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E045CF08-1644-4376-B90E-522D71338C9E}" xr6:coauthVersionLast="47" xr6:coauthVersionMax="47" xr10:uidLastSave="{00000000-0000-0000-0000-000000000000}"/>
  <bookViews>
    <workbookView xWindow="-120" yWindow="-120" windowWidth="20730" windowHeight="11040" firstSheet="12" activeTab="13" xr2:uid="{ED957456-A075-44BC-984A-85D7F270DE8A}"/>
  </bookViews>
  <sheets>
    <sheet name="Resumen Ejecutivo" sheetId="3" r:id="rId1"/>
    <sheet name="Tbl_Dataset" sheetId="11" r:id="rId2"/>
    <sheet name="ToolPak Estadística" sheetId="13" r:id="rId3"/>
    <sheet name="Dataset Principal" sheetId="2" r:id="rId4"/>
    <sheet name="Dim Clientes" sheetId="4" r:id="rId5"/>
    <sheet name="Dim Productos" sheetId="5" r:id="rId6"/>
    <sheet name="Dim Calendario" sheetId="6" r:id="rId7"/>
    <sheet name="Modelo Estrella" sheetId="7" r:id="rId8"/>
    <sheet name="Código M y DAX" sheetId="8" r:id="rId9"/>
    <sheet name="Estadística Descriptiva" sheetId="9" r:id="rId10"/>
    <sheet name="Tabla dinámica del escenario" sheetId="14" r:id="rId11"/>
    <sheet name="Resumen de Escenarios" sheetId="10" r:id="rId12"/>
    <sheet name="Datos Dashboard" sheetId="16" r:id="rId13"/>
    <sheet name="Dashboard Final" sheetId="15" r:id="rId14"/>
  </sheets>
  <definedNames>
    <definedName name="IDs_Clientes_Validos">#REF!</definedName>
    <definedName name="IDs_Productos_Validos">#REF!</definedName>
    <definedName name="ListaClientes">#REF!</definedName>
    <definedName name="RangoHistorico">OFFSET(#REF!,0,0,COUNTA(#REF!),8)</definedName>
    <definedName name="SegmentaciónDeDatos_Cliente">#N/A</definedName>
    <definedName name="SegmentaciónDeDatos_Mes">#N/A</definedName>
    <definedName name="SegmentaciónDeDatos_Producto">#N/A</definedName>
  </definedNames>
  <calcPr calcId="191029"/>
  <pivotCaches>
    <pivotCache cacheId="0" r:id="rId1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  <x14:slicerCache r:id="rId18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_Limpias_9f665a10-c506-4eeb-b4f8-9be151a7693e" name="Ventas_Limpias" connection="Consulta - Ventas_Limpias"/>
          <x15:modelTable id="Tbl_Clientes_3b9c55c3-5bd7-4d8a-9788-5dde6f138003" name="Tbl_Clientes" connection="Consulta - Tbl_Clientes"/>
          <x15:modelTable id="Tbl_Productos_38a710db-37fd-4f39-8256-c538ec614e40" name="Tbl_Productos" connection="Consulta - Tbl_Productos"/>
          <x15:modelTable id="Tbl_Calendario_ff2ecc6f-ca79-4ae8-9f85-d4f047b060dc" name="Tbl_Calendario" connection="Consulta - Tbl_Calendario"/>
        </x15:modelTables>
        <x15:modelRelationships>
          <x15:modelRelationship fromTable="Ventas_Limpias" fromColumn="ID_Cliente" toTable="Tbl_Clientes" toColumn="ID_Cliente"/>
          <x15:modelRelationship fromTable="Ventas_Limpias" fromColumn="ID_Producto" toTable="Tbl_Productos" toColumn="ID_Producto"/>
          <x15:modelRelationship fromTable="Ventas_Limpias" fromColumn="Fecha_Operacion" toTable="Tbl_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5" l="1"/>
  <c r="F6" i="15"/>
  <c r="A6" i="15"/>
  <c r="H5001" i="16"/>
  <c r="H5000" i="16"/>
  <c r="H4999" i="16"/>
  <c r="H4998" i="16"/>
  <c r="H4997" i="16"/>
  <c r="H4996" i="16"/>
  <c r="H4995" i="16"/>
  <c r="H4994" i="16"/>
  <c r="H4993" i="16"/>
  <c r="H4992" i="16"/>
  <c r="H4991" i="16"/>
  <c r="H4990" i="16"/>
  <c r="H4989" i="16"/>
  <c r="H4988" i="16"/>
  <c r="H4987" i="16"/>
  <c r="H4986" i="16"/>
  <c r="H4985" i="16"/>
  <c r="H4984" i="16"/>
  <c r="H4983" i="16"/>
  <c r="H4982" i="16"/>
  <c r="H4981" i="16"/>
  <c r="H4980" i="16"/>
  <c r="H4979" i="16"/>
  <c r="H4978" i="16"/>
  <c r="H4977" i="16"/>
  <c r="H4976" i="16"/>
  <c r="H4975" i="16"/>
  <c r="H4974" i="16"/>
  <c r="H4973" i="16"/>
  <c r="H4972" i="16"/>
  <c r="H4971" i="16"/>
  <c r="H4970" i="16"/>
  <c r="H4969" i="16"/>
  <c r="H4968" i="16"/>
  <c r="H4967" i="16"/>
  <c r="H4966" i="16"/>
  <c r="H4965" i="16"/>
  <c r="H4964" i="16"/>
  <c r="H4963" i="16"/>
  <c r="H4962" i="16"/>
  <c r="H4961" i="16"/>
  <c r="H4960" i="16"/>
  <c r="H4959" i="16"/>
  <c r="H4958" i="16"/>
  <c r="H4957" i="16"/>
  <c r="H4956" i="16"/>
  <c r="H4955" i="16"/>
  <c r="H4954" i="16"/>
  <c r="H4953" i="16"/>
  <c r="H4952" i="16"/>
  <c r="H4951" i="16"/>
  <c r="H4950" i="16"/>
  <c r="H4949" i="16"/>
  <c r="H4948" i="16"/>
  <c r="H4947" i="16"/>
  <c r="H4946" i="16"/>
  <c r="H4945" i="16"/>
  <c r="H4944" i="16"/>
  <c r="H4943" i="16"/>
  <c r="H4942" i="16"/>
  <c r="H4941" i="16"/>
  <c r="H4940" i="16"/>
  <c r="H4939" i="16"/>
  <c r="H4938" i="16"/>
  <c r="H4937" i="16"/>
  <c r="H4936" i="16"/>
  <c r="H4935" i="16"/>
  <c r="H4934" i="16"/>
  <c r="H4933" i="16"/>
  <c r="H4932" i="16"/>
  <c r="H4931" i="16"/>
  <c r="H4930" i="16"/>
  <c r="H4929" i="16"/>
  <c r="H4928" i="16"/>
  <c r="H4927" i="16"/>
  <c r="H4926" i="16"/>
  <c r="H4925" i="16"/>
  <c r="H4924" i="16"/>
  <c r="H4923" i="16"/>
  <c r="H4922" i="16"/>
  <c r="H4921" i="16"/>
  <c r="H4920" i="16"/>
  <c r="H4919" i="16"/>
  <c r="H4918" i="16"/>
  <c r="H4917" i="16"/>
  <c r="H4916" i="16"/>
  <c r="H4915" i="16"/>
  <c r="H4914" i="16"/>
  <c r="H4913" i="16"/>
  <c r="H4912" i="16"/>
  <c r="H4911" i="16"/>
  <c r="H4910" i="16"/>
  <c r="H4909" i="16"/>
  <c r="H4908" i="16"/>
  <c r="H4907" i="16"/>
  <c r="H4906" i="16"/>
  <c r="H4905" i="16"/>
  <c r="H4904" i="16"/>
  <c r="H4903" i="16"/>
  <c r="H4902" i="16"/>
  <c r="H4901" i="16"/>
  <c r="H4900" i="16"/>
  <c r="H4899" i="16"/>
  <c r="H4898" i="16"/>
  <c r="H4897" i="16"/>
  <c r="H4896" i="16"/>
  <c r="H4895" i="16"/>
  <c r="H4894" i="16"/>
  <c r="H4893" i="16"/>
  <c r="H4892" i="16"/>
  <c r="H4891" i="16"/>
  <c r="H4890" i="16"/>
  <c r="H4889" i="16"/>
  <c r="H4888" i="16"/>
  <c r="H4887" i="16"/>
  <c r="H4886" i="16"/>
  <c r="H4885" i="16"/>
  <c r="H4884" i="16"/>
  <c r="H4883" i="16"/>
  <c r="H4882" i="16"/>
  <c r="H4881" i="16"/>
  <c r="H4880" i="16"/>
  <c r="H4879" i="16"/>
  <c r="H4878" i="16"/>
  <c r="H4877" i="16"/>
  <c r="H4876" i="16"/>
  <c r="H4875" i="16"/>
  <c r="H4874" i="16"/>
  <c r="H4873" i="16"/>
  <c r="H4872" i="16"/>
  <c r="H4871" i="16"/>
  <c r="H4870" i="16"/>
  <c r="H4869" i="16"/>
  <c r="H4868" i="16"/>
  <c r="H4867" i="16"/>
  <c r="H4866" i="16"/>
  <c r="H4865" i="16"/>
  <c r="H4864" i="16"/>
  <c r="H4863" i="16"/>
  <c r="H4862" i="16"/>
  <c r="H4861" i="16"/>
  <c r="H4860" i="16"/>
  <c r="H4859" i="16"/>
  <c r="H4858" i="16"/>
  <c r="H4857" i="16"/>
  <c r="H4856" i="16"/>
  <c r="H4855" i="16"/>
  <c r="H4854" i="16"/>
  <c r="H4853" i="16"/>
  <c r="H4852" i="16"/>
  <c r="H4851" i="16"/>
  <c r="H4850" i="16"/>
  <c r="H4849" i="16"/>
  <c r="H4848" i="16"/>
  <c r="H4847" i="16"/>
  <c r="H4846" i="16"/>
  <c r="H4845" i="16"/>
  <c r="H4844" i="16"/>
  <c r="H4843" i="16"/>
  <c r="H4842" i="16"/>
  <c r="H4841" i="16"/>
  <c r="H4840" i="16"/>
  <c r="H4839" i="16"/>
  <c r="H4838" i="16"/>
  <c r="H4837" i="16"/>
  <c r="H4836" i="16"/>
  <c r="H4835" i="16"/>
  <c r="H4834" i="16"/>
  <c r="H4833" i="16"/>
  <c r="H4832" i="16"/>
  <c r="H4831" i="16"/>
  <c r="H4830" i="16"/>
  <c r="H4829" i="16"/>
  <c r="H4828" i="16"/>
  <c r="H4827" i="16"/>
  <c r="H4826" i="16"/>
  <c r="H4825" i="16"/>
  <c r="H4824" i="16"/>
  <c r="H4823" i="16"/>
  <c r="H4822" i="16"/>
  <c r="H4821" i="16"/>
  <c r="H4820" i="16"/>
  <c r="H4819" i="16"/>
  <c r="H4818" i="16"/>
  <c r="H4817" i="16"/>
  <c r="H4816" i="16"/>
  <c r="H4815" i="16"/>
  <c r="H4814" i="16"/>
  <c r="H4813" i="16"/>
  <c r="H4812" i="16"/>
  <c r="H4811" i="16"/>
  <c r="H4810" i="16"/>
  <c r="H4809" i="16"/>
  <c r="H4808" i="16"/>
  <c r="H4807" i="16"/>
  <c r="H4806" i="16"/>
  <c r="H4805" i="16"/>
  <c r="H4804" i="16"/>
  <c r="H4803" i="16"/>
  <c r="H4802" i="16"/>
  <c r="H4801" i="16"/>
  <c r="H4800" i="16"/>
  <c r="H4799" i="16"/>
  <c r="H4798" i="16"/>
  <c r="H4797" i="16"/>
  <c r="H4796" i="16"/>
  <c r="H4795" i="16"/>
  <c r="H4794" i="16"/>
  <c r="H4793" i="16"/>
  <c r="H4792" i="16"/>
  <c r="H4791" i="16"/>
  <c r="H4790" i="16"/>
  <c r="H4789" i="16"/>
  <c r="H4788" i="16"/>
  <c r="H4787" i="16"/>
  <c r="H4786" i="16"/>
  <c r="H4785" i="16"/>
  <c r="H4784" i="16"/>
  <c r="H4783" i="16"/>
  <c r="H4782" i="16"/>
  <c r="H4781" i="16"/>
  <c r="H4780" i="16"/>
  <c r="H4779" i="16"/>
  <c r="H4778" i="16"/>
  <c r="H4777" i="16"/>
  <c r="H4776" i="16"/>
  <c r="H4775" i="16"/>
  <c r="H4774" i="16"/>
  <c r="H4773" i="16"/>
  <c r="H4772" i="16"/>
  <c r="H4771" i="16"/>
  <c r="H4770" i="16"/>
  <c r="H4769" i="16"/>
  <c r="H4768" i="16"/>
  <c r="H4767" i="16"/>
  <c r="H4766" i="16"/>
  <c r="H4765" i="16"/>
  <c r="H4764" i="16"/>
  <c r="H4763" i="16"/>
  <c r="H4762" i="16"/>
  <c r="H4761" i="16"/>
  <c r="H4760" i="16"/>
  <c r="H4759" i="16"/>
  <c r="H4758" i="16"/>
  <c r="H4757" i="16"/>
  <c r="H4756" i="16"/>
  <c r="H4755" i="16"/>
  <c r="H4754" i="16"/>
  <c r="H4753" i="16"/>
  <c r="H4752" i="16"/>
  <c r="H4751" i="16"/>
  <c r="H4750" i="16"/>
  <c r="H4749" i="16"/>
  <c r="H4748" i="16"/>
  <c r="H4747" i="16"/>
  <c r="H4746" i="16"/>
  <c r="H4745" i="16"/>
  <c r="H4744" i="16"/>
  <c r="H4743" i="16"/>
  <c r="H4742" i="16"/>
  <c r="H4741" i="16"/>
  <c r="H4740" i="16"/>
  <c r="H4739" i="16"/>
  <c r="H4738" i="16"/>
  <c r="H4737" i="16"/>
  <c r="H4736" i="16"/>
  <c r="H4735" i="16"/>
  <c r="H4734" i="16"/>
  <c r="H4733" i="16"/>
  <c r="H4732" i="16"/>
  <c r="H4731" i="16"/>
  <c r="H4730" i="16"/>
  <c r="H4729" i="16"/>
  <c r="H4728" i="16"/>
  <c r="H4727" i="16"/>
  <c r="H4726" i="16"/>
  <c r="H4725" i="16"/>
  <c r="H4724" i="16"/>
  <c r="H4723" i="16"/>
  <c r="H4722" i="16"/>
  <c r="H4721" i="16"/>
  <c r="H4720" i="16"/>
  <c r="H4719" i="16"/>
  <c r="H4718" i="16"/>
  <c r="H4717" i="16"/>
  <c r="H4716" i="16"/>
  <c r="H4715" i="16"/>
  <c r="H4714" i="16"/>
  <c r="H4713" i="16"/>
  <c r="H4712" i="16"/>
  <c r="H4711" i="16"/>
  <c r="H4710" i="16"/>
  <c r="H4709" i="16"/>
  <c r="H4708" i="16"/>
  <c r="H4707" i="16"/>
  <c r="H4706" i="16"/>
  <c r="H4705" i="16"/>
  <c r="H4704" i="16"/>
  <c r="H4703" i="16"/>
  <c r="H4702" i="16"/>
  <c r="H4701" i="16"/>
  <c r="H4700" i="16"/>
  <c r="H4699" i="16"/>
  <c r="H4698" i="16"/>
  <c r="H4697" i="16"/>
  <c r="H4696" i="16"/>
  <c r="H4695" i="16"/>
  <c r="H4694" i="16"/>
  <c r="H4693" i="16"/>
  <c r="H4692" i="16"/>
  <c r="H4691" i="16"/>
  <c r="H4690" i="16"/>
  <c r="H4689" i="16"/>
  <c r="H4688" i="16"/>
  <c r="H4687" i="16"/>
  <c r="H4686" i="16"/>
  <c r="H4685" i="16"/>
  <c r="H4684" i="16"/>
  <c r="H4683" i="16"/>
  <c r="H4682" i="16"/>
  <c r="H4681" i="16"/>
  <c r="H4680" i="16"/>
  <c r="H4679" i="16"/>
  <c r="H4678" i="16"/>
  <c r="H4677" i="16"/>
  <c r="H4676" i="16"/>
  <c r="H4675" i="16"/>
  <c r="H4674" i="16"/>
  <c r="H4673" i="16"/>
  <c r="H4672" i="16"/>
  <c r="H4671" i="16"/>
  <c r="H4670" i="16"/>
  <c r="H4669" i="16"/>
  <c r="H4668" i="16"/>
  <c r="H4667" i="16"/>
  <c r="H4666" i="16"/>
  <c r="H4665" i="16"/>
  <c r="H4664" i="16"/>
  <c r="H4663" i="16"/>
  <c r="H4662" i="16"/>
  <c r="H4661" i="16"/>
  <c r="H4660" i="16"/>
  <c r="H4659" i="16"/>
  <c r="H4658" i="16"/>
  <c r="H4657" i="16"/>
  <c r="H4656" i="16"/>
  <c r="H4655" i="16"/>
  <c r="H4654" i="16"/>
  <c r="H4653" i="16"/>
  <c r="H4652" i="16"/>
  <c r="H4651" i="16"/>
  <c r="H4650" i="16"/>
  <c r="H4649" i="16"/>
  <c r="H4648" i="16"/>
  <c r="H4647" i="16"/>
  <c r="H4646" i="16"/>
  <c r="H4645" i="16"/>
  <c r="H4644" i="16"/>
  <c r="H4643" i="16"/>
  <c r="H4642" i="16"/>
  <c r="H4641" i="16"/>
  <c r="H4640" i="16"/>
  <c r="H4639" i="16"/>
  <c r="H4638" i="16"/>
  <c r="H4637" i="16"/>
  <c r="H4636" i="16"/>
  <c r="H4635" i="16"/>
  <c r="H4634" i="16"/>
  <c r="H4633" i="16"/>
  <c r="H4632" i="16"/>
  <c r="H4631" i="16"/>
  <c r="H4630" i="16"/>
  <c r="H4629" i="16"/>
  <c r="H4628" i="16"/>
  <c r="H4627" i="16"/>
  <c r="H4626" i="16"/>
  <c r="H4625" i="16"/>
  <c r="H4624" i="16"/>
  <c r="H4623" i="16"/>
  <c r="H4622" i="16"/>
  <c r="H4621" i="16"/>
  <c r="H4620" i="16"/>
  <c r="H4619" i="16"/>
  <c r="H4618" i="16"/>
  <c r="H4617" i="16"/>
  <c r="H4616" i="16"/>
  <c r="H4615" i="16"/>
  <c r="H4614" i="16"/>
  <c r="H4613" i="16"/>
  <c r="H4612" i="16"/>
  <c r="H4611" i="16"/>
  <c r="H4610" i="16"/>
  <c r="H4609" i="16"/>
  <c r="H4608" i="16"/>
  <c r="H4607" i="16"/>
  <c r="H4606" i="16"/>
  <c r="H4605" i="16"/>
  <c r="H4604" i="16"/>
  <c r="H4603" i="16"/>
  <c r="H4602" i="16"/>
  <c r="H4601" i="16"/>
  <c r="H4600" i="16"/>
  <c r="H4599" i="16"/>
  <c r="H4598" i="16"/>
  <c r="H4597" i="16"/>
  <c r="H4596" i="16"/>
  <c r="H4595" i="16"/>
  <c r="H4594" i="16"/>
  <c r="H4593" i="16"/>
  <c r="H4592" i="16"/>
  <c r="H4591" i="16"/>
  <c r="H4590" i="16"/>
  <c r="H4589" i="16"/>
  <c r="H4588" i="16"/>
  <c r="H4587" i="16"/>
  <c r="H4586" i="16"/>
  <c r="H4585" i="16"/>
  <c r="H4584" i="16"/>
  <c r="H4583" i="16"/>
  <c r="H4582" i="16"/>
  <c r="H4581" i="16"/>
  <c r="H4580" i="16"/>
  <c r="H4579" i="16"/>
  <c r="H4578" i="16"/>
  <c r="H4577" i="16"/>
  <c r="H4576" i="16"/>
  <c r="H4575" i="16"/>
  <c r="H4574" i="16"/>
  <c r="H4573" i="16"/>
  <c r="H4572" i="16"/>
  <c r="H4571" i="16"/>
  <c r="H4570" i="16"/>
  <c r="H4569" i="16"/>
  <c r="H4568" i="16"/>
  <c r="H4567" i="16"/>
  <c r="H4566" i="16"/>
  <c r="H4565" i="16"/>
  <c r="H4564" i="16"/>
  <c r="H4563" i="16"/>
  <c r="H4562" i="16"/>
  <c r="H4561" i="16"/>
  <c r="H4560" i="16"/>
  <c r="H4559" i="16"/>
  <c r="H4558" i="16"/>
  <c r="H4557" i="16"/>
  <c r="H4556" i="16"/>
  <c r="H4555" i="16"/>
  <c r="H4554" i="16"/>
  <c r="H4553" i="16"/>
  <c r="H4552" i="16"/>
  <c r="H4551" i="16"/>
  <c r="H4550" i="16"/>
  <c r="H4549" i="16"/>
  <c r="H4548" i="16"/>
  <c r="H4547" i="16"/>
  <c r="H4546" i="16"/>
  <c r="H4545" i="16"/>
  <c r="H4544" i="16"/>
  <c r="H4543" i="16"/>
  <c r="H4542" i="16"/>
  <c r="H4541" i="16"/>
  <c r="H4540" i="16"/>
  <c r="H4539" i="16"/>
  <c r="H4538" i="16"/>
  <c r="H4537" i="16"/>
  <c r="H4536" i="16"/>
  <c r="H4535" i="16"/>
  <c r="H4534" i="16"/>
  <c r="H4533" i="16"/>
  <c r="H4532" i="16"/>
  <c r="H4531" i="16"/>
  <c r="H4530" i="16"/>
  <c r="H4529" i="16"/>
  <c r="H4528" i="16"/>
  <c r="H4527" i="16"/>
  <c r="H4526" i="16"/>
  <c r="H4525" i="16"/>
  <c r="H4524" i="16"/>
  <c r="H4523" i="16"/>
  <c r="H4522" i="16"/>
  <c r="H4521" i="16"/>
  <c r="H4520" i="16"/>
  <c r="H4519" i="16"/>
  <c r="H4518" i="16"/>
  <c r="H4517" i="16"/>
  <c r="H4516" i="16"/>
  <c r="H4515" i="16"/>
  <c r="H4514" i="16"/>
  <c r="H4513" i="16"/>
  <c r="H4512" i="16"/>
  <c r="H4511" i="16"/>
  <c r="H4510" i="16"/>
  <c r="H4509" i="16"/>
  <c r="H4508" i="16"/>
  <c r="H4507" i="16"/>
  <c r="H4506" i="16"/>
  <c r="H4505" i="16"/>
  <c r="H4504" i="16"/>
  <c r="H4503" i="16"/>
  <c r="H4502" i="16"/>
  <c r="H4501" i="16"/>
  <c r="H4500" i="16"/>
  <c r="H4499" i="16"/>
  <c r="H4498" i="16"/>
  <c r="H4497" i="16"/>
  <c r="H4496" i="16"/>
  <c r="H4495" i="16"/>
  <c r="H4494" i="16"/>
  <c r="H4493" i="16"/>
  <c r="H4492" i="16"/>
  <c r="H4491" i="16"/>
  <c r="H4490" i="16"/>
  <c r="H4489" i="16"/>
  <c r="H4488" i="16"/>
  <c r="H4487" i="16"/>
  <c r="H4486" i="16"/>
  <c r="H4485" i="16"/>
  <c r="H4484" i="16"/>
  <c r="H4483" i="16"/>
  <c r="H4482" i="16"/>
  <c r="H4481" i="16"/>
  <c r="H4480" i="16"/>
  <c r="H4479" i="16"/>
  <c r="H4478" i="16"/>
  <c r="H4477" i="16"/>
  <c r="H4476" i="16"/>
  <c r="H4475" i="16"/>
  <c r="H4474" i="16"/>
  <c r="H4473" i="16"/>
  <c r="H4472" i="16"/>
  <c r="H4471" i="16"/>
  <c r="H4470" i="16"/>
  <c r="H4469" i="16"/>
  <c r="H4468" i="16"/>
  <c r="H4467" i="16"/>
  <c r="H4466" i="16"/>
  <c r="H4465" i="16"/>
  <c r="H4464" i="16"/>
  <c r="H4463" i="16"/>
  <c r="H4462" i="16"/>
  <c r="H4461" i="16"/>
  <c r="H4460" i="16"/>
  <c r="H4459" i="16"/>
  <c r="H4458" i="16"/>
  <c r="H4457" i="16"/>
  <c r="H4456" i="16"/>
  <c r="H4455" i="16"/>
  <c r="H4454" i="16"/>
  <c r="H4453" i="16"/>
  <c r="H4452" i="16"/>
  <c r="H4451" i="16"/>
  <c r="H4450" i="16"/>
  <c r="H4449" i="16"/>
  <c r="H4448" i="16"/>
  <c r="H4447" i="16"/>
  <c r="H4446" i="16"/>
  <c r="H4445" i="16"/>
  <c r="H4444" i="16"/>
  <c r="H4443" i="16"/>
  <c r="H4442" i="16"/>
  <c r="H4441" i="16"/>
  <c r="H4440" i="16"/>
  <c r="H4439" i="16"/>
  <c r="H4438" i="16"/>
  <c r="H4437" i="16"/>
  <c r="H4436" i="16"/>
  <c r="H4435" i="16"/>
  <c r="H4434" i="16"/>
  <c r="H4433" i="16"/>
  <c r="H4432" i="16"/>
  <c r="H4431" i="16"/>
  <c r="H4430" i="16"/>
  <c r="H4429" i="16"/>
  <c r="H4428" i="16"/>
  <c r="H4427" i="16"/>
  <c r="H4426" i="16"/>
  <c r="H4425" i="16"/>
  <c r="H4424" i="16"/>
  <c r="H4423" i="16"/>
  <c r="H4422" i="16"/>
  <c r="H4421" i="16"/>
  <c r="H4420" i="16"/>
  <c r="H4419" i="16"/>
  <c r="H4418" i="16"/>
  <c r="H4417" i="16"/>
  <c r="H4416" i="16"/>
  <c r="H4415" i="16"/>
  <c r="H4414" i="16"/>
  <c r="H4413" i="16"/>
  <c r="H4412" i="16"/>
  <c r="H4411" i="16"/>
  <c r="H4410" i="16"/>
  <c r="H4409" i="16"/>
  <c r="H4408" i="16"/>
  <c r="H4407" i="16"/>
  <c r="H4406" i="16"/>
  <c r="H4405" i="16"/>
  <c r="H4404" i="16"/>
  <c r="H4403" i="16"/>
  <c r="H4402" i="16"/>
  <c r="H4401" i="16"/>
  <c r="H4400" i="16"/>
  <c r="H4399" i="16"/>
  <c r="H4398" i="16"/>
  <c r="H4397" i="16"/>
  <c r="H4396" i="16"/>
  <c r="H4395" i="16"/>
  <c r="H4394" i="16"/>
  <c r="H4393" i="16"/>
  <c r="H4392" i="16"/>
  <c r="H4391" i="16"/>
  <c r="H4390" i="16"/>
  <c r="H4389" i="16"/>
  <c r="H4388" i="16"/>
  <c r="H4387" i="16"/>
  <c r="H4386" i="16"/>
  <c r="H4385" i="16"/>
  <c r="H4384" i="16"/>
  <c r="H4383" i="16"/>
  <c r="H4382" i="16"/>
  <c r="H4381" i="16"/>
  <c r="H4380" i="16"/>
  <c r="H4379" i="16"/>
  <c r="H4378" i="16"/>
  <c r="H4377" i="16"/>
  <c r="H4376" i="16"/>
  <c r="H4375" i="16"/>
  <c r="H4374" i="16"/>
  <c r="H4373" i="16"/>
  <c r="H4372" i="16"/>
  <c r="H4371" i="16"/>
  <c r="H4370" i="16"/>
  <c r="H4369" i="16"/>
  <c r="H4368" i="16"/>
  <c r="H4367" i="16"/>
  <c r="H4366" i="16"/>
  <c r="H4365" i="16"/>
  <c r="H4364" i="16"/>
  <c r="H4363" i="16"/>
  <c r="H4362" i="16"/>
  <c r="H4361" i="16"/>
  <c r="H4360" i="16"/>
  <c r="H4359" i="16"/>
  <c r="H4358" i="16"/>
  <c r="H4357" i="16"/>
  <c r="H4356" i="16"/>
  <c r="H4355" i="16"/>
  <c r="H4354" i="16"/>
  <c r="H4353" i="16"/>
  <c r="H4352" i="16"/>
  <c r="H4351" i="16"/>
  <c r="H4350" i="16"/>
  <c r="H4349" i="16"/>
  <c r="H4348" i="16"/>
  <c r="H4347" i="16"/>
  <c r="H4346" i="16"/>
  <c r="H4345" i="16"/>
  <c r="H4344" i="16"/>
  <c r="H4343" i="16"/>
  <c r="H4342" i="16"/>
  <c r="H4341" i="16"/>
  <c r="H4340" i="16"/>
  <c r="H4339" i="16"/>
  <c r="H4338" i="16"/>
  <c r="H4337" i="16"/>
  <c r="H4336" i="16"/>
  <c r="H4335" i="16"/>
  <c r="H4334" i="16"/>
  <c r="H4333" i="16"/>
  <c r="H4332" i="16"/>
  <c r="H4331" i="16"/>
  <c r="H4330" i="16"/>
  <c r="H4329" i="16"/>
  <c r="H4328" i="16"/>
  <c r="H4327" i="16"/>
  <c r="H4326" i="16"/>
  <c r="H4325" i="16"/>
  <c r="H4324" i="16"/>
  <c r="H4323" i="16"/>
  <c r="H4322" i="16"/>
  <c r="H4321" i="16"/>
  <c r="H4320" i="16"/>
  <c r="H4319" i="16"/>
  <c r="H4318" i="16"/>
  <c r="H4317" i="16"/>
  <c r="H4316" i="16"/>
  <c r="H4315" i="16"/>
  <c r="H4314" i="16"/>
  <c r="H4313" i="16"/>
  <c r="H4312" i="16"/>
  <c r="H4311" i="16"/>
  <c r="H4310" i="16"/>
  <c r="H4309" i="16"/>
  <c r="H4308" i="16"/>
  <c r="H4307" i="16"/>
  <c r="H4306" i="16"/>
  <c r="H4305" i="16"/>
  <c r="H4304" i="16"/>
  <c r="H4303" i="16"/>
  <c r="H4302" i="16"/>
  <c r="H4301" i="16"/>
  <c r="H4300" i="16"/>
  <c r="H4299" i="16"/>
  <c r="H4298" i="16"/>
  <c r="H4297" i="16"/>
  <c r="H4296" i="16"/>
  <c r="H4295" i="16"/>
  <c r="H4294" i="16"/>
  <c r="H4293" i="16"/>
  <c r="H4292" i="16"/>
  <c r="H4291" i="16"/>
  <c r="H4290" i="16"/>
  <c r="H4289" i="16"/>
  <c r="H4288" i="16"/>
  <c r="H4287" i="16"/>
  <c r="H4286" i="16"/>
  <c r="H4285" i="16"/>
  <c r="H4284" i="16"/>
  <c r="H4283" i="16"/>
  <c r="H4282" i="16"/>
  <c r="H4281" i="16"/>
  <c r="H4280" i="16"/>
  <c r="H4279" i="16"/>
  <c r="H4278" i="16"/>
  <c r="H4277" i="16"/>
  <c r="H4276" i="16"/>
  <c r="H4275" i="16"/>
  <c r="H4274" i="16"/>
  <c r="H4273" i="16"/>
  <c r="H4272" i="16"/>
  <c r="H4271" i="16"/>
  <c r="H4270" i="16"/>
  <c r="H4269" i="16"/>
  <c r="H4268" i="16"/>
  <c r="H4267" i="16"/>
  <c r="H4266" i="16"/>
  <c r="H4265" i="16"/>
  <c r="H4264" i="16"/>
  <c r="H4263" i="16"/>
  <c r="H4262" i="16"/>
  <c r="H4261" i="16"/>
  <c r="H4260" i="16"/>
  <c r="H4259" i="16"/>
  <c r="H4258" i="16"/>
  <c r="H4257" i="16"/>
  <c r="H4256" i="16"/>
  <c r="H4255" i="16"/>
  <c r="H4254" i="16"/>
  <c r="H4253" i="16"/>
  <c r="H4252" i="16"/>
  <c r="H4251" i="16"/>
  <c r="H4250" i="16"/>
  <c r="H4249" i="16"/>
  <c r="H4248" i="16"/>
  <c r="H4247" i="16"/>
  <c r="H4246" i="16"/>
  <c r="H4245" i="16"/>
  <c r="H4244" i="16"/>
  <c r="H4243" i="16"/>
  <c r="H4242" i="16"/>
  <c r="H4241" i="16"/>
  <c r="H4240" i="16"/>
  <c r="H4239" i="16"/>
  <c r="H4238" i="16"/>
  <c r="H4237" i="16"/>
  <c r="H4236" i="16"/>
  <c r="H4235" i="16"/>
  <c r="H4234" i="16"/>
  <c r="H4233" i="16"/>
  <c r="H4232" i="16"/>
  <c r="H4231" i="16"/>
  <c r="H4230" i="16"/>
  <c r="H4229" i="16"/>
  <c r="H4228" i="16"/>
  <c r="H4227" i="16"/>
  <c r="H4226" i="16"/>
  <c r="H4225" i="16"/>
  <c r="H4224" i="16"/>
  <c r="H4223" i="16"/>
  <c r="H4222" i="16"/>
  <c r="H4221" i="16"/>
  <c r="H4220" i="16"/>
  <c r="H4219" i="16"/>
  <c r="H4218" i="16"/>
  <c r="H4217" i="16"/>
  <c r="H4216" i="16"/>
  <c r="H4215" i="16"/>
  <c r="H4214" i="16"/>
  <c r="H4213" i="16"/>
  <c r="H4212" i="16"/>
  <c r="H4211" i="16"/>
  <c r="H4210" i="16"/>
  <c r="H4209" i="16"/>
  <c r="H4208" i="16"/>
  <c r="H4207" i="16"/>
  <c r="H4206" i="16"/>
  <c r="H4205" i="16"/>
  <c r="H4204" i="16"/>
  <c r="H4203" i="16"/>
  <c r="H4202" i="16"/>
  <c r="H4201" i="16"/>
  <c r="H4200" i="16"/>
  <c r="H4199" i="16"/>
  <c r="H4198" i="16"/>
  <c r="H4197" i="16"/>
  <c r="H4196" i="16"/>
  <c r="H4195" i="16"/>
  <c r="H4194" i="16"/>
  <c r="H4193" i="16"/>
  <c r="H4192" i="16"/>
  <c r="H4191" i="16"/>
  <c r="H4190" i="16"/>
  <c r="H4189" i="16"/>
  <c r="H4188" i="16"/>
  <c r="H4187" i="16"/>
  <c r="H4186" i="16"/>
  <c r="H4185" i="16"/>
  <c r="H4184" i="16"/>
  <c r="H4183" i="16"/>
  <c r="H4182" i="16"/>
  <c r="H4181" i="16"/>
  <c r="H4180" i="16"/>
  <c r="H4179" i="16"/>
  <c r="H4178" i="16"/>
  <c r="H4177" i="16"/>
  <c r="H4176" i="16"/>
  <c r="H4175" i="16"/>
  <c r="H4174" i="16"/>
  <c r="H4173" i="16"/>
  <c r="H4172" i="16"/>
  <c r="H4171" i="16"/>
  <c r="H4170" i="16"/>
  <c r="H4169" i="16"/>
  <c r="H4168" i="16"/>
  <c r="H4167" i="16"/>
  <c r="H4166" i="16"/>
  <c r="H4165" i="16"/>
  <c r="H4164" i="16"/>
  <c r="H4163" i="16"/>
  <c r="H4162" i="16"/>
  <c r="H4161" i="16"/>
  <c r="H4160" i="16"/>
  <c r="H4159" i="16"/>
  <c r="H4158" i="16"/>
  <c r="H4157" i="16"/>
  <c r="H4156" i="16"/>
  <c r="H4155" i="16"/>
  <c r="H4154" i="16"/>
  <c r="H4153" i="16"/>
  <c r="H4152" i="16"/>
  <c r="H4151" i="16"/>
  <c r="H4150" i="16"/>
  <c r="H4149" i="16"/>
  <c r="H4148" i="16"/>
  <c r="H4147" i="16"/>
  <c r="H4146" i="16"/>
  <c r="H4145" i="16"/>
  <c r="H4144" i="16"/>
  <c r="H4143" i="16"/>
  <c r="H4142" i="16"/>
  <c r="H4141" i="16"/>
  <c r="H4140" i="16"/>
  <c r="H4139" i="16"/>
  <c r="H4138" i="16"/>
  <c r="H4137" i="16"/>
  <c r="H4136" i="16"/>
  <c r="H4135" i="16"/>
  <c r="H4134" i="16"/>
  <c r="H4133" i="16"/>
  <c r="H4132" i="16"/>
  <c r="H4131" i="16"/>
  <c r="H4130" i="16"/>
  <c r="H4129" i="16"/>
  <c r="H4128" i="16"/>
  <c r="H4127" i="16"/>
  <c r="H4126" i="16"/>
  <c r="H4125" i="16"/>
  <c r="H4124" i="16"/>
  <c r="H4123" i="16"/>
  <c r="H4122" i="16"/>
  <c r="H4121" i="16"/>
  <c r="H4120" i="16"/>
  <c r="H4119" i="16"/>
  <c r="H4118" i="16"/>
  <c r="H4117" i="16"/>
  <c r="H4116" i="16"/>
  <c r="H4115" i="16"/>
  <c r="H4114" i="16"/>
  <c r="H4113" i="16"/>
  <c r="H4112" i="16"/>
  <c r="H4111" i="16"/>
  <c r="H4110" i="16"/>
  <c r="H4109" i="16"/>
  <c r="H4108" i="16"/>
  <c r="H4107" i="16"/>
  <c r="H4106" i="16"/>
  <c r="H4105" i="16"/>
  <c r="H4104" i="16"/>
  <c r="H4103" i="16"/>
  <c r="H4102" i="16"/>
  <c r="H4101" i="16"/>
  <c r="H4100" i="16"/>
  <c r="H4099" i="16"/>
  <c r="H4098" i="16"/>
  <c r="H4097" i="16"/>
  <c r="H4096" i="16"/>
  <c r="H4095" i="16"/>
  <c r="H4094" i="16"/>
  <c r="H4093" i="16"/>
  <c r="H4092" i="16"/>
  <c r="H4091" i="16"/>
  <c r="H4090" i="16"/>
  <c r="H4089" i="16"/>
  <c r="H4088" i="16"/>
  <c r="H4087" i="16"/>
  <c r="H4086" i="16"/>
  <c r="H4085" i="16"/>
  <c r="H4084" i="16"/>
  <c r="H4083" i="16"/>
  <c r="H4082" i="16"/>
  <c r="H4081" i="16"/>
  <c r="H4080" i="16"/>
  <c r="H4079" i="16"/>
  <c r="H4078" i="16"/>
  <c r="H4077" i="16"/>
  <c r="H4076" i="16"/>
  <c r="H4075" i="16"/>
  <c r="H4074" i="16"/>
  <c r="H4073" i="16"/>
  <c r="H4072" i="16"/>
  <c r="H4071" i="16"/>
  <c r="H4070" i="16"/>
  <c r="H4069" i="16"/>
  <c r="H4068" i="16"/>
  <c r="H4067" i="16"/>
  <c r="H4066" i="16"/>
  <c r="H4065" i="16"/>
  <c r="H4064" i="16"/>
  <c r="H4063" i="16"/>
  <c r="H4062" i="16"/>
  <c r="H4061" i="16"/>
  <c r="H4060" i="16"/>
  <c r="H4059" i="16"/>
  <c r="H4058" i="16"/>
  <c r="H4057" i="16"/>
  <c r="H4056" i="16"/>
  <c r="H4055" i="16"/>
  <c r="H4054" i="16"/>
  <c r="H4053" i="16"/>
  <c r="H4052" i="16"/>
  <c r="H4051" i="16"/>
  <c r="H4050" i="16"/>
  <c r="H4049" i="16"/>
  <c r="H4048" i="16"/>
  <c r="H4047" i="16"/>
  <c r="H4046" i="16"/>
  <c r="H4045" i="16"/>
  <c r="H4044" i="16"/>
  <c r="H4043" i="16"/>
  <c r="H4042" i="16"/>
  <c r="H4041" i="16"/>
  <c r="H4040" i="16"/>
  <c r="H4039" i="16"/>
  <c r="H4038" i="16"/>
  <c r="H4037" i="16"/>
  <c r="H4036" i="16"/>
  <c r="H4035" i="16"/>
  <c r="H4034" i="16"/>
  <c r="H4033" i="16"/>
  <c r="H4032" i="16"/>
  <c r="H4031" i="16"/>
  <c r="H4030" i="16"/>
  <c r="H4029" i="16"/>
  <c r="H4028" i="16"/>
  <c r="H4027" i="16"/>
  <c r="H4026" i="16"/>
  <c r="H4025" i="16"/>
  <c r="H4024" i="16"/>
  <c r="H4023" i="16"/>
  <c r="H4022" i="16"/>
  <c r="H4021" i="16"/>
  <c r="H4020" i="16"/>
  <c r="H4019" i="16"/>
  <c r="H4018" i="16"/>
  <c r="H4017" i="16"/>
  <c r="H4016" i="16"/>
  <c r="H4015" i="16"/>
  <c r="H4014" i="16"/>
  <c r="H4013" i="16"/>
  <c r="H4012" i="16"/>
  <c r="H4011" i="16"/>
  <c r="H4010" i="16"/>
  <c r="H4009" i="16"/>
  <c r="H4008" i="16"/>
  <c r="H4007" i="16"/>
  <c r="H4006" i="16"/>
  <c r="H4005" i="16"/>
  <c r="H4004" i="16"/>
  <c r="H4003" i="16"/>
  <c r="H4002" i="16"/>
  <c r="H4001" i="16"/>
  <c r="H4000" i="16"/>
  <c r="H3999" i="16"/>
  <c r="H3998" i="16"/>
  <c r="H3997" i="16"/>
  <c r="H3996" i="16"/>
  <c r="H3995" i="16"/>
  <c r="H3994" i="16"/>
  <c r="H3993" i="16"/>
  <c r="H3992" i="16"/>
  <c r="H3991" i="16"/>
  <c r="H3990" i="16"/>
  <c r="H3989" i="16"/>
  <c r="H3988" i="16"/>
  <c r="H3987" i="16"/>
  <c r="H3986" i="16"/>
  <c r="H3985" i="16"/>
  <c r="H3984" i="16"/>
  <c r="H3983" i="16"/>
  <c r="H3982" i="16"/>
  <c r="H3981" i="16"/>
  <c r="H3980" i="16"/>
  <c r="H3979" i="16"/>
  <c r="H3978" i="16"/>
  <c r="H3977" i="16"/>
  <c r="H3976" i="16"/>
  <c r="H3975" i="16"/>
  <c r="H3974" i="16"/>
  <c r="H3973" i="16"/>
  <c r="H3972" i="16"/>
  <c r="H3971" i="16"/>
  <c r="H3970" i="16"/>
  <c r="H3969" i="16"/>
  <c r="H3968" i="16"/>
  <c r="H3967" i="16"/>
  <c r="H3966" i="16"/>
  <c r="H3965" i="16"/>
  <c r="H3964" i="16"/>
  <c r="H3963" i="16"/>
  <c r="H3962" i="16"/>
  <c r="H3961" i="16"/>
  <c r="H3960" i="16"/>
  <c r="H3959" i="16"/>
  <c r="H3958" i="16"/>
  <c r="H3957" i="16"/>
  <c r="H3956" i="16"/>
  <c r="H3955" i="16"/>
  <c r="H3954" i="16"/>
  <c r="H3953" i="16"/>
  <c r="H3952" i="16"/>
  <c r="H3951" i="16"/>
  <c r="H3950" i="16"/>
  <c r="H3949" i="16"/>
  <c r="H3948" i="16"/>
  <c r="H3947" i="16"/>
  <c r="H3946" i="16"/>
  <c r="H3945" i="16"/>
  <c r="H3944" i="16"/>
  <c r="H3943" i="16"/>
  <c r="H3942" i="16"/>
  <c r="H3941" i="16"/>
  <c r="H3940" i="16"/>
  <c r="H3939" i="16"/>
  <c r="H3938" i="16"/>
  <c r="H3937" i="16"/>
  <c r="H3936" i="16"/>
  <c r="H3935" i="16"/>
  <c r="H3934" i="16"/>
  <c r="H3933" i="16"/>
  <c r="H3932" i="16"/>
  <c r="H3931" i="16"/>
  <c r="H3930" i="16"/>
  <c r="H3929" i="16"/>
  <c r="H3928" i="16"/>
  <c r="H3927" i="16"/>
  <c r="H3926" i="16"/>
  <c r="H3925" i="16"/>
  <c r="H3924" i="16"/>
  <c r="H3923" i="16"/>
  <c r="H3922" i="16"/>
  <c r="H3921" i="16"/>
  <c r="H3920" i="16"/>
  <c r="H3919" i="16"/>
  <c r="H3918" i="16"/>
  <c r="H3917" i="16"/>
  <c r="H3916" i="16"/>
  <c r="H3915" i="16"/>
  <c r="H3914" i="16"/>
  <c r="H3913" i="16"/>
  <c r="H3912" i="16"/>
  <c r="H3911" i="16"/>
  <c r="H3910" i="16"/>
  <c r="H3909" i="16"/>
  <c r="H3908" i="16"/>
  <c r="H3907" i="16"/>
  <c r="H3906" i="16"/>
  <c r="H3905" i="16"/>
  <c r="H3904" i="16"/>
  <c r="H3903" i="16"/>
  <c r="H3902" i="16"/>
  <c r="H3901" i="16"/>
  <c r="H3900" i="16"/>
  <c r="H3899" i="16"/>
  <c r="H3898" i="16"/>
  <c r="H3897" i="16"/>
  <c r="H3896" i="16"/>
  <c r="H3895" i="16"/>
  <c r="H3894" i="16"/>
  <c r="H3893" i="16"/>
  <c r="H3892" i="16"/>
  <c r="H3891" i="16"/>
  <c r="H3890" i="16"/>
  <c r="H3889" i="16"/>
  <c r="H3888" i="16"/>
  <c r="H3887" i="16"/>
  <c r="H3886" i="16"/>
  <c r="H3885" i="16"/>
  <c r="H3884" i="16"/>
  <c r="H3883" i="16"/>
  <c r="H3882" i="16"/>
  <c r="H3881" i="16"/>
  <c r="H3880" i="16"/>
  <c r="H3879" i="16"/>
  <c r="H3878" i="16"/>
  <c r="H3877" i="16"/>
  <c r="H3876" i="16"/>
  <c r="H3875" i="16"/>
  <c r="H3874" i="16"/>
  <c r="H3873" i="16"/>
  <c r="H3872" i="16"/>
  <c r="H3871" i="16"/>
  <c r="H3870" i="16"/>
  <c r="H3869" i="16"/>
  <c r="H3868" i="16"/>
  <c r="H3867" i="16"/>
  <c r="H3866" i="16"/>
  <c r="H3865" i="16"/>
  <c r="H3864" i="16"/>
  <c r="H3863" i="16"/>
  <c r="H3862" i="16"/>
  <c r="H3861" i="16"/>
  <c r="H3860" i="16"/>
  <c r="H3859" i="16"/>
  <c r="H3858" i="16"/>
  <c r="H3857" i="16"/>
  <c r="H3856" i="16"/>
  <c r="H3855" i="16"/>
  <c r="H3854" i="16"/>
  <c r="H3853" i="16"/>
  <c r="H3852" i="16"/>
  <c r="H3851" i="16"/>
  <c r="H3850" i="16"/>
  <c r="H3849" i="16"/>
  <c r="H3848" i="16"/>
  <c r="H3847" i="16"/>
  <c r="H3846" i="16"/>
  <c r="H3845" i="16"/>
  <c r="H3844" i="16"/>
  <c r="H3843" i="16"/>
  <c r="H3842" i="16"/>
  <c r="H3841" i="16"/>
  <c r="H3840" i="16"/>
  <c r="H3839" i="16"/>
  <c r="H3838" i="16"/>
  <c r="H3837" i="16"/>
  <c r="H3836" i="16"/>
  <c r="H3835" i="16"/>
  <c r="H3834" i="16"/>
  <c r="H3833" i="16"/>
  <c r="H3832" i="16"/>
  <c r="H3831" i="16"/>
  <c r="H3830" i="16"/>
  <c r="H3829" i="16"/>
  <c r="H3828" i="16"/>
  <c r="H3827" i="16"/>
  <c r="H3826" i="16"/>
  <c r="H3825" i="16"/>
  <c r="H3824" i="16"/>
  <c r="H3823" i="16"/>
  <c r="H3822" i="16"/>
  <c r="H3821" i="16"/>
  <c r="H3820" i="16"/>
  <c r="H3819" i="16"/>
  <c r="H3818" i="16"/>
  <c r="H3817" i="16"/>
  <c r="H3816" i="16"/>
  <c r="H3815" i="16"/>
  <c r="H3814" i="16"/>
  <c r="H3813" i="16"/>
  <c r="H3812" i="16"/>
  <c r="H3811" i="16"/>
  <c r="H3810" i="16"/>
  <c r="H3809" i="16"/>
  <c r="H3808" i="16"/>
  <c r="H3807" i="16"/>
  <c r="H3806" i="16"/>
  <c r="H3805" i="16"/>
  <c r="H3804" i="16"/>
  <c r="H3803" i="16"/>
  <c r="H3802" i="16"/>
  <c r="H3801" i="16"/>
  <c r="H3800" i="16"/>
  <c r="H3799" i="16"/>
  <c r="H3798" i="16"/>
  <c r="H3797" i="16"/>
  <c r="H3796" i="16"/>
  <c r="H3795" i="16"/>
  <c r="H3794" i="16"/>
  <c r="H3793" i="16"/>
  <c r="H3792" i="16"/>
  <c r="H3791" i="16"/>
  <c r="H3790" i="16"/>
  <c r="H3789" i="16"/>
  <c r="H3788" i="16"/>
  <c r="H3787" i="16"/>
  <c r="H3786" i="16"/>
  <c r="H3785" i="16"/>
  <c r="H3784" i="16"/>
  <c r="H3783" i="16"/>
  <c r="H3782" i="16"/>
  <c r="H3781" i="16"/>
  <c r="H3780" i="16"/>
  <c r="H3779" i="16"/>
  <c r="H3778" i="16"/>
  <c r="H3777" i="16"/>
  <c r="H3776" i="16"/>
  <c r="H3775" i="16"/>
  <c r="H3774" i="16"/>
  <c r="H3773" i="16"/>
  <c r="H3772" i="16"/>
  <c r="H3771" i="16"/>
  <c r="H3770" i="16"/>
  <c r="H3769" i="16"/>
  <c r="H3768" i="16"/>
  <c r="H3767" i="16"/>
  <c r="H3766" i="16"/>
  <c r="H3765" i="16"/>
  <c r="H3764" i="16"/>
  <c r="H3763" i="16"/>
  <c r="H3762" i="16"/>
  <c r="H3761" i="16"/>
  <c r="H3760" i="16"/>
  <c r="H3759" i="16"/>
  <c r="H3758" i="16"/>
  <c r="H3757" i="16"/>
  <c r="H3756" i="16"/>
  <c r="H3755" i="16"/>
  <c r="H3754" i="16"/>
  <c r="H3753" i="16"/>
  <c r="H3752" i="16"/>
  <c r="H3751" i="16"/>
  <c r="H3750" i="16"/>
  <c r="H3749" i="16"/>
  <c r="H3748" i="16"/>
  <c r="H3747" i="16"/>
  <c r="H3746" i="16"/>
  <c r="H3745" i="16"/>
  <c r="H3744" i="16"/>
  <c r="H3743" i="16"/>
  <c r="H3742" i="16"/>
  <c r="H3741" i="16"/>
  <c r="H3740" i="16"/>
  <c r="H3739" i="16"/>
  <c r="H3738" i="16"/>
  <c r="H3737" i="16"/>
  <c r="H3736" i="16"/>
  <c r="H3735" i="16"/>
  <c r="H3734" i="16"/>
  <c r="H3733" i="16"/>
  <c r="H3732" i="16"/>
  <c r="H3731" i="16"/>
  <c r="H3730" i="16"/>
  <c r="H3729" i="16"/>
  <c r="H3728" i="16"/>
  <c r="H3727" i="16"/>
  <c r="H3726" i="16"/>
  <c r="H3725" i="16"/>
  <c r="H3724" i="16"/>
  <c r="H3723" i="16"/>
  <c r="H3722" i="16"/>
  <c r="H3721" i="16"/>
  <c r="H3720" i="16"/>
  <c r="H3719" i="16"/>
  <c r="H3718" i="16"/>
  <c r="H3717" i="16"/>
  <c r="H3716" i="16"/>
  <c r="H3715" i="16"/>
  <c r="H3714" i="16"/>
  <c r="H3713" i="16"/>
  <c r="H3712" i="16"/>
  <c r="H3711" i="16"/>
  <c r="H3710" i="16"/>
  <c r="H3709" i="16"/>
  <c r="H3708" i="16"/>
  <c r="H3707" i="16"/>
  <c r="H3706" i="16"/>
  <c r="H3705" i="16"/>
  <c r="H3704" i="16"/>
  <c r="H3703" i="16"/>
  <c r="H3702" i="16"/>
  <c r="H3701" i="16"/>
  <c r="H3700" i="16"/>
  <c r="H3699" i="16"/>
  <c r="H3698" i="16"/>
  <c r="H3697" i="16"/>
  <c r="H3696" i="16"/>
  <c r="H3695" i="16"/>
  <c r="H3694" i="16"/>
  <c r="H3693" i="16"/>
  <c r="H3692" i="16"/>
  <c r="H3691" i="16"/>
  <c r="H3690" i="16"/>
  <c r="H3689" i="16"/>
  <c r="H3688" i="16"/>
  <c r="H3687" i="16"/>
  <c r="H3686" i="16"/>
  <c r="H3685" i="16"/>
  <c r="H3684" i="16"/>
  <c r="H3683" i="16"/>
  <c r="H3682" i="16"/>
  <c r="H3681" i="16"/>
  <c r="H3680" i="16"/>
  <c r="H3679" i="16"/>
  <c r="H3678" i="16"/>
  <c r="H3677" i="16"/>
  <c r="H3676" i="16"/>
  <c r="H3675" i="16"/>
  <c r="H3674" i="16"/>
  <c r="H3673" i="16"/>
  <c r="H3672" i="16"/>
  <c r="H3671" i="16"/>
  <c r="H3670" i="16"/>
  <c r="H3669" i="16"/>
  <c r="H3668" i="16"/>
  <c r="H3667" i="16"/>
  <c r="H3666" i="16"/>
  <c r="H3665" i="16"/>
  <c r="H3664" i="16"/>
  <c r="H3663" i="16"/>
  <c r="H3662" i="16"/>
  <c r="H3661" i="16"/>
  <c r="H3660" i="16"/>
  <c r="H3659" i="16"/>
  <c r="H3658" i="16"/>
  <c r="H3657" i="16"/>
  <c r="H3656" i="16"/>
  <c r="H3655" i="16"/>
  <c r="H3654" i="16"/>
  <c r="H3653" i="16"/>
  <c r="H3652" i="16"/>
  <c r="H3651" i="16"/>
  <c r="H3650" i="16"/>
  <c r="H3649" i="16"/>
  <c r="H3648" i="16"/>
  <c r="H3647" i="16"/>
  <c r="H3646" i="16"/>
  <c r="H3645" i="16"/>
  <c r="H3644" i="16"/>
  <c r="H3643" i="16"/>
  <c r="H3642" i="16"/>
  <c r="H3641" i="16"/>
  <c r="H3640" i="16"/>
  <c r="H3639" i="16"/>
  <c r="H3638" i="16"/>
  <c r="H3637" i="16"/>
  <c r="H3636" i="16"/>
  <c r="H3635" i="16"/>
  <c r="H3634" i="16"/>
  <c r="H3633" i="16"/>
  <c r="H3632" i="16"/>
  <c r="H3631" i="16"/>
  <c r="H3630" i="16"/>
  <c r="H3629" i="16"/>
  <c r="H3628" i="16"/>
  <c r="H3627" i="16"/>
  <c r="H3626" i="16"/>
  <c r="H3625" i="16"/>
  <c r="H3624" i="16"/>
  <c r="H3623" i="16"/>
  <c r="H3622" i="16"/>
  <c r="H3621" i="16"/>
  <c r="H3620" i="16"/>
  <c r="H3619" i="16"/>
  <c r="H3618" i="16"/>
  <c r="H3617" i="16"/>
  <c r="H3616" i="16"/>
  <c r="H3615" i="16"/>
  <c r="H3614" i="16"/>
  <c r="H3613" i="16"/>
  <c r="H3612" i="16"/>
  <c r="H3611" i="16"/>
  <c r="H3610" i="16"/>
  <c r="H3609" i="16"/>
  <c r="H3608" i="16"/>
  <c r="H3607" i="16"/>
  <c r="H3606" i="16"/>
  <c r="H3605" i="16"/>
  <c r="H3604" i="16"/>
  <c r="H3603" i="16"/>
  <c r="H3602" i="16"/>
  <c r="H3601" i="16"/>
  <c r="H3600" i="16"/>
  <c r="H3599" i="16"/>
  <c r="H3598" i="16"/>
  <c r="H3597" i="16"/>
  <c r="H3596" i="16"/>
  <c r="H3595" i="16"/>
  <c r="H3594" i="16"/>
  <c r="H3593" i="16"/>
  <c r="H3592" i="16"/>
  <c r="H3591" i="16"/>
  <c r="H3590" i="16"/>
  <c r="H3589" i="16"/>
  <c r="H3588" i="16"/>
  <c r="H3587" i="16"/>
  <c r="H3586" i="16"/>
  <c r="H3585" i="16"/>
  <c r="H3584" i="16"/>
  <c r="H3583" i="16"/>
  <c r="H3582" i="16"/>
  <c r="H3581" i="16"/>
  <c r="H3580" i="16"/>
  <c r="H3579" i="16"/>
  <c r="H3578" i="16"/>
  <c r="H3577" i="16"/>
  <c r="H3576" i="16"/>
  <c r="H3575" i="16"/>
  <c r="H3574" i="16"/>
  <c r="H3573" i="16"/>
  <c r="H3572" i="16"/>
  <c r="H3571" i="16"/>
  <c r="H3570" i="16"/>
  <c r="H3569" i="16"/>
  <c r="H3568" i="16"/>
  <c r="H3567" i="16"/>
  <c r="H3566" i="16"/>
  <c r="H3565" i="16"/>
  <c r="H3564" i="16"/>
  <c r="H3563" i="16"/>
  <c r="H3562" i="16"/>
  <c r="H3561" i="16"/>
  <c r="H3560" i="16"/>
  <c r="H3559" i="16"/>
  <c r="H3558" i="16"/>
  <c r="H3557" i="16"/>
  <c r="H3556" i="16"/>
  <c r="H3555" i="16"/>
  <c r="H3554" i="16"/>
  <c r="H3553" i="16"/>
  <c r="H3552" i="16"/>
  <c r="H3551" i="16"/>
  <c r="H3550" i="16"/>
  <c r="H3549" i="16"/>
  <c r="H3548" i="16"/>
  <c r="H3547" i="16"/>
  <c r="H3546" i="16"/>
  <c r="H3545" i="16"/>
  <c r="H3544" i="16"/>
  <c r="H3543" i="16"/>
  <c r="H3542" i="16"/>
  <c r="H3541" i="16"/>
  <c r="H3540" i="16"/>
  <c r="H3539" i="16"/>
  <c r="H3538" i="16"/>
  <c r="H3537" i="16"/>
  <c r="H3536" i="16"/>
  <c r="H3535" i="16"/>
  <c r="H3534" i="16"/>
  <c r="H3533" i="16"/>
  <c r="H3532" i="16"/>
  <c r="H3531" i="16"/>
  <c r="H3530" i="16"/>
  <c r="H3529" i="16"/>
  <c r="H3528" i="16"/>
  <c r="H3527" i="16"/>
  <c r="H3526" i="16"/>
  <c r="H3525" i="16"/>
  <c r="H3524" i="16"/>
  <c r="H3523" i="16"/>
  <c r="H3522" i="16"/>
  <c r="H3521" i="16"/>
  <c r="H3520" i="16"/>
  <c r="H3519" i="16"/>
  <c r="H3518" i="16"/>
  <c r="H3517" i="16"/>
  <c r="H3516" i="16"/>
  <c r="H3515" i="16"/>
  <c r="H3514" i="16"/>
  <c r="H3513" i="16"/>
  <c r="H3512" i="16"/>
  <c r="H3511" i="16"/>
  <c r="H3510" i="16"/>
  <c r="H3509" i="16"/>
  <c r="H3508" i="16"/>
  <c r="H3507" i="16"/>
  <c r="H3506" i="16"/>
  <c r="H3505" i="16"/>
  <c r="H3504" i="16"/>
  <c r="H3503" i="16"/>
  <c r="H3502" i="16"/>
  <c r="H3501" i="16"/>
  <c r="H3500" i="16"/>
  <c r="H3499" i="16"/>
  <c r="H3498" i="16"/>
  <c r="H3497" i="16"/>
  <c r="H3496" i="16"/>
  <c r="H3495" i="16"/>
  <c r="H3494" i="16"/>
  <c r="H3493" i="16"/>
  <c r="H3492" i="16"/>
  <c r="H3491" i="16"/>
  <c r="H3490" i="16"/>
  <c r="H3489" i="16"/>
  <c r="H3488" i="16"/>
  <c r="H3487" i="16"/>
  <c r="H3486" i="16"/>
  <c r="H3485" i="16"/>
  <c r="H3484" i="16"/>
  <c r="H3483" i="16"/>
  <c r="H3482" i="16"/>
  <c r="H3481" i="16"/>
  <c r="H3480" i="16"/>
  <c r="H3479" i="16"/>
  <c r="H3478" i="16"/>
  <c r="H3477" i="16"/>
  <c r="H3476" i="16"/>
  <c r="H3475" i="16"/>
  <c r="H3474" i="16"/>
  <c r="H3473" i="16"/>
  <c r="H3472" i="16"/>
  <c r="H3471" i="16"/>
  <c r="H3470" i="16"/>
  <c r="H3469" i="16"/>
  <c r="H3468" i="16"/>
  <c r="H3467" i="16"/>
  <c r="H3466" i="16"/>
  <c r="H3465" i="16"/>
  <c r="H3464" i="16"/>
  <c r="H3463" i="16"/>
  <c r="H3462" i="16"/>
  <c r="H3461" i="16"/>
  <c r="H3460" i="16"/>
  <c r="H3459" i="16"/>
  <c r="H3458" i="16"/>
  <c r="H3457" i="16"/>
  <c r="H3456" i="16"/>
  <c r="H3455" i="16"/>
  <c r="H3454" i="16"/>
  <c r="H3453" i="16"/>
  <c r="H3452" i="16"/>
  <c r="H3451" i="16"/>
  <c r="H3450" i="16"/>
  <c r="H3449" i="16"/>
  <c r="H3448" i="16"/>
  <c r="H3447" i="16"/>
  <c r="H3446" i="16"/>
  <c r="H3445" i="16"/>
  <c r="H3444" i="16"/>
  <c r="H3443" i="16"/>
  <c r="H3442" i="16"/>
  <c r="H3441" i="16"/>
  <c r="H3440" i="16"/>
  <c r="H3439" i="16"/>
  <c r="H3438" i="16"/>
  <c r="H3437" i="16"/>
  <c r="H3436" i="16"/>
  <c r="H3435" i="16"/>
  <c r="H3434" i="16"/>
  <c r="H3433" i="16"/>
  <c r="H3432" i="16"/>
  <c r="H3431" i="16"/>
  <c r="H3430" i="16"/>
  <c r="H3429" i="16"/>
  <c r="H3428" i="16"/>
  <c r="H3427" i="16"/>
  <c r="H3426" i="16"/>
  <c r="H3425" i="16"/>
  <c r="H3424" i="16"/>
  <c r="H3423" i="16"/>
  <c r="H3422" i="16"/>
  <c r="H3421" i="16"/>
  <c r="H3420" i="16"/>
  <c r="H3419" i="16"/>
  <c r="H3418" i="16"/>
  <c r="H3417" i="16"/>
  <c r="H3416" i="16"/>
  <c r="H3415" i="16"/>
  <c r="H3414" i="16"/>
  <c r="H3413" i="16"/>
  <c r="H3412" i="16"/>
  <c r="H3411" i="16"/>
  <c r="H3410" i="16"/>
  <c r="H3409" i="16"/>
  <c r="H3408" i="16"/>
  <c r="H3407" i="16"/>
  <c r="H3406" i="16"/>
  <c r="H3405" i="16"/>
  <c r="H3404" i="16"/>
  <c r="H3403" i="16"/>
  <c r="H3402" i="16"/>
  <c r="H3401" i="16"/>
  <c r="H3400" i="16"/>
  <c r="H3399" i="16"/>
  <c r="H3398" i="16"/>
  <c r="H3397" i="16"/>
  <c r="H3396" i="16"/>
  <c r="H3395" i="16"/>
  <c r="H3394" i="16"/>
  <c r="H3393" i="16"/>
  <c r="H3392" i="16"/>
  <c r="H3391" i="16"/>
  <c r="H3390" i="16"/>
  <c r="H3389" i="16"/>
  <c r="H3388" i="16"/>
  <c r="H3387" i="16"/>
  <c r="H3386" i="16"/>
  <c r="H3385" i="16"/>
  <c r="H3384" i="16"/>
  <c r="H3383" i="16"/>
  <c r="H3382" i="16"/>
  <c r="H3381" i="16"/>
  <c r="H3380" i="16"/>
  <c r="H3379" i="16"/>
  <c r="H3378" i="16"/>
  <c r="H3377" i="16"/>
  <c r="H3376" i="16"/>
  <c r="H3375" i="16"/>
  <c r="H3374" i="16"/>
  <c r="H3373" i="16"/>
  <c r="H3372" i="16"/>
  <c r="H3371" i="16"/>
  <c r="H3370" i="16"/>
  <c r="H3369" i="16"/>
  <c r="H3368" i="16"/>
  <c r="H3367" i="16"/>
  <c r="H3366" i="16"/>
  <c r="H3365" i="16"/>
  <c r="H3364" i="16"/>
  <c r="H3363" i="16"/>
  <c r="H3362" i="16"/>
  <c r="H3361" i="16"/>
  <c r="H3360" i="16"/>
  <c r="H3359" i="16"/>
  <c r="H3358" i="16"/>
  <c r="H3357" i="16"/>
  <c r="H3356" i="16"/>
  <c r="H3355" i="16"/>
  <c r="H3354" i="16"/>
  <c r="H3353" i="16"/>
  <c r="H3352" i="16"/>
  <c r="H3351" i="16"/>
  <c r="H3350" i="16"/>
  <c r="H3349" i="16"/>
  <c r="H3348" i="16"/>
  <c r="H3347" i="16"/>
  <c r="H3346" i="16"/>
  <c r="H3345" i="16"/>
  <c r="H3344" i="16"/>
  <c r="H3343" i="16"/>
  <c r="H3342" i="16"/>
  <c r="H3341" i="16"/>
  <c r="H3340" i="16"/>
  <c r="H3339" i="16"/>
  <c r="H3338" i="16"/>
  <c r="H3337" i="16"/>
  <c r="H3336" i="16"/>
  <c r="H3335" i="16"/>
  <c r="H3334" i="16"/>
  <c r="H3333" i="16"/>
  <c r="H3332" i="16"/>
  <c r="H3331" i="16"/>
  <c r="H3330" i="16"/>
  <c r="H3329" i="16"/>
  <c r="H3328" i="16"/>
  <c r="H3327" i="16"/>
  <c r="H3326" i="16"/>
  <c r="H3325" i="16"/>
  <c r="H3324" i="16"/>
  <c r="H3323" i="16"/>
  <c r="H3322" i="16"/>
  <c r="H3321" i="16"/>
  <c r="H3320" i="16"/>
  <c r="H3319" i="16"/>
  <c r="H3318" i="16"/>
  <c r="H3317" i="16"/>
  <c r="H3316" i="16"/>
  <c r="H3315" i="16"/>
  <c r="H3314" i="16"/>
  <c r="H3313" i="16"/>
  <c r="H3312" i="16"/>
  <c r="H3311" i="16"/>
  <c r="H3310" i="16"/>
  <c r="H3309" i="16"/>
  <c r="H3308" i="16"/>
  <c r="H3307" i="16"/>
  <c r="H3306" i="16"/>
  <c r="H3305" i="16"/>
  <c r="H3304" i="16"/>
  <c r="H3303" i="16"/>
  <c r="H3302" i="16"/>
  <c r="H3301" i="16"/>
  <c r="H3300" i="16"/>
  <c r="H3299" i="16"/>
  <c r="H3298" i="16"/>
  <c r="H3297" i="16"/>
  <c r="H3296" i="16"/>
  <c r="H3295" i="16"/>
  <c r="H3294" i="16"/>
  <c r="H3293" i="16"/>
  <c r="H3292" i="16"/>
  <c r="H3291" i="16"/>
  <c r="H3290" i="16"/>
  <c r="H3289" i="16"/>
  <c r="H3288" i="16"/>
  <c r="H3287" i="16"/>
  <c r="H3286" i="16"/>
  <c r="H3285" i="16"/>
  <c r="H3284" i="16"/>
  <c r="H3283" i="16"/>
  <c r="H3282" i="16"/>
  <c r="H3281" i="16"/>
  <c r="H3280" i="16"/>
  <c r="H3279" i="16"/>
  <c r="H3278" i="16"/>
  <c r="H3277" i="16"/>
  <c r="H3276" i="16"/>
  <c r="H3275" i="16"/>
  <c r="H3274" i="16"/>
  <c r="H3273" i="16"/>
  <c r="H3272" i="16"/>
  <c r="H3271" i="16"/>
  <c r="H3270" i="16"/>
  <c r="H3269" i="16"/>
  <c r="H3268" i="16"/>
  <c r="H3267" i="16"/>
  <c r="H3266" i="16"/>
  <c r="H3265" i="16"/>
  <c r="H3264" i="16"/>
  <c r="H3263" i="16"/>
  <c r="H3262" i="16"/>
  <c r="H3261" i="16"/>
  <c r="H3260" i="16"/>
  <c r="H3259" i="16"/>
  <c r="H3258" i="16"/>
  <c r="H3257" i="16"/>
  <c r="H3256" i="16"/>
  <c r="H3255" i="16"/>
  <c r="H3254" i="16"/>
  <c r="H3253" i="16"/>
  <c r="H3252" i="16"/>
  <c r="H3251" i="16"/>
  <c r="H3250" i="16"/>
  <c r="H3249" i="16"/>
  <c r="H3248" i="16"/>
  <c r="H3247" i="16"/>
  <c r="H3246" i="16"/>
  <c r="H3245" i="16"/>
  <c r="H3244" i="16"/>
  <c r="H3243" i="16"/>
  <c r="H3242" i="16"/>
  <c r="H3241" i="16"/>
  <c r="H3240" i="16"/>
  <c r="H3239" i="16"/>
  <c r="H3238" i="16"/>
  <c r="H3237" i="16"/>
  <c r="H3236" i="16"/>
  <c r="H3235" i="16"/>
  <c r="H3234" i="16"/>
  <c r="H3233" i="16"/>
  <c r="H3232" i="16"/>
  <c r="H3231" i="16"/>
  <c r="H3230" i="16"/>
  <c r="H3229" i="16"/>
  <c r="H3228" i="16"/>
  <c r="H3227" i="16"/>
  <c r="H3226" i="16"/>
  <c r="H3225" i="16"/>
  <c r="H3224" i="16"/>
  <c r="H3223" i="16"/>
  <c r="H3222" i="16"/>
  <c r="H3221" i="16"/>
  <c r="H3220" i="16"/>
  <c r="H3219" i="16"/>
  <c r="H3218" i="16"/>
  <c r="H3217" i="16"/>
  <c r="H3216" i="16"/>
  <c r="H3215" i="16"/>
  <c r="H3214" i="16"/>
  <c r="H3213" i="16"/>
  <c r="H3212" i="16"/>
  <c r="H3211" i="16"/>
  <c r="H3210" i="16"/>
  <c r="H3209" i="16"/>
  <c r="H3208" i="16"/>
  <c r="H3207" i="16"/>
  <c r="H3206" i="16"/>
  <c r="H3205" i="16"/>
  <c r="H3204" i="16"/>
  <c r="H3203" i="16"/>
  <c r="H3202" i="16"/>
  <c r="H3201" i="16"/>
  <c r="H3200" i="16"/>
  <c r="H3199" i="16"/>
  <c r="H3198" i="16"/>
  <c r="H3197" i="16"/>
  <c r="H3196" i="16"/>
  <c r="H3195" i="16"/>
  <c r="H3194" i="16"/>
  <c r="H3193" i="16"/>
  <c r="H3192" i="16"/>
  <c r="H3191" i="16"/>
  <c r="H3190" i="16"/>
  <c r="H3189" i="16"/>
  <c r="H3188" i="16"/>
  <c r="H3187" i="16"/>
  <c r="H3186" i="16"/>
  <c r="H3185" i="16"/>
  <c r="H3184" i="16"/>
  <c r="H3183" i="16"/>
  <c r="H3182" i="16"/>
  <c r="H3181" i="16"/>
  <c r="H3180" i="16"/>
  <c r="H3179" i="16"/>
  <c r="H3178" i="16"/>
  <c r="H3177" i="16"/>
  <c r="H3176" i="16"/>
  <c r="H3175" i="16"/>
  <c r="H3174" i="16"/>
  <c r="H3173" i="16"/>
  <c r="H3172" i="16"/>
  <c r="H3171" i="16"/>
  <c r="H3170" i="16"/>
  <c r="H3169" i="16"/>
  <c r="H3168" i="16"/>
  <c r="H3167" i="16"/>
  <c r="H3166" i="16"/>
  <c r="H3165" i="16"/>
  <c r="H3164" i="16"/>
  <c r="H3163" i="16"/>
  <c r="H3162" i="16"/>
  <c r="H3161" i="16"/>
  <c r="H3160" i="16"/>
  <c r="H3159" i="16"/>
  <c r="H3158" i="16"/>
  <c r="H3157" i="16"/>
  <c r="H3156" i="16"/>
  <c r="H3155" i="16"/>
  <c r="H3154" i="16"/>
  <c r="H3153" i="16"/>
  <c r="H3152" i="16"/>
  <c r="H3151" i="16"/>
  <c r="H3150" i="16"/>
  <c r="H3149" i="16"/>
  <c r="H3148" i="16"/>
  <c r="H3147" i="16"/>
  <c r="H3146" i="16"/>
  <c r="H3145" i="16"/>
  <c r="H3144" i="16"/>
  <c r="H3143" i="16"/>
  <c r="H3142" i="16"/>
  <c r="H3141" i="16"/>
  <c r="H3140" i="16"/>
  <c r="H3139" i="16"/>
  <c r="H3138" i="16"/>
  <c r="H3137" i="16"/>
  <c r="H3136" i="16"/>
  <c r="H3135" i="16"/>
  <c r="H3134" i="16"/>
  <c r="H3133" i="16"/>
  <c r="H3132" i="16"/>
  <c r="H3131" i="16"/>
  <c r="H3130" i="16"/>
  <c r="H3129" i="16"/>
  <c r="H3128" i="16"/>
  <c r="H3127" i="16"/>
  <c r="H3126" i="16"/>
  <c r="H3125" i="16"/>
  <c r="H3124" i="16"/>
  <c r="H3123" i="16"/>
  <c r="H3122" i="16"/>
  <c r="H3121" i="16"/>
  <c r="H3120" i="16"/>
  <c r="H3119" i="16"/>
  <c r="H3118" i="16"/>
  <c r="H3117" i="16"/>
  <c r="H3116" i="16"/>
  <c r="H3115" i="16"/>
  <c r="H3114" i="16"/>
  <c r="H3113" i="16"/>
  <c r="H3112" i="16"/>
  <c r="H3111" i="16"/>
  <c r="H3110" i="16"/>
  <c r="H3109" i="16"/>
  <c r="H3108" i="16"/>
  <c r="H3107" i="16"/>
  <c r="H3106" i="16"/>
  <c r="H3105" i="16"/>
  <c r="H3104" i="16"/>
  <c r="H3103" i="16"/>
  <c r="H3102" i="16"/>
  <c r="H3101" i="16"/>
  <c r="H3100" i="16"/>
  <c r="H3099" i="16"/>
  <c r="H3098" i="16"/>
  <c r="H3097" i="16"/>
  <c r="H3096" i="16"/>
  <c r="H3095" i="16"/>
  <c r="H3094" i="16"/>
  <c r="H3093" i="16"/>
  <c r="H3092" i="16"/>
  <c r="H3091" i="16"/>
  <c r="H3090" i="16"/>
  <c r="H3089" i="16"/>
  <c r="H3088" i="16"/>
  <c r="H3087" i="16"/>
  <c r="H3086" i="16"/>
  <c r="H3085" i="16"/>
  <c r="H3084" i="16"/>
  <c r="H3083" i="16"/>
  <c r="H3082" i="16"/>
  <c r="H3081" i="16"/>
  <c r="H3080" i="16"/>
  <c r="H3079" i="16"/>
  <c r="H3078" i="16"/>
  <c r="H3077" i="16"/>
  <c r="H3076" i="16"/>
  <c r="H3075" i="16"/>
  <c r="H3074" i="16"/>
  <c r="H3073" i="16"/>
  <c r="H3072" i="16"/>
  <c r="H3071" i="16"/>
  <c r="H3070" i="16"/>
  <c r="H3069" i="16"/>
  <c r="H3068" i="16"/>
  <c r="H3067" i="16"/>
  <c r="H3066" i="16"/>
  <c r="H3065" i="16"/>
  <c r="H3064" i="16"/>
  <c r="H3063" i="16"/>
  <c r="H3062" i="16"/>
  <c r="H3061" i="16"/>
  <c r="H3060" i="16"/>
  <c r="H3059" i="16"/>
  <c r="H3058" i="16"/>
  <c r="H3057" i="16"/>
  <c r="H3056" i="16"/>
  <c r="H3055" i="16"/>
  <c r="H3054" i="16"/>
  <c r="H3053" i="16"/>
  <c r="H3052" i="16"/>
  <c r="H3051" i="16"/>
  <c r="H3050" i="16"/>
  <c r="H3049" i="16"/>
  <c r="H3048" i="16"/>
  <c r="H3047" i="16"/>
  <c r="H3046" i="16"/>
  <c r="H3045" i="16"/>
  <c r="H3044" i="16"/>
  <c r="H3043" i="16"/>
  <c r="H3042" i="16"/>
  <c r="H3041" i="16"/>
  <c r="H3040" i="16"/>
  <c r="H3039" i="16"/>
  <c r="H3038" i="16"/>
  <c r="H3037" i="16"/>
  <c r="H3036" i="16"/>
  <c r="H3035" i="16"/>
  <c r="H3034" i="16"/>
  <c r="H3033" i="16"/>
  <c r="H3032" i="16"/>
  <c r="H3031" i="16"/>
  <c r="H3030" i="16"/>
  <c r="H3029" i="16"/>
  <c r="H3028" i="16"/>
  <c r="H3027" i="16"/>
  <c r="H3026" i="16"/>
  <c r="H3025" i="16"/>
  <c r="H3024" i="16"/>
  <c r="H3023" i="16"/>
  <c r="H3022" i="16"/>
  <c r="H3021" i="16"/>
  <c r="H3020" i="16"/>
  <c r="H3019" i="16"/>
  <c r="H3018" i="16"/>
  <c r="H3017" i="16"/>
  <c r="H3016" i="16"/>
  <c r="H3015" i="16"/>
  <c r="H3014" i="16"/>
  <c r="H3013" i="16"/>
  <c r="H3012" i="16"/>
  <c r="H3011" i="16"/>
  <c r="H3010" i="16"/>
  <c r="H3009" i="16"/>
  <c r="H3008" i="16"/>
  <c r="H3007" i="16"/>
  <c r="H3006" i="16"/>
  <c r="H3005" i="16"/>
  <c r="H3004" i="16"/>
  <c r="H3003" i="16"/>
  <c r="H3002" i="16"/>
  <c r="H3001" i="16"/>
  <c r="H3000" i="16"/>
  <c r="H2999" i="16"/>
  <c r="H2998" i="16"/>
  <c r="H2997" i="16"/>
  <c r="H2996" i="16"/>
  <c r="H2995" i="16"/>
  <c r="H2994" i="16"/>
  <c r="H2993" i="16"/>
  <c r="H2992" i="16"/>
  <c r="H2991" i="16"/>
  <c r="H2990" i="16"/>
  <c r="H2989" i="16"/>
  <c r="H2988" i="16"/>
  <c r="H2987" i="16"/>
  <c r="H2986" i="16"/>
  <c r="H2985" i="16"/>
  <c r="H2984" i="16"/>
  <c r="H2983" i="16"/>
  <c r="H2982" i="16"/>
  <c r="H2981" i="16"/>
  <c r="H2980" i="16"/>
  <c r="H2979" i="16"/>
  <c r="H2978" i="16"/>
  <c r="H2977" i="16"/>
  <c r="H2976" i="16"/>
  <c r="H2975" i="16"/>
  <c r="H2974" i="16"/>
  <c r="H2973" i="16"/>
  <c r="H2972" i="16"/>
  <c r="H2971" i="16"/>
  <c r="H2970" i="16"/>
  <c r="H2969" i="16"/>
  <c r="H2968" i="16"/>
  <c r="H2967" i="16"/>
  <c r="H2966" i="16"/>
  <c r="H2965" i="16"/>
  <c r="H2964" i="16"/>
  <c r="H2963" i="16"/>
  <c r="H2962" i="16"/>
  <c r="H2961" i="16"/>
  <c r="H2960" i="16"/>
  <c r="H2959" i="16"/>
  <c r="H2958" i="16"/>
  <c r="H2957" i="16"/>
  <c r="H2956" i="16"/>
  <c r="H2955" i="16"/>
  <c r="H2954" i="16"/>
  <c r="H2953" i="16"/>
  <c r="H2952" i="16"/>
  <c r="H2951" i="16"/>
  <c r="H2950" i="16"/>
  <c r="H2949" i="16"/>
  <c r="H2948" i="16"/>
  <c r="H2947" i="16"/>
  <c r="H2946" i="16"/>
  <c r="H2945" i="16"/>
  <c r="H2944" i="16"/>
  <c r="H2943" i="16"/>
  <c r="H2942" i="16"/>
  <c r="H2941" i="16"/>
  <c r="H2940" i="16"/>
  <c r="H2939" i="16"/>
  <c r="H2938" i="16"/>
  <c r="H2937" i="16"/>
  <c r="H2936" i="16"/>
  <c r="H2935" i="16"/>
  <c r="H2934" i="16"/>
  <c r="H2933" i="16"/>
  <c r="H2932" i="16"/>
  <c r="H2931" i="16"/>
  <c r="H2930" i="16"/>
  <c r="H2929" i="16"/>
  <c r="H2928" i="16"/>
  <c r="H2927" i="16"/>
  <c r="H2926" i="16"/>
  <c r="H2925" i="16"/>
  <c r="H2924" i="16"/>
  <c r="H2923" i="16"/>
  <c r="H2922" i="16"/>
  <c r="H2921" i="16"/>
  <c r="H2920" i="16"/>
  <c r="H2919" i="16"/>
  <c r="H2918" i="16"/>
  <c r="H2917" i="16"/>
  <c r="H2916" i="16"/>
  <c r="H2915" i="16"/>
  <c r="H2914" i="16"/>
  <c r="H2913" i="16"/>
  <c r="H2912" i="16"/>
  <c r="H2911" i="16"/>
  <c r="H2910" i="16"/>
  <c r="H2909" i="16"/>
  <c r="H2908" i="16"/>
  <c r="H2907" i="16"/>
  <c r="H2906" i="16"/>
  <c r="H2905" i="16"/>
  <c r="H2904" i="16"/>
  <c r="H2903" i="16"/>
  <c r="H2902" i="16"/>
  <c r="H2901" i="16"/>
  <c r="H2900" i="16"/>
  <c r="H2899" i="16"/>
  <c r="H2898" i="16"/>
  <c r="H2897" i="16"/>
  <c r="H2896" i="16"/>
  <c r="H2895" i="16"/>
  <c r="H2894" i="16"/>
  <c r="H2893" i="16"/>
  <c r="H2892" i="16"/>
  <c r="H2891" i="16"/>
  <c r="H2890" i="16"/>
  <c r="H2889" i="16"/>
  <c r="H2888" i="16"/>
  <c r="H2887" i="16"/>
  <c r="H2886" i="16"/>
  <c r="H2885" i="16"/>
  <c r="H2884" i="16"/>
  <c r="H2883" i="16"/>
  <c r="H2882" i="16"/>
  <c r="H2881" i="16"/>
  <c r="H2880" i="16"/>
  <c r="H2879" i="16"/>
  <c r="H2878" i="16"/>
  <c r="H2877" i="16"/>
  <c r="H2876" i="16"/>
  <c r="H2875" i="16"/>
  <c r="H2874" i="16"/>
  <c r="H2873" i="16"/>
  <c r="H2872" i="16"/>
  <c r="H2871" i="16"/>
  <c r="H2870" i="16"/>
  <c r="H2869" i="16"/>
  <c r="H2868" i="16"/>
  <c r="H2867" i="16"/>
  <c r="H2866" i="16"/>
  <c r="H2865" i="16"/>
  <c r="H2864" i="16"/>
  <c r="H2863" i="16"/>
  <c r="H2862" i="16"/>
  <c r="H2861" i="16"/>
  <c r="H2860" i="16"/>
  <c r="H2859" i="16"/>
  <c r="H2858" i="16"/>
  <c r="H2857" i="16"/>
  <c r="H2856" i="16"/>
  <c r="H2855" i="16"/>
  <c r="H2854" i="16"/>
  <c r="H2853" i="16"/>
  <c r="H2852" i="16"/>
  <c r="H2851" i="16"/>
  <c r="H2850" i="16"/>
  <c r="H2849" i="16"/>
  <c r="H2848" i="16"/>
  <c r="H2847" i="16"/>
  <c r="H2846" i="16"/>
  <c r="H2845" i="16"/>
  <c r="H2844" i="16"/>
  <c r="H2843" i="16"/>
  <c r="H2842" i="16"/>
  <c r="H2841" i="16"/>
  <c r="H2840" i="16"/>
  <c r="H2839" i="16"/>
  <c r="H2838" i="16"/>
  <c r="H2837" i="16"/>
  <c r="H2836" i="16"/>
  <c r="H2835" i="16"/>
  <c r="H2834" i="16"/>
  <c r="H2833" i="16"/>
  <c r="H2832" i="16"/>
  <c r="H2831" i="16"/>
  <c r="H2830" i="16"/>
  <c r="H2829" i="16"/>
  <c r="H2828" i="16"/>
  <c r="H2827" i="16"/>
  <c r="H2826" i="16"/>
  <c r="H2825" i="16"/>
  <c r="H2824" i="16"/>
  <c r="H2823" i="16"/>
  <c r="H2822" i="16"/>
  <c r="H2821" i="16"/>
  <c r="H2820" i="16"/>
  <c r="H2819" i="16"/>
  <c r="H2818" i="16"/>
  <c r="H2817" i="16"/>
  <c r="H2816" i="16"/>
  <c r="H2815" i="16"/>
  <c r="H2814" i="16"/>
  <c r="H2813" i="16"/>
  <c r="H2812" i="16"/>
  <c r="H2811" i="16"/>
  <c r="H2810" i="16"/>
  <c r="H2809" i="16"/>
  <c r="H2808" i="16"/>
  <c r="H2807" i="16"/>
  <c r="H2806" i="16"/>
  <c r="H2805" i="16"/>
  <c r="H2804" i="16"/>
  <c r="H2803" i="16"/>
  <c r="H2802" i="16"/>
  <c r="H2801" i="16"/>
  <c r="H2800" i="16"/>
  <c r="H2799" i="16"/>
  <c r="H2798" i="16"/>
  <c r="H2797" i="16"/>
  <c r="H2796" i="16"/>
  <c r="H2795" i="16"/>
  <c r="H2794" i="16"/>
  <c r="H2793" i="16"/>
  <c r="H2792" i="16"/>
  <c r="H2791" i="16"/>
  <c r="H2790" i="16"/>
  <c r="H2789" i="16"/>
  <c r="H2788" i="16"/>
  <c r="H2787" i="16"/>
  <c r="H2786" i="16"/>
  <c r="H2785" i="16"/>
  <c r="H2784" i="16"/>
  <c r="H2783" i="16"/>
  <c r="H2782" i="16"/>
  <c r="H2781" i="16"/>
  <c r="H2780" i="16"/>
  <c r="H2779" i="16"/>
  <c r="H2778" i="16"/>
  <c r="H2777" i="16"/>
  <c r="H2776" i="16"/>
  <c r="H2775" i="16"/>
  <c r="H2774" i="16"/>
  <c r="H2773" i="16"/>
  <c r="H2772" i="16"/>
  <c r="H2771" i="16"/>
  <c r="H2770" i="16"/>
  <c r="H2769" i="16"/>
  <c r="H2768" i="16"/>
  <c r="H2767" i="16"/>
  <c r="H2766" i="16"/>
  <c r="H2765" i="16"/>
  <c r="H2764" i="16"/>
  <c r="H2763" i="16"/>
  <c r="H2762" i="16"/>
  <c r="H2761" i="16"/>
  <c r="H2760" i="16"/>
  <c r="H2759" i="16"/>
  <c r="H2758" i="16"/>
  <c r="H2757" i="16"/>
  <c r="H2756" i="16"/>
  <c r="H2755" i="16"/>
  <c r="H2754" i="16"/>
  <c r="H2753" i="16"/>
  <c r="H2752" i="16"/>
  <c r="H2751" i="16"/>
  <c r="H2750" i="16"/>
  <c r="H2749" i="16"/>
  <c r="H2748" i="16"/>
  <c r="H2747" i="16"/>
  <c r="H2746" i="16"/>
  <c r="H2745" i="16"/>
  <c r="H2744" i="16"/>
  <c r="H2743" i="16"/>
  <c r="H2742" i="16"/>
  <c r="H2741" i="16"/>
  <c r="H2740" i="16"/>
  <c r="H2739" i="16"/>
  <c r="H2738" i="16"/>
  <c r="H2737" i="16"/>
  <c r="H2736" i="16"/>
  <c r="H2735" i="16"/>
  <c r="H2734" i="16"/>
  <c r="H2733" i="16"/>
  <c r="H2732" i="16"/>
  <c r="H2731" i="16"/>
  <c r="H2730" i="16"/>
  <c r="H2729" i="16"/>
  <c r="H2728" i="16"/>
  <c r="H2727" i="16"/>
  <c r="H2726" i="16"/>
  <c r="H2725" i="16"/>
  <c r="H2724" i="16"/>
  <c r="H2723" i="16"/>
  <c r="H2722" i="16"/>
  <c r="H2721" i="16"/>
  <c r="H2720" i="16"/>
  <c r="H2719" i="16"/>
  <c r="H2718" i="16"/>
  <c r="H2717" i="16"/>
  <c r="H2716" i="16"/>
  <c r="H2715" i="16"/>
  <c r="H2714" i="16"/>
  <c r="H2713" i="16"/>
  <c r="H2712" i="16"/>
  <c r="H2711" i="16"/>
  <c r="H2710" i="16"/>
  <c r="H2709" i="16"/>
  <c r="H2708" i="16"/>
  <c r="H2707" i="16"/>
  <c r="H2706" i="16"/>
  <c r="H2705" i="16"/>
  <c r="H2704" i="16"/>
  <c r="H2703" i="16"/>
  <c r="H2702" i="16"/>
  <c r="H2701" i="16"/>
  <c r="H2700" i="16"/>
  <c r="H2699" i="16"/>
  <c r="H2698" i="16"/>
  <c r="H2697" i="16"/>
  <c r="H2696" i="16"/>
  <c r="H2695" i="16"/>
  <c r="H2694" i="16"/>
  <c r="H2693" i="16"/>
  <c r="H2692" i="16"/>
  <c r="H2691" i="16"/>
  <c r="H2690" i="16"/>
  <c r="H2689" i="16"/>
  <c r="H2688" i="16"/>
  <c r="H2687" i="16"/>
  <c r="H2686" i="16"/>
  <c r="H2685" i="16"/>
  <c r="H2684" i="16"/>
  <c r="H2683" i="16"/>
  <c r="H2682" i="16"/>
  <c r="H2681" i="16"/>
  <c r="H2680" i="16"/>
  <c r="H2679" i="16"/>
  <c r="H2678" i="16"/>
  <c r="H2677" i="16"/>
  <c r="H2676" i="16"/>
  <c r="H2675" i="16"/>
  <c r="H2674" i="16"/>
  <c r="H2673" i="16"/>
  <c r="H2672" i="16"/>
  <c r="H2671" i="16"/>
  <c r="H2670" i="16"/>
  <c r="H2669" i="16"/>
  <c r="H2668" i="16"/>
  <c r="H2667" i="16"/>
  <c r="H2666" i="16"/>
  <c r="H2665" i="16"/>
  <c r="H2664" i="16"/>
  <c r="H2663" i="16"/>
  <c r="H2662" i="16"/>
  <c r="H2661" i="16"/>
  <c r="H2660" i="16"/>
  <c r="H2659" i="16"/>
  <c r="H2658" i="16"/>
  <c r="H2657" i="16"/>
  <c r="H2656" i="16"/>
  <c r="H2655" i="16"/>
  <c r="H2654" i="16"/>
  <c r="H2653" i="16"/>
  <c r="H2652" i="16"/>
  <c r="H2651" i="16"/>
  <c r="H2650" i="16"/>
  <c r="H2649" i="16"/>
  <c r="H2648" i="16"/>
  <c r="H2647" i="16"/>
  <c r="H2646" i="16"/>
  <c r="H2645" i="16"/>
  <c r="H2644" i="16"/>
  <c r="H2643" i="16"/>
  <c r="H2642" i="16"/>
  <c r="H2641" i="16"/>
  <c r="H2640" i="16"/>
  <c r="H2639" i="16"/>
  <c r="H2638" i="16"/>
  <c r="H2637" i="16"/>
  <c r="H2636" i="16"/>
  <c r="H2635" i="16"/>
  <c r="H2634" i="16"/>
  <c r="H2633" i="16"/>
  <c r="H2632" i="16"/>
  <c r="H2631" i="16"/>
  <c r="H2630" i="16"/>
  <c r="H2629" i="16"/>
  <c r="H2628" i="16"/>
  <c r="H2627" i="16"/>
  <c r="H2626" i="16"/>
  <c r="H2625" i="16"/>
  <c r="H2624" i="16"/>
  <c r="H2623" i="16"/>
  <c r="H2622" i="16"/>
  <c r="H2621" i="16"/>
  <c r="H2620" i="16"/>
  <c r="H2619" i="16"/>
  <c r="H2618" i="16"/>
  <c r="H2617" i="16"/>
  <c r="H2616" i="16"/>
  <c r="H2615" i="16"/>
  <c r="H2614" i="16"/>
  <c r="H2613" i="16"/>
  <c r="H2612" i="16"/>
  <c r="H2611" i="16"/>
  <c r="H2610" i="16"/>
  <c r="H2609" i="16"/>
  <c r="H2608" i="16"/>
  <c r="H2607" i="16"/>
  <c r="H2606" i="16"/>
  <c r="H2605" i="16"/>
  <c r="H2604" i="16"/>
  <c r="H2603" i="16"/>
  <c r="H2602" i="16"/>
  <c r="H2601" i="16"/>
  <c r="H2600" i="16"/>
  <c r="H2599" i="16"/>
  <c r="H2598" i="16"/>
  <c r="H2597" i="16"/>
  <c r="H2596" i="16"/>
  <c r="H2595" i="16"/>
  <c r="H2594" i="16"/>
  <c r="H2593" i="16"/>
  <c r="H2592" i="16"/>
  <c r="H2591" i="16"/>
  <c r="H2590" i="16"/>
  <c r="H2589" i="16"/>
  <c r="H2588" i="16"/>
  <c r="H2587" i="16"/>
  <c r="H2586" i="16"/>
  <c r="H2585" i="16"/>
  <c r="H2584" i="16"/>
  <c r="H2583" i="16"/>
  <c r="H2582" i="16"/>
  <c r="H2581" i="16"/>
  <c r="H2580" i="16"/>
  <c r="H2579" i="16"/>
  <c r="H2578" i="16"/>
  <c r="H2577" i="16"/>
  <c r="H2576" i="16"/>
  <c r="H2575" i="16"/>
  <c r="H2574" i="16"/>
  <c r="H2573" i="16"/>
  <c r="H2572" i="16"/>
  <c r="H2571" i="16"/>
  <c r="H2570" i="16"/>
  <c r="H2569" i="16"/>
  <c r="H2568" i="16"/>
  <c r="H2567" i="16"/>
  <c r="H2566" i="16"/>
  <c r="H2565" i="16"/>
  <c r="H2564" i="16"/>
  <c r="H2563" i="16"/>
  <c r="H2562" i="16"/>
  <c r="H2561" i="16"/>
  <c r="H2560" i="16"/>
  <c r="H2559" i="16"/>
  <c r="H2558" i="16"/>
  <c r="H2557" i="16"/>
  <c r="H2556" i="16"/>
  <c r="H2555" i="16"/>
  <c r="H2554" i="16"/>
  <c r="H2553" i="16"/>
  <c r="H2552" i="16"/>
  <c r="H2551" i="16"/>
  <c r="H2550" i="16"/>
  <c r="H2549" i="16"/>
  <c r="H2548" i="16"/>
  <c r="H2547" i="16"/>
  <c r="H2546" i="16"/>
  <c r="H2545" i="16"/>
  <c r="H2544" i="16"/>
  <c r="H2543" i="16"/>
  <c r="H2542" i="16"/>
  <c r="H2541" i="16"/>
  <c r="H2540" i="16"/>
  <c r="H2539" i="16"/>
  <c r="H2538" i="16"/>
  <c r="H2537" i="16"/>
  <c r="H2536" i="16"/>
  <c r="H2535" i="16"/>
  <c r="H2534" i="16"/>
  <c r="H2533" i="16"/>
  <c r="H2532" i="16"/>
  <c r="H2531" i="16"/>
  <c r="H2530" i="16"/>
  <c r="H2529" i="16"/>
  <c r="H2528" i="16"/>
  <c r="H2527" i="16"/>
  <c r="H2526" i="16"/>
  <c r="H2525" i="16"/>
  <c r="H2524" i="16"/>
  <c r="H2523" i="16"/>
  <c r="H2522" i="16"/>
  <c r="H2521" i="16"/>
  <c r="H2520" i="16"/>
  <c r="H2519" i="16"/>
  <c r="H2518" i="16"/>
  <c r="H2517" i="16"/>
  <c r="H2516" i="16"/>
  <c r="H2515" i="16"/>
  <c r="H2514" i="16"/>
  <c r="H2513" i="16"/>
  <c r="H2512" i="16"/>
  <c r="H2511" i="16"/>
  <c r="H2510" i="16"/>
  <c r="H2509" i="16"/>
  <c r="H2508" i="16"/>
  <c r="H2507" i="16"/>
  <c r="H2506" i="16"/>
  <c r="H2505" i="16"/>
  <c r="H2504" i="16"/>
  <c r="H2503" i="16"/>
  <c r="H2502" i="16"/>
  <c r="H2501" i="16"/>
  <c r="H2500" i="16"/>
  <c r="H2499" i="16"/>
  <c r="H2498" i="16"/>
  <c r="H2497" i="16"/>
  <c r="H2496" i="16"/>
  <c r="H2495" i="16"/>
  <c r="H2494" i="16"/>
  <c r="H2493" i="16"/>
  <c r="H2492" i="16"/>
  <c r="H2491" i="16"/>
  <c r="H2490" i="16"/>
  <c r="H2489" i="16"/>
  <c r="H2488" i="16"/>
  <c r="H2487" i="16"/>
  <c r="H2486" i="16"/>
  <c r="H2485" i="16"/>
  <c r="H2484" i="16"/>
  <c r="H2483" i="16"/>
  <c r="H2482" i="16"/>
  <c r="H2481" i="16"/>
  <c r="H2480" i="16"/>
  <c r="H2479" i="16"/>
  <c r="H2478" i="16"/>
  <c r="H2477" i="16"/>
  <c r="H2476" i="16"/>
  <c r="H2475" i="16"/>
  <c r="H2474" i="16"/>
  <c r="H2473" i="16"/>
  <c r="H2472" i="16"/>
  <c r="H2471" i="16"/>
  <c r="H2470" i="16"/>
  <c r="H2469" i="16"/>
  <c r="H2468" i="16"/>
  <c r="H2467" i="16"/>
  <c r="H2466" i="16"/>
  <c r="H2465" i="16"/>
  <c r="H2464" i="16"/>
  <c r="H2463" i="16"/>
  <c r="H2462" i="16"/>
  <c r="H2461" i="16"/>
  <c r="H2460" i="16"/>
  <c r="H2459" i="16"/>
  <c r="H2458" i="16"/>
  <c r="H2457" i="16"/>
  <c r="H2456" i="16"/>
  <c r="H2455" i="16"/>
  <c r="H2454" i="16"/>
  <c r="H2453" i="16"/>
  <c r="H2452" i="16"/>
  <c r="H2451" i="16"/>
  <c r="H2450" i="16"/>
  <c r="H2449" i="16"/>
  <c r="H2448" i="16"/>
  <c r="H2447" i="16"/>
  <c r="H2446" i="16"/>
  <c r="H2445" i="16"/>
  <c r="H2444" i="16"/>
  <c r="H2443" i="16"/>
  <c r="H2442" i="16"/>
  <c r="H2441" i="16"/>
  <c r="H2440" i="16"/>
  <c r="H2439" i="16"/>
  <c r="H2438" i="16"/>
  <c r="H2437" i="16"/>
  <c r="H2436" i="16"/>
  <c r="H2435" i="16"/>
  <c r="H2434" i="16"/>
  <c r="H2433" i="16"/>
  <c r="H2432" i="16"/>
  <c r="H2431" i="16"/>
  <c r="H2430" i="16"/>
  <c r="H2429" i="16"/>
  <c r="H2428" i="16"/>
  <c r="H2427" i="16"/>
  <c r="H2426" i="16"/>
  <c r="H2425" i="16"/>
  <c r="H2424" i="16"/>
  <c r="H2423" i="16"/>
  <c r="H2422" i="16"/>
  <c r="H2421" i="16"/>
  <c r="H2420" i="16"/>
  <c r="H2419" i="16"/>
  <c r="H2418" i="16"/>
  <c r="H2417" i="16"/>
  <c r="H2416" i="16"/>
  <c r="H2415" i="16"/>
  <c r="H2414" i="16"/>
  <c r="H2413" i="16"/>
  <c r="H2412" i="16"/>
  <c r="H2411" i="16"/>
  <c r="H2410" i="16"/>
  <c r="H2409" i="16"/>
  <c r="H2408" i="16"/>
  <c r="H2407" i="16"/>
  <c r="H2406" i="16"/>
  <c r="H2405" i="16"/>
  <c r="H2404" i="16"/>
  <c r="H2403" i="16"/>
  <c r="H2402" i="16"/>
  <c r="H2401" i="16"/>
  <c r="H2400" i="16"/>
  <c r="H2399" i="16"/>
  <c r="H2398" i="16"/>
  <c r="H2397" i="16"/>
  <c r="H2396" i="16"/>
  <c r="H2395" i="16"/>
  <c r="H2394" i="16"/>
  <c r="H2393" i="16"/>
  <c r="H2392" i="16"/>
  <c r="H2391" i="16"/>
  <c r="H2390" i="16"/>
  <c r="H2389" i="16"/>
  <c r="H2388" i="16"/>
  <c r="H2387" i="16"/>
  <c r="H2386" i="16"/>
  <c r="H2385" i="16"/>
  <c r="H2384" i="16"/>
  <c r="H2383" i="16"/>
  <c r="H2382" i="16"/>
  <c r="H2381" i="16"/>
  <c r="H2380" i="16"/>
  <c r="H2379" i="16"/>
  <c r="H2378" i="16"/>
  <c r="H2377" i="16"/>
  <c r="H2376" i="16"/>
  <c r="H2375" i="16"/>
  <c r="H2374" i="16"/>
  <c r="H2373" i="16"/>
  <c r="H2372" i="16"/>
  <c r="H2371" i="16"/>
  <c r="H2370" i="16"/>
  <c r="H2369" i="16"/>
  <c r="H2368" i="16"/>
  <c r="H2367" i="16"/>
  <c r="H2366" i="16"/>
  <c r="H2365" i="16"/>
  <c r="H2364" i="16"/>
  <c r="H2363" i="16"/>
  <c r="H2362" i="16"/>
  <c r="H2361" i="16"/>
  <c r="H2360" i="16"/>
  <c r="H2359" i="16"/>
  <c r="H2358" i="16"/>
  <c r="H2357" i="16"/>
  <c r="H2356" i="16"/>
  <c r="H2355" i="16"/>
  <c r="H2354" i="16"/>
  <c r="H2353" i="16"/>
  <c r="H2352" i="16"/>
  <c r="H2351" i="16"/>
  <c r="H2350" i="16"/>
  <c r="H2349" i="16"/>
  <c r="H2348" i="16"/>
  <c r="H2347" i="16"/>
  <c r="H2346" i="16"/>
  <c r="H2345" i="16"/>
  <c r="H2344" i="16"/>
  <c r="H2343" i="16"/>
  <c r="H2342" i="16"/>
  <c r="H2341" i="16"/>
  <c r="H2340" i="16"/>
  <c r="H2339" i="16"/>
  <c r="H2338" i="16"/>
  <c r="H2337" i="16"/>
  <c r="H2336" i="16"/>
  <c r="H2335" i="16"/>
  <c r="H2334" i="16"/>
  <c r="H2333" i="16"/>
  <c r="H2332" i="16"/>
  <c r="H2331" i="16"/>
  <c r="H2330" i="16"/>
  <c r="H2329" i="16"/>
  <c r="H2328" i="16"/>
  <c r="H2327" i="16"/>
  <c r="H2326" i="16"/>
  <c r="H2325" i="16"/>
  <c r="H2324" i="16"/>
  <c r="H2323" i="16"/>
  <c r="H2322" i="16"/>
  <c r="H2321" i="16"/>
  <c r="H2320" i="16"/>
  <c r="H2319" i="16"/>
  <c r="H2318" i="16"/>
  <c r="H2317" i="16"/>
  <c r="H2316" i="16"/>
  <c r="H2315" i="16"/>
  <c r="H2314" i="16"/>
  <c r="H2313" i="16"/>
  <c r="H2312" i="16"/>
  <c r="H2311" i="16"/>
  <c r="H2310" i="16"/>
  <c r="H2309" i="16"/>
  <c r="H2308" i="16"/>
  <c r="H2307" i="16"/>
  <c r="H2306" i="16"/>
  <c r="H2305" i="16"/>
  <c r="H2304" i="16"/>
  <c r="H2303" i="16"/>
  <c r="H2302" i="16"/>
  <c r="H2301" i="16"/>
  <c r="H2300" i="16"/>
  <c r="H2299" i="16"/>
  <c r="H2298" i="16"/>
  <c r="H2297" i="16"/>
  <c r="H2296" i="16"/>
  <c r="H2295" i="16"/>
  <c r="H2294" i="16"/>
  <c r="H2293" i="16"/>
  <c r="H2292" i="16"/>
  <c r="H2291" i="16"/>
  <c r="H2290" i="16"/>
  <c r="H2289" i="16"/>
  <c r="H2288" i="16"/>
  <c r="H2287" i="16"/>
  <c r="H2286" i="16"/>
  <c r="H2285" i="16"/>
  <c r="H2284" i="16"/>
  <c r="H2283" i="16"/>
  <c r="H2282" i="16"/>
  <c r="H2281" i="16"/>
  <c r="H2280" i="16"/>
  <c r="H2279" i="16"/>
  <c r="H2278" i="16"/>
  <c r="H2277" i="16"/>
  <c r="H2276" i="16"/>
  <c r="H2275" i="16"/>
  <c r="H2274" i="16"/>
  <c r="H2273" i="16"/>
  <c r="H2272" i="16"/>
  <c r="H2271" i="16"/>
  <c r="H2270" i="16"/>
  <c r="H2269" i="16"/>
  <c r="H2268" i="16"/>
  <c r="H2267" i="16"/>
  <c r="H2266" i="16"/>
  <c r="H2265" i="16"/>
  <c r="H2264" i="16"/>
  <c r="H2263" i="16"/>
  <c r="H2262" i="16"/>
  <c r="H2261" i="16"/>
  <c r="H2260" i="16"/>
  <c r="H2259" i="16"/>
  <c r="H2258" i="16"/>
  <c r="H2257" i="16"/>
  <c r="H2256" i="16"/>
  <c r="H2255" i="16"/>
  <c r="H2254" i="16"/>
  <c r="H2253" i="16"/>
  <c r="H2252" i="16"/>
  <c r="H2251" i="16"/>
  <c r="H2250" i="16"/>
  <c r="H2249" i="16"/>
  <c r="H2248" i="16"/>
  <c r="H2247" i="16"/>
  <c r="H2246" i="16"/>
  <c r="H2245" i="16"/>
  <c r="H2244" i="16"/>
  <c r="H2243" i="16"/>
  <c r="H2242" i="16"/>
  <c r="H2241" i="16"/>
  <c r="H2240" i="16"/>
  <c r="H2239" i="16"/>
  <c r="H2238" i="16"/>
  <c r="H2237" i="16"/>
  <c r="H2236" i="16"/>
  <c r="H2235" i="16"/>
  <c r="H2234" i="16"/>
  <c r="H2233" i="16"/>
  <c r="H2232" i="16"/>
  <c r="H2231" i="16"/>
  <c r="H2230" i="16"/>
  <c r="H2229" i="16"/>
  <c r="H2228" i="16"/>
  <c r="H2227" i="16"/>
  <c r="H2226" i="16"/>
  <c r="H2225" i="16"/>
  <c r="H2224" i="16"/>
  <c r="H2223" i="16"/>
  <c r="H2222" i="16"/>
  <c r="H2221" i="16"/>
  <c r="H2220" i="16"/>
  <c r="H2219" i="16"/>
  <c r="H2218" i="16"/>
  <c r="H2217" i="16"/>
  <c r="H2216" i="16"/>
  <c r="H2215" i="16"/>
  <c r="H2214" i="16"/>
  <c r="H2213" i="16"/>
  <c r="H2212" i="16"/>
  <c r="H2211" i="16"/>
  <c r="H2210" i="16"/>
  <c r="H2209" i="16"/>
  <c r="H2208" i="16"/>
  <c r="H2207" i="16"/>
  <c r="H2206" i="16"/>
  <c r="H2205" i="16"/>
  <c r="H2204" i="16"/>
  <c r="H2203" i="16"/>
  <c r="H2202" i="16"/>
  <c r="H2201" i="16"/>
  <c r="H2200" i="16"/>
  <c r="H2199" i="16"/>
  <c r="H2198" i="16"/>
  <c r="H2197" i="16"/>
  <c r="H2196" i="16"/>
  <c r="H2195" i="16"/>
  <c r="H2194" i="16"/>
  <c r="H2193" i="16"/>
  <c r="H2192" i="16"/>
  <c r="H2191" i="16"/>
  <c r="H2190" i="16"/>
  <c r="H2189" i="16"/>
  <c r="H2188" i="16"/>
  <c r="H2187" i="16"/>
  <c r="H2186" i="16"/>
  <c r="H2185" i="16"/>
  <c r="H2184" i="16"/>
  <c r="H2183" i="16"/>
  <c r="H2182" i="16"/>
  <c r="H2181" i="16"/>
  <c r="H2180" i="16"/>
  <c r="H2179" i="16"/>
  <c r="H2178" i="16"/>
  <c r="H2177" i="16"/>
  <c r="H2176" i="16"/>
  <c r="H2175" i="16"/>
  <c r="H2174" i="16"/>
  <c r="H2173" i="16"/>
  <c r="H2172" i="16"/>
  <c r="H2171" i="16"/>
  <c r="H2170" i="16"/>
  <c r="H2169" i="16"/>
  <c r="H2168" i="16"/>
  <c r="H2167" i="16"/>
  <c r="H2166" i="16"/>
  <c r="H2165" i="16"/>
  <c r="H2164" i="16"/>
  <c r="H2163" i="16"/>
  <c r="H2162" i="16"/>
  <c r="H2161" i="16"/>
  <c r="H2160" i="16"/>
  <c r="H2159" i="16"/>
  <c r="H2158" i="16"/>
  <c r="H2157" i="16"/>
  <c r="H2156" i="16"/>
  <c r="H2155" i="16"/>
  <c r="H2154" i="16"/>
  <c r="H2153" i="16"/>
  <c r="H2152" i="16"/>
  <c r="H2151" i="16"/>
  <c r="H2150" i="16"/>
  <c r="H2149" i="16"/>
  <c r="H2148" i="16"/>
  <c r="H2147" i="16"/>
  <c r="H2146" i="16"/>
  <c r="H2145" i="16"/>
  <c r="H2144" i="16"/>
  <c r="H2143" i="16"/>
  <c r="H2142" i="16"/>
  <c r="H2141" i="16"/>
  <c r="H2140" i="16"/>
  <c r="H2139" i="16"/>
  <c r="H2138" i="16"/>
  <c r="H2137" i="16"/>
  <c r="H2136" i="16"/>
  <c r="H2135" i="16"/>
  <c r="H2134" i="16"/>
  <c r="H2133" i="16"/>
  <c r="H2132" i="16"/>
  <c r="H2131" i="16"/>
  <c r="H2130" i="16"/>
  <c r="H2129" i="16"/>
  <c r="H2128" i="16"/>
  <c r="H2127" i="16"/>
  <c r="H2126" i="16"/>
  <c r="H2125" i="16"/>
  <c r="H2124" i="16"/>
  <c r="H2123" i="16"/>
  <c r="H2122" i="16"/>
  <c r="H2121" i="16"/>
  <c r="H2120" i="16"/>
  <c r="H2119" i="16"/>
  <c r="H2118" i="16"/>
  <c r="H2117" i="16"/>
  <c r="H2116" i="16"/>
  <c r="H2115" i="16"/>
  <c r="H2114" i="16"/>
  <c r="H2113" i="16"/>
  <c r="H2112" i="16"/>
  <c r="H2111" i="16"/>
  <c r="H2110" i="16"/>
  <c r="H2109" i="16"/>
  <c r="H2108" i="16"/>
  <c r="H2107" i="16"/>
  <c r="H2106" i="16"/>
  <c r="H2105" i="16"/>
  <c r="H2104" i="16"/>
  <c r="H2103" i="16"/>
  <c r="H2102" i="16"/>
  <c r="H2101" i="16"/>
  <c r="H2100" i="16"/>
  <c r="H2099" i="16"/>
  <c r="H2098" i="16"/>
  <c r="H2097" i="16"/>
  <c r="H2096" i="16"/>
  <c r="H2095" i="16"/>
  <c r="H2094" i="16"/>
  <c r="H2093" i="16"/>
  <c r="H2092" i="16"/>
  <c r="H2091" i="16"/>
  <c r="H2090" i="16"/>
  <c r="H2089" i="16"/>
  <c r="H2088" i="16"/>
  <c r="H2087" i="16"/>
  <c r="H2086" i="16"/>
  <c r="H2085" i="16"/>
  <c r="H2084" i="16"/>
  <c r="H2083" i="16"/>
  <c r="H2082" i="16"/>
  <c r="H2081" i="16"/>
  <c r="H2080" i="16"/>
  <c r="H2079" i="16"/>
  <c r="H2078" i="16"/>
  <c r="H2077" i="16"/>
  <c r="H2076" i="16"/>
  <c r="H2075" i="16"/>
  <c r="H2074" i="16"/>
  <c r="H2073" i="16"/>
  <c r="H2072" i="16"/>
  <c r="H2071" i="16"/>
  <c r="H2070" i="16"/>
  <c r="H2069" i="16"/>
  <c r="H2068" i="16"/>
  <c r="H2067" i="16"/>
  <c r="H2066" i="16"/>
  <c r="H2065" i="16"/>
  <c r="H2064" i="16"/>
  <c r="H2063" i="16"/>
  <c r="H2062" i="16"/>
  <c r="H2061" i="16"/>
  <c r="H2060" i="16"/>
  <c r="H2059" i="16"/>
  <c r="H2058" i="16"/>
  <c r="H2057" i="16"/>
  <c r="H2056" i="16"/>
  <c r="H2055" i="16"/>
  <c r="H2054" i="16"/>
  <c r="H2053" i="16"/>
  <c r="H2052" i="16"/>
  <c r="H2051" i="16"/>
  <c r="H2050" i="16"/>
  <c r="H2049" i="16"/>
  <c r="H2048" i="16"/>
  <c r="H2047" i="16"/>
  <c r="H2046" i="16"/>
  <c r="H2045" i="16"/>
  <c r="H2044" i="16"/>
  <c r="H2043" i="16"/>
  <c r="H2042" i="16"/>
  <c r="H2041" i="16"/>
  <c r="H2040" i="16"/>
  <c r="H2039" i="16"/>
  <c r="H2038" i="16"/>
  <c r="H2037" i="16"/>
  <c r="H2036" i="16"/>
  <c r="H2035" i="16"/>
  <c r="H2034" i="16"/>
  <c r="H2033" i="16"/>
  <c r="H2032" i="16"/>
  <c r="H2031" i="16"/>
  <c r="H2030" i="16"/>
  <c r="H2029" i="16"/>
  <c r="H2028" i="16"/>
  <c r="H2027" i="16"/>
  <c r="H2026" i="16"/>
  <c r="H2025" i="16"/>
  <c r="H2024" i="16"/>
  <c r="H2023" i="16"/>
  <c r="H2022" i="16"/>
  <c r="H2021" i="16"/>
  <c r="H2020" i="16"/>
  <c r="H2019" i="16"/>
  <c r="H2018" i="16"/>
  <c r="H2017" i="16"/>
  <c r="H2016" i="16"/>
  <c r="H2015" i="16"/>
  <c r="H2014" i="16"/>
  <c r="H2013" i="16"/>
  <c r="H2012" i="16"/>
  <c r="H2011" i="16"/>
  <c r="H2010" i="16"/>
  <c r="H2009" i="16"/>
  <c r="H2008" i="16"/>
  <c r="H2007" i="16"/>
  <c r="H2006" i="16"/>
  <c r="H2005" i="16"/>
  <c r="H2004" i="16"/>
  <c r="H2003" i="16"/>
  <c r="H2002" i="16"/>
  <c r="H2001" i="16"/>
  <c r="H2000" i="16"/>
  <c r="H1999" i="16"/>
  <c r="H1998" i="16"/>
  <c r="H1997" i="16"/>
  <c r="H1996" i="16"/>
  <c r="H1995" i="16"/>
  <c r="H1994" i="16"/>
  <c r="H1993" i="16"/>
  <c r="H1992" i="16"/>
  <c r="H1991" i="16"/>
  <c r="H1990" i="16"/>
  <c r="H1989" i="16"/>
  <c r="H1988" i="16"/>
  <c r="H1987" i="16"/>
  <c r="H1986" i="16"/>
  <c r="H1985" i="16"/>
  <c r="H1984" i="16"/>
  <c r="H1983" i="16"/>
  <c r="H1982" i="16"/>
  <c r="H1981" i="16"/>
  <c r="H1980" i="16"/>
  <c r="H1979" i="16"/>
  <c r="H1978" i="16"/>
  <c r="H1977" i="16"/>
  <c r="H1976" i="16"/>
  <c r="H1975" i="16"/>
  <c r="H1974" i="16"/>
  <c r="H1973" i="16"/>
  <c r="H1972" i="16"/>
  <c r="H1971" i="16"/>
  <c r="H1970" i="16"/>
  <c r="H1969" i="16"/>
  <c r="H1968" i="16"/>
  <c r="H1967" i="16"/>
  <c r="H1966" i="16"/>
  <c r="H1965" i="16"/>
  <c r="H1964" i="16"/>
  <c r="H1963" i="16"/>
  <c r="H1962" i="16"/>
  <c r="H1961" i="16"/>
  <c r="H1960" i="16"/>
  <c r="H1959" i="16"/>
  <c r="H1958" i="16"/>
  <c r="H1957" i="16"/>
  <c r="H1956" i="16"/>
  <c r="H1955" i="16"/>
  <c r="H1954" i="16"/>
  <c r="H1953" i="16"/>
  <c r="H1952" i="16"/>
  <c r="H1951" i="16"/>
  <c r="H1950" i="16"/>
  <c r="H1949" i="16"/>
  <c r="H1948" i="16"/>
  <c r="H1947" i="16"/>
  <c r="H1946" i="16"/>
  <c r="H1945" i="16"/>
  <c r="H1944" i="16"/>
  <c r="H1943" i="16"/>
  <c r="H1942" i="16"/>
  <c r="H1941" i="16"/>
  <c r="H1940" i="16"/>
  <c r="H1939" i="16"/>
  <c r="H1938" i="16"/>
  <c r="H1937" i="16"/>
  <c r="H1936" i="16"/>
  <c r="H1935" i="16"/>
  <c r="H1934" i="16"/>
  <c r="H1933" i="16"/>
  <c r="H1932" i="16"/>
  <c r="H1931" i="16"/>
  <c r="H1930" i="16"/>
  <c r="H1929" i="16"/>
  <c r="H1928" i="16"/>
  <c r="H1927" i="16"/>
  <c r="H1926" i="16"/>
  <c r="H1925" i="16"/>
  <c r="H1924" i="16"/>
  <c r="H1923" i="16"/>
  <c r="H1922" i="16"/>
  <c r="H1921" i="16"/>
  <c r="H1920" i="16"/>
  <c r="H1919" i="16"/>
  <c r="H1918" i="16"/>
  <c r="H1917" i="16"/>
  <c r="H1916" i="16"/>
  <c r="H1915" i="16"/>
  <c r="H1914" i="16"/>
  <c r="H1913" i="16"/>
  <c r="H1912" i="16"/>
  <c r="H1911" i="16"/>
  <c r="H1910" i="16"/>
  <c r="H1909" i="16"/>
  <c r="H1908" i="16"/>
  <c r="H1907" i="16"/>
  <c r="H1906" i="16"/>
  <c r="H1905" i="16"/>
  <c r="H1904" i="16"/>
  <c r="H1903" i="16"/>
  <c r="H1902" i="16"/>
  <c r="H1901" i="16"/>
  <c r="H1900" i="16"/>
  <c r="H1899" i="16"/>
  <c r="H1898" i="16"/>
  <c r="H1897" i="16"/>
  <c r="H1896" i="16"/>
  <c r="H1895" i="16"/>
  <c r="H1894" i="16"/>
  <c r="H1893" i="16"/>
  <c r="H1892" i="16"/>
  <c r="H1891" i="16"/>
  <c r="H1890" i="16"/>
  <c r="H1889" i="16"/>
  <c r="H1888" i="16"/>
  <c r="H1887" i="16"/>
  <c r="H1886" i="16"/>
  <c r="H1885" i="16"/>
  <c r="H1884" i="16"/>
  <c r="H1883" i="16"/>
  <c r="H1882" i="16"/>
  <c r="H1881" i="16"/>
  <c r="H1880" i="16"/>
  <c r="H1879" i="16"/>
  <c r="H1878" i="16"/>
  <c r="H1877" i="16"/>
  <c r="H1876" i="16"/>
  <c r="H1875" i="16"/>
  <c r="H1874" i="16"/>
  <c r="H1873" i="16"/>
  <c r="H1872" i="16"/>
  <c r="H1871" i="16"/>
  <c r="H1870" i="16"/>
  <c r="H1869" i="16"/>
  <c r="H1868" i="16"/>
  <c r="H1867" i="16"/>
  <c r="H1866" i="16"/>
  <c r="H1865" i="16"/>
  <c r="H1864" i="16"/>
  <c r="H1863" i="16"/>
  <c r="H1862" i="16"/>
  <c r="H1861" i="16"/>
  <c r="H1860" i="16"/>
  <c r="H1859" i="16"/>
  <c r="H1858" i="16"/>
  <c r="H1857" i="16"/>
  <c r="H1856" i="16"/>
  <c r="H1855" i="16"/>
  <c r="H1854" i="16"/>
  <c r="H1853" i="16"/>
  <c r="H1852" i="16"/>
  <c r="H1851" i="16"/>
  <c r="H1850" i="16"/>
  <c r="H1849" i="16"/>
  <c r="H1848" i="16"/>
  <c r="H1847" i="16"/>
  <c r="H1846" i="16"/>
  <c r="H1845" i="16"/>
  <c r="H1844" i="16"/>
  <c r="H1843" i="16"/>
  <c r="H1842" i="16"/>
  <c r="H1841" i="16"/>
  <c r="H1840" i="16"/>
  <c r="H1839" i="16"/>
  <c r="H1838" i="16"/>
  <c r="H1837" i="16"/>
  <c r="H1836" i="16"/>
  <c r="H1835" i="16"/>
  <c r="H1834" i="16"/>
  <c r="H1833" i="16"/>
  <c r="H1832" i="16"/>
  <c r="H1831" i="16"/>
  <c r="H1830" i="16"/>
  <c r="H1829" i="16"/>
  <c r="H1828" i="16"/>
  <c r="H1827" i="16"/>
  <c r="H1826" i="16"/>
  <c r="H1825" i="16"/>
  <c r="H1824" i="16"/>
  <c r="H1823" i="16"/>
  <c r="H1822" i="16"/>
  <c r="H1821" i="16"/>
  <c r="H1820" i="16"/>
  <c r="H1819" i="16"/>
  <c r="H1818" i="16"/>
  <c r="H1817" i="16"/>
  <c r="H1816" i="16"/>
  <c r="H1815" i="16"/>
  <c r="H1814" i="16"/>
  <c r="H1813" i="16"/>
  <c r="H1812" i="16"/>
  <c r="H1811" i="16"/>
  <c r="H1810" i="16"/>
  <c r="H1809" i="16"/>
  <c r="H1808" i="16"/>
  <c r="H1807" i="16"/>
  <c r="H1806" i="16"/>
  <c r="H1805" i="16"/>
  <c r="H1804" i="16"/>
  <c r="H1803" i="16"/>
  <c r="H1802" i="16"/>
  <c r="H1801" i="16"/>
  <c r="H1800" i="16"/>
  <c r="H1799" i="16"/>
  <c r="H1798" i="16"/>
  <c r="H1797" i="16"/>
  <c r="H1796" i="16"/>
  <c r="H1795" i="16"/>
  <c r="H1794" i="16"/>
  <c r="H1793" i="16"/>
  <c r="H1792" i="16"/>
  <c r="H1791" i="16"/>
  <c r="H1790" i="16"/>
  <c r="H1789" i="16"/>
  <c r="H1788" i="16"/>
  <c r="H1787" i="16"/>
  <c r="H1786" i="16"/>
  <c r="H1785" i="16"/>
  <c r="H1784" i="16"/>
  <c r="H1783" i="16"/>
  <c r="H1782" i="16"/>
  <c r="H1781" i="16"/>
  <c r="H1780" i="16"/>
  <c r="H1779" i="16"/>
  <c r="H1778" i="16"/>
  <c r="H1777" i="16"/>
  <c r="H1776" i="16"/>
  <c r="H1775" i="16"/>
  <c r="H1774" i="16"/>
  <c r="H1773" i="16"/>
  <c r="H1772" i="16"/>
  <c r="H1771" i="16"/>
  <c r="H1770" i="16"/>
  <c r="H1769" i="16"/>
  <c r="H1768" i="16"/>
  <c r="H1767" i="16"/>
  <c r="H1766" i="16"/>
  <c r="H1765" i="16"/>
  <c r="H1764" i="16"/>
  <c r="H1763" i="16"/>
  <c r="H1762" i="16"/>
  <c r="H1761" i="16"/>
  <c r="H1760" i="16"/>
  <c r="H1759" i="16"/>
  <c r="H1758" i="16"/>
  <c r="H1757" i="16"/>
  <c r="H1756" i="16"/>
  <c r="H1755" i="16"/>
  <c r="H1754" i="16"/>
  <c r="H1753" i="16"/>
  <c r="H1752" i="16"/>
  <c r="H1751" i="16"/>
  <c r="H1750" i="16"/>
  <c r="H1749" i="16"/>
  <c r="H1748" i="16"/>
  <c r="H1747" i="16"/>
  <c r="H1746" i="16"/>
  <c r="H1745" i="16"/>
  <c r="H1744" i="16"/>
  <c r="H1743" i="16"/>
  <c r="H1742" i="16"/>
  <c r="H1741" i="16"/>
  <c r="H1740" i="16"/>
  <c r="H1739" i="16"/>
  <c r="H1738" i="16"/>
  <c r="H1737" i="16"/>
  <c r="H1736" i="16"/>
  <c r="H1735" i="16"/>
  <c r="H1734" i="16"/>
  <c r="H1733" i="16"/>
  <c r="H1732" i="16"/>
  <c r="H1731" i="16"/>
  <c r="H1730" i="16"/>
  <c r="H1729" i="16"/>
  <c r="H1728" i="16"/>
  <c r="H1727" i="16"/>
  <c r="H1726" i="16"/>
  <c r="H1725" i="16"/>
  <c r="H1724" i="16"/>
  <c r="H1723" i="16"/>
  <c r="H1722" i="16"/>
  <c r="H1721" i="16"/>
  <c r="H1720" i="16"/>
  <c r="H1719" i="16"/>
  <c r="H1718" i="16"/>
  <c r="H1717" i="16"/>
  <c r="H1716" i="16"/>
  <c r="H1715" i="16"/>
  <c r="H1714" i="16"/>
  <c r="H1713" i="16"/>
  <c r="H1712" i="16"/>
  <c r="H1711" i="16"/>
  <c r="H1710" i="16"/>
  <c r="H1709" i="16"/>
  <c r="H1708" i="16"/>
  <c r="H1707" i="16"/>
  <c r="H1706" i="16"/>
  <c r="H1705" i="16"/>
  <c r="H1704" i="16"/>
  <c r="H1703" i="16"/>
  <c r="H1702" i="16"/>
  <c r="H1701" i="16"/>
  <c r="H1700" i="16"/>
  <c r="H1699" i="16"/>
  <c r="H1698" i="16"/>
  <c r="H1697" i="16"/>
  <c r="H1696" i="16"/>
  <c r="H1695" i="16"/>
  <c r="H1694" i="16"/>
  <c r="H1693" i="16"/>
  <c r="H1692" i="16"/>
  <c r="H1691" i="16"/>
  <c r="H1690" i="16"/>
  <c r="H1689" i="16"/>
  <c r="H1688" i="16"/>
  <c r="H1687" i="16"/>
  <c r="H1686" i="16"/>
  <c r="H1685" i="16"/>
  <c r="H1684" i="16"/>
  <c r="H1683" i="16"/>
  <c r="H1682" i="16"/>
  <c r="H1681" i="16"/>
  <c r="H1680" i="16"/>
  <c r="H1679" i="16"/>
  <c r="H1678" i="16"/>
  <c r="H1677" i="16"/>
  <c r="H1676" i="16"/>
  <c r="H1675" i="16"/>
  <c r="H1674" i="16"/>
  <c r="H1673" i="16"/>
  <c r="H1672" i="16"/>
  <c r="H1671" i="16"/>
  <c r="H1670" i="16"/>
  <c r="H1669" i="16"/>
  <c r="H1668" i="16"/>
  <c r="H1667" i="16"/>
  <c r="H1666" i="16"/>
  <c r="H1665" i="16"/>
  <c r="H1664" i="16"/>
  <c r="H1663" i="16"/>
  <c r="H1662" i="16"/>
  <c r="H1661" i="16"/>
  <c r="H1660" i="16"/>
  <c r="H1659" i="16"/>
  <c r="H1658" i="16"/>
  <c r="H1657" i="16"/>
  <c r="H1656" i="16"/>
  <c r="H1655" i="16"/>
  <c r="H1654" i="16"/>
  <c r="H1653" i="16"/>
  <c r="H1652" i="16"/>
  <c r="H1651" i="16"/>
  <c r="H1650" i="16"/>
  <c r="H1649" i="16"/>
  <c r="H1648" i="16"/>
  <c r="H1647" i="16"/>
  <c r="H1646" i="16"/>
  <c r="H1645" i="16"/>
  <c r="H1644" i="16"/>
  <c r="H1643" i="16"/>
  <c r="H1642" i="16"/>
  <c r="H1641" i="16"/>
  <c r="H1640" i="16"/>
  <c r="H1639" i="16"/>
  <c r="H1638" i="16"/>
  <c r="H1637" i="16"/>
  <c r="H1636" i="16"/>
  <c r="H1635" i="16"/>
  <c r="H1634" i="16"/>
  <c r="H1633" i="16"/>
  <c r="H1632" i="16"/>
  <c r="H1631" i="16"/>
  <c r="H1630" i="16"/>
  <c r="H1629" i="16"/>
  <c r="H1628" i="16"/>
  <c r="H1627" i="16"/>
  <c r="H1626" i="16"/>
  <c r="H1625" i="16"/>
  <c r="H1624" i="16"/>
  <c r="H1623" i="16"/>
  <c r="H1622" i="16"/>
  <c r="H1621" i="16"/>
  <c r="H1620" i="16"/>
  <c r="H1619" i="16"/>
  <c r="H1618" i="16"/>
  <c r="H1617" i="16"/>
  <c r="H1616" i="16"/>
  <c r="H1615" i="16"/>
  <c r="H1614" i="16"/>
  <c r="H1613" i="16"/>
  <c r="H1612" i="16"/>
  <c r="H1611" i="16"/>
  <c r="H1610" i="16"/>
  <c r="H1609" i="16"/>
  <c r="H1608" i="16"/>
  <c r="H1607" i="16"/>
  <c r="H1606" i="16"/>
  <c r="H1605" i="16"/>
  <c r="H1604" i="16"/>
  <c r="H1603" i="16"/>
  <c r="H1602" i="16"/>
  <c r="H1601" i="16"/>
  <c r="H1600" i="16"/>
  <c r="H1599" i="16"/>
  <c r="H1598" i="16"/>
  <c r="H1597" i="16"/>
  <c r="H1596" i="16"/>
  <c r="H1595" i="16"/>
  <c r="H1594" i="16"/>
  <c r="H1593" i="16"/>
  <c r="H1592" i="16"/>
  <c r="H1591" i="16"/>
  <c r="H1590" i="16"/>
  <c r="H1589" i="16"/>
  <c r="H1588" i="16"/>
  <c r="H1587" i="16"/>
  <c r="H1586" i="16"/>
  <c r="H1585" i="16"/>
  <c r="H1584" i="16"/>
  <c r="H1583" i="16"/>
  <c r="H1582" i="16"/>
  <c r="H1581" i="16"/>
  <c r="H1580" i="16"/>
  <c r="H1579" i="16"/>
  <c r="H1578" i="16"/>
  <c r="H1577" i="16"/>
  <c r="H1576" i="16"/>
  <c r="H1575" i="16"/>
  <c r="H1574" i="16"/>
  <c r="H1573" i="16"/>
  <c r="H1572" i="16"/>
  <c r="H1571" i="16"/>
  <c r="H1570" i="16"/>
  <c r="H1569" i="16"/>
  <c r="H1568" i="16"/>
  <c r="H1567" i="16"/>
  <c r="H1566" i="16"/>
  <c r="H1565" i="16"/>
  <c r="H1564" i="16"/>
  <c r="H1563" i="16"/>
  <c r="H1562" i="16"/>
  <c r="H1561" i="16"/>
  <c r="H1560" i="16"/>
  <c r="H1559" i="16"/>
  <c r="H1558" i="16"/>
  <c r="H1557" i="16"/>
  <c r="H1556" i="16"/>
  <c r="H1555" i="16"/>
  <c r="H1554" i="16"/>
  <c r="H1553" i="16"/>
  <c r="H1552" i="16"/>
  <c r="H1551" i="16"/>
  <c r="H1550" i="16"/>
  <c r="H1549" i="16"/>
  <c r="H1548" i="16"/>
  <c r="H1547" i="16"/>
  <c r="H1546" i="16"/>
  <c r="H1545" i="16"/>
  <c r="H1544" i="16"/>
  <c r="H1543" i="16"/>
  <c r="H1542" i="16"/>
  <c r="H1541" i="16"/>
  <c r="H1540" i="16"/>
  <c r="H1539" i="16"/>
  <c r="H1538" i="16"/>
  <c r="H1537" i="16"/>
  <c r="H1536" i="16"/>
  <c r="H1535" i="16"/>
  <c r="H1534" i="16"/>
  <c r="H1533" i="16"/>
  <c r="H1532" i="16"/>
  <c r="H1531" i="16"/>
  <c r="H1530" i="16"/>
  <c r="H1529" i="16"/>
  <c r="H1528" i="16"/>
  <c r="H1527" i="16"/>
  <c r="H1526" i="16"/>
  <c r="H1525" i="16"/>
  <c r="H1524" i="16"/>
  <c r="H1523" i="16"/>
  <c r="H1522" i="16"/>
  <c r="H1521" i="16"/>
  <c r="H1520" i="16"/>
  <c r="H1519" i="16"/>
  <c r="H1518" i="16"/>
  <c r="H1517" i="16"/>
  <c r="H1516" i="16"/>
  <c r="H1515" i="16"/>
  <c r="H1514" i="16"/>
  <c r="H1513" i="16"/>
  <c r="H1512" i="16"/>
  <c r="H1511" i="16"/>
  <c r="H1510" i="16"/>
  <c r="H1509" i="16"/>
  <c r="H1508" i="16"/>
  <c r="H1507" i="16"/>
  <c r="H1506" i="16"/>
  <c r="H1505" i="16"/>
  <c r="H1504" i="16"/>
  <c r="H1503" i="16"/>
  <c r="H1502" i="16"/>
  <c r="H1501" i="16"/>
  <c r="H1500" i="16"/>
  <c r="H1499" i="16"/>
  <c r="H1498" i="16"/>
  <c r="H1497" i="16"/>
  <c r="H1496" i="16"/>
  <c r="H1495" i="16"/>
  <c r="H1494" i="16"/>
  <c r="H1493" i="16"/>
  <c r="H1492" i="16"/>
  <c r="H1491" i="16"/>
  <c r="H1490" i="16"/>
  <c r="H1489" i="16"/>
  <c r="H1488" i="16"/>
  <c r="H1487" i="16"/>
  <c r="H1486" i="16"/>
  <c r="H1485" i="16"/>
  <c r="H1484" i="16"/>
  <c r="H1483" i="16"/>
  <c r="H1482" i="16"/>
  <c r="H1481" i="16"/>
  <c r="H1480" i="16"/>
  <c r="H1479" i="16"/>
  <c r="H1478" i="16"/>
  <c r="H1477" i="16"/>
  <c r="H1476" i="16"/>
  <c r="H1475" i="16"/>
  <c r="H1474" i="16"/>
  <c r="H1473" i="16"/>
  <c r="H1472" i="16"/>
  <c r="H1471" i="16"/>
  <c r="H1470" i="16"/>
  <c r="H1469" i="16"/>
  <c r="H1468" i="16"/>
  <c r="H1467" i="16"/>
  <c r="H1466" i="16"/>
  <c r="H1465" i="16"/>
  <c r="H1464" i="16"/>
  <c r="H1463" i="16"/>
  <c r="H1462" i="16"/>
  <c r="H1461" i="16"/>
  <c r="H1460" i="16"/>
  <c r="H1459" i="16"/>
  <c r="H1458" i="16"/>
  <c r="H1457" i="16"/>
  <c r="H1456" i="16"/>
  <c r="H1455" i="16"/>
  <c r="H1454" i="16"/>
  <c r="H1453" i="16"/>
  <c r="H1452" i="16"/>
  <c r="H1451" i="16"/>
  <c r="H1450" i="16"/>
  <c r="H1449" i="16"/>
  <c r="H1448" i="16"/>
  <c r="H1447" i="16"/>
  <c r="H1446" i="16"/>
  <c r="H1445" i="16"/>
  <c r="H1444" i="16"/>
  <c r="H1443" i="16"/>
  <c r="H1442" i="16"/>
  <c r="H1441" i="16"/>
  <c r="H1440" i="16"/>
  <c r="H1439" i="16"/>
  <c r="H1438" i="16"/>
  <c r="H1437" i="16"/>
  <c r="H1436" i="16"/>
  <c r="H1435" i="16"/>
  <c r="H1434" i="16"/>
  <c r="H1433" i="16"/>
  <c r="H1432" i="16"/>
  <c r="H1431" i="16"/>
  <c r="H1430" i="16"/>
  <c r="H1429" i="16"/>
  <c r="H1428" i="16"/>
  <c r="H1427" i="16"/>
  <c r="H1426" i="16"/>
  <c r="H1425" i="16"/>
  <c r="H1424" i="16"/>
  <c r="H1423" i="16"/>
  <c r="H1422" i="16"/>
  <c r="H1421" i="16"/>
  <c r="H1420" i="16"/>
  <c r="H1419" i="16"/>
  <c r="H1418" i="16"/>
  <c r="H1417" i="16"/>
  <c r="H1416" i="16"/>
  <c r="H1415" i="16"/>
  <c r="H1414" i="16"/>
  <c r="H1413" i="16"/>
  <c r="H1412" i="16"/>
  <c r="H1411" i="16"/>
  <c r="H1410" i="16"/>
  <c r="H1409" i="16"/>
  <c r="H1408" i="16"/>
  <c r="H1407" i="16"/>
  <c r="H1406" i="16"/>
  <c r="H1405" i="16"/>
  <c r="H1404" i="16"/>
  <c r="H1403" i="16"/>
  <c r="H1402" i="16"/>
  <c r="H1401" i="16"/>
  <c r="H1400" i="16"/>
  <c r="H1399" i="16"/>
  <c r="H1398" i="16"/>
  <c r="H1397" i="16"/>
  <c r="H1396" i="16"/>
  <c r="H1395" i="16"/>
  <c r="H1394" i="16"/>
  <c r="H1393" i="16"/>
  <c r="H1392" i="16"/>
  <c r="H1391" i="16"/>
  <c r="H1390" i="16"/>
  <c r="H1389" i="16"/>
  <c r="H1388" i="16"/>
  <c r="H1387" i="16"/>
  <c r="H1386" i="16"/>
  <c r="H1385" i="16"/>
  <c r="H1384" i="16"/>
  <c r="H1383" i="16"/>
  <c r="H1382" i="16"/>
  <c r="H1381" i="16"/>
  <c r="H1380" i="16"/>
  <c r="H1379" i="16"/>
  <c r="H1378" i="16"/>
  <c r="H1377" i="16"/>
  <c r="H1376" i="16"/>
  <c r="H1375" i="16"/>
  <c r="H1374" i="16"/>
  <c r="H1373" i="16"/>
  <c r="H1372" i="16"/>
  <c r="H1371" i="16"/>
  <c r="H1370" i="16"/>
  <c r="H1369" i="16"/>
  <c r="H1368" i="16"/>
  <c r="H1367" i="16"/>
  <c r="H1366" i="16"/>
  <c r="H1365" i="16"/>
  <c r="H1364" i="16"/>
  <c r="H1363" i="16"/>
  <c r="H1362" i="16"/>
  <c r="H1361" i="16"/>
  <c r="H1360" i="16"/>
  <c r="H1359" i="16"/>
  <c r="H1358" i="16"/>
  <c r="H1357" i="16"/>
  <c r="H1356" i="16"/>
  <c r="H1355" i="16"/>
  <c r="H1354" i="16"/>
  <c r="H1353" i="16"/>
  <c r="H1352" i="16"/>
  <c r="H1351" i="16"/>
  <c r="H1350" i="16"/>
  <c r="H1349" i="16"/>
  <c r="H1348" i="16"/>
  <c r="H1347" i="16"/>
  <c r="H1346" i="16"/>
  <c r="H1345" i="16"/>
  <c r="H1344" i="16"/>
  <c r="H1343" i="16"/>
  <c r="H1342" i="16"/>
  <c r="H1341" i="16"/>
  <c r="H1340" i="16"/>
  <c r="H1339" i="16"/>
  <c r="H1338" i="16"/>
  <c r="H1337" i="16"/>
  <c r="H1336" i="16"/>
  <c r="H1335" i="16"/>
  <c r="H1334" i="16"/>
  <c r="H1333" i="16"/>
  <c r="H1332" i="16"/>
  <c r="H1331" i="16"/>
  <c r="H1330" i="16"/>
  <c r="H1329" i="16"/>
  <c r="H1328" i="16"/>
  <c r="H1327" i="16"/>
  <c r="H1326" i="16"/>
  <c r="H1325" i="16"/>
  <c r="H1324" i="16"/>
  <c r="H1323" i="16"/>
  <c r="H1322" i="16"/>
  <c r="H1321" i="16"/>
  <c r="H1320" i="16"/>
  <c r="H1319" i="16"/>
  <c r="H1318" i="16"/>
  <c r="H1317" i="16"/>
  <c r="H1316" i="16"/>
  <c r="H1315" i="16"/>
  <c r="H1314" i="16"/>
  <c r="H1313" i="16"/>
  <c r="H1312" i="16"/>
  <c r="H1311" i="16"/>
  <c r="H1310" i="16"/>
  <c r="H1309" i="16"/>
  <c r="H1308" i="16"/>
  <c r="H1307" i="16"/>
  <c r="H1306" i="16"/>
  <c r="H1305" i="16"/>
  <c r="H1304" i="16"/>
  <c r="H1303" i="16"/>
  <c r="H1302" i="16"/>
  <c r="H1301" i="16"/>
  <c r="H1300" i="16"/>
  <c r="H1299" i="16"/>
  <c r="H1298" i="16"/>
  <c r="H1297" i="16"/>
  <c r="H1296" i="16"/>
  <c r="H1295" i="16"/>
  <c r="H1294" i="16"/>
  <c r="H1293" i="16"/>
  <c r="H1292" i="16"/>
  <c r="H1291" i="16"/>
  <c r="H1290" i="16"/>
  <c r="H1289" i="16"/>
  <c r="H1288" i="16"/>
  <c r="H1287" i="16"/>
  <c r="H1286" i="16"/>
  <c r="H1285" i="16"/>
  <c r="H1284" i="16"/>
  <c r="H1283" i="16"/>
  <c r="H1282" i="16"/>
  <c r="H1281" i="16"/>
  <c r="H1280" i="16"/>
  <c r="H1279" i="16"/>
  <c r="H1278" i="16"/>
  <c r="H1277" i="16"/>
  <c r="H1276" i="16"/>
  <c r="H1275" i="16"/>
  <c r="H1274" i="16"/>
  <c r="H1273" i="16"/>
  <c r="H1272" i="16"/>
  <c r="H1271" i="16"/>
  <c r="H1270" i="16"/>
  <c r="H1269" i="16"/>
  <c r="H1268" i="16"/>
  <c r="H1267" i="16"/>
  <c r="H1266" i="16"/>
  <c r="H1265" i="16"/>
  <c r="H1264" i="16"/>
  <c r="H1263" i="16"/>
  <c r="H1262" i="16"/>
  <c r="H1261" i="16"/>
  <c r="H1260" i="16"/>
  <c r="H1259" i="16"/>
  <c r="H1258" i="16"/>
  <c r="H1257" i="16"/>
  <c r="H1256" i="16"/>
  <c r="H1255" i="16"/>
  <c r="H1254" i="16"/>
  <c r="H1253" i="16"/>
  <c r="H1252" i="16"/>
  <c r="H1251" i="16"/>
  <c r="H1250" i="16"/>
  <c r="H1249" i="16"/>
  <c r="H1248" i="16"/>
  <c r="H1247" i="16"/>
  <c r="H1246" i="16"/>
  <c r="H1245" i="16"/>
  <c r="H1244" i="16"/>
  <c r="H1243" i="16"/>
  <c r="H1242" i="16"/>
  <c r="H1241" i="16"/>
  <c r="H1240" i="16"/>
  <c r="H1239" i="16"/>
  <c r="H1238" i="16"/>
  <c r="H1237" i="16"/>
  <c r="H1236" i="16"/>
  <c r="H1235" i="16"/>
  <c r="H1234" i="16"/>
  <c r="H1233" i="16"/>
  <c r="H1232" i="16"/>
  <c r="H1231" i="16"/>
  <c r="H1230" i="16"/>
  <c r="H1229" i="16"/>
  <c r="H1228" i="16"/>
  <c r="H1227" i="16"/>
  <c r="H1226" i="16"/>
  <c r="H1225" i="16"/>
  <c r="H1224" i="16"/>
  <c r="H1223" i="16"/>
  <c r="H1222" i="16"/>
  <c r="H1221" i="16"/>
  <c r="H1220" i="16"/>
  <c r="H1219" i="16"/>
  <c r="H1218" i="16"/>
  <c r="H1217" i="16"/>
  <c r="H1216" i="16"/>
  <c r="H1215" i="16"/>
  <c r="H1214" i="16"/>
  <c r="H1213" i="16"/>
  <c r="H1212" i="16"/>
  <c r="H1211" i="16"/>
  <c r="H1210" i="16"/>
  <c r="H1209" i="16"/>
  <c r="H1208" i="16"/>
  <c r="H1207" i="16"/>
  <c r="H1206" i="16"/>
  <c r="H1205" i="16"/>
  <c r="H1204" i="16"/>
  <c r="H1203" i="16"/>
  <c r="H1202" i="16"/>
  <c r="H1201" i="16"/>
  <c r="H1200" i="16"/>
  <c r="H1199" i="16"/>
  <c r="H1198" i="16"/>
  <c r="H1197" i="16"/>
  <c r="H1196" i="16"/>
  <c r="H1195" i="16"/>
  <c r="H1194" i="16"/>
  <c r="H1193" i="16"/>
  <c r="H1192" i="16"/>
  <c r="H1191" i="16"/>
  <c r="H1190" i="16"/>
  <c r="H1189" i="16"/>
  <c r="H1188" i="16"/>
  <c r="H1187" i="16"/>
  <c r="H1186" i="16"/>
  <c r="H1185" i="16"/>
  <c r="H1184" i="16"/>
  <c r="H1183" i="16"/>
  <c r="H1182" i="16"/>
  <c r="H1181" i="16"/>
  <c r="H1180" i="16"/>
  <c r="H1179" i="16"/>
  <c r="H1178" i="16"/>
  <c r="H1177" i="16"/>
  <c r="H1176" i="16"/>
  <c r="H1175" i="16"/>
  <c r="H1174" i="16"/>
  <c r="H1173" i="16"/>
  <c r="H1172" i="16"/>
  <c r="H1171" i="16"/>
  <c r="H1170" i="16"/>
  <c r="H1169" i="16"/>
  <c r="H1168" i="16"/>
  <c r="H1167" i="16"/>
  <c r="H1166" i="16"/>
  <c r="H1165" i="16"/>
  <c r="H1164" i="16"/>
  <c r="H1163" i="16"/>
  <c r="H1162" i="16"/>
  <c r="H1161" i="16"/>
  <c r="H1160" i="16"/>
  <c r="H1159" i="16"/>
  <c r="H1158" i="16"/>
  <c r="H1157" i="16"/>
  <c r="H1156" i="16"/>
  <c r="H1155" i="16"/>
  <c r="H1154" i="16"/>
  <c r="H1153" i="16"/>
  <c r="H1152" i="16"/>
  <c r="H1151" i="16"/>
  <c r="H1150" i="16"/>
  <c r="H1149" i="16"/>
  <c r="H1148" i="16"/>
  <c r="H1147" i="16"/>
  <c r="H1146" i="16"/>
  <c r="H1145" i="16"/>
  <c r="H1144" i="16"/>
  <c r="H1143" i="16"/>
  <c r="H1142" i="16"/>
  <c r="H1141" i="16"/>
  <c r="H1140" i="16"/>
  <c r="H1139" i="16"/>
  <c r="H1138" i="16"/>
  <c r="H1137" i="16"/>
  <c r="H1136" i="16"/>
  <c r="H1135" i="16"/>
  <c r="H1134" i="16"/>
  <c r="H1133" i="16"/>
  <c r="H1132" i="16"/>
  <c r="H1131" i="16"/>
  <c r="H1130" i="16"/>
  <c r="H1129" i="16"/>
  <c r="H1128" i="16"/>
  <c r="H1127" i="16"/>
  <c r="H1126" i="16"/>
  <c r="H1125" i="16"/>
  <c r="H1124" i="16"/>
  <c r="H1123" i="16"/>
  <c r="H1122" i="16"/>
  <c r="H1121" i="16"/>
  <c r="H1120" i="16"/>
  <c r="H1119" i="16"/>
  <c r="H1118" i="16"/>
  <c r="H1117" i="16"/>
  <c r="H1116" i="16"/>
  <c r="H1115" i="16"/>
  <c r="H1114" i="16"/>
  <c r="H1113" i="16"/>
  <c r="H1112" i="16"/>
  <c r="H1111" i="16"/>
  <c r="H1110" i="16"/>
  <c r="H1109" i="16"/>
  <c r="H1108" i="16"/>
  <c r="H1107" i="16"/>
  <c r="H1106" i="16"/>
  <c r="H1105" i="16"/>
  <c r="H1104" i="16"/>
  <c r="H1103" i="16"/>
  <c r="H1102" i="16"/>
  <c r="H1101" i="16"/>
  <c r="H1100" i="16"/>
  <c r="H1099" i="16"/>
  <c r="H1098" i="16"/>
  <c r="H1097" i="16"/>
  <c r="H1096" i="16"/>
  <c r="H1095" i="16"/>
  <c r="H1094" i="16"/>
  <c r="H1093" i="16"/>
  <c r="H1092" i="16"/>
  <c r="H1091" i="16"/>
  <c r="H1090" i="16"/>
  <c r="H1089" i="16"/>
  <c r="H1088" i="16"/>
  <c r="H1087" i="16"/>
  <c r="H1086" i="16"/>
  <c r="H1085" i="16"/>
  <c r="H1084" i="16"/>
  <c r="H1083" i="16"/>
  <c r="H1082" i="16"/>
  <c r="H1081" i="16"/>
  <c r="H1080" i="16"/>
  <c r="H1079" i="16"/>
  <c r="H1078" i="16"/>
  <c r="H1077" i="16"/>
  <c r="H1076" i="16"/>
  <c r="H1075" i="16"/>
  <c r="H1074" i="16"/>
  <c r="H1073" i="16"/>
  <c r="H1072" i="16"/>
  <c r="H1071" i="16"/>
  <c r="H1070" i="16"/>
  <c r="H1069" i="16"/>
  <c r="H1068" i="16"/>
  <c r="H1067" i="16"/>
  <c r="H1066" i="16"/>
  <c r="H1065" i="16"/>
  <c r="H1064" i="16"/>
  <c r="H1063" i="16"/>
  <c r="H1062" i="16"/>
  <c r="H1061" i="16"/>
  <c r="H1060" i="16"/>
  <c r="H1059" i="16"/>
  <c r="H1058" i="16"/>
  <c r="H1057" i="16"/>
  <c r="H1056" i="16"/>
  <c r="H1055" i="16"/>
  <c r="H1054" i="16"/>
  <c r="H1053" i="16"/>
  <c r="H1052" i="16"/>
  <c r="H1051" i="16"/>
  <c r="H1050" i="16"/>
  <c r="H1049" i="16"/>
  <c r="H1048" i="16"/>
  <c r="H1047" i="16"/>
  <c r="H1046" i="16"/>
  <c r="H1045" i="16"/>
  <c r="H1044" i="16"/>
  <c r="H1043" i="16"/>
  <c r="H1042" i="16"/>
  <c r="H1041" i="16"/>
  <c r="H1040" i="16"/>
  <c r="H1039" i="16"/>
  <c r="H1038" i="16"/>
  <c r="H1037" i="16"/>
  <c r="H1036" i="16"/>
  <c r="H1035" i="16"/>
  <c r="H1034" i="16"/>
  <c r="H1033" i="16"/>
  <c r="H1032" i="16"/>
  <c r="H1031" i="16"/>
  <c r="H1030" i="16"/>
  <c r="H1029" i="16"/>
  <c r="H1028" i="16"/>
  <c r="H1027" i="16"/>
  <c r="H1026" i="16"/>
  <c r="H1025" i="16"/>
  <c r="H1024" i="16"/>
  <c r="H1023" i="16"/>
  <c r="H1022" i="16"/>
  <c r="H1021" i="16"/>
  <c r="H1020" i="16"/>
  <c r="H1019" i="16"/>
  <c r="H1018" i="16"/>
  <c r="H1017" i="16"/>
  <c r="H1016" i="16"/>
  <c r="H1015" i="16"/>
  <c r="H1014" i="16"/>
  <c r="H1013" i="16"/>
  <c r="H1012" i="16"/>
  <c r="H1011" i="16"/>
  <c r="H1010" i="16"/>
  <c r="H1009" i="16"/>
  <c r="H1008" i="16"/>
  <c r="H1007" i="16"/>
  <c r="H1006" i="16"/>
  <c r="H1005" i="16"/>
  <c r="H1004" i="16"/>
  <c r="H1003" i="16"/>
  <c r="H1002" i="16"/>
  <c r="H1001" i="16"/>
  <c r="H1000" i="16"/>
  <c r="H999" i="16"/>
  <c r="H998" i="16"/>
  <c r="H997" i="16"/>
  <c r="H996" i="16"/>
  <c r="H995" i="16"/>
  <c r="H994" i="16"/>
  <c r="H993" i="16"/>
  <c r="H992" i="16"/>
  <c r="H991" i="16"/>
  <c r="H990" i="16"/>
  <c r="H989" i="16"/>
  <c r="H988" i="16"/>
  <c r="H987" i="16"/>
  <c r="H986" i="16"/>
  <c r="H985" i="16"/>
  <c r="H984" i="16"/>
  <c r="H983" i="16"/>
  <c r="H982" i="16"/>
  <c r="H981" i="16"/>
  <c r="H980" i="16"/>
  <c r="H979" i="16"/>
  <c r="H978" i="16"/>
  <c r="H977" i="16"/>
  <c r="H976" i="16"/>
  <c r="H975" i="16"/>
  <c r="H974" i="16"/>
  <c r="H973" i="16"/>
  <c r="H972" i="16"/>
  <c r="H971" i="16"/>
  <c r="H970" i="16"/>
  <c r="H969" i="16"/>
  <c r="H968" i="16"/>
  <c r="H967" i="16"/>
  <c r="H966" i="16"/>
  <c r="H965" i="16"/>
  <c r="H964" i="16"/>
  <c r="H963" i="16"/>
  <c r="H962" i="16"/>
  <c r="H961" i="16"/>
  <c r="H960" i="16"/>
  <c r="H959" i="16"/>
  <c r="H958" i="16"/>
  <c r="H957" i="16"/>
  <c r="H956" i="16"/>
  <c r="H955" i="16"/>
  <c r="H954" i="16"/>
  <c r="H953" i="16"/>
  <c r="H952" i="16"/>
  <c r="H951" i="16"/>
  <c r="H950" i="16"/>
  <c r="H949" i="16"/>
  <c r="H948" i="16"/>
  <c r="H947" i="16"/>
  <c r="H946" i="16"/>
  <c r="H945" i="16"/>
  <c r="H944" i="16"/>
  <c r="H943" i="16"/>
  <c r="H942" i="16"/>
  <c r="H941" i="16"/>
  <c r="H940" i="16"/>
  <c r="H939" i="16"/>
  <c r="H938" i="16"/>
  <c r="H937" i="16"/>
  <c r="H936" i="16"/>
  <c r="H935" i="16"/>
  <c r="H934" i="16"/>
  <c r="H933" i="16"/>
  <c r="H932" i="16"/>
  <c r="H931" i="16"/>
  <c r="H930" i="16"/>
  <c r="H929" i="16"/>
  <c r="H928" i="16"/>
  <c r="H927" i="16"/>
  <c r="H926" i="16"/>
  <c r="H925" i="16"/>
  <c r="H924" i="16"/>
  <c r="H923" i="16"/>
  <c r="H922" i="16"/>
  <c r="H921" i="16"/>
  <c r="H920" i="16"/>
  <c r="H919" i="16"/>
  <c r="H918" i="16"/>
  <c r="H917" i="16"/>
  <c r="H916" i="16"/>
  <c r="H915" i="16"/>
  <c r="H914" i="16"/>
  <c r="H913" i="16"/>
  <c r="H912" i="16"/>
  <c r="H911" i="16"/>
  <c r="H910" i="16"/>
  <c r="H909" i="16"/>
  <c r="H908" i="16"/>
  <c r="H907" i="16"/>
  <c r="H906" i="16"/>
  <c r="H905" i="16"/>
  <c r="H904" i="16"/>
  <c r="H903" i="16"/>
  <c r="H902" i="16"/>
  <c r="H901" i="16"/>
  <c r="H900" i="16"/>
  <c r="H899" i="16"/>
  <c r="H898" i="16"/>
  <c r="H897" i="16"/>
  <c r="H896" i="16"/>
  <c r="H895" i="16"/>
  <c r="H894" i="16"/>
  <c r="H893" i="16"/>
  <c r="H892" i="16"/>
  <c r="H891" i="16"/>
  <c r="H890" i="16"/>
  <c r="H889" i="16"/>
  <c r="H888" i="16"/>
  <c r="H887" i="16"/>
  <c r="H886" i="16"/>
  <c r="H885" i="16"/>
  <c r="H884" i="16"/>
  <c r="H883" i="16"/>
  <c r="H882" i="16"/>
  <c r="H881" i="16"/>
  <c r="H880" i="16"/>
  <c r="H879" i="16"/>
  <c r="H878" i="16"/>
  <c r="H877" i="16"/>
  <c r="H876" i="16"/>
  <c r="H875" i="16"/>
  <c r="H874" i="16"/>
  <c r="H873" i="16"/>
  <c r="H872" i="16"/>
  <c r="H871" i="16"/>
  <c r="H870" i="16"/>
  <c r="H869" i="16"/>
  <c r="H868" i="16"/>
  <c r="H867" i="16"/>
  <c r="H866" i="16"/>
  <c r="H865" i="16"/>
  <c r="H864" i="16"/>
  <c r="H863" i="16"/>
  <c r="H862" i="16"/>
  <c r="H861" i="16"/>
  <c r="H860" i="16"/>
  <c r="H859" i="16"/>
  <c r="H858" i="16"/>
  <c r="H857" i="16"/>
  <c r="H856" i="16"/>
  <c r="H855" i="16"/>
  <c r="H854" i="16"/>
  <c r="H853" i="16"/>
  <c r="H852" i="16"/>
  <c r="H851" i="16"/>
  <c r="H850" i="16"/>
  <c r="H849" i="16"/>
  <c r="H848" i="16"/>
  <c r="H847" i="16"/>
  <c r="H846" i="16"/>
  <c r="H845" i="16"/>
  <c r="H844" i="16"/>
  <c r="H843" i="16"/>
  <c r="H842" i="16"/>
  <c r="H841" i="16"/>
  <c r="H840" i="16"/>
  <c r="H839" i="16"/>
  <c r="H838" i="16"/>
  <c r="H837" i="16"/>
  <c r="H836" i="16"/>
  <c r="H835" i="16"/>
  <c r="H834" i="16"/>
  <c r="H833" i="16"/>
  <c r="H832" i="16"/>
  <c r="H831" i="16"/>
  <c r="H830" i="16"/>
  <c r="H829" i="16"/>
  <c r="H828" i="16"/>
  <c r="H827" i="16"/>
  <c r="H826" i="16"/>
  <c r="H825" i="16"/>
  <c r="H824" i="16"/>
  <c r="H823" i="16"/>
  <c r="H822" i="16"/>
  <c r="H821" i="16"/>
  <c r="H820" i="16"/>
  <c r="H819" i="16"/>
  <c r="H818" i="16"/>
  <c r="H817" i="16"/>
  <c r="H816" i="16"/>
  <c r="H815" i="16"/>
  <c r="H814" i="16"/>
  <c r="H813" i="16"/>
  <c r="H812" i="16"/>
  <c r="H811" i="16"/>
  <c r="H810" i="16"/>
  <c r="H809" i="16"/>
  <c r="H808" i="16"/>
  <c r="H807" i="16"/>
  <c r="H806" i="16"/>
  <c r="H805" i="16"/>
  <c r="H804" i="16"/>
  <c r="H803" i="16"/>
  <c r="H802" i="16"/>
  <c r="H801" i="16"/>
  <c r="H800" i="16"/>
  <c r="H799" i="16"/>
  <c r="H798" i="16"/>
  <c r="H797" i="16"/>
  <c r="H796" i="16"/>
  <c r="H795" i="16"/>
  <c r="H794" i="16"/>
  <c r="H793" i="16"/>
  <c r="H792" i="16"/>
  <c r="H791" i="16"/>
  <c r="H790" i="16"/>
  <c r="H789" i="16"/>
  <c r="H788" i="16"/>
  <c r="H787" i="16"/>
  <c r="H786" i="16"/>
  <c r="H785" i="16"/>
  <c r="H784" i="16"/>
  <c r="H783" i="16"/>
  <c r="H782" i="16"/>
  <c r="H781" i="16"/>
  <c r="H780" i="16"/>
  <c r="H779" i="16"/>
  <c r="H778" i="16"/>
  <c r="H777" i="16"/>
  <c r="H776" i="16"/>
  <c r="H775" i="16"/>
  <c r="H774" i="16"/>
  <c r="H773" i="16"/>
  <c r="H772" i="16"/>
  <c r="H771" i="16"/>
  <c r="H770" i="16"/>
  <c r="H769" i="16"/>
  <c r="H768" i="16"/>
  <c r="H767" i="16"/>
  <c r="H766" i="16"/>
  <c r="H765" i="16"/>
  <c r="H764" i="16"/>
  <c r="H763" i="16"/>
  <c r="H762" i="16"/>
  <c r="H761" i="16"/>
  <c r="H760" i="16"/>
  <c r="H759" i="16"/>
  <c r="H758" i="16"/>
  <c r="H757" i="16"/>
  <c r="H756" i="16"/>
  <c r="H755" i="16"/>
  <c r="H754" i="16"/>
  <c r="H753" i="16"/>
  <c r="H752" i="16"/>
  <c r="H751" i="16"/>
  <c r="H750" i="16"/>
  <c r="H749" i="16"/>
  <c r="H748" i="16"/>
  <c r="H747" i="16"/>
  <c r="H746" i="16"/>
  <c r="H745" i="16"/>
  <c r="H744" i="16"/>
  <c r="H743" i="16"/>
  <c r="H742" i="16"/>
  <c r="H741" i="16"/>
  <c r="H740" i="16"/>
  <c r="H739" i="16"/>
  <c r="H738" i="16"/>
  <c r="H737" i="16"/>
  <c r="H736" i="16"/>
  <c r="H735" i="16"/>
  <c r="H734" i="16"/>
  <c r="H733" i="16"/>
  <c r="H732" i="16"/>
  <c r="H731" i="16"/>
  <c r="H730" i="16"/>
  <c r="H729" i="16"/>
  <c r="H728" i="16"/>
  <c r="H727" i="16"/>
  <c r="H726" i="16"/>
  <c r="H725" i="16"/>
  <c r="H724" i="16"/>
  <c r="H723" i="16"/>
  <c r="H722" i="16"/>
  <c r="H721" i="16"/>
  <c r="H720" i="16"/>
  <c r="H719" i="16"/>
  <c r="H718" i="16"/>
  <c r="H717" i="16"/>
  <c r="H716" i="16"/>
  <c r="H715" i="16"/>
  <c r="H714" i="16"/>
  <c r="H713" i="16"/>
  <c r="H712" i="16"/>
  <c r="H711" i="16"/>
  <c r="H710" i="16"/>
  <c r="H709" i="16"/>
  <c r="H708" i="16"/>
  <c r="H707" i="16"/>
  <c r="H706" i="16"/>
  <c r="H705" i="16"/>
  <c r="H704" i="16"/>
  <c r="H703" i="16"/>
  <c r="H702" i="16"/>
  <c r="H701" i="16"/>
  <c r="H700" i="16"/>
  <c r="H699" i="16"/>
  <c r="H698" i="16"/>
  <c r="H697" i="16"/>
  <c r="H696" i="16"/>
  <c r="H695" i="16"/>
  <c r="H694" i="16"/>
  <c r="H693" i="16"/>
  <c r="H692" i="16"/>
  <c r="H691" i="16"/>
  <c r="H690" i="16"/>
  <c r="H689" i="16"/>
  <c r="H688" i="16"/>
  <c r="H687" i="16"/>
  <c r="H686" i="16"/>
  <c r="H685" i="16"/>
  <c r="H684" i="16"/>
  <c r="H683" i="16"/>
  <c r="H682" i="16"/>
  <c r="H681" i="16"/>
  <c r="H680" i="16"/>
  <c r="H679" i="16"/>
  <c r="H678" i="16"/>
  <c r="H677" i="16"/>
  <c r="H676" i="16"/>
  <c r="H675" i="16"/>
  <c r="H674" i="16"/>
  <c r="H673" i="16"/>
  <c r="H672" i="16"/>
  <c r="H671" i="16"/>
  <c r="H670" i="16"/>
  <c r="H669" i="16"/>
  <c r="H668" i="16"/>
  <c r="H667" i="16"/>
  <c r="H666" i="16"/>
  <c r="H665" i="16"/>
  <c r="H664" i="16"/>
  <c r="H663" i="16"/>
  <c r="H662" i="16"/>
  <c r="H661" i="16"/>
  <c r="H660" i="16"/>
  <c r="H659" i="16"/>
  <c r="H658" i="16"/>
  <c r="H657" i="16"/>
  <c r="H656" i="16"/>
  <c r="H655" i="16"/>
  <c r="H654" i="16"/>
  <c r="H653" i="16"/>
  <c r="H652" i="16"/>
  <c r="H651" i="16"/>
  <c r="H650" i="16"/>
  <c r="H649" i="16"/>
  <c r="H648" i="16"/>
  <c r="H647" i="16"/>
  <c r="H646" i="16"/>
  <c r="H645" i="16"/>
  <c r="H644" i="16"/>
  <c r="H643" i="16"/>
  <c r="H642" i="16"/>
  <c r="H641" i="16"/>
  <c r="H640" i="16"/>
  <c r="H639" i="16"/>
  <c r="H638" i="16"/>
  <c r="H637" i="16"/>
  <c r="H636" i="16"/>
  <c r="H635" i="16"/>
  <c r="H634" i="16"/>
  <c r="H633" i="16"/>
  <c r="H632" i="16"/>
  <c r="H631" i="16"/>
  <c r="H630" i="16"/>
  <c r="H629" i="16"/>
  <c r="H628" i="16"/>
  <c r="H627" i="16"/>
  <c r="H626" i="16"/>
  <c r="H625" i="16"/>
  <c r="H624" i="16"/>
  <c r="H623" i="16"/>
  <c r="H622" i="16"/>
  <c r="H621" i="16"/>
  <c r="H620" i="16"/>
  <c r="H619" i="16"/>
  <c r="H618" i="16"/>
  <c r="H617" i="16"/>
  <c r="H616" i="16"/>
  <c r="H615" i="16"/>
  <c r="H614" i="16"/>
  <c r="H613" i="16"/>
  <c r="H612" i="16"/>
  <c r="H611" i="16"/>
  <c r="H610" i="16"/>
  <c r="H609" i="16"/>
  <c r="H608" i="16"/>
  <c r="H607" i="16"/>
  <c r="H606" i="16"/>
  <c r="H605" i="16"/>
  <c r="H604" i="16"/>
  <c r="H603" i="16"/>
  <c r="H602" i="16"/>
  <c r="H601" i="16"/>
  <c r="H600" i="16"/>
  <c r="H599" i="16"/>
  <c r="H598" i="16"/>
  <c r="H597" i="16"/>
  <c r="H596" i="16"/>
  <c r="H595" i="16"/>
  <c r="H594" i="16"/>
  <c r="H593" i="16"/>
  <c r="H592" i="16"/>
  <c r="H591" i="16"/>
  <c r="H590" i="16"/>
  <c r="H589" i="16"/>
  <c r="H588" i="16"/>
  <c r="H587" i="16"/>
  <c r="H586" i="16"/>
  <c r="H585" i="16"/>
  <c r="H584" i="16"/>
  <c r="H583" i="16"/>
  <c r="H582" i="16"/>
  <c r="H581" i="16"/>
  <c r="H580" i="16"/>
  <c r="H579" i="16"/>
  <c r="H578" i="16"/>
  <c r="H577" i="16"/>
  <c r="H576" i="16"/>
  <c r="H575" i="16"/>
  <c r="H574" i="16"/>
  <c r="H573" i="16"/>
  <c r="H572" i="16"/>
  <c r="H571" i="16"/>
  <c r="H570" i="16"/>
  <c r="H569" i="16"/>
  <c r="H568" i="16"/>
  <c r="H567" i="16"/>
  <c r="H566" i="16"/>
  <c r="H565" i="16"/>
  <c r="H564" i="16"/>
  <c r="H563" i="16"/>
  <c r="H562" i="16"/>
  <c r="H561" i="16"/>
  <c r="H560" i="16"/>
  <c r="H559" i="16"/>
  <c r="H558" i="16"/>
  <c r="H557" i="16"/>
  <c r="H556" i="16"/>
  <c r="H555" i="16"/>
  <c r="H554" i="16"/>
  <c r="H553" i="16"/>
  <c r="H552" i="16"/>
  <c r="H551" i="16"/>
  <c r="H550" i="16"/>
  <c r="H549" i="16"/>
  <c r="H548" i="16"/>
  <c r="H547" i="16"/>
  <c r="H546" i="16"/>
  <c r="H545" i="16"/>
  <c r="H544" i="16"/>
  <c r="H543" i="16"/>
  <c r="H542" i="16"/>
  <c r="H541" i="16"/>
  <c r="H540" i="16"/>
  <c r="H539" i="16"/>
  <c r="H538" i="16"/>
  <c r="H537" i="16"/>
  <c r="H536" i="16"/>
  <c r="H535" i="16"/>
  <c r="H534" i="16"/>
  <c r="H533" i="16"/>
  <c r="H532" i="16"/>
  <c r="H531" i="16"/>
  <c r="H530" i="16"/>
  <c r="H529" i="16"/>
  <c r="H528" i="16"/>
  <c r="H527" i="16"/>
  <c r="H526" i="16"/>
  <c r="H525" i="16"/>
  <c r="H524" i="16"/>
  <c r="H523" i="16"/>
  <c r="H522" i="16"/>
  <c r="H521" i="16"/>
  <c r="H520" i="16"/>
  <c r="H519" i="16"/>
  <c r="H518" i="16"/>
  <c r="H517" i="16"/>
  <c r="H516" i="16"/>
  <c r="H515" i="16"/>
  <c r="H514" i="16"/>
  <c r="H513" i="16"/>
  <c r="H512" i="16"/>
  <c r="H511" i="16"/>
  <c r="H510" i="16"/>
  <c r="H509" i="16"/>
  <c r="H508" i="16"/>
  <c r="H507" i="16"/>
  <c r="H506" i="16"/>
  <c r="H505" i="16"/>
  <c r="H504" i="16"/>
  <c r="H503" i="16"/>
  <c r="H502" i="16"/>
  <c r="H501" i="16"/>
  <c r="H500" i="16"/>
  <c r="H499" i="16"/>
  <c r="H498" i="16"/>
  <c r="H497" i="16"/>
  <c r="H496" i="16"/>
  <c r="H495" i="16"/>
  <c r="H494" i="16"/>
  <c r="H493" i="16"/>
  <c r="H492" i="16"/>
  <c r="H491" i="16"/>
  <c r="H490" i="16"/>
  <c r="H489" i="16"/>
  <c r="H488" i="16"/>
  <c r="H487" i="16"/>
  <c r="H486" i="16"/>
  <c r="H485" i="16"/>
  <c r="H484" i="16"/>
  <c r="H483" i="16"/>
  <c r="H482" i="16"/>
  <c r="H481" i="16"/>
  <c r="H480" i="16"/>
  <c r="H479" i="16"/>
  <c r="H478" i="16"/>
  <c r="H477" i="16"/>
  <c r="H476" i="16"/>
  <c r="H475" i="16"/>
  <c r="H474" i="16"/>
  <c r="H473" i="16"/>
  <c r="H472" i="16"/>
  <c r="H471" i="16"/>
  <c r="H470" i="16"/>
  <c r="H469" i="16"/>
  <c r="H468" i="16"/>
  <c r="H467" i="16"/>
  <c r="H466" i="16"/>
  <c r="H465" i="16"/>
  <c r="H464" i="16"/>
  <c r="H463" i="16"/>
  <c r="H462" i="16"/>
  <c r="H461" i="16"/>
  <c r="H460" i="16"/>
  <c r="H459" i="16"/>
  <c r="H458" i="16"/>
  <c r="H457" i="16"/>
  <c r="H456" i="16"/>
  <c r="H455" i="16"/>
  <c r="H454" i="16"/>
  <c r="H453" i="16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AK5" i="15" l="1"/>
  <c r="AH7" i="15"/>
  <c r="D54" i="15"/>
  <c r="B55" i="15"/>
  <c r="AH4" i="15"/>
  <c r="AK2" i="15"/>
  <c r="AK4" i="15"/>
  <c r="C58" i="15"/>
  <c r="D58" i="15"/>
  <c r="D55" i="15"/>
  <c r="C47" i="15"/>
  <c r="D49" i="15"/>
  <c r="AH8" i="15"/>
  <c r="C46" i="15"/>
  <c r="D53" i="15"/>
  <c r="B51" i="15"/>
  <c r="D52" i="15"/>
  <c r="D48" i="15"/>
  <c r="C54" i="15"/>
  <c r="D46" i="15"/>
  <c r="C50" i="15"/>
  <c r="B58" i="15"/>
  <c r="B47" i="15"/>
  <c r="C51" i="15"/>
  <c r="C55" i="15"/>
  <c r="D47" i="15"/>
  <c r="D51" i="15"/>
  <c r="AH2" i="15"/>
  <c r="AH5" i="15"/>
  <c r="AH9" i="15"/>
  <c r="AK6" i="15"/>
  <c r="B50" i="15"/>
  <c r="B54" i="15"/>
  <c r="B46" i="15"/>
  <c r="B48" i="15"/>
  <c r="B52" i="15"/>
  <c r="B56" i="15"/>
  <c r="C48" i="15"/>
  <c r="C52" i="15"/>
  <c r="C56" i="15"/>
  <c r="D56" i="15"/>
  <c r="AH6" i="15"/>
  <c r="AK3" i="15"/>
  <c r="I35" i="15" s="1"/>
  <c r="B49" i="15"/>
  <c r="B53" i="15"/>
  <c r="B57" i="15"/>
  <c r="C49" i="15"/>
  <c r="C53" i="15"/>
  <c r="C57" i="15"/>
  <c r="D57" i="15"/>
  <c r="AH3" i="15"/>
  <c r="D50" i="15"/>
  <c r="AC5" i="15"/>
  <c r="AB2" i="15"/>
  <c r="AC11" i="15"/>
  <c r="AB4" i="15"/>
  <c r="AC9" i="15"/>
  <c r="AC7" i="15"/>
  <c r="AB5" i="15"/>
  <c r="AA10" i="15"/>
  <c r="AB11" i="15"/>
  <c r="AA6" i="15"/>
  <c r="AA3" i="15"/>
  <c r="AB8" i="15"/>
  <c r="AA2" i="15"/>
  <c r="AB3" i="15"/>
  <c r="AB6" i="15"/>
  <c r="AC13" i="15"/>
  <c r="AB10" i="15"/>
  <c r="AC3" i="15"/>
  <c r="AB12" i="15"/>
  <c r="AA11" i="15"/>
  <c r="AC2" i="15"/>
  <c r="AB7" i="15"/>
  <c r="AC4" i="15"/>
  <c r="AA7" i="15"/>
  <c r="AA12" i="15"/>
  <c r="AC10" i="15"/>
  <c r="AC8" i="15"/>
  <c r="AA4" i="15"/>
  <c r="AA8" i="15"/>
  <c r="AB9" i="15"/>
  <c r="AB13" i="15"/>
  <c r="AC6" i="15"/>
  <c r="AA5" i="15"/>
  <c r="AA9" i="15"/>
  <c r="AA13" i="15"/>
  <c r="AC12" i="15"/>
  <c r="B6" i="3"/>
  <c r="I5001" i="2"/>
  <c r="H5001" i="2"/>
  <c r="I5000" i="2"/>
  <c r="H5000" i="2"/>
  <c r="I4999" i="2"/>
  <c r="H4999" i="2"/>
  <c r="I4998" i="2"/>
  <c r="H4998" i="2"/>
  <c r="I4997" i="2"/>
  <c r="H4997" i="2"/>
  <c r="I4996" i="2"/>
  <c r="H4996" i="2"/>
  <c r="I4995" i="2"/>
  <c r="H4995" i="2"/>
  <c r="I4994" i="2"/>
  <c r="H4994" i="2"/>
  <c r="I4993" i="2"/>
  <c r="H4993" i="2"/>
  <c r="I4992" i="2"/>
  <c r="H4992" i="2"/>
  <c r="I4991" i="2"/>
  <c r="H4991" i="2"/>
  <c r="I4990" i="2"/>
  <c r="H4990" i="2"/>
  <c r="I4989" i="2"/>
  <c r="H4989" i="2"/>
  <c r="I4988" i="2"/>
  <c r="H4988" i="2"/>
  <c r="I4987" i="2"/>
  <c r="H4987" i="2"/>
  <c r="I4986" i="2"/>
  <c r="H4986" i="2"/>
  <c r="I4985" i="2"/>
  <c r="H4985" i="2"/>
  <c r="I4984" i="2"/>
  <c r="H4984" i="2"/>
  <c r="I4983" i="2"/>
  <c r="H4983" i="2"/>
  <c r="I4982" i="2"/>
  <c r="H4982" i="2"/>
  <c r="I4981" i="2"/>
  <c r="H4981" i="2"/>
  <c r="I4980" i="2"/>
  <c r="H4980" i="2"/>
  <c r="I4979" i="2"/>
  <c r="H4979" i="2"/>
  <c r="I4978" i="2"/>
  <c r="H4978" i="2"/>
  <c r="I4977" i="2"/>
  <c r="H4977" i="2"/>
  <c r="I4976" i="2"/>
  <c r="H4976" i="2"/>
  <c r="I4975" i="2"/>
  <c r="H4975" i="2"/>
  <c r="I4974" i="2"/>
  <c r="H4974" i="2"/>
  <c r="I4973" i="2"/>
  <c r="H4973" i="2"/>
  <c r="I4972" i="2"/>
  <c r="H4972" i="2"/>
  <c r="I4971" i="2"/>
  <c r="H4971" i="2"/>
  <c r="I4970" i="2"/>
  <c r="H4970" i="2"/>
  <c r="I4969" i="2"/>
  <c r="H4969" i="2"/>
  <c r="I4968" i="2"/>
  <c r="H4968" i="2"/>
  <c r="I4967" i="2"/>
  <c r="H4967" i="2"/>
  <c r="I4966" i="2"/>
  <c r="H4966" i="2"/>
  <c r="I4965" i="2"/>
  <c r="H4965" i="2"/>
  <c r="I4964" i="2"/>
  <c r="H4964" i="2"/>
  <c r="I4963" i="2"/>
  <c r="H4963" i="2"/>
  <c r="I4962" i="2"/>
  <c r="H4962" i="2"/>
  <c r="I4961" i="2"/>
  <c r="H4961" i="2"/>
  <c r="I4960" i="2"/>
  <c r="H4960" i="2"/>
  <c r="I4959" i="2"/>
  <c r="H4959" i="2"/>
  <c r="I4958" i="2"/>
  <c r="H4958" i="2"/>
  <c r="I4957" i="2"/>
  <c r="H4957" i="2"/>
  <c r="I4956" i="2"/>
  <c r="H4956" i="2"/>
  <c r="I4955" i="2"/>
  <c r="H4955" i="2"/>
  <c r="I4954" i="2"/>
  <c r="H4954" i="2"/>
  <c r="I4953" i="2"/>
  <c r="H4953" i="2"/>
  <c r="I4952" i="2"/>
  <c r="H4952" i="2"/>
  <c r="I4951" i="2"/>
  <c r="H4951" i="2"/>
  <c r="I4950" i="2"/>
  <c r="H4950" i="2"/>
  <c r="I4949" i="2"/>
  <c r="H4949" i="2"/>
  <c r="I4948" i="2"/>
  <c r="H4948" i="2"/>
  <c r="I4947" i="2"/>
  <c r="H4947" i="2"/>
  <c r="I4946" i="2"/>
  <c r="H4946" i="2"/>
  <c r="I4945" i="2"/>
  <c r="H4945" i="2"/>
  <c r="I4944" i="2"/>
  <c r="H4944" i="2"/>
  <c r="I4943" i="2"/>
  <c r="H4943" i="2"/>
  <c r="I4942" i="2"/>
  <c r="H4942" i="2"/>
  <c r="I4941" i="2"/>
  <c r="H4941" i="2"/>
  <c r="I4940" i="2"/>
  <c r="H4940" i="2"/>
  <c r="I4939" i="2"/>
  <c r="H4939" i="2"/>
  <c r="I4938" i="2"/>
  <c r="H4938" i="2"/>
  <c r="I4937" i="2"/>
  <c r="H4937" i="2"/>
  <c r="I4936" i="2"/>
  <c r="H4936" i="2"/>
  <c r="I4935" i="2"/>
  <c r="H4935" i="2"/>
  <c r="I4934" i="2"/>
  <c r="H4934" i="2"/>
  <c r="I4933" i="2"/>
  <c r="H4933" i="2"/>
  <c r="I4932" i="2"/>
  <c r="H4932" i="2"/>
  <c r="I4931" i="2"/>
  <c r="H4931" i="2"/>
  <c r="I4930" i="2"/>
  <c r="H4930" i="2"/>
  <c r="I4929" i="2"/>
  <c r="H4929" i="2"/>
  <c r="I4928" i="2"/>
  <c r="H4928" i="2"/>
  <c r="I4927" i="2"/>
  <c r="H4927" i="2"/>
  <c r="I4926" i="2"/>
  <c r="H4926" i="2"/>
  <c r="I4925" i="2"/>
  <c r="H4925" i="2"/>
  <c r="I4924" i="2"/>
  <c r="H4924" i="2"/>
  <c r="I4923" i="2"/>
  <c r="H4923" i="2"/>
  <c r="I4922" i="2"/>
  <c r="H4922" i="2"/>
  <c r="I4921" i="2"/>
  <c r="H4921" i="2"/>
  <c r="I4920" i="2"/>
  <c r="H4920" i="2"/>
  <c r="I4919" i="2"/>
  <c r="H4919" i="2"/>
  <c r="I4918" i="2"/>
  <c r="H4918" i="2"/>
  <c r="I4917" i="2"/>
  <c r="H4917" i="2"/>
  <c r="I4916" i="2"/>
  <c r="H4916" i="2"/>
  <c r="I4915" i="2"/>
  <c r="H4915" i="2"/>
  <c r="I4914" i="2"/>
  <c r="H4914" i="2"/>
  <c r="I4913" i="2"/>
  <c r="H4913" i="2"/>
  <c r="I4912" i="2"/>
  <c r="H4912" i="2"/>
  <c r="I4911" i="2"/>
  <c r="H4911" i="2"/>
  <c r="I4910" i="2"/>
  <c r="H4910" i="2"/>
  <c r="I4909" i="2"/>
  <c r="H4909" i="2"/>
  <c r="I4908" i="2"/>
  <c r="H4908" i="2"/>
  <c r="I4907" i="2"/>
  <c r="H4907" i="2"/>
  <c r="I4906" i="2"/>
  <c r="H4906" i="2"/>
  <c r="I4905" i="2"/>
  <c r="H4905" i="2"/>
  <c r="I4904" i="2"/>
  <c r="H4904" i="2"/>
  <c r="I4903" i="2"/>
  <c r="H4903" i="2"/>
  <c r="I4902" i="2"/>
  <c r="H4902" i="2"/>
  <c r="I4901" i="2"/>
  <c r="H4901" i="2"/>
  <c r="I4900" i="2"/>
  <c r="H4900" i="2"/>
  <c r="I4899" i="2"/>
  <c r="H4899" i="2"/>
  <c r="I4898" i="2"/>
  <c r="H4898" i="2"/>
  <c r="I4897" i="2"/>
  <c r="H4897" i="2"/>
  <c r="I4896" i="2"/>
  <c r="H4896" i="2"/>
  <c r="I4895" i="2"/>
  <c r="H4895" i="2"/>
  <c r="I4894" i="2"/>
  <c r="H4894" i="2"/>
  <c r="I4893" i="2"/>
  <c r="H4893" i="2"/>
  <c r="I4892" i="2"/>
  <c r="H4892" i="2"/>
  <c r="I4891" i="2"/>
  <c r="H4891" i="2"/>
  <c r="I4890" i="2"/>
  <c r="H4890" i="2"/>
  <c r="I4889" i="2"/>
  <c r="H4889" i="2"/>
  <c r="I4888" i="2"/>
  <c r="H4888" i="2"/>
  <c r="I4887" i="2"/>
  <c r="H4887" i="2"/>
  <c r="I4886" i="2"/>
  <c r="H4886" i="2"/>
  <c r="I4885" i="2"/>
  <c r="H4885" i="2"/>
  <c r="I4884" i="2"/>
  <c r="H4884" i="2"/>
  <c r="I4883" i="2"/>
  <c r="H4883" i="2"/>
  <c r="I4882" i="2"/>
  <c r="H4882" i="2"/>
  <c r="I4881" i="2"/>
  <c r="H4881" i="2"/>
  <c r="I4880" i="2"/>
  <c r="H4880" i="2"/>
  <c r="I4879" i="2"/>
  <c r="H4879" i="2"/>
  <c r="I4878" i="2"/>
  <c r="H4878" i="2"/>
  <c r="I4877" i="2"/>
  <c r="H4877" i="2"/>
  <c r="I4876" i="2"/>
  <c r="H4876" i="2"/>
  <c r="I4875" i="2"/>
  <c r="H4875" i="2"/>
  <c r="I4874" i="2"/>
  <c r="H4874" i="2"/>
  <c r="I4873" i="2"/>
  <c r="H4873" i="2"/>
  <c r="I4872" i="2"/>
  <c r="H4872" i="2"/>
  <c r="I4871" i="2"/>
  <c r="H4871" i="2"/>
  <c r="I4870" i="2"/>
  <c r="H4870" i="2"/>
  <c r="I4869" i="2"/>
  <c r="H4869" i="2"/>
  <c r="I4868" i="2"/>
  <c r="H4868" i="2"/>
  <c r="I4867" i="2"/>
  <c r="H4867" i="2"/>
  <c r="I4866" i="2"/>
  <c r="H4866" i="2"/>
  <c r="I4865" i="2"/>
  <c r="H4865" i="2"/>
  <c r="I4864" i="2"/>
  <c r="H4864" i="2"/>
  <c r="I4863" i="2"/>
  <c r="H4863" i="2"/>
  <c r="I4862" i="2"/>
  <c r="H4862" i="2"/>
  <c r="I4861" i="2"/>
  <c r="H4861" i="2"/>
  <c r="I4860" i="2"/>
  <c r="H4860" i="2"/>
  <c r="I4859" i="2"/>
  <c r="H4859" i="2"/>
  <c r="I4858" i="2"/>
  <c r="H4858" i="2"/>
  <c r="I4857" i="2"/>
  <c r="H4857" i="2"/>
  <c r="I4856" i="2"/>
  <c r="H4856" i="2"/>
  <c r="I4855" i="2"/>
  <c r="H4855" i="2"/>
  <c r="I4854" i="2"/>
  <c r="H4854" i="2"/>
  <c r="I4853" i="2"/>
  <c r="H4853" i="2"/>
  <c r="I4852" i="2"/>
  <c r="H4852" i="2"/>
  <c r="I4851" i="2"/>
  <c r="H4851" i="2"/>
  <c r="I4850" i="2"/>
  <c r="H4850" i="2"/>
  <c r="I4849" i="2"/>
  <c r="H4849" i="2"/>
  <c r="I4848" i="2"/>
  <c r="H4848" i="2"/>
  <c r="I4847" i="2"/>
  <c r="H4847" i="2"/>
  <c r="I4846" i="2"/>
  <c r="H4846" i="2"/>
  <c r="I4845" i="2"/>
  <c r="H4845" i="2"/>
  <c r="I4844" i="2"/>
  <c r="H4844" i="2"/>
  <c r="I4843" i="2"/>
  <c r="H4843" i="2"/>
  <c r="I4842" i="2"/>
  <c r="H4842" i="2"/>
  <c r="I4841" i="2"/>
  <c r="H4841" i="2"/>
  <c r="I4840" i="2"/>
  <c r="H4840" i="2"/>
  <c r="I4839" i="2"/>
  <c r="H4839" i="2"/>
  <c r="I4838" i="2"/>
  <c r="H4838" i="2"/>
  <c r="I4837" i="2"/>
  <c r="H4837" i="2"/>
  <c r="I4836" i="2"/>
  <c r="H4836" i="2"/>
  <c r="I4835" i="2"/>
  <c r="H4835" i="2"/>
  <c r="I4834" i="2"/>
  <c r="H4834" i="2"/>
  <c r="I4833" i="2"/>
  <c r="H4833" i="2"/>
  <c r="I4832" i="2"/>
  <c r="H4832" i="2"/>
  <c r="I4831" i="2"/>
  <c r="H4831" i="2"/>
  <c r="I4830" i="2"/>
  <c r="H4830" i="2"/>
  <c r="I4829" i="2"/>
  <c r="H4829" i="2"/>
  <c r="I4828" i="2"/>
  <c r="H4828" i="2"/>
  <c r="I4827" i="2"/>
  <c r="H4827" i="2"/>
  <c r="I4826" i="2"/>
  <c r="H4826" i="2"/>
  <c r="I4825" i="2"/>
  <c r="H4825" i="2"/>
  <c r="I4824" i="2"/>
  <c r="H4824" i="2"/>
  <c r="I4823" i="2"/>
  <c r="H4823" i="2"/>
  <c r="I4822" i="2"/>
  <c r="H4822" i="2"/>
  <c r="I4821" i="2"/>
  <c r="H4821" i="2"/>
  <c r="I4820" i="2"/>
  <c r="H4820" i="2"/>
  <c r="I4819" i="2"/>
  <c r="H4819" i="2"/>
  <c r="I4818" i="2"/>
  <c r="H4818" i="2"/>
  <c r="I4817" i="2"/>
  <c r="H4817" i="2"/>
  <c r="I4816" i="2"/>
  <c r="H4816" i="2"/>
  <c r="I4815" i="2"/>
  <c r="H4815" i="2"/>
  <c r="I4814" i="2"/>
  <c r="H4814" i="2"/>
  <c r="I4813" i="2"/>
  <c r="H4813" i="2"/>
  <c r="I4812" i="2"/>
  <c r="H4812" i="2"/>
  <c r="I4811" i="2"/>
  <c r="H4811" i="2"/>
  <c r="I4810" i="2"/>
  <c r="H4810" i="2"/>
  <c r="I4809" i="2"/>
  <c r="H4809" i="2"/>
  <c r="I4808" i="2"/>
  <c r="H4808" i="2"/>
  <c r="I4807" i="2"/>
  <c r="H4807" i="2"/>
  <c r="I4806" i="2"/>
  <c r="H4806" i="2"/>
  <c r="I4805" i="2"/>
  <c r="H4805" i="2"/>
  <c r="I4804" i="2"/>
  <c r="H4804" i="2"/>
  <c r="I4803" i="2"/>
  <c r="H4803" i="2"/>
  <c r="I4802" i="2"/>
  <c r="H4802" i="2"/>
  <c r="I4801" i="2"/>
  <c r="H4801" i="2"/>
  <c r="I4800" i="2"/>
  <c r="H4800" i="2"/>
  <c r="I4799" i="2"/>
  <c r="H4799" i="2"/>
  <c r="I4798" i="2"/>
  <c r="H4798" i="2"/>
  <c r="I4797" i="2"/>
  <c r="H4797" i="2"/>
  <c r="I4796" i="2"/>
  <c r="H4796" i="2"/>
  <c r="I4795" i="2"/>
  <c r="H4795" i="2"/>
  <c r="I4794" i="2"/>
  <c r="H4794" i="2"/>
  <c r="I4793" i="2"/>
  <c r="H4793" i="2"/>
  <c r="I4792" i="2"/>
  <c r="H4792" i="2"/>
  <c r="I4791" i="2"/>
  <c r="H4791" i="2"/>
  <c r="I4790" i="2"/>
  <c r="H4790" i="2"/>
  <c r="I4789" i="2"/>
  <c r="H4789" i="2"/>
  <c r="I4788" i="2"/>
  <c r="H4788" i="2"/>
  <c r="I4787" i="2"/>
  <c r="H4787" i="2"/>
  <c r="I4786" i="2"/>
  <c r="H4786" i="2"/>
  <c r="I4785" i="2"/>
  <c r="H4785" i="2"/>
  <c r="I4784" i="2"/>
  <c r="H4784" i="2"/>
  <c r="I4783" i="2"/>
  <c r="H4783" i="2"/>
  <c r="I4782" i="2"/>
  <c r="H4782" i="2"/>
  <c r="I4781" i="2"/>
  <c r="H4781" i="2"/>
  <c r="I4780" i="2"/>
  <c r="H4780" i="2"/>
  <c r="I4779" i="2"/>
  <c r="H4779" i="2"/>
  <c r="I4778" i="2"/>
  <c r="H4778" i="2"/>
  <c r="I4777" i="2"/>
  <c r="H4777" i="2"/>
  <c r="I4776" i="2"/>
  <c r="H4776" i="2"/>
  <c r="I4775" i="2"/>
  <c r="H4775" i="2"/>
  <c r="I4774" i="2"/>
  <c r="H4774" i="2"/>
  <c r="I4773" i="2"/>
  <c r="H4773" i="2"/>
  <c r="I4772" i="2"/>
  <c r="H4772" i="2"/>
  <c r="I4771" i="2"/>
  <c r="H4771" i="2"/>
  <c r="I4770" i="2"/>
  <c r="H4770" i="2"/>
  <c r="I4769" i="2"/>
  <c r="H4769" i="2"/>
  <c r="I4768" i="2"/>
  <c r="H4768" i="2"/>
  <c r="I4767" i="2"/>
  <c r="H4767" i="2"/>
  <c r="I4766" i="2"/>
  <c r="H4766" i="2"/>
  <c r="I4765" i="2"/>
  <c r="H4765" i="2"/>
  <c r="I4764" i="2"/>
  <c r="H4764" i="2"/>
  <c r="I4763" i="2"/>
  <c r="H4763" i="2"/>
  <c r="I4762" i="2"/>
  <c r="H4762" i="2"/>
  <c r="I4761" i="2"/>
  <c r="H4761" i="2"/>
  <c r="I4760" i="2"/>
  <c r="H4760" i="2"/>
  <c r="I4759" i="2"/>
  <c r="H4759" i="2"/>
  <c r="I4758" i="2"/>
  <c r="H4758" i="2"/>
  <c r="I4757" i="2"/>
  <c r="H4757" i="2"/>
  <c r="I4756" i="2"/>
  <c r="H4756" i="2"/>
  <c r="I4755" i="2"/>
  <c r="H4755" i="2"/>
  <c r="I4754" i="2"/>
  <c r="H4754" i="2"/>
  <c r="I4753" i="2"/>
  <c r="H4753" i="2"/>
  <c r="I4752" i="2"/>
  <c r="H4752" i="2"/>
  <c r="I4751" i="2"/>
  <c r="H4751" i="2"/>
  <c r="I4750" i="2"/>
  <c r="H4750" i="2"/>
  <c r="I4749" i="2"/>
  <c r="H4749" i="2"/>
  <c r="I4748" i="2"/>
  <c r="H4748" i="2"/>
  <c r="I4747" i="2"/>
  <c r="H4747" i="2"/>
  <c r="I4746" i="2"/>
  <c r="H4746" i="2"/>
  <c r="I4745" i="2"/>
  <c r="H4745" i="2"/>
  <c r="I4744" i="2"/>
  <c r="H4744" i="2"/>
  <c r="I4743" i="2"/>
  <c r="H4743" i="2"/>
  <c r="I4742" i="2"/>
  <c r="H4742" i="2"/>
  <c r="I4741" i="2"/>
  <c r="H4741" i="2"/>
  <c r="I4740" i="2"/>
  <c r="H4740" i="2"/>
  <c r="I4739" i="2"/>
  <c r="H4739" i="2"/>
  <c r="I4738" i="2"/>
  <c r="H4738" i="2"/>
  <c r="I4737" i="2"/>
  <c r="H4737" i="2"/>
  <c r="I4736" i="2"/>
  <c r="H4736" i="2"/>
  <c r="I4735" i="2"/>
  <c r="H4735" i="2"/>
  <c r="I4734" i="2"/>
  <c r="H4734" i="2"/>
  <c r="I4733" i="2"/>
  <c r="H4733" i="2"/>
  <c r="I4732" i="2"/>
  <c r="H4732" i="2"/>
  <c r="I4731" i="2"/>
  <c r="H4731" i="2"/>
  <c r="I4730" i="2"/>
  <c r="H4730" i="2"/>
  <c r="I4729" i="2"/>
  <c r="H4729" i="2"/>
  <c r="I4728" i="2"/>
  <c r="H4728" i="2"/>
  <c r="I4727" i="2"/>
  <c r="H4727" i="2"/>
  <c r="I4726" i="2"/>
  <c r="H4726" i="2"/>
  <c r="I4725" i="2"/>
  <c r="H4725" i="2"/>
  <c r="I4724" i="2"/>
  <c r="H4724" i="2"/>
  <c r="I4723" i="2"/>
  <c r="H4723" i="2"/>
  <c r="I4722" i="2"/>
  <c r="H4722" i="2"/>
  <c r="I4721" i="2"/>
  <c r="H4721" i="2"/>
  <c r="I4720" i="2"/>
  <c r="H4720" i="2"/>
  <c r="I4719" i="2"/>
  <c r="H4719" i="2"/>
  <c r="I4718" i="2"/>
  <c r="H4718" i="2"/>
  <c r="I4717" i="2"/>
  <c r="H4717" i="2"/>
  <c r="I4716" i="2"/>
  <c r="H4716" i="2"/>
  <c r="I4715" i="2"/>
  <c r="H4715" i="2"/>
  <c r="I4714" i="2"/>
  <c r="H4714" i="2"/>
  <c r="I4713" i="2"/>
  <c r="H4713" i="2"/>
  <c r="I4712" i="2"/>
  <c r="H4712" i="2"/>
  <c r="I4711" i="2"/>
  <c r="H4711" i="2"/>
  <c r="I4710" i="2"/>
  <c r="H4710" i="2"/>
  <c r="I4709" i="2"/>
  <c r="H4709" i="2"/>
  <c r="I4708" i="2"/>
  <c r="H4708" i="2"/>
  <c r="I4707" i="2"/>
  <c r="H4707" i="2"/>
  <c r="I4706" i="2"/>
  <c r="H4706" i="2"/>
  <c r="I4705" i="2"/>
  <c r="H4705" i="2"/>
  <c r="I4704" i="2"/>
  <c r="H4704" i="2"/>
  <c r="I4703" i="2"/>
  <c r="H4703" i="2"/>
  <c r="I4702" i="2"/>
  <c r="H4702" i="2"/>
  <c r="I4701" i="2"/>
  <c r="H4701" i="2"/>
  <c r="I4700" i="2"/>
  <c r="H4700" i="2"/>
  <c r="I4699" i="2"/>
  <c r="H4699" i="2"/>
  <c r="I4698" i="2"/>
  <c r="H4698" i="2"/>
  <c r="I4697" i="2"/>
  <c r="H4697" i="2"/>
  <c r="I4696" i="2"/>
  <c r="H4696" i="2"/>
  <c r="I4695" i="2"/>
  <c r="H4695" i="2"/>
  <c r="I4694" i="2"/>
  <c r="H4694" i="2"/>
  <c r="I4693" i="2"/>
  <c r="H4693" i="2"/>
  <c r="I4692" i="2"/>
  <c r="H4692" i="2"/>
  <c r="I4691" i="2"/>
  <c r="H4691" i="2"/>
  <c r="I4690" i="2"/>
  <c r="H4690" i="2"/>
  <c r="I4689" i="2"/>
  <c r="H4689" i="2"/>
  <c r="I4688" i="2"/>
  <c r="H4688" i="2"/>
  <c r="I4687" i="2"/>
  <c r="H4687" i="2"/>
  <c r="I4686" i="2"/>
  <c r="H4686" i="2"/>
  <c r="I4685" i="2"/>
  <c r="H4685" i="2"/>
  <c r="I4684" i="2"/>
  <c r="H4684" i="2"/>
  <c r="I4683" i="2"/>
  <c r="H4683" i="2"/>
  <c r="I4682" i="2"/>
  <c r="H4682" i="2"/>
  <c r="I4681" i="2"/>
  <c r="H4681" i="2"/>
  <c r="I4680" i="2"/>
  <c r="H4680" i="2"/>
  <c r="I4679" i="2"/>
  <c r="H4679" i="2"/>
  <c r="I4678" i="2"/>
  <c r="H4678" i="2"/>
  <c r="I4677" i="2"/>
  <c r="H4677" i="2"/>
  <c r="I4676" i="2"/>
  <c r="H4676" i="2"/>
  <c r="I4675" i="2"/>
  <c r="H4675" i="2"/>
  <c r="I4674" i="2"/>
  <c r="H4674" i="2"/>
  <c r="I4673" i="2"/>
  <c r="H4673" i="2"/>
  <c r="I4672" i="2"/>
  <c r="H4672" i="2"/>
  <c r="I4671" i="2"/>
  <c r="H4671" i="2"/>
  <c r="I4670" i="2"/>
  <c r="H4670" i="2"/>
  <c r="I4669" i="2"/>
  <c r="H4669" i="2"/>
  <c r="I4668" i="2"/>
  <c r="H4668" i="2"/>
  <c r="I4667" i="2"/>
  <c r="H4667" i="2"/>
  <c r="I4666" i="2"/>
  <c r="H4666" i="2"/>
  <c r="I4665" i="2"/>
  <c r="H4665" i="2"/>
  <c r="I4664" i="2"/>
  <c r="H4664" i="2"/>
  <c r="I4663" i="2"/>
  <c r="H4663" i="2"/>
  <c r="I4662" i="2"/>
  <c r="H4662" i="2"/>
  <c r="I4661" i="2"/>
  <c r="H4661" i="2"/>
  <c r="I4660" i="2"/>
  <c r="H4660" i="2"/>
  <c r="I4659" i="2"/>
  <c r="H4659" i="2"/>
  <c r="I4658" i="2"/>
  <c r="H4658" i="2"/>
  <c r="I4657" i="2"/>
  <c r="H4657" i="2"/>
  <c r="I4656" i="2"/>
  <c r="H4656" i="2"/>
  <c r="I4655" i="2"/>
  <c r="H4655" i="2"/>
  <c r="I4654" i="2"/>
  <c r="H4654" i="2"/>
  <c r="I4653" i="2"/>
  <c r="H4653" i="2"/>
  <c r="I4652" i="2"/>
  <c r="H4652" i="2"/>
  <c r="I4651" i="2"/>
  <c r="H4651" i="2"/>
  <c r="I4650" i="2"/>
  <c r="H4650" i="2"/>
  <c r="I4649" i="2"/>
  <c r="H4649" i="2"/>
  <c r="I4648" i="2"/>
  <c r="H4648" i="2"/>
  <c r="I4647" i="2"/>
  <c r="H4647" i="2"/>
  <c r="I4646" i="2"/>
  <c r="H4646" i="2"/>
  <c r="I4645" i="2"/>
  <c r="H4645" i="2"/>
  <c r="I4644" i="2"/>
  <c r="H4644" i="2"/>
  <c r="I4643" i="2"/>
  <c r="H4643" i="2"/>
  <c r="I4642" i="2"/>
  <c r="H4642" i="2"/>
  <c r="I4641" i="2"/>
  <c r="H4641" i="2"/>
  <c r="I4640" i="2"/>
  <c r="H4640" i="2"/>
  <c r="I4639" i="2"/>
  <c r="H4639" i="2"/>
  <c r="I4638" i="2"/>
  <c r="H4638" i="2"/>
  <c r="I4637" i="2"/>
  <c r="H4637" i="2"/>
  <c r="I4636" i="2"/>
  <c r="H4636" i="2"/>
  <c r="I4635" i="2"/>
  <c r="H4635" i="2"/>
  <c r="I4634" i="2"/>
  <c r="H4634" i="2"/>
  <c r="I4633" i="2"/>
  <c r="H4633" i="2"/>
  <c r="I4632" i="2"/>
  <c r="H4632" i="2"/>
  <c r="I4631" i="2"/>
  <c r="H4631" i="2"/>
  <c r="I4630" i="2"/>
  <c r="H4630" i="2"/>
  <c r="I4629" i="2"/>
  <c r="H4629" i="2"/>
  <c r="I4628" i="2"/>
  <c r="H4628" i="2"/>
  <c r="I4627" i="2"/>
  <c r="H4627" i="2"/>
  <c r="I4626" i="2"/>
  <c r="H4626" i="2"/>
  <c r="I4625" i="2"/>
  <c r="H4625" i="2"/>
  <c r="I4624" i="2"/>
  <c r="H4624" i="2"/>
  <c r="I4623" i="2"/>
  <c r="H4623" i="2"/>
  <c r="I4622" i="2"/>
  <c r="H4622" i="2"/>
  <c r="I4621" i="2"/>
  <c r="H4621" i="2"/>
  <c r="I4620" i="2"/>
  <c r="H4620" i="2"/>
  <c r="I4619" i="2"/>
  <c r="H4619" i="2"/>
  <c r="I4618" i="2"/>
  <c r="H4618" i="2"/>
  <c r="I4617" i="2"/>
  <c r="H4617" i="2"/>
  <c r="I4616" i="2"/>
  <c r="H4616" i="2"/>
  <c r="I4615" i="2"/>
  <c r="H4615" i="2"/>
  <c r="I4614" i="2"/>
  <c r="H4614" i="2"/>
  <c r="I4613" i="2"/>
  <c r="H4613" i="2"/>
  <c r="I4612" i="2"/>
  <c r="H4612" i="2"/>
  <c r="I4611" i="2"/>
  <c r="H4611" i="2"/>
  <c r="I4610" i="2"/>
  <c r="H4610" i="2"/>
  <c r="I4609" i="2"/>
  <c r="H4609" i="2"/>
  <c r="I4608" i="2"/>
  <c r="H4608" i="2"/>
  <c r="I4607" i="2"/>
  <c r="H4607" i="2"/>
  <c r="I4606" i="2"/>
  <c r="H4606" i="2"/>
  <c r="I4605" i="2"/>
  <c r="H4605" i="2"/>
  <c r="I4604" i="2"/>
  <c r="H4604" i="2"/>
  <c r="I4603" i="2"/>
  <c r="H4603" i="2"/>
  <c r="I4602" i="2"/>
  <c r="H4602" i="2"/>
  <c r="I4601" i="2"/>
  <c r="H4601" i="2"/>
  <c r="I4600" i="2"/>
  <c r="H4600" i="2"/>
  <c r="I4599" i="2"/>
  <c r="H4599" i="2"/>
  <c r="I4598" i="2"/>
  <c r="H4598" i="2"/>
  <c r="I4597" i="2"/>
  <c r="H4597" i="2"/>
  <c r="I4596" i="2"/>
  <c r="H4596" i="2"/>
  <c r="I4595" i="2"/>
  <c r="H4595" i="2"/>
  <c r="I4594" i="2"/>
  <c r="H4594" i="2"/>
  <c r="I4593" i="2"/>
  <c r="H4593" i="2"/>
  <c r="I4592" i="2"/>
  <c r="H4592" i="2"/>
  <c r="I4591" i="2"/>
  <c r="H4591" i="2"/>
  <c r="I4590" i="2"/>
  <c r="H4590" i="2"/>
  <c r="I4589" i="2"/>
  <c r="H4589" i="2"/>
  <c r="I4588" i="2"/>
  <c r="H4588" i="2"/>
  <c r="I4587" i="2"/>
  <c r="H4587" i="2"/>
  <c r="I4586" i="2"/>
  <c r="H4586" i="2"/>
  <c r="I4585" i="2"/>
  <c r="H4585" i="2"/>
  <c r="I4584" i="2"/>
  <c r="H4584" i="2"/>
  <c r="I4583" i="2"/>
  <c r="H4583" i="2"/>
  <c r="I4582" i="2"/>
  <c r="H4582" i="2"/>
  <c r="I4581" i="2"/>
  <c r="H4581" i="2"/>
  <c r="I4580" i="2"/>
  <c r="H4580" i="2"/>
  <c r="I4579" i="2"/>
  <c r="H4579" i="2"/>
  <c r="I4578" i="2"/>
  <c r="H4578" i="2"/>
  <c r="I4577" i="2"/>
  <c r="H4577" i="2"/>
  <c r="I4576" i="2"/>
  <c r="H4576" i="2"/>
  <c r="I4575" i="2"/>
  <c r="H4575" i="2"/>
  <c r="I4574" i="2"/>
  <c r="H4574" i="2"/>
  <c r="I4573" i="2"/>
  <c r="H4573" i="2"/>
  <c r="I4572" i="2"/>
  <c r="H4572" i="2"/>
  <c r="I4571" i="2"/>
  <c r="H4571" i="2"/>
  <c r="I4570" i="2"/>
  <c r="H4570" i="2"/>
  <c r="I4569" i="2"/>
  <c r="H4569" i="2"/>
  <c r="I4568" i="2"/>
  <c r="H4568" i="2"/>
  <c r="I4567" i="2"/>
  <c r="H4567" i="2"/>
  <c r="I4566" i="2"/>
  <c r="H4566" i="2"/>
  <c r="I4565" i="2"/>
  <c r="H4565" i="2"/>
  <c r="I4564" i="2"/>
  <c r="H4564" i="2"/>
  <c r="I4563" i="2"/>
  <c r="H4563" i="2"/>
  <c r="I4562" i="2"/>
  <c r="H4562" i="2"/>
  <c r="I4561" i="2"/>
  <c r="H4561" i="2"/>
  <c r="I4560" i="2"/>
  <c r="H4560" i="2"/>
  <c r="I4559" i="2"/>
  <c r="H4559" i="2"/>
  <c r="I4558" i="2"/>
  <c r="H4558" i="2"/>
  <c r="I4557" i="2"/>
  <c r="H4557" i="2"/>
  <c r="I4556" i="2"/>
  <c r="H4556" i="2"/>
  <c r="I4555" i="2"/>
  <c r="H4555" i="2"/>
  <c r="I4554" i="2"/>
  <c r="H4554" i="2"/>
  <c r="I4553" i="2"/>
  <c r="H4553" i="2"/>
  <c r="I4552" i="2"/>
  <c r="H4552" i="2"/>
  <c r="I4551" i="2"/>
  <c r="H4551" i="2"/>
  <c r="I4550" i="2"/>
  <c r="H4550" i="2"/>
  <c r="I4549" i="2"/>
  <c r="H4549" i="2"/>
  <c r="I4548" i="2"/>
  <c r="H4548" i="2"/>
  <c r="I4547" i="2"/>
  <c r="H4547" i="2"/>
  <c r="I4546" i="2"/>
  <c r="H4546" i="2"/>
  <c r="I4545" i="2"/>
  <c r="H4545" i="2"/>
  <c r="I4544" i="2"/>
  <c r="H4544" i="2"/>
  <c r="I4543" i="2"/>
  <c r="H4543" i="2"/>
  <c r="I4542" i="2"/>
  <c r="H4542" i="2"/>
  <c r="I4541" i="2"/>
  <c r="H4541" i="2"/>
  <c r="I4540" i="2"/>
  <c r="H4540" i="2"/>
  <c r="I4539" i="2"/>
  <c r="H4539" i="2"/>
  <c r="I4538" i="2"/>
  <c r="H4538" i="2"/>
  <c r="I4537" i="2"/>
  <c r="H4537" i="2"/>
  <c r="I4536" i="2"/>
  <c r="H4536" i="2"/>
  <c r="I4535" i="2"/>
  <c r="H4535" i="2"/>
  <c r="I4534" i="2"/>
  <c r="H4534" i="2"/>
  <c r="I4533" i="2"/>
  <c r="H4533" i="2"/>
  <c r="I4532" i="2"/>
  <c r="H4532" i="2"/>
  <c r="I4531" i="2"/>
  <c r="H4531" i="2"/>
  <c r="I4530" i="2"/>
  <c r="H4530" i="2"/>
  <c r="I4529" i="2"/>
  <c r="H4529" i="2"/>
  <c r="I4528" i="2"/>
  <c r="H4528" i="2"/>
  <c r="I4527" i="2"/>
  <c r="H4527" i="2"/>
  <c r="I4526" i="2"/>
  <c r="H4526" i="2"/>
  <c r="I4525" i="2"/>
  <c r="H4525" i="2"/>
  <c r="I4524" i="2"/>
  <c r="H4524" i="2"/>
  <c r="I4523" i="2"/>
  <c r="H4523" i="2"/>
  <c r="I4522" i="2"/>
  <c r="H4522" i="2"/>
  <c r="I4521" i="2"/>
  <c r="H4521" i="2"/>
  <c r="I4520" i="2"/>
  <c r="H4520" i="2"/>
  <c r="I4519" i="2"/>
  <c r="H4519" i="2"/>
  <c r="I4518" i="2"/>
  <c r="H4518" i="2"/>
  <c r="I4517" i="2"/>
  <c r="H4517" i="2"/>
  <c r="I4516" i="2"/>
  <c r="H4516" i="2"/>
  <c r="I4515" i="2"/>
  <c r="H4515" i="2"/>
  <c r="I4514" i="2"/>
  <c r="H4514" i="2"/>
  <c r="I4513" i="2"/>
  <c r="H4513" i="2"/>
  <c r="I4512" i="2"/>
  <c r="H4512" i="2"/>
  <c r="I4511" i="2"/>
  <c r="H4511" i="2"/>
  <c r="I4510" i="2"/>
  <c r="H4510" i="2"/>
  <c r="I4509" i="2"/>
  <c r="H4509" i="2"/>
  <c r="I4508" i="2"/>
  <c r="H4508" i="2"/>
  <c r="I4507" i="2"/>
  <c r="H4507" i="2"/>
  <c r="I4506" i="2"/>
  <c r="H4506" i="2"/>
  <c r="I4505" i="2"/>
  <c r="H4505" i="2"/>
  <c r="I4504" i="2"/>
  <c r="H4504" i="2"/>
  <c r="I4503" i="2"/>
  <c r="H4503" i="2"/>
  <c r="I4502" i="2"/>
  <c r="H4502" i="2"/>
  <c r="I4501" i="2"/>
  <c r="H4501" i="2"/>
  <c r="I4500" i="2"/>
  <c r="H4500" i="2"/>
  <c r="I4499" i="2"/>
  <c r="H4499" i="2"/>
  <c r="I4498" i="2"/>
  <c r="H4498" i="2"/>
  <c r="I4497" i="2"/>
  <c r="H4497" i="2"/>
  <c r="I4496" i="2"/>
  <c r="H4496" i="2"/>
  <c r="I4495" i="2"/>
  <c r="H4495" i="2"/>
  <c r="I4494" i="2"/>
  <c r="H4494" i="2"/>
  <c r="I4493" i="2"/>
  <c r="H4493" i="2"/>
  <c r="I4492" i="2"/>
  <c r="H4492" i="2"/>
  <c r="I4491" i="2"/>
  <c r="H4491" i="2"/>
  <c r="I4490" i="2"/>
  <c r="H4490" i="2"/>
  <c r="I4489" i="2"/>
  <c r="H4489" i="2"/>
  <c r="I4488" i="2"/>
  <c r="H4488" i="2"/>
  <c r="I4487" i="2"/>
  <c r="H4487" i="2"/>
  <c r="I4486" i="2"/>
  <c r="H4486" i="2"/>
  <c r="I4485" i="2"/>
  <c r="H4485" i="2"/>
  <c r="I4484" i="2"/>
  <c r="H4484" i="2"/>
  <c r="I4483" i="2"/>
  <c r="H4483" i="2"/>
  <c r="I4482" i="2"/>
  <c r="H4482" i="2"/>
  <c r="I4481" i="2"/>
  <c r="H4481" i="2"/>
  <c r="I4480" i="2"/>
  <c r="H4480" i="2"/>
  <c r="I4479" i="2"/>
  <c r="H4479" i="2"/>
  <c r="I4478" i="2"/>
  <c r="H4478" i="2"/>
  <c r="I4477" i="2"/>
  <c r="H4477" i="2"/>
  <c r="I4476" i="2"/>
  <c r="H4476" i="2"/>
  <c r="I4475" i="2"/>
  <c r="H4475" i="2"/>
  <c r="I4474" i="2"/>
  <c r="H4474" i="2"/>
  <c r="I4473" i="2"/>
  <c r="H4473" i="2"/>
  <c r="I4472" i="2"/>
  <c r="H4472" i="2"/>
  <c r="I4471" i="2"/>
  <c r="H4471" i="2"/>
  <c r="I4470" i="2"/>
  <c r="H4470" i="2"/>
  <c r="I4469" i="2"/>
  <c r="H4469" i="2"/>
  <c r="I4468" i="2"/>
  <c r="H4468" i="2"/>
  <c r="I4467" i="2"/>
  <c r="H4467" i="2"/>
  <c r="I4466" i="2"/>
  <c r="H4466" i="2"/>
  <c r="I4465" i="2"/>
  <c r="H4465" i="2"/>
  <c r="I4464" i="2"/>
  <c r="H4464" i="2"/>
  <c r="I4463" i="2"/>
  <c r="H4463" i="2"/>
  <c r="I4462" i="2"/>
  <c r="H4462" i="2"/>
  <c r="I4461" i="2"/>
  <c r="H4461" i="2"/>
  <c r="I4460" i="2"/>
  <c r="H4460" i="2"/>
  <c r="I4459" i="2"/>
  <c r="H4459" i="2"/>
  <c r="I4458" i="2"/>
  <c r="H4458" i="2"/>
  <c r="I4457" i="2"/>
  <c r="H4457" i="2"/>
  <c r="I4456" i="2"/>
  <c r="H4456" i="2"/>
  <c r="I4455" i="2"/>
  <c r="H4455" i="2"/>
  <c r="I4454" i="2"/>
  <c r="H4454" i="2"/>
  <c r="I4453" i="2"/>
  <c r="H4453" i="2"/>
  <c r="I4452" i="2"/>
  <c r="H4452" i="2"/>
  <c r="I4451" i="2"/>
  <c r="H4451" i="2"/>
  <c r="I4450" i="2"/>
  <c r="H4450" i="2"/>
  <c r="I4449" i="2"/>
  <c r="H4449" i="2"/>
  <c r="I4448" i="2"/>
  <c r="H4448" i="2"/>
  <c r="I4447" i="2"/>
  <c r="H4447" i="2"/>
  <c r="I4446" i="2"/>
  <c r="H4446" i="2"/>
  <c r="I4445" i="2"/>
  <c r="H4445" i="2"/>
  <c r="I4444" i="2"/>
  <c r="H4444" i="2"/>
  <c r="I4443" i="2"/>
  <c r="H4443" i="2"/>
  <c r="I4442" i="2"/>
  <c r="H4442" i="2"/>
  <c r="I4441" i="2"/>
  <c r="H4441" i="2"/>
  <c r="I4440" i="2"/>
  <c r="H4440" i="2"/>
  <c r="I4439" i="2"/>
  <c r="H4439" i="2"/>
  <c r="I4438" i="2"/>
  <c r="H4438" i="2"/>
  <c r="I4437" i="2"/>
  <c r="H4437" i="2"/>
  <c r="I4436" i="2"/>
  <c r="H4436" i="2"/>
  <c r="I4435" i="2"/>
  <c r="H4435" i="2"/>
  <c r="I4434" i="2"/>
  <c r="H4434" i="2"/>
  <c r="I4433" i="2"/>
  <c r="H4433" i="2"/>
  <c r="I4432" i="2"/>
  <c r="H4432" i="2"/>
  <c r="I4431" i="2"/>
  <c r="H4431" i="2"/>
  <c r="I4430" i="2"/>
  <c r="H4430" i="2"/>
  <c r="I4429" i="2"/>
  <c r="H4429" i="2"/>
  <c r="I4428" i="2"/>
  <c r="H4428" i="2"/>
  <c r="I4427" i="2"/>
  <c r="H4427" i="2"/>
  <c r="I4426" i="2"/>
  <c r="H4426" i="2"/>
  <c r="I4425" i="2"/>
  <c r="H4425" i="2"/>
  <c r="I4424" i="2"/>
  <c r="H4424" i="2"/>
  <c r="I4423" i="2"/>
  <c r="H4423" i="2"/>
  <c r="I4422" i="2"/>
  <c r="H4422" i="2"/>
  <c r="I4421" i="2"/>
  <c r="H4421" i="2"/>
  <c r="I4420" i="2"/>
  <c r="H4420" i="2"/>
  <c r="I4419" i="2"/>
  <c r="H4419" i="2"/>
  <c r="I4418" i="2"/>
  <c r="H4418" i="2"/>
  <c r="I4417" i="2"/>
  <c r="H4417" i="2"/>
  <c r="I4416" i="2"/>
  <c r="H4416" i="2"/>
  <c r="I4415" i="2"/>
  <c r="H4415" i="2"/>
  <c r="I4414" i="2"/>
  <c r="H4414" i="2"/>
  <c r="I4413" i="2"/>
  <c r="H4413" i="2"/>
  <c r="I4412" i="2"/>
  <c r="H4412" i="2"/>
  <c r="I4411" i="2"/>
  <c r="H4411" i="2"/>
  <c r="I4410" i="2"/>
  <c r="H4410" i="2"/>
  <c r="I4409" i="2"/>
  <c r="H4409" i="2"/>
  <c r="I4408" i="2"/>
  <c r="H4408" i="2"/>
  <c r="I4407" i="2"/>
  <c r="H4407" i="2"/>
  <c r="I4406" i="2"/>
  <c r="H4406" i="2"/>
  <c r="I4405" i="2"/>
  <c r="H4405" i="2"/>
  <c r="I4404" i="2"/>
  <c r="H4404" i="2"/>
  <c r="I4403" i="2"/>
  <c r="H4403" i="2"/>
  <c r="I4402" i="2"/>
  <c r="H4402" i="2"/>
  <c r="I4401" i="2"/>
  <c r="H4401" i="2"/>
  <c r="I4400" i="2"/>
  <c r="H4400" i="2"/>
  <c r="I4399" i="2"/>
  <c r="H4399" i="2"/>
  <c r="I4398" i="2"/>
  <c r="H4398" i="2"/>
  <c r="I4397" i="2"/>
  <c r="H4397" i="2"/>
  <c r="I4396" i="2"/>
  <c r="H4396" i="2"/>
  <c r="I4395" i="2"/>
  <c r="H4395" i="2"/>
  <c r="I4394" i="2"/>
  <c r="H4394" i="2"/>
  <c r="I4393" i="2"/>
  <c r="H4393" i="2"/>
  <c r="I4392" i="2"/>
  <c r="H4392" i="2"/>
  <c r="I4391" i="2"/>
  <c r="H4391" i="2"/>
  <c r="I4390" i="2"/>
  <c r="H4390" i="2"/>
  <c r="I4389" i="2"/>
  <c r="H4389" i="2"/>
  <c r="I4388" i="2"/>
  <c r="H4388" i="2"/>
  <c r="I4387" i="2"/>
  <c r="H4387" i="2"/>
  <c r="I4386" i="2"/>
  <c r="H4386" i="2"/>
  <c r="I4385" i="2"/>
  <c r="H4385" i="2"/>
  <c r="I4384" i="2"/>
  <c r="H4384" i="2"/>
  <c r="I4383" i="2"/>
  <c r="H4383" i="2"/>
  <c r="I4382" i="2"/>
  <c r="H4382" i="2"/>
  <c r="I4381" i="2"/>
  <c r="H4381" i="2"/>
  <c r="I4380" i="2"/>
  <c r="H4380" i="2"/>
  <c r="I4379" i="2"/>
  <c r="H4379" i="2"/>
  <c r="I4378" i="2"/>
  <c r="H4378" i="2"/>
  <c r="I4377" i="2"/>
  <c r="H4377" i="2"/>
  <c r="I4376" i="2"/>
  <c r="H4376" i="2"/>
  <c r="I4375" i="2"/>
  <c r="H4375" i="2"/>
  <c r="I4374" i="2"/>
  <c r="H4374" i="2"/>
  <c r="I4373" i="2"/>
  <c r="H4373" i="2"/>
  <c r="I4372" i="2"/>
  <c r="H4372" i="2"/>
  <c r="I4371" i="2"/>
  <c r="H4371" i="2"/>
  <c r="I4370" i="2"/>
  <c r="H4370" i="2"/>
  <c r="I4369" i="2"/>
  <c r="H4369" i="2"/>
  <c r="I4368" i="2"/>
  <c r="H4368" i="2"/>
  <c r="I4367" i="2"/>
  <c r="H4367" i="2"/>
  <c r="I4366" i="2"/>
  <c r="H4366" i="2"/>
  <c r="I4365" i="2"/>
  <c r="H4365" i="2"/>
  <c r="I4364" i="2"/>
  <c r="H4364" i="2"/>
  <c r="I4363" i="2"/>
  <c r="H4363" i="2"/>
  <c r="I4362" i="2"/>
  <c r="H4362" i="2"/>
  <c r="I4361" i="2"/>
  <c r="H4361" i="2"/>
  <c r="I4360" i="2"/>
  <c r="H4360" i="2"/>
  <c r="I4359" i="2"/>
  <c r="H4359" i="2"/>
  <c r="I4358" i="2"/>
  <c r="H4358" i="2"/>
  <c r="I4357" i="2"/>
  <c r="H4357" i="2"/>
  <c r="I4356" i="2"/>
  <c r="H4356" i="2"/>
  <c r="I4355" i="2"/>
  <c r="H4355" i="2"/>
  <c r="I4354" i="2"/>
  <c r="H4354" i="2"/>
  <c r="I4353" i="2"/>
  <c r="H4353" i="2"/>
  <c r="I4352" i="2"/>
  <c r="H4352" i="2"/>
  <c r="I4351" i="2"/>
  <c r="H4351" i="2"/>
  <c r="I4350" i="2"/>
  <c r="H4350" i="2"/>
  <c r="I4349" i="2"/>
  <c r="H4349" i="2"/>
  <c r="I4348" i="2"/>
  <c r="H4348" i="2"/>
  <c r="I4347" i="2"/>
  <c r="H4347" i="2"/>
  <c r="I4346" i="2"/>
  <c r="H4346" i="2"/>
  <c r="I4345" i="2"/>
  <c r="H4345" i="2"/>
  <c r="I4344" i="2"/>
  <c r="H4344" i="2"/>
  <c r="I4343" i="2"/>
  <c r="H4343" i="2"/>
  <c r="I4342" i="2"/>
  <c r="H4342" i="2"/>
  <c r="I4341" i="2"/>
  <c r="H4341" i="2"/>
  <c r="I4340" i="2"/>
  <c r="H4340" i="2"/>
  <c r="I4339" i="2"/>
  <c r="H4339" i="2"/>
  <c r="I4338" i="2"/>
  <c r="H4338" i="2"/>
  <c r="I4337" i="2"/>
  <c r="H4337" i="2"/>
  <c r="I4336" i="2"/>
  <c r="H4336" i="2"/>
  <c r="I4335" i="2"/>
  <c r="H4335" i="2"/>
  <c r="I4334" i="2"/>
  <c r="H4334" i="2"/>
  <c r="I4333" i="2"/>
  <c r="H4333" i="2"/>
  <c r="I4332" i="2"/>
  <c r="H4332" i="2"/>
  <c r="I4331" i="2"/>
  <c r="H4331" i="2"/>
  <c r="I4330" i="2"/>
  <c r="H4330" i="2"/>
  <c r="I4329" i="2"/>
  <c r="H4329" i="2"/>
  <c r="I4328" i="2"/>
  <c r="H4328" i="2"/>
  <c r="I4327" i="2"/>
  <c r="H4327" i="2"/>
  <c r="I4326" i="2"/>
  <c r="H4326" i="2"/>
  <c r="I4325" i="2"/>
  <c r="H4325" i="2"/>
  <c r="I4324" i="2"/>
  <c r="H4324" i="2"/>
  <c r="I4323" i="2"/>
  <c r="H4323" i="2"/>
  <c r="I4322" i="2"/>
  <c r="H4322" i="2"/>
  <c r="I4321" i="2"/>
  <c r="H4321" i="2"/>
  <c r="I4320" i="2"/>
  <c r="H4320" i="2"/>
  <c r="I4319" i="2"/>
  <c r="H4319" i="2"/>
  <c r="I4318" i="2"/>
  <c r="H4318" i="2"/>
  <c r="I4317" i="2"/>
  <c r="H4317" i="2"/>
  <c r="I4316" i="2"/>
  <c r="H4316" i="2"/>
  <c r="I4315" i="2"/>
  <c r="H4315" i="2"/>
  <c r="I4314" i="2"/>
  <c r="H4314" i="2"/>
  <c r="I4313" i="2"/>
  <c r="H4313" i="2"/>
  <c r="I4312" i="2"/>
  <c r="H4312" i="2"/>
  <c r="I4311" i="2"/>
  <c r="H4311" i="2"/>
  <c r="I4310" i="2"/>
  <c r="H4310" i="2"/>
  <c r="I4309" i="2"/>
  <c r="H4309" i="2"/>
  <c r="I4308" i="2"/>
  <c r="H4308" i="2"/>
  <c r="I4307" i="2"/>
  <c r="H4307" i="2"/>
  <c r="I4306" i="2"/>
  <c r="H4306" i="2"/>
  <c r="I4305" i="2"/>
  <c r="H4305" i="2"/>
  <c r="I4304" i="2"/>
  <c r="H4304" i="2"/>
  <c r="I4303" i="2"/>
  <c r="H4303" i="2"/>
  <c r="I4302" i="2"/>
  <c r="H4302" i="2"/>
  <c r="I4301" i="2"/>
  <c r="H4301" i="2"/>
  <c r="I4300" i="2"/>
  <c r="H4300" i="2"/>
  <c r="I4299" i="2"/>
  <c r="H4299" i="2"/>
  <c r="I4298" i="2"/>
  <c r="H4298" i="2"/>
  <c r="I4297" i="2"/>
  <c r="H4297" i="2"/>
  <c r="I4296" i="2"/>
  <c r="H4296" i="2"/>
  <c r="I4295" i="2"/>
  <c r="H4295" i="2"/>
  <c r="I4294" i="2"/>
  <c r="H4294" i="2"/>
  <c r="I4293" i="2"/>
  <c r="H4293" i="2"/>
  <c r="I4292" i="2"/>
  <c r="H4292" i="2"/>
  <c r="I4291" i="2"/>
  <c r="H4291" i="2"/>
  <c r="I4290" i="2"/>
  <c r="H4290" i="2"/>
  <c r="I4289" i="2"/>
  <c r="H4289" i="2"/>
  <c r="I4288" i="2"/>
  <c r="H4288" i="2"/>
  <c r="I4287" i="2"/>
  <c r="H4287" i="2"/>
  <c r="I4286" i="2"/>
  <c r="H4286" i="2"/>
  <c r="I4285" i="2"/>
  <c r="H4285" i="2"/>
  <c r="I4284" i="2"/>
  <c r="H4284" i="2"/>
  <c r="I4283" i="2"/>
  <c r="H4283" i="2"/>
  <c r="I4282" i="2"/>
  <c r="H4282" i="2"/>
  <c r="I4281" i="2"/>
  <c r="H4281" i="2"/>
  <c r="I4280" i="2"/>
  <c r="H4280" i="2"/>
  <c r="I4279" i="2"/>
  <c r="H4279" i="2"/>
  <c r="I4278" i="2"/>
  <c r="H4278" i="2"/>
  <c r="I4277" i="2"/>
  <c r="H4277" i="2"/>
  <c r="I4276" i="2"/>
  <c r="H4276" i="2"/>
  <c r="I4275" i="2"/>
  <c r="H4275" i="2"/>
  <c r="I4274" i="2"/>
  <c r="H4274" i="2"/>
  <c r="I4273" i="2"/>
  <c r="H4273" i="2"/>
  <c r="I4272" i="2"/>
  <c r="H4272" i="2"/>
  <c r="I4271" i="2"/>
  <c r="H4271" i="2"/>
  <c r="I4270" i="2"/>
  <c r="H4270" i="2"/>
  <c r="I4269" i="2"/>
  <c r="H4269" i="2"/>
  <c r="I4268" i="2"/>
  <c r="H4268" i="2"/>
  <c r="I4267" i="2"/>
  <c r="H4267" i="2"/>
  <c r="I4266" i="2"/>
  <c r="H4266" i="2"/>
  <c r="I4265" i="2"/>
  <c r="H4265" i="2"/>
  <c r="I4264" i="2"/>
  <c r="H4264" i="2"/>
  <c r="I4263" i="2"/>
  <c r="H4263" i="2"/>
  <c r="I4262" i="2"/>
  <c r="H4262" i="2"/>
  <c r="I4261" i="2"/>
  <c r="H4261" i="2"/>
  <c r="I4260" i="2"/>
  <c r="H4260" i="2"/>
  <c r="I4259" i="2"/>
  <c r="H4259" i="2"/>
  <c r="I4258" i="2"/>
  <c r="H4258" i="2"/>
  <c r="I4257" i="2"/>
  <c r="H4257" i="2"/>
  <c r="I4256" i="2"/>
  <c r="H4256" i="2"/>
  <c r="I4255" i="2"/>
  <c r="H4255" i="2"/>
  <c r="I4254" i="2"/>
  <c r="H4254" i="2"/>
  <c r="I4253" i="2"/>
  <c r="H4253" i="2"/>
  <c r="I4252" i="2"/>
  <c r="H4252" i="2"/>
  <c r="I4251" i="2"/>
  <c r="H4251" i="2"/>
  <c r="I4250" i="2"/>
  <c r="H4250" i="2"/>
  <c r="I4249" i="2"/>
  <c r="H4249" i="2"/>
  <c r="I4248" i="2"/>
  <c r="H4248" i="2"/>
  <c r="I4247" i="2"/>
  <c r="H4247" i="2"/>
  <c r="I4246" i="2"/>
  <c r="H4246" i="2"/>
  <c r="I4245" i="2"/>
  <c r="H4245" i="2"/>
  <c r="I4244" i="2"/>
  <c r="H4244" i="2"/>
  <c r="I4243" i="2"/>
  <c r="H4243" i="2"/>
  <c r="I4242" i="2"/>
  <c r="H4242" i="2"/>
  <c r="I4241" i="2"/>
  <c r="H4241" i="2"/>
  <c r="I4240" i="2"/>
  <c r="H4240" i="2"/>
  <c r="I4239" i="2"/>
  <c r="H4239" i="2"/>
  <c r="I4238" i="2"/>
  <c r="H4238" i="2"/>
  <c r="I4237" i="2"/>
  <c r="H4237" i="2"/>
  <c r="I4236" i="2"/>
  <c r="H4236" i="2"/>
  <c r="I4235" i="2"/>
  <c r="H4235" i="2"/>
  <c r="I4234" i="2"/>
  <c r="H4234" i="2"/>
  <c r="I4233" i="2"/>
  <c r="H4233" i="2"/>
  <c r="I4232" i="2"/>
  <c r="H4232" i="2"/>
  <c r="I4231" i="2"/>
  <c r="H4231" i="2"/>
  <c r="I4230" i="2"/>
  <c r="H4230" i="2"/>
  <c r="I4229" i="2"/>
  <c r="H4229" i="2"/>
  <c r="I4228" i="2"/>
  <c r="H4228" i="2"/>
  <c r="I4227" i="2"/>
  <c r="H4227" i="2"/>
  <c r="I4226" i="2"/>
  <c r="H4226" i="2"/>
  <c r="I4225" i="2"/>
  <c r="H4225" i="2"/>
  <c r="I4224" i="2"/>
  <c r="H4224" i="2"/>
  <c r="I4223" i="2"/>
  <c r="H4223" i="2"/>
  <c r="I4222" i="2"/>
  <c r="H4222" i="2"/>
  <c r="I4221" i="2"/>
  <c r="H4221" i="2"/>
  <c r="I4220" i="2"/>
  <c r="H4220" i="2"/>
  <c r="I4219" i="2"/>
  <c r="H4219" i="2"/>
  <c r="I4218" i="2"/>
  <c r="H4218" i="2"/>
  <c r="I4217" i="2"/>
  <c r="H4217" i="2"/>
  <c r="I4216" i="2"/>
  <c r="H4216" i="2"/>
  <c r="I4215" i="2"/>
  <c r="H4215" i="2"/>
  <c r="I4214" i="2"/>
  <c r="H4214" i="2"/>
  <c r="I4213" i="2"/>
  <c r="H4213" i="2"/>
  <c r="I4212" i="2"/>
  <c r="H4212" i="2"/>
  <c r="I4211" i="2"/>
  <c r="H4211" i="2"/>
  <c r="I4210" i="2"/>
  <c r="H4210" i="2"/>
  <c r="I4209" i="2"/>
  <c r="H4209" i="2"/>
  <c r="I4208" i="2"/>
  <c r="H4208" i="2"/>
  <c r="I4207" i="2"/>
  <c r="H4207" i="2"/>
  <c r="I4206" i="2"/>
  <c r="H4206" i="2"/>
  <c r="I4205" i="2"/>
  <c r="H4205" i="2"/>
  <c r="I4204" i="2"/>
  <c r="H4204" i="2"/>
  <c r="I4203" i="2"/>
  <c r="H4203" i="2"/>
  <c r="I4202" i="2"/>
  <c r="H4202" i="2"/>
  <c r="I4201" i="2"/>
  <c r="H4201" i="2"/>
  <c r="I4200" i="2"/>
  <c r="H4200" i="2"/>
  <c r="I4199" i="2"/>
  <c r="H4199" i="2"/>
  <c r="I4198" i="2"/>
  <c r="H4198" i="2"/>
  <c r="I4197" i="2"/>
  <c r="H4197" i="2"/>
  <c r="I4196" i="2"/>
  <c r="H4196" i="2"/>
  <c r="I4195" i="2"/>
  <c r="H4195" i="2"/>
  <c r="I4194" i="2"/>
  <c r="H4194" i="2"/>
  <c r="I4193" i="2"/>
  <c r="H4193" i="2"/>
  <c r="I4192" i="2"/>
  <c r="H4192" i="2"/>
  <c r="I4191" i="2"/>
  <c r="H4191" i="2"/>
  <c r="I4190" i="2"/>
  <c r="H4190" i="2"/>
  <c r="I4189" i="2"/>
  <c r="H4189" i="2"/>
  <c r="I4188" i="2"/>
  <c r="H4188" i="2"/>
  <c r="I4187" i="2"/>
  <c r="H4187" i="2"/>
  <c r="I4186" i="2"/>
  <c r="H4186" i="2"/>
  <c r="I4185" i="2"/>
  <c r="H4185" i="2"/>
  <c r="I4184" i="2"/>
  <c r="H4184" i="2"/>
  <c r="I4183" i="2"/>
  <c r="H4183" i="2"/>
  <c r="I4182" i="2"/>
  <c r="H4182" i="2"/>
  <c r="I4181" i="2"/>
  <c r="H4181" i="2"/>
  <c r="I4180" i="2"/>
  <c r="H4180" i="2"/>
  <c r="I4179" i="2"/>
  <c r="H4179" i="2"/>
  <c r="I4178" i="2"/>
  <c r="H4178" i="2"/>
  <c r="I4177" i="2"/>
  <c r="H4177" i="2"/>
  <c r="I4176" i="2"/>
  <c r="H4176" i="2"/>
  <c r="I4175" i="2"/>
  <c r="H4175" i="2"/>
  <c r="I4174" i="2"/>
  <c r="H4174" i="2"/>
  <c r="I4173" i="2"/>
  <c r="H4173" i="2"/>
  <c r="I4172" i="2"/>
  <c r="H4172" i="2"/>
  <c r="I4171" i="2"/>
  <c r="H4171" i="2"/>
  <c r="I4170" i="2"/>
  <c r="H4170" i="2"/>
  <c r="I4169" i="2"/>
  <c r="H4169" i="2"/>
  <c r="I4168" i="2"/>
  <c r="H4168" i="2"/>
  <c r="I4167" i="2"/>
  <c r="H4167" i="2"/>
  <c r="I4166" i="2"/>
  <c r="H4166" i="2"/>
  <c r="I4165" i="2"/>
  <c r="H4165" i="2"/>
  <c r="I4164" i="2"/>
  <c r="H4164" i="2"/>
  <c r="I4163" i="2"/>
  <c r="H4163" i="2"/>
  <c r="I4162" i="2"/>
  <c r="H4162" i="2"/>
  <c r="I4161" i="2"/>
  <c r="H4161" i="2"/>
  <c r="I4160" i="2"/>
  <c r="H4160" i="2"/>
  <c r="I4159" i="2"/>
  <c r="H4159" i="2"/>
  <c r="I4158" i="2"/>
  <c r="H4158" i="2"/>
  <c r="I4157" i="2"/>
  <c r="H4157" i="2"/>
  <c r="I4156" i="2"/>
  <c r="H4156" i="2"/>
  <c r="I4155" i="2"/>
  <c r="H4155" i="2"/>
  <c r="I4154" i="2"/>
  <c r="H4154" i="2"/>
  <c r="I4153" i="2"/>
  <c r="H4153" i="2"/>
  <c r="I4152" i="2"/>
  <c r="H4152" i="2"/>
  <c r="I4151" i="2"/>
  <c r="H4151" i="2"/>
  <c r="I4150" i="2"/>
  <c r="H4150" i="2"/>
  <c r="I4149" i="2"/>
  <c r="H4149" i="2"/>
  <c r="I4148" i="2"/>
  <c r="H4148" i="2"/>
  <c r="I4147" i="2"/>
  <c r="H4147" i="2"/>
  <c r="I4146" i="2"/>
  <c r="H4146" i="2"/>
  <c r="I4145" i="2"/>
  <c r="H4145" i="2"/>
  <c r="I4144" i="2"/>
  <c r="H4144" i="2"/>
  <c r="I4143" i="2"/>
  <c r="H4143" i="2"/>
  <c r="I4142" i="2"/>
  <c r="H4142" i="2"/>
  <c r="I4141" i="2"/>
  <c r="H4141" i="2"/>
  <c r="I4140" i="2"/>
  <c r="H4140" i="2"/>
  <c r="I4139" i="2"/>
  <c r="H4139" i="2"/>
  <c r="I4138" i="2"/>
  <c r="H4138" i="2"/>
  <c r="I4137" i="2"/>
  <c r="H4137" i="2"/>
  <c r="I4136" i="2"/>
  <c r="H4136" i="2"/>
  <c r="I4135" i="2"/>
  <c r="H4135" i="2"/>
  <c r="I4134" i="2"/>
  <c r="H4134" i="2"/>
  <c r="I4133" i="2"/>
  <c r="H4133" i="2"/>
  <c r="I4132" i="2"/>
  <c r="H4132" i="2"/>
  <c r="I4131" i="2"/>
  <c r="H4131" i="2"/>
  <c r="I4130" i="2"/>
  <c r="H4130" i="2"/>
  <c r="I4129" i="2"/>
  <c r="H4129" i="2"/>
  <c r="I4128" i="2"/>
  <c r="H4128" i="2"/>
  <c r="I4127" i="2"/>
  <c r="H4127" i="2"/>
  <c r="I4126" i="2"/>
  <c r="H4126" i="2"/>
  <c r="I4125" i="2"/>
  <c r="H4125" i="2"/>
  <c r="I4124" i="2"/>
  <c r="H4124" i="2"/>
  <c r="I4123" i="2"/>
  <c r="H4123" i="2"/>
  <c r="I4122" i="2"/>
  <c r="H4122" i="2"/>
  <c r="I4121" i="2"/>
  <c r="H4121" i="2"/>
  <c r="I4120" i="2"/>
  <c r="H4120" i="2"/>
  <c r="I4119" i="2"/>
  <c r="H4119" i="2"/>
  <c r="I4118" i="2"/>
  <c r="H4118" i="2"/>
  <c r="I4117" i="2"/>
  <c r="H4117" i="2"/>
  <c r="I4116" i="2"/>
  <c r="H4116" i="2"/>
  <c r="I4115" i="2"/>
  <c r="H4115" i="2"/>
  <c r="I4114" i="2"/>
  <c r="H4114" i="2"/>
  <c r="I4113" i="2"/>
  <c r="H4113" i="2"/>
  <c r="I4112" i="2"/>
  <c r="H4112" i="2"/>
  <c r="I4111" i="2"/>
  <c r="H4111" i="2"/>
  <c r="I4110" i="2"/>
  <c r="H4110" i="2"/>
  <c r="I4109" i="2"/>
  <c r="H4109" i="2"/>
  <c r="I4108" i="2"/>
  <c r="H4108" i="2"/>
  <c r="I4107" i="2"/>
  <c r="H4107" i="2"/>
  <c r="I4106" i="2"/>
  <c r="H4106" i="2"/>
  <c r="I4105" i="2"/>
  <c r="H4105" i="2"/>
  <c r="I4104" i="2"/>
  <c r="H4104" i="2"/>
  <c r="I4103" i="2"/>
  <c r="H4103" i="2"/>
  <c r="I4102" i="2"/>
  <c r="H4102" i="2"/>
  <c r="I4101" i="2"/>
  <c r="H4101" i="2"/>
  <c r="I4100" i="2"/>
  <c r="H4100" i="2"/>
  <c r="I4099" i="2"/>
  <c r="H4099" i="2"/>
  <c r="I4098" i="2"/>
  <c r="H4098" i="2"/>
  <c r="I4097" i="2"/>
  <c r="H4097" i="2"/>
  <c r="I4096" i="2"/>
  <c r="H4096" i="2"/>
  <c r="I4095" i="2"/>
  <c r="H4095" i="2"/>
  <c r="I4094" i="2"/>
  <c r="H4094" i="2"/>
  <c r="I4093" i="2"/>
  <c r="H4093" i="2"/>
  <c r="I4092" i="2"/>
  <c r="H4092" i="2"/>
  <c r="I4091" i="2"/>
  <c r="H4091" i="2"/>
  <c r="I4090" i="2"/>
  <c r="H4090" i="2"/>
  <c r="I4089" i="2"/>
  <c r="H4089" i="2"/>
  <c r="I4088" i="2"/>
  <c r="H4088" i="2"/>
  <c r="I4087" i="2"/>
  <c r="H4087" i="2"/>
  <c r="I4086" i="2"/>
  <c r="H4086" i="2"/>
  <c r="I4085" i="2"/>
  <c r="H4085" i="2"/>
  <c r="I4084" i="2"/>
  <c r="H4084" i="2"/>
  <c r="I4083" i="2"/>
  <c r="H4083" i="2"/>
  <c r="I4082" i="2"/>
  <c r="H4082" i="2"/>
  <c r="I4081" i="2"/>
  <c r="H4081" i="2"/>
  <c r="I4080" i="2"/>
  <c r="H4080" i="2"/>
  <c r="I4079" i="2"/>
  <c r="H4079" i="2"/>
  <c r="I4078" i="2"/>
  <c r="H4078" i="2"/>
  <c r="I4077" i="2"/>
  <c r="H4077" i="2"/>
  <c r="I4076" i="2"/>
  <c r="H4076" i="2"/>
  <c r="I4075" i="2"/>
  <c r="H4075" i="2"/>
  <c r="I4074" i="2"/>
  <c r="H4074" i="2"/>
  <c r="I4073" i="2"/>
  <c r="H4073" i="2"/>
  <c r="I4072" i="2"/>
  <c r="H4072" i="2"/>
  <c r="I4071" i="2"/>
  <c r="H4071" i="2"/>
  <c r="I4070" i="2"/>
  <c r="H4070" i="2"/>
  <c r="I4069" i="2"/>
  <c r="H4069" i="2"/>
  <c r="I4068" i="2"/>
  <c r="H4068" i="2"/>
  <c r="I4067" i="2"/>
  <c r="H4067" i="2"/>
  <c r="I4066" i="2"/>
  <c r="H4066" i="2"/>
  <c r="I4065" i="2"/>
  <c r="H4065" i="2"/>
  <c r="I4064" i="2"/>
  <c r="H4064" i="2"/>
  <c r="I4063" i="2"/>
  <c r="H4063" i="2"/>
  <c r="I4062" i="2"/>
  <c r="H4062" i="2"/>
  <c r="I4061" i="2"/>
  <c r="H4061" i="2"/>
  <c r="I4060" i="2"/>
  <c r="H4060" i="2"/>
  <c r="I4059" i="2"/>
  <c r="H4059" i="2"/>
  <c r="I4058" i="2"/>
  <c r="H4058" i="2"/>
  <c r="I4057" i="2"/>
  <c r="H4057" i="2"/>
  <c r="I4056" i="2"/>
  <c r="H4056" i="2"/>
  <c r="I4055" i="2"/>
  <c r="H4055" i="2"/>
  <c r="I4054" i="2"/>
  <c r="H4054" i="2"/>
  <c r="I4053" i="2"/>
  <c r="H4053" i="2"/>
  <c r="I4052" i="2"/>
  <c r="H4052" i="2"/>
  <c r="I4051" i="2"/>
  <c r="H4051" i="2"/>
  <c r="I4050" i="2"/>
  <c r="H4050" i="2"/>
  <c r="I4049" i="2"/>
  <c r="H4049" i="2"/>
  <c r="I4048" i="2"/>
  <c r="H4048" i="2"/>
  <c r="I4047" i="2"/>
  <c r="H4047" i="2"/>
  <c r="I4046" i="2"/>
  <c r="H4046" i="2"/>
  <c r="I4045" i="2"/>
  <c r="H4045" i="2"/>
  <c r="I4044" i="2"/>
  <c r="H4044" i="2"/>
  <c r="I4043" i="2"/>
  <c r="H4043" i="2"/>
  <c r="I4042" i="2"/>
  <c r="H4042" i="2"/>
  <c r="I4041" i="2"/>
  <c r="H4041" i="2"/>
  <c r="I4040" i="2"/>
  <c r="H4040" i="2"/>
  <c r="I4039" i="2"/>
  <c r="H4039" i="2"/>
  <c r="I4038" i="2"/>
  <c r="H4038" i="2"/>
  <c r="I4037" i="2"/>
  <c r="H4037" i="2"/>
  <c r="I4036" i="2"/>
  <c r="H4036" i="2"/>
  <c r="I4035" i="2"/>
  <c r="H4035" i="2"/>
  <c r="I4034" i="2"/>
  <c r="H4034" i="2"/>
  <c r="I4033" i="2"/>
  <c r="H4033" i="2"/>
  <c r="I4032" i="2"/>
  <c r="H4032" i="2"/>
  <c r="I4031" i="2"/>
  <c r="H4031" i="2"/>
  <c r="I4030" i="2"/>
  <c r="H4030" i="2"/>
  <c r="I4029" i="2"/>
  <c r="H4029" i="2"/>
  <c r="I4028" i="2"/>
  <c r="H4028" i="2"/>
  <c r="I4027" i="2"/>
  <c r="H4027" i="2"/>
  <c r="I4026" i="2"/>
  <c r="H4026" i="2"/>
  <c r="I4025" i="2"/>
  <c r="H4025" i="2"/>
  <c r="I4024" i="2"/>
  <c r="H4024" i="2"/>
  <c r="I4023" i="2"/>
  <c r="H4023" i="2"/>
  <c r="I4022" i="2"/>
  <c r="H4022" i="2"/>
  <c r="I4021" i="2"/>
  <c r="H4021" i="2"/>
  <c r="I4020" i="2"/>
  <c r="H4020" i="2"/>
  <c r="I4019" i="2"/>
  <c r="H4019" i="2"/>
  <c r="I4018" i="2"/>
  <c r="H4018" i="2"/>
  <c r="I4017" i="2"/>
  <c r="H4017" i="2"/>
  <c r="I4016" i="2"/>
  <c r="H4016" i="2"/>
  <c r="I4015" i="2"/>
  <c r="H4015" i="2"/>
  <c r="I4014" i="2"/>
  <c r="H4014" i="2"/>
  <c r="I4013" i="2"/>
  <c r="H4013" i="2"/>
  <c r="I4012" i="2"/>
  <c r="H4012" i="2"/>
  <c r="I4011" i="2"/>
  <c r="H4011" i="2"/>
  <c r="I4010" i="2"/>
  <c r="H4010" i="2"/>
  <c r="I4009" i="2"/>
  <c r="H4009" i="2"/>
  <c r="I4008" i="2"/>
  <c r="H4008" i="2"/>
  <c r="I4007" i="2"/>
  <c r="H4007" i="2"/>
  <c r="I4006" i="2"/>
  <c r="H4006" i="2"/>
  <c r="I4005" i="2"/>
  <c r="H4005" i="2"/>
  <c r="I4004" i="2"/>
  <c r="H4004" i="2"/>
  <c r="I4003" i="2"/>
  <c r="H4003" i="2"/>
  <c r="I4002" i="2"/>
  <c r="H4002" i="2"/>
  <c r="I4001" i="2"/>
  <c r="H4001" i="2"/>
  <c r="I4000" i="2"/>
  <c r="H4000" i="2"/>
  <c r="I3999" i="2"/>
  <c r="H3999" i="2"/>
  <c r="I3998" i="2"/>
  <c r="H3998" i="2"/>
  <c r="I3997" i="2"/>
  <c r="H3997" i="2"/>
  <c r="I3996" i="2"/>
  <c r="H3996" i="2"/>
  <c r="I3995" i="2"/>
  <c r="H3995" i="2"/>
  <c r="I3994" i="2"/>
  <c r="H3994" i="2"/>
  <c r="I3993" i="2"/>
  <c r="H3993" i="2"/>
  <c r="I3992" i="2"/>
  <c r="H3992" i="2"/>
  <c r="I3991" i="2"/>
  <c r="H3991" i="2"/>
  <c r="I3990" i="2"/>
  <c r="H3990" i="2"/>
  <c r="I3989" i="2"/>
  <c r="H3989" i="2"/>
  <c r="I3988" i="2"/>
  <c r="H3988" i="2"/>
  <c r="I3987" i="2"/>
  <c r="H3987" i="2"/>
  <c r="I3986" i="2"/>
  <c r="H3986" i="2"/>
  <c r="I3985" i="2"/>
  <c r="H3985" i="2"/>
  <c r="I3984" i="2"/>
  <c r="H3984" i="2"/>
  <c r="I3983" i="2"/>
  <c r="H3983" i="2"/>
  <c r="I3982" i="2"/>
  <c r="H3982" i="2"/>
  <c r="I3981" i="2"/>
  <c r="H3981" i="2"/>
  <c r="I3980" i="2"/>
  <c r="H3980" i="2"/>
  <c r="I3979" i="2"/>
  <c r="H3979" i="2"/>
  <c r="I3978" i="2"/>
  <c r="H3978" i="2"/>
  <c r="I3977" i="2"/>
  <c r="H3977" i="2"/>
  <c r="I3976" i="2"/>
  <c r="H3976" i="2"/>
  <c r="I3975" i="2"/>
  <c r="H3975" i="2"/>
  <c r="I3974" i="2"/>
  <c r="H3974" i="2"/>
  <c r="I3973" i="2"/>
  <c r="H3973" i="2"/>
  <c r="I3972" i="2"/>
  <c r="H3972" i="2"/>
  <c r="I3971" i="2"/>
  <c r="H3971" i="2"/>
  <c r="I3970" i="2"/>
  <c r="H3970" i="2"/>
  <c r="I3969" i="2"/>
  <c r="H3969" i="2"/>
  <c r="I3968" i="2"/>
  <c r="H3968" i="2"/>
  <c r="I3967" i="2"/>
  <c r="H3967" i="2"/>
  <c r="I3966" i="2"/>
  <c r="H3966" i="2"/>
  <c r="I3965" i="2"/>
  <c r="H3965" i="2"/>
  <c r="I3964" i="2"/>
  <c r="H3964" i="2"/>
  <c r="I3963" i="2"/>
  <c r="H3963" i="2"/>
  <c r="I3962" i="2"/>
  <c r="H3962" i="2"/>
  <c r="I3961" i="2"/>
  <c r="H3961" i="2"/>
  <c r="I3960" i="2"/>
  <c r="H3960" i="2"/>
  <c r="I3959" i="2"/>
  <c r="H3959" i="2"/>
  <c r="I3958" i="2"/>
  <c r="H3958" i="2"/>
  <c r="I3957" i="2"/>
  <c r="H3957" i="2"/>
  <c r="I3956" i="2"/>
  <c r="H3956" i="2"/>
  <c r="I3955" i="2"/>
  <c r="H3955" i="2"/>
  <c r="I3954" i="2"/>
  <c r="H3954" i="2"/>
  <c r="I3953" i="2"/>
  <c r="H3953" i="2"/>
  <c r="I3952" i="2"/>
  <c r="H3952" i="2"/>
  <c r="I3951" i="2"/>
  <c r="H3951" i="2"/>
  <c r="I3950" i="2"/>
  <c r="H3950" i="2"/>
  <c r="I3949" i="2"/>
  <c r="H3949" i="2"/>
  <c r="I3948" i="2"/>
  <c r="H3948" i="2"/>
  <c r="I3947" i="2"/>
  <c r="H3947" i="2"/>
  <c r="I3946" i="2"/>
  <c r="H3946" i="2"/>
  <c r="I3945" i="2"/>
  <c r="H3945" i="2"/>
  <c r="I3944" i="2"/>
  <c r="H3944" i="2"/>
  <c r="I3943" i="2"/>
  <c r="H3943" i="2"/>
  <c r="I3942" i="2"/>
  <c r="H3942" i="2"/>
  <c r="I3941" i="2"/>
  <c r="H3941" i="2"/>
  <c r="I3940" i="2"/>
  <c r="H3940" i="2"/>
  <c r="I3939" i="2"/>
  <c r="H3939" i="2"/>
  <c r="I3938" i="2"/>
  <c r="H3938" i="2"/>
  <c r="I3937" i="2"/>
  <c r="H3937" i="2"/>
  <c r="I3936" i="2"/>
  <c r="H3936" i="2"/>
  <c r="I3935" i="2"/>
  <c r="H3935" i="2"/>
  <c r="I3934" i="2"/>
  <c r="H3934" i="2"/>
  <c r="I3933" i="2"/>
  <c r="H3933" i="2"/>
  <c r="I3932" i="2"/>
  <c r="H3932" i="2"/>
  <c r="I3931" i="2"/>
  <c r="H3931" i="2"/>
  <c r="I3930" i="2"/>
  <c r="H3930" i="2"/>
  <c r="I3929" i="2"/>
  <c r="H3929" i="2"/>
  <c r="I3928" i="2"/>
  <c r="H3928" i="2"/>
  <c r="I3927" i="2"/>
  <c r="H3927" i="2"/>
  <c r="I3926" i="2"/>
  <c r="H3926" i="2"/>
  <c r="I3925" i="2"/>
  <c r="H3925" i="2"/>
  <c r="I3924" i="2"/>
  <c r="H3924" i="2"/>
  <c r="I3923" i="2"/>
  <c r="H3923" i="2"/>
  <c r="I3922" i="2"/>
  <c r="H3922" i="2"/>
  <c r="I3921" i="2"/>
  <c r="H3921" i="2"/>
  <c r="I3920" i="2"/>
  <c r="H3920" i="2"/>
  <c r="I3919" i="2"/>
  <c r="H3919" i="2"/>
  <c r="I3918" i="2"/>
  <c r="H3918" i="2"/>
  <c r="I3917" i="2"/>
  <c r="H3917" i="2"/>
  <c r="I3916" i="2"/>
  <c r="H3916" i="2"/>
  <c r="I3915" i="2"/>
  <c r="H3915" i="2"/>
  <c r="I3914" i="2"/>
  <c r="H3914" i="2"/>
  <c r="I3913" i="2"/>
  <c r="H3913" i="2"/>
  <c r="I3912" i="2"/>
  <c r="H3912" i="2"/>
  <c r="I3911" i="2"/>
  <c r="H3911" i="2"/>
  <c r="I3910" i="2"/>
  <c r="H3910" i="2"/>
  <c r="I3909" i="2"/>
  <c r="H3909" i="2"/>
  <c r="I3908" i="2"/>
  <c r="H3908" i="2"/>
  <c r="I3907" i="2"/>
  <c r="H3907" i="2"/>
  <c r="I3906" i="2"/>
  <c r="H3906" i="2"/>
  <c r="I3905" i="2"/>
  <c r="H3905" i="2"/>
  <c r="I3904" i="2"/>
  <c r="H3904" i="2"/>
  <c r="I3903" i="2"/>
  <c r="H3903" i="2"/>
  <c r="I3902" i="2"/>
  <c r="H3902" i="2"/>
  <c r="I3901" i="2"/>
  <c r="H3901" i="2"/>
  <c r="I3900" i="2"/>
  <c r="H3900" i="2"/>
  <c r="I3899" i="2"/>
  <c r="H3899" i="2"/>
  <c r="I3898" i="2"/>
  <c r="H3898" i="2"/>
  <c r="I3897" i="2"/>
  <c r="H3897" i="2"/>
  <c r="I3896" i="2"/>
  <c r="H3896" i="2"/>
  <c r="I3895" i="2"/>
  <c r="H3895" i="2"/>
  <c r="I3894" i="2"/>
  <c r="H3894" i="2"/>
  <c r="I3893" i="2"/>
  <c r="H3893" i="2"/>
  <c r="I3892" i="2"/>
  <c r="H3892" i="2"/>
  <c r="I3891" i="2"/>
  <c r="H3891" i="2"/>
  <c r="I3890" i="2"/>
  <c r="H3890" i="2"/>
  <c r="I3889" i="2"/>
  <c r="H3889" i="2"/>
  <c r="I3888" i="2"/>
  <c r="H3888" i="2"/>
  <c r="I3887" i="2"/>
  <c r="H3887" i="2"/>
  <c r="I3886" i="2"/>
  <c r="H3886" i="2"/>
  <c r="I3885" i="2"/>
  <c r="H3885" i="2"/>
  <c r="I3884" i="2"/>
  <c r="H3884" i="2"/>
  <c r="I3883" i="2"/>
  <c r="H3883" i="2"/>
  <c r="I3882" i="2"/>
  <c r="H3882" i="2"/>
  <c r="I3881" i="2"/>
  <c r="H3881" i="2"/>
  <c r="I3880" i="2"/>
  <c r="H3880" i="2"/>
  <c r="I3879" i="2"/>
  <c r="H3879" i="2"/>
  <c r="I3878" i="2"/>
  <c r="H3878" i="2"/>
  <c r="I3877" i="2"/>
  <c r="H3877" i="2"/>
  <c r="I3876" i="2"/>
  <c r="H3876" i="2"/>
  <c r="I3875" i="2"/>
  <c r="H3875" i="2"/>
  <c r="I3874" i="2"/>
  <c r="H3874" i="2"/>
  <c r="I3873" i="2"/>
  <c r="H3873" i="2"/>
  <c r="I3872" i="2"/>
  <c r="H3872" i="2"/>
  <c r="I3871" i="2"/>
  <c r="H3871" i="2"/>
  <c r="I3870" i="2"/>
  <c r="H3870" i="2"/>
  <c r="I3869" i="2"/>
  <c r="H3869" i="2"/>
  <c r="I3868" i="2"/>
  <c r="H3868" i="2"/>
  <c r="I3867" i="2"/>
  <c r="H3867" i="2"/>
  <c r="I3866" i="2"/>
  <c r="H3866" i="2"/>
  <c r="I3865" i="2"/>
  <c r="H3865" i="2"/>
  <c r="I3864" i="2"/>
  <c r="H3864" i="2"/>
  <c r="I3863" i="2"/>
  <c r="H3863" i="2"/>
  <c r="I3862" i="2"/>
  <c r="H3862" i="2"/>
  <c r="I3861" i="2"/>
  <c r="H3861" i="2"/>
  <c r="I3860" i="2"/>
  <c r="H3860" i="2"/>
  <c r="I3859" i="2"/>
  <c r="H3859" i="2"/>
  <c r="I3858" i="2"/>
  <c r="H3858" i="2"/>
  <c r="I3857" i="2"/>
  <c r="H3857" i="2"/>
  <c r="I3856" i="2"/>
  <c r="H3856" i="2"/>
  <c r="I3855" i="2"/>
  <c r="H3855" i="2"/>
  <c r="I3854" i="2"/>
  <c r="H3854" i="2"/>
  <c r="I3853" i="2"/>
  <c r="H3853" i="2"/>
  <c r="I3852" i="2"/>
  <c r="H3852" i="2"/>
  <c r="I3851" i="2"/>
  <c r="H3851" i="2"/>
  <c r="I3850" i="2"/>
  <c r="H3850" i="2"/>
  <c r="I3849" i="2"/>
  <c r="H3849" i="2"/>
  <c r="I3848" i="2"/>
  <c r="H3848" i="2"/>
  <c r="I3847" i="2"/>
  <c r="H3847" i="2"/>
  <c r="I3846" i="2"/>
  <c r="H3846" i="2"/>
  <c r="I3845" i="2"/>
  <c r="H3845" i="2"/>
  <c r="I3844" i="2"/>
  <c r="H3844" i="2"/>
  <c r="I3843" i="2"/>
  <c r="H3843" i="2"/>
  <c r="I3842" i="2"/>
  <c r="H3842" i="2"/>
  <c r="I3841" i="2"/>
  <c r="H3841" i="2"/>
  <c r="I3840" i="2"/>
  <c r="H3840" i="2"/>
  <c r="I3839" i="2"/>
  <c r="H3839" i="2"/>
  <c r="I3838" i="2"/>
  <c r="H3838" i="2"/>
  <c r="I3837" i="2"/>
  <c r="H3837" i="2"/>
  <c r="I3836" i="2"/>
  <c r="H3836" i="2"/>
  <c r="I3835" i="2"/>
  <c r="H3835" i="2"/>
  <c r="I3834" i="2"/>
  <c r="H3834" i="2"/>
  <c r="I3833" i="2"/>
  <c r="H3833" i="2"/>
  <c r="I3832" i="2"/>
  <c r="H3832" i="2"/>
  <c r="I3831" i="2"/>
  <c r="H3831" i="2"/>
  <c r="I3830" i="2"/>
  <c r="H3830" i="2"/>
  <c r="I3829" i="2"/>
  <c r="H3829" i="2"/>
  <c r="I3828" i="2"/>
  <c r="H3828" i="2"/>
  <c r="I3827" i="2"/>
  <c r="H3827" i="2"/>
  <c r="I3826" i="2"/>
  <c r="H3826" i="2"/>
  <c r="I3825" i="2"/>
  <c r="H3825" i="2"/>
  <c r="I3824" i="2"/>
  <c r="H3824" i="2"/>
  <c r="I3823" i="2"/>
  <c r="H3823" i="2"/>
  <c r="I3822" i="2"/>
  <c r="H3822" i="2"/>
  <c r="I3821" i="2"/>
  <c r="H3821" i="2"/>
  <c r="I3820" i="2"/>
  <c r="H3820" i="2"/>
  <c r="I3819" i="2"/>
  <c r="H3819" i="2"/>
  <c r="I3818" i="2"/>
  <c r="H3818" i="2"/>
  <c r="I3817" i="2"/>
  <c r="H3817" i="2"/>
  <c r="I3816" i="2"/>
  <c r="H3816" i="2"/>
  <c r="I3815" i="2"/>
  <c r="H3815" i="2"/>
  <c r="I3814" i="2"/>
  <c r="H3814" i="2"/>
  <c r="I3813" i="2"/>
  <c r="H3813" i="2"/>
  <c r="I3812" i="2"/>
  <c r="H3812" i="2"/>
  <c r="I3811" i="2"/>
  <c r="H3811" i="2"/>
  <c r="I3810" i="2"/>
  <c r="H3810" i="2"/>
  <c r="I3809" i="2"/>
  <c r="H3809" i="2"/>
  <c r="I3808" i="2"/>
  <c r="H3808" i="2"/>
  <c r="I3807" i="2"/>
  <c r="H3807" i="2"/>
  <c r="I3806" i="2"/>
  <c r="H3806" i="2"/>
  <c r="I3805" i="2"/>
  <c r="H3805" i="2"/>
  <c r="I3804" i="2"/>
  <c r="H3804" i="2"/>
  <c r="I3803" i="2"/>
  <c r="H3803" i="2"/>
  <c r="I3802" i="2"/>
  <c r="H3802" i="2"/>
  <c r="I3801" i="2"/>
  <c r="H3801" i="2"/>
  <c r="I3800" i="2"/>
  <c r="H3800" i="2"/>
  <c r="I3799" i="2"/>
  <c r="H3799" i="2"/>
  <c r="I3798" i="2"/>
  <c r="H3798" i="2"/>
  <c r="I3797" i="2"/>
  <c r="H3797" i="2"/>
  <c r="I3796" i="2"/>
  <c r="H3796" i="2"/>
  <c r="I3795" i="2"/>
  <c r="H3795" i="2"/>
  <c r="I3794" i="2"/>
  <c r="H3794" i="2"/>
  <c r="I3793" i="2"/>
  <c r="H3793" i="2"/>
  <c r="I3792" i="2"/>
  <c r="H3792" i="2"/>
  <c r="I3791" i="2"/>
  <c r="H3791" i="2"/>
  <c r="I3790" i="2"/>
  <c r="H3790" i="2"/>
  <c r="I3789" i="2"/>
  <c r="H3789" i="2"/>
  <c r="I3788" i="2"/>
  <c r="H3788" i="2"/>
  <c r="I3787" i="2"/>
  <c r="H3787" i="2"/>
  <c r="I3786" i="2"/>
  <c r="H3786" i="2"/>
  <c r="I3785" i="2"/>
  <c r="H3785" i="2"/>
  <c r="I3784" i="2"/>
  <c r="H3784" i="2"/>
  <c r="I3783" i="2"/>
  <c r="H3783" i="2"/>
  <c r="I3782" i="2"/>
  <c r="H3782" i="2"/>
  <c r="I3781" i="2"/>
  <c r="H3781" i="2"/>
  <c r="I3780" i="2"/>
  <c r="H3780" i="2"/>
  <c r="I3779" i="2"/>
  <c r="H3779" i="2"/>
  <c r="I3778" i="2"/>
  <c r="H3778" i="2"/>
  <c r="I3777" i="2"/>
  <c r="H3777" i="2"/>
  <c r="I3776" i="2"/>
  <c r="H3776" i="2"/>
  <c r="I3775" i="2"/>
  <c r="H3775" i="2"/>
  <c r="I3774" i="2"/>
  <c r="H3774" i="2"/>
  <c r="I3773" i="2"/>
  <c r="H3773" i="2"/>
  <c r="I3772" i="2"/>
  <c r="H3772" i="2"/>
  <c r="I3771" i="2"/>
  <c r="H3771" i="2"/>
  <c r="I3770" i="2"/>
  <c r="H3770" i="2"/>
  <c r="I3769" i="2"/>
  <c r="H3769" i="2"/>
  <c r="I3768" i="2"/>
  <c r="H3768" i="2"/>
  <c r="I3767" i="2"/>
  <c r="H3767" i="2"/>
  <c r="I3766" i="2"/>
  <c r="H3766" i="2"/>
  <c r="I3765" i="2"/>
  <c r="H3765" i="2"/>
  <c r="I3764" i="2"/>
  <c r="H3764" i="2"/>
  <c r="I3763" i="2"/>
  <c r="H3763" i="2"/>
  <c r="I3762" i="2"/>
  <c r="H3762" i="2"/>
  <c r="I3761" i="2"/>
  <c r="H3761" i="2"/>
  <c r="I3760" i="2"/>
  <c r="H3760" i="2"/>
  <c r="I3759" i="2"/>
  <c r="H3759" i="2"/>
  <c r="I3758" i="2"/>
  <c r="H3758" i="2"/>
  <c r="I3757" i="2"/>
  <c r="H3757" i="2"/>
  <c r="I3756" i="2"/>
  <c r="H3756" i="2"/>
  <c r="I3755" i="2"/>
  <c r="H3755" i="2"/>
  <c r="I3754" i="2"/>
  <c r="H3754" i="2"/>
  <c r="I3753" i="2"/>
  <c r="H3753" i="2"/>
  <c r="I3752" i="2"/>
  <c r="H3752" i="2"/>
  <c r="I3751" i="2"/>
  <c r="H3751" i="2"/>
  <c r="I3750" i="2"/>
  <c r="H3750" i="2"/>
  <c r="I3749" i="2"/>
  <c r="H3749" i="2"/>
  <c r="I3748" i="2"/>
  <c r="H3748" i="2"/>
  <c r="I3747" i="2"/>
  <c r="H3747" i="2"/>
  <c r="I3746" i="2"/>
  <c r="H3746" i="2"/>
  <c r="I3745" i="2"/>
  <c r="H3745" i="2"/>
  <c r="I3744" i="2"/>
  <c r="H3744" i="2"/>
  <c r="I3743" i="2"/>
  <c r="H3743" i="2"/>
  <c r="I3742" i="2"/>
  <c r="H3742" i="2"/>
  <c r="I3741" i="2"/>
  <c r="H3741" i="2"/>
  <c r="I3740" i="2"/>
  <c r="H3740" i="2"/>
  <c r="I3739" i="2"/>
  <c r="H3739" i="2"/>
  <c r="I3738" i="2"/>
  <c r="H3738" i="2"/>
  <c r="I3737" i="2"/>
  <c r="H3737" i="2"/>
  <c r="I3736" i="2"/>
  <c r="H3736" i="2"/>
  <c r="I3735" i="2"/>
  <c r="H3735" i="2"/>
  <c r="I3734" i="2"/>
  <c r="H3734" i="2"/>
  <c r="I3733" i="2"/>
  <c r="H3733" i="2"/>
  <c r="I3732" i="2"/>
  <c r="H3732" i="2"/>
  <c r="I3731" i="2"/>
  <c r="H3731" i="2"/>
  <c r="I3730" i="2"/>
  <c r="H3730" i="2"/>
  <c r="I3729" i="2"/>
  <c r="H3729" i="2"/>
  <c r="I3728" i="2"/>
  <c r="H3728" i="2"/>
  <c r="I3727" i="2"/>
  <c r="H3727" i="2"/>
  <c r="I3726" i="2"/>
  <c r="H3726" i="2"/>
  <c r="I3725" i="2"/>
  <c r="H3725" i="2"/>
  <c r="I3724" i="2"/>
  <c r="H3724" i="2"/>
  <c r="I3723" i="2"/>
  <c r="H3723" i="2"/>
  <c r="I3722" i="2"/>
  <c r="H3722" i="2"/>
  <c r="I3721" i="2"/>
  <c r="H3721" i="2"/>
  <c r="I3720" i="2"/>
  <c r="H3720" i="2"/>
  <c r="I3719" i="2"/>
  <c r="H3719" i="2"/>
  <c r="I3718" i="2"/>
  <c r="H3718" i="2"/>
  <c r="I3717" i="2"/>
  <c r="H3717" i="2"/>
  <c r="I3716" i="2"/>
  <c r="H3716" i="2"/>
  <c r="I3715" i="2"/>
  <c r="H3715" i="2"/>
  <c r="I3714" i="2"/>
  <c r="H3714" i="2"/>
  <c r="I3713" i="2"/>
  <c r="H3713" i="2"/>
  <c r="I3712" i="2"/>
  <c r="H3712" i="2"/>
  <c r="I3711" i="2"/>
  <c r="H3711" i="2"/>
  <c r="I3710" i="2"/>
  <c r="H3710" i="2"/>
  <c r="I3709" i="2"/>
  <c r="H3709" i="2"/>
  <c r="I3708" i="2"/>
  <c r="H3708" i="2"/>
  <c r="I3707" i="2"/>
  <c r="H3707" i="2"/>
  <c r="I3706" i="2"/>
  <c r="H3706" i="2"/>
  <c r="I3705" i="2"/>
  <c r="H3705" i="2"/>
  <c r="I3704" i="2"/>
  <c r="H3704" i="2"/>
  <c r="I3703" i="2"/>
  <c r="H3703" i="2"/>
  <c r="I3702" i="2"/>
  <c r="H3702" i="2"/>
  <c r="I3701" i="2"/>
  <c r="H3701" i="2"/>
  <c r="I3700" i="2"/>
  <c r="H3700" i="2"/>
  <c r="I3699" i="2"/>
  <c r="H3699" i="2"/>
  <c r="I3698" i="2"/>
  <c r="H3698" i="2"/>
  <c r="I3697" i="2"/>
  <c r="H3697" i="2"/>
  <c r="I3696" i="2"/>
  <c r="H3696" i="2"/>
  <c r="I3695" i="2"/>
  <c r="H3695" i="2"/>
  <c r="I3694" i="2"/>
  <c r="H3694" i="2"/>
  <c r="I3693" i="2"/>
  <c r="H3693" i="2"/>
  <c r="I3692" i="2"/>
  <c r="H3692" i="2"/>
  <c r="I3691" i="2"/>
  <c r="H3691" i="2"/>
  <c r="I3690" i="2"/>
  <c r="H3690" i="2"/>
  <c r="I3689" i="2"/>
  <c r="H3689" i="2"/>
  <c r="I3688" i="2"/>
  <c r="H3688" i="2"/>
  <c r="I3687" i="2"/>
  <c r="H3687" i="2"/>
  <c r="I3686" i="2"/>
  <c r="H3686" i="2"/>
  <c r="I3685" i="2"/>
  <c r="H3685" i="2"/>
  <c r="I3684" i="2"/>
  <c r="H3684" i="2"/>
  <c r="I3683" i="2"/>
  <c r="H3683" i="2"/>
  <c r="I3682" i="2"/>
  <c r="H3682" i="2"/>
  <c r="I3681" i="2"/>
  <c r="H3681" i="2"/>
  <c r="I3680" i="2"/>
  <c r="H3680" i="2"/>
  <c r="I3679" i="2"/>
  <c r="H3679" i="2"/>
  <c r="I3678" i="2"/>
  <c r="H3678" i="2"/>
  <c r="I3677" i="2"/>
  <c r="H3677" i="2"/>
  <c r="I3676" i="2"/>
  <c r="H3676" i="2"/>
  <c r="I3675" i="2"/>
  <c r="H3675" i="2"/>
  <c r="I3674" i="2"/>
  <c r="H3674" i="2"/>
  <c r="I3673" i="2"/>
  <c r="H3673" i="2"/>
  <c r="I3672" i="2"/>
  <c r="H3672" i="2"/>
  <c r="I3671" i="2"/>
  <c r="H3671" i="2"/>
  <c r="I3670" i="2"/>
  <c r="H3670" i="2"/>
  <c r="I3669" i="2"/>
  <c r="H3669" i="2"/>
  <c r="I3668" i="2"/>
  <c r="H3668" i="2"/>
  <c r="I3667" i="2"/>
  <c r="H3667" i="2"/>
  <c r="I3666" i="2"/>
  <c r="H3666" i="2"/>
  <c r="I3665" i="2"/>
  <c r="H3665" i="2"/>
  <c r="I3664" i="2"/>
  <c r="H3664" i="2"/>
  <c r="I3663" i="2"/>
  <c r="H3663" i="2"/>
  <c r="I3662" i="2"/>
  <c r="H3662" i="2"/>
  <c r="I3661" i="2"/>
  <c r="H3661" i="2"/>
  <c r="I3660" i="2"/>
  <c r="H3660" i="2"/>
  <c r="I3659" i="2"/>
  <c r="H3659" i="2"/>
  <c r="I3658" i="2"/>
  <c r="H3658" i="2"/>
  <c r="I3657" i="2"/>
  <c r="H3657" i="2"/>
  <c r="I3656" i="2"/>
  <c r="H3656" i="2"/>
  <c r="I3655" i="2"/>
  <c r="H3655" i="2"/>
  <c r="I3654" i="2"/>
  <c r="H3654" i="2"/>
  <c r="I3653" i="2"/>
  <c r="H3653" i="2"/>
  <c r="I3652" i="2"/>
  <c r="H3652" i="2"/>
  <c r="I3651" i="2"/>
  <c r="H3651" i="2"/>
  <c r="I3650" i="2"/>
  <c r="H3650" i="2"/>
  <c r="I3649" i="2"/>
  <c r="H3649" i="2"/>
  <c r="I3648" i="2"/>
  <c r="H3648" i="2"/>
  <c r="I3647" i="2"/>
  <c r="H3647" i="2"/>
  <c r="I3646" i="2"/>
  <c r="H3646" i="2"/>
  <c r="I3645" i="2"/>
  <c r="H3645" i="2"/>
  <c r="I3644" i="2"/>
  <c r="H3644" i="2"/>
  <c r="I3643" i="2"/>
  <c r="H3643" i="2"/>
  <c r="I3642" i="2"/>
  <c r="H3642" i="2"/>
  <c r="I3641" i="2"/>
  <c r="H3641" i="2"/>
  <c r="I3640" i="2"/>
  <c r="H3640" i="2"/>
  <c r="I3639" i="2"/>
  <c r="H3639" i="2"/>
  <c r="I3638" i="2"/>
  <c r="H3638" i="2"/>
  <c r="I3637" i="2"/>
  <c r="H3637" i="2"/>
  <c r="I3636" i="2"/>
  <c r="H3636" i="2"/>
  <c r="I3635" i="2"/>
  <c r="H3635" i="2"/>
  <c r="I3634" i="2"/>
  <c r="H3634" i="2"/>
  <c r="I3633" i="2"/>
  <c r="H3633" i="2"/>
  <c r="I3632" i="2"/>
  <c r="H3632" i="2"/>
  <c r="I3631" i="2"/>
  <c r="H3631" i="2"/>
  <c r="I3630" i="2"/>
  <c r="H3630" i="2"/>
  <c r="I3629" i="2"/>
  <c r="H3629" i="2"/>
  <c r="I3628" i="2"/>
  <c r="H3628" i="2"/>
  <c r="I3627" i="2"/>
  <c r="H3627" i="2"/>
  <c r="I3626" i="2"/>
  <c r="H3626" i="2"/>
  <c r="I3625" i="2"/>
  <c r="H3625" i="2"/>
  <c r="I3624" i="2"/>
  <c r="H3624" i="2"/>
  <c r="I3623" i="2"/>
  <c r="H3623" i="2"/>
  <c r="I3622" i="2"/>
  <c r="H3622" i="2"/>
  <c r="I3621" i="2"/>
  <c r="H3621" i="2"/>
  <c r="I3620" i="2"/>
  <c r="H3620" i="2"/>
  <c r="I3619" i="2"/>
  <c r="H3619" i="2"/>
  <c r="I3618" i="2"/>
  <c r="H3618" i="2"/>
  <c r="I3617" i="2"/>
  <c r="H3617" i="2"/>
  <c r="I3616" i="2"/>
  <c r="H3616" i="2"/>
  <c r="I3615" i="2"/>
  <c r="H3615" i="2"/>
  <c r="I3614" i="2"/>
  <c r="H3614" i="2"/>
  <c r="I3613" i="2"/>
  <c r="H3613" i="2"/>
  <c r="I3612" i="2"/>
  <c r="H3612" i="2"/>
  <c r="I3611" i="2"/>
  <c r="H3611" i="2"/>
  <c r="I3610" i="2"/>
  <c r="H3610" i="2"/>
  <c r="I3609" i="2"/>
  <c r="H3609" i="2"/>
  <c r="I3608" i="2"/>
  <c r="H3608" i="2"/>
  <c r="I3607" i="2"/>
  <c r="H3607" i="2"/>
  <c r="I3606" i="2"/>
  <c r="H3606" i="2"/>
  <c r="I3605" i="2"/>
  <c r="H3605" i="2"/>
  <c r="I3604" i="2"/>
  <c r="H3604" i="2"/>
  <c r="I3603" i="2"/>
  <c r="H3603" i="2"/>
  <c r="I3602" i="2"/>
  <c r="H3602" i="2"/>
  <c r="I3601" i="2"/>
  <c r="H3601" i="2"/>
  <c r="I3600" i="2"/>
  <c r="H3600" i="2"/>
  <c r="I3599" i="2"/>
  <c r="H3599" i="2"/>
  <c r="I3598" i="2"/>
  <c r="H3598" i="2"/>
  <c r="I3597" i="2"/>
  <c r="H3597" i="2"/>
  <c r="I3596" i="2"/>
  <c r="H3596" i="2"/>
  <c r="I3595" i="2"/>
  <c r="H3595" i="2"/>
  <c r="I3594" i="2"/>
  <c r="H3594" i="2"/>
  <c r="I3593" i="2"/>
  <c r="H3593" i="2"/>
  <c r="I3592" i="2"/>
  <c r="H3592" i="2"/>
  <c r="I3591" i="2"/>
  <c r="H3591" i="2"/>
  <c r="I3590" i="2"/>
  <c r="H3590" i="2"/>
  <c r="I3589" i="2"/>
  <c r="H3589" i="2"/>
  <c r="I3588" i="2"/>
  <c r="H3588" i="2"/>
  <c r="I3587" i="2"/>
  <c r="H3587" i="2"/>
  <c r="I3586" i="2"/>
  <c r="H3586" i="2"/>
  <c r="I3585" i="2"/>
  <c r="H3585" i="2"/>
  <c r="I3584" i="2"/>
  <c r="H3584" i="2"/>
  <c r="I3583" i="2"/>
  <c r="H3583" i="2"/>
  <c r="I3582" i="2"/>
  <c r="H3582" i="2"/>
  <c r="I3581" i="2"/>
  <c r="H3581" i="2"/>
  <c r="I3580" i="2"/>
  <c r="H3580" i="2"/>
  <c r="I3579" i="2"/>
  <c r="H3579" i="2"/>
  <c r="I3578" i="2"/>
  <c r="H3578" i="2"/>
  <c r="I3577" i="2"/>
  <c r="H3577" i="2"/>
  <c r="I3576" i="2"/>
  <c r="H3576" i="2"/>
  <c r="I3575" i="2"/>
  <c r="H3575" i="2"/>
  <c r="I3574" i="2"/>
  <c r="H3574" i="2"/>
  <c r="I3573" i="2"/>
  <c r="H3573" i="2"/>
  <c r="I3572" i="2"/>
  <c r="H3572" i="2"/>
  <c r="I3571" i="2"/>
  <c r="H3571" i="2"/>
  <c r="I3570" i="2"/>
  <c r="H3570" i="2"/>
  <c r="I3569" i="2"/>
  <c r="H3569" i="2"/>
  <c r="I3568" i="2"/>
  <c r="H3568" i="2"/>
  <c r="I3567" i="2"/>
  <c r="H3567" i="2"/>
  <c r="I3566" i="2"/>
  <c r="H3566" i="2"/>
  <c r="I3565" i="2"/>
  <c r="H3565" i="2"/>
  <c r="I3564" i="2"/>
  <c r="H3564" i="2"/>
  <c r="I3563" i="2"/>
  <c r="H3563" i="2"/>
  <c r="I3562" i="2"/>
  <c r="H3562" i="2"/>
  <c r="I3561" i="2"/>
  <c r="H3561" i="2"/>
  <c r="I3560" i="2"/>
  <c r="H3560" i="2"/>
  <c r="I3559" i="2"/>
  <c r="H3559" i="2"/>
  <c r="I3558" i="2"/>
  <c r="H3558" i="2"/>
  <c r="I3557" i="2"/>
  <c r="H3557" i="2"/>
  <c r="I3556" i="2"/>
  <c r="H3556" i="2"/>
  <c r="I3555" i="2"/>
  <c r="H3555" i="2"/>
  <c r="I3554" i="2"/>
  <c r="H3554" i="2"/>
  <c r="I3553" i="2"/>
  <c r="H3553" i="2"/>
  <c r="I3552" i="2"/>
  <c r="H3552" i="2"/>
  <c r="I3551" i="2"/>
  <c r="H3551" i="2"/>
  <c r="I3550" i="2"/>
  <c r="H3550" i="2"/>
  <c r="I3549" i="2"/>
  <c r="H3549" i="2"/>
  <c r="I3548" i="2"/>
  <c r="H3548" i="2"/>
  <c r="I3547" i="2"/>
  <c r="H3547" i="2"/>
  <c r="I3546" i="2"/>
  <c r="H3546" i="2"/>
  <c r="I3545" i="2"/>
  <c r="H3545" i="2"/>
  <c r="I3544" i="2"/>
  <c r="H3544" i="2"/>
  <c r="I3543" i="2"/>
  <c r="H3543" i="2"/>
  <c r="I3542" i="2"/>
  <c r="H3542" i="2"/>
  <c r="I3541" i="2"/>
  <c r="H3541" i="2"/>
  <c r="I3540" i="2"/>
  <c r="H3540" i="2"/>
  <c r="I3539" i="2"/>
  <c r="H3539" i="2"/>
  <c r="I3538" i="2"/>
  <c r="H3538" i="2"/>
  <c r="I3537" i="2"/>
  <c r="H3537" i="2"/>
  <c r="I3536" i="2"/>
  <c r="H3536" i="2"/>
  <c r="I3535" i="2"/>
  <c r="H3535" i="2"/>
  <c r="I3534" i="2"/>
  <c r="H3534" i="2"/>
  <c r="I3533" i="2"/>
  <c r="H3533" i="2"/>
  <c r="I3532" i="2"/>
  <c r="H3532" i="2"/>
  <c r="I3531" i="2"/>
  <c r="H3531" i="2"/>
  <c r="I3530" i="2"/>
  <c r="H3530" i="2"/>
  <c r="I3529" i="2"/>
  <c r="H3529" i="2"/>
  <c r="I3528" i="2"/>
  <c r="H3528" i="2"/>
  <c r="I3527" i="2"/>
  <c r="H3527" i="2"/>
  <c r="I3526" i="2"/>
  <c r="H3526" i="2"/>
  <c r="I3525" i="2"/>
  <c r="H3525" i="2"/>
  <c r="I3524" i="2"/>
  <c r="H3524" i="2"/>
  <c r="I3523" i="2"/>
  <c r="H3523" i="2"/>
  <c r="I3522" i="2"/>
  <c r="H3522" i="2"/>
  <c r="I3521" i="2"/>
  <c r="H3521" i="2"/>
  <c r="I3520" i="2"/>
  <c r="H3520" i="2"/>
  <c r="I3519" i="2"/>
  <c r="H3519" i="2"/>
  <c r="I3518" i="2"/>
  <c r="H3518" i="2"/>
  <c r="I3517" i="2"/>
  <c r="H3517" i="2"/>
  <c r="I3516" i="2"/>
  <c r="H3516" i="2"/>
  <c r="I3515" i="2"/>
  <c r="H3515" i="2"/>
  <c r="I3514" i="2"/>
  <c r="H3514" i="2"/>
  <c r="I3513" i="2"/>
  <c r="H3513" i="2"/>
  <c r="I3512" i="2"/>
  <c r="H3512" i="2"/>
  <c r="I3511" i="2"/>
  <c r="H3511" i="2"/>
  <c r="I3510" i="2"/>
  <c r="H3510" i="2"/>
  <c r="I3509" i="2"/>
  <c r="H3509" i="2"/>
  <c r="I3508" i="2"/>
  <c r="H3508" i="2"/>
  <c r="I3507" i="2"/>
  <c r="H3507" i="2"/>
  <c r="I3506" i="2"/>
  <c r="H3506" i="2"/>
  <c r="I3505" i="2"/>
  <c r="H3505" i="2"/>
  <c r="I3504" i="2"/>
  <c r="H3504" i="2"/>
  <c r="I3503" i="2"/>
  <c r="H3503" i="2"/>
  <c r="I3502" i="2"/>
  <c r="H3502" i="2"/>
  <c r="I3501" i="2"/>
  <c r="H3501" i="2"/>
  <c r="I3500" i="2"/>
  <c r="H3500" i="2"/>
  <c r="I3499" i="2"/>
  <c r="H3499" i="2"/>
  <c r="I3498" i="2"/>
  <c r="H3498" i="2"/>
  <c r="I3497" i="2"/>
  <c r="H3497" i="2"/>
  <c r="I3496" i="2"/>
  <c r="H3496" i="2"/>
  <c r="I3495" i="2"/>
  <c r="H3495" i="2"/>
  <c r="I3494" i="2"/>
  <c r="H3494" i="2"/>
  <c r="I3493" i="2"/>
  <c r="H3493" i="2"/>
  <c r="I3492" i="2"/>
  <c r="H3492" i="2"/>
  <c r="I3491" i="2"/>
  <c r="H3491" i="2"/>
  <c r="I3490" i="2"/>
  <c r="H3490" i="2"/>
  <c r="I3489" i="2"/>
  <c r="H3489" i="2"/>
  <c r="I3488" i="2"/>
  <c r="H3488" i="2"/>
  <c r="I3487" i="2"/>
  <c r="H3487" i="2"/>
  <c r="I3486" i="2"/>
  <c r="H3486" i="2"/>
  <c r="I3485" i="2"/>
  <c r="H3485" i="2"/>
  <c r="I3484" i="2"/>
  <c r="H3484" i="2"/>
  <c r="I3483" i="2"/>
  <c r="H3483" i="2"/>
  <c r="I3482" i="2"/>
  <c r="H3482" i="2"/>
  <c r="I3481" i="2"/>
  <c r="H3481" i="2"/>
  <c r="I3480" i="2"/>
  <c r="H3480" i="2"/>
  <c r="I3479" i="2"/>
  <c r="H3479" i="2"/>
  <c r="I3478" i="2"/>
  <c r="H3478" i="2"/>
  <c r="I3477" i="2"/>
  <c r="H3477" i="2"/>
  <c r="I3476" i="2"/>
  <c r="H3476" i="2"/>
  <c r="I3475" i="2"/>
  <c r="H3475" i="2"/>
  <c r="I3474" i="2"/>
  <c r="H3474" i="2"/>
  <c r="I3473" i="2"/>
  <c r="H3473" i="2"/>
  <c r="I3472" i="2"/>
  <c r="H3472" i="2"/>
  <c r="I3471" i="2"/>
  <c r="H3471" i="2"/>
  <c r="I3470" i="2"/>
  <c r="H3470" i="2"/>
  <c r="I3469" i="2"/>
  <c r="H3469" i="2"/>
  <c r="I3468" i="2"/>
  <c r="H3468" i="2"/>
  <c r="I3467" i="2"/>
  <c r="H3467" i="2"/>
  <c r="I3466" i="2"/>
  <c r="H3466" i="2"/>
  <c r="I3465" i="2"/>
  <c r="H3465" i="2"/>
  <c r="I3464" i="2"/>
  <c r="H3464" i="2"/>
  <c r="I3463" i="2"/>
  <c r="H3463" i="2"/>
  <c r="I3462" i="2"/>
  <c r="H3462" i="2"/>
  <c r="I3461" i="2"/>
  <c r="H3461" i="2"/>
  <c r="I3460" i="2"/>
  <c r="H3460" i="2"/>
  <c r="I3459" i="2"/>
  <c r="H3459" i="2"/>
  <c r="I3458" i="2"/>
  <c r="H3458" i="2"/>
  <c r="I3457" i="2"/>
  <c r="H3457" i="2"/>
  <c r="I3456" i="2"/>
  <c r="H3456" i="2"/>
  <c r="I3455" i="2"/>
  <c r="H3455" i="2"/>
  <c r="I3454" i="2"/>
  <c r="H3454" i="2"/>
  <c r="I3453" i="2"/>
  <c r="H3453" i="2"/>
  <c r="I3452" i="2"/>
  <c r="H3452" i="2"/>
  <c r="I3451" i="2"/>
  <c r="H3451" i="2"/>
  <c r="I3450" i="2"/>
  <c r="H3450" i="2"/>
  <c r="I3449" i="2"/>
  <c r="H3449" i="2"/>
  <c r="I3448" i="2"/>
  <c r="H3448" i="2"/>
  <c r="I3447" i="2"/>
  <c r="H3447" i="2"/>
  <c r="I3446" i="2"/>
  <c r="H3446" i="2"/>
  <c r="I3445" i="2"/>
  <c r="H3445" i="2"/>
  <c r="I3444" i="2"/>
  <c r="H3444" i="2"/>
  <c r="I3443" i="2"/>
  <c r="H3443" i="2"/>
  <c r="I3442" i="2"/>
  <c r="H3442" i="2"/>
  <c r="I3441" i="2"/>
  <c r="H3441" i="2"/>
  <c r="I3440" i="2"/>
  <c r="H3440" i="2"/>
  <c r="I3439" i="2"/>
  <c r="H3439" i="2"/>
  <c r="I3438" i="2"/>
  <c r="H3438" i="2"/>
  <c r="I3437" i="2"/>
  <c r="H3437" i="2"/>
  <c r="I3436" i="2"/>
  <c r="H3436" i="2"/>
  <c r="I3435" i="2"/>
  <c r="H3435" i="2"/>
  <c r="I3434" i="2"/>
  <c r="H3434" i="2"/>
  <c r="I3433" i="2"/>
  <c r="H3433" i="2"/>
  <c r="I3432" i="2"/>
  <c r="H3432" i="2"/>
  <c r="I3431" i="2"/>
  <c r="H3431" i="2"/>
  <c r="I3430" i="2"/>
  <c r="H3430" i="2"/>
  <c r="I3429" i="2"/>
  <c r="H3429" i="2"/>
  <c r="I3428" i="2"/>
  <c r="H3428" i="2"/>
  <c r="I3427" i="2"/>
  <c r="H3427" i="2"/>
  <c r="I3426" i="2"/>
  <c r="H3426" i="2"/>
  <c r="I3425" i="2"/>
  <c r="H3425" i="2"/>
  <c r="I3424" i="2"/>
  <c r="H3424" i="2"/>
  <c r="I3423" i="2"/>
  <c r="H3423" i="2"/>
  <c r="I3422" i="2"/>
  <c r="H3422" i="2"/>
  <c r="I3421" i="2"/>
  <c r="H3421" i="2"/>
  <c r="I3420" i="2"/>
  <c r="H3420" i="2"/>
  <c r="I3419" i="2"/>
  <c r="H3419" i="2"/>
  <c r="I3418" i="2"/>
  <c r="H3418" i="2"/>
  <c r="I3417" i="2"/>
  <c r="H3417" i="2"/>
  <c r="I3416" i="2"/>
  <c r="H3416" i="2"/>
  <c r="I3415" i="2"/>
  <c r="H3415" i="2"/>
  <c r="I3414" i="2"/>
  <c r="H3414" i="2"/>
  <c r="I3413" i="2"/>
  <c r="H3413" i="2"/>
  <c r="I3412" i="2"/>
  <c r="H3412" i="2"/>
  <c r="I3411" i="2"/>
  <c r="H3411" i="2"/>
  <c r="I3410" i="2"/>
  <c r="H3410" i="2"/>
  <c r="I3409" i="2"/>
  <c r="H3409" i="2"/>
  <c r="I3408" i="2"/>
  <c r="H3408" i="2"/>
  <c r="I3407" i="2"/>
  <c r="H3407" i="2"/>
  <c r="I3406" i="2"/>
  <c r="H3406" i="2"/>
  <c r="I3405" i="2"/>
  <c r="H3405" i="2"/>
  <c r="I3404" i="2"/>
  <c r="H3404" i="2"/>
  <c r="I3403" i="2"/>
  <c r="H3403" i="2"/>
  <c r="I3402" i="2"/>
  <c r="H3402" i="2"/>
  <c r="I3401" i="2"/>
  <c r="H3401" i="2"/>
  <c r="I3400" i="2"/>
  <c r="H3400" i="2"/>
  <c r="I3399" i="2"/>
  <c r="H3399" i="2"/>
  <c r="I3398" i="2"/>
  <c r="H3398" i="2"/>
  <c r="I3397" i="2"/>
  <c r="H3397" i="2"/>
  <c r="I3396" i="2"/>
  <c r="H3396" i="2"/>
  <c r="I3395" i="2"/>
  <c r="H3395" i="2"/>
  <c r="I3394" i="2"/>
  <c r="H3394" i="2"/>
  <c r="I3393" i="2"/>
  <c r="H3393" i="2"/>
  <c r="I3392" i="2"/>
  <c r="H3392" i="2"/>
  <c r="I3391" i="2"/>
  <c r="H3391" i="2"/>
  <c r="I3390" i="2"/>
  <c r="H3390" i="2"/>
  <c r="I3389" i="2"/>
  <c r="H3389" i="2"/>
  <c r="I3388" i="2"/>
  <c r="H3388" i="2"/>
  <c r="I3387" i="2"/>
  <c r="H3387" i="2"/>
  <c r="I3386" i="2"/>
  <c r="H3386" i="2"/>
  <c r="I3385" i="2"/>
  <c r="H3385" i="2"/>
  <c r="I3384" i="2"/>
  <c r="H3384" i="2"/>
  <c r="I3383" i="2"/>
  <c r="H3383" i="2"/>
  <c r="I3382" i="2"/>
  <c r="H3382" i="2"/>
  <c r="I3381" i="2"/>
  <c r="H3381" i="2"/>
  <c r="I3380" i="2"/>
  <c r="H3380" i="2"/>
  <c r="I3379" i="2"/>
  <c r="H3379" i="2"/>
  <c r="I3378" i="2"/>
  <c r="H3378" i="2"/>
  <c r="I3377" i="2"/>
  <c r="H3377" i="2"/>
  <c r="I3376" i="2"/>
  <c r="H3376" i="2"/>
  <c r="I3375" i="2"/>
  <c r="H3375" i="2"/>
  <c r="I3374" i="2"/>
  <c r="H3374" i="2"/>
  <c r="I3373" i="2"/>
  <c r="H3373" i="2"/>
  <c r="I3372" i="2"/>
  <c r="H3372" i="2"/>
  <c r="I3371" i="2"/>
  <c r="H3371" i="2"/>
  <c r="I3370" i="2"/>
  <c r="H3370" i="2"/>
  <c r="I3369" i="2"/>
  <c r="H3369" i="2"/>
  <c r="I3368" i="2"/>
  <c r="H3368" i="2"/>
  <c r="I3367" i="2"/>
  <c r="H3367" i="2"/>
  <c r="I3366" i="2"/>
  <c r="H3366" i="2"/>
  <c r="I3365" i="2"/>
  <c r="H3365" i="2"/>
  <c r="I3364" i="2"/>
  <c r="H3364" i="2"/>
  <c r="I3363" i="2"/>
  <c r="H3363" i="2"/>
  <c r="I3362" i="2"/>
  <c r="H3362" i="2"/>
  <c r="I3361" i="2"/>
  <c r="H3361" i="2"/>
  <c r="I3360" i="2"/>
  <c r="H3360" i="2"/>
  <c r="I3359" i="2"/>
  <c r="H3359" i="2"/>
  <c r="I3358" i="2"/>
  <c r="H3358" i="2"/>
  <c r="I3357" i="2"/>
  <c r="H3357" i="2"/>
  <c r="I3356" i="2"/>
  <c r="H3356" i="2"/>
  <c r="I3355" i="2"/>
  <c r="H3355" i="2"/>
  <c r="I3354" i="2"/>
  <c r="H3354" i="2"/>
  <c r="I3353" i="2"/>
  <c r="H3353" i="2"/>
  <c r="I3352" i="2"/>
  <c r="H3352" i="2"/>
  <c r="I3351" i="2"/>
  <c r="H3351" i="2"/>
  <c r="I3350" i="2"/>
  <c r="H3350" i="2"/>
  <c r="I3349" i="2"/>
  <c r="H3349" i="2"/>
  <c r="I3348" i="2"/>
  <c r="H3348" i="2"/>
  <c r="I3347" i="2"/>
  <c r="H3347" i="2"/>
  <c r="I3346" i="2"/>
  <c r="H3346" i="2"/>
  <c r="I3345" i="2"/>
  <c r="H3345" i="2"/>
  <c r="I3344" i="2"/>
  <c r="H3344" i="2"/>
  <c r="I3343" i="2"/>
  <c r="H3343" i="2"/>
  <c r="I3342" i="2"/>
  <c r="H3342" i="2"/>
  <c r="I3341" i="2"/>
  <c r="H3341" i="2"/>
  <c r="I3340" i="2"/>
  <c r="H3340" i="2"/>
  <c r="I3339" i="2"/>
  <c r="H3339" i="2"/>
  <c r="I3338" i="2"/>
  <c r="H3338" i="2"/>
  <c r="I3337" i="2"/>
  <c r="H3337" i="2"/>
  <c r="I3336" i="2"/>
  <c r="H3336" i="2"/>
  <c r="I3335" i="2"/>
  <c r="H3335" i="2"/>
  <c r="I3334" i="2"/>
  <c r="H3334" i="2"/>
  <c r="I3333" i="2"/>
  <c r="H3333" i="2"/>
  <c r="I3332" i="2"/>
  <c r="H3332" i="2"/>
  <c r="I3331" i="2"/>
  <c r="H3331" i="2"/>
  <c r="I3330" i="2"/>
  <c r="H3330" i="2"/>
  <c r="I3329" i="2"/>
  <c r="H3329" i="2"/>
  <c r="I3328" i="2"/>
  <c r="H3328" i="2"/>
  <c r="I3327" i="2"/>
  <c r="H3327" i="2"/>
  <c r="I3326" i="2"/>
  <c r="H3326" i="2"/>
  <c r="I3325" i="2"/>
  <c r="H3325" i="2"/>
  <c r="I3324" i="2"/>
  <c r="H3324" i="2"/>
  <c r="I3323" i="2"/>
  <c r="H3323" i="2"/>
  <c r="I3322" i="2"/>
  <c r="H3322" i="2"/>
  <c r="I3321" i="2"/>
  <c r="H3321" i="2"/>
  <c r="I3320" i="2"/>
  <c r="H3320" i="2"/>
  <c r="I3319" i="2"/>
  <c r="H3319" i="2"/>
  <c r="I3318" i="2"/>
  <c r="H3318" i="2"/>
  <c r="I3317" i="2"/>
  <c r="H3317" i="2"/>
  <c r="I3316" i="2"/>
  <c r="H3316" i="2"/>
  <c r="I3315" i="2"/>
  <c r="H3315" i="2"/>
  <c r="I3314" i="2"/>
  <c r="H3314" i="2"/>
  <c r="I3313" i="2"/>
  <c r="H3313" i="2"/>
  <c r="I3312" i="2"/>
  <c r="H3312" i="2"/>
  <c r="I3311" i="2"/>
  <c r="H3311" i="2"/>
  <c r="I3310" i="2"/>
  <c r="H3310" i="2"/>
  <c r="I3309" i="2"/>
  <c r="H3309" i="2"/>
  <c r="I3308" i="2"/>
  <c r="H3308" i="2"/>
  <c r="I3307" i="2"/>
  <c r="H3307" i="2"/>
  <c r="I3306" i="2"/>
  <c r="H3306" i="2"/>
  <c r="I3305" i="2"/>
  <c r="H3305" i="2"/>
  <c r="I3304" i="2"/>
  <c r="H3304" i="2"/>
  <c r="I3303" i="2"/>
  <c r="H3303" i="2"/>
  <c r="I3302" i="2"/>
  <c r="H3302" i="2"/>
  <c r="I3301" i="2"/>
  <c r="H3301" i="2"/>
  <c r="I3300" i="2"/>
  <c r="H3300" i="2"/>
  <c r="I3299" i="2"/>
  <c r="H3299" i="2"/>
  <c r="I3298" i="2"/>
  <c r="H3298" i="2"/>
  <c r="I3297" i="2"/>
  <c r="H3297" i="2"/>
  <c r="I3296" i="2"/>
  <c r="H3296" i="2"/>
  <c r="I3295" i="2"/>
  <c r="H3295" i="2"/>
  <c r="I3294" i="2"/>
  <c r="H3294" i="2"/>
  <c r="I3293" i="2"/>
  <c r="H3293" i="2"/>
  <c r="I3292" i="2"/>
  <c r="H3292" i="2"/>
  <c r="I3291" i="2"/>
  <c r="H3291" i="2"/>
  <c r="I3290" i="2"/>
  <c r="H3290" i="2"/>
  <c r="I3289" i="2"/>
  <c r="H3289" i="2"/>
  <c r="I3288" i="2"/>
  <c r="H3288" i="2"/>
  <c r="I3287" i="2"/>
  <c r="H3287" i="2"/>
  <c r="I3286" i="2"/>
  <c r="H3286" i="2"/>
  <c r="I3285" i="2"/>
  <c r="H3285" i="2"/>
  <c r="I3284" i="2"/>
  <c r="H3284" i="2"/>
  <c r="I3283" i="2"/>
  <c r="H3283" i="2"/>
  <c r="I3282" i="2"/>
  <c r="H3282" i="2"/>
  <c r="I3281" i="2"/>
  <c r="H3281" i="2"/>
  <c r="I3280" i="2"/>
  <c r="H3280" i="2"/>
  <c r="I3279" i="2"/>
  <c r="H3279" i="2"/>
  <c r="I3278" i="2"/>
  <c r="H3278" i="2"/>
  <c r="I3277" i="2"/>
  <c r="H3277" i="2"/>
  <c r="I3276" i="2"/>
  <c r="H3276" i="2"/>
  <c r="I3275" i="2"/>
  <c r="H3275" i="2"/>
  <c r="I3274" i="2"/>
  <c r="H3274" i="2"/>
  <c r="I3273" i="2"/>
  <c r="H3273" i="2"/>
  <c r="I3272" i="2"/>
  <c r="H3272" i="2"/>
  <c r="I3271" i="2"/>
  <c r="H3271" i="2"/>
  <c r="I3270" i="2"/>
  <c r="H3270" i="2"/>
  <c r="I3269" i="2"/>
  <c r="H3269" i="2"/>
  <c r="I3268" i="2"/>
  <c r="H3268" i="2"/>
  <c r="I3267" i="2"/>
  <c r="H3267" i="2"/>
  <c r="I3266" i="2"/>
  <c r="H3266" i="2"/>
  <c r="I3265" i="2"/>
  <c r="H3265" i="2"/>
  <c r="I3264" i="2"/>
  <c r="H3264" i="2"/>
  <c r="I3263" i="2"/>
  <c r="H3263" i="2"/>
  <c r="I3262" i="2"/>
  <c r="H3262" i="2"/>
  <c r="I3261" i="2"/>
  <c r="H3261" i="2"/>
  <c r="I3260" i="2"/>
  <c r="H3260" i="2"/>
  <c r="I3259" i="2"/>
  <c r="H3259" i="2"/>
  <c r="I3258" i="2"/>
  <c r="H3258" i="2"/>
  <c r="I3257" i="2"/>
  <c r="H3257" i="2"/>
  <c r="I3256" i="2"/>
  <c r="H3256" i="2"/>
  <c r="I3255" i="2"/>
  <c r="H3255" i="2"/>
  <c r="I3254" i="2"/>
  <c r="H3254" i="2"/>
  <c r="I3253" i="2"/>
  <c r="H3253" i="2"/>
  <c r="I3252" i="2"/>
  <c r="H3252" i="2"/>
  <c r="I3251" i="2"/>
  <c r="H3251" i="2"/>
  <c r="I3250" i="2"/>
  <c r="H3250" i="2"/>
  <c r="I3249" i="2"/>
  <c r="H3249" i="2"/>
  <c r="I3248" i="2"/>
  <c r="H3248" i="2"/>
  <c r="I3247" i="2"/>
  <c r="H3247" i="2"/>
  <c r="I3246" i="2"/>
  <c r="H3246" i="2"/>
  <c r="I3245" i="2"/>
  <c r="H3245" i="2"/>
  <c r="I3244" i="2"/>
  <c r="H3244" i="2"/>
  <c r="I3243" i="2"/>
  <c r="H3243" i="2"/>
  <c r="I3242" i="2"/>
  <c r="H3242" i="2"/>
  <c r="I3241" i="2"/>
  <c r="H3241" i="2"/>
  <c r="I3240" i="2"/>
  <c r="H3240" i="2"/>
  <c r="I3239" i="2"/>
  <c r="H3239" i="2"/>
  <c r="I3238" i="2"/>
  <c r="H3238" i="2"/>
  <c r="I3237" i="2"/>
  <c r="H3237" i="2"/>
  <c r="I3236" i="2"/>
  <c r="H3236" i="2"/>
  <c r="I3235" i="2"/>
  <c r="H3235" i="2"/>
  <c r="I3234" i="2"/>
  <c r="H3234" i="2"/>
  <c r="I3233" i="2"/>
  <c r="H3233" i="2"/>
  <c r="I3232" i="2"/>
  <c r="H3232" i="2"/>
  <c r="I3231" i="2"/>
  <c r="H3231" i="2"/>
  <c r="I3230" i="2"/>
  <c r="H3230" i="2"/>
  <c r="I3229" i="2"/>
  <c r="H3229" i="2"/>
  <c r="I3228" i="2"/>
  <c r="H3228" i="2"/>
  <c r="I3227" i="2"/>
  <c r="H3227" i="2"/>
  <c r="I3226" i="2"/>
  <c r="H3226" i="2"/>
  <c r="I3225" i="2"/>
  <c r="H3225" i="2"/>
  <c r="I3224" i="2"/>
  <c r="H3224" i="2"/>
  <c r="I3223" i="2"/>
  <c r="H3223" i="2"/>
  <c r="I3222" i="2"/>
  <c r="H3222" i="2"/>
  <c r="I3221" i="2"/>
  <c r="H3221" i="2"/>
  <c r="I3220" i="2"/>
  <c r="H3220" i="2"/>
  <c r="I3219" i="2"/>
  <c r="H3219" i="2"/>
  <c r="I3218" i="2"/>
  <c r="H3218" i="2"/>
  <c r="I3217" i="2"/>
  <c r="H3217" i="2"/>
  <c r="I3216" i="2"/>
  <c r="H3216" i="2"/>
  <c r="I3215" i="2"/>
  <c r="H3215" i="2"/>
  <c r="I3214" i="2"/>
  <c r="H3214" i="2"/>
  <c r="I3213" i="2"/>
  <c r="H3213" i="2"/>
  <c r="I3212" i="2"/>
  <c r="H3212" i="2"/>
  <c r="I3211" i="2"/>
  <c r="H3211" i="2"/>
  <c r="I3210" i="2"/>
  <c r="H3210" i="2"/>
  <c r="I3209" i="2"/>
  <c r="H3209" i="2"/>
  <c r="I3208" i="2"/>
  <c r="H3208" i="2"/>
  <c r="I3207" i="2"/>
  <c r="H3207" i="2"/>
  <c r="I3206" i="2"/>
  <c r="H3206" i="2"/>
  <c r="I3205" i="2"/>
  <c r="H3205" i="2"/>
  <c r="I3204" i="2"/>
  <c r="H3204" i="2"/>
  <c r="I3203" i="2"/>
  <c r="H3203" i="2"/>
  <c r="I3202" i="2"/>
  <c r="H3202" i="2"/>
  <c r="I3201" i="2"/>
  <c r="H3201" i="2"/>
  <c r="I3200" i="2"/>
  <c r="H3200" i="2"/>
  <c r="I3199" i="2"/>
  <c r="H3199" i="2"/>
  <c r="I3198" i="2"/>
  <c r="H3198" i="2"/>
  <c r="I3197" i="2"/>
  <c r="H3197" i="2"/>
  <c r="I3196" i="2"/>
  <c r="H3196" i="2"/>
  <c r="I3195" i="2"/>
  <c r="H3195" i="2"/>
  <c r="I3194" i="2"/>
  <c r="H3194" i="2"/>
  <c r="I3193" i="2"/>
  <c r="H3193" i="2"/>
  <c r="I3192" i="2"/>
  <c r="H3192" i="2"/>
  <c r="I3191" i="2"/>
  <c r="H3191" i="2"/>
  <c r="I3190" i="2"/>
  <c r="H3190" i="2"/>
  <c r="I3189" i="2"/>
  <c r="H3189" i="2"/>
  <c r="I3188" i="2"/>
  <c r="H3188" i="2"/>
  <c r="I3187" i="2"/>
  <c r="H3187" i="2"/>
  <c r="I3186" i="2"/>
  <c r="H3186" i="2"/>
  <c r="I3185" i="2"/>
  <c r="H3185" i="2"/>
  <c r="I3184" i="2"/>
  <c r="H3184" i="2"/>
  <c r="I3183" i="2"/>
  <c r="H3183" i="2"/>
  <c r="I3182" i="2"/>
  <c r="H3182" i="2"/>
  <c r="I3181" i="2"/>
  <c r="H3181" i="2"/>
  <c r="I3180" i="2"/>
  <c r="H3180" i="2"/>
  <c r="I3179" i="2"/>
  <c r="H3179" i="2"/>
  <c r="I3178" i="2"/>
  <c r="H3178" i="2"/>
  <c r="I3177" i="2"/>
  <c r="H3177" i="2"/>
  <c r="I3176" i="2"/>
  <c r="H3176" i="2"/>
  <c r="I3175" i="2"/>
  <c r="H3175" i="2"/>
  <c r="I3174" i="2"/>
  <c r="H3174" i="2"/>
  <c r="I3173" i="2"/>
  <c r="H3173" i="2"/>
  <c r="I3172" i="2"/>
  <c r="H3172" i="2"/>
  <c r="I3171" i="2"/>
  <c r="H3171" i="2"/>
  <c r="I3170" i="2"/>
  <c r="H3170" i="2"/>
  <c r="I3169" i="2"/>
  <c r="H3169" i="2"/>
  <c r="I3168" i="2"/>
  <c r="H3168" i="2"/>
  <c r="I3167" i="2"/>
  <c r="H3167" i="2"/>
  <c r="I3166" i="2"/>
  <c r="H3166" i="2"/>
  <c r="I3165" i="2"/>
  <c r="H3165" i="2"/>
  <c r="I3164" i="2"/>
  <c r="H3164" i="2"/>
  <c r="I3163" i="2"/>
  <c r="H3163" i="2"/>
  <c r="I3162" i="2"/>
  <c r="H3162" i="2"/>
  <c r="I3161" i="2"/>
  <c r="H3161" i="2"/>
  <c r="I3160" i="2"/>
  <c r="H3160" i="2"/>
  <c r="I3159" i="2"/>
  <c r="H3159" i="2"/>
  <c r="I3158" i="2"/>
  <c r="H3158" i="2"/>
  <c r="I3157" i="2"/>
  <c r="H3157" i="2"/>
  <c r="I3156" i="2"/>
  <c r="H3156" i="2"/>
  <c r="I3155" i="2"/>
  <c r="H3155" i="2"/>
  <c r="I3154" i="2"/>
  <c r="H3154" i="2"/>
  <c r="I3153" i="2"/>
  <c r="H3153" i="2"/>
  <c r="I3152" i="2"/>
  <c r="H3152" i="2"/>
  <c r="I3151" i="2"/>
  <c r="H3151" i="2"/>
  <c r="I3150" i="2"/>
  <c r="H3150" i="2"/>
  <c r="I3149" i="2"/>
  <c r="H3149" i="2"/>
  <c r="I3148" i="2"/>
  <c r="H3148" i="2"/>
  <c r="I3147" i="2"/>
  <c r="H3147" i="2"/>
  <c r="I3146" i="2"/>
  <c r="H3146" i="2"/>
  <c r="I3145" i="2"/>
  <c r="H3145" i="2"/>
  <c r="I3144" i="2"/>
  <c r="H3144" i="2"/>
  <c r="I3143" i="2"/>
  <c r="H3143" i="2"/>
  <c r="I3142" i="2"/>
  <c r="H3142" i="2"/>
  <c r="I3141" i="2"/>
  <c r="H3141" i="2"/>
  <c r="I3140" i="2"/>
  <c r="H3140" i="2"/>
  <c r="I3139" i="2"/>
  <c r="H3139" i="2"/>
  <c r="I3138" i="2"/>
  <c r="H3138" i="2"/>
  <c r="I3137" i="2"/>
  <c r="H3137" i="2"/>
  <c r="I3136" i="2"/>
  <c r="H3136" i="2"/>
  <c r="I3135" i="2"/>
  <c r="H3135" i="2"/>
  <c r="I3134" i="2"/>
  <c r="H3134" i="2"/>
  <c r="I3133" i="2"/>
  <c r="H3133" i="2"/>
  <c r="I3132" i="2"/>
  <c r="H3132" i="2"/>
  <c r="I3131" i="2"/>
  <c r="H3131" i="2"/>
  <c r="I3130" i="2"/>
  <c r="H3130" i="2"/>
  <c r="I3129" i="2"/>
  <c r="H3129" i="2"/>
  <c r="I3128" i="2"/>
  <c r="H3128" i="2"/>
  <c r="I3127" i="2"/>
  <c r="H3127" i="2"/>
  <c r="I3126" i="2"/>
  <c r="H3126" i="2"/>
  <c r="I3125" i="2"/>
  <c r="H3125" i="2"/>
  <c r="I3124" i="2"/>
  <c r="H3124" i="2"/>
  <c r="I3123" i="2"/>
  <c r="H3123" i="2"/>
  <c r="I3122" i="2"/>
  <c r="H3122" i="2"/>
  <c r="I3121" i="2"/>
  <c r="H3121" i="2"/>
  <c r="I3120" i="2"/>
  <c r="H3120" i="2"/>
  <c r="I3119" i="2"/>
  <c r="H3119" i="2"/>
  <c r="I3118" i="2"/>
  <c r="H3118" i="2"/>
  <c r="I3117" i="2"/>
  <c r="H3117" i="2"/>
  <c r="I3116" i="2"/>
  <c r="H3116" i="2"/>
  <c r="I3115" i="2"/>
  <c r="H3115" i="2"/>
  <c r="I3114" i="2"/>
  <c r="H3114" i="2"/>
  <c r="I3113" i="2"/>
  <c r="H3113" i="2"/>
  <c r="I3112" i="2"/>
  <c r="H3112" i="2"/>
  <c r="I3111" i="2"/>
  <c r="H3111" i="2"/>
  <c r="I3110" i="2"/>
  <c r="H3110" i="2"/>
  <c r="I3109" i="2"/>
  <c r="H3109" i="2"/>
  <c r="I3108" i="2"/>
  <c r="H3108" i="2"/>
  <c r="I3107" i="2"/>
  <c r="H3107" i="2"/>
  <c r="I3106" i="2"/>
  <c r="H3106" i="2"/>
  <c r="I3105" i="2"/>
  <c r="H3105" i="2"/>
  <c r="I3104" i="2"/>
  <c r="H3104" i="2"/>
  <c r="I3103" i="2"/>
  <c r="H3103" i="2"/>
  <c r="I3102" i="2"/>
  <c r="H3102" i="2"/>
  <c r="I3101" i="2"/>
  <c r="H3101" i="2"/>
  <c r="I3100" i="2"/>
  <c r="H3100" i="2"/>
  <c r="I3099" i="2"/>
  <c r="H3099" i="2"/>
  <c r="I3098" i="2"/>
  <c r="H3098" i="2"/>
  <c r="I3097" i="2"/>
  <c r="H3097" i="2"/>
  <c r="I3096" i="2"/>
  <c r="H3096" i="2"/>
  <c r="I3095" i="2"/>
  <c r="H3095" i="2"/>
  <c r="I3094" i="2"/>
  <c r="H3094" i="2"/>
  <c r="I3093" i="2"/>
  <c r="H3093" i="2"/>
  <c r="I3092" i="2"/>
  <c r="H3092" i="2"/>
  <c r="I3091" i="2"/>
  <c r="H3091" i="2"/>
  <c r="I3090" i="2"/>
  <c r="H3090" i="2"/>
  <c r="I3089" i="2"/>
  <c r="H3089" i="2"/>
  <c r="I3088" i="2"/>
  <c r="H3088" i="2"/>
  <c r="I3087" i="2"/>
  <c r="H3087" i="2"/>
  <c r="I3086" i="2"/>
  <c r="H3086" i="2"/>
  <c r="I3085" i="2"/>
  <c r="H3085" i="2"/>
  <c r="I3084" i="2"/>
  <c r="H3084" i="2"/>
  <c r="I3083" i="2"/>
  <c r="H3083" i="2"/>
  <c r="I3082" i="2"/>
  <c r="H3082" i="2"/>
  <c r="I3081" i="2"/>
  <c r="H3081" i="2"/>
  <c r="I3080" i="2"/>
  <c r="H3080" i="2"/>
  <c r="I3079" i="2"/>
  <c r="H3079" i="2"/>
  <c r="I3078" i="2"/>
  <c r="H3078" i="2"/>
  <c r="I3077" i="2"/>
  <c r="H3077" i="2"/>
  <c r="I3076" i="2"/>
  <c r="H3076" i="2"/>
  <c r="I3075" i="2"/>
  <c r="H3075" i="2"/>
  <c r="I3074" i="2"/>
  <c r="H3074" i="2"/>
  <c r="I3073" i="2"/>
  <c r="H3073" i="2"/>
  <c r="I3072" i="2"/>
  <c r="H3072" i="2"/>
  <c r="I3071" i="2"/>
  <c r="H3071" i="2"/>
  <c r="I3070" i="2"/>
  <c r="H3070" i="2"/>
  <c r="I3069" i="2"/>
  <c r="H3069" i="2"/>
  <c r="I3068" i="2"/>
  <c r="H3068" i="2"/>
  <c r="I3067" i="2"/>
  <c r="H3067" i="2"/>
  <c r="I3066" i="2"/>
  <c r="H3066" i="2"/>
  <c r="I3065" i="2"/>
  <c r="H3065" i="2"/>
  <c r="I3064" i="2"/>
  <c r="H3064" i="2"/>
  <c r="I3063" i="2"/>
  <c r="H3063" i="2"/>
  <c r="I3062" i="2"/>
  <c r="H3062" i="2"/>
  <c r="I3061" i="2"/>
  <c r="H3061" i="2"/>
  <c r="I3060" i="2"/>
  <c r="H3060" i="2"/>
  <c r="I3059" i="2"/>
  <c r="H3059" i="2"/>
  <c r="I3058" i="2"/>
  <c r="H3058" i="2"/>
  <c r="I3057" i="2"/>
  <c r="H3057" i="2"/>
  <c r="I3056" i="2"/>
  <c r="H3056" i="2"/>
  <c r="I3055" i="2"/>
  <c r="H3055" i="2"/>
  <c r="I3054" i="2"/>
  <c r="H3054" i="2"/>
  <c r="I3053" i="2"/>
  <c r="H3053" i="2"/>
  <c r="I3052" i="2"/>
  <c r="H3052" i="2"/>
  <c r="I3051" i="2"/>
  <c r="H3051" i="2"/>
  <c r="I3050" i="2"/>
  <c r="H3050" i="2"/>
  <c r="I3049" i="2"/>
  <c r="H3049" i="2"/>
  <c r="I3048" i="2"/>
  <c r="H3048" i="2"/>
  <c r="I3047" i="2"/>
  <c r="H3047" i="2"/>
  <c r="I3046" i="2"/>
  <c r="H3046" i="2"/>
  <c r="I3045" i="2"/>
  <c r="H3045" i="2"/>
  <c r="I3044" i="2"/>
  <c r="H3044" i="2"/>
  <c r="I3043" i="2"/>
  <c r="H3043" i="2"/>
  <c r="I3042" i="2"/>
  <c r="H3042" i="2"/>
  <c r="I3041" i="2"/>
  <c r="H3041" i="2"/>
  <c r="I3040" i="2"/>
  <c r="H3040" i="2"/>
  <c r="I3039" i="2"/>
  <c r="H3039" i="2"/>
  <c r="I3038" i="2"/>
  <c r="H3038" i="2"/>
  <c r="I3037" i="2"/>
  <c r="H3037" i="2"/>
  <c r="I3036" i="2"/>
  <c r="H3036" i="2"/>
  <c r="I3035" i="2"/>
  <c r="H3035" i="2"/>
  <c r="I3034" i="2"/>
  <c r="H3034" i="2"/>
  <c r="I3033" i="2"/>
  <c r="H3033" i="2"/>
  <c r="I3032" i="2"/>
  <c r="H3032" i="2"/>
  <c r="I3031" i="2"/>
  <c r="H3031" i="2"/>
  <c r="I3030" i="2"/>
  <c r="H3030" i="2"/>
  <c r="I3029" i="2"/>
  <c r="H3029" i="2"/>
  <c r="I3028" i="2"/>
  <c r="H3028" i="2"/>
  <c r="I3027" i="2"/>
  <c r="H3027" i="2"/>
  <c r="I3026" i="2"/>
  <c r="H3026" i="2"/>
  <c r="I3025" i="2"/>
  <c r="H3025" i="2"/>
  <c r="I3024" i="2"/>
  <c r="H3024" i="2"/>
  <c r="I3023" i="2"/>
  <c r="H3023" i="2"/>
  <c r="I3022" i="2"/>
  <c r="H3022" i="2"/>
  <c r="I3021" i="2"/>
  <c r="H3021" i="2"/>
  <c r="I3020" i="2"/>
  <c r="H3020" i="2"/>
  <c r="I3019" i="2"/>
  <c r="H3019" i="2"/>
  <c r="I3018" i="2"/>
  <c r="H3018" i="2"/>
  <c r="I3017" i="2"/>
  <c r="H3017" i="2"/>
  <c r="I3016" i="2"/>
  <c r="H3016" i="2"/>
  <c r="I3015" i="2"/>
  <c r="H3015" i="2"/>
  <c r="I3014" i="2"/>
  <c r="H3014" i="2"/>
  <c r="I3013" i="2"/>
  <c r="H3013" i="2"/>
  <c r="I3012" i="2"/>
  <c r="H3012" i="2"/>
  <c r="I3011" i="2"/>
  <c r="H3011" i="2"/>
  <c r="I3010" i="2"/>
  <c r="H3010" i="2"/>
  <c r="I3009" i="2"/>
  <c r="H3009" i="2"/>
  <c r="I3008" i="2"/>
  <c r="H3008" i="2"/>
  <c r="I3007" i="2"/>
  <c r="H3007" i="2"/>
  <c r="I3006" i="2"/>
  <c r="H3006" i="2"/>
  <c r="I3005" i="2"/>
  <c r="H3005" i="2"/>
  <c r="I3004" i="2"/>
  <c r="H3004" i="2"/>
  <c r="I3003" i="2"/>
  <c r="H3003" i="2"/>
  <c r="I3002" i="2"/>
  <c r="H3002" i="2"/>
  <c r="I3001" i="2"/>
  <c r="H3001" i="2"/>
  <c r="I3000" i="2"/>
  <c r="H3000" i="2"/>
  <c r="I2999" i="2"/>
  <c r="H2999" i="2"/>
  <c r="I2998" i="2"/>
  <c r="H2998" i="2"/>
  <c r="I2997" i="2"/>
  <c r="H2997" i="2"/>
  <c r="I2996" i="2"/>
  <c r="H2996" i="2"/>
  <c r="I2995" i="2"/>
  <c r="H2995" i="2"/>
  <c r="I2994" i="2"/>
  <c r="H2994" i="2"/>
  <c r="I2993" i="2"/>
  <c r="H2993" i="2"/>
  <c r="I2992" i="2"/>
  <c r="H2992" i="2"/>
  <c r="I2991" i="2"/>
  <c r="H2991" i="2"/>
  <c r="I2990" i="2"/>
  <c r="H2990" i="2"/>
  <c r="I2989" i="2"/>
  <c r="H2989" i="2"/>
  <c r="I2988" i="2"/>
  <c r="H2988" i="2"/>
  <c r="I2987" i="2"/>
  <c r="H2987" i="2"/>
  <c r="I2986" i="2"/>
  <c r="H2986" i="2"/>
  <c r="I2985" i="2"/>
  <c r="H2985" i="2"/>
  <c r="I2984" i="2"/>
  <c r="H2984" i="2"/>
  <c r="I2983" i="2"/>
  <c r="H2983" i="2"/>
  <c r="I2982" i="2"/>
  <c r="H2982" i="2"/>
  <c r="I2981" i="2"/>
  <c r="H2981" i="2"/>
  <c r="I2980" i="2"/>
  <c r="H2980" i="2"/>
  <c r="I2979" i="2"/>
  <c r="H2979" i="2"/>
  <c r="I2978" i="2"/>
  <c r="H2978" i="2"/>
  <c r="I2977" i="2"/>
  <c r="H2977" i="2"/>
  <c r="I2976" i="2"/>
  <c r="H2976" i="2"/>
  <c r="I2975" i="2"/>
  <c r="H2975" i="2"/>
  <c r="I2974" i="2"/>
  <c r="H2974" i="2"/>
  <c r="I2973" i="2"/>
  <c r="H2973" i="2"/>
  <c r="I2972" i="2"/>
  <c r="H2972" i="2"/>
  <c r="I2971" i="2"/>
  <c r="H2971" i="2"/>
  <c r="I2970" i="2"/>
  <c r="H2970" i="2"/>
  <c r="I2969" i="2"/>
  <c r="H2969" i="2"/>
  <c r="I2968" i="2"/>
  <c r="H2968" i="2"/>
  <c r="I2967" i="2"/>
  <c r="H2967" i="2"/>
  <c r="I2966" i="2"/>
  <c r="H2966" i="2"/>
  <c r="I2965" i="2"/>
  <c r="H2965" i="2"/>
  <c r="I2964" i="2"/>
  <c r="H2964" i="2"/>
  <c r="I2963" i="2"/>
  <c r="H2963" i="2"/>
  <c r="I2962" i="2"/>
  <c r="H2962" i="2"/>
  <c r="I2961" i="2"/>
  <c r="H2961" i="2"/>
  <c r="I2960" i="2"/>
  <c r="H2960" i="2"/>
  <c r="I2959" i="2"/>
  <c r="H2959" i="2"/>
  <c r="I2958" i="2"/>
  <c r="H2958" i="2"/>
  <c r="I2957" i="2"/>
  <c r="H2957" i="2"/>
  <c r="I2956" i="2"/>
  <c r="H2956" i="2"/>
  <c r="I2955" i="2"/>
  <c r="H2955" i="2"/>
  <c r="I2954" i="2"/>
  <c r="H2954" i="2"/>
  <c r="I2953" i="2"/>
  <c r="H2953" i="2"/>
  <c r="I2952" i="2"/>
  <c r="H2952" i="2"/>
  <c r="I2951" i="2"/>
  <c r="H2951" i="2"/>
  <c r="I2950" i="2"/>
  <c r="H2950" i="2"/>
  <c r="I2949" i="2"/>
  <c r="H2949" i="2"/>
  <c r="I2948" i="2"/>
  <c r="H2948" i="2"/>
  <c r="I2947" i="2"/>
  <c r="H2947" i="2"/>
  <c r="I2946" i="2"/>
  <c r="H2946" i="2"/>
  <c r="I2945" i="2"/>
  <c r="H2945" i="2"/>
  <c r="I2944" i="2"/>
  <c r="H2944" i="2"/>
  <c r="I2943" i="2"/>
  <c r="H2943" i="2"/>
  <c r="I2942" i="2"/>
  <c r="H2942" i="2"/>
  <c r="I2941" i="2"/>
  <c r="H2941" i="2"/>
  <c r="I2940" i="2"/>
  <c r="H2940" i="2"/>
  <c r="I2939" i="2"/>
  <c r="H2939" i="2"/>
  <c r="I2938" i="2"/>
  <c r="H2938" i="2"/>
  <c r="I2937" i="2"/>
  <c r="H2937" i="2"/>
  <c r="I2936" i="2"/>
  <c r="H2936" i="2"/>
  <c r="I2935" i="2"/>
  <c r="H2935" i="2"/>
  <c r="I2934" i="2"/>
  <c r="H2934" i="2"/>
  <c r="I2933" i="2"/>
  <c r="H2933" i="2"/>
  <c r="I2932" i="2"/>
  <c r="H2932" i="2"/>
  <c r="I2931" i="2"/>
  <c r="H2931" i="2"/>
  <c r="I2930" i="2"/>
  <c r="H2930" i="2"/>
  <c r="I2929" i="2"/>
  <c r="H2929" i="2"/>
  <c r="I2928" i="2"/>
  <c r="H2928" i="2"/>
  <c r="I2927" i="2"/>
  <c r="H2927" i="2"/>
  <c r="I2926" i="2"/>
  <c r="H2926" i="2"/>
  <c r="I2925" i="2"/>
  <c r="H2925" i="2"/>
  <c r="I2924" i="2"/>
  <c r="H2924" i="2"/>
  <c r="I2923" i="2"/>
  <c r="H2923" i="2"/>
  <c r="I2922" i="2"/>
  <c r="H2922" i="2"/>
  <c r="I2921" i="2"/>
  <c r="H2921" i="2"/>
  <c r="I2920" i="2"/>
  <c r="H2920" i="2"/>
  <c r="I2919" i="2"/>
  <c r="H2919" i="2"/>
  <c r="I2918" i="2"/>
  <c r="H2918" i="2"/>
  <c r="I2917" i="2"/>
  <c r="H2917" i="2"/>
  <c r="I2916" i="2"/>
  <c r="H2916" i="2"/>
  <c r="I2915" i="2"/>
  <c r="H2915" i="2"/>
  <c r="I2914" i="2"/>
  <c r="H2914" i="2"/>
  <c r="I2913" i="2"/>
  <c r="H2913" i="2"/>
  <c r="I2912" i="2"/>
  <c r="H2912" i="2"/>
  <c r="I2911" i="2"/>
  <c r="H2911" i="2"/>
  <c r="I2910" i="2"/>
  <c r="H2910" i="2"/>
  <c r="I2909" i="2"/>
  <c r="H2909" i="2"/>
  <c r="I2908" i="2"/>
  <c r="H2908" i="2"/>
  <c r="I2907" i="2"/>
  <c r="H2907" i="2"/>
  <c r="I2906" i="2"/>
  <c r="H2906" i="2"/>
  <c r="I2905" i="2"/>
  <c r="H2905" i="2"/>
  <c r="I2904" i="2"/>
  <c r="H2904" i="2"/>
  <c r="I2903" i="2"/>
  <c r="H2903" i="2"/>
  <c r="I2902" i="2"/>
  <c r="H2902" i="2"/>
  <c r="I2901" i="2"/>
  <c r="H2901" i="2"/>
  <c r="I2900" i="2"/>
  <c r="H2900" i="2"/>
  <c r="I2899" i="2"/>
  <c r="H2899" i="2"/>
  <c r="I2898" i="2"/>
  <c r="H2898" i="2"/>
  <c r="I2897" i="2"/>
  <c r="H2897" i="2"/>
  <c r="I2896" i="2"/>
  <c r="H2896" i="2"/>
  <c r="I2895" i="2"/>
  <c r="H2895" i="2"/>
  <c r="I2894" i="2"/>
  <c r="H2894" i="2"/>
  <c r="I2893" i="2"/>
  <c r="H2893" i="2"/>
  <c r="I2892" i="2"/>
  <c r="H2892" i="2"/>
  <c r="I2891" i="2"/>
  <c r="H2891" i="2"/>
  <c r="I2890" i="2"/>
  <c r="H2890" i="2"/>
  <c r="I2889" i="2"/>
  <c r="H2889" i="2"/>
  <c r="I2888" i="2"/>
  <c r="H2888" i="2"/>
  <c r="I2887" i="2"/>
  <c r="H2887" i="2"/>
  <c r="I2886" i="2"/>
  <c r="H2886" i="2"/>
  <c r="I2885" i="2"/>
  <c r="H2885" i="2"/>
  <c r="I2884" i="2"/>
  <c r="H2884" i="2"/>
  <c r="I2883" i="2"/>
  <c r="H2883" i="2"/>
  <c r="I2882" i="2"/>
  <c r="H2882" i="2"/>
  <c r="I2881" i="2"/>
  <c r="H2881" i="2"/>
  <c r="I2880" i="2"/>
  <c r="H2880" i="2"/>
  <c r="I2879" i="2"/>
  <c r="H2879" i="2"/>
  <c r="I2878" i="2"/>
  <c r="H2878" i="2"/>
  <c r="I2877" i="2"/>
  <c r="H2877" i="2"/>
  <c r="I2876" i="2"/>
  <c r="H2876" i="2"/>
  <c r="I2875" i="2"/>
  <c r="H2875" i="2"/>
  <c r="I2874" i="2"/>
  <c r="H2874" i="2"/>
  <c r="I2873" i="2"/>
  <c r="H2873" i="2"/>
  <c r="I2872" i="2"/>
  <c r="H2872" i="2"/>
  <c r="I2871" i="2"/>
  <c r="H2871" i="2"/>
  <c r="I2870" i="2"/>
  <c r="H2870" i="2"/>
  <c r="I2869" i="2"/>
  <c r="H2869" i="2"/>
  <c r="I2868" i="2"/>
  <c r="H2868" i="2"/>
  <c r="I2867" i="2"/>
  <c r="H2867" i="2"/>
  <c r="I2866" i="2"/>
  <c r="H2866" i="2"/>
  <c r="I2865" i="2"/>
  <c r="H2865" i="2"/>
  <c r="I2864" i="2"/>
  <c r="H2864" i="2"/>
  <c r="I2863" i="2"/>
  <c r="H2863" i="2"/>
  <c r="I2862" i="2"/>
  <c r="H2862" i="2"/>
  <c r="I2861" i="2"/>
  <c r="H2861" i="2"/>
  <c r="I2860" i="2"/>
  <c r="H2860" i="2"/>
  <c r="I2859" i="2"/>
  <c r="H2859" i="2"/>
  <c r="I2858" i="2"/>
  <c r="H2858" i="2"/>
  <c r="I2857" i="2"/>
  <c r="H2857" i="2"/>
  <c r="I2856" i="2"/>
  <c r="H2856" i="2"/>
  <c r="I2855" i="2"/>
  <c r="H2855" i="2"/>
  <c r="I2854" i="2"/>
  <c r="H2854" i="2"/>
  <c r="I2853" i="2"/>
  <c r="H2853" i="2"/>
  <c r="I2852" i="2"/>
  <c r="H2852" i="2"/>
  <c r="I2851" i="2"/>
  <c r="H2851" i="2"/>
  <c r="I2850" i="2"/>
  <c r="H2850" i="2"/>
  <c r="I2849" i="2"/>
  <c r="H2849" i="2"/>
  <c r="I2848" i="2"/>
  <c r="H2848" i="2"/>
  <c r="I2847" i="2"/>
  <c r="H2847" i="2"/>
  <c r="I2846" i="2"/>
  <c r="H2846" i="2"/>
  <c r="I2845" i="2"/>
  <c r="H2845" i="2"/>
  <c r="I2844" i="2"/>
  <c r="H2844" i="2"/>
  <c r="I2843" i="2"/>
  <c r="H2843" i="2"/>
  <c r="I2842" i="2"/>
  <c r="H2842" i="2"/>
  <c r="I2841" i="2"/>
  <c r="H2841" i="2"/>
  <c r="I2840" i="2"/>
  <c r="H2840" i="2"/>
  <c r="I2839" i="2"/>
  <c r="H2839" i="2"/>
  <c r="I2838" i="2"/>
  <c r="H2838" i="2"/>
  <c r="I2837" i="2"/>
  <c r="H2837" i="2"/>
  <c r="I2836" i="2"/>
  <c r="H2836" i="2"/>
  <c r="I2835" i="2"/>
  <c r="H2835" i="2"/>
  <c r="I2834" i="2"/>
  <c r="H2834" i="2"/>
  <c r="I2833" i="2"/>
  <c r="H2833" i="2"/>
  <c r="I2832" i="2"/>
  <c r="H2832" i="2"/>
  <c r="I2831" i="2"/>
  <c r="H2831" i="2"/>
  <c r="I2830" i="2"/>
  <c r="H2830" i="2"/>
  <c r="I2829" i="2"/>
  <c r="H2829" i="2"/>
  <c r="I2828" i="2"/>
  <c r="H2828" i="2"/>
  <c r="I2827" i="2"/>
  <c r="H2827" i="2"/>
  <c r="I2826" i="2"/>
  <c r="H2826" i="2"/>
  <c r="I2825" i="2"/>
  <c r="H2825" i="2"/>
  <c r="I2824" i="2"/>
  <c r="H2824" i="2"/>
  <c r="I2823" i="2"/>
  <c r="H2823" i="2"/>
  <c r="I2822" i="2"/>
  <c r="H2822" i="2"/>
  <c r="I2821" i="2"/>
  <c r="H2821" i="2"/>
  <c r="I2820" i="2"/>
  <c r="H2820" i="2"/>
  <c r="I2819" i="2"/>
  <c r="H2819" i="2"/>
  <c r="I2818" i="2"/>
  <c r="H2818" i="2"/>
  <c r="I2817" i="2"/>
  <c r="H2817" i="2"/>
  <c r="I2816" i="2"/>
  <c r="H2816" i="2"/>
  <c r="I2815" i="2"/>
  <c r="H2815" i="2"/>
  <c r="I2814" i="2"/>
  <c r="H2814" i="2"/>
  <c r="I2813" i="2"/>
  <c r="H2813" i="2"/>
  <c r="I2812" i="2"/>
  <c r="H2812" i="2"/>
  <c r="I2811" i="2"/>
  <c r="H2811" i="2"/>
  <c r="I2810" i="2"/>
  <c r="H2810" i="2"/>
  <c r="I2809" i="2"/>
  <c r="H2809" i="2"/>
  <c r="I2808" i="2"/>
  <c r="H2808" i="2"/>
  <c r="I2807" i="2"/>
  <c r="H2807" i="2"/>
  <c r="I2806" i="2"/>
  <c r="H2806" i="2"/>
  <c r="I2805" i="2"/>
  <c r="H2805" i="2"/>
  <c r="I2804" i="2"/>
  <c r="H2804" i="2"/>
  <c r="I2803" i="2"/>
  <c r="H2803" i="2"/>
  <c r="I2802" i="2"/>
  <c r="H2802" i="2"/>
  <c r="I2801" i="2"/>
  <c r="H2801" i="2"/>
  <c r="I2800" i="2"/>
  <c r="H2800" i="2"/>
  <c r="I2799" i="2"/>
  <c r="H2799" i="2"/>
  <c r="I2798" i="2"/>
  <c r="H2798" i="2"/>
  <c r="I2797" i="2"/>
  <c r="H2797" i="2"/>
  <c r="I2796" i="2"/>
  <c r="H2796" i="2"/>
  <c r="I2795" i="2"/>
  <c r="H2795" i="2"/>
  <c r="I2794" i="2"/>
  <c r="H2794" i="2"/>
  <c r="I2793" i="2"/>
  <c r="H2793" i="2"/>
  <c r="I2792" i="2"/>
  <c r="H2792" i="2"/>
  <c r="I2791" i="2"/>
  <c r="H2791" i="2"/>
  <c r="I2790" i="2"/>
  <c r="H2790" i="2"/>
  <c r="I2789" i="2"/>
  <c r="H2789" i="2"/>
  <c r="I2788" i="2"/>
  <c r="H2788" i="2"/>
  <c r="I2787" i="2"/>
  <c r="H2787" i="2"/>
  <c r="I2786" i="2"/>
  <c r="H2786" i="2"/>
  <c r="I2785" i="2"/>
  <c r="H2785" i="2"/>
  <c r="I2784" i="2"/>
  <c r="H2784" i="2"/>
  <c r="I2783" i="2"/>
  <c r="H2783" i="2"/>
  <c r="I2782" i="2"/>
  <c r="H2782" i="2"/>
  <c r="I2781" i="2"/>
  <c r="H2781" i="2"/>
  <c r="I2780" i="2"/>
  <c r="H2780" i="2"/>
  <c r="I2779" i="2"/>
  <c r="H2779" i="2"/>
  <c r="I2778" i="2"/>
  <c r="H2778" i="2"/>
  <c r="I2777" i="2"/>
  <c r="H2777" i="2"/>
  <c r="I2776" i="2"/>
  <c r="H2776" i="2"/>
  <c r="I2775" i="2"/>
  <c r="H2775" i="2"/>
  <c r="I2774" i="2"/>
  <c r="H2774" i="2"/>
  <c r="I2773" i="2"/>
  <c r="H2773" i="2"/>
  <c r="I2772" i="2"/>
  <c r="H2772" i="2"/>
  <c r="I2771" i="2"/>
  <c r="H2771" i="2"/>
  <c r="I2770" i="2"/>
  <c r="H2770" i="2"/>
  <c r="I2769" i="2"/>
  <c r="H2769" i="2"/>
  <c r="I2768" i="2"/>
  <c r="H2768" i="2"/>
  <c r="I2767" i="2"/>
  <c r="H2767" i="2"/>
  <c r="I2766" i="2"/>
  <c r="H2766" i="2"/>
  <c r="I2765" i="2"/>
  <c r="H2765" i="2"/>
  <c r="I2764" i="2"/>
  <c r="H2764" i="2"/>
  <c r="I2763" i="2"/>
  <c r="H2763" i="2"/>
  <c r="I2762" i="2"/>
  <c r="H2762" i="2"/>
  <c r="I2761" i="2"/>
  <c r="H2761" i="2"/>
  <c r="I2760" i="2"/>
  <c r="H2760" i="2"/>
  <c r="I2759" i="2"/>
  <c r="H2759" i="2"/>
  <c r="I2758" i="2"/>
  <c r="H2758" i="2"/>
  <c r="I2757" i="2"/>
  <c r="H2757" i="2"/>
  <c r="I2756" i="2"/>
  <c r="H2756" i="2"/>
  <c r="I2755" i="2"/>
  <c r="H2755" i="2"/>
  <c r="I2754" i="2"/>
  <c r="H2754" i="2"/>
  <c r="I2753" i="2"/>
  <c r="H2753" i="2"/>
  <c r="I2752" i="2"/>
  <c r="H2752" i="2"/>
  <c r="I2751" i="2"/>
  <c r="H2751" i="2"/>
  <c r="I2750" i="2"/>
  <c r="H2750" i="2"/>
  <c r="I2749" i="2"/>
  <c r="H2749" i="2"/>
  <c r="I2748" i="2"/>
  <c r="H2748" i="2"/>
  <c r="I2747" i="2"/>
  <c r="H2747" i="2"/>
  <c r="I2746" i="2"/>
  <c r="H2746" i="2"/>
  <c r="I2745" i="2"/>
  <c r="H2745" i="2"/>
  <c r="I2744" i="2"/>
  <c r="H2744" i="2"/>
  <c r="I2743" i="2"/>
  <c r="H2743" i="2"/>
  <c r="I2742" i="2"/>
  <c r="H2742" i="2"/>
  <c r="I2741" i="2"/>
  <c r="H2741" i="2"/>
  <c r="I2740" i="2"/>
  <c r="H2740" i="2"/>
  <c r="I2739" i="2"/>
  <c r="H2739" i="2"/>
  <c r="I2738" i="2"/>
  <c r="H2738" i="2"/>
  <c r="I2737" i="2"/>
  <c r="H2737" i="2"/>
  <c r="I2736" i="2"/>
  <c r="H2736" i="2"/>
  <c r="I2735" i="2"/>
  <c r="H2735" i="2"/>
  <c r="I2734" i="2"/>
  <c r="H2734" i="2"/>
  <c r="I2733" i="2"/>
  <c r="H2733" i="2"/>
  <c r="I2732" i="2"/>
  <c r="H2732" i="2"/>
  <c r="I2731" i="2"/>
  <c r="H2731" i="2"/>
  <c r="I2730" i="2"/>
  <c r="H2730" i="2"/>
  <c r="I2729" i="2"/>
  <c r="H2729" i="2"/>
  <c r="I2728" i="2"/>
  <c r="H2728" i="2"/>
  <c r="I2727" i="2"/>
  <c r="H2727" i="2"/>
  <c r="I2726" i="2"/>
  <c r="H2726" i="2"/>
  <c r="I2725" i="2"/>
  <c r="H2725" i="2"/>
  <c r="I2724" i="2"/>
  <c r="H2724" i="2"/>
  <c r="I2723" i="2"/>
  <c r="H2723" i="2"/>
  <c r="I2722" i="2"/>
  <c r="H2722" i="2"/>
  <c r="I2721" i="2"/>
  <c r="H2721" i="2"/>
  <c r="I2720" i="2"/>
  <c r="H2720" i="2"/>
  <c r="I2719" i="2"/>
  <c r="H2719" i="2"/>
  <c r="I2718" i="2"/>
  <c r="H2718" i="2"/>
  <c r="I2717" i="2"/>
  <c r="H2717" i="2"/>
  <c r="I2716" i="2"/>
  <c r="H2716" i="2"/>
  <c r="I2715" i="2"/>
  <c r="H2715" i="2"/>
  <c r="I2714" i="2"/>
  <c r="H2714" i="2"/>
  <c r="I2713" i="2"/>
  <c r="H2713" i="2"/>
  <c r="I2712" i="2"/>
  <c r="H2712" i="2"/>
  <c r="I2711" i="2"/>
  <c r="H2711" i="2"/>
  <c r="I2710" i="2"/>
  <c r="H2710" i="2"/>
  <c r="I2709" i="2"/>
  <c r="H2709" i="2"/>
  <c r="I2708" i="2"/>
  <c r="H2708" i="2"/>
  <c r="I2707" i="2"/>
  <c r="H2707" i="2"/>
  <c r="I2706" i="2"/>
  <c r="H2706" i="2"/>
  <c r="I2705" i="2"/>
  <c r="H2705" i="2"/>
  <c r="I2704" i="2"/>
  <c r="H2704" i="2"/>
  <c r="I2703" i="2"/>
  <c r="H2703" i="2"/>
  <c r="I2702" i="2"/>
  <c r="H2702" i="2"/>
  <c r="I2701" i="2"/>
  <c r="H2701" i="2"/>
  <c r="I2700" i="2"/>
  <c r="H2700" i="2"/>
  <c r="I2699" i="2"/>
  <c r="H2699" i="2"/>
  <c r="I2698" i="2"/>
  <c r="H2698" i="2"/>
  <c r="I2697" i="2"/>
  <c r="H2697" i="2"/>
  <c r="I2696" i="2"/>
  <c r="H2696" i="2"/>
  <c r="I2695" i="2"/>
  <c r="H2695" i="2"/>
  <c r="I2694" i="2"/>
  <c r="H2694" i="2"/>
  <c r="I2693" i="2"/>
  <c r="H2693" i="2"/>
  <c r="I2692" i="2"/>
  <c r="H2692" i="2"/>
  <c r="I2691" i="2"/>
  <c r="H2691" i="2"/>
  <c r="I2690" i="2"/>
  <c r="H2690" i="2"/>
  <c r="I2689" i="2"/>
  <c r="H2689" i="2"/>
  <c r="I2688" i="2"/>
  <c r="H2688" i="2"/>
  <c r="I2687" i="2"/>
  <c r="H2687" i="2"/>
  <c r="I2686" i="2"/>
  <c r="H2686" i="2"/>
  <c r="I2685" i="2"/>
  <c r="H2685" i="2"/>
  <c r="I2684" i="2"/>
  <c r="H2684" i="2"/>
  <c r="I2683" i="2"/>
  <c r="H2683" i="2"/>
  <c r="I2682" i="2"/>
  <c r="H2682" i="2"/>
  <c r="I2681" i="2"/>
  <c r="H2681" i="2"/>
  <c r="I2680" i="2"/>
  <c r="H2680" i="2"/>
  <c r="I2679" i="2"/>
  <c r="H2679" i="2"/>
  <c r="I2678" i="2"/>
  <c r="H2678" i="2"/>
  <c r="I2677" i="2"/>
  <c r="H2677" i="2"/>
  <c r="I2676" i="2"/>
  <c r="H2676" i="2"/>
  <c r="I2675" i="2"/>
  <c r="H2675" i="2"/>
  <c r="I2674" i="2"/>
  <c r="H2674" i="2"/>
  <c r="I2673" i="2"/>
  <c r="H2673" i="2"/>
  <c r="I2672" i="2"/>
  <c r="H2672" i="2"/>
  <c r="I2671" i="2"/>
  <c r="H2671" i="2"/>
  <c r="I2670" i="2"/>
  <c r="H2670" i="2"/>
  <c r="I2669" i="2"/>
  <c r="H2669" i="2"/>
  <c r="I2668" i="2"/>
  <c r="H2668" i="2"/>
  <c r="I2667" i="2"/>
  <c r="H2667" i="2"/>
  <c r="I2666" i="2"/>
  <c r="H2666" i="2"/>
  <c r="I2665" i="2"/>
  <c r="H2665" i="2"/>
  <c r="I2664" i="2"/>
  <c r="H2664" i="2"/>
  <c r="I2663" i="2"/>
  <c r="H2663" i="2"/>
  <c r="I2662" i="2"/>
  <c r="H2662" i="2"/>
  <c r="I2661" i="2"/>
  <c r="H2661" i="2"/>
  <c r="I2660" i="2"/>
  <c r="H2660" i="2"/>
  <c r="I2659" i="2"/>
  <c r="H2659" i="2"/>
  <c r="I2658" i="2"/>
  <c r="H2658" i="2"/>
  <c r="I2657" i="2"/>
  <c r="H2657" i="2"/>
  <c r="I2656" i="2"/>
  <c r="H2656" i="2"/>
  <c r="I2655" i="2"/>
  <c r="H2655" i="2"/>
  <c r="I2654" i="2"/>
  <c r="H2654" i="2"/>
  <c r="I2653" i="2"/>
  <c r="H2653" i="2"/>
  <c r="I2652" i="2"/>
  <c r="H2652" i="2"/>
  <c r="I2651" i="2"/>
  <c r="H2651" i="2"/>
  <c r="I2650" i="2"/>
  <c r="H2650" i="2"/>
  <c r="I2649" i="2"/>
  <c r="H2649" i="2"/>
  <c r="I2648" i="2"/>
  <c r="H2648" i="2"/>
  <c r="I2647" i="2"/>
  <c r="H2647" i="2"/>
  <c r="I2646" i="2"/>
  <c r="H2646" i="2"/>
  <c r="I2645" i="2"/>
  <c r="H2645" i="2"/>
  <c r="I2644" i="2"/>
  <c r="H2644" i="2"/>
  <c r="I2643" i="2"/>
  <c r="H2643" i="2"/>
  <c r="I2642" i="2"/>
  <c r="H2642" i="2"/>
  <c r="I2641" i="2"/>
  <c r="H2641" i="2"/>
  <c r="I2640" i="2"/>
  <c r="H2640" i="2"/>
  <c r="I2639" i="2"/>
  <c r="H2639" i="2"/>
  <c r="I2638" i="2"/>
  <c r="H2638" i="2"/>
  <c r="I2637" i="2"/>
  <c r="H2637" i="2"/>
  <c r="I2636" i="2"/>
  <c r="H2636" i="2"/>
  <c r="I2635" i="2"/>
  <c r="H2635" i="2"/>
  <c r="I2634" i="2"/>
  <c r="H2634" i="2"/>
  <c r="I2633" i="2"/>
  <c r="H2633" i="2"/>
  <c r="I2632" i="2"/>
  <c r="H2632" i="2"/>
  <c r="I2631" i="2"/>
  <c r="H2631" i="2"/>
  <c r="I2630" i="2"/>
  <c r="H2630" i="2"/>
  <c r="I2629" i="2"/>
  <c r="H2629" i="2"/>
  <c r="I2628" i="2"/>
  <c r="H2628" i="2"/>
  <c r="I2627" i="2"/>
  <c r="H2627" i="2"/>
  <c r="I2626" i="2"/>
  <c r="H2626" i="2"/>
  <c r="I2625" i="2"/>
  <c r="H2625" i="2"/>
  <c r="I2624" i="2"/>
  <c r="H2624" i="2"/>
  <c r="I2623" i="2"/>
  <c r="H2623" i="2"/>
  <c r="I2622" i="2"/>
  <c r="H2622" i="2"/>
  <c r="I2621" i="2"/>
  <c r="H2621" i="2"/>
  <c r="I2620" i="2"/>
  <c r="H2620" i="2"/>
  <c r="I2619" i="2"/>
  <c r="H2619" i="2"/>
  <c r="I2618" i="2"/>
  <c r="H2618" i="2"/>
  <c r="I2617" i="2"/>
  <c r="H2617" i="2"/>
  <c r="I2616" i="2"/>
  <c r="H2616" i="2"/>
  <c r="I2615" i="2"/>
  <c r="H2615" i="2"/>
  <c r="I2614" i="2"/>
  <c r="H2614" i="2"/>
  <c r="I2613" i="2"/>
  <c r="H2613" i="2"/>
  <c r="I2612" i="2"/>
  <c r="H2612" i="2"/>
  <c r="I2611" i="2"/>
  <c r="H2611" i="2"/>
  <c r="I2610" i="2"/>
  <c r="H2610" i="2"/>
  <c r="I2609" i="2"/>
  <c r="H2609" i="2"/>
  <c r="I2608" i="2"/>
  <c r="H2608" i="2"/>
  <c r="I2607" i="2"/>
  <c r="H2607" i="2"/>
  <c r="I2606" i="2"/>
  <c r="H2606" i="2"/>
  <c r="I2605" i="2"/>
  <c r="H2605" i="2"/>
  <c r="I2604" i="2"/>
  <c r="H2604" i="2"/>
  <c r="I2603" i="2"/>
  <c r="H2603" i="2"/>
  <c r="I2602" i="2"/>
  <c r="H2602" i="2"/>
  <c r="I2601" i="2"/>
  <c r="H2601" i="2"/>
  <c r="I2600" i="2"/>
  <c r="H2600" i="2"/>
  <c r="I2599" i="2"/>
  <c r="H2599" i="2"/>
  <c r="I2598" i="2"/>
  <c r="H2598" i="2"/>
  <c r="I2597" i="2"/>
  <c r="H2597" i="2"/>
  <c r="I2596" i="2"/>
  <c r="H2596" i="2"/>
  <c r="I2595" i="2"/>
  <c r="H2595" i="2"/>
  <c r="I2594" i="2"/>
  <c r="H2594" i="2"/>
  <c r="I2593" i="2"/>
  <c r="H2593" i="2"/>
  <c r="I2592" i="2"/>
  <c r="H2592" i="2"/>
  <c r="I2591" i="2"/>
  <c r="H2591" i="2"/>
  <c r="I2590" i="2"/>
  <c r="H2590" i="2"/>
  <c r="I2589" i="2"/>
  <c r="H2589" i="2"/>
  <c r="I2588" i="2"/>
  <c r="H2588" i="2"/>
  <c r="I2587" i="2"/>
  <c r="H2587" i="2"/>
  <c r="I2586" i="2"/>
  <c r="H2586" i="2"/>
  <c r="I2585" i="2"/>
  <c r="H2585" i="2"/>
  <c r="I2584" i="2"/>
  <c r="H2584" i="2"/>
  <c r="I2583" i="2"/>
  <c r="H2583" i="2"/>
  <c r="I2582" i="2"/>
  <c r="H2582" i="2"/>
  <c r="I2581" i="2"/>
  <c r="H2581" i="2"/>
  <c r="I2580" i="2"/>
  <c r="H2580" i="2"/>
  <c r="I2579" i="2"/>
  <c r="H2579" i="2"/>
  <c r="I2578" i="2"/>
  <c r="H2578" i="2"/>
  <c r="I2577" i="2"/>
  <c r="H2577" i="2"/>
  <c r="I2576" i="2"/>
  <c r="H2576" i="2"/>
  <c r="I2575" i="2"/>
  <c r="H2575" i="2"/>
  <c r="I2574" i="2"/>
  <c r="H2574" i="2"/>
  <c r="I2573" i="2"/>
  <c r="H2573" i="2"/>
  <c r="I2572" i="2"/>
  <c r="H2572" i="2"/>
  <c r="I2571" i="2"/>
  <c r="H2571" i="2"/>
  <c r="I2570" i="2"/>
  <c r="H2570" i="2"/>
  <c r="I2569" i="2"/>
  <c r="H2569" i="2"/>
  <c r="I2568" i="2"/>
  <c r="H2568" i="2"/>
  <c r="I2567" i="2"/>
  <c r="H2567" i="2"/>
  <c r="I2566" i="2"/>
  <c r="H2566" i="2"/>
  <c r="I2565" i="2"/>
  <c r="H2565" i="2"/>
  <c r="I2564" i="2"/>
  <c r="H2564" i="2"/>
  <c r="I2563" i="2"/>
  <c r="H2563" i="2"/>
  <c r="I2562" i="2"/>
  <c r="H2562" i="2"/>
  <c r="I2561" i="2"/>
  <c r="H2561" i="2"/>
  <c r="I2560" i="2"/>
  <c r="H2560" i="2"/>
  <c r="I2559" i="2"/>
  <c r="H2559" i="2"/>
  <c r="I2558" i="2"/>
  <c r="H2558" i="2"/>
  <c r="I2557" i="2"/>
  <c r="H2557" i="2"/>
  <c r="I2556" i="2"/>
  <c r="H2556" i="2"/>
  <c r="I2555" i="2"/>
  <c r="H2555" i="2"/>
  <c r="I2554" i="2"/>
  <c r="H2554" i="2"/>
  <c r="I2553" i="2"/>
  <c r="H2553" i="2"/>
  <c r="I2552" i="2"/>
  <c r="H2552" i="2"/>
  <c r="I2551" i="2"/>
  <c r="H2551" i="2"/>
  <c r="I2550" i="2"/>
  <c r="H2550" i="2"/>
  <c r="I2549" i="2"/>
  <c r="H2549" i="2"/>
  <c r="I2548" i="2"/>
  <c r="H2548" i="2"/>
  <c r="I2547" i="2"/>
  <c r="H2547" i="2"/>
  <c r="I2546" i="2"/>
  <c r="H2546" i="2"/>
  <c r="I2545" i="2"/>
  <c r="H2545" i="2"/>
  <c r="I2544" i="2"/>
  <c r="H2544" i="2"/>
  <c r="I2543" i="2"/>
  <c r="H2543" i="2"/>
  <c r="I2542" i="2"/>
  <c r="H2542" i="2"/>
  <c r="I2541" i="2"/>
  <c r="H2541" i="2"/>
  <c r="I2540" i="2"/>
  <c r="H2540" i="2"/>
  <c r="I2539" i="2"/>
  <c r="H2539" i="2"/>
  <c r="I2538" i="2"/>
  <c r="H2538" i="2"/>
  <c r="I2537" i="2"/>
  <c r="H2537" i="2"/>
  <c r="I2536" i="2"/>
  <c r="H2536" i="2"/>
  <c r="I2535" i="2"/>
  <c r="H2535" i="2"/>
  <c r="I2534" i="2"/>
  <c r="H2534" i="2"/>
  <c r="I2533" i="2"/>
  <c r="H2533" i="2"/>
  <c r="I2532" i="2"/>
  <c r="H2532" i="2"/>
  <c r="I2531" i="2"/>
  <c r="H2531" i="2"/>
  <c r="I2530" i="2"/>
  <c r="H2530" i="2"/>
  <c r="I2529" i="2"/>
  <c r="H2529" i="2"/>
  <c r="I2528" i="2"/>
  <c r="H2528" i="2"/>
  <c r="I2527" i="2"/>
  <c r="H2527" i="2"/>
  <c r="I2526" i="2"/>
  <c r="H2526" i="2"/>
  <c r="I2525" i="2"/>
  <c r="H2525" i="2"/>
  <c r="I2524" i="2"/>
  <c r="H2524" i="2"/>
  <c r="I2523" i="2"/>
  <c r="H2523" i="2"/>
  <c r="I2522" i="2"/>
  <c r="H2522" i="2"/>
  <c r="I2521" i="2"/>
  <c r="H2521" i="2"/>
  <c r="I2520" i="2"/>
  <c r="H2520" i="2"/>
  <c r="I2519" i="2"/>
  <c r="H2519" i="2"/>
  <c r="I2518" i="2"/>
  <c r="H2518" i="2"/>
  <c r="I2517" i="2"/>
  <c r="H2517" i="2"/>
  <c r="I2516" i="2"/>
  <c r="H2516" i="2"/>
  <c r="I2515" i="2"/>
  <c r="H2515" i="2"/>
  <c r="I2514" i="2"/>
  <c r="H2514" i="2"/>
  <c r="I2513" i="2"/>
  <c r="H2513" i="2"/>
  <c r="I2512" i="2"/>
  <c r="H2512" i="2"/>
  <c r="I2511" i="2"/>
  <c r="H2511" i="2"/>
  <c r="I2510" i="2"/>
  <c r="H2510" i="2"/>
  <c r="I2509" i="2"/>
  <c r="H2509" i="2"/>
  <c r="I2508" i="2"/>
  <c r="H2508" i="2"/>
  <c r="I2507" i="2"/>
  <c r="H2507" i="2"/>
  <c r="I2506" i="2"/>
  <c r="H2506" i="2"/>
  <c r="I2505" i="2"/>
  <c r="H2505" i="2"/>
  <c r="I2504" i="2"/>
  <c r="H2504" i="2"/>
  <c r="I2503" i="2"/>
  <c r="H2503" i="2"/>
  <c r="I2502" i="2"/>
  <c r="H2502" i="2"/>
  <c r="I2501" i="2"/>
  <c r="H2501" i="2"/>
  <c r="I2500" i="2"/>
  <c r="H2500" i="2"/>
  <c r="I2499" i="2"/>
  <c r="H2499" i="2"/>
  <c r="I2498" i="2"/>
  <c r="H2498" i="2"/>
  <c r="I2497" i="2"/>
  <c r="H2497" i="2"/>
  <c r="I2496" i="2"/>
  <c r="H2496" i="2"/>
  <c r="I2495" i="2"/>
  <c r="H2495" i="2"/>
  <c r="I2494" i="2"/>
  <c r="H2494" i="2"/>
  <c r="I2493" i="2"/>
  <c r="H2493" i="2"/>
  <c r="I2492" i="2"/>
  <c r="H2492" i="2"/>
  <c r="I2491" i="2"/>
  <c r="H2491" i="2"/>
  <c r="I2490" i="2"/>
  <c r="H2490" i="2"/>
  <c r="I2489" i="2"/>
  <c r="H2489" i="2"/>
  <c r="I2488" i="2"/>
  <c r="H2488" i="2"/>
  <c r="I2487" i="2"/>
  <c r="H2487" i="2"/>
  <c r="I2486" i="2"/>
  <c r="H2486" i="2"/>
  <c r="I2485" i="2"/>
  <c r="H2485" i="2"/>
  <c r="I2484" i="2"/>
  <c r="H2484" i="2"/>
  <c r="I2483" i="2"/>
  <c r="H2483" i="2"/>
  <c r="I2482" i="2"/>
  <c r="H2482" i="2"/>
  <c r="I2481" i="2"/>
  <c r="H2481" i="2"/>
  <c r="I2480" i="2"/>
  <c r="H2480" i="2"/>
  <c r="I2479" i="2"/>
  <c r="H2479" i="2"/>
  <c r="I2478" i="2"/>
  <c r="H2478" i="2"/>
  <c r="I2477" i="2"/>
  <c r="H2477" i="2"/>
  <c r="I2476" i="2"/>
  <c r="H2476" i="2"/>
  <c r="I2475" i="2"/>
  <c r="H2475" i="2"/>
  <c r="I2474" i="2"/>
  <c r="H2474" i="2"/>
  <c r="I2473" i="2"/>
  <c r="H2473" i="2"/>
  <c r="I2472" i="2"/>
  <c r="H2472" i="2"/>
  <c r="I2471" i="2"/>
  <c r="H2471" i="2"/>
  <c r="I2470" i="2"/>
  <c r="H2470" i="2"/>
  <c r="I2469" i="2"/>
  <c r="H2469" i="2"/>
  <c r="I2468" i="2"/>
  <c r="H2468" i="2"/>
  <c r="I2467" i="2"/>
  <c r="H2467" i="2"/>
  <c r="I2466" i="2"/>
  <c r="H2466" i="2"/>
  <c r="I2465" i="2"/>
  <c r="H2465" i="2"/>
  <c r="I2464" i="2"/>
  <c r="H2464" i="2"/>
  <c r="I2463" i="2"/>
  <c r="H2463" i="2"/>
  <c r="I2462" i="2"/>
  <c r="H2462" i="2"/>
  <c r="I2461" i="2"/>
  <c r="H2461" i="2"/>
  <c r="I2460" i="2"/>
  <c r="H2460" i="2"/>
  <c r="I2459" i="2"/>
  <c r="H2459" i="2"/>
  <c r="I2458" i="2"/>
  <c r="H2458" i="2"/>
  <c r="I2457" i="2"/>
  <c r="H2457" i="2"/>
  <c r="I2456" i="2"/>
  <c r="H2456" i="2"/>
  <c r="I2455" i="2"/>
  <c r="H2455" i="2"/>
  <c r="I2454" i="2"/>
  <c r="H2454" i="2"/>
  <c r="I2453" i="2"/>
  <c r="H2453" i="2"/>
  <c r="I2452" i="2"/>
  <c r="H2452" i="2"/>
  <c r="I2451" i="2"/>
  <c r="H2451" i="2"/>
  <c r="I2450" i="2"/>
  <c r="H2450" i="2"/>
  <c r="I2449" i="2"/>
  <c r="H2449" i="2"/>
  <c r="I2448" i="2"/>
  <c r="H2448" i="2"/>
  <c r="I2447" i="2"/>
  <c r="H2447" i="2"/>
  <c r="I2446" i="2"/>
  <c r="H2446" i="2"/>
  <c r="I2445" i="2"/>
  <c r="H2445" i="2"/>
  <c r="I2444" i="2"/>
  <c r="H2444" i="2"/>
  <c r="I2443" i="2"/>
  <c r="H2443" i="2"/>
  <c r="I2442" i="2"/>
  <c r="H2442" i="2"/>
  <c r="I2441" i="2"/>
  <c r="H2441" i="2"/>
  <c r="I2440" i="2"/>
  <c r="H2440" i="2"/>
  <c r="I2439" i="2"/>
  <c r="H2439" i="2"/>
  <c r="I2438" i="2"/>
  <c r="H2438" i="2"/>
  <c r="I2437" i="2"/>
  <c r="H2437" i="2"/>
  <c r="I2436" i="2"/>
  <c r="H2436" i="2"/>
  <c r="I2435" i="2"/>
  <c r="H2435" i="2"/>
  <c r="I2434" i="2"/>
  <c r="H2434" i="2"/>
  <c r="I2433" i="2"/>
  <c r="H2433" i="2"/>
  <c r="I2432" i="2"/>
  <c r="H2432" i="2"/>
  <c r="I2431" i="2"/>
  <c r="H2431" i="2"/>
  <c r="I2430" i="2"/>
  <c r="H2430" i="2"/>
  <c r="I2429" i="2"/>
  <c r="H2429" i="2"/>
  <c r="I2428" i="2"/>
  <c r="H2428" i="2"/>
  <c r="I2427" i="2"/>
  <c r="H2427" i="2"/>
  <c r="I2426" i="2"/>
  <c r="H2426" i="2"/>
  <c r="I2425" i="2"/>
  <c r="H2425" i="2"/>
  <c r="I2424" i="2"/>
  <c r="H2424" i="2"/>
  <c r="I2423" i="2"/>
  <c r="H2423" i="2"/>
  <c r="I2422" i="2"/>
  <c r="H2422" i="2"/>
  <c r="I2421" i="2"/>
  <c r="H2421" i="2"/>
  <c r="I2420" i="2"/>
  <c r="H2420" i="2"/>
  <c r="I2419" i="2"/>
  <c r="H2419" i="2"/>
  <c r="I2418" i="2"/>
  <c r="H2418" i="2"/>
  <c r="I2417" i="2"/>
  <c r="H2417" i="2"/>
  <c r="I2416" i="2"/>
  <c r="H2416" i="2"/>
  <c r="I2415" i="2"/>
  <c r="H2415" i="2"/>
  <c r="I2414" i="2"/>
  <c r="H2414" i="2"/>
  <c r="I2413" i="2"/>
  <c r="H2413" i="2"/>
  <c r="I2412" i="2"/>
  <c r="H2412" i="2"/>
  <c r="I2411" i="2"/>
  <c r="H2411" i="2"/>
  <c r="I2410" i="2"/>
  <c r="H2410" i="2"/>
  <c r="I2409" i="2"/>
  <c r="H2409" i="2"/>
  <c r="I2408" i="2"/>
  <c r="H2408" i="2"/>
  <c r="I2407" i="2"/>
  <c r="H2407" i="2"/>
  <c r="I2406" i="2"/>
  <c r="H2406" i="2"/>
  <c r="I2405" i="2"/>
  <c r="H2405" i="2"/>
  <c r="I2404" i="2"/>
  <c r="H2404" i="2"/>
  <c r="I2403" i="2"/>
  <c r="H2403" i="2"/>
  <c r="I2402" i="2"/>
  <c r="H2402" i="2"/>
  <c r="I2401" i="2"/>
  <c r="H2401" i="2"/>
  <c r="I2400" i="2"/>
  <c r="H2400" i="2"/>
  <c r="I2399" i="2"/>
  <c r="H2399" i="2"/>
  <c r="I2398" i="2"/>
  <c r="H2398" i="2"/>
  <c r="I2397" i="2"/>
  <c r="H2397" i="2"/>
  <c r="I2396" i="2"/>
  <c r="H2396" i="2"/>
  <c r="I2395" i="2"/>
  <c r="H2395" i="2"/>
  <c r="I2394" i="2"/>
  <c r="H2394" i="2"/>
  <c r="I2393" i="2"/>
  <c r="H2393" i="2"/>
  <c r="I2392" i="2"/>
  <c r="H2392" i="2"/>
  <c r="I2391" i="2"/>
  <c r="H2391" i="2"/>
  <c r="I2390" i="2"/>
  <c r="H2390" i="2"/>
  <c r="I2389" i="2"/>
  <c r="H2389" i="2"/>
  <c r="I2388" i="2"/>
  <c r="H2388" i="2"/>
  <c r="I2387" i="2"/>
  <c r="H2387" i="2"/>
  <c r="I2386" i="2"/>
  <c r="H2386" i="2"/>
  <c r="I2385" i="2"/>
  <c r="H2385" i="2"/>
  <c r="I2384" i="2"/>
  <c r="H2384" i="2"/>
  <c r="I2383" i="2"/>
  <c r="H2383" i="2"/>
  <c r="I2382" i="2"/>
  <c r="H2382" i="2"/>
  <c r="I2381" i="2"/>
  <c r="H2381" i="2"/>
  <c r="I2380" i="2"/>
  <c r="H2380" i="2"/>
  <c r="I2379" i="2"/>
  <c r="H2379" i="2"/>
  <c r="I2378" i="2"/>
  <c r="H2378" i="2"/>
  <c r="I2377" i="2"/>
  <c r="H2377" i="2"/>
  <c r="I2376" i="2"/>
  <c r="H2376" i="2"/>
  <c r="I2375" i="2"/>
  <c r="H2375" i="2"/>
  <c r="I2374" i="2"/>
  <c r="H2374" i="2"/>
  <c r="I2373" i="2"/>
  <c r="H2373" i="2"/>
  <c r="I2372" i="2"/>
  <c r="H2372" i="2"/>
  <c r="I2371" i="2"/>
  <c r="H2371" i="2"/>
  <c r="I2370" i="2"/>
  <c r="H2370" i="2"/>
  <c r="I2369" i="2"/>
  <c r="H2369" i="2"/>
  <c r="I2368" i="2"/>
  <c r="H2368" i="2"/>
  <c r="I2367" i="2"/>
  <c r="H2367" i="2"/>
  <c r="I2366" i="2"/>
  <c r="H2366" i="2"/>
  <c r="I2365" i="2"/>
  <c r="H2365" i="2"/>
  <c r="I2364" i="2"/>
  <c r="H2364" i="2"/>
  <c r="I2363" i="2"/>
  <c r="H2363" i="2"/>
  <c r="I2362" i="2"/>
  <c r="H2362" i="2"/>
  <c r="I2361" i="2"/>
  <c r="H2361" i="2"/>
  <c r="I2360" i="2"/>
  <c r="H2360" i="2"/>
  <c r="I2359" i="2"/>
  <c r="H2359" i="2"/>
  <c r="I2358" i="2"/>
  <c r="H2358" i="2"/>
  <c r="I2357" i="2"/>
  <c r="H2357" i="2"/>
  <c r="I2356" i="2"/>
  <c r="H2356" i="2"/>
  <c r="I2355" i="2"/>
  <c r="H2355" i="2"/>
  <c r="I2354" i="2"/>
  <c r="H2354" i="2"/>
  <c r="I2353" i="2"/>
  <c r="H2353" i="2"/>
  <c r="I2352" i="2"/>
  <c r="H2352" i="2"/>
  <c r="I2351" i="2"/>
  <c r="H2351" i="2"/>
  <c r="I2350" i="2"/>
  <c r="H2350" i="2"/>
  <c r="I2349" i="2"/>
  <c r="H2349" i="2"/>
  <c r="I2348" i="2"/>
  <c r="H2348" i="2"/>
  <c r="I2347" i="2"/>
  <c r="H2347" i="2"/>
  <c r="I2346" i="2"/>
  <c r="H2346" i="2"/>
  <c r="I2345" i="2"/>
  <c r="H2345" i="2"/>
  <c r="I2344" i="2"/>
  <c r="H2344" i="2"/>
  <c r="I2343" i="2"/>
  <c r="H2343" i="2"/>
  <c r="I2342" i="2"/>
  <c r="H2342" i="2"/>
  <c r="I2341" i="2"/>
  <c r="H2341" i="2"/>
  <c r="I2340" i="2"/>
  <c r="H2340" i="2"/>
  <c r="I2339" i="2"/>
  <c r="H2339" i="2"/>
  <c r="I2338" i="2"/>
  <c r="H2338" i="2"/>
  <c r="I2337" i="2"/>
  <c r="H2337" i="2"/>
  <c r="I2336" i="2"/>
  <c r="H2336" i="2"/>
  <c r="I2335" i="2"/>
  <c r="H2335" i="2"/>
  <c r="I2334" i="2"/>
  <c r="H2334" i="2"/>
  <c r="I2333" i="2"/>
  <c r="H2333" i="2"/>
  <c r="I2332" i="2"/>
  <c r="H2332" i="2"/>
  <c r="I2331" i="2"/>
  <c r="H2331" i="2"/>
  <c r="I2330" i="2"/>
  <c r="H2330" i="2"/>
  <c r="I2329" i="2"/>
  <c r="H2329" i="2"/>
  <c r="I2328" i="2"/>
  <c r="H2328" i="2"/>
  <c r="I2327" i="2"/>
  <c r="H2327" i="2"/>
  <c r="I2326" i="2"/>
  <c r="H2326" i="2"/>
  <c r="I2325" i="2"/>
  <c r="H2325" i="2"/>
  <c r="I2324" i="2"/>
  <c r="H2324" i="2"/>
  <c r="I2323" i="2"/>
  <c r="H2323" i="2"/>
  <c r="I2322" i="2"/>
  <c r="H2322" i="2"/>
  <c r="I2321" i="2"/>
  <c r="H2321" i="2"/>
  <c r="I2320" i="2"/>
  <c r="H2320" i="2"/>
  <c r="I2319" i="2"/>
  <c r="H2319" i="2"/>
  <c r="I2318" i="2"/>
  <c r="H2318" i="2"/>
  <c r="I2317" i="2"/>
  <c r="H2317" i="2"/>
  <c r="I2316" i="2"/>
  <c r="H2316" i="2"/>
  <c r="I2315" i="2"/>
  <c r="H2315" i="2"/>
  <c r="I2314" i="2"/>
  <c r="H2314" i="2"/>
  <c r="I2313" i="2"/>
  <c r="H2313" i="2"/>
  <c r="I2312" i="2"/>
  <c r="H2312" i="2"/>
  <c r="I2311" i="2"/>
  <c r="H2311" i="2"/>
  <c r="I2310" i="2"/>
  <c r="H2310" i="2"/>
  <c r="I2309" i="2"/>
  <c r="H2309" i="2"/>
  <c r="I2308" i="2"/>
  <c r="H2308" i="2"/>
  <c r="I2307" i="2"/>
  <c r="H2307" i="2"/>
  <c r="I2306" i="2"/>
  <c r="H2306" i="2"/>
  <c r="I2305" i="2"/>
  <c r="H2305" i="2"/>
  <c r="I2304" i="2"/>
  <c r="H2304" i="2"/>
  <c r="I2303" i="2"/>
  <c r="H2303" i="2"/>
  <c r="I2302" i="2"/>
  <c r="H2302" i="2"/>
  <c r="I2301" i="2"/>
  <c r="H2301" i="2"/>
  <c r="I2300" i="2"/>
  <c r="H2300" i="2"/>
  <c r="I2299" i="2"/>
  <c r="H2299" i="2"/>
  <c r="I2298" i="2"/>
  <c r="H2298" i="2"/>
  <c r="I2297" i="2"/>
  <c r="H2297" i="2"/>
  <c r="I2296" i="2"/>
  <c r="H2296" i="2"/>
  <c r="I2295" i="2"/>
  <c r="H2295" i="2"/>
  <c r="I2294" i="2"/>
  <c r="H2294" i="2"/>
  <c r="I2293" i="2"/>
  <c r="H2293" i="2"/>
  <c r="I2292" i="2"/>
  <c r="H2292" i="2"/>
  <c r="I2291" i="2"/>
  <c r="H2291" i="2"/>
  <c r="I2290" i="2"/>
  <c r="H2290" i="2"/>
  <c r="I2289" i="2"/>
  <c r="H2289" i="2"/>
  <c r="I2288" i="2"/>
  <c r="H2288" i="2"/>
  <c r="I2287" i="2"/>
  <c r="H2287" i="2"/>
  <c r="I2286" i="2"/>
  <c r="H2286" i="2"/>
  <c r="I2285" i="2"/>
  <c r="H2285" i="2"/>
  <c r="I2284" i="2"/>
  <c r="H2284" i="2"/>
  <c r="I2283" i="2"/>
  <c r="H2283" i="2"/>
  <c r="I2282" i="2"/>
  <c r="H2282" i="2"/>
  <c r="I2281" i="2"/>
  <c r="H2281" i="2"/>
  <c r="I2280" i="2"/>
  <c r="H2280" i="2"/>
  <c r="I2279" i="2"/>
  <c r="H2279" i="2"/>
  <c r="I2278" i="2"/>
  <c r="H2278" i="2"/>
  <c r="I2277" i="2"/>
  <c r="H2277" i="2"/>
  <c r="I2276" i="2"/>
  <c r="H2276" i="2"/>
  <c r="I2275" i="2"/>
  <c r="H2275" i="2"/>
  <c r="I2274" i="2"/>
  <c r="H2274" i="2"/>
  <c r="I2273" i="2"/>
  <c r="H2273" i="2"/>
  <c r="I2272" i="2"/>
  <c r="H2272" i="2"/>
  <c r="I2271" i="2"/>
  <c r="H2271" i="2"/>
  <c r="I2270" i="2"/>
  <c r="H2270" i="2"/>
  <c r="I2269" i="2"/>
  <c r="H2269" i="2"/>
  <c r="I2268" i="2"/>
  <c r="H2268" i="2"/>
  <c r="I2267" i="2"/>
  <c r="H2267" i="2"/>
  <c r="I2266" i="2"/>
  <c r="H2266" i="2"/>
  <c r="I2265" i="2"/>
  <c r="H2265" i="2"/>
  <c r="I2264" i="2"/>
  <c r="H2264" i="2"/>
  <c r="I2263" i="2"/>
  <c r="H2263" i="2"/>
  <c r="I2262" i="2"/>
  <c r="H2262" i="2"/>
  <c r="I2261" i="2"/>
  <c r="H2261" i="2"/>
  <c r="I2260" i="2"/>
  <c r="H2260" i="2"/>
  <c r="I2259" i="2"/>
  <c r="H2259" i="2"/>
  <c r="I2258" i="2"/>
  <c r="H2258" i="2"/>
  <c r="I2257" i="2"/>
  <c r="H2257" i="2"/>
  <c r="I2256" i="2"/>
  <c r="H2256" i="2"/>
  <c r="I2255" i="2"/>
  <c r="H2255" i="2"/>
  <c r="I2254" i="2"/>
  <c r="H2254" i="2"/>
  <c r="I2253" i="2"/>
  <c r="H2253" i="2"/>
  <c r="I2252" i="2"/>
  <c r="H2252" i="2"/>
  <c r="I2251" i="2"/>
  <c r="H2251" i="2"/>
  <c r="I2250" i="2"/>
  <c r="H2250" i="2"/>
  <c r="I2249" i="2"/>
  <c r="H2249" i="2"/>
  <c r="I2248" i="2"/>
  <c r="H2248" i="2"/>
  <c r="I2247" i="2"/>
  <c r="H2247" i="2"/>
  <c r="I2246" i="2"/>
  <c r="H2246" i="2"/>
  <c r="I2245" i="2"/>
  <c r="H2245" i="2"/>
  <c r="I2244" i="2"/>
  <c r="H2244" i="2"/>
  <c r="I2243" i="2"/>
  <c r="H2243" i="2"/>
  <c r="I2242" i="2"/>
  <c r="H2242" i="2"/>
  <c r="I2241" i="2"/>
  <c r="H2241" i="2"/>
  <c r="I2240" i="2"/>
  <c r="H2240" i="2"/>
  <c r="I2239" i="2"/>
  <c r="H2239" i="2"/>
  <c r="I2238" i="2"/>
  <c r="H2238" i="2"/>
  <c r="I2237" i="2"/>
  <c r="H2237" i="2"/>
  <c r="I2236" i="2"/>
  <c r="H2236" i="2"/>
  <c r="I2235" i="2"/>
  <c r="H2235" i="2"/>
  <c r="I2234" i="2"/>
  <c r="H2234" i="2"/>
  <c r="I2233" i="2"/>
  <c r="H2233" i="2"/>
  <c r="I2232" i="2"/>
  <c r="H2232" i="2"/>
  <c r="I2231" i="2"/>
  <c r="H2231" i="2"/>
  <c r="I2230" i="2"/>
  <c r="H2230" i="2"/>
  <c r="I2229" i="2"/>
  <c r="H2229" i="2"/>
  <c r="I2228" i="2"/>
  <c r="H2228" i="2"/>
  <c r="I2227" i="2"/>
  <c r="H2227" i="2"/>
  <c r="I2226" i="2"/>
  <c r="H2226" i="2"/>
  <c r="I2225" i="2"/>
  <c r="H2225" i="2"/>
  <c r="I2224" i="2"/>
  <c r="H2224" i="2"/>
  <c r="I2223" i="2"/>
  <c r="H2223" i="2"/>
  <c r="I2222" i="2"/>
  <c r="H2222" i="2"/>
  <c r="I2221" i="2"/>
  <c r="H2221" i="2"/>
  <c r="I2220" i="2"/>
  <c r="H2220" i="2"/>
  <c r="I2219" i="2"/>
  <c r="H2219" i="2"/>
  <c r="I2218" i="2"/>
  <c r="H2218" i="2"/>
  <c r="I2217" i="2"/>
  <c r="H2217" i="2"/>
  <c r="I2216" i="2"/>
  <c r="H2216" i="2"/>
  <c r="I2215" i="2"/>
  <c r="H2215" i="2"/>
  <c r="I2214" i="2"/>
  <c r="H2214" i="2"/>
  <c r="I2213" i="2"/>
  <c r="H2213" i="2"/>
  <c r="I2212" i="2"/>
  <c r="H2212" i="2"/>
  <c r="I2211" i="2"/>
  <c r="H2211" i="2"/>
  <c r="I2210" i="2"/>
  <c r="H2210" i="2"/>
  <c r="I2209" i="2"/>
  <c r="H2209" i="2"/>
  <c r="I2208" i="2"/>
  <c r="H2208" i="2"/>
  <c r="I2207" i="2"/>
  <c r="H2207" i="2"/>
  <c r="I2206" i="2"/>
  <c r="H2206" i="2"/>
  <c r="I2205" i="2"/>
  <c r="H2205" i="2"/>
  <c r="I2204" i="2"/>
  <c r="H2204" i="2"/>
  <c r="I2203" i="2"/>
  <c r="H2203" i="2"/>
  <c r="I2202" i="2"/>
  <c r="H2202" i="2"/>
  <c r="I2201" i="2"/>
  <c r="H2201" i="2"/>
  <c r="I2200" i="2"/>
  <c r="H2200" i="2"/>
  <c r="I2199" i="2"/>
  <c r="H2199" i="2"/>
  <c r="I2198" i="2"/>
  <c r="H2198" i="2"/>
  <c r="I2197" i="2"/>
  <c r="H2197" i="2"/>
  <c r="I2196" i="2"/>
  <c r="H2196" i="2"/>
  <c r="I2195" i="2"/>
  <c r="H2195" i="2"/>
  <c r="I2194" i="2"/>
  <c r="H2194" i="2"/>
  <c r="I2193" i="2"/>
  <c r="H2193" i="2"/>
  <c r="I2192" i="2"/>
  <c r="H2192" i="2"/>
  <c r="I2191" i="2"/>
  <c r="H2191" i="2"/>
  <c r="I2190" i="2"/>
  <c r="H2190" i="2"/>
  <c r="I2189" i="2"/>
  <c r="H2189" i="2"/>
  <c r="I2188" i="2"/>
  <c r="H2188" i="2"/>
  <c r="I2187" i="2"/>
  <c r="H2187" i="2"/>
  <c r="I2186" i="2"/>
  <c r="H2186" i="2"/>
  <c r="I2185" i="2"/>
  <c r="H2185" i="2"/>
  <c r="I2184" i="2"/>
  <c r="H2184" i="2"/>
  <c r="I2183" i="2"/>
  <c r="H2183" i="2"/>
  <c r="I2182" i="2"/>
  <c r="H2182" i="2"/>
  <c r="I2181" i="2"/>
  <c r="H2181" i="2"/>
  <c r="I2180" i="2"/>
  <c r="H2180" i="2"/>
  <c r="I2179" i="2"/>
  <c r="H2179" i="2"/>
  <c r="I2178" i="2"/>
  <c r="H2178" i="2"/>
  <c r="I2177" i="2"/>
  <c r="H2177" i="2"/>
  <c r="I2176" i="2"/>
  <c r="H2176" i="2"/>
  <c r="I2175" i="2"/>
  <c r="H2175" i="2"/>
  <c r="I2174" i="2"/>
  <c r="H2174" i="2"/>
  <c r="I2173" i="2"/>
  <c r="H2173" i="2"/>
  <c r="I2172" i="2"/>
  <c r="H2172" i="2"/>
  <c r="I2171" i="2"/>
  <c r="H2171" i="2"/>
  <c r="I2170" i="2"/>
  <c r="H2170" i="2"/>
  <c r="I2169" i="2"/>
  <c r="H2169" i="2"/>
  <c r="I2168" i="2"/>
  <c r="H2168" i="2"/>
  <c r="I2167" i="2"/>
  <c r="H2167" i="2"/>
  <c r="I2166" i="2"/>
  <c r="H2166" i="2"/>
  <c r="I2165" i="2"/>
  <c r="H2165" i="2"/>
  <c r="I2164" i="2"/>
  <c r="H2164" i="2"/>
  <c r="I2163" i="2"/>
  <c r="H2163" i="2"/>
  <c r="I2162" i="2"/>
  <c r="H2162" i="2"/>
  <c r="I2161" i="2"/>
  <c r="H2161" i="2"/>
  <c r="I2160" i="2"/>
  <c r="H2160" i="2"/>
  <c r="I2159" i="2"/>
  <c r="H2159" i="2"/>
  <c r="I2158" i="2"/>
  <c r="H2158" i="2"/>
  <c r="I2157" i="2"/>
  <c r="H2157" i="2"/>
  <c r="I2156" i="2"/>
  <c r="H2156" i="2"/>
  <c r="I2155" i="2"/>
  <c r="H2155" i="2"/>
  <c r="I2154" i="2"/>
  <c r="H2154" i="2"/>
  <c r="I2153" i="2"/>
  <c r="H2153" i="2"/>
  <c r="I2152" i="2"/>
  <c r="H2152" i="2"/>
  <c r="I2151" i="2"/>
  <c r="H2151" i="2"/>
  <c r="I2150" i="2"/>
  <c r="H2150" i="2"/>
  <c r="I2149" i="2"/>
  <c r="H2149" i="2"/>
  <c r="I2148" i="2"/>
  <c r="H2148" i="2"/>
  <c r="I2147" i="2"/>
  <c r="H2147" i="2"/>
  <c r="I2146" i="2"/>
  <c r="H2146" i="2"/>
  <c r="I2145" i="2"/>
  <c r="H2145" i="2"/>
  <c r="I2144" i="2"/>
  <c r="H2144" i="2"/>
  <c r="I2143" i="2"/>
  <c r="H2143" i="2"/>
  <c r="I2142" i="2"/>
  <c r="H2142" i="2"/>
  <c r="I2141" i="2"/>
  <c r="H2141" i="2"/>
  <c r="I2140" i="2"/>
  <c r="H2140" i="2"/>
  <c r="I2139" i="2"/>
  <c r="H2139" i="2"/>
  <c r="I2138" i="2"/>
  <c r="H2138" i="2"/>
  <c r="I2137" i="2"/>
  <c r="H2137" i="2"/>
  <c r="I2136" i="2"/>
  <c r="H2136" i="2"/>
  <c r="I2135" i="2"/>
  <c r="H2135" i="2"/>
  <c r="I2134" i="2"/>
  <c r="H2134" i="2"/>
  <c r="I2133" i="2"/>
  <c r="H2133" i="2"/>
  <c r="I2132" i="2"/>
  <c r="H2132" i="2"/>
  <c r="I2131" i="2"/>
  <c r="H2131" i="2"/>
  <c r="I2130" i="2"/>
  <c r="H2130" i="2"/>
  <c r="I2129" i="2"/>
  <c r="H2129" i="2"/>
  <c r="I2128" i="2"/>
  <c r="H2128" i="2"/>
  <c r="I2127" i="2"/>
  <c r="H2127" i="2"/>
  <c r="I2126" i="2"/>
  <c r="H2126" i="2"/>
  <c r="I2125" i="2"/>
  <c r="H2125" i="2"/>
  <c r="I2124" i="2"/>
  <c r="H2124" i="2"/>
  <c r="I2123" i="2"/>
  <c r="H2123" i="2"/>
  <c r="I2122" i="2"/>
  <c r="H2122" i="2"/>
  <c r="I2121" i="2"/>
  <c r="H2121" i="2"/>
  <c r="I2120" i="2"/>
  <c r="H2120" i="2"/>
  <c r="I2119" i="2"/>
  <c r="H2119" i="2"/>
  <c r="I2118" i="2"/>
  <c r="H2118" i="2"/>
  <c r="I2117" i="2"/>
  <c r="H2117" i="2"/>
  <c r="I2116" i="2"/>
  <c r="H2116" i="2"/>
  <c r="I2115" i="2"/>
  <c r="H2115" i="2"/>
  <c r="I2114" i="2"/>
  <c r="H2114" i="2"/>
  <c r="I2113" i="2"/>
  <c r="H2113" i="2"/>
  <c r="I2112" i="2"/>
  <c r="H2112" i="2"/>
  <c r="I2111" i="2"/>
  <c r="H2111" i="2"/>
  <c r="I2110" i="2"/>
  <c r="H2110" i="2"/>
  <c r="I2109" i="2"/>
  <c r="H2109" i="2"/>
  <c r="I2108" i="2"/>
  <c r="H2108" i="2"/>
  <c r="I2107" i="2"/>
  <c r="H2107" i="2"/>
  <c r="I2106" i="2"/>
  <c r="H2106" i="2"/>
  <c r="I2105" i="2"/>
  <c r="H2105" i="2"/>
  <c r="I2104" i="2"/>
  <c r="H2104" i="2"/>
  <c r="I2103" i="2"/>
  <c r="H2103" i="2"/>
  <c r="I2102" i="2"/>
  <c r="H2102" i="2"/>
  <c r="I2101" i="2"/>
  <c r="H2101" i="2"/>
  <c r="I2100" i="2"/>
  <c r="H2100" i="2"/>
  <c r="I2099" i="2"/>
  <c r="H2099" i="2"/>
  <c r="I2098" i="2"/>
  <c r="H2098" i="2"/>
  <c r="I2097" i="2"/>
  <c r="H2097" i="2"/>
  <c r="I2096" i="2"/>
  <c r="H2096" i="2"/>
  <c r="I2095" i="2"/>
  <c r="H2095" i="2"/>
  <c r="I2094" i="2"/>
  <c r="H2094" i="2"/>
  <c r="I2093" i="2"/>
  <c r="H2093" i="2"/>
  <c r="I2092" i="2"/>
  <c r="H2092" i="2"/>
  <c r="I2091" i="2"/>
  <c r="H2091" i="2"/>
  <c r="I2090" i="2"/>
  <c r="H2090" i="2"/>
  <c r="I2089" i="2"/>
  <c r="H2089" i="2"/>
  <c r="I2088" i="2"/>
  <c r="H2088" i="2"/>
  <c r="I2087" i="2"/>
  <c r="H2087" i="2"/>
  <c r="I2086" i="2"/>
  <c r="H2086" i="2"/>
  <c r="I2085" i="2"/>
  <c r="H2085" i="2"/>
  <c r="I2084" i="2"/>
  <c r="H2084" i="2"/>
  <c r="I2083" i="2"/>
  <c r="H2083" i="2"/>
  <c r="I2082" i="2"/>
  <c r="H2082" i="2"/>
  <c r="I2081" i="2"/>
  <c r="H2081" i="2"/>
  <c r="I2080" i="2"/>
  <c r="H2080" i="2"/>
  <c r="I2079" i="2"/>
  <c r="H2079" i="2"/>
  <c r="I2078" i="2"/>
  <c r="H2078" i="2"/>
  <c r="I2077" i="2"/>
  <c r="H2077" i="2"/>
  <c r="I2076" i="2"/>
  <c r="H2076" i="2"/>
  <c r="I2075" i="2"/>
  <c r="H2075" i="2"/>
  <c r="I2074" i="2"/>
  <c r="H2074" i="2"/>
  <c r="I2073" i="2"/>
  <c r="H2073" i="2"/>
  <c r="I2072" i="2"/>
  <c r="H2072" i="2"/>
  <c r="I2071" i="2"/>
  <c r="H2071" i="2"/>
  <c r="I2070" i="2"/>
  <c r="H2070" i="2"/>
  <c r="I2069" i="2"/>
  <c r="H2069" i="2"/>
  <c r="I2068" i="2"/>
  <c r="H2068" i="2"/>
  <c r="I2067" i="2"/>
  <c r="H2067" i="2"/>
  <c r="I2066" i="2"/>
  <c r="H2066" i="2"/>
  <c r="I2065" i="2"/>
  <c r="H2065" i="2"/>
  <c r="I2064" i="2"/>
  <c r="H2064" i="2"/>
  <c r="I2063" i="2"/>
  <c r="H2063" i="2"/>
  <c r="I2062" i="2"/>
  <c r="H2062" i="2"/>
  <c r="I2061" i="2"/>
  <c r="H2061" i="2"/>
  <c r="I2060" i="2"/>
  <c r="H2060" i="2"/>
  <c r="I2059" i="2"/>
  <c r="H2059" i="2"/>
  <c r="I2058" i="2"/>
  <c r="H2058" i="2"/>
  <c r="I2057" i="2"/>
  <c r="H2057" i="2"/>
  <c r="I2056" i="2"/>
  <c r="H2056" i="2"/>
  <c r="I2055" i="2"/>
  <c r="H2055" i="2"/>
  <c r="I2054" i="2"/>
  <c r="H2054" i="2"/>
  <c r="I2053" i="2"/>
  <c r="H2053" i="2"/>
  <c r="I2052" i="2"/>
  <c r="H2052" i="2"/>
  <c r="I2051" i="2"/>
  <c r="H2051" i="2"/>
  <c r="I2050" i="2"/>
  <c r="H2050" i="2"/>
  <c r="I2049" i="2"/>
  <c r="H2049" i="2"/>
  <c r="I2048" i="2"/>
  <c r="H2048" i="2"/>
  <c r="I2047" i="2"/>
  <c r="H2047" i="2"/>
  <c r="I2046" i="2"/>
  <c r="H2046" i="2"/>
  <c r="I2045" i="2"/>
  <c r="H2045" i="2"/>
  <c r="I2044" i="2"/>
  <c r="H2044" i="2"/>
  <c r="I2043" i="2"/>
  <c r="H2043" i="2"/>
  <c r="I2042" i="2"/>
  <c r="H2042" i="2"/>
  <c r="I2041" i="2"/>
  <c r="H2041" i="2"/>
  <c r="I2040" i="2"/>
  <c r="H2040" i="2"/>
  <c r="I2039" i="2"/>
  <c r="H2039" i="2"/>
  <c r="I2038" i="2"/>
  <c r="H2038" i="2"/>
  <c r="I2037" i="2"/>
  <c r="H2037" i="2"/>
  <c r="I2036" i="2"/>
  <c r="H2036" i="2"/>
  <c r="I2035" i="2"/>
  <c r="H2035" i="2"/>
  <c r="I2034" i="2"/>
  <c r="H2034" i="2"/>
  <c r="I2033" i="2"/>
  <c r="H2033" i="2"/>
  <c r="I2032" i="2"/>
  <c r="H2032" i="2"/>
  <c r="I2031" i="2"/>
  <c r="H2031" i="2"/>
  <c r="I2030" i="2"/>
  <c r="H2030" i="2"/>
  <c r="I2029" i="2"/>
  <c r="H2029" i="2"/>
  <c r="I2028" i="2"/>
  <c r="H2028" i="2"/>
  <c r="I2027" i="2"/>
  <c r="H2027" i="2"/>
  <c r="I2026" i="2"/>
  <c r="H2026" i="2"/>
  <c r="I2025" i="2"/>
  <c r="H2025" i="2"/>
  <c r="I2024" i="2"/>
  <c r="H2024" i="2"/>
  <c r="I2023" i="2"/>
  <c r="H2023" i="2"/>
  <c r="I2022" i="2"/>
  <c r="H2022" i="2"/>
  <c r="I2021" i="2"/>
  <c r="H2021" i="2"/>
  <c r="I2020" i="2"/>
  <c r="H2020" i="2"/>
  <c r="I2019" i="2"/>
  <c r="H2019" i="2"/>
  <c r="I2018" i="2"/>
  <c r="H2018" i="2"/>
  <c r="I2017" i="2"/>
  <c r="H2017" i="2"/>
  <c r="I2016" i="2"/>
  <c r="H2016" i="2"/>
  <c r="I2015" i="2"/>
  <c r="H2015" i="2"/>
  <c r="I2014" i="2"/>
  <c r="H2014" i="2"/>
  <c r="I2013" i="2"/>
  <c r="H2013" i="2"/>
  <c r="I2012" i="2"/>
  <c r="H2012" i="2"/>
  <c r="I2011" i="2"/>
  <c r="H2011" i="2"/>
  <c r="I2010" i="2"/>
  <c r="H2010" i="2"/>
  <c r="I2009" i="2"/>
  <c r="H2009" i="2"/>
  <c r="I2008" i="2"/>
  <c r="H2008" i="2"/>
  <c r="I2007" i="2"/>
  <c r="H2007" i="2"/>
  <c r="I2006" i="2"/>
  <c r="H2006" i="2"/>
  <c r="I2005" i="2"/>
  <c r="H2005" i="2"/>
  <c r="I2004" i="2"/>
  <c r="H2004" i="2"/>
  <c r="I2003" i="2"/>
  <c r="H2003" i="2"/>
  <c r="I2002" i="2"/>
  <c r="H2002" i="2"/>
  <c r="I2001" i="2"/>
  <c r="H2001" i="2"/>
  <c r="I2000" i="2"/>
  <c r="H2000" i="2"/>
  <c r="I1999" i="2"/>
  <c r="H1999" i="2"/>
  <c r="I1998" i="2"/>
  <c r="H1998" i="2"/>
  <c r="I1997" i="2"/>
  <c r="H1997" i="2"/>
  <c r="I1996" i="2"/>
  <c r="H1996" i="2"/>
  <c r="I1995" i="2"/>
  <c r="H1995" i="2"/>
  <c r="I1994" i="2"/>
  <c r="H1994" i="2"/>
  <c r="I1993" i="2"/>
  <c r="H1993" i="2"/>
  <c r="I1992" i="2"/>
  <c r="H1992" i="2"/>
  <c r="I1991" i="2"/>
  <c r="H1991" i="2"/>
  <c r="I1990" i="2"/>
  <c r="H1990" i="2"/>
  <c r="I1989" i="2"/>
  <c r="H1989" i="2"/>
  <c r="I1988" i="2"/>
  <c r="H1988" i="2"/>
  <c r="I1987" i="2"/>
  <c r="H1987" i="2"/>
  <c r="I1986" i="2"/>
  <c r="H1986" i="2"/>
  <c r="I1985" i="2"/>
  <c r="H1985" i="2"/>
  <c r="I1984" i="2"/>
  <c r="H1984" i="2"/>
  <c r="I1983" i="2"/>
  <c r="H1983" i="2"/>
  <c r="I1982" i="2"/>
  <c r="H1982" i="2"/>
  <c r="I1981" i="2"/>
  <c r="H1981" i="2"/>
  <c r="I1980" i="2"/>
  <c r="H1980" i="2"/>
  <c r="I1979" i="2"/>
  <c r="H1979" i="2"/>
  <c r="I1978" i="2"/>
  <c r="H1978" i="2"/>
  <c r="I1977" i="2"/>
  <c r="H1977" i="2"/>
  <c r="I1976" i="2"/>
  <c r="H1976" i="2"/>
  <c r="I1975" i="2"/>
  <c r="H1975" i="2"/>
  <c r="I1974" i="2"/>
  <c r="H1974" i="2"/>
  <c r="I1973" i="2"/>
  <c r="H1973" i="2"/>
  <c r="I1972" i="2"/>
  <c r="H1972" i="2"/>
  <c r="I1971" i="2"/>
  <c r="H1971" i="2"/>
  <c r="I1970" i="2"/>
  <c r="H1970" i="2"/>
  <c r="I1969" i="2"/>
  <c r="H1969" i="2"/>
  <c r="I1968" i="2"/>
  <c r="H1968" i="2"/>
  <c r="I1967" i="2"/>
  <c r="H1967" i="2"/>
  <c r="I1966" i="2"/>
  <c r="H1966" i="2"/>
  <c r="I1965" i="2"/>
  <c r="H1965" i="2"/>
  <c r="I1964" i="2"/>
  <c r="H1964" i="2"/>
  <c r="I1963" i="2"/>
  <c r="H1963" i="2"/>
  <c r="I1962" i="2"/>
  <c r="H1962" i="2"/>
  <c r="I1961" i="2"/>
  <c r="H1961" i="2"/>
  <c r="I1960" i="2"/>
  <c r="H1960" i="2"/>
  <c r="I1959" i="2"/>
  <c r="H1959" i="2"/>
  <c r="I1958" i="2"/>
  <c r="H1958" i="2"/>
  <c r="I1957" i="2"/>
  <c r="H1957" i="2"/>
  <c r="I1956" i="2"/>
  <c r="H1956" i="2"/>
  <c r="I1955" i="2"/>
  <c r="H1955" i="2"/>
  <c r="I1954" i="2"/>
  <c r="H1954" i="2"/>
  <c r="I1953" i="2"/>
  <c r="H1953" i="2"/>
  <c r="I1952" i="2"/>
  <c r="H1952" i="2"/>
  <c r="I1951" i="2"/>
  <c r="H1951" i="2"/>
  <c r="I1950" i="2"/>
  <c r="H1950" i="2"/>
  <c r="I1949" i="2"/>
  <c r="H1949" i="2"/>
  <c r="I1948" i="2"/>
  <c r="H1948" i="2"/>
  <c r="I1947" i="2"/>
  <c r="H1947" i="2"/>
  <c r="I1946" i="2"/>
  <c r="H1946" i="2"/>
  <c r="I1945" i="2"/>
  <c r="H1945" i="2"/>
  <c r="I1944" i="2"/>
  <c r="H1944" i="2"/>
  <c r="I1943" i="2"/>
  <c r="H1943" i="2"/>
  <c r="I1942" i="2"/>
  <c r="H1942" i="2"/>
  <c r="I1941" i="2"/>
  <c r="H1941" i="2"/>
  <c r="I1940" i="2"/>
  <c r="H1940" i="2"/>
  <c r="I1939" i="2"/>
  <c r="H1939" i="2"/>
  <c r="I1938" i="2"/>
  <c r="H1938" i="2"/>
  <c r="I1937" i="2"/>
  <c r="H1937" i="2"/>
  <c r="I1936" i="2"/>
  <c r="H1936" i="2"/>
  <c r="I1935" i="2"/>
  <c r="H1935" i="2"/>
  <c r="I1934" i="2"/>
  <c r="H1934" i="2"/>
  <c r="I1933" i="2"/>
  <c r="H1933" i="2"/>
  <c r="I1932" i="2"/>
  <c r="H1932" i="2"/>
  <c r="I1931" i="2"/>
  <c r="H1931" i="2"/>
  <c r="I1930" i="2"/>
  <c r="H1930" i="2"/>
  <c r="I1929" i="2"/>
  <c r="H1929" i="2"/>
  <c r="I1928" i="2"/>
  <c r="H1928" i="2"/>
  <c r="I1927" i="2"/>
  <c r="H1927" i="2"/>
  <c r="I1926" i="2"/>
  <c r="H1926" i="2"/>
  <c r="I1925" i="2"/>
  <c r="H1925" i="2"/>
  <c r="I1924" i="2"/>
  <c r="H1924" i="2"/>
  <c r="I1923" i="2"/>
  <c r="H1923" i="2"/>
  <c r="I1922" i="2"/>
  <c r="H1922" i="2"/>
  <c r="I1921" i="2"/>
  <c r="H1921" i="2"/>
  <c r="I1920" i="2"/>
  <c r="H1920" i="2"/>
  <c r="I1919" i="2"/>
  <c r="H1919" i="2"/>
  <c r="I1918" i="2"/>
  <c r="H1918" i="2"/>
  <c r="I1917" i="2"/>
  <c r="H1917" i="2"/>
  <c r="I1916" i="2"/>
  <c r="H1916" i="2"/>
  <c r="I1915" i="2"/>
  <c r="H1915" i="2"/>
  <c r="I1914" i="2"/>
  <c r="H1914" i="2"/>
  <c r="I1913" i="2"/>
  <c r="H1913" i="2"/>
  <c r="I1912" i="2"/>
  <c r="H1912" i="2"/>
  <c r="I1911" i="2"/>
  <c r="H1911" i="2"/>
  <c r="I1910" i="2"/>
  <c r="H1910" i="2"/>
  <c r="I1909" i="2"/>
  <c r="H1909" i="2"/>
  <c r="I1908" i="2"/>
  <c r="H1908" i="2"/>
  <c r="I1907" i="2"/>
  <c r="H1907" i="2"/>
  <c r="I1906" i="2"/>
  <c r="H1906" i="2"/>
  <c r="I1905" i="2"/>
  <c r="H1905" i="2"/>
  <c r="I1904" i="2"/>
  <c r="H1904" i="2"/>
  <c r="I1903" i="2"/>
  <c r="H1903" i="2"/>
  <c r="I1902" i="2"/>
  <c r="H1902" i="2"/>
  <c r="I1901" i="2"/>
  <c r="H1901" i="2"/>
  <c r="I1900" i="2"/>
  <c r="H1900" i="2"/>
  <c r="I1899" i="2"/>
  <c r="H1899" i="2"/>
  <c r="I1898" i="2"/>
  <c r="H1898" i="2"/>
  <c r="I1897" i="2"/>
  <c r="H1897" i="2"/>
  <c r="I1896" i="2"/>
  <c r="H1896" i="2"/>
  <c r="I1895" i="2"/>
  <c r="H1895" i="2"/>
  <c r="I1894" i="2"/>
  <c r="H1894" i="2"/>
  <c r="I1893" i="2"/>
  <c r="H1893" i="2"/>
  <c r="I1892" i="2"/>
  <c r="H1892" i="2"/>
  <c r="I1891" i="2"/>
  <c r="H1891" i="2"/>
  <c r="I1890" i="2"/>
  <c r="H1890" i="2"/>
  <c r="I1889" i="2"/>
  <c r="H1889" i="2"/>
  <c r="I1888" i="2"/>
  <c r="H1888" i="2"/>
  <c r="I1887" i="2"/>
  <c r="H1887" i="2"/>
  <c r="I1886" i="2"/>
  <c r="H1886" i="2"/>
  <c r="I1885" i="2"/>
  <c r="H1885" i="2"/>
  <c r="I1884" i="2"/>
  <c r="H1884" i="2"/>
  <c r="I1883" i="2"/>
  <c r="H1883" i="2"/>
  <c r="I1882" i="2"/>
  <c r="H1882" i="2"/>
  <c r="I1881" i="2"/>
  <c r="H1881" i="2"/>
  <c r="I1880" i="2"/>
  <c r="H1880" i="2"/>
  <c r="I1879" i="2"/>
  <c r="H1879" i="2"/>
  <c r="I1878" i="2"/>
  <c r="H1878" i="2"/>
  <c r="I1877" i="2"/>
  <c r="H1877" i="2"/>
  <c r="I1876" i="2"/>
  <c r="H1876" i="2"/>
  <c r="I1875" i="2"/>
  <c r="H1875" i="2"/>
  <c r="I1874" i="2"/>
  <c r="H1874" i="2"/>
  <c r="I1873" i="2"/>
  <c r="H1873" i="2"/>
  <c r="I1872" i="2"/>
  <c r="H1872" i="2"/>
  <c r="I1871" i="2"/>
  <c r="H1871" i="2"/>
  <c r="I1870" i="2"/>
  <c r="H1870" i="2"/>
  <c r="I1869" i="2"/>
  <c r="H1869" i="2"/>
  <c r="I1868" i="2"/>
  <c r="H1868" i="2"/>
  <c r="I1867" i="2"/>
  <c r="H1867" i="2"/>
  <c r="I1866" i="2"/>
  <c r="H1866" i="2"/>
  <c r="I1865" i="2"/>
  <c r="H1865" i="2"/>
  <c r="I1864" i="2"/>
  <c r="H1864" i="2"/>
  <c r="I1863" i="2"/>
  <c r="H1863" i="2"/>
  <c r="I1862" i="2"/>
  <c r="H1862" i="2"/>
  <c r="I1861" i="2"/>
  <c r="H1861" i="2"/>
  <c r="I1860" i="2"/>
  <c r="H1860" i="2"/>
  <c r="I1859" i="2"/>
  <c r="H1859" i="2"/>
  <c r="I1858" i="2"/>
  <c r="H1858" i="2"/>
  <c r="I1857" i="2"/>
  <c r="H1857" i="2"/>
  <c r="I1856" i="2"/>
  <c r="H1856" i="2"/>
  <c r="I1855" i="2"/>
  <c r="H1855" i="2"/>
  <c r="I1854" i="2"/>
  <c r="H1854" i="2"/>
  <c r="I1853" i="2"/>
  <c r="H1853" i="2"/>
  <c r="I1852" i="2"/>
  <c r="H1852" i="2"/>
  <c r="I1851" i="2"/>
  <c r="H1851" i="2"/>
  <c r="I1850" i="2"/>
  <c r="H1850" i="2"/>
  <c r="I1849" i="2"/>
  <c r="H1849" i="2"/>
  <c r="I1848" i="2"/>
  <c r="H1848" i="2"/>
  <c r="I1847" i="2"/>
  <c r="H1847" i="2"/>
  <c r="I1846" i="2"/>
  <c r="H1846" i="2"/>
  <c r="I1845" i="2"/>
  <c r="H1845" i="2"/>
  <c r="I1844" i="2"/>
  <c r="H1844" i="2"/>
  <c r="I1843" i="2"/>
  <c r="H1843" i="2"/>
  <c r="I1842" i="2"/>
  <c r="H1842" i="2"/>
  <c r="I1841" i="2"/>
  <c r="H1841" i="2"/>
  <c r="I1840" i="2"/>
  <c r="H1840" i="2"/>
  <c r="I1839" i="2"/>
  <c r="H1839" i="2"/>
  <c r="I1838" i="2"/>
  <c r="H1838" i="2"/>
  <c r="I1837" i="2"/>
  <c r="H1837" i="2"/>
  <c r="I1836" i="2"/>
  <c r="H1836" i="2"/>
  <c r="I1835" i="2"/>
  <c r="H1835" i="2"/>
  <c r="I1834" i="2"/>
  <c r="H1834" i="2"/>
  <c r="I1833" i="2"/>
  <c r="H1833" i="2"/>
  <c r="I1832" i="2"/>
  <c r="H1832" i="2"/>
  <c r="I1831" i="2"/>
  <c r="H1831" i="2"/>
  <c r="I1830" i="2"/>
  <c r="H1830" i="2"/>
  <c r="I1829" i="2"/>
  <c r="H1829" i="2"/>
  <c r="I1828" i="2"/>
  <c r="H1828" i="2"/>
  <c r="I1827" i="2"/>
  <c r="H1827" i="2"/>
  <c r="I1826" i="2"/>
  <c r="H1826" i="2"/>
  <c r="I1825" i="2"/>
  <c r="H1825" i="2"/>
  <c r="I1824" i="2"/>
  <c r="H1824" i="2"/>
  <c r="I1823" i="2"/>
  <c r="H1823" i="2"/>
  <c r="I1822" i="2"/>
  <c r="H1822" i="2"/>
  <c r="I1821" i="2"/>
  <c r="H1821" i="2"/>
  <c r="I1820" i="2"/>
  <c r="H1820" i="2"/>
  <c r="I1819" i="2"/>
  <c r="H1819" i="2"/>
  <c r="I1818" i="2"/>
  <c r="H1818" i="2"/>
  <c r="I1817" i="2"/>
  <c r="H1817" i="2"/>
  <c r="I1816" i="2"/>
  <c r="H1816" i="2"/>
  <c r="I1815" i="2"/>
  <c r="H1815" i="2"/>
  <c r="I1814" i="2"/>
  <c r="H1814" i="2"/>
  <c r="I1813" i="2"/>
  <c r="H1813" i="2"/>
  <c r="I1812" i="2"/>
  <c r="H1812" i="2"/>
  <c r="I1811" i="2"/>
  <c r="H1811" i="2"/>
  <c r="I1810" i="2"/>
  <c r="H1810" i="2"/>
  <c r="I1809" i="2"/>
  <c r="H1809" i="2"/>
  <c r="I1808" i="2"/>
  <c r="H1808" i="2"/>
  <c r="I1807" i="2"/>
  <c r="H1807" i="2"/>
  <c r="I1806" i="2"/>
  <c r="H1806" i="2"/>
  <c r="I1805" i="2"/>
  <c r="H1805" i="2"/>
  <c r="I1804" i="2"/>
  <c r="H1804" i="2"/>
  <c r="I1803" i="2"/>
  <c r="H1803" i="2"/>
  <c r="I1802" i="2"/>
  <c r="H1802" i="2"/>
  <c r="I1801" i="2"/>
  <c r="H1801" i="2"/>
  <c r="I1800" i="2"/>
  <c r="H1800" i="2"/>
  <c r="I1799" i="2"/>
  <c r="H1799" i="2"/>
  <c r="I1798" i="2"/>
  <c r="H1798" i="2"/>
  <c r="I1797" i="2"/>
  <c r="H1797" i="2"/>
  <c r="I1796" i="2"/>
  <c r="H1796" i="2"/>
  <c r="I1795" i="2"/>
  <c r="H1795" i="2"/>
  <c r="I1794" i="2"/>
  <c r="H1794" i="2"/>
  <c r="I1793" i="2"/>
  <c r="H1793" i="2"/>
  <c r="I1792" i="2"/>
  <c r="H1792" i="2"/>
  <c r="I1791" i="2"/>
  <c r="H1791" i="2"/>
  <c r="I1790" i="2"/>
  <c r="H1790" i="2"/>
  <c r="I1789" i="2"/>
  <c r="H1789" i="2"/>
  <c r="I1788" i="2"/>
  <c r="H1788" i="2"/>
  <c r="I1787" i="2"/>
  <c r="H1787" i="2"/>
  <c r="I1786" i="2"/>
  <c r="H1786" i="2"/>
  <c r="I1785" i="2"/>
  <c r="H1785" i="2"/>
  <c r="I1784" i="2"/>
  <c r="H1784" i="2"/>
  <c r="I1783" i="2"/>
  <c r="H1783" i="2"/>
  <c r="I1782" i="2"/>
  <c r="H1782" i="2"/>
  <c r="I1781" i="2"/>
  <c r="H1781" i="2"/>
  <c r="I1780" i="2"/>
  <c r="H1780" i="2"/>
  <c r="I1779" i="2"/>
  <c r="H1779" i="2"/>
  <c r="I1778" i="2"/>
  <c r="H1778" i="2"/>
  <c r="I1777" i="2"/>
  <c r="H1777" i="2"/>
  <c r="I1776" i="2"/>
  <c r="H1776" i="2"/>
  <c r="I1775" i="2"/>
  <c r="H1775" i="2"/>
  <c r="I1774" i="2"/>
  <c r="H1774" i="2"/>
  <c r="I1773" i="2"/>
  <c r="H1773" i="2"/>
  <c r="I1772" i="2"/>
  <c r="H1772" i="2"/>
  <c r="I1771" i="2"/>
  <c r="H1771" i="2"/>
  <c r="I1770" i="2"/>
  <c r="H1770" i="2"/>
  <c r="I1769" i="2"/>
  <c r="H1769" i="2"/>
  <c r="I1768" i="2"/>
  <c r="H1768" i="2"/>
  <c r="I1767" i="2"/>
  <c r="H1767" i="2"/>
  <c r="I1766" i="2"/>
  <c r="H1766" i="2"/>
  <c r="I1765" i="2"/>
  <c r="H1765" i="2"/>
  <c r="I1764" i="2"/>
  <c r="H1764" i="2"/>
  <c r="I1763" i="2"/>
  <c r="H1763" i="2"/>
  <c r="I1762" i="2"/>
  <c r="H1762" i="2"/>
  <c r="I1761" i="2"/>
  <c r="H1761" i="2"/>
  <c r="I1760" i="2"/>
  <c r="H1760" i="2"/>
  <c r="I1759" i="2"/>
  <c r="H1759" i="2"/>
  <c r="I1758" i="2"/>
  <c r="H1758" i="2"/>
  <c r="I1757" i="2"/>
  <c r="H1757" i="2"/>
  <c r="I1756" i="2"/>
  <c r="H1756" i="2"/>
  <c r="I1755" i="2"/>
  <c r="H1755" i="2"/>
  <c r="I1754" i="2"/>
  <c r="H1754" i="2"/>
  <c r="I1753" i="2"/>
  <c r="H1753" i="2"/>
  <c r="I1752" i="2"/>
  <c r="H1752" i="2"/>
  <c r="I1751" i="2"/>
  <c r="H1751" i="2"/>
  <c r="I1750" i="2"/>
  <c r="H1750" i="2"/>
  <c r="I1749" i="2"/>
  <c r="H1749" i="2"/>
  <c r="I1748" i="2"/>
  <c r="H1748" i="2"/>
  <c r="I1747" i="2"/>
  <c r="H1747" i="2"/>
  <c r="I1746" i="2"/>
  <c r="H1746" i="2"/>
  <c r="I1745" i="2"/>
  <c r="H1745" i="2"/>
  <c r="I1744" i="2"/>
  <c r="H1744" i="2"/>
  <c r="I1743" i="2"/>
  <c r="H1743" i="2"/>
  <c r="I1742" i="2"/>
  <c r="H1742" i="2"/>
  <c r="I1741" i="2"/>
  <c r="H1741" i="2"/>
  <c r="I1740" i="2"/>
  <c r="H1740" i="2"/>
  <c r="I1739" i="2"/>
  <c r="H1739" i="2"/>
  <c r="I1738" i="2"/>
  <c r="H1738" i="2"/>
  <c r="I1737" i="2"/>
  <c r="H1737" i="2"/>
  <c r="I1736" i="2"/>
  <c r="H1736" i="2"/>
  <c r="I1735" i="2"/>
  <c r="H1735" i="2"/>
  <c r="I1734" i="2"/>
  <c r="H1734" i="2"/>
  <c r="I1733" i="2"/>
  <c r="H1733" i="2"/>
  <c r="I1732" i="2"/>
  <c r="H1732" i="2"/>
  <c r="I1731" i="2"/>
  <c r="H1731" i="2"/>
  <c r="I1730" i="2"/>
  <c r="H1730" i="2"/>
  <c r="I1729" i="2"/>
  <c r="H1729" i="2"/>
  <c r="I1728" i="2"/>
  <c r="H1728" i="2"/>
  <c r="I1727" i="2"/>
  <c r="H1727" i="2"/>
  <c r="I1726" i="2"/>
  <c r="H1726" i="2"/>
  <c r="I1725" i="2"/>
  <c r="H1725" i="2"/>
  <c r="I1724" i="2"/>
  <c r="H1724" i="2"/>
  <c r="I1723" i="2"/>
  <c r="H1723" i="2"/>
  <c r="I1722" i="2"/>
  <c r="H1722" i="2"/>
  <c r="I1721" i="2"/>
  <c r="H1721" i="2"/>
  <c r="I1720" i="2"/>
  <c r="H1720" i="2"/>
  <c r="I1719" i="2"/>
  <c r="H1719" i="2"/>
  <c r="I1718" i="2"/>
  <c r="H1718" i="2"/>
  <c r="I1717" i="2"/>
  <c r="H1717" i="2"/>
  <c r="I1716" i="2"/>
  <c r="H1716" i="2"/>
  <c r="I1715" i="2"/>
  <c r="H1715" i="2"/>
  <c r="I1714" i="2"/>
  <c r="H1714" i="2"/>
  <c r="I1713" i="2"/>
  <c r="H1713" i="2"/>
  <c r="I1712" i="2"/>
  <c r="H1712" i="2"/>
  <c r="I1711" i="2"/>
  <c r="H1711" i="2"/>
  <c r="I1710" i="2"/>
  <c r="H1710" i="2"/>
  <c r="I1709" i="2"/>
  <c r="H1709" i="2"/>
  <c r="I1708" i="2"/>
  <c r="H1708" i="2"/>
  <c r="I1707" i="2"/>
  <c r="H1707" i="2"/>
  <c r="I1706" i="2"/>
  <c r="H1706" i="2"/>
  <c r="I1705" i="2"/>
  <c r="H1705" i="2"/>
  <c r="I1704" i="2"/>
  <c r="H1704" i="2"/>
  <c r="I1703" i="2"/>
  <c r="H1703" i="2"/>
  <c r="I1702" i="2"/>
  <c r="H1702" i="2"/>
  <c r="I1701" i="2"/>
  <c r="H1701" i="2"/>
  <c r="I1700" i="2"/>
  <c r="H1700" i="2"/>
  <c r="I1699" i="2"/>
  <c r="H1699" i="2"/>
  <c r="I1698" i="2"/>
  <c r="H1698" i="2"/>
  <c r="I1697" i="2"/>
  <c r="H1697" i="2"/>
  <c r="I1696" i="2"/>
  <c r="H1696" i="2"/>
  <c r="I1695" i="2"/>
  <c r="H1695" i="2"/>
  <c r="I1694" i="2"/>
  <c r="H1694" i="2"/>
  <c r="I1693" i="2"/>
  <c r="H1693" i="2"/>
  <c r="I1692" i="2"/>
  <c r="H1692" i="2"/>
  <c r="I1691" i="2"/>
  <c r="H1691" i="2"/>
  <c r="I1690" i="2"/>
  <c r="H1690" i="2"/>
  <c r="I1689" i="2"/>
  <c r="H1689" i="2"/>
  <c r="I1688" i="2"/>
  <c r="H1688" i="2"/>
  <c r="I1687" i="2"/>
  <c r="H1687" i="2"/>
  <c r="I1686" i="2"/>
  <c r="H1686" i="2"/>
  <c r="I1685" i="2"/>
  <c r="H1685" i="2"/>
  <c r="I1684" i="2"/>
  <c r="H1684" i="2"/>
  <c r="I1683" i="2"/>
  <c r="H1683" i="2"/>
  <c r="I1682" i="2"/>
  <c r="H1682" i="2"/>
  <c r="I1681" i="2"/>
  <c r="H1681" i="2"/>
  <c r="I1680" i="2"/>
  <c r="H1680" i="2"/>
  <c r="I1679" i="2"/>
  <c r="H1679" i="2"/>
  <c r="I1678" i="2"/>
  <c r="H1678" i="2"/>
  <c r="I1677" i="2"/>
  <c r="H1677" i="2"/>
  <c r="I1676" i="2"/>
  <c r="H1676" i="2"/>
  <c r="I1675" i="2"/>
  <c r="H1675" i="2"/>
  <c r="I1674" i="2"/>
  <c r="H1674" i="2"/>
  <c r="I1673" i="2"/>
  <c r="H1673" i="2"/>
  <c r="I1672" i="2"/>
  <c r="H1672" i="2"/>
  <c r="I1671" i="2"/>
  <c r="H1671" i="2"/>
  <c r="I1670" i="2"/>
  <c r="H1670" i="2"/>
  <c r="I1669" i="2"/>
  <c r="H1669" i="2"/>
  <c r="I1668" i="2"/>
  <c r="H1668" i="2"/>
  <c r="I1667" i="2"/>
  <c r="H1667" i="2"/>
  <c r="I1666" i="2"/>
  <c r="H1666" i="2"/>
  <c r="I1665" i="2"/>
  <c r="H1665" i="2"/>
  <c r="I1664" i="2"/>
  <c r="H1664" i="2"/>
  <c r="I1663" i="2"/>
  <c r="H1663" i="2"/>
  <c r="I1662" i="2"/>
  <c r="H1662" i="2"/>
  <c r="I1661" i="2"/>
  <c r="H1661" i="2"/>
  <c r="I1660" i="2"/>
  <c r="H1660" i="2"/>
  <c r="I1659" i="2"/>
  <c r="H1659" i="2"/>
  <c r="I1658" i="2"/>
  <c r="H1658" i="2"/>
  <c r="I1657" i="2"/>
  <c r="H1657" i="2"/>
  <c r="I1656" i="2"/>
  <c r="H1656" i="2"/>
  <c r="I1655" i="2"/>
  <c r="H1655" i="2"/>
  <c r="I1654" i="2"/>
  <c r="H1654" i="2"/>
  <c r="I1653" i="2"/>
  <c r="H1653" i="2"/>
  <c r="I1652" i="2"/>
  <c r="H1652" i="2"/>
  <c r="I1651" i="2"/>
  <c r="H1651" i="2"/>
  <c r="I1650" i="2"/>
  <c r="H1650" i="2"/>
  <c r="I1649" i="2"/>
  <c r="H1649" i="2"/>
  <c r="I1648" i="2"/>
  <c r="H1648" i="2"/>
  <c r="I1647" i="2"/>
  <c r="H1647" i="2"/>
  <c r="I1646" i="2"/>
  <c r="H1646" i="2"/>
  <c r="I1645" i="2"/>
  <c r="H1645" i="2"/>
  <c r="I1644" i="2"/>
  <c r="H1644" i="2"/>
  <c r="I1643" i="2"/>
  <c r="H1643" i="2"/>
  <c r="I1642" i="2"/>
  <c r="H1642" i="2"/>
  <c r="I1641" i="2"/>
  <c r="H1641" i="2"/>
  <c r="I1640" i="2"/>
  <c r="H1640" i="2"/>
  <c r="I1639" i="2"/>
  <c r="H1639" i="2"/>
  <c r="I1638" i="2"/>
  <c r="H1638" i="2"/>
  <c r="I1637" i="2"/>
  <c r="H1637" i="2"/>
  <c r="I1636" i="2"/>
  <c r="H1636" i="2"/>
  <c r="I1635" i="2"/>
  <c r="H1635" i="2"/>
  <c r="I1634" i="2"/>
  <c r="H1634" i="2"/>
  <c r="I1633" i="2"/>
  <c r="H1633" i="2"/>
  <c r="I1632" i="2"/>
  <c r="H1632" i="2"/>
  <c r="I1631" i="2"/>
  <c r="H1631" i="2"/>
  <c r="I1630" i="2"/>
  <c r="H1630" i="2"/>
  <c r="I1629" i="2"/>
  <c r="H1629" i="2"/>
  <c r="I1628" i="2"/>
  <c r="H1628" i="2"/>
  <c r="I1627" i="2"/>
  <c r="H1627" i="2"/>
  <c r="I1626" i="2"/>
  <c r="H1626" i="2"/>
  <c r="I1625" i="2"/>
  <c r="H1625" i="2"/>
  <c r="I1624" i="2"/>
  <c r="H1624" i="2"/>
  <c r="I1623" i="2"/>
  <c r="H1623" i="2"/>
  <c r="I1622" i="2"/>
  <c r="H1622" i="2"/>
  <c r="I1621" i="2"/>
  <c r="H1621" i="2"/>
  <c r="I1620" i="2"/>
  <c r="H1620" i="2"/>
  <c r="I1619" i="2"/>
  <c r="H1619" i="2"/>
  <c r="I1618" i="2"/>
  <c r="H1618" i="2"/>
  <c r="I1617" i="2"/>
  <c r="H1617" i="2"/>
  <c r="I1616" i="2"/>
  <c r="H1616" i="2"/>
  <c r="I1615" i="2"/>
  <c r="H1615" i="2"/>
  <c r="I1614" i="2"/>
  <c r="H1614" i="2"/>
  <c r="I1613" i="2"/>
  <c r="H1613" i="2"/>
  <c r="I1612" i="2"/>
  <c r="H1612" i="2"/>
  <c r="I1611" i="2"/>
  <c r="H1611" i="2"/>
  <c r="I1610" i="2"/>
  <c r="H1610" i="2"/>
  <c r="I1609" i="2"/>
  <c r="H1609" i="2"/>
  <c r="I1608" i="2"/>
  <c r="H1608" i="2"/>
  <c r="I1607" i="2"/>
  <c r="H1607" i="2"/>
  <c r="I1606" i="2"/>
  <c r="H1606" i="2"/>
  <c r="I1605" i="2"/>
  <c r="H1605" i="2"/>
  <c r="I1604" i="2"/>
  <c r="H1604" i="2"/>
  <c r="I1603" i="2"/>
  <c r="H1603" i="2"/>
  <c r="I1602" i="2"/>
  <c r="H1602" i="2"/>
  <c r="I1601" i="2"/>
  <c r="H1601" i="2"/>
  <c r="I1600" i="2"/>
  <c r="H1600" i="2"/>
  <c r="I1599" i="2"/>
  <c r="H1599" i="2"/>
  <c r="I1598" i="2"/>
  <c r="H1598" i="2"/>
  <c r="I1597" i="2"/>
  <c r="H1597" i="2"/>
  <c r="I1596" i="2"/>
  <c r="H1596" i="2"/>
  <c r="I1595" i="2"/>
  <c r="H1595" i="2"/>
  <c r="I1594" i="2"/>
  <c r="H1594" i="2"/>
  <c r="I1593" i="2"/>
  <c r="H1593" i="2"/>
  <c r="I1592" i="2"/>
  <c r="H1592" i="2"/>
  <c r="I1591" i="2"/>
  <c r="H1591" i="2"/>
  <c r="I1590" i="2"/>
  <c r="H1590" i="2"/>
  <c r="I1589" i="2"/>
  <c r="H1589" i="2"/>
  <c r="I1588" i="2"/>
  <c r="H1588" i="2"/>
  <c r="I1587" i="2"/>
  <c r="H1587" i="2"/>
  <c r="I1586" i="2"/>
  <c r="H1586" i="2"/>
  <c r="I1585" i="2"/>
  <c r="H1585" i="2"/>
  <c r="I1584" i="2"/>
  <c r="H1584" i="2"/>
  <c r="I1583" i="2"/>
  <c r="H1583" i="2"/>
  <c r="I1582" i="2"/>
  <c r="H1582" i="2"/>
  <c r="I1581" i="2"/>
  <c r="H1581" i="2"/>
  <c r="I1580" i="2"/>
  <c r="H1580" i="2"/>
  <c r="I1579" i="2"/>
  <c r="H1579" i="2"/>
  <c r="I1578" i="2"/>
  <c r="H1578" i="2"/>
  <c r="I1577" i="2"/>
  <c r="H1577" i="2"/>
  <c r="I1576" i="2"/>
  <c r="H1576" i="2"/>
  <c r="I1575" i="2"/>
  <c r="H1575" i="2"/>
  <c r="I1574" i="2"/>
  <c r="H1574" i="2"/>
  <c r="I1573" i="2"/>
  <c r="H1573" i="2"/>
  <c r="I1572" i="2"/>
  <c r="H1572" i="2"/>
  <c r="I1571" i="2"/>
  <c r="H1571" i="2"/>
  <c r="I1570" i="2"/>
  <c r="H1570" i="2"/>
  <c r="I1569" i="2"/>
  <c r="H1569" i="2"/>
  <c r="I1568" i="2"/>
  <c r="H1568" i="2"/>
  <c r="I1567" i="2"/>
  <c r="H1567" i="2"/>
  <c r="I1566" i="2"/>
  <c r="H1566" i="2"/>
  <c r="I1565" i="2"/>
  <c r="H1565" i="2"/>
  <c r="I1564" i="2"/>
  <c r="H1564" i="2"/>
  <c r="I1563" i="2"/>
  <c r="H1563" i="2"/>
  <c r="I1562" i="2"/>
  <c r="H1562" i="2"/>
  <c r="I1561" i="2"/>
  <c r="H1561" i="2"/>
  <c r="I1560" i="2"/>
  <c r="H1560" i="2"/>
  <c r="I1559" i="2"/>
  <c r="H1559" i="2"/>
  <c r="I1558" i="2"/>
  <c r="H1558" i="2"/>
  <c r="I1557" i="2"/>
  <c r="H1557" i="2"/>
  <c r="I1556" i="2"/>
  <c r="H1556" i="2"/>
  <c r="I1555" i="2"/>
  <c r="H1555" i="2"/>
  <c r="I1554" i="2"/>
  <c r="H1554" i="2"/>
  <c r="I1553" i="2"/>
  <c r="H1553" i="2"/>
  <c r="I1552" i="2"/>
  <c r="H1552" i="2"/>
  <c r="I1551" i="2"/>
  <c r="H1551" i="2"/>
  <c r="I1550" i="2"/>
  <c r="H1550" i="2"/>
  <c r="I1549" i="2"/>
  <c r="H1549" i="2"/>
  <c r="I1548" i="2"/>
  <c r="H1548" i="2"/>
  <c r="I1547" i="2"/>
  <c r="H1547" i="2"/>
  <c r="I1546" i="2"/>
  <c r="H1546" i="2"/>
  <c r="I1545" i="2"/>
  <c r="H1545" i="2"/>
  <c r="I1544" i="2"/>
  <c r="H1544" i="2"/>
  <c r="I1543" i="2"/>
  <c r="H1543" i="2"/>
  <c r="I1542" i="2"/>
  <c r="H1542" i="2"/>
  <c r="I1541" i="2"/>
  <c r="H1541" i="2"/>
  <c r="I1540" i="2"/>
  <c r="H1540" i="2"/>
  <c r="I1539" i="2"/>
  <c r="H1539" i="2"/>
  <c r="I1538" i="2"/>
  <c r="H1538" i="2"/>
  <c r="I1537" i="2"/>
  <c r="H1537" i="2"/>
  <c r="I1536" i="2"/>
  <c r="H1536" i="2"/>
  <c r="I1535" i="2"/>
  <c r="H1535" i="2"/>
  <c r="I1534" i="2"/>
  <c r="H1534" i="2"/>
  <c r="I1533" i="2"/>
  <c r="H1533" i="2"/>
  <c r="I1532" i="2"/>
  <c r="H1532" i="2"/>
  <c r="I1531" i="2"/>
  <c r="H1531" i="2"/>
  <c r="I1530" i="2"/>
  <c r="H1530" i="2"/>
  <c r="I1529" i="2"/>
  <c r="H1529" i="2"/>
  <c r="I1528" i="2"/>
  <c r="H1528" i="2"/>
  <c r="I1527" i="2"/>
  <c r="H1527" i="2"/>
  <c r="I1526" i="2"/>
  <c r="H1526" i="2"/>
  <c r="I1525" i="2"/>
  <c r="H1525" i="2"/>
  <c r="I1524" i="2"/>
  <c r="H1524" i="2"/>
  <c r="I1523" i="2"/>
  <c r="H1523" i="2"/>
  <c r="I1522" i="2"/>
  <c r="H1522" i="2"/>
  <c r="I1521" i="2"/>
  <c r="H1521" i="2"/>
  <c r="I1520" i="2"/>
  <c r="H1520" i="2"/>
  <c r="I1519" i="2"/>
  <c r="H1519" i="2"/>
  <c r="I1518" i="2"/>
  <c r="H1518" i="2"/>
  <c r="I1517" i="2"/>
  <c r="H1517" i="2"/>
  <c r="I1516" i="2"/>
  <c r="H1516" i="2"/>
  <c r="I1515" i="2"/>
  <c r="H1515" i="2"/>
  <c r="I1514" i="2"/>
  <c r="H1514" i="2"/>
  <c r="I1513" i="2"/>
  <c r="H1513" i="2"/>
  <c r="I1512" i="2"/>
  <c r="H1512" i="2"/>
  <c r="I1511" i="2"/>
  <c r="H1511" i="2"/>
  <c r="I1510" i="2"/>
  <c r="H1510" i="2"/>
  <c r="I1509" i="2"/>
  <c r="H1509" i="2"/>
  <c r="I1508" i="2"/>
  <c r="H1508" i="2"/>
  <c r="I1507" i="2"/>
  <c r="H1507" i="2"/>
  <c r="I1506" i="2"/>
  <c r="H1506" i="2"/>
  <c r="I1505" i="2"/>
  <c r="H1505" i="2"/>
  <c r="I1504" i="2"/>
  <c r="H1504" i="2"/>
  <c r="I1503" i="2"/>
  <c r="H1503" i="2"/>
  <c r="I1502" i="2"/>
  <c r="H1502" i="2"/>
  <c r="I1501" i="2"/>
  <c r="H1501" i="2"/>
  <c r="I1500" i="2"/>
  <c r="H1500" i="2"/>
  <c r="I1499" i="2"/>
  <c r="H1499" i="2"/>
  <c r="I1498" i="2"/>
  <c r="H1498" i="2"/>
  <c r="I1497" i="2"/>
  <c r="H1497" i="2"/>
  <c r="I1496" i="2"/>
  <c r="H1496" i="2"/>
  <c r="I1495" i="2"/>
  <c r="H1495" i="2"/>
  <c r="I1494" i="2"/>
  <c r="H1494" i="2"/>
  <c r="I1493" i="2"/>
  <c r="H1493" i="2"/>
  <c r="I1492" i="2"/>
  <c r="H1492" i="2"/>
  <c r="I1491" i="2"/>
  <c r="H1491" i="2"/>
  <c r="I1490" i="2"/>
  <c r="H1490" i="2"/>
  <c r="I1489" i="2"/>
  <c r="H1489" i="2"/>
  <c r="I1488" i="2"/>
  <c r="H1488" i="2"/>
  <c r="I1487" i="2"/>
  <c r="H1487" i="2"/>
  <c r="I1486" i="2"/>
  <c r="H1486" i="2"/>
  <c r="I1485" i="2"/>
  <c r="H1485" i="2"/>
  <c r="I1484" i="2"/>
  <c r="H1484" i="2"/>
  <c r="I1483" i="2"/>
  <c r="H1483" i="2"/>
  <c r="I1482" i="2"/>
  <c r="H1482" i="2"/>
  <c r="I1481" i="2"/>
  <c r="H1481" i="2"/>
  <c r="I1480" i="2"/>
  <c r="H1480" i="2"/>
  <c r="I1479" i="2"/>
  <c r="H1479" i="2"/>
  <c r="I1478" i="2"/>
  <c r="H1478" i="2"/>
  <c r="I1477" i="2"/>
  <c r="H1477" i="2"/>
  <c r="I1476" i="2"/>
  <c r="H1476" i="2"/>
  <c r="I1475" i="2"/>
  <c r="H1475" i="2"/>
  <c r="I1474" i="2"/>
  <c r="H1474" i="2"/>
  <c r="I1473" i="2"/>
  <c r="H1473" i="2"/>
  <c r="I1472" i="2"/>
  <c r="H1472" i="2"/>
  <c r="I1471" i="2"/>
  <c r="H1471" i="2"/>
  <c r="I1470" i="2"/>
  <c r="H1470" i="2"/>
  <c r="I1469" i="2"/>
  <c r="H1469" i="2"/>
  <c r="I1468" i="2"/>
  <c r="H1468" i="2"/>
  <c r="I1467" i="2"/>
  <c r="H1467" i="2"/>
  <c r="I1466" i="2"/>
  <c r="H1466" i="2"/>
  <c r="I1465" i="2"/>
  <c r="H1465" i="2"/>
  <c r="I1464" i="2"/>
  <c r="H1464" i="2"/>
  <c r="I1463" i="2"/>
  <c r="H1463" i="2"/>
  <c r="I1462" i="2"/>
  <c r="H1462" i="2"/>
  <c r="I1461" i="2"/>
  <c r="H1461" i="2"/>
  <c r="I1460" i="2"/>
  <c r="H1460" i="2"/>
  <c r="I1459" i="2"/>
  <c r="H1459" i="2"/>
  <c r="I1458" i="2"/>
  <c r="H1458" i="2"/>
  <c r="I1457" i="2"/>
  <c r="H1457" i="2"/>
  <c r="I1456" i="2"/>
  <c r="H1456" i="2"/>
  <c r="I1455" i="2"/>
  <c r="H1455" i="2"/>
  <c r="I1454" i="2"/>
  <c r="H1454" i="2"/>
  <c r="I1453" i="2"/>
  <c r="H1453" i="2"/>
  <c r="I1452" i="2"/>
  <c r="H1452" i="2"/>
  <c r="I1451" i="2"/>
  <c r="H1451" i="2"/>
  <c r="I1450" i="2"/>
  <c r="H1450" i="2"/>
  <c r="I1449" i="2"/>
  <c r="H1449" i="2"/>
  <c r="I1448" i="2"/>
  <c r="H1448" i="2"/>
  <c r="I1447" i="2"/>
  <c r="H1447" i="2"/>
  <c r="I1446" i="2"/>
  <c r="H1446" i="2"/>
  <c r="I1445" i="2"/>
  <c r="H1445" i="2"/>
  <c r="I1444" i="2"/>
  <c r="H1444" i="2"/>
  <c r="I1443" i="2"/>
  <c r="H1443" i="2"/>
  <c r="I1442" i="2"/>
  <c r="H1442" i="2"/>
  <c r="I1441" i="2"/>
  <c r="H1441" i="2"/>
  <c r="I1440" i="2"/>
  <c r="H1440" i="2"/>
  <c r="I1439" i="2"/>
  <c r="H1439" i="2"/>
  <c r="I1438" i="2"/>
  <c r="H1438" i="2"/>
  <c r="I1437" i="2"/>
  <c r="H1437" i="2"/>
  <c r="I1436" i="2"/>
  <c r="H1436" i="2"/>
  <c r="I1435" i="2"/>
  <c r="H1435" i="2"/>
  <c r="I1434" i="2"/>
  <c r="H1434" i="2"/>
  <c r="I1433" i="2"/>
  <c r="H1433" i="2"/>
  <c r="I1432" i="2"/>
  <c r="H1432" i="2"/>
  <c r="I1431" i="2"/>
  <c r="H1431" i="2"/>
  <c r="I1430" i="2"/>
  <c r="H1430" i="2"/>
  <c r="I1429" i="2"/>
  <c r="H1429" i="2"/>
  <c r="I1428" i="2"/>
  <c r="H1428" i="2"/>
  <c r="I1427" i="2"/>
  <c r="H1427" i="2"/>
  <c r="I1426" i="2"/>
  <c r="H1426" i="2"/>
  <c r="I1425" i="2"/>
  <c r="H1425" i="2"/>
  <c r="I1424" i="2"/>
  <c r="H1424" i="2"/>
  <c r="I1423" i="2"/>
  <c r="H1423" i="2"/>
  <c r="I1422" i="2"/>
  <c r="H1422" i="2"/>
  <c r="I1421" i="2"/>
  <c r="H1421" i="2"/>
  <c r="I1420" i="2"/>
  <c r="H1420" i="2"/>
  <c r="I1419" i="2"/>
  <c r="H1419" i="2"/>
  <c r="I1418" i="2"/>
  <c r="H1418" i="2"/>
  <c r="I1417" i="2"/>
  <c r="H1417" i="2"/>
  <c r="I1416" i="2"/>
  <c r="H1416" i="2"/>
  <c r="I1415" i="2"/>
  <c r="H1415" i="2"/>
  <c r="I1414" i="2"/>
  <c r="H1414" i="2"/>
  <c r="I1413" i="2"/>
  <c r="H1413" i="2"/>
  <c r="I1412" i="2"/>
  <c r="H1412" i="2"/>
  <c r="I1411" i="2"/>
  <c r="H1411" i="2"/>
  <c r="I1410" i="2"/>
  <c r="H1410" i="2"/>
  <c r="I1409" i="2"/>
  <c r="H1409" i="2"/>
  <c r="I1408" i="2"/>
  <c r="H1408" i="2"/>
  <c r="I1407" i="2"/>
  <c r="H1407" i="2"/>
  <c r="I1406" i="2"/>
  <c r="H1406" i="2"/>
  <c r="I1405" i="2"/>
  <c r="H1405" i="2"/>
  <c r="I1404" i="2"/>
  <c r="H1404" i="2"/>
  <c r="I1403" i="2"/>
  <c r="H1403" i="2"/>
  <c r="I1402" i="2"/>
  <c r="H1402" i="2"/>
  <c r="I1401" i="2"/>
  <c r="H1401" i="2"/>
  <c r="I1400" i="2"/>
  <c r="H1400" i="2"/>
  <c r="I1399" i="2"/>
  <c r="H1399" i="2"/>
  <c r="I1398" i="2"/>
  <c r="H1398" i="2"/>
  <c r="I1397" i="2"/>
  <c r="H1397" i="2"/>
  <c r="I1396" i="2"/>
  <c r="H1396" i="2"/>
  <c r="I1395" i="2"/>
  <c r="H1395" i="2"/>
  <c r="I1394" i="2"/>
  <c r="H1394" i="2"/>
  <c r="I1393" i="2"/>
  <c r="H1393" i="2"/>
  <c r="I1392" i="2"/>
  <c r="H1392" i="2"/>
  <c r="I1391" i="2"/>
  <c r="H1391" i="2"/>
  <c r="I1390" i="2"/>
  <c r="H1390" i="2"/>
  <c r="I1389" i="2"/>
  <c r="H1389" i="2"/>
  <c r="I1388" i="2"/>
  <c r="H1388" i="2"/>
  <c r="I1387" i="2"/>
  <c r="H1387" i="2"/>
  <c r="I1386" i="2"/>
  <c r="H1386" i="2"/>
  <c r="I1385" i="2"/>
  <c r="H1385" i="2"/>
  <c r="I1384" i="2"/>
  <c r="H1384" i="2"/>
  <c r="I1383" i="2"/>
  <c r="H1383" i="2"/>
  <c r="I1382" i="2"/>
  <c r="H1382" i="2"/>
  <c r="I1381" i="2"/>
  <c r="H1381" i="2"/>
  <c r="I1380" i="2"/>
  <c r="H1380" i="2"/>
  <c r="I1379" i="2"/>
  <c r="H1379" i="2"/>
  <c r="I1378" i="2"/>
  <c r="H1378" i="2"/>
  <c r="I1377" i="2"/>
  <c r="H1377" i="2"/>
  <c r="I1376" i="2"/>
  <c r="H1376" i="2"/>
  <c r="I1375" i="2"/>
  <c r="H1375" i="2"/>
  <c r="I1374" i="2"/>
  <c r="H1374" i="2"/>
  <c r="I1373" i="2"/>
  <c r="H1373" i="2"/>
  <c r="I1372" i="2"/>
  <c r="H1372" i="2"/>
  <c r="I1371" i="2"/>
  <c r="H1371" i="2"/>
  <c r="I1370" i="2"/>
  <c r="H1370" i="2"/>
  <c r="I1369" i="2"/>
  <c r="H1369" i="2"/>
  <c r="I1368" i="2"/>
  <c r="H1368" i="2"/>
  <c r="I1367" i="2"/>
  <c r="H1367" i="2"/>
  <c r="I1366" i="2"/>
  <c r="H1366" i="2"/>
  <c r="I1365" i="2"/>
  <c r="H1365" i="2"/>
  <c r="I1364" i="2"/>
  <c r="H1364" i="2"/>
  <c r="I1363" i="2"/>
  <c r="H1363" i="2"/>
  <c r="I1362" i="2"/>
  <c r="H1362" i="2"/>
  <c r="I1361" i="2"/>
  <c r="H1361" i="2"/>
  <c r="I1360" i="2"/>
  <c r="H1360" i="2"/>
  <c r="I1359" i="2"/>
  <c r="H1359" i="2"/>
  <c r="I1358" i="2"/>
  <c r="H1358" i="2"/>
  <c r="I1357" i="2"/>
  <c r="H1357" i="2"/>
  <c r="I1356" i="2"/>
  <c r="H1356" i="2"/>
  <c r="I1355" i="2"/>
  <c r="H1355" i="2"/>
  <c r="I1354" i="2"/>
  <c r="H1354" i="2"/>
  <c r="I1353" i="2"/>
  <c r="H1353" i="2"/>
  <c r="I1352" i="2"/>
  <c r="H1352" i="2"/>
  <c r="I1351" i="2"/>
  <c r="H1351" i="2"/>
  <c r="I1350" i="2"/>
  <c r="H1350" i="2"/>
  <c r="I1349" i="2"/>
  <c r="H1349" i="2"/>
  <c r="I1348" i="2"/>
  <c r="H1348" i="2"/>
  <c r="I1347" i="2"/>
  <c r="H1347" i="2"/>
  <c r="I1346" i="2"/>
  <c r="H1346" i="2"/>
  <c r="I1345" i="2"/>
  <c r="H1345" i="2"/>
  <c r="I1344" i="2"/>
  <c r="H1344" i="2"/>
  <c r="I1343" i="2"/>
  <c r="H1343" i="2"/>
  <c r="I1342" i="2"/>
  <c r="H1342" i="2"/>
  <c r="I1341" i="2"/>
  <c r="H1341" i="2"/>
  <c r="I1340" i="2"/>
  <c r="H1340" i="2"/>
  <c r="I1339" i="2"/>
  <c r="H1339" i="2"/>
  <c r="I1338" i="2"/>
  <c r="H1338" i="2"/>
  <c r="I1337" i="2"/>
  <c r="H1337" i="2"/>
  <c r="I1336" i="2"/>
  <c r="H1336" i="2"/>
  <c r="I1335" i="2"/>
  <c r="H1335" i="2"/>
  <c r="I1334" i="2"/>
  <c r="H1334" i="2"/>
  <c r="I1333" i="2"/>
  <c r="H1333" i="2"/>
  <c r="I1332" i="2"/>
  <c r="H1332" i="2"/>
  <c r="I1331" i="2"/>
  <c r="H1331" i="2"/>
  <c r="I1330" i="2"/>
  <c r="H1330" i="2"/>
  <c r="I1329" i="2"/>
  <c r="H1329" i="2"/>
  <c r="I1328" i="2"/>
  <c r="H1328" i="2"/>
  <c r="I1327" i="2"/>
  <c r="H1327" i="2"/>
  <c r="I1326" i="2"/>
  <c r="H1326" i="2"/>
  <c r="I1325" i="2"/>
  <c r="H1325" i="2"/>
  <c r="I1324" i="2"/>
  <c r="H1324" i="2"/>
  <c r="I1323" i="2"/>
  <c r="H1323" i="2"/>
  <c r="I1322" i="2"/>
  <c r="H1322" i="2"/>
  <c r="I1321" i="2"/>
  <c r="H1321" i="2"/>
  <c r="I1320" i="2"/>
  <c r="H1320" i="2"/>
  <c r="I1319" i="2"/>
  <c r="H1319" i="2"/>
  <c r="I1318" i="2"/>
  <c r="H1318" i="2"/>
  <c r="I1317" i="2"/>
  <c r="H1317" i="2"/>
  <c r="I1316" i="2"/>
  <c r="H1316" i="2"/>
  <c r="I1315" i="2"/>
  <c r="H1315" i="2"/>
  <c r="I1314" i="2"/>
  <c r="H1314" i="2"/>
  <c r="I1313" i="2"/>
  <c r="H1313" i="2"/>
  <c r="I1312" i="2"/>
  <c r="H1312" i="2"/>
  <c r="I1311" i="2"/>
  <c r="H1311" i="2"/>
  <c r="I1310" i="2"/>
  <c r="H1310" i="2"/>
  <c r="I1309" i="2"/>
  <c r="H1309" i="2"/>
  <c r="I1308" i="2"/>
  <c r="H1308" i="2"/>
  <c r="I1307" i="2"/>
  <c r="H1307" i="2"/>
  <c r="I1306" i="2"/>
  <c r="H1306" i="2"/>
  <c r="I1305" i="2"/>
  <c r="H1305" i="2"/>
  <c r="I1304" i="2"/>
  <c r="H1304" i="2"/>
  <c r="I1303" i="2"/>
  <c r="H1303" i="2"/>
  <c r="I1302" i="2"/>
  <c r="H1302" i="2"/>
  <c r="I1301" i="2"/>
  <c r="H1301" i="2"/>
  <c r="I1300" i="2"/>
  <c r="H1300" i="2"/>
  <c r="I1299" i="2"/>
  <c r="H1299" i="2"/>
  <c r="I1298" i="2"/>
  <c r="H1298" i="2"/>
  <c r="I1297" i="2"/>
  <c r="H1297" i="2"/>
  <c r="I1296" i="2"/>
  <c r="H1296" i="2"/>
  <c r="I1295" i="2"/>
  <c r="H1295" i="2"/>
  <c r="I1294" i="2"/>
  <c r="H1294" i="2"/>
  <c r="I1293" i="2"/>
  <c r="H1293" i="2"/>
  <c r="I1292" i="2"/>
  <c r="H1292" i="2"/>
  <c r="I1291" i="2"/>
  <c r="H1291" i="2"/>
  <c r="I1290" i="2"/>
  <c r="H1290" i="2"/>
  <c r="I1289" i="2"/>
  <c r="H1289" i="2"/>
  <c r="I1288" i="2"/>
  <c r="H1288" i="2"/>
  <c r="I1287" i="2"/>
  <c r="H1287" i="2"/>
  <c r="I1286" i="2"/>
  <c r="H1286" i="2"/>
  <c r="I1285" i="2"/>
  <c r="H1285" i="2"/>
  <c r="I1284" i="2"/>
  <c r="H1284" i="2"/>
  <c r="I1283" i="2"/>
  <c r="H1283" i="2"/>
  <c r="I1282" i="2"/>
  <c r="H1282" i="2"/>
  <c r="I1281" i="2"/>
  <c r="H1281" i="2"/>
  <c r="I1280" i="2"/>
  <c r="H1280" i="2"/>
  <c r="I1279" i="2"/>
  <c r="H1279" i="2"/>
  <c r="I1278" i="2"/>
  <c r="H1278" i="2"/>
  <c r="I1277" i="2"/>
  <c r="H1277" i="2"/>
  <c r="I1276" i="2"/>
  <c r="H1276" i="2"/>
  <c r="I1275" i="2"/>
  <c r="H1275" i="2"/>
  <c r="I1274" i="2"/>
  <c r="H1274" i="2"/>
  <c r="I1273" i="2"/>
  <c r="H1273" i="2"/>
  <c r="I1272" i="2"/>
  <c r="H1272" i="2"/>
  <c r="I1271" i="2"/>
  <c r="H1271" i="2"/>
  <c r="I1270" i="2"/>
  <c r="H1270" i="2"/>
  <c r="I1269" i="2"/>
  <c r="H1269" i="2"/>
  <c r="I1268" i="2"/>
  <c r="H1268" i="2"/>
  <c r="I1267" i="2"/>
  <c r="H1267" i="2"/>
  <c r="I1266" i="2"/>
  <c r="H1266" i="2"/>
  <c r="I1265" i="2"/>
  <c r="H1265" i="2"/>
  <c r="I1264" i="2"/>
  <c r="H1264" i="2"/>
  <c r="I1263" i="2"/>
  <c r="H1263" i="2"/>
  <c r="I1262" i="2"/>
  <c r="H1262" i="2"/>
  <c r="I1261" i="2"/>
  <c r="H1261" i="2"/>
  <c r="I1260" i="2"/>
  <c r="H1260" i="2"/>
  <c r="I1259" i="2"/>
  <c r="H1259" i="2"/>
  <c r="I1258" i="2"/>
  <c r="H1258" i="2"/>
  <c r="I1257" i="2"/>
  <c r="H1257" i="2"/>
  <c r="I1256" i="2"/>
  <c r="H1256" i="2"/>
  <c r="I1255" i="2"/>
  <c r="H1255" i="2"/>
  <c r="I1254" i="2"/>
  <c r="H1254" i="2"/>
  <c r="I1253" i="2"/>
  <c r="H1253" i="2"/>
  <c r="I1252" i="2"/>
  <c r="H1252" i="2"/>
  <c r="I1251" i="2"/>
  <c r="H1251" i="2"/>
  <c r="I1250" i="2"/>
  <c r="H1250" i="2"/>
  <c r="I1249" i="2"/>
  <c r="H1249" i="2"/>
  <c r="I1248" i="2"/>
  <c r="H1248" i="2"/>
  <c r="I1247" i="2"/>
  <c r="H1247" i="2"/>
  <c r="I1246" i="2"/>
  <c r="H1246" i="2"/>
  <c r="I1245" i="2"/>
  <c r="H1245" i="2"/>
  <c r="I1244" i="2"/>
  <c r="H1244" i="2"/>
  <c r="I1243" i="2"/>
  <c r="H1243" i="2"/>
  <c r="I1242" i="2"/>
  <c r="H1242" i="2"/>
  <c r="I1241" i="2"/>
  <c r="H1241" i="2"/>
  <c r="I1240" i="2"/>
  <c r="H1240" i="2"/>
  <c r="I1239" i="2"/>
  <c r="H1239" i="2"/>
  <c r="I1238" i="2"/>
  <c r="H1238" i="2"/>
  <c r="I1237" i="2"/>
  <c r="H1237" i="2"/>
  <c r="I1236" i="2"/>
  <c r="H1236" i="2"/>
  <c r="I1235" i="2"/>
  <c r="H1235" i="2"/>
  <c r="I1234" i="2"/>
  <c r="H1234" i="2"/>
  <c r="I1233" i="2"/>
  <c r="H1233" i="2"/>
  <c r="I1232" i="2"/>
  <c r="H1232" i="2"/>
  <c r="I1231" i="2"/>
  <c r="H1231" i="2"/>
  <c r="I1230" i="2"/>
  <c r="H1230" i="2"/>
  <c r="I1229" i="2"/>
  <c r="H1229" i="2"/>
  <c r="I1228" i="2"/>
  <c r="H1228" i="2"/>
  <c r="I1227" i="2"/>
  <c r="H1227" i="2"/>
  <c r="I1226" i="2"/>
  <c r="H1226" i="2"/>
  <c r="I1225" i="2"/>
  <c r="H1225" i="2"/>
  <c r="I1224" i="2"/>
  <c r="H1224" i="2"/>
  <c r="I1223" i="2"/>
  <c r="H1223" i="2"/>
  <c r="I1222" i="2"/>
  <c r="H1222" i="2"/>
  <c r="I1221" i="2"/>
  <c r="H1221" i="2"/>
  <c r="I1220" i="2"/>
  <c r="H1220" i="2"/>
  <c r="I1219" i="2"/>
  <c r="H1219" i="2"/>
  <c r="I1218" i="2"/>
  <c r="H1218" i="2"/>
  <c r="I1217" i="2"/>
  <c r="H1217" i="2"/>
  <c r="I1216" i="2"/>
  <c r="H1216" i="2"/>
  <c r="I1215" i="2"/>
  <c r="H1215" i="2"/>
  <c r="I1214" i="2"/>
  <c r="H1214" i="2"/>
  <c r="I1213" i="2"/>
  <c r="H1213" i="2"/>
  <c r="I1212" i="2"/>
  <c r="H1212" i="2"/>
  <c r="I1211" i="2"/>
  <c r="H1211" i="2"/>
  <c r="I1210" i="2"/>
  <c r="H1210" i="2"/>
  <c r="I1209" i="2"/>
  <c r="H1209" i="2"/>
  <c r="I1208" i="2"/>
  <c r="H1208" i="2"/>
  <c r="I1207" i="2"/>
  <c r="H1207" i="2"/>
  <c r="I1206" i="2"/>
  <c r="H1206" i="2"/>
  <c r="I1205" i="2"/>
  <c r="H1205" i="2"/>
  <c r="I1204" i="2"/>
  <c r="H1204" i="2"/>
  <c r="I1203" i="2"/>
  <c r="H1203" i="2"/>
  <c r="I1202" i="2"/>
  <c r="H1202" i="2"/>
  <c r="I1201" i="2"/>
  <c r="H1201" i="2"/>
  <c r="I1200" i="2"/>
  <c r="H1200" i="2"/>
  <c r="I1199" i="2"/>
  <c r="H1199" i="2"/>
  <c r="I1198" i="2"/>
  <c r="H1198" i="2"/>
  <c r="I1197" i="2"/>
  <c r="H1197" i="2"/>
  <c r="I1196" i="2"/>
  <c r="H1196" i="2"/>
  <c r="I1195" i="2"/>
  <c r="H1195" i="2"/>
  <c r="I1194" i="2"/>
  <c r="H1194" i="2"/>
  <c r="I1193" i="2"/>
  <c r="H1193" i="2"/>
  <c r="I1192" i="2"/>
  <c r="H1192" i="2"/>
  <c r="I1191" i="2"/>
  <c r="H1191" i="2"/>
  <c r="I1190" i="2"/>
  <c r="H1190" i="2"/>
  <c r="I1189" i="2"/>
  <c r="H1189" i="2"/>
  <c r="I1188" i="2"/>
  <c r="H1188" i="2"/>
  <c r="I1187" i="2"/>
  <c r="H1187" i="2"/>
  <c r="I1186" i="2"/>
  <c r="H1186" i="2"/>
  <c r="I1185" i="2"/>
  <c r="H1185" i="2"/>
  <c r="I1184" i="2"/>
  <c r="H1184" i="2"/>
  <c r="I1183" i="2"/>
  <c r="H1183" i="2"/>
  <c r="I1182" i="2"/>
  <c r="H1182" i="2"/>
  <c r="I1181" i="2"/>
  <c r="H1181" i="2"/>
  <c r="I1180" i="2"/>
  <c r="H1180" i="2"/>
  <c r="I1179" i="2"/>
  <c r="H1179" i="2"/>
  <c r="I1178" i="2"/>
  <c r="H1178" i="2"/>
  <c r="I1177" i="2"/>
  <c r="H1177" i="2"/>
  <c r="I1176" i="2"/>
  <c r="H1176" i="2"/>
  <c r="I1175" i="2"/>
  <c r="H1175" i="2"/>
  <c r="I1174" i="2"/>
  <c r="H1174" i="2"/>
  <c r="I1173" i="2"/>
  <c r="H1173" i="2"/>
  <c r="I1172" i="2"/>
  <c r="H1172" i="2"/>
  <c r="I1171" i="2"/>
  <c r="H1171" i="2"/>
  <c r="I1170" i="2"/>
  <c r="H1170" i="2"/>
  <c r="I1169" i="2"/>
  <c r="H1169" i="2"/>
  <c r="I1168" i="2"/>
  <c r="H1168" i="2"/>
  <c r="I1167" i="2"/>
  <c r="H1167" i="2"/>
  <c r="I1166" i="2"/>
  <c r="H1166" i="2"/>
  <c r="I1165" i="2"/>
  <c r="H1165" i="2"/>
  <c r="I1164" i="2"/>
  <c r="H1164" i="2"/>
  <c r="I1163" i="2"/>
  <c r="H1163" i="2"/>
  <c r="I1162" i="2"/>
  <c r="H1162" i="2"/>
  <c r="I1161" i="2"/>
  <c r="H1161" i="2"/>
  <c r="I1160" i="2"/>
  <c r="H1160" i="2"/>
  <c r="I1159" i="2"/>
  <c r="H1159" i="2"/>
  <c r="I1158" i="2"/>
  <c r="H1158" i="2"/>
  <c r="I1157" i="2"/>
  <c r="H1157" i="2"/>
  <c r="I1156" i="2"/>
  <c r="H1156" i="2"/>
  <c r="I1155" i="2"/>
  <c r="H1155" i="2"/>
  <c r="I1154" i="2"/>
  <c r="H1154" i="2"/>
  <c r="I1153" i="2"/>
  <c r="H1153" i="2"/>
  <c r="I1152" i="2"/>
  <c r="H1152" i="2"/>
  <c r="I1151" i="2"/>
  <c r="H1151" i="2"/>
  <c r="I1150" i="2"/>
  <c r="H1150" i="2"/>
  <c r="I1149" i="2"/>
  <c r="H1149" i="2"/>
  <c r="I1148" i="2"/>
  <c r="H1148" i="2"/>
  <c r="I1147" i="2"/>
  <c r="H1147" i="2"/>
  <c r="I1146" i="2"/>
  <c r="H1146" i="2"/>
  <c r="I1145" i="2"/>
  <c r="H1145" i="2"/>
  <c r="I1144" i="2"/>
  <c r="H1144" i="2"/>
  <c r="I1143" i="2"/>
  <c r="H1143" i="2"/>
  <c r="I1142" i="2"/>
  <c r="H1142" i="2"/>
  <c r="I1141" i="2"/>
  <c r="H1141" i="2"/>
  <c r="I1140" i="2"/>
  <c r="H1140" i="2"/>
  <c r="I1139" i="2"/>
  <c r="H1139" i="2"/>
  <c r="I1138" i="2"/>
  <c r="H1138" i="2"/>
  <c r="I1137" i="2"/>
  <c r="H1137" i="2"/>
  <c r="I1136" i="2"/>
  <c r="H1136" i="2"/>
  <c r="I1135" i="2"/>
  <c r="H1135" i="2"/>
  <c r="I1134" i="2"/>
  <c r="H1134" i="2"/>
  <c r="I1133" i="2"/>
  <c r="H1133" i="2"/>
  <c r="I1132" i="2"/>
  <c r="H1132" i="2"/>
  <c r="I1131" i="2"/>
  <c r="H1131" i="2"/>
  <c r="I1130" i="2"/>
  <c r="H1130" i="2"/>
  <c r="I1129" i="2"/>
  <c r="H1129" i="2"/>
  <c r="I1128" i="2"/>
  <c r="H1128" i="2"/>
  <c r="I1127" i="2"/>
  <c r="H1127" i="2"/>
  <c r="I1126" i="2"/>
  <c r="H1126" i="2"/>
  <c r="I1125" i="2"/>
  <c r="H1125" i="2"/>
  <c r="I1124" i="2"/>
  <c r="H1124" i="2"/>
  <c r="I1123" i="2"/>
  <c r="H1123" i="2"/>
  <c r="I1122" i="2"/>
  <c r="H1122" i="2"/>
  <c r="I1121" i="2"/>
  <c r="H1121" i="2"/>
  <c r="I1120" i="2"/>
  <c r="H1120" i="2"/>
  <c r="I1119" i="2"/>
  <c r="H1119" i="2"/>
  <c r="I1118" i="2"/>
  <c r="H1118" i="2"/>
  <c r="I1117" i="2"/>
  <c r="H1117" i="2"/>
  <c r="I1116" i="2"/>
  <c r="H1116" i="2"/>
  <c r="I1115" i="2"/>
  <c r="H1115" i="2"/>
  <c r="I1114" i="2"/>
  <c r="H1114" i="2"/>
  <c r="I1113" i="2"/>
  <c r="H1113" i="2"/>
  <c r="I1112" i="2"/>
  <c r="H1112" i="2"/>
  <c r="I1111" i="2"/>
  <c r="H1111" i="2"/>
  <c r="I1110" i="2"/>
  <c r="H1110" i="2"/>
  <c r="I1109" i="2"/>
  <c r="H1109" i="2"/>
  <c r="I1108" i="2"/>
  <c r="H1108" i="2"/>
  <c r="I1107" i="2"/>
  <c r="H1107" i="2"/>
  <c r="I1106" i="2"/>
  <c r="H1106" i="2"/>
  <c r="I1105" i="2"/>
  <c r="H1105" i="2"/>
  <c r="I1104" i="2"/>
  <c r="H1104" i="2"/>
  <c r="I1103" i="2"/>
  <c r="H1103" i="2"/>
  <c r="I1102" i="2"/>
  <c r="H1102" i="2"/>
  <c r="I1101" i="2"/>
  <c r="H1101" i="2"/>
  <c r="I1100" i="2"/>
  <c r="H1100" i="2"/>
  <c r="I1099" i="2"/>
  <c r="H1099" i="2"/>
  <c r="I1098" i="2"/>
  <c r="H1098" i="2"/>
  <c r="I1097" i="2"/>
  <c r="H1097" i="2"/>
  <c r="I1096" i="2"/>
  <c r="H1096" i="2"/>
  <c r="I1095" i="2"/>
  <c r="H1095" i="2"/>
  <c r="I1094" i="2"/>
  <c r="H1094" i="2"/>
  <c r="I1093" i="2"/>
  <c r="H1093" i="2"/>
  <c r="I1092" i="2"/>
  <c r="H1092" i="2"/>
  <c r="I1091" i="2"/>
  <c r="H1091" i="2"/>
  <c r="I1090" i="2"/>
  <c r="H1090" i="2"/>
  <c r="I1089" i="2"/>
  <c r="H1089" i="2"/>
  <c r="I1088" i="2"/>
  <c r="H1088" i="2"/>
  <c r="I1087" i="2"/>
  <c r="H1087" i="2"/>
  <c r="I1086" i="2"/>
  <c r="H1086" i="2"/>
  <c r="I1085" i="2"/>
  <c r="H1085" i="2"/>
  <c r="I1084" i="2"/>
  <c r="H1084" i="2"/>
  <c r="I1083" i="2"/>
  <c r="H1083" i="2"/>
  <c r="I1082" i="2"/>
  <c r="H1082" i="2"/>
  <c r="I1081" i="2"/>
  <c r="H1081" i="2"/>
  <c r="I1080" i="2"/>
  <c r="H1080" i="2"/>
  <c r="I1079" i="2"/>
  <c r="H1079" i="2"/>
  <c r="I1078" i="2"/>
  <c r="H1078" i="2"/>
  <c r="I1077" i="2"/>
  <c r="H1077" i="2"/>
  <c r="I1076" i="2"/>
  <c r="H1076" i="2"/>
  <c r="I1075" i="2"/>
  <c r="H1075" i="2"/>
  <c r="I1074" i="2"/>
  <c r="H1074" i="2"/>
  <c r="I1073" i="2"/>
  <c r="H1073" i="2"/>
  <c r="I1072" i="2"/>
  <c r="H1072" i="2"/>
  <c r="I1071" i="2"/>
  <c r="H1071" i="2"/>
  <c r="I1070" i="2"/>
  <c r="H1070" i="2"/>
  <c r="I1069" i="2"/>
  <c r="H1069" i="2"/>
  <c r="I1068" i="2"/>
  <c r="H1068" i="2"/>
  <c r="I1067" i="2"/>
  <c r="H1067" i="2"/>
  <c r="I1066" i="2"/>
  <c r="H1066" i="2"/>
  <c r="I1065" i="2"/>
  <c r="H1065" i="2"/>
  <c r="I1064" i="2"/>
  <c r="H1064" i="2"/>
  <c r="I1063" i="2"/>
  <c r="H1063" i="2"/>
  <c r="I1062" i="2"/>
  <c r="H1062" i="2"/>
  <c r="I1061" i="2"/>
  <c r="H1061" i="2"/>
  <c r="I1060" i="2"/>
  <c r="H1060" i="2"/>
  <c r="I1059" i="2"/>
  <c r="H1059" i="2"/>
  <c r="I1058" i="2"/>
  <c r="H1058" i="2"/>
  <c r="I1057" i="2"/>
  <c r="H1057" i="2"/>
  <c r="I1056" i="2"/>
  <c r="H1056" i="2"/>
  <c r="I1055" i="2"/>
  <c r="H1055" i="2"/>
  <c r="I1054" i="2"/>
  <c r="H1054" i="2"/>
  <c r="I1053" i="2"/>
  <c r="H1053" i="2"/>
  <c r="I1052" i="2"/>
  <c r="H1052" i="2"/>
  <c r="I1051" i="2"/>
  <c r="H1051" i="2"/>
  <c r="I1050" i="2"/>
  <c r="H1050" i="2"/>
  <c r="I1049" i="2"/>
  <c r="H1049" i="2"/>
  <c r="I1048" i="2"/>
  <c r="H1048" i="2"/>
  <c r="I1047" i="2"/>
  <c r="H1047" i="2"/>
  <c r="I1046" i="2"/>
  <c r="H1046" i="2"/>
  <c r="I1045" i="2"/>
  <c r="H1045" i="2"/>
  <c r="I1044" i="2"/>
  <c r="H1044" i="2"/>
  <c r="I1043" i="2"/>
  <c r="H1043" i="2"/>
  <c r="I1042" i="2"/>
  <c r="H1042" i="2"/>
  <c r="I1041" i="2"/>
  <c r="H1041" i="2"/>
  <c r="I1040" i="2"/>
  <c r="H1040" i="2"/>
  <c r="I1039" i="2"/>
  <c r="H1039" i="2"/>
  <c r="I1038" i="2"/>
  <c r="H1038" i="2"/>
  <c r="I1037" i="2"/>
  <c r="H1037" i="2"/>
  <c r="I1036" i="2"/>
  <c r="H1036" i="2"/>
  <c r="I1035" i="2"/>
  <c r="H1035" i="2"/>
  <c r="I1034" i="2"/>
  <c r="H1034" i="2"/>
  <c r="I1033" i="2"/>
  <c r="H1033" i="2"/>
  <c r="I1032" i="2"/>
  <c r="H1032" i="2"/>
  <c r="I1031" i="2"/>
  <c r="H1031" i="2"/>
  <c r="I1030" i="2"/>
  <c r="H1030" i="2"/>
  <c r="I1029" i="2"/>
  <c r="H1029" i="2"/>
  <c r="I1028" i="2"/>
  <c r="H1028" i="2"/>
  <c r="I1027" i="2"/>
  <c r="H1027" i="2"/>
  <c r="I1026" i="2"/>
  <c r="H1026" i="2"/>
  <c r="I1025" i="2"/>
  <c r="H1025" i="2"/>
  <c r="I1024" i="2"/>
  <c r="H1024" i="2"/>
  <c r="I1023" i="2"/>
  <c r="H1023" i="2"/>
  <c r="I1022" i="2"/>
  <c r="H1022" i="2"/>
  <c r="I1021" i="2"/>
  <c r="H1021" i="2"/>
  <c r="I1020" i="2"/>
  <c r="H1020" i="2"/>
  <c r="I1019" i="2"/>
  <c r="H1019" i="2"/>
  <c r="I1018" i="2"/>
  <c r="H1018" i="2"/>
  <c r="I1017" i="2"/>
  <c r="H1017" i="2"/>
  <c r="I1016" i="2"/>
  <c r="H1016" i="2"/>
  <c r="I1015" i="2"/>
  <c r="H1015" i="2"/>
  <c r="I1014" i="2"/>
  <c r="H1014" i="2"/>
  <c r="I1013" i="2"/>
  <c r="H1013" i="2"/>
  <c r="I1012" i="2"/>
  <c r="H1012" i="2"/>
  <c r="I1011" i="2"/>
  <c r="H1011" i="2"/>
  <c r="I1010" i="2"/>
  <c r="H1010" i="2"/>
  <c r="I1009" i="2"/>
  <c r="H1009" i="2"/>
  <c r="I1008" i="2"/>
  <c r="H1008" i="2"/>
  <c r="I1007" i="2"/>
  <c r="H1007" i="2"/>
  <c r="I1006" i="2"/>
  <c r="H1006" i="2"/>
  <c r="I1005" i="2"/>
  <c r="H1005" i="2"/>
  <c r="I1004" i="2"/>
  <c r="H1004" i="2"/>
  <c r="I1003" i="2"/>
  <c r="H1003" i="2"/>
  <c r="I1002" i="2"/>
  <c r="H1002" i="2"/>
  <c r="I1001" i="2"/>
  <c r="H1001" i="2"/>
  <c r="I1000" i="2"/>
  <c r="H1000" i="2"/>
  <c r="I999" i="2"/>
  <c r="H999" i="2"/>
  <c r="I998" i="2"/>
  <c r="H998" i="2"/>
  <c r="I997" i="2"/>
  <c r="H997" i="2"/>
  <c r="I996" i="2"/>
  <c r="H996" i="2"/>
  <c r="I995" i="2"/>
  <c r="H995" i="2"/>
  <c r="I994" i="2"/>
  <c r="H994" i="2"/>
  <c r="I993" i="2"/>
  <c r="H993" i="2"/>
  <c r="I992" i="2"/>
  <c r="H992" i="2"/>
  <c r="I991" i="2"/>
  <c r="H991" i="2"/>
  <c r="I990" i="2"/>
  <c r="H990" i="2"/>
  <c r="I989" i="2"/>
  <c r="H989" i="2"/>
  <c r="I988" i="2"/>
  <c r="H988" i="2"/>
  <c r="I987" i="2"/>
  <c r="H987" i="2"/>
  <c r="I986" i="2"/>
  <c r="H986" i="2"/>
  <c r="I985" i="2"/>
  <c r="H985" i="2"/>
  <c r="I984" i="2"/>
  <c r="H984" i="2"/>
  <c r="I983" i="2"/>
  <c r="H983" i="2"/>
  <c r="I982" i="2"/>
  <c r="H982" i="2"/>
  <c r="I981" i="2"/>
  <c r="H981" i="2"/>
  <c r="I980" i="2"/>
  <c r="H980" i="2"/>
  <c r="I979" i="2"/>
  <c r="H979" i="2"/>
  <c r="I978" i="2"/>
  <c r="H978" i="2"/>
  <c r="I977" i="2"/>
  <c r="H977" i="2"/>
  <c r="I976" i="2"/>
  <c r="H976" i="2"/>
  <c r="I975" i="2"/>
  <c r="H975" i="2"/>
  <c r="I974" i="2"/>
  <c r="H974" i="2"/>
  <c r="I973" i="2"/>
  <c r="H973" i="2"/>
  <c r="I972" i="2"/>
  <c r="H972" i="2"/>
  <c r="I971" i="2"/>
  <c r="H971" i="2"/>
  <c r="I970" i="2"/>
  <c r="H970" i="2"/>
  <c r="I969" i="2"/>
  <c r="H969" i="2"/>
  <c r="I968" i="2"/>
  <c r="H968" i="2"/>
  <c r="I967" i="2"/>
  <c r="H967" i="2"/>
  <c r="I966" i="2"/>
  <c r="H966" i="2"/>
  <c r="I965" i="2"/>
  <c r="H965" i="2"/>
  <c r="I964" i="2"/>
  <c r="H964" i="2"/>
  <c r="I963" i="2"/>
  <c r="H963" i="2"/>
  <c r="I962" i="2"/>
  <c r="H962" i="2"/>
  <c r="I961" i="2"/>
  <c r="H961" i="2"/>
  <c r="I960" i="2"/>
  <c r="H960" i="2"/>
  <c r="I959" i="2"/>
  <c r="H959" i="2"/>
  <c r="I958" i="2"/>
  <c r="H958" i="2"/>
  <c r="I957" i="2"/>
  <c r="H957" i="2"/>
  <c r="I956" i="2"/>
  <c r="H956" i="2"/>
  <c r="I955" i="2"/>
  <c r="H955" i="2"/>
  <c r="I954" i="2"/>
  <c r="H954" i="2"/>
  <c r="I953" i="2"/>
  <c r="H953" i="2"/>
  <c r="I952" i="2"/>
  <c r="H952" i="2"/>
  <c r="I951" i="2"/>
  <c r="H951" i="2"/>
  <c r="I950" i="2"/>
  <c r="H950" i="2"/>
  <c r="I949" i="2"/>
  <c r="H949" i="2"/>
  <c r="I948" i="2"/>
  <c r="H948" i="2"/>
  <c r="I947" i="2"/>
  <c r="H947" i="2"/>
  <c r="I946" i="2"/>
  <c r="H946" i="2"/>
  <c r="I945" i="2"/>
  <c r="H945" i="2"/>
  <c r="I944" i="2"/>
  <c r="H944" i="2"/>
  <c r="I943" i="2"/>
  <c r="H943" i="2"/>
  <c r="I942" i="2"/>
  <c r="H942" i="2"/>
  <c r="I941" i="2"/>
  <c r="H941" i="2"/>
  <c r="I940" i="2"/>
  <c r="H940" i="2"/>
  <c r="I939" i="2"/>
  <c r="H939" i="2"/>
  <c r="I938" i="2"/>
  <c r="H938" i="2"/>
  <c r="I937" i="2"/>
  <c r="H937" i="2"/>
  <c r="I936" i="2"/>
  <c r="H936" i="2"/>
  <c r="I935" i="2"/>
  <c r="H935" i="2"/>
  <c r="I934" i="2"/>
  <c r="H934" i="2"/>
  <c r="I933" i="2"/>
  <c r="H933" i="2"/>
  <c r="I932" i="2"/>
  <c r="H932" i="2"/>
  <c r="I931" i="2"/>
  <c r="H931" i="2"/>
  <c r="I930" i="2"/>
  <c r="H930" i="2"/>
  <c r="I929" i="2"/>
  <c r="H929" i="2"/>
  <c r="I928" i="2"/>
  <c r="H928" i="2"/>
  <c r="I927" i="2"/>
  <c r="H927" i="2"/>
  <c r="I926" i="2"/>
  <c r="H926" i="2"/>
  <c r="I925" i="2"/>
  <c r="H925" i="2"/>
  <c r="I924" i="2"/>
  <c r="H924" i="2"/>
  <c r="I923" i="2"/>
  <c r="H923" i="2"/>
  <c r="I922" i="2"/>
  <c r="H922" i="2"/>
  <c r="I921" i="2"/>
  <c r="H921" i="2"/>
  <c r="I920" i="2"/>
  <c r="H920" i="2"/>
  <c r="I919" i="2"/>
  <c r="H919" i="2"/>
  <c r="I918" i="2"/>
  <c r="H918" i="2"/>
  <c r="I917" i="2"/>
  <c r="H917" i="2"/>
  <c r="I916" i="2"/>
  <c r="H916" i="2"/>
  <c r="I915" i="2"/>
  <c r="H915" i="2"/>
  <c r="I914" i="2"/>
  <c r="H914" i="2"/>
  <c r="I913" i="2"/>
  <c r="H913" i="2"/>
  <c r="I912" i="2"/>
  <c r="H912" i="2"/>
  <c r="I911" i="2"/>
  <c r="H911" i="2"/>
  <c r="I910" i="2"/>
  <c r="H910" i="2"/>
  <c r="I909" i="2"/>
  <c r="H909" i="2"/>
  <c r="I908" i="2"/>
  <c r="H908" i="2"/>
  <c r="I907" i="2"/>
  <c r="H907" i="2"/>
  <c r="I906" i="2"/>
  <c r="H906" i="2"/>
  <c r="I905" i="2"/>
  <c r="H905" i="2"/>
  <c r="I904" i="2"/>
  <c r="H904" i="2"/>
  <c r="I903" i="2"/>
  <c r="H903" i="2"/>
  <c r="I902" i="2"/>
  <c r="H902" i="2"/>
  <c r="I901" i="2"/>
  <c r="H901" i="2"/>
  <c r="I900" i="2"/>
  <c r="H900" i="2"/>
  <c r="I899" i="2"/>
  <c r="H899" i="2"/>
  <c r="I898" i="2"/>
  <c r="H898" i="2"/>
  <c r="I897" i="2"/>
  <c r="H897" i="2"/>
  <c r="I896" i="2"/>
  <c r="H896" i="2"/>
  <c r="I895" i="2"/>
  <c r="H895" i="2"/>
  <c r="I894" i="2"/>
  <c r="H894" i="2"/>
  <c r="I893" i="2"/>
  <c r="H893" i="2"/>
  <c r="I892" i="2"/>
  <c r="H892" i="2"/>
  <c r="I891" i="2"/>
  <c r="H891" i="2"/>
  <c r="I890" i="2"/>
  <c r="H890" i="2"/>
  <c r="I889" i="2"/>
  <c r="H889" i="2"/>
  <c r="I888" i="2"/>
  <c r="H888" i="2"/>
  <c r="I887" i="2"/>
  <c r="H887" i="2"/>
  <c r="I886" i="2"/>
  <c r="H886" i="2"/>
  <c r="I885" i="2"/>
  <c r="H885" i="2"/>
  <c r="I884" i="2"/>
  <c r="H884" i="2"/>
  <c r="I883" i="2"/>
  <c r="H883" i="2"/>
  <c r="I882" i="2"/>
  <c r="H882" i="2"/>
  <c r="I881" i="2"/>
  <c r="H881" i="2"/>
  <c r="I880" i="2"/>
  <c r="H880" i="2"/>
  <c r="I879" i="2"/>
  <c r="H879" i="2"/>
  <c r="I878" i="2"/>
  <c r="H878" i="2"/>
  <c r="I877" i="2"/>
  <c r="H877" i="2"/>
  <c r="I876" i="2"/>
  <c r="H876" i="2"/>
  <c r="I875" i="2"/>
  <c r="H875" i="2"/>
  <c r="I874" i="2"/>
  <c r="H874" i="2"/>
  <c r="I873" i="2"/>
  <c r="H873" i="2"/>
  <c r="I872" i="2"/>
  <c r="H872" i="2"/>
  <c r="I871" i="2"/>
  <c r="H871" i="2"/>
  <c r="I870" i="2"/>
  <c r="H870" i="2"/>
  <c r="I869" i="2"/>
  <c r="H869" i="2"/>
  <c r="I868" i="2"/>
  <c r="H868" i="2"/>
  <c r="I867" i="2"/>
  <c r="H867" i="2"/>
  <c r="I866" i="2"/>
  <c r="H866" i="2"/>
  <c r="I865" i="2"/>
  <c r="H865" i="2"/>
  <c r="I864" i="2"/>
  <c r="H864" i="2"/>
  <c r="I863" i="2"/>
  <c r="H863" i="2"/>
  <c r="I862" i="2"/>
  <c r="H862" i="2"/>
  <c r="I861" i="2"/>
  <c r="H861" i="2"/>
  <c r="I860" i="2"/>
  <c r="H860" i="2"/>
  <c r="I859" i="2"/>
  <c r="H859" i="2"/>
  <c r="I858" i="2"/>
  <c r="H858" i="2"/>
  <c r="I857" i="2"/>
  <c r="H857" i="2"/>
  <c r="I856" i="2"/>
  <c r="H856" i="2"/>
  <c r="I855" i="2"/>
  <c r="H855" i="2"/>
  <c r="I854" i="2"/>
  <c r="H854" i="2"/>
  <c r="I853" i="2"/>
  <c r="H853" i="2"/>
  <c r="I852" i="2"/>
  <c r="H852" i="2"/>
  <c r="I851" i="2"/>
  <c r="H851" i="2"/>
  <c r="I850" i="2"/>
  <c r="H850" i="2"/>
  <c r="I849" i="2"/>
  <c r="H849" i="2"/>
  <c r="I848" i="2"/>
  <c r="H848" i="2"/>
  <c r="I847" i="2"/>
  <c r="H847" i="2"/>
  <c r="I846" i="2"/>
  <c r="H846" i="2"/>
  <c r="I845" i="2"/>
  <c r="H845" i="2"/>
  <c r="I844" i="2"/>
  <c r="H844" i="2"/>
  <c r="I843" i="2"/>
  <c r="H843" i="2"/>
  <c r="I842" i="2"/>
  <c r="H842" i="2"/>
  <c r="I841" i="2"/>
  <c r="H841" i="2"/>
  <c r="I840" i="2"/>
  <c r="H840" i="2"/>
  <c r="I839" i="2"/>
  <c r="H839" i="2"/>
  <c r="I838" i="2"/>
  <c r="H838" i="2"/>
  <c r="I837" i="2"/>
  <c r="H837" i="2"/>
  <c r="I836" i="2"/>
  <c r="H836" i="2"/>
  <c r="I835" i="2"/>
  <c r="H835" i="2"/>
  <c r="I834" i="2"/>
  <c r="H834" i="2"/>
  <c r="I833" i="2"/>
  <c r="H833" i="2"/>
  <c r="I832" i="2"/>
  <c r="H832" i="2"/>
  <c r="I831" i="2"/>
  <c r="H831" i="2"/>
  <c r="I830" i="2"/>
  <c r="H830" i="2"/>
  <c r="I829" i="2"/>
  <c r="H829" i="2"/>
  <c r="I828" i="2"/>
  <c r="H828" i="2"/>
  <c r="I827" i="2"/>
  <c r="H827" i="2"/>
  <c r="I826" i="2"/>
  <c r="H826" i="2"/>
  <c r="I825" i="2"/>
  <c r="H825" i="2"/>
  <c r="I824" i="2"/>
  <c r="H824" i="2"/>
  <c r="I823" i="2"/>
  <c r="H823" i="2"/>
  <c r="I822" i="2"/>
  <c r="H822" i="2"/>
  <c r="I821" i="2"/>
  <c r="H821" i="2"/>
  <c r="I820" i="2"/>
  <c r="H820" i="2"/>
  <c r="I819" i="2"/>
  <c r="H819" i="2"/>
  <c r="I818" i="2"/>
  <c r="H818" i="2"/>
  <c r="I817" i="2"/>
  <c r="H817" i="2"/>
  <c r="I816" i="2"/>
  <c r="H816" i="2"/>
  <c r="I815" i="2"/>
  <c r="H815" i="2"/>
  <c r="I814" i="2"/>
  <c r="H814" i="2"/>
  <c r="I813" i="2"/>
  <c r="H813" i="2"/>
  <c r="I812" i="2"/>
  <c r="H812" i="2"/>
  <c r="I811" i="2"/>
  <c r="H811" i="2"/>
  <c r="I810" i="2"/>
  <c r="H810" i="2"/>
  <c r="I809" i="2"/>
  <c r="H809" i="2"/>
  <c r="I808" i="2"/>
  <c r="H808" i="2"/>
  <c r="I807" i="2"/>
  <c r="H807" i="2"/>
  <c r="I806" i="2"/>
  <c r="H806" i="2"/>
  <c r="I805" i="2"/>
  <c r="H805" i="2"/>
  <c r="I804" i="2"/>
  <c r="H804" i="2"/>
  <c r="I803" i="2"/>
  <c r="H803" i="2"/>
  <c r="I802" i="2"/>
  <c r="H802" i="2"/>
  <c r="I801" i="2"/>
  <c r="H801" i="2"/>
  <c r="I800" i="2"/>
  <c r="H800" i="2"/>
  <c r="I799" i="2"/>
  <c r="H799" i="2"/>
  <c r="I798" i="2"/>
  <c r="H798" i="2"/>
  <c r="I797" i="2"/>
  <c r="H797" i="2"/>
  <c r="I796" i="2"/>
  <c r="H796" i="2"/>
  <c r="I795" i="2"/>
  <c r="H795" i="2"/>
  <c r="I794" i="2"/>
  <c r="H794" i="2"/>
  <c r="I793" i="2"/>
  <c r="H793" i="2"/>
  <c r="I792" i="2"/>
  <c r="H792" i="2"/>
  <c r="I791" i="2"/>
  <c r="H791" i="2"/>
  <c r="I790" i="2"/>
  <c r="H790" i="2"/>
  <c r="I789" i="2"/>
  <c r="H789" i="2"/>
  <c r="I788" i="2"/>
  <c r="H788" i="2"/>
  <c r="I787" i="2"/>
  <c r="H787" i="2"/>
  <c r="I786" i="2"/>
  <c r="H786" i="2"/>
  <c r="I785" i="2"/>
  <c r="H785" i="2"/>
  <c r="I784" i="2"/>
  <c r="H784" i="2"/>
  <c r="I783" i="2"/>
  <c r="H783" i="2"/>
  <c r="I782" i="2"/>
  <c r="H782" i="2"/>
  <c r="I781" i="2"/>
  <c r="H781" i="2"/>
  <c r="I780" i="2"/>
  <c r="H780" i="2"/>
  <c r="I779" i="2"/>
  <c r="H779" i="2"/>
  <c r="I778" i="2"/>
  <c r="H778" i="2"/>
  <c r="I777" i="2"/>
  <c r="H777" i="2"/>
  <c r="I776" i="2"/>
  <c r="H776" i="2"/>
  <c r="I775" i="2"/>
  <c r="H775" i="2"/>
  <c r="I774" i="2"/>
  <c r="H774" i="2"/>
  <c r="I773" i="2"/>
  <c r="H773" i="2"/>
  <c r="I772" i="2"/>
  <c r="H772" i="2"/>
  <c r="I771" i="2"/>
  <c r="H771" i="2"/>
  <c r="I770" i="2"/>
  <c r="H770" i="2"/>
  <c r="I769" i="2"/>
  <c r="H769" i="2"/>
  <c r="I768" i="2"/>
  <c r="H768" i="2"/>
  <c r="I767" i="2"/>
  <c r="H767" i="2"/>
  <c r="I766" i="2"/>
  <c r="H766" i="2"/>
  <c r="I765" i="2"/>
  <c r="H765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I749" i="2"/>
  <c r="H749" i="2"/>
  <c r="I748" i="2"/>
  <c r="H748" i="2"/>
  <c r="I747" i="2"/>
  <c r="H747" i="2"/>
  <c r="I746" i="2"/>
  <c r="H746" i="2"/>
  <c r="I745" i="2"/>
  <c r="H745" i="2"/>
  <c r="I744" i="2"/>
  <c r="H744" i="2"/>
  <c r="I743" i="2"/>
  <c r="H743" i="2"/>
  <c r="I742" i="2"/>
  <c r="H742" i="2"/>
  <c r="I741" i="2"/>
  <c r="H741" i="2"/>
  <c r="I740" i="2"/>
  <c r="H740" i="2"/>
  <c r="I739" i="2"/>
  <c r="H739" i="2"/>
  <c r="I738" i="2"/>
  <c r="H738" i="2"/>
  <c r="I737" i="2"/>
  <c r="H737" i="2"/>
  <c r="I736" i="2"/>
  <c r="H736" i="2"/>
  <c r="I735" i="2"/>
  <c r="H735" i="2"/>
  <c r="I734" i="2"/>
  <c r="H734" i="2"/>
  <c r="I733" i="2"/>
  <c r="H733" i="2"/>
  <c r="I732" i="2"/>
  <c r="H732" i="2"/>
  <c r="I731" i="2"/>
  <c r="H731" i="2"/>
  <c r="I730" i="2"/>
  <c r="H730" i="2"/>
  <c r="I729" i="2"/>
  <c r="H729" i="2"/>
  <c r="I728" i="2"/>
  <c r="H728" i="2"/>
  <c r="I727" i="2"/>
  <c r="H727" i="2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I719" i="2"/>
  <c r="H719" i="2"/>
  <c r="I718" i="2"/>
  <c r="H718" i="2"/>
  <c r="I717" i="2"/>
  <c r="H717" i="2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I700" i="2"/>
  <c r="H700" i="2"/>
  <c r="I699" i="2"/>
  <c r="H699" i="2"/>
  <c r="I698" i="2"/>
  <c r="H698" i="2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I687" i="2"/>
  <c r="H687" i="2"/>
  <c r="I686" i="2"/>
  <c r="H686" i="2"/>
  <c r="I685" i="2"/>
  <c r="H685" i="2"/>
  <c r="I684" i="2"/>
  <c r="H684" i="2"/>
  <c r="I683" i="2"/>
  <c r="H683" i="2"/>
  <c r="I682" i="2"/>
  <c r="H682" i="2"/>
  <c r="I681" i="2"/>
  <c r="H681" i="2"/>
  <c r="I680" i="2"/>
  <c r="H680" i="2"/>
  <c r="I679" i="2"/>
  <c r="H679" i="2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I646" i="2"/>
  <c r="H646" i="2"/>
  <c r="I645" i="2"/>
  <c r="H645" i="2"/>
  <c r="I644" i="2"/>
  <c r="H644" i="2"/>
  <c r="I643" i="2"/>
  <c r="H643" i="2"/>
  <c r="I642" i="2"/>
  <c r="H642" i="2"/>
  <c r="I641" i="2"/>
  <c r="H641" i="2"/>
  <c r="I640" i="2"/>
  <c r="H640" i="2"/>
  <c r="I639" i="2"/>
  <c r="H639" i="2"/>
  <c r="I638" i="2"/>
  <c r="H638" i="2"/>
  <c r="I637" i="2"/>
  <c r="H637" i="2"/>
  <c r="I636" i="2"/>
  <c r="H636" i="2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I628" i="2"/>
  <c r="H628" i="2"/>
  <c r="I627" i="2"/>
  <c r="H627" i="2"/>
  <c r="I626" i="2"/>
  <c r="H626" i="2"/>
  <c r="I625" i="2"/>
  <c r="H625" i="2"/>
  <c r="I624" i="2"/>
  <c r="H624" i="2"/>
  <c r="I623" i="2"/>
  <c r="H623" i="2"/>
  <c r="I622" i="2"/>
  <c r="H622" i="2"/>
  <c r="I621" i="2"/>
  <c r="H621" i="2"/>
  <c r="I620" i="2"/>
  <c r="H620" i="2"/>
  <c r="I619" i="2"/>
  <c r="H619" i="2"/>
  <c r="I618" i="2"/>
  <c r="H618" i="2"/>
  <c r="I617" i="2"/>
  <c r="H617" i="2"/>
  <c r="I616" i="2"/>
  <c r="H616" i="2"/>
  <c r="I615" i="2"/>
  <c r="H615" i="2"/>
  <c r="I614" i="2"/>
  <c r="H614" i="2"/>
  <c r="I613" i="2"/>
  <c r="H613" i="2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I598" i="2"/>
  <c r="H598" i="2"/>
  <c r="I597" i="2"/>
  <c r="H597" i="2"/>
  <c r="I596" i="2"/>
  <c r="H596" i="2"/>
  <c r="I595" i="2"/>
  <c r="H595" i="2"/>
  <c r="I594" i="2"/>
  <c r="H594" i="2"/>
  <c r="I593" i="2"/>
  <c r="H593" i="2"/>
  <c r="I592" i="2"/>
  <c r="H592" i="2"/>
  <c r="I591" i="2"/>
  <c r="H591" i="2"/>
  <c r="I590" i="2"/>
  <c r="H590" i="2"/>
  <c r="I589" i="2"/>
  <c r="H589" i="2"/>
  <c r="I588" i="2"/>
  <c r="H588" i="2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I572" i="2"/>
  <c r="H572" i="2"/>
  <c r="I571" i="2"/>
  <c r="H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I557" i="2"/>
  <c r="H557" i="2"/>
  <c r="I556" i="2"/>
  <c r="H556" i="2"/>
  <c r="I555" i="2"/>
  <c r="H555" i="2"/>
  <c r="I554" i="2"/>
  <c r="H554" i="2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8" i="2"/>
  <c r="H488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A3" i="15" l="1"/>
  <c r="A27" i="15"/>
  <c r="A31" i="15"/>
  <c r="A35" i="15"/>
  <c r="I31" i="15"/>
  <c r="B7" i="3"/>
  <c r="B5" i="10"/>
  <c r="B7" i="9"/>
  <c r="B4" i="9"/>
  <c r="B5" i="9"/>
  <c r="B9" i="9"/>
  <c r="B6" i="9"/>
  <c r="B8" i="9"/>
  <c r="B11" i="9"/>
  <c r="J2" i="2"/>
  <c r="K2" i="2" s="1"/>
  <c r="J4" i="2"/>
  <c r="K4" i="2" s="1"/>
  <c r="J6" i="2"/>
  <c r="K6" i="2" s="1"/>
  <c r="J8" i="2"/>
  <c r="K8" i="2" s="1"/>
  <c r="J10" i="2"/>
  <c r="K10" i="2" s="1"/>
  <c r="J12" i="2"/>
  <c r="K12" i="2" s="1"/>
  <c r="J14" i="2"/>
  <c r="K14" i="2" s="1"/>
  <c r="J16" i="2"/>
  <c r="K16" i="2" s="1"/>
  <c r="J18" i="2"/>
  <c r="K18" i="2" s="1"/>
  <c r="J20" i="2"/>
  <c r="K20" i="2" s="1"/>
  <c r="J22" i="2"/>
  <c r="K22" i="2" s="1"/>
  <c r="J24" i="2"/>
  <c r="K24" i="2" s="1"/>
  <c r="J26" i="2"/>
  <c r="K26" i="2" s="1"/>
  <c r="J28" i="2"/>
  <c r="K28" i="2" s="1"/>
  <c r="J30" i="2"/>
  <c r="K30" i="2" s="1"/>
  <c r="J32" i="2"/>
  <c r="K32" i="2" s="1"/>
  <c r="J34" i="2"/>
  <c r="K34" i="2" s="1"/>
  <c r="J36" i="2"/>
  <c r="K36" i="2" s="1"/>
  <c r="J38" i="2"/>
  <c r="K38" i="2" s="1"/>
  <c r="J40" i="2"/>
  <c r="K40" i="2" s="1"/>
  <c r="J42" i="2"/>
  <c r="K42" i="2" s="1"/>
  <c r="J44" i="2"/>
  <c r="K44" i="2" s="1"/>
  <c r="J46" i="2"/>
  <c r="K46" i="2" s="1"/>
  <c r="J48" i="2"/>
  <c r="K48" i="2" s="1"/>
  <c r="J50" i="2"/>
  <c r="K50" i="2" s="1"/>
  <c r="J52" i="2"/>
  <c r="K52" i="2" s="1"/>
  <c r="J54" i="2"/>
  <c r="K54" i="2" s="1"/>
  <c r="J56" i="2"/>
  <c r="K56" i="2" s="1"/>
  <c r="J58" i="2"/>
  <c r="K58" i="2" s="1"/>
  <c r="J60" i="2"/>
  <c r="K60" i="2" s="1"/>
  <c r="J62" i="2"/>
  <c r="K62" i="2" s="1"/>
  <c r="J64" i="2"/>
  <c r="K64" i="2" s="1"/>
  <c r="J66" i="2"/>
  <c r="K66" i="2" s="1"/>
  <c r="J68" i="2"/>
  <c r="K68" i="2" s="1"/>
  <c r="J70" i="2"/>
  <c r="K70" i="2" s="1"/>
  <c r="J72" i="2"/>
  <c r="K72" i="2" s="1"/>
  <c r="J74" i="2"/>
  <c r="K74" i="2" s="1"/>
  <c r="J76" i="2"/>
  <c r="K76" i="2" s="1"/>
  <c r="J78" i="2"/>
  <c r="K78" i="2" s="1"/>
  <c r="J80" i="2"/>
  <c r="K80" i="2" s="1"/>
  <c r="J82" i="2"/>
  <c r="K82" i="2" s="1"/>
  <c r="J84" i="2"/>
  <c r="K84" i="2" s="1"/>
  <c r="J86" i="2"/>
  <c r="K86" i="2" s="1"/>
  <c r="J88" i="2"/>
  <c r="K88" i="2" s="1"/>
  <c r="J90" i="2"/>
  <c r="K90" i="2" s="1"/>
  <c r="J92" i="2"/>
  <c r="K92" i="2" s="1"/>
  <c r="J94" i="2"/>
  <c r="K94" i="2" s="1"/>
  <c r="J96" i="2"/>
  <c r="K96" i="2" s="1"/>
  <c r="J98" i="2"/>
  <c r="K98" i="2" s="1"/>
  <c r="J100" i="2"/>
  <c r="K100" i="2" s="1"/>
  <c r="J102" i="2"/>
  <c r="K102" i="2" s="1"/>
  <c r="J104" i="2"/>
  <c r="K104" i="2" s="1"/>
  <c r="J106" i="2"/>
  <c r="K106" i="2" s="1"/>
  <c r="J108" i="2"/>
  <c r="K108" i="2" s="1"/>
  <c r="J110" i="2"/>
  <c r="K110" i="2" s="1"/>
  <c r="J112" i="2"/>
  <c r="K112" i="2" s="1"/>
  <c r="J114" i="2"/>
  <c r="K114" i="2" s="1"/>
  <c r="J116" i="2"/>
  <c r="K116" i="2" s="1"/>
  <c r="J118" i="2"/>
  <c r="K118" i="2" s="1"/>
  <c r="J120" i="2"/>
  <c r="K120" i="2" s="1"/>
  <c r="J122" i="2"/>
  <c r="K122" i="2" s="1"/>
  <c r="J124" i="2"/>
  <c r="K124" i="2" s="1"/>
  <c r="J126" i="2"/>
  <c r="K126" i="2" s="1"/>
  <c r="J128" i="2"/>
  <c r="K128" i="2" s="1"/>
  <c r="J130" i="2"/>
  <c r="K130" i="2" s="1"/>
  <c r="J132" i="2"/>
  <c r="K132" i="2" s="1"/>
  <c r="J134" i="2"/>
  <c r="K134" i="2" s="1"/>
  <c r="J136" i="2"/>
  <c r="K136" i="2" s="1"/>
  <c r="J138" i="2"/>
  <c r="K138" i="2" s="1"/>
  <c r="J140" i="2"/>
  <c r="K140" i="2" s="1"/>
  <c r="J142" i="2"/>
  <c r="K142" i="2" s="1"/>
  <c r="J144" i="2"/>
  <c r="K144" i="2" s="1"/>
  <c r="J146" i="2"/>
  <c r="K146" i="2" s="1"/>
  <c r="J148" i="2"/>
  <c r="K148" i="2" s="1"/>
  <c r="J150" i="2"/>
  <c r="K150" i="2" s="1"/>
  <c r="J152" i="2"/>
  <c r="K152" i="2" s="1"/>
  <c r="J154" i="2"/>
  <c r="K154" i="2" s="1"/>
  <c r="J156" i="2"/>
  <c r="K156" i="2" s="1"/>
  <c r="J158" i="2"/>
  <c r="K158" i="2" s="1"/>
  <c r="J160" i="2"/>
  <c r="K160" i="2" s="1"/>
  <c r="J162" i="2"/>
  <c r="K162" i="2" s="1"/>
  <c r="J164" i="2"/>
  <c r="K164" i="2" s="1"/>
  <c r="J166" i="2"/>
  <c r="K166" i="2" s="1"/>
  <c r="J168" i="2"/>
  <c r="K168" i="2" s="1"/>
  <c r="J170" i="2"/>
  <c r="K170" i="2" s="1"/>
  <c r="J172" i="2"/>
  <c r="K172" i="2" s="1"/>
  <c r="J174" i="2"/>
  <c r="K174" i="2" s="1"/>
  <c r="J176" i="2"/>
  <c r="K176" i="2" s="1"/>
  <c r="J178" i="2"/>
  <c r="K178" i="2" s="1"/>
  <c r="J180" i="2"/>
  <c r="K180" i="2" s="1"/>
  <c r="J182" i="2"/>
  <c r="K182" i="2" s="1"/>
  <c r="J184" i="2"/>
  <c r="K184" i="2" s="1"/>
  <c r="J186" i="2"/>
  <c r="K186" i="2" s="1"/>
  <c r="J188" i="2"/>
  <c r="K188" i="2" s="1"/>
  <c r="J190" i="2"/>
  <c r="K190" i="2" s="1"/>
  <c r="J192" i="2"/>
  <c r="K192" i="2" s="1"/>
  <c r="J194" i="2"/>
  <c r="K194" i="2" s="1"/>
  <c r="J196" i="2"/>
  <c r="K196" i="2" s="1"/>
  <c r="J198" i="2"/>
  <c r="K198" i="2" s="1"/>
  <c r="J200" i="2"/>
  <c r="K200" i="2" s="1"/>
  <c r="J202" i="2"/>
  <c r="K202" i="2" s="1"/>
  <c r="J204" i="2"/>
  <c r="K204" i="2" s="1"/>
  <c r="J206" i="2"/>
  <c r="K206" i="2" s="1"/>
  <c r="J208" i="2"/>
  <c r="K208" i="2" s="1"/>
  <c r="J210" i="2"/>
  <c r="K210" i="2" s="1"/>
  <c r="J212" i="2"/>
  <c r="K212" i="2" s="1"/>
  <c r="J214" i="2"/>
  <c r="K214" i="2" s="1"/>
  <c r="J216" i="2"/>
  <c r="K216" i="2" s="1"/>
  <c r="J218" i="2"/>
  <c r="K218" i="2" s="1"/>
  <c r="J220" i="2"/>
  <c r="K220" i="2" s="1"/>
  <c r="J222" i="2"/>
  <c r="K222" i="2" s="1"/>
  <c r="J224" i="2"/>
  <c r="K224" i="2" s="1"/>
  <c r="J226" i="2"/>
  <c r="K226" i="2" s="1"/>
  <c r="J228" i="2"/>
  <c r="K228" i="2" s="1"/>
  <c r="J230" i="2"/>
  <c r="K230" i="2" s="1"/>
  <c r="J232" i="2"/>
  <c r="K232" i="2" s="1"/>
  <c r="J234" i="2"/>
  <c r="K234" i="2" s="1"/>
  <c r="J236" i="2"/>
  <c r="K236" i="2" s="1"/>
  <c r="J238" i="2"/>
  <c r="K238" i="2" s="1"/>
  <c r="J240" i="2"/>
  <c r="K240" i="2" s="1"/>
  <c r="J242" i="2"/>
  <c r="K242" i="2" s="1"/>
  <c r="J244" i="2"/>
  <c r="K244" i="2" s="1"/>
  <c r="J246" i="2"/>
  <c r="K246" i="2" s="1"/>
  <c r="J248" i="2"/>
  <c r="K248" i="2" s="1"/>
  <c r="J250" i="2"/>
  <c r="K250" i="2" s="1"/>
  <c r="J252" i="2"/>
  <c r="K252" i="2" s="1"/>
  <c r="J254" i="2"/>
  <c r="K254" i="2" s="1"/>
  <c r="J256" i="2"/>
  <c r="K256" i="2" s="1"/>
  <c r="J258" i="2"/>
  <c r="K258" i="2" s="1"/>
  <c r="J260" i="2"/>
  <c r="K260" i="2" s="1"/>
  <c r="J262" i="2"/>
  <c r="K262" i="2" s="1"/>
  <c r="J264" i="2"/>
  <c r="K264" i="2" s="1"/>
  <c r="J266" i="2"/>
  <c r="K266" i="2" s="1"/>
  <c r="J268" i="2"/>
  <c r="K268" i="2" s="1"/>
  <c r="J270" i="2"/>
  <c r="K270" i="2" s="1"/>
  <c r="J272" i="2"/>
  <c r="K272" i="2" s="1"/>
  <c r="J274" i="2"/>
  <c r="K274" i="2" s="1"/>
  <c r="J276" i="2"/>
  <c r="K276" i="2" s="1"/>
  <c r="J278" i="2"/>
  <c r="K278" i="2" s="1"/>
  <c r="J280" i="2"/>
  <c r="K280" i="2" s="1"/>
  <c r="J282" i="2"/>
  <c r="K282" i="2" s="1"/>
  <c r="J284" i="2"/>
  <c r="K284" i="2" s="1"/>
  <c r="J286" i="2"/>
  <c r="K286" i="2" s="1"/>
  <c r="J288" i="2"/>
  <c r="K288" i="2" s="1"/>
  <c r="J290" i="2"/>
  <c r="K290" i="2" s="1"/>
  <c r="J292" i="2"/>
  <c r="K292" i="2" s="1"/>
  <c r="J294" i="2"/>
  <c r="K294" i="2" s="1"/>
  <c r="J296" i="2"/>
  <c r="K296" i="2" s="1"/>
  <c r="J298" i="2"/>
  <c r="K298" i="2" s="1"/>
  <c r="J300" i="2"/>
  <c r="K300" i="2" s="1"/>
  <c r="J302" i="2"/>
  <c r="K302" i="2" s="1"/>
  <c r="J304" i="2"/>
  <c r="K304" i="2" s="1"/>
  <c r="J306" i="2"/>
  <c r="K306" i="2" s="1"/>
  <c r="J308" i="2"/>
  <c r="K308" i="2" s="1"/>
  <c r="J310" i="2"/>
  <c r="K310" i="2" s="1"/>
  <c r="J312" i="2"/>
  <c r="K312" i="2" s="1"/>
  <c r="J314" i="2"/>
  <c r="K314" i="2" s="1"/>
  <c r="J316" i="2"/>
  <c r="K316" i="2" s="1"/>
  <c r="J318" i="2"/>
  <c r="K318" i="2" s="1"/>
  <c r="J320" i="2"/>
  <c r="K320" i="2" s="1"/>
  <c r="J322" i="2"/>
  <c r="K322" i="2" s="1"/>
  <c r="J324" i="2"/>
  <c r="K324" i="2" s="1"/>
  <c r="J326" i="2"/>
  <c r="K326" i="2" s="1"/>
  <c r="J328" i="2"/>
  <c r="K328" i="2" s="1"/>
  <c r="J330" i="2"/>
  <c r="K330" i="2" s="1"/>
  <c r="J332" i="2"/>
  <c r="K332" i="2" s="1"/>
  <c r="J334" i="2"/>
  <c r="K334" i="2" s="1"/>
  <c r="J336" i="2"/>
  <c r="K336" i="2" s="1"/>
  <c r="J338" i="2"/>
  <c r="K338" i="2" s="1"/>
  <c r="J340" i="2"/>
  <c r="K340" i="2" s="1"/>
  <c r="J342" i="2"/>
  <c r="K342" i="2" s="1"/>
  <c r="J344" i="2"/>
  <c r="K344" i="2" s="1"/>
  <c r="J346" i="2"/>
  <c r="K346" i="2" s="1"/>
  <c r="J348" i="2"/>
  <c r="K348" i="2" s="1"/>
  <c r="J350" i="2"/>
  <c r="K350" i="2" s="1"/>
  <c r="J352" i="2"/>
  <c r="K352" i="2" s="1"/>
  <c r="J354" i="2"/>
  <c r="K354" i="2" s="1"/>
  <c r="J356" i="2"/>
  <c r="K356" i="2" s="1"/>
  <c r="J358" i="2"/>
  <c r="K358" i="2" s="1"/>
  <c r="J360" i="2"/>
  <c r="K360" i="2" s="1"/>
  <c r="J362" i="2"/>
  <c r="K362" i="2" s="1"/>
  <c r="J364" i="2"/>
  <c r="K364" i="2" s="1"/>
  <c r="J366" i="2"/>
  <c r="K366" i="2" s="1"/>
  <c r="J368" i="2"/>
  <c r="K368" i="2" s="1"/>
  <c r="J370" i="2"/>
  <c r="K370" i="2" s="1"/>
  <c r="J372" i="2"/>
  <c r="K372" i="2" s="1"/>
  <c r="J374" i="2"/>
  <c r="K374" i="2" s="1"/>
  <c r="J376" i="2"/>
  <c r="K376" i="2" s="1"/>
  <c r="J378" i="2"/>
  <c r="K378" i="2" s="1"/>
  <c r="J380" i="2"/>
  <c r="K380" i="2" s="1"/>
  <c r="J382" i="2"/>
  <c r="K382" i="2" s="1"/>
  <c r="J384" i="2"/>
  <c r="K384" i="2" s="1"/>
  <c r="J386" i="2"/>
  <c r="K386" i="2" s="1"/>
  <c r="J388" i="2"/>
  <c r="K388" i="2" s="1"/>
  <c r="J390" i="2"/>
  <c r="K390" i="2" s="1"/>
  <c r="J392" i="2"/>
  <c r="K392" i="2" s="1"/>
  <c r="J394" i="2"/>
  <c r="K394" i="2" s="1"/>
  <c r="J396" i="2"/>
  <c r="K396" i="2" s="1"/>
  <c r="J398" i="2"/>
  <c r="K398" i="2" s="1"/>
  <c r="J400" i="2"/>
  <c r="K400" i="2" s="1"/>
  <c r="J402" i="2"/>
  <c r="K402" i="2" s="1"/>
  <c r="J404" i="2"/>
  <c r="K404" i="2" s="1"/>
  <c r="J406" i="2"/>
  <c r="K406" i="2" s="1"/>
  <c r="J408" i="2"/>
  <c r="K408" i="2" s="1"/>
  <c r="J410" i="2"/>
  <c r="K410" i="2" s="1"/>
  <c r="J412" i="2"/>
  <c r="K412" i="2" s="1"/>
  <c r="J414" i="2"/>
  <c r="K414" i="2" s="1"/>
  <c r="J416" i="2"/>
  <c r="K416" i="2" s="1"/>
  <c r="J418" i="2"/>
  <c r="K418" i="2" s="1"/>
  <c r="J420" i="2"/>
  <c r="K420" i="2" s="1"/>
  <c r="J422" i="2"/>
  <c r="K422" i="2" s="1"/>
  <c r="J424" i="2"/>
  <c r="K424" i="2" s="1"/>
  <c r="J426" i="2"/>
  <c r="K426" i="2" s="1"/>
  <c r="J428" i="2"/>
  <c r="K428" i="2" s="1"/>
  <c r="J430" i="2"/>
  <c r="K430" i="2" s="1"/>
  <c r="J432" i="2"/>
  <c r="K432" i="2" s="1"/>
  <c r="J434" i="2"/>
  <c r="K434" i="2" s="1"/>
  <c r="J436" i="2"/>
  <c r="K436" i="2" s="1"/>
  <c r="J438" i="2"/>
  <c r="K438" i="2" s="1"/>
  <c r="J440" i="2"/>
  <c r="K440" i="2" s="1"/>
  <c r="J442" i="2"/>
  <c r="K442" i="2" s="1"/>
  <c r="J444" i="2"/>
  <c r="K444" i="2" s="1"/>
  <c r="J446" i="2"/>
  <c r="K446" i="2" s="1"/>
  <c r="J448" i="2"/>
  <c r="K448" i="2" s="1"/>
  <c r="J450" i="2"/>
  <c r="K450" i="2" s="1"/>
  <c r="J452" i="2"/>
  <c r="K452" i="2" s="1"/>
  <c r="J454" i="2"/>
  <c r="K454" i="2" s="1"/>
  <c r="J456" i="2"/>
  <c r="K456" i="2" s="1"/>
  <c r="J458" i="2"/>
  <c r="K458" i="2" s="1"/>
  <c r="J460" i="2"/>
  <c r="K460" i="2" s="1"/>
  <c r="J462" i="2"/>
  <c r="K462" i="2" s="1"/>
  <c r="J464" i="2"/>
  <c r="K464" i="2" s="1"/>
  <c r="J466" i="2"/>
  <c r="K466" i="2" s="1"/>
  <c r="J468" i="2"/>
  <c r="K468" i="2" s="1"/>
  <c r="J470" i="2"/>
  <c r="K470" i="2" s="1"/>
  <c r="J472" i="2"/>
  <c r="K472" i="2" s="1"/>
  <c r="J474" i="2"/>
  <c r="K474" i="2" s="1"/>
  <c r="J476" i="2"/>
  <c r="K476" i="2" s="1"/>
  <c r="J478" i="2"/>
  <c r="K478" i="2" s="1"/>
  <c r="J480" i="2"/>
  <c r="K480" i="2" s="1"/>
  <c r="J482" i="2"/>
  <c r="K482" i="2" s="1"/>
  <c r="J484" i="2"/>
  <c r="K484" i="2" s="1"/>
  <c r="J486" i="2"/>
  <c r="K486" i="2" s="1"/>
  <c r="J488" i="2"/>
  <c r="K488" i="2" s="1"/>
  <c r="J490" i="2"/>
  <c r="K490" i="2" s="1"/>
  <c r="J492" i="2"/>
  <c r="K492" i="2" s="1"/>
  <c r="J494" i="2"/>
  <c r="K494" i="2" s="1"/>
  <c r="J496" i="2"/>
  <c r="K496" i="2" s="1"/>
  <c r="J498" i="2"/>
  <c r="K498" i="2" s="1"/>
  <c r="J500" i="2"/>
  <c r="K500" i="2" s="1"/>
  <c r="J502" i="2"/>
  <c r="K502" i="2" s="1"/>
  <c r="J504" i="2"/>
  <c r="K504" i="2" s="1"/>
  <c r="J506" i="2"/>
  <c r="K506" i="2" s="1"/>
  <c r="J508" i="2"/>
  <c r="K508" i="2" s="1"/>
  <c r="J510" i="2"/>
  <c r="K510" i="2" s="1"/>
  <c r="J512" i="2"/>
  <c r="K512" i="2" s="1"/>
  <c r="J514" i="2"/>
  <c r="K514" i="2" s="1"/>
  <c r="J516" i="2"/>
  <c r="K516" i="2" s="1"/>
  <c r="J518" i="2"/>
  <c r="K518" i="2" s="1"/>
  <c r="J520" i="2"/>
  <c r="K520" i="2" s="1"/>
  <c r="J522" i="2"/>
  <c r="K522" i="2" s="1"/>
  <c r="J524" i="2"/>
  <c r="K524" i="2" s="1"/>
  <c r="J526" i="2"/>
  <c r="K526" i="2" s="1"/>
  <c r="J528" i="2"/>
  <c r="K528" i="2" s="1"/>
  <c r="J530" i="2"/>
  <c r="K530" i="2" s="1"/>
  <c r="J532" i="2"/>
  <c r="K532" i="2" s="1"/>
  <c r="J534" i="2"/>
  <c r="K534" i="2" s="1"/>
  <c r="J536" i="2"/>
  <c r="K536" i="2" s="1"/>
  <c r="J538" i="2"/>
  <c r="K538" i="2" s="1"/>
  <c r="J540" i="2"/>
  <c r="K540" i="2" s="1"/>
  <c r="J542" i="2"/>
  <c r="K542" i="2" s="1"/>
  <c r="J544" i="2"/>
  <c r="K544" i="2" s="1"/>
  <c r="J546" i="2"/>
  <c r="K546" i="2" s="1"/>
  <c r="J548" i="2"/>
  <c r="K548" i="2" s="1"/>
  <c r="J550" i="2"/>
  <c r="K550" i="2" s="1"/>
  <c r="J552" i="2"/>
  <c r="K552" i="2" s="1"/>
  <c r="J554" i="2"/>
  <c r="K554" i="2" s="1"/>
  <c r="J556" i="2"/>
  <c r="K556" i="2" s="1"/>
  <c r="J558" i="2"/>
  <c r="K558" i="2" s="1"/>
  <c r="J560" i="2"/>
  <c r="K560" i="2" s="1"/>
  <c r="J562" i="2"/>
  <c r="K562" i="2" s="1"/>
  <c r="J564" i="2"/>
  <c r="K564" i="2" s="1"/>
  <c r="J566" i="2"/>
  <c r="K566" i="2" s="1"/>
  <c r="J568" i="2"/>
  <c r="K568" i="2" s="1"/>
  <c r="J570" i="2"/>
  <c r="K570" i="2" s="1"/>
  <c r="J572" i="2"/>
  <c r="K572" i="2" s="1"/>
  <c r="J574" i="2"/>
  <c r="K574" i="2" s="1"/>
  <c r="J576" i="2"/>
  <c r="K576" i="2" s="1"/>
  <c r="J578" i="2"/>
  <c r="K578" i="2" s="1"/>
  <c r="J580" i="2"/>
  <c r="K580" i="2" s="1"/>
  <c r="J582" i="2"/>
  <c r="K582" i="2" s="1"/>
  <c r="J584" i="2"/>
  <c r="K584" i="2" s="1"/>
  <c r="J586" i="2"/>
  <c r="K586" i="2" s="1"/>
  <c r="J588" i="2"/>
  <c r="K588" i="2" s="1"/>
  <c r="J590" i="2"/>
  <c r="K590" i="2" s="1"/>
  <c r="J592" i="2"/>
  <c r="K592" i="2" s="1"/>
  <c r="J594" i="2"/>
  <c r="K594" i="2" s="1"/>
  <c r="J596" i="2"/>
  <c r="K596" i="2" s="1"/>
  <c r="J598" i="2"/>
  <c r="K598" i="2" s="1"/>
  <c r="J600" i="2"/>
  <c r="K600" i="2" s="1"/>
  <c r="J602" i="2"/>
  <c r="K602" i="2" s="1"/>
  <c r="J604" i="2"/>
  <c r="K604" i="2" s="1"/>
  <c r="J606" i="2"/>
  <c r="K606" i="2" s="1"/>
  <c r="J608" i="2"/>
  <c r="K608" i="2" s="1"/>
  <c r="J610" i="2"/>
  <c r="K610" i="2" s="1"/>
  <c r="J612" i="2"/>
  <c r="K612" i="2" s="1"/>
  <c r="J614" i="2"/>
  <c r="K614" i="2" s="1"/>
  <c r="J616" i="2"/>
  <c r="K616" i="2" s="1"/>
  <c r="J618" i="2"/>
  <c r="K618" i="2" s="1"/>
  <c r="J620" i="2"/>
  <c r="K620" i="2" s="1"/>
  <c r="J622" i="2"/>
  <c r="K622" i="2" s="1"/>
  <c r="J624" i="2"/>
  <c r="K624" i="2" s="1"/>
  <c r="J626" i="2"/>
  <c r="K626" i="2" s="1"/>
  <c r="J628" i="2"/>
  <c r="K628" i="2" s="1"/>
  <c r="J630" i="2"/>
  <c r="K630" i="2" s="1"/>
  <c r="J632" i="2"/>
  <c r="K632" i="2" s="1"/>
  <c r="J634" i="2"/>
  <c r="K634" i="2" s="1"/>
  <c r="J636" i="2"/>
  <c r="K636" i="2" s="1"/>
  <c r="J638" i="2"/>
  <c r="K638" i="2" s="1"/>
  <c r="J640" i="2"/>
  <c r="K640" i="2" s="1"/>
  <c r="J642" i="2"/>
  <c r="K642" i="2" s="1"/>
  <c r="J644" i="2"/>
  <c r="K644" i="2" s="1"/>
  <c r="J646" i="2"/>
  <c r="K646" i="2" s="1"/>
  <c r="J648" i="2"/>
  <c r="K648" i="2" s="1"/>
  <c r="J650" i="2"/>
  <c r="K650" i="2" s="1"/>
  <c r="J652" i="2"/>
  <c r="K652" i="2" s="1"/>
  <c r="J654" i="2"/>
  <c r="K654" i="2" s="1"/>
  <c r="J656" i="2"/>
  <c r="K656" i="2" s="1"/>
  <c r="J658" i="2"/>
  <c r="K658" i="2" s="1"/>
  <c r="J660" i="2"/>
  <c r="K660" i="2" s="1"/>
  <c r="J662" i="2"/>
  <c r="K662" i="2" s="1"/>
  <c r="J664" i="2"/>
  <c r="K664" i="2" s="1"/>
  <c r="J666" i="2"/>
  <c r="K666" i="2" s="1"/>
  <c r="J668" i="2"/>
  <c r="K668" i="2" s="1"/>
  <c r="J670" i="2"/>
  <c r="K670" i="2" s="1"/>
  <c r="J672" i="2"/>
  <c r="K672" i="2" s="1"/>
  <c r="J674" i="2"/>
  <c r="K674" i="2" s="1"/>
  <c r="J676" i="2"/>
  <c r="K676" i="2" s="1"/>
  <c r="J678" i="2"/>
  <c r="K678" i="2" s="1"/>
  <c r="J680" i="2"/>
  <c r="K680" i="2" s="1"/>
  <c r="J682" i="2"/>
  <c r="K682" i="2" s="1"/>
  <c r="J684" i="2"/>
  <c r="K684" i="2" s="1"/>
  <c r="J686" i="2"/>
  <c r="K686" i="2" s="1"/>
  <c r="J688" i="2"/>
  <c r="K688" i="2" s="1"/>
  <c r="J690" i="2"/>
  <c r="K690" i="2" s="1"/>
  <c r="J692" i="2"/>
  <c r="K692" i="2" s="1"/>
  <c r="J694" i="2"/>
  <c r="K694" i="2" s="1"/>
  <c r="J696" i="2"/>
  <c r="K696" i="2" s="1"/>
  <c r="J698" i="2"/>
  <c r="K698" i="2" s="1"/>
  <c r="J700" i="2"/>
  <c r="K700" i="2" s="1"/>
  <c r="J702" i="2"/>
  <c r="K702" i="2" s="1"/>
  <c r="J704" i="2"/>
  <c r="K704" i="2" s="1"/>
  <c r="J706" i="2"/>
  <c r="K706" i="2" s="1"/>
  <c r="J708" i="2"/>
  <c r="K708" i="2" s="1"/>
  <c r="J710" i="2"/>
  <c r="K710" i="2" s="1"/>
  <c r="J712" i="2"/>
  <c r="K712" i="2" s="1"/>
  <c r="J714" i="2"/>
  <c r="K714" i="2" s="1"/>
  <c r="J716" i="2"/>
  <c r="K716" i="2" s="1"/>
  <c r="J718" i="2"/>
  <c r="K718" i="2" s="1"/>
  <c r="J720" i="2"/>
  <c r="K720" i="2" s="1"/>
  <c r="J722" i="2"/>
  <c r="K722" i="2" s="1"/>
  <c r="J724" i="2"/>
  <c r="K724" i="2" s="1"/>
  <c r="J726" i="2"/>
  <c r="K726" i="2" s="1"/>
  <c r="J728" i="2"/>
  <c r="K728" i="2" s="1"/>
  <c r="J730" i="2"/>
  <c r="K730" i="2" s="1"/>
  <c r="J732" i="2"/>
  <c r="K732" i="2" s="1"/>
  <c r="J734" i="2"/>
  <c r="K734" i="2" s="1"/>
  <c r="J736" i="2"/>
  <c r="K736" i="2" s="1"/>
  <c r="J738" i="2"/>
  <c r="K738" i="2" s="1"/>
  <c r="J740" i="2"/>
  <c r="K740" i="2" s="1"/>
  <c r="J742" i="2"/>
  <c r="K742" i="2" s="1"/>
  <c r="J744" i="2"/>
  <c r="K744" i="2" s="1"/>
  <c r="J746" i="2"/>
  <c r="K746" i="2" s="1"/>
  <c r="J748" i="2"/>
  <c r="K748" i="2" s="1"/>
  <c r="J750" i="2"/>
  <c r="K750" i="2" s="1"/>
  <c r="J752" i="2"/>
  <c r="K752" i="2" s="1"/>
  <c r="J754" i="2"/>
  <c r="K754" i="2" s="1"/>
  <c r="J756" i="2"/>
  <c r="K756" i="2" s="1"/>
  <c r="J758" i="2"/>
  <c r="K758" i="2" s="1"/>
  <c r="J760" i="2"/>
  <c r="K760" i="2" s="1"/>
  <c r="J762" i="2"/>
  <c r="K762" i="2" s="1"/>
  <c r="J764" i="2"/>
  <c r="K764" i="2" s="1"/>
  <c r="J766" i="2"/>
  <c r="K766" i="2" s="1"/>
  <c r="J768" i="2"/>
  <c r="K768" i="2" s="1"/>
  <c r="J770" i="2"/>
  <c r="K770" i="2" s="1"/>
  <c r="J772" i="2"/>
  <c r="K772" i="2" s="1"/>
  <c r="J774" i="2"/>
  <c r="K774" i="2" s="1"/>
  <c r="J776" i="2"/>
  <c r="K776" i="2" s="1"/>
  <c r="J778" i="2"/>
  <c r="K778" i="2" s="1"/>
  <c r="J780" i="2"/>
  <c r="K780" i="2" s="1"/>
  <c r="J782" i="2"/>
  <c r="K782" i="2" s="1"/>
  <c r="J784" i="2"/>
  <c r="K784" i="2" s="1"/>
  <c r="J786" i="2"/>
  <c r="K786" i="2" s="1"/>
  <c r="J788" i="2"/>
  <c r="K788" i="2" s="1"/>
  <c r="J790" i="2"/>
  <c r="K790" i="2" s="1"/>
  <c r="J792" i="2"/>
  <c r="K792" i="2" s="1"/>
  <c r="J794" i="2"/>
  <c r="K794" i="2" s="1"/>
  <c r="J796" i="2"/>
  <c r="K796" i="2" s="1"/>
  <c r="J798" i="2"/>
  <c r="K798" i="2" s="1"/>
  <c r="J800" i="2"/>
  <c r="K800" i="2" s="1"/>
  <c r="J802" i="2"/>
  <c r="K802" i="2" s="1"/>
  <c r="J804" i="2"/>
  <c r="K804" i="2" s="1"/>
  <c r="J806" i="2"/>
  <c r="K806" i="2" s="1"/>
  <c r="J808" i="2"/>
  <c r="K808" i="2" s="1"/>
  <c r="J810" i="2"/>
  <c r="K810" i="2" s="1"/>
  <c r="J812" i="2"/>
  <c r="K812" i="2" s="1"/>
  <c r="J814" i="2"/>
  <c r="K814" i="2" s="1"/>
  <c r="J816" i="2"/>
  <c r="K816" i="2" s="1"/>
  <c r="J818" i="2"/>
  <c r="K818" i="2" s="1"/>
  <c r="J820" i="2"/>
  <c r="K820" i="2" s="1"/>
  <c r="J822" i="2"/>
  <c r="K822" i="2" s="1"/>
  <c r="J824" i="2"/>
  <c r="K824" i="2" s="1"/>
  <c r="J826" i="2"/>
  <c r="K826" i="2" s="1"/>
  <c r="J828" i="2"/>
  <c r="K828" i="2" s="1"/>
  <c r="J830" i="2"/>
  <c r="K830" i="2" s="1"/>
  <c r="J832" i="2"/>
  <c r="K832" i="2" s="1"/>
  <c r="J834" i="2"/>
  <c r="K834" i="2" s="1"/>
  <c r="J836" i="2"/>
  <c r="K836" i="2" s="1"/>
  <c r="J838" i="2"/>
  <c r="K838" i="2" s="1"/>
  <c r="J840" i="2"/>
  <c r="K840" i="2" s="1"/>
  <c r="J842" i="2"/>
  <c r="K842" i="2" s="1"/>
  <c r="J844" i="2"/>
  <c r="K844" i="2" s="1"/>
  <c r="J846" i="2"/>
  <c r="K846" i="2" s="1"/>
  <c r="J848" i="2"/>
  <c r="K848" i="2" s="1"/>
  <c r="J850" i="2"/>
  <c r="K850" i="2" s="1"/>
  <c r="J852" i="2"/>
  <c r="K852" i="2" s="1"/>
  <c r="J854" i="2"/>
  <c r="K854" i="2" s="1"/>
  <c r="J856" i="2"/>
  <c r="K856" i="2" s="1"/>
  <c r="J858" i="2"/>
  <c r="K858" i="2" s="1"/>
  <c r="J860" i="2"/>
  <c r="K860" i="2" s="1"/>
  <c r="J862" i="2"/>
  <c r="K862" i="2" s="1"/>
  <c r="J864" i="2"/>
  <c r="K864" i="2" s="1"/>
  <c r="J866" i="2"/>
  <c r="K866" i="2" s="1"/>
  <c r="J868" i="2"/>
  <c r="K868" i="2" s="1"/>
  <c r="J870" i="2"/>
  <c r="K870" i="2" s="1"/>
  <c r="J872" i="2"/>
  <c r="K872" i="2" s="1"/>
  <c r="J874" i="2"/>
  <c r="K874" i="2" s="1"/>
  <c r="J876" i="2"/>
  <c r="K876" i="2" s="1"/>
  <c r="J878" i="2"/>
  <c r="K878" i="2" s="1"/>
  <c r="J880" i="2"/>
  <c r="K880" i="2" s="1"/>
  <c r="J882" i="2"/>
  <c r="K882" i="2" s="1"/>
  <c r="J884" i="2"/>
  <c r="K884" i="2" s="1"/>
  <c r="J886" i="2"/>
  <c r="K886" i="2" s="1"/>
  <c r="J888" i="2"/>
  <c r="K888" i="2" s="1"/>
  <c r="J890" i="2"/>
  <c r="K890" i="2" s="1"/>
  <c r="J892" i="2"/>
  <c r="K892" i="2" s="1"/>
  <c r="J894" i="2"/>
  <c r="K894" i="2" s="1"/>
  <c r="J896" i="2"/>
  <c r="K896" i="2" s="1"/>
  <c r="J898" i="2"/>
  <c r="K898" i="2" s="1"/>
  <c r="J900" i="2"/>
  <c r="K900" i="2" s="1"/>
  <c r="J902" i="2"/>
  <c r="K902" i="2" s="1"/>
  <c r="J904" i="2"/>
  <c r="K904" i="2" s="1"/>
  <c r="J906" i="2"/>
  <c r="K906" i="2" s="1"/>
  <c r="J908" i="2"/>
  <c r="K908" i="2" s="1"/>
  <c r="J910" i="2"/>
  <c r="K910" i="2" s="1"/>
  <c r="J912" i="2"/>
  <c r="K912" i="2" s="1"/>
  <c r="J914" i="2"/>
  <c r="K914" i="2" s="1"/>
  <c r="J916" i="2"/>
  <c r="K916" i="2" s="1"/>
  <c r="J918" i="2"/>
  <c r="K918" i="2" s="1"/>
  <c r="J920" i="2"/>
  <c r="K920" i="2" s="1"/>
  <c r="J922" i="2"/>
  <c r="K922" i="2" s="1"/>
  <c r="J924" i="2"/>
  <c r="K924" i="2" s="1"/>
  <c r="J926" i="2"/>
  <c r="K926" i="2" s="1"/>
  <c r="J928" i="2"/>
  <c r="K928" i="2" s="1"/>
  <c r="J930" i="2"/>
  <c r="K930" i="2" s="1"/>
  <c r="J932" i="2"/>
  <c r="K932" i="2" s="1"/>
  <c r="J934" i="2"/>
  <c r="K934" i="2" s="1"/>
  <c r="J936" i="2"/>
  <c r="K936" i="2" s="1"/>
  <c r="J938" i="2"/>
  <c r="K938" i="2" s="1"/>
  <c r="J940" i="2"/>
  <c r="K940" i="2" s="1"/>
  <c r="J942" i="2"/>
  <c r="K942" i="2" s="1"/>
  <c r="J944" i="2"/>
  <c r="K944" i="2" s="1"/>
  <c r="J946" i="2"/>
  <c r="K946" i="2" s="1"/>
  <c r="J948" i="2"/>
  <c r="K948" i="2" s="1"/>
  <c r="J950" i="2"/>
  <c r="K950" i="2" s="1"/>
  <c r="J952" i="2"/>
  <c r="K952" i="2" s="1"/>
  <c r="J954" i="2"/>
  <c r="K954" i="2" s="1"/>
  <c r="J956" i="2"/>
  <c r="K956" i="2" s="1"/>
  <c r="J958" i="2"/>
  <c r="K958" i="2" s="1"/>
  <c r="J960" i="2"/>
  <c r="K960" i="2" s="1"/>
  <c r="J962" i="2"/>
  <c r="K962" i="2" s="1"/>
  <c r="J964" i="2"/>
  <c r="K964" i="2" s="1"/>
  <c r="J966" i="2"/>
  <c r="K966" i="2" s="1"/>
  <c r="J968" i="2"/>
  <c r="K968" i="2" s="1"/>
  <c r="J970" i="2"/>
  <c r="K970" i="2" s="1"/>
  <c r="J972" i="2"/>
  <c r="K972" i="2" s="1"/>
  <c r="J974" i="2"/>
  <c r="K974" i="2" s="1"/>
  <c r="J976" i="2"/>
  <c r="K976" i="2" s="1"/>
  <c r="J978" i="2"/>
  <c r="K978" i="2" s="1"/>
  <c r="J980" i="2"/>
  <c r="K980" i="2" s="1"/>
  <c r="J982" i="2"/>
  <c r="K982" i="2" s="1"/>
  <c r="J984" i="2"/>
  <c r="K984" i="2" s="1"/>
  <c r="J986" i="2"/>
  <c r="K986" i="2" s="1"/>
  <c r="J988" i="2"/>
  <c r="K988" i="2" s="1"/>
  <c r="J990" i="2"/>
  <c r="K990" i="2" s="1"/>
  <c r="J992" i="2"/>
  <c r="K992" i="2" s="1"/>
  <c r="J994" i="2"/>
  <c r="K994" i="2" s="1"/>
  <c r="J996" i="2"/>
  <c r="K996" i="2" s="1"/>
  <c r="J998" i="2"/>
  <c r="K998" i="2" s="1"/>
  <c r="J1000" i="2"/>
  <c r="K1000" i="2" s="1"/>
  <c r="J1002" i="2"/>
  <c r="K1002" i="2" s="1"/>
  <c r="J1004" i="2"/>
  <c r="K1004" i="2" s="1"/>
  <c r="J1006" i="2"/>
  <c r="K1006" i="2" s="1"/>
  <c r="J1008" i="2"/>
  <c r="K1008" i="2" s="1"/>
  <c r="J1010" i="2"/>
  <c r="K1010" i="2" s="1"/>
  <c r="J1012" i="2"/>
  <c r="K1012" i="2" s="1"/>
  <c r="J1014" i="2"/>
  <c r="K1014" i="2" s="1"/>
  <c r="J1016" i="2"/>
  <c r="K1016" i="2" s="1"/>
  <c r="J1018" i="2"/>
  <c r="K1018" i="2" s="1"/>
  <c r="J1020" i="2"/>
  <c r="K1020" i="2" s="1"/>
  <c r="J1022" i="2"/>
  <c r="K1022" i="2" s="1"/>
  <c r="J1024" i="2"/>
  <c r="K1024" i="2" s="1"/>
  <c r="J1026" i="2"/>
  <c r="K1026" i="2" s="1"/>
  <c r="J1028" i="2"/>
  <c r="K1028" i="2" s="1"/>
  <c r="J1030" i="2"/>
  <c r="K1030" i="2" s="1"/>
  <c r="J1032" i="2"/>
  <c r="K1032" i="2" s="1"/>
  <c r="J1034" i="2"/>
  <c r="K1034" i="2" s="1"/>
  <c r="J1036" i="2"/>
  <c r="K1036" i="2" s="1"/>
  <c r="J1038" i="2"/>
  <c r="K1038" i="2" s="1"/>
  <c r="J1040" i="2"/>
  <c r="K1040" i="2" s="1"/>
  <c r="J1042" i="2"/>
  <c r="K1042" i="2" s="1"/>
  <c r="J1044" i="2"/>
  <c r="K1044" i="2" s="1"/>
  <c r="J1046" i="2"/>
  <c r="K1046" i="2" s="1"/>
  <c r="J1048" i="2"/>
  <c r="K1048" i="2" s="1"/>
  <c r="J1050" i="2"/>
  <c r="K1050" i="2" s="1"/>
  <c r="J1052" i="2"/>
  <c r="K1052" i="2" s="1"/>
  <c r="J1054" i="2"/>
  <c r="K1054" i="2" s="1"/>
  <c r="J1056" i="2"/>
  <c r="K1056" i="2" s="1"/>
  <c r="J1058" i="2"/>
  <c r="K1058" i="2" s="1"/>
  <c r="J1060" i="2"/>
  <c r="K1060" i="2" s="1"/>
  <c r="J1062" i="2"/>
  <c r="K1062" i="2" s="1"/>
  <c r="J1064" i="2"/>
  <c r="K1064" i="2" s="1"/>
  <c r="J1066" i="2"/>
  <c r="K1066" i="2" s="1"/>
  <c r="J1068" i="2"/>
  <c r="K1068" i="2" s="1"/>
  <c r="J1070" i="2"/>
  <c r="K1070" i="2" s="1"/>
  <c r="J1072" i="2"/>
  <c r="K1072" i="2" s="1"/>
  <c r="J1074" i="2"/>
  <c r="K1074" i="2" s="1"/>
  <c r="J1076" i="2"/>
  <c r="K1076" i="2" s="1"/>
  <c r="J1078" i="2"/>
  <c r="K1078" i="2" s="1"/>
  <c r="J1080" i="2"/>
  <c r="K1080" i="2" s="1"/>
  <c r="J1082" i="2"/>
  <c r="K1082" i="2" s="1"/>
  <c r="J1084" i="2"/>
  <c r="K1084" i="2" s="1"/>
  <c r="J1086" i="2"/>
  <c r="K1086" i="2" s="1"/>
  <c r="J1088" i="2"/>
  <c r="K1088" i="2" s="1"/>
  <c r="J1090" i="2"/>
  <c r="K1090" i="2" s="1"/>
  <c r="J1092" i="2"/>
  <c r="K1092" i="2" s="1"/>
  <c r="J1094" i="2"/>
  <c r="K1094" i="2" s="1"/>
  <c r="J1096" i="2"/>
  <c r="K1096" i="2" s="1"/>
  <c r="J1098" i="2"/>
  <c r="K1098" i="2" s="1"/>
  <c r="J1100" i="2"/>
  <c r="K1100" i="2" s="1"/>
  <c r="J1102" i="2"/>
  <c r="K1102" i="2" s="1"/>
  <c r="J1104" i="2"/>
  <c r="K1104" i="2" s="1"/>
  <c r="J1106" i="2"/>
  <c r="K1106" i="2" s="1"/>
  <c r="J1108" i="2"/>
  <c r="K1108" i="2" s="1"/>
  <c r="J1110" i="2"/>
  <c r="K1110" i="2" s="1"/>
  <c r="J1112" i="2"/>
  <c r="K1112" i="2" s="1"/>
  <c r="J1114" i="2"/>
  <c r="K1114" i="2" s="1"/>
  <c r="J1116" i="2"/>
  <c r="K1116" i="2" s="1"/>
  <c r="J1118" i="2"/>
  <c r="K1118" i="2" s="1"/>
  <c r="J1120" i="2"/>
  <c r="K1120" i="2" s="1"/>
  <c r="J1122" i="2"/>
  <c r="K1122" i="2" s="1"/>
  <c r="J1124" i="2"/>
  <c r="K1124" i="2" s="1"/>
  <c r="J1126" i="2"/>
  <c r="K1126" i="2" s="1"/>
  <c r="J1128" i="2"/>
  <c r="K1128" i="2" s="1"/>
  <c r="J1130" i="2"/>
  <c r="K1130" i="2" s="1"/>
  <c r="J1132" i="2"/>
  <c r="K1132" i="2" s="1"/>
  <c r="J1134" i="2"/>
  <c r="K1134" i="2" s="1"/>
  <c r="J1136" i="2"/>
  <c r="K1136" i="2" s="1"/>
  <c r="J1138" i="2"/>
  <c r="K1138" i="2" s="1"/>
  <c r="J1140" i="2"/>
  <c r="K1140" i="2" s="1"/>
  <c r="J1142" i="2"/>
  <c r="K1142" i="2" s="1"/>
  <c r="J1144" i="2"/>
  <c r="K1144" i="2" s="1"/>
  <c r="J1146" i="2"/>
  <c r="K1146" i="2" s="1"/>
  <c r="J1148" i="2"/>
  <c r="K1148" i="2" s="1"/>
  <c r="J1150" i="2"/>
  <c r="K1150" i="2" s="1"/>
  <c r="J1152" i="2"/>
  <c r="K1152" i="2" s="1"/>
  <c r="J1154" i="2"/>
  <c r="K1154" i="2" s="1"/>
  <c r="J1156" i="2"/>
  <c r="K1156" i="2" s="1"/>
  <c r="J1158" i="2"/>
  <c r="K1158" i="2" s="1"/>
  <c r="J1160" i="2"/>
  <c r="K1160" i="2" s="1"/>
  <c r="J1162" i="2"/>
  <c r="K1162" i="2" s="1"/>
  <c r="J1164" i="2"/>
  <c r="K1164" i="2" s="1"/>
  <c r="J1166" i="2"/>
  <c r="K1166" i="2" s="1"/>
  <c r="J1168" i="2"/>
  <c r="K1168" i="2" s="1"/>
  <c r="J1170" i="2"/>
  <c r="K1170" i="2" s="1"/>
  <c r="J1172" i="2"/>
  <c r="K1172" i="2" s="1"/>
  <c r="J1174" i="2"/>
  <c r="K1174" i="2" s="1"/>
  <c r="J1176" i="2"/>
  <c r="K1176" i="2" s="1"/>
  <c r="J1178" i="2"/>
  <c r="K1178" i="2" s="1"/>
  <c r="J1180" i="2"/>
  <c r="K1180" i="2" s="1"/>
  <c r="J1182" i="2"/>
  <c r="K1182" i="2" s="1"/>
  <c r="J1184" i="2"/>
  <c r="K1184" i="2" s="1"/>
  <c r="J1186" i="2"/>
  <c r="K1186" i="2" s="1"/>
  <c r="J1188" i="2"/>
  <c r="K1188" i="2" s="1"/>
  <c r="J1190" i="2"/>
  <c r="K1190" i="2" s="1"/>
  <c r="J1192" i="2"/>
  <c r="K1192" i="2" s="1"/>
  <c r="J1194" i="2"/>
  <c r="K1194" i="2" s="1"/>
  <c r="J1196" i="2"/>
  <c r="K1196" i="2" s="1"/>
  <c r="J1198" i="2"/>
  <c r="K1198" i="2" s="1"/>
  <c r="J1200" i="2"/>
  <c r="K1200" i="2" s="1"/>
  <c r="J1202" i="2"/>
  <c r="K1202" i="2" s="1"/>
  <c r="J1204" i="2"/>
  <c r="K1204" i="2" s="1"/>
  <c r="J1206" i="2"/>
  <c r="K1206" i="2" s="1"/>
  <c r="J1208" i="2"/>
  <c r="K1208" i="2" s="1"/>
  <c r="J1210" i="2"/>
  <c r="K1210" i="2" s="1"/>
  <c r="J1212" i="2"/>
  <c r="K1212" i="2" s="1"/>
  <c r="J1214" i="2"/>
  <c r="K1214" i="2" s="1"/>
  <c r="J1216" i="2"/>
  <c r="K1216" i="2" s="1"/>
  <c r="J1218" i="2"/>
  <c r="K1218" i="2" s="1"/>
  <c r="J1220" i="2"/>
  <c r="K1220" i="2" s="1"/>
  <c r="J1222" i="2"/>
  <c r="K1222" i="2" s="1"/>
  <c r="J1224" i="2"/>
  <c r="K1224" i="2" s="1"/>
  <c r="J1226" i="2"/>
  <c r="K1226" i="2" s="1"/>
  <c r="J1228" i="2"/>
  <c r="K1228" i="2" s="1"/>
  <c r="J1230" i="2"/>
  <c r="K1230" i="2" s="1"/>
  <c r="J1232" i="2"/>
  <c r="K1232" i="2" s="1"/>
  <c r="J1234" i="2"/>
  <c r="K1234" i="2" s="1"/>
  <c r="J1236" i="2"/>
  <c r="K1236" i="2" s="1"/>
  <c r="J1238" i="2"/>
  <c r="K1238" i="2" s="1"/>
  <c r="J1240" i="2"/>
  <c r="K1240" i="2" s="1"/>
  <c r="J1242" i="2"/>
  <c r="K1242" i="2" s="1"/>
  <c r="J1244" i="2"/>
  <c r="K1244" i="2" s="1"/>
  <c r="J1246" i="2"/>
  <c r="K1246" i="2" s="1"/>
  <c r="J1248" i="2"/>
  <c r="K1248" i="2" s="1"/>
  <c r="J1250" i="2"/>
  <c r="K1250" i="2" s="1"/>
  <c r="J1252" i="2"/>
  <c r="K1252" i="2" s="1"/>
  <c r="J1254" i="2"/>
  <c r="K1254" i="2" s="1"/>
  <c r="J1256" i="2"/>
  <c r="K1256" i="2" s="1"/>
  <c r="J1258" i="2"/>
  <c r="K1258" i="2" s="1"/>
  <c r="J1260" i="2"/>
  <c r="K1260" i="2" s="1"/>
  <c r="J1262" i="2"/>
  <c r="K1262" i="2" s="1"/>
  <c r="J1264" i="2"/>
  <c r="K1264" i="2" s="1"/>
  <c r="J1266" i="2"/>
  <c r="K1266" i="2" s="1"/>
  <c r="J1268" i="2"/>
  <c r="K1268" i="2" s="1"/>
  <c r="J1270" i="2"/>
  <c r="K1270" i="2" s="1"/>
  <c r="J1272" i="2"/>
  <c r="K1272" i="2" s="1"/>
  <c r="J1274" i="2"/>
  <c r="K1274" i="2" s="1"/>
  <c r="J1276" i="2"/>
  <c r="K1276" i="2" s="1"/>
  <c r="J1278" i="2"/>
  <c r="K1278" i="2" s="1"/>
  <c r="J1280" i="2"/>
  <c r="K1280" i="2" s="1"/>
  <c r="J1282" i="2"/>
  <c r="K1282" i="2" s="1"/>
  <c r="J1284" i="2"/>
  <c r="K1284" i="2" s="1"/>
  <c r="J1286" i="2"/>
  <c r="K1286" i="2" s="1"/>
  <c r="J1288" i="2"/>
  <c r="K1288" i="2" s="1"/>
  <c r="J1290" i="2"/>
  <c r="K1290" i="2" s="1"/>
  <c r="J1292" i="2"/>
  <c r="K1292" i="2" s="1"/>
  <c r="J1294" i="2"/>
  <c r="K1294" i="2" s="1"/>
  <c r="J1296" i="2"/>
  <c r="K1296" i="2" s="1"/>
  <c r="J1298" i="2"/>
  <c r="K1298" i="2" s="1"/>
  <c r="J1300" i="2"/>
  <c r="K1300" i="2" s="1"/>
  <c r="J1302" i="2"/>
  <c r="K1302" i="2" s="1"/>
  <c r="J1304" i="2"/>
  <c r="K1304" i="2" s="1"/>
  <c r="J1306" i="2"/>
  <c r="K1306" i="2" s="1"/>
  <c r="J1308" i="2"/>
  <c r="K1308" i="2" s="1"/>
  <c r="J1310" i="2"/>
  <c r="K1310" i="2" s="1"/>
  <c r="J1312" i="2"/>
  <c r="K1312" i="2" s="1"/>
  <c r="J1314" i="2"/>
  <c r="K1314" i="2" s="1"/>
  <c r="J1316" i="2"/>
  <c r="K1316" i="2" s="1"/>
  <c r="J1318" i="2"/>
  <c r="K1318" i="2" s="1"/>
  <c r="J1320" i="2"/>
  <c r="K1320" i="2" s="1"/>
  <c r="J1322" i="2"/>
  <c r="K1322" i="2" s="1"/>
  <c r="J1324" i="2"/>
  <c r="K1324" i="2" s="1"/>
  <c r="J1326" i="2"/>
  <c r="K1326" i="2" s="1"/>
  <c r="J1328" i="2"/>
  <c r="K1328" i="2" s="1"/>
  <c r="J1330" i="2"/>
  <c r="K1330" i="2" s="1"/>
  <c r="J1332" i="2"/>
  <c r="K1332" i="2" s="1"/>
  <c r="J1334" i="2"/>
  <c r="K1334" i="2" s="1"/>
  <c r="J1336" i="2"/>
  <c r="K1336" i="2" s="1"/>
  <c r="J1338" i="2"/>
  <c r="K1338" i="2" s="1"/>
  <c r="J1340" i="2"/>
  <c r="K1340" i="2" s="1"/>
  <c r="J1342" i="2"/>
  <c r="K1342" i="2" s="1"/>
  <c r="J1344" i="2"/>
  <c r="K1344" i="2" s="1"/>
  <c r="J1346" i="2"/>
  <c r="K1346" i="2" s="1"/>
  <c r="J1348" i="2"/>
  <c r="K1348" i="2" s="1"/>
  <c r="J1350" i="2"/>
  <c r="K1350" i="2" s="1"/>
  <c r="J1352" i="2"/>
  <c r="K1352" i="2" s="1"/>
  <c r="J1354" i="2"/>
  <c r="K1354" i="2" s="1"/>
  <c r="J1356" i="2"/>
  <c r="K1356" i="2" s="1"/>
  <c r="J1358" i="2"/>
  <c r="K1358" i="2" s="1"/>
  <c r="J1360" i="2"/>
  <c r="K1360" i="2" s="1"/>
  <c r="J1362" i="2"/>
  <c r="K1362" i="2" s="1"/>
  <c r="J1364" i="2"/>
  <c r="K1364" i="2" s="1"/>
  <c r="J1366" i="2"/>
  <c r="K1366" i="2" s="1"/>
  <c r="J1368" i="2"/>
  <c r="K1368" i="2" s="1"/>
  <c r="J1370" i="2"/>
  <c r="K1370" i="2" s="1"/>
  <c r="J1372" i="2"/>
  <c r="K1372" i="2" s="1"/>
  <c r="J1374" i="2"/>
  <c r="K1374" i="2" s="1"/>
  <c r="J1376" i="2"/>
  <c r="K1376" i="2" s="1"/>
  <c r="J1378" i="2"/>
  <c r="K1378" i="2" s="1"/>
  <c r="J1380" i="2"/>
  <c r="K1380" i="2" s="1"/>
  <c r="J1382" i="2"/>
  <c r="K1382" i="2" s="1"/>
  <c r="J1384" i="2"/>
  <c r="K1384" i="2" s="1"/>
  <c r="J1386" i="2"/>
  <c r="K1386" i="2" s="1"/>
  <c r="J1388" i="2"/>
  <c r="K1388" i="2" s="1"/>
  <c r="J1390" i="2"/>
  <c r="K1390" i="2" s="1"/>
  <c r="J1392" i="2"/>
  <c r="K1392" i="2" s="1"/>
  <c r="J1394" i="2"/>
  <c r="K1394" i="2" s="1"/>
  <c r="J1396" i="2"/>
  <c r="K1396" i="2" s="1"/>
  <c r="J1398" i="2"/>
  <c r="K1398" i="2" s="1"/>
  <c r="J1400" i="2"/>
  <c r="K1400" i="2" s="1"/>
  <c r="J1402" i="2"/>
  <c r="K1402" i="2" s="1"/>
  <c r="J1404" i="2"/>
  <c r="K1404" i="2" s="1"/>
  <c r="J1406" i="2"/>
  <c r="K1406" i="2" s="1"/>
  <c r="J1408" i="2"/>
  <c r="K1408" i="2" s="1"/>
  <c r="J1410" i="2"/>
  <c r="K1410" i="2" s="1"/>
  <c r="J1412" i="2"/>
  <c r="K1412" i="2" s="1"/>
  <c r="J1414" i="2"/>
  <c r="K1414" i="2" s="1"/>
  <c r="J1416" i="2"/>
  <c r="K1416" i="2" s="1"/>
  <c r="J1418" i="2"/>
  <c r="K1418" i="2" s="1"/>
  <c r="J1420" i="2"/>
  <c r="K1420" i="2" s="1"/>
  <c r="J1422" i="2"/>
  <c r="K1422" i="2" s="1"/>
  <c r="J1424" i="2"/>
  <c r="K1424" i="2" s="1"/>
  <c r="J1426" i="2"/>
  <c r="K1426" i="2" s="1"/>
  <c r="J1428" i="2"/>
  <c r="K1428" i="2" s="1"/>
  <c r="J1430" i="2"/>
  <c r="K1430" i="2" s="1"/>
  <c r="J1432" i="2"/>
  <c r="K1432" i="2" s="1"/>
  <c r="J1434" i="2"/>
  <c r="K1434" i="2" s="1"/>
  <c r="J1436" i="2"/>
  <c r="K1436" i="2" s="1"/>
  <c r="J1438" i="2"/>
  <c r="K1438" i="2" s="1"/>
  <c r="J1440" i="2"/>
  <c r="K1440" i="2" s="1"/>
  <c r="J1442" i="2"/>
  <c r="K1442" i="2" s="1"/>
  <c r="J1444" i="2"/>
  <c r="K1444" i="2" s="1"/>
  <c r="J1446" i="2"/>
  <c r="K1446" i="2" s="1"/>
  <c r="J1448" i="2"/>
  <c r="K1448" i="2" s="1"/>
  <c r="J1450" i="2"/>
  <c r="K1450" i="2" s="1"/>
  <c r="J1452" i="2"/>
  <c r="K1452" i="2" s="1"/>
  <c r="J1454" i="2"/>
  <c r="K1454" i="2" s="1"/>
  <c r="J1456" i="2"/>
  <c r="K1456" i="2" s="1"/>
  <c r="J1458" i="2"/>
  <c r="K1458" i="2" s="1"/>
  <c r="J1460" i="2"/>
  <c r="K1460" i="2" s="1"/>
  <c r="J1462" i="2"/>
  <c r="K1462" i="2" s="1"/>
  <c r="J1464" i="2"/>
  <c r="K1464" i="2" s="1"/>
  <c r="J1466" i="2"/>
  <c r="K1466" i="2" s="1"/>
  <c r="J1468" i="2"/>
  <c r="K1468" i="2" s="1"/>
  <c r="J1470" i="2"/>
  <c r="K1470" i="2" s="1"/>
  <c r="J1472" i="2"/>
  <c r="K1472" i="2" s="1"/>
  <c r="J1474" i="2"/>
  <c r="K1474" i="2" s="1"/>
  <c r="J1476" i="2"/>
  <c r="K1476" i="2" s="1"/>
  <c r="J1478" i="2"/>
  <c r="K1478" i="2" s="1"/>
  <c r="J1480" i="2"/>
  <c r="K1480" i="2" s="1"/>
  <c r="J1482" i="2"/>
  <c r="K1482" i="2" s="1"/>
  <c r="J1484" i="2"/>
  <c r="K1484" i="2" s="1"/>
  <c r="J1486" i="2"/>
  <c r="K1486" i="2" s="1"/>
  <c r="J1488" i="2"/>
  <c r="K1488" i="2" s="1"/>
  <c r="J1490" i="2"/>
  <c r="K1490" i="2" s="1"/>
  <c r="J1492" i="2"/>
  <c r="K1492" i="2" s="1"/>
  <c r="J1494" i="2"/>
  <c r="K1494" i="2" s="1"/>
  <c r="J1496" i="2"/>
  <c r="K1496" i="2" s="1"/>
  <c r="J1498" i="2"/>
  <c r="K1498" i="2" s="1"/>
  <c r="J1500" i="2"/>
  <c r="K1500" i="2" s="1"/>
  <c r="J1502" i="2"/>
  <c r="K1502" i="2" s="1"/>
  <c r="J1504" i="2"/>
  <c r="K1504" i="2" s="1"/>
  <c r="J1506" i="2"/>
  <c r="K1506" i="2" s="1"/>
  <c r="J1508" i="2"/>
  <c r="K1508" i="2" s="1"/>
  <c r="J1510" i="2"/>
  <c r="K1510" i="2" s="1"/>
  <c r="J1512" i="2"/>
  <c r="K1512" i="2" s="1"/>
  <c r="J1514" i="2"/>
  <c r="K1514" i="2" s="1"/>
  <c r="J1516" i="2"/>
  <c r="K1516" i="2" s="1"/>
  <c r="J1518" i="2"/>
  <c r="K1518" i="2" s="1"/>
  <c r="J1520" i="2"/>
  <c r="K1520" i="2" s="1"/>
  <c r="J1522" i="2"/>
  <c r="K1522" i="2" s="1"/>
  <c r="J1524" i="2"/>
  <c r="K1524" i="2" s="1"/>
  <c r="J1526" i="2"/>
  <c r="K1526" i="2" s="1"/>
  <c r="J1528" i="2"/>
  <c r="K1528" i="2" s="1"/>
  <c r="J1530" i="2"/>
  <c r="K1530" i="2" s="1"/>
  <c r="J1532" i="2"/>
  <c r="K1532" i="2" s="1"/>
  <c r="J1534" i="2"/>
  <c r="K1534" i="2" s="1"/>
  <c r="J1536" i="2"/>
  <c r="K1536" i="2" s="1"/>
  <c r="J1538" i="2"/>
  <c r="K1538" i="2" s="1"/>
  <c r="J1540" i="2"/>
  <c r="K1540" i="2" s="1"/>
  <c r="J1542" i="2"/>
  <c r="K1542" i="2" s="1"/>
  <c r="J1544" i="2"/>
  <c r="K1544" i="2" s="1"/>
  <c r="J1546" i="2"/>
  <c r="K1546" i="2" s="1"/>
  <c r="J1548" i="2"/>
  <c r="K1548" i="2" s="1"/>
  <c r="J1550" i="2"/>
  <c r="K1550" i="2" s="1"/>
  <c r="J1552" i="2"/>
  <c r="K1552" i="2" s="1"/>
  <c r="J1554" i="2"/>
  <c r="K1554" i="2" s="1"/>
  <c r="J1556" i="2"/>
  <c r="K1556" i="2" s="1"/>
  <c r="J1558" i="2"/>
  <c r="K1558" i="2" s="1"/>
  <c r="J1560" i="2"/>
  <c r="K1560" i="2" s="1"/>
  <c r="J1562" i="2"/>
  <c r="K1562" i="2" s="1"/>
  <c r="J1564" i="2"/>
  <c r="K1564" i="2" s="1"/>
  <c r="J1566" i="2"/>
  <c r="K1566" i="2" s="1"/>
  <c r="J1568" i="2"/>
  <c r="K1568" i="2" s="1"/>
  <c r="J1570" i="2"/>
  <c r="K1570" i="2" s="1"/>
  <c r="J1572" i="2"/>
  <c r="K1572" i="2" s="1"/>
  <c r="J1574" i="2"/>
  <c r="K1574" i="2" s="1"/>
  <c r="J1576" i="2"/>
  <c r="K1576" i="2" s="1"/>
  <c r="J1578" i="2"/>
  <c r="K1578" i="2" s="1"/>
  <c r="J1580" i="2"/>
  <c r="K1580" i="2" s="1"/>
  <c r="J1582" i="2"/>
  <c r="K1582" i="2" s="1"/>
  <c r="J1584" i="2"/>
  <c r="K1584" i="2" s="1"/>
  <c r="J1586" i="2"/>
  <c r="K1586" i="2" s="1"/>
  <c r="J1588" i="2"/>
  <c r="K1588" i="2" s="1"/>
  <c r="J1590" i="2"/>
  <c r="K1590" i="2" s="1"/>
  <c r="J1592" i="2"/>
  <c r="K1592" i="2" s="1"/>
  <c r="J1594" i="2"/>
  <c r="K1594" i="2" s="1"/>
  <c r="J1596" i="2"/>
  <c r="K1596" i="2" s="1"/>
  <c r="J1598" i="2"/>
  <c r="K1598" i="2" s="1"/>
  <c r="J1600" i="2"/>
  <c r="K1600" i="2" s="1"/>
  <c r="J1602" i="2"/>
  <c r="K1602" i="2" s="1"/>
  <c r="J1604" i="2"/>
  <c r="K1604" i="2" s="1"/>
  <c r="J1606" i="2"/>
  <c r="K1606" i="2" s="1"/>
  <c r="J1608" i="2"/>
  <c r="K1608" i="2" s="1"/>
  <c r="J1610" i="2"/>
  <c r="K1610" i="2" s="1"/>
  <c r="J1612" i="2"/>
  <c r="K1612" i="2" s="1"/>
  <c r="J1614" i="2"/>
  <c r="K1614" i="2" s="1"/>
  <c r="J1616" i="2"/>
  <c r="K1616" i="2" s="1"/>
  <c r="J1618" i="2"/>
  <c r="K1618" i="2" s="1"/>
  <c r="J1620" i="2"/>
  <c r="K1620" i="2" s="1"/>
  <c r="J1622" i="2"/>
  <c r="K1622" i="2" s="1"/>
  <c r="J1624" i="2"/>
  <c r="K1624" i="2" s="1"/>
  <c r="J1626" i="2"/>
  <c r="K1626" i="2" s="1"/>
  <c r="J1628" i="2"/>
  <c r="K1628" i="2" s="1"/>
  <c r="J1630" i="2"/>
  <c r="K1630" i="2" s="1"/>
  <c r="J1632" i="2"/>
  <c r="K1632" i="2" s="1"/>
  <c r="J1634" i="2"/>
  <c r="K1634" i="2" s="1"/>
  <c r="J1636" i="2"/>
  <c r="K1636" i="2" s="1"/>
  <c r="J1638" i="2"/>
  <c r="K1638" i="2" s="1"/>
  <c r="J1640" i="2"/>
  <c r="K1640" i="2" s="1"/>
  <c r="J1642" i="2"/>
  <c r="K1642" i="2" s="1"/>
  <c r="J1644" i="2"/>
  <c r="K1644" i="2" s="1"/>
  <c r="J1646" i="2"/>
  <c r="K1646" i="2" s="1"/>
  <c r="J1648" i="2"/>
  <c r="K1648" i="2" s="1"/>
  <c r="J1650" i="2"/>
  <c r="K1650" i="2" s="1"/>
  <c r="J1652" i="2"/>
  <c r="K1652" i="2" s="1"/>
  <c r="J1654" i="2"/>
  <c r="K1654" i="2" s="1"/>
  <c r="J1656" i="2"/>
  <c r="K1656" i="2" s="1"/>
  <c r="J1658" i="2"/>
  <c r="K1658" i="2" s="1"/>
  <c r="J1660" i="2"/>
  <c r="K1660" i="2" s="1"/>
  <c r="J1662" i="2"/>
  <c r="K1662" i="2" s="1"/>
  <c r="J1664" i="2"/>
  <c r="K1664" i="2" s="1"/>
  <c r="J1666" i="2"/>
  <c r="K1666" i="2" s="1"/>
  <c r="J1668" i="2"/>
  <c r="K1668" i="2" s="1"/>
  <c r="J1670" i="2"/>
  <c r="K1670" i="2" s="1"/>
  <c r="J1672" i="2"/>
  <c r="K1672" i="2" s="1"/>
  <c r="J1674" i="2"/>
  <c r="K1674" i="2" s="1"/>
  <c r="J1676" i="2"/>
  <c r="K1676" i="2" s="1"/>
  <c r="J1678" i="2"/>
  <c r="K1678" i="2" s="1"/>
  <c r="J1680" i="2"/>
  <c r="K1680" i="2" s="1"/>
  <c r="J1682" i="2"/>
  <c r="K1682" i="2" s="1"/>
  <c r="J1684" i="2"/>
  <c r="K1684" i="2" s="1"/>
  <c r="J1686" i="2"/>
  <c r="K1686" i="2" s="1"/>
  <c r="J1688" i="2"/>
  <c r="K1688" i="2" s="1"/>
  <c r="J1690" i="2"/>
  <c r="K1690" i="2" s="1"/>
  <c r="J1692" i="2"/>
  <c r="K1692" i="2" s="1"/>
  <c r="J1694" i="2"/>
  <c r="K1694" i="2" s="1"/>
  <c r="J1696" i="2"/>
  <c r="K1696" i="2" s="1"/>
  <c r="J1698" i="2"/>
  <c r="K1698" i="2" s="1"/>
  <c r="J1700" i="2"/>
  <c r="K1700" i="2" s="1"/>
  <c r="J1702" i="2"/>
  <c r="K1702" i="2" s="1"/>
  <c r="J1704" i="2"/>
  <c r="K1704" i="2" s="1"/>
  <c r="J1706" i="2"/>
  <c r="K1706" i="2" s="1"/>
  <c r="J1708" i="2"/>
  <c r="K1708" i="2" s="1"/>
  <c r="J1710" i="2"/>
  <c r="K1710" i="2" s="1"/>
  <c r="J1712" i="2"/>
  <c r="K1712" i="2" s="1"/>
  <c r="J1714" i="2"/>
  <c r="K1714" i="2" s="1"/>
  <c r="J1716" i="2"/>
  <c r="K1716" i="2" s="1"/>
  <c r="J1718" i="2"/>
  <c r="K1718" i="2" s="1"/>
  <c r="J1720" i="2"/>
  <c r="K1720" i="2" s="1"/>
  <c r="J1722" i="2"/>
  <c r="K1722" i="2" s="1"/>
  <c r="J1724" i="2"/>
  <c r="K1724" i="2" s="1"/>
  <c r="J1726" i="2"/>
  <c r="K1726" i="2" s="1"/>
  <c r="J1728" i="2"/>
  <c r="K1728" i="2" s="1"/>
  <c r="J1730" i="2"/>
  <c r="K1730" i="2" s="1"/>
  <c r="J1732" i="2"/>
  <c r="K1732" i="2" s="1"/>
  <c r="J1734" i="2"/>
  <c r="K1734" i="2" s="1"/>
  <c r="J1736" i="2"/>
  <c r="K1736" i="2" s="1"/>
  <c r="J1738" i="2"/>
  <c r="K1738" i="2" s="1"/>
  <c r="J1740" i="2"/>
  <c r="K1740" i="2" s="1"/>
  <c r="J1742" i="2"/>
  <c r="K1742" i="2" s="1"/>
  <c r="J1744" i="2"/>
  <c r="K1744" i="2" s="1"/>
  <c r="J1746" i="2"/>
  <c r="K1746" i="2" s="1"/>
  <c r="J1748" i="2"/>
  <c r="K1748" i="2" s="1"/>
  <c r="J1750" i="2"/>
  <c r="K1750" i="2" s="1"/>
  <c r="J1752" i="2"/>
  <c r="K1752" i="2" s="1"/>
  <c r="J1754" i="2"/>
  <c r="K1754" i="2" s="1"/>
  <c r="J1756" i="2"/>
  <c r="K1756" i="2" s="1"/>
  <c r="J1758" i="2"/>
  <c r="K1758" i="2" s="1"/>
  <c r="J1760" i="2"/>
  <c r="K1760" i="2" s="1"/>
  <c r="J1762" i="2"/>
  <c r="K1762" i="2" s="1"/>
  <c r="J1764" i="2"/>
  <c r="K1764" i="2" s="1"/>
  <c r="J1766" i="2"/>
  <c r="K1766" i="2" s="1"/>
  <c r="J1768" i="2"/>
  <c r="K1768" i="2" s="1"/>
  <c r="J1770" i="2"/>
  <c r="K1770" i="2" s="1"/>
  <c r="J1772" i="2"/>
  <c r="K1772" i="2" s="1"/>
  <c r="J1774" i="2"/>
  <c r="K1774" i="2" s="1"/>
  <c r="J1776" i="2"/>
  <c r="K1776" i="2" s="1"/>
  <c r="J1778" i="2"/>
  <c r="K1778" i="2" s="1"/>
  <c r="J1780" i="2"/>
  <c r="K1780" i="2" s="1"/>
  <c r="J1782" i="2"/>
  <c r="K1782" i="2" s="1"/>
  <c r="J1784" i="2"/>
  <c r="K1784" i="2" s="1"/>
  <c r="J1786" i="2"/>
  <c r="K1786" i="2" s="1"/>
  <c r="J1788" i="2"/>
  <c r="K1788" i="2" s="1"/>
  <c r="J1790" i="2"/>
  <c r="K1790" i="2" s="1"/>
  <c r="J1792" i="2"/>
  <c r="K1792" i="2" s="1"/>
  <c r="J1794" i="2"/>
  <c r="K1794" i="2" s="1"/>
  <c r="J1796" i="2"/>
  <c r="K1796" i="2" s="1"/>
  <c r="J1798" i="2"/>
  <c r="K1798" i="2" s="1"/>
  <c r="J1800" i="2"/>
  <c r="K1800" i="2" s="1"/>
  <c r="J1802" i="2"/>
  <c r="K1802" i="2" s="1"/>
  <c r="J1804" i="2"/>
  <c r="K1804" i="2" s="1"/>
  <c r="J1806" i="2"/>
  <c r="K1806" i="2" s="1"/>
  <c r="J1808" i="2"/>
  <c r="K1808" i="2" s="1"/>
  <c r="J1810" i="2"/>
  <c r="K1810" i="2" s="1"/>
  <c r="J1812" i="2"/>
  <c r="K1812" i="2" s="1"/>
  <c r="J1814" i="2"/>
  <c r="K1814" i="2" s="1"/>
  <c r="J1816" i="2"/>
  <c r="K1816" i="2" s="1"/>
  <c r="J1818" i="2"/>
  <c r="K1818" i="2" s="1"/>
  <c r="J1820" i="2"/>
  <c r="K1820" i="2" s="1"/>
  <c r="J1822" i="2"/>
  <c r="K1822" i="2" s="1"/>
  <c r="J1824" i="2"/>
  <c r="K1824" i="2" s="1"/>
  <c r="J1826" i="2"/>
  <c r="K1826" i="2" s="1"/>
  <c r="J1828" i="2"/>
  <c r="K1828" i="2" s="1"/>
  <c r="J1830" i="2"/>
  <c r="K1830" i="2" s="1"/>
  <c r="J1832" i="2"/>
  <c r="K1832" i="2" s="1"/>
  <c r="J1834" i="2"/>
  <c r="K1834" i="2" s="1"/>
  <c r="J1836" i="2"/>
  <c r="K1836" i="2" s="1"/>
  <c r="J1838" i="2"/>
  <c r="K1838" i="2" s="1"/>
  <c r="J1840" i="2"/>
  <c r="K1840" i="2" s="1"/>
  <c r="J1842" i="2"/>
  <c r="K1842" i="2" s="1"/>
  <c r="J1844" i="2"/>
  <c r="K1844" i="2" s="1"/>
  <c r="J1846" i="2"/>
  <c r="K1846" i="2" s="1"/>
  <c r="J1848" i="2"/>
  <c r="K1848" i="2" s="1"/>
  <c r="J1850" i="2"/>
  <c r="K1850" i="2" s="1"/>
  <c r="J1852" i="2"/>
  <c r="K1852" i="2" s="1"/>
  <c r="J1854" i="2"/>
  <c r="K1854" i="2" s="1"/>
  <c r="J1856" i="2"/>
  <c r="K1856" i="2" s="1"/>
  <c r="J1858" i="2"/>
  <c r="K1858" i="2" s="1"/>
  <c r="J1860" i="2"/>
  <c r="K1860" i="2" s="1"/>
  <c r="J1862" i="2"/>
  <c r="K1862" i="2" s="1"/>
  <c r="J1864" i="2"/>
  <c r="K1864" i="2" s="1"/>
  <c r="J1866" i="2"/>
  <c r="K1866" i="2" s="1"/>
  <c r="J1868" i="2"/>
  <c r="K1868" i="2" s="1"/>
  <c r="J1870" i="2"/>
  <c r="K1870" i="2" s="1"/>
  <c r="J1872" i="2"/>
  <c r="K1872" i="2" s="1"/>
  <c r="J1874" i="2"/>
  <c r="K1874" i="2" s="1"/>
  <c r="J1876" i="2"/>
  <c r="K1876" i="2" s="1"/>
  <c r="J1878" i="2"/>
  <c r="K1878" i="2" s="1"/>
  <c r="J1880" i="2"/>
  <c r="K1880" i="2" s="1"/>
  <c r="J1882" i="2"/>
  <c r="K1882" i="2" s="1"/>
  <c r="J1884" i="2"/>
  <c r="K1884" i="2" s="1"/>
  <c r="J1886" i="2"/>
  <c r="K1886" i="2" s="1"/>
  <c r="J1888" i="2"/>
  <c r="K1888" i="2" s="1"/>
  <c r="J1890" i="2"/>
  <c r="K1890" i="2" s="1"/>
  <c r="J1892" i="2"/>
  <c r="K1892" i="2" s="1"/>
  <c r="J1894" i="2"/>
  <c r="K1894" i="2" s="1"/>
  <c r="J1896" i="2"/>
  <c r="K1896" i="2" s="1"/>
  <c r="J1898" i="2"/>
  <c r="K1898" i="2" s="1"/>
  <c r="J1900" i="2"/>
  <c r="K1900" i="2" s="1"/>
  <c r="J1902" i="2"/>
  <c r="K1902" i="2" s="1"/>
  <c r="J1904" i="2"/>
  <c r="K1904" i="2" s="1"/>
  <c r="J1906" i="2"/>
  <c r="K1906" i="2" s="1"/>
  <c r="J1908" i="2"/>
  <c r="K1908" i="2" s="1"/>
  <c r="J1910" i="2"/>
  <c r="K1910" i="2" s="1"/>
  <c r="J1912" i="2"/>
  <c r="K1912" i="2" s="1"/>
  <c r="J1914" i="2"/>
  <c r="K1914" i="2" s="1"/>
  <c r="J1916" i="2"/>
  <c r="K1916" i="2" s="1"/>
  <c r="J1918" i="2"/>
  <c r="K1918" i="2" s="1"/>
  <c r="J1920" i="2"/>
  <c r="K1920" i="2" s="1"/>
  <c r="J1922" i="2"/>
  <c r="K1922" i="2" s="1"/>
  <c r="J1924" i="2"/>
  <c r="K1924" i="2" s="1"/>
  <c r="J1926" i="2"/>
  <c r="K1926" i="2" s="1"/>
  <c r="J1928" i="2"/>
  <c r="K1928" i="2" s="1"/>
  <c r="J1930" i="2"/>
  <c r="K1930" i="2" s="1"/>
  <c r="J1932" i="2"/>
  <c r="K1932" i="2" s="1"/>
  <c r="J1934" i="2"/>
  <c r="K1934" i="2" s="1"/>
  <c r="J1936" i="2"/>
  <c r="K1936" i="2" s="1"/>
  <c r="J1938" i="2"/>
  <c r="K1938" i="2" s="1"/>
  <c r="J1940" i="2"/>
  <c r="K1940" i="2" s="1"/>
  <c r="J1942" i="2"/>
  <c r="K1942" i="2" s="1"/>
  <c r="J1944" i="2"/>
  <c r="K1944" i="2" s="1"/>
  <c r="J1946" i="2"/>
  <c r="K1946" i="2" s="1"/>
  <c r="J1948" i="2"/>
  <c r="K1948" i="2" s="1"/>
  <c r="J1950" i="2"/>
  <c r="K1950" i="2" s="1"/>
  <c r="J1952" i="2"/>
  <c r="K1952" i="2" s="1"/>
  <c r="J1954" i="2"/>
  <c r="K1954" i="2" s="1"/>
  <c r="J1956" i="2"/>
  <c r="K1956" i="2" s="1"/>
  <c r="J1958" i="2"/>
  <c r="K1958" i="2" s="1"/>
  <c r="J1960" i="2"/>
  <c r="K1960" i="2" s="1"/>
  <c r="J1962" i="2"/>
  <c r="K1962" i="2" s="1"/>
  <c r="J1964" i="2"/>
  <c r="K1964" i="2" s="1"/>
  <c r="J1966" i="2"/>
  <c r="K1966" i="2" s="1"/>
  <c r="J1968" i="2"/>
  <c r="K1968" i="2" s="1"/>
  <c r="J1970" i="2"/>
  <c r="K1970" i="2" s="1"/>
  <c r="J1972" i="2"/>
  <c r="K1972" i="2" s="1"/>
  <c r="J1974" i="2"/>
  <c r="K1974" i="2" s="1"/>
  <c r="J1976" i="2"/>
  <c r="K1976" i="2" s="1"/>
  <c r="J1978" i="2"/>
  <c r="K1978" i="2" s="1"/>
  <c r="J1980" i="2"/>
  <c r="K1980" i="2" s="1"/>
  <c r="J1982" i="2"/>
  <c r="K1982" i="2" s="1"/>
  <c r="J1984" i="2"/>
  <c r="K1984" i="2" s="1"/>
  <c r="J1986" i="2"/>
  <c r="K1986" i="2" s="1"/>
  <c r="J1988" i="2"/>
  <c r="K1988" i="2" s="1"/>
  <c r="J1990" i="2"/>
  <c r="K1990" i="2" s="1"/>
  <c r="J1992" i="2"/>
  <c r="K1992" i="2" s="1"/>
  <c r="J1994" i="2"/>
  <c r="K1994" i="2" s="1"/>
  <c r="J1996" i="2"/>
  <c r="K1996" i="2" s="1"/>
  <c r="J1998" i="2"/>
  <c r="K1998" i="2" s="1"/>
  <c r="J2000" i="2"/>
  <c r="K2000" i="2" s="1"/>
  <c r="J2002" i="2"/>
  <c r="K2002" i="2" s="1"/>
  <c r="J2004" i="2"/>
  <c r="K2004" i="2" s="1"/>
  <c r="J2006" i="2"/>
  <c r="K2006" i="2" s="1"/>
  <c r="J2008" i="2"/>
  <c r="K2008" i="2" s="1"/>
  <c r="J2010" i="2"/>
  <c r="K2010" i="2" s="1"/>
  <c r="J2012" i="2"/>
  <c r="K2012" i="2" s="1"/>
  <c r="J2014" i="2"/>
  <c r="K2014" i="2" s="1"/>
  <c r="J2016" i="2"/>
  <c r="K2016" i="2" s="1"/>
  <c r="J2018" i="2"/>
  <c r="K2018" i="2" s="1"/>
  <c r="J2020" i="2"/>
  <c r="K2020" i="2" s="1"/>
  <c r="J2022" i="2"/>
  <c r="K2022" i="2" s="1"/>
  <c r="J2024" i="2"/>
  <c r="K2024" i="2" s="1"/>
  <c r="J2026" i="2"/>
  <c r="K2026" i="2" s="1"/>
  <c r="J2028" i="2"/>
  <c r="K2028" i="2" s="1"/>
  <c r="J2030" i="2"/>
  <c r="K2030" i="2" s="1"/>
  <c r="J2032" i="2"/>
  <c r="K2032" i="2" s="1"/>
  <c r="J2034" i="2"/>
  <c r="K2034" i="2" s="1"/>
  <c r="J2036" i="2"/>
  <c r="K2036" i="2" s="1"/>
  <c r="J2038" i="2"/>
  <c r="K2038" i="2" s="1"/>
  <c r="J2040" i="2"/>
  <c r="K2040" i="2" s="1"/>
  <c r="J2042" i="2"/>
  <c r="K2042" i="2" s="1"/>
  <c r="J2044" i="2"/>
  <c r="K2044" i="2" s="1"/>
  <c r="J2046" i="2"/>
  <c r="K2046" i="2" s="1"/>
  <c r="J2048" i="2"/>
  <c r="K2048" i="2" s="1"/>
  <c r="J2050" i="2"/>
  <c r="K2050" i="2" s="1"/>
  <c r="J2052" i="2"/>
  <c r="K2052" i="2" s="1"/>
  <c r="J2054" i="2"/>
  <c r="K2054" i="2" s="1"/>
  <c r="J2056" i="2"/>
  <c r="K2056" i="2" s="1"/>
  <c r="J2058" i="2"/>
  <c r="K2058" i="2" s="1"/>
  <c r="J2060" i="2"/>
  <c r="K2060" i="2" s="1"/>
  <c r="J2062" i="2"/>
  <c r="K2062" i="2" s="1"/>
  <c r="J2064" i="2"/>
  <c r="K2064" i="2" s="1"/>
  <c r="J2066" i="2"/>
  <c r="K2066" i="2" s="1"/>
  <c r="J2068" i="2"/>
  <c r="K2068" i="2" s="1"/>
  <c r="J2070" i="2"/>
  <c r="K2070" i="2" s="1"/>
  <c r="J2072" i="2"/>
  <c r="K2072" i="2" s="1"/>
  <c r="J2074" i="2"/>
  <c r="K2074" i="2" s="1"/>
  <c r="J2076" i="2"/>
  <c r="K2076" i="2" s="1"/>
  <c r="J2078" i="2"/>
  <c r="K2078" i="2" s="1"/>
  <c r="J2080" i="2"/>
  <c r="K2080" i="2" s="1"/>
  <c r="J2082" i="2"/>
  <c r="K2082" i="2" s="1"/>
  <c r="J2084" i="2"/>
  <c r="K2084" i="2" s="1"/>
  <c r="J2086" i="2"/>
  <c r="K2086" i="2" s="1"/>
  <c r="J2088" i="2"/>
  <c r="K2088" i="2" s="1"/>
  <c r="J2090" i="2"/>
  <c r="K2090" i="2" s="1"/>
  <c r="J2092" i="2"/>
  <c r="K2092" i="2" s="1"/>
  <c r="J2094" i="2"/>
  <c r="K2094" i="2" s="1"/>
  <c r="J2096" i="2"/>
  <c r="K2096" i="2" s="1"/>
  <c r="J2098" i="2"/>
  <c r="K2098" i="2" s="1"/>
  <c r="J2100" i="2"/>
  <c r="K2100" i="2" s="1"/>
  <c r="J2102" i="2"/>
  <c r="K2102" i="2" s="1"/>
  <c r="J2104" i="2"/>
  <c r="K2104" i="2" s="1"/>
  <c r="J2106" i="2"/>
  <c r="K2106" i="2" s="1"/>
  <c r="J2108" i="2"/>
  <c r="K2108" i="2" s="1"/>
  <c r="J2110" i="2"/>
  <c r="K2110" i="2" s="1"/>
  <c r="J2112" i="2"/>
  <c r="K2112" i="2" s="1"/>
  <c r="J2114" i="2"/>
  <c r="K2114" i="2" s="1"/>
  <c r="J2116" i="2"/>
  <c r="K2116" i="2" s="1"/>
  <c r="J2118" i="2"/>
  <c r="K2118" i="2" s="1"/>
  <c r="J2120" i="2"/>
  <c r="K2120" i="2" s="1"/>
  <c r="J2122" i="2"/>
  <c r="K2122" i="2" s="1"/>
  <c r="J2124" i="2"/>
  <c r="K2124" i="2" s="1"/>
  <c r="J2126" i="2"/>
  <c r="K2126" i="2" s="1"/>
  <c r="J2128" i="2"/>
  <c r="K2128" i="2" s="1"/>
  <c r="J2130" i="2"/>
  <c r="K2130" i="2" s="1"/>
  <c r="J2132" i="2"/>
  <c r="K2132" i="2" s="1"/>
  <c r="J2134" i="2"/>
  <c r="K2134" i="2" s="1"/>
  <c r="J2136" i="2"/>
  <c r="K2136" i="2" s="1"/>
  <c r="J2138" i="2"/>
  <c r="K2138" i="2" s="1"/>
  <c r="J2140" i="2"/>
  <c r="K2140" i="2" s="1"/>
  <c r="J2142" i="2"/>
  <c r="K2142" i="2" s="1"/>
  <c r="J2144" i="2"/>
  <c r="K2144" i="2" s="1"/>
  <c r="J2146" i="2"/>
  <c r="K2146" i="2" s="1"/>
  <c r="J2148" i="2"/>
  <c r="K2148" i="2" s="1"/>
  <c r="J2150" i="2"/>
  <c r="K2150" i="2" s="1"/>
  <c r="J2152" i="2"/>
  <c r="K2152" i="2" s="1"/>
  <c r="J2154" i="2"/>
  <c r="K2154" i="2" s="1"/>
  <c r="J2156" i="2"/>
  <c r="K2156" i="2" s="1"/>
  <c r="J2158" i="2"/>
  <c r="K2158" i="2" s="1"/>
  <c r="J2160" i="2"/>
  <c r="K2160" i="2" s="1"/>
  <c r="J2162" i="2"/>
  <c r="K2162" i="2" s="1"/>
  <c r="J2164" i="2"/>
  <c r="K2164" i="2" s="1"/>
  <c r="J2166" i="2"/>
  <c r="K2166" i="2" s="1"/>
  <c r="J2168" i="2"/>
  <c r="K2168" i="2" s="1"/>
  <c r="J2170" i="2"/>
  <c r="K2170" i="2" s="1"/>
  <c r="J2172" i="2"/>
  <c r="K2172" i="2" s="1"/>
  <c r="J2174" i="2"/>
  <c r="K2174" i="2" s="1"/>
  <c r="J2176" i="2"/>
  <c r="K2176" i="2" s="1"/>
  <c r="J2178" i="2"/>
  <c r="K2178" i="2" s="1"/>
  <c r="J2180" i="2"/>
  <c r="K2180" i="2" s="1"/>
  <c r="J2182" i="2"/>
  <c r="K2182" i="2" s="1"/>
  <c r="J2184" i="2"/>
  <c r="K2184" i="2" s="1"/>
  <c r="J2186" i="2"/>
  <c r="K2186" i="2" s="1"/>
  <c r="J2188" i="2"/>
  <c r="K2188" i="2" s="1"/>
  <c r="J2190" i="2"/>
  <c r="K2190" i="2" s="1"/>
  <c r="J2192" i="2"/>
  <c r="K2192" i="2" s="1"/>
  <c r="J2194" i="2"/>
  <c r="K2194" i="2" s="1"/>
  <c r="J2196" i="2"/>
  <c r="K2196" i="2" s="1"/>
  <c r="J2198" i="2"/>
  <c r="K2198" i="2" s="1"/>
  <c r="J2200" i="2"/>
  <c r="K2200" i="2" s="1"/>
  <c r="J2202" i="2"/>
  <c r="K2202" i="2" s="1"/>
  <c r="J2204" i="2"/>
  <c r="K2204" i="2" s="1"/>
  <c r="J2206" i="2"/>
  <c r="K2206" i="2" s="1"/>
  <c r="J2208" i="2"/>
  <c r="K2208" i="2" s="1"/>
  <c r="J2210" i="2"/>
  <c r="K2210" i="2" s="1"/>
  <c r="J2212" i="2"/>
  <c r="K2212" i="2" s="1"/>
  <c r="J2214" i="2"/>
  <c r="K2214" i="2" s="1"/>
  <c r="J2216" i="2"/>
  <c r="K2216" i="2" s="1"/>
  <c r="J2218" i="2"/>
  <c r="K2218" i="2" s="1"/>
  <c r="J2220" i="2"/>
  <c r="K2220" i="2" s="1"/>
  <c r="J2222" i="2"/>
  <c r="K2222" i="2" s="1"/>
  <c r="J2224" i="2"/>
  <c r="K2224" i="2" s="1"/>
  <c r="J2226" i="2"/>
  <c r="K2226" i="2" s="1"/>
  <c r="J2228" i="2"/>
  <c r="K2228" i="2" s="1"/>
  <c r="J2230" i="2"/>
  <c r="K2230" i="2" s="1"/>
  <c r="J2232" i="2"/>
  <c r="K2232" i="2" s="1"/>
  <c r="J2234" i="2"/>
  <c r="K2234" i="2" s="1"/>
  <c r="J2236" i="2"/>
  <c r="K2236" i="2" s="1"/>
  <c r="J2238" i="2"/>
  <c r="K2238" i="2" s="1"/>
  <c r="J2240" i="2"/>
  <c r="K2240" i="2" s="1"/>
  <c r="J2242" i="2"/>
  <c r="K2242" i="2" s="1"/>
  <c r="J2244" i="2"/>
  <c r="K2244" i="2" s="1"/>
  <c r="J2246" i="2"/>
  <c r="K2246" i="2" s="1"/>
  <c r="J2248" i="2"/>
  <c r="K2248" i="2" s="1"/>
  <c r="J2250" i="2"/>
  <c r="K2250" i="2" s="1"/>
  <c r="J2252" i="2"/>
  <c r="K2252" i="2" s="1"/>
  <c r="J2254" i="2"/>
  <c r="K2254" i="2" s="1"/>
  <c r="J2256" i="2"/>
  <c r="K2256" i="2" s="1"/>
  <c r="J2258" i="2"/>
  <c r="K2258" i="2" s="1"/>
  <c r="J2260" i="2"/>
  <c r="K2260" i="2" s="1"/>
  <c r="J2262" i="2"/>
  <c r="K2262" i="2" s="1"/>
  <c r="J2264" i="2"/>
  <c r="K2264" i="2" s="1"/>
  <c r="J2266" i="2"/>
  <c r="K2266" i="2" s="1"/>
  <c r="J2268" i="2"/>
  <c r="K2268" i="2" s="1"/>
  <c r="J2270" i="2"/>
  <c r="K2270" i="2" s="1"/>
  <c r="J2272" i="2"/>
  <c r="K2272" i="2" s="1"/>
  <c r="J2274" i="2"/>
  <c r="K2274" i="2" s="1"/>
  <c r="J2276" i="2"/>
  <c r="K2276" i="2" s="1"/>
  <c r="J2278" i="2"/>
  <c r="K2278" i="2" s="1"/>
  <c r="J2280" i="2"/>
  <c r="K2280" i="2" s="1"/>
  <c r="J2282" i="2"/>
  <c r="K2282" i="2" s="1"/>
  <c r="J2284" i="2"/>
  <c r="K2284" i="2" s="1"/>
  <c r="J2286" i="2"/>
  <c r="K2286" i="2" s="1"/>
  <c r="J2288" i="2"/>
  <c r="K2288" i="2" s="1"/>
  <c r="J2290" i="2"/>
  <c r="K2290" i="2" s="1"/>
  <c r="J2292" i="2"/>
  <c r="K2292" i="2" s="1"/>
  <c r="J2294" i="2"/>
  <c r="K2294" i="2" s="1"/>
  <c r="J2296" i="2"/>
  <c r="K2296" i="2" s="1"/>
  <c r="J2298" i="2"/>
  <c r="K2298" i="2" s="1"/>
  <c r="J2300" i="2"/>
  <c r="K2300" i="2" s="1"/>
  <c r="J2302" i="2"/>
  <c r="K2302" i="2" s="1"/>
  <c r="J2304" i="2"/>
  <c r="K2304" i="2" s="1"/>
  <c r="J2306" i="2"/>
  <c r="K2306" i="2" s="1"/>
  <c r="J2308" i="2"/>
  <c r="K2308" i="2" s="1"/>
  <c r="J2310" i="2"/>
  <c r="K2310" i="2" s="1"/>
  <c r="J2312" i="2"/>
  <c r="K2312" i="2" s="1"/>
  <c r="J2314" i="2"/>
  <c r="K2314" i="2" s="1"/>
  <c r="J2316" i="2"/>
  <c r="K2316" i="2" s="1"/>
  <c r="J2318" i="2"/>
  <c r="K2318" i="2" s="1"/>
  <c r="J2320" i="2"/>
  <c r="K2320" i="2" s="1"/>
  <c r="J2322" i="2"/>
  <c r="K2322" i="2" s="1"/>
  <c r="J2324" i="2"/>
  <c r="K2324" i="2" s="1"/>
  <c r="J2326" i="2"/>
  <c r="K2326" i="2" s="1"/>
  <c r="J2328" i="2"/>
  <c r="K2328" i="2" s="1"/>
  <c r="J2330" i="2"/>
  <c r="K2330" i="2" s="1"/>
  <c r="J2332" i="2"/>
  <c r="K2332" i="2" s="1"/>
  <c r="J2334" i="2"/>
  <c r="K2334" i="2" s="1"/>
  <c r="J2336" i="2"/>
  <c r="K2336" i="2" s="1"/>
  <c r="J2338" i="2"/>
  <c r="K2338" i="2" s="1"/>
  <c r="J2340" i="2"/>
  <c r="K2340" i="2" s="1"/>
  <c r="J2342" i="2"/>
  <c r="K2342" i="2" s="1"/>
  <c r="J2344" i="2"/>
  <c r="K2344" i="2" s="1"/>
  <c r="J2346" i="2"/>
  <c r="K2346" i="2" s="1"/>
  <c r="J2348" i="2"/>
  <c r="K2348" i="2" s="1"/>
  <c r="J2350" i="2"/>
  <c r="K2350" i="2" s="1"/>
  <c r="J2352" i="2"/>
  <c r="K2352" i="2" s="1"/>
  <c r="J2354" i="2"/>
  <c r="K2354" i="2" s="1"/>
  <c r="J2356" i="2"/>
  <c r="K2356" i="2" s="1"/>
  <c r="J2358" i="2"/>
  <c r="K2358" i="2" s="1"/>
  <c r="J2360" i="2"/>
  <c r="K2360" i="2" s="1"/>
  <c r="J2362" i="2"/>
  <c r="K2362" i="2" s="1"/>
  <c r="J2364" i="2"/>
  <c r="K2364" i="2" s="1"/>
  <c r="J2366" i="2"/>
  <c r="K2366" i="2" s="1"/>
  <c r="J2368" i="2"/>
  <c r="K2368" i="2" s="1"/>
  <c r="J2370" i="2"/>
  <c r="K2370" i="2" s="1"/>
  <c r="J2372" i="2"/>
  <c r="K2372" i="2" s="1"/>
  <c r="J2374" i="2"/>
  <c r="K2374" i="2" s="1"/>
  <c r="J2376" i="2"/>
  <c r="K2376" i="2" s="1"/>
  <c r="J2378" i="2"/>
  <c r="K2378" i="2" s="1"/>
  <c r="J2380" i="2"/>
  <c r="K2380" i="2" s="1"/>
  <c r="J2382" i="2"/>
  <c r="K2382" i="2" s="1"/>
  <c r="J2384" i="2"/>
  <c r="K2384" i="2" s="1"/>
  <c r="J2386" i="2"/>
  <c r="K2386" i="2" s="1"/>
  <c r="J2388" i="2"/>
  <c r="K2388" i="2" s="1"/>
  <c r="J2390" i="2"/>
  <c r="K2390" i="2" s="1"/>
  <c r="J2392" i="2"/>
  <c r="K2392" i="2" s="1"/>
  <c r="J2394" i="2"/>
  <c r="K2394" i="2" s="1"/>
  <c r="J2396" i="2"/>
  <c r="K2396" i="2" s="1"/>
  <c r="J2398" i="2"/>
  <c r="K2398" i="2" s="1"/>
  <c r="J2400" i="2"/>
  <c r="K2400" i="2" s="1"/>
  <c r="J2402" i="2"/>
  <c r="K2402" i="2" s="1"/>
  <c r="J2404" i="2"/>
  <c r="K2404" i="2" s="1"/>
  <c r="J2406" i="2"/>
  <c r="K2406" i="2" s="1"/>
  <c r="J2408" i="2"/>
  <c r="K2408" i="2" s="1"/>
  <c r="J2410" i="2"/>
  <c r="K2410" i="2" s="1"/>
  <c r="J2412" i="2"/>
  <c r="K2412" i="2" s="1"/>
  <c r="J2414" i="2"/>
  <c r="K2414" i="2" s="1"/>
  <c r="J2416" i="2"/>
  <c r="K2416" i="2" s="1"/>
  <c r="J2418" i="2"/>
  <c r="K2418" i="2" s="1"/>
  <c r="J2420" i="2"/>
  <c r="K2420" i="2" s="1"/>
  <c r="J2422" i="2"/>
  <c r="K2422" i="2" s="1"/>
  <c r="J2424" i="2"/>
  <c r="K2424" i="2" s="1"/>
  <c r="J2426" i="2"/>
  <c r="K2426" i="2" s="1"/>
  <c r="J2428" i="2"/>
  <c r="K2428" i="2" s="1"/>
  <c r="J2430" i="2"/>
  <c r="K2430" i="2" s="1"/>
  <c r="J2432" i="2"/>
  <c r="K2432" i="2" s="1"/>
  <c r="J2434" i="2"/>
  <c r="K2434" i="2" s="1"/>
  <c r="J2436" i="2"/>
  <c r="K2436" i="2" s="1"/>
  <c r="J2438" i="2"/>
  <c r="K2438" i="2" s="1"/>
  <c r="J2440" i="2"/>
  <c r="K2440" i="2" s="1"/>
  <c r="J2442" i="2"/>
  <c r="K2442" i="2" s="1"/>
  <c r="J2444" i="2"/>
  <c r="K2444" i="2" s="1"/>
  <c r="J2446" i="2"/>
  <c r="K2446" i="2" s="1"/>
  <c r="J2448" i="2"/>
  <c r="K2448" i="2" s="1"/>
  <c r="J2450" i="2"/>
  <c r="K2450" i="2" s="1"/>
  <c r="J2452" i="2"/>
  <c r="K2452" i="2" s="1"/>
  <c r="J2454" i="2"/>
  <c r="K2454" i="2" s="1"/>
  <c r="J2456" i="2"/>
  <c r="K2456" i="2" s="1"/>
  <c r="J2458" i="2"/>
  <c r="K2458" i="2" s="1"/>
  <c r="J2460" i="2"/>
  <c r="K2460" i="2" s="1"/>
  <c r="J2462" i="2"/>
  <c r="K2462" i="2" s="1"/>
  <c r="J2464" i="2"/>
  <c r="K2464" i="2" s="1"/>
  <c r="J2466" i="2"/>
  <c r="K2466" i="2" s="1"/>
  <c r="J2468" i="2"/>
  <c r="K2468" i="2" s="1"/>
  <c r="J2470" i="2"/>
  <c r="K2470" i="2" s="1"/>
  <c r="J2472" i="2"/>
  <c r="K2472" i="2" s="1"/>
  <c r="J2474" i="2"/>
  <c r="K2474" i="2" s="1"/>
  <c r="J2476" i="2"/>
  <c r="K2476" i="2" s="1"/>
  <c r="J2478" i="2"/>
  <c r="K2478" i="2" s="1"/>
  <c r="J2480" i="2"/>
  <c r="K2480" i="2" s="1"/>
  <c r="J2482" i="2"/>
  <c r="K2482" i="2" s="1"/>
  <c r="J2484" i="2"/>
  <c r="K2484" i="2" s="1"/>
  <c r="J2486" i="2"/>
  <c r="K2486" i="2" s="1"/>
  <c r="J2488" i="2"/>
  <c r="K2488" i="2" s="1"/>
  <c r="J2490" i="2"/>
  <c r="K2490" i="2" s="1"/>
  <c r="J2492" i="2"/>
  <c r="K2492" i="2" s="1"/>
  <c r="J2494" i="2"/>
  <c r="K2494" i="2" s="1"/>
  <c r="J2496" i="2"/>
  <c r="K2496" i="2" s="1"/>
  <c r="J2498" i="2"/>
  <c r="K2498" i="2" s="1"/>
  <c r="J2500" i="2"/>
  <c r="K2500" i="2" s="1"/>
  <c r="J2502" i="2"/>
  <c r="K2502" i="2" s="1"/>
  <c r="J2504" i="2"/>
  <c r="K2504" i="2" s="1"/>
  <c r="J2506" i="2"/>
  <c r="K2506" i="2" s="1"/>
  <c r="J2508" i="2"/>
  <c r="K2508" i="2" s="1"/>
  <c r="J2510" i="2"/>
  <c r="K2510" i="2" s="1"/>
  <c r="J2512" i="2"/>
  <c r="K2512" i="2" s="1"/>
  <c r="J2514" i="2"/>
  <c r="K2514" i="2" s="1"/>
  <c r="J2516" i="2"/>
  <c r="K2516" i="2" s="1"/>
  <c r="J2518" i="2"/>
  <c r="K2518" i="2" s="1"/>
  <c r="J2520" i="2"/>
  <c r="K2520" i="2" s="1"/>
  <c r="J2522" i="2"/>
  <c r="K2522" i="2" s="1"/>
  <c r="J2524" i="2"/>
  <c r="K2524" i="2" s="1"/>
  <c r="J2526" i="2"/>
  <c r="K2526" i="2" s="1"/>
  <c r="J2528" i="2"/>
  <c r="K2528" i="2" s="1"/>
  <c r="J2530" i="2"/>
  <c r="K2530" i="2" s="1"/>
  <c r="J2532" i="2"/>
  <c r="K2532" i="2" s="1"/>
  <c r="J2534" i="2"/>
  <c r="K2534" i="2" s="1"/>
  <c r="J2536" i="2"/>
  <c r="K2536" i="2" s="1"/>
  <c r="J2538" i="2"/>
  <c r="K2538" i="2" s="1"/>
  <c r="J2540" i="2"/>
  <c r="K2540" i="2" s="1"/>
  <c r="J2542" i="2"/>
  <c r="K2542" i="2" s="1"/>
  <c r="J2544" i="2"/>
  <c r="K2544" i="2" s="1"/>
  <c r="J2546" i="2"/>
  <c r="K2546" i="2" s="1"/>
  <c r="J2548" i="2"/>
  <c r="K2548" i="2" s="1"/>
  <c r="J2550" i="2"/>
  <c r="K2550" i="2" s="1"/>
  <c r="J2552" i="2"/>
  <c r="K2552" i="2" s="1"/>
  <c r="J2554" i="2"/>
  <c r="K2554" i="2" s="1"/>
  <c r="J2556" i="2"/>
  <c r="K2556" i="2" s="1"/>
  <c r="J2558" i="2"/>
  <c r="K2558" i="2" s="1"/>
  <c r="J2560" i="2"/>
  <c r="K2560" i="2" s="1"/>
  <c r="J2562" i="2"/>
  <c r="K2562" i="2" s="1"/>
  <c r="J2564" i="2"/>
  <c r="K2564" i="2" s="1"/>
  <c r="J2566" i="2"/>
  <c r="K2566" i="2" s="1"/>
  <c r="J2568" i="2"/>
  <c r="K2568" i="2" s="1"/>
  <c r="J2570" i="2"/>
  <c r="K2570" i="2" s="1"/>
  <c r="J2572" i="2"/>
  <c r="K2572" i="2" s="1"/>
  <c r="J2574" i="2"/>
  <c r="K2574" i="2" s="1"/>
  <c r="J2576" i="2"/>
  <c r="K2576" i="2" s="1"/>
  <c r="J2578" i="2"/>
  <c r="K2578" i="2" s="1"/>
  <c r="J2580" i="2"/>
  <c r="K2580" i="2" s="1"/>
  <c r="J2582" i="2"/>
  <c r="K2582" i="2" s="1"/>
  <c r="J2584" i="2"/>
  <c r="K2584" i="2" s="1"/>
  <c r="J2586" i="2"/>
  <c r="K2586" i="2" s="1"/>
  <c r="J2588" i="2"/>
  <c r="K2588" i="2" s="1"/>
  <c r="J2590" i="2"/>
  <c r="K2590" i="2" s="1"/>
  <c r="J2592" i="2"/>
  <c r="K2592" i="2" s="1"/>
  <c r="J2594" i="2"/>
  <c r="K2594" i="2" s="1"/>
  <c r="J2596" i="2"/>
  <c r="K2596" i="2" s="1"/>
  <c r="J2598" i="2"/>
  <c r="K2598" i="2" s="1"/>
  <c r="J2600" i="2"/>
  <c r="K2600" i="2" s="1"/>
  <c r="J2602" i="2"/>
  <c r="K2602" i="2" s="1"/>
  <c r="J2604" i="2"/>
  <c r="K2604" i="2" s="1"/>
  <c r="J2606" i="2"/>
  <c r="K2606" i="2" s="1"/>
  <c r="J2608" i="2"/>
  <c r="K2608" i="2" s="1"/>
  <c r="J2610" i="2"/>
  <c r="K2610" i="2" s="1"/>
  <c r="J2612" i="2"/>
  <c r="K2612" i="2" s="1"/>
  <c r="J2614" i="2"/>
  <c r="K2614" i="2" s="1"/>
  <c r="J2616" i="2"/>
  <c r="K2616" i="2" s="1"/>
  <c r="J2618" i="2"/>
  <c r="K2618" i="2" s="1"/>
  <c r="J2620" i="2"/>
  <c r="K2620" i="2" s="1"/>
  <c r="J2622" i="2"/>
  <c r="K2622" i="2" s="1"/>
  <c r="J2624" i="2"/>
  <c r="K2624" i="2" s="1"/>
  <c r="J2626" i="2"/>
  <c r="K2626" i="2" s="1"/>
  <c r="J2628" i="2"/>
  <c r="K2628" i="2" s="1"/>
  <c r="J2630" i="2"/>
  <c r="K2630" i="2" s="1"/>
  <c r="J2632" i="2"/>
  <c r="K2632" i="2" s="1"/>
  <c r="J2634" i="2"/>
  <c r="K2634" i="2" s="1"/>
  <c r="J2636" i="2"/>
  <c r="K2636" i="2" s="1"/>
  <c r="J2638" i="2"/>
  <c r="K2638" i="2" s="1"/>
  <c r="J2640" i="2"/>
  <c r="K2640" i="2" s="1"/>
  <c r="J2642" i="2"/>
  <c r="K2642" i="2" s="1"/>
  <c r="J2644" i="2"/>
  <c r="K2644" i="2" s="1"/>
  <c r="J2646" i="2"/>
  <c r="K2646" i="2" s="1"/>
  <c r="J2648" i="2"/>
  <c r="K2648" i="2" s="1"/>
  <c r="J2650" i="2"/>
  <c r="K2650" i="2" s="1"/>
  <c r="J2652" i="2"/>
  <c r="K2652" i="2" s="1"/>
  <c r="J2654" i="2"/>
  <c r="K2654" i="2" s="1"/>
  <c r="J2656" i="2"/>
  <c r="K2656" i="2" s="1"/>
  <c r="J2658" i="2"/>
  <c r="K2658" i="2" s="1"/>
  <c r="J2660" i="2"/>
  <c r="K2660" i="2" s="1"/>
  <c r="J2662" i="2"/>
  <c r="K2662" i="2" s="1"/>
  <c r="J2664" i="2"/>
  <c r="K2664" i="2" s="1"/>
  <c r="J2666" i="2"/>
  <c r="K2666" i="2" s="1"/>
  <c r="J2668" i="2"/>
  <c r="K2668" i="2" s="1"/>
  <c r="J2670" i="2"/>
  <c r="K2670" i="2" s="1"/>
  <c r="J2672" i="2"/>
  <c r="K2672" i="2" s="1"/>
  <c r="J2674" i="2"/>
  <c r="K2674" i="2" s="1"/>
  <c r="J2676" i="2"/>
  <c r="K2676" i="2" s="1"/>
  <c r="J2678" i="2"/>
  <c r="K2678" i="2" s="1"/>
  <c r="J2680" i="2"/>
  <c r="K2680" i="2" s="1"/>
  <c r="J2682" i="2"/>
  <c r="K2682" i="2" s="1"/>
  <c r="J2684" i="2"/>
  <c r="K2684" i="2" s="1"/>
  <c r="J2686" i="2"/>
  <c r="K2686" i="2" s="1"/>
  <c r="J2688" i="2"/>
  <c r="K2688" i="2" s="1"/>
  <c r="J2690" i="2"/>
  <c r="K2690" i="2" s="1"/>
  <c r="J2692" i="2"/>
  <c r="K2692" i="2" s="1"/>
  <c r="J2694" i="2"/>
  <c r="K2694" i="2" s="1"/>
  <c r="J2696" i="2"/>
  <c r="K2696" i="2" s="1"/>
  <c r="J2698" i="2"/>
  <c r="K2698" i="2" s="1"/>
  <c r="J2700" i="2"/>
  <c r="K2700" i="2" s="1"/>
  <c r="J2702" i="2"/>
  <c r="K2702" i="2" s="1"/>
  <c r="J2704" i="2"/>
  <c r="K2704" i="2" s="1"/>
  <c r="J2706" i="2"/>
  <c r="K2706" i="2" s="1"/>
  <c r="J2708" i="2"/>
  <c r="K2708" i="2" s="1"/>
  <c r="J2710" i="2"/>
  <c r="K2710" i="2" s="1"/>
  <c r="J2712" i="2"/>
  <c r="K2712" i="2" s="1"/>
  <c r="J2714" i="2"/>
  <c r="K2714" i="2" s="1"/>
  <c r="J2716" i="2"/>
  <c r="K2716" i="2" s="1"/>
  <c r="J2718" i="2"/>
  <c r="K2718" i="2" s="1"/>
  <c r="J2720" i="2"/>
  <c r="K2720" i="2" s="1"/>
  <c r="J2722" i="2"/>
  <c r="K2722" i="2" s="1"/>
  <c r="J2724" i="2"/>
  <c r="K2724" i="2" s="1"/>
  <c r="J2726" i="2"/>
  <c r="K2726" i="2" s="1"/>
  <c r="J2728" i="2"/>
  <c r="K2728" i="2" s="1"/>
  <c r="J2730" i="2"/>
  <c r="K2730" i="2" s="1"/>
  <c r="J2732" i="2"/>
  <c r="K2732" i="2" s="1"/>
  <c r="J2734" i="2"/>
  <c r="K2734" i="2" s="1"/>
  <c r="J2736" i="2"/>
  <c r="K2736" i="2" s="1"/>
  <c r="J2738" i="2"/>
  <c r="K2738" i="2" s="1"/>
  <c r="J2740" i="2"/>
  <c r="K2740" i="2" s="1"/>
  <c r="J2742" i="2"/>
  <c r="K2742" i="2" s="1"/>
  <c r="J2744" i="2"/>
  <c r="K2744" i="2" s="1"/>
  <c r="J2746" i="2"/>
  <c r="K2746" i="2" s="1"/>
  <c r="J2748" i="2"/>
  <c r="K2748" i="2" s="1"/>
  <c r="J2750" i="2"/>
  <c r="K2750" i="2" s="1"/>
  <c r="J2752" i="2"/>
  <c r="K2752" i="2" s="1"/>
  <c r="J2754" i="2"/>
  <c r="K2754" i="2" s="1"/>
  <c r="J2756" i="2"/>
  <c r="K2756" i="2" s="1"/>
  <c r="J2758" i="2"/>
  <c r="K2758" i="2" s="1"/>
  <c r="J2760" i="2"/>
  <c r="K2760" i="2" s="1"/>
  <c r="J2762" i="2"/>
  <c r="K2762" i="2" s="1"/>
  <c r="J2764" i="2"/>
  <c r="K2764" i="2" s="1"/>
  <c r="J2766" i="2"/>
  <c r="K2766" i="2" s="1"/>
  <c r="J2768" i="2"/>
  <c r="K2768" i="2" s="1"/>
  <c r="J2770" i="2"/>
  <c r="K2770" i="2" s="1"/>
  <c r="J2772" i="2"/>
  <c r="K2772" i="2" s="1"/>
  <c r="J2774" i="2"/>
  <c r="K2774" i="2" s="1"/>
  <c r="J2776" i="2"/>
  <c r="K2776" i="2" s="1"/>
  <c r="J2778" i="2"/>
  <c r="K2778" i="2" s="1"/>
  <c r="J2780" i="2"/>
  <c r="K2780" i="2" s="1"/>
  <c r="J2782" i="2"/>
  <c r="K2782" i="2" s="1"/>
  <c r="J2784" i="2"/>
  <c r="K2784" i="2" s="1"/>
  <c r="J2786" i="2"/>
  <c r="K2786" i="2" s="1"/>
  <c r="J2788" i="2"/>
  <c r="K2788" i="2" s="1"/>
  <c r="J2790" i="2"/>
  <c r="K2790" i="2" s="1"/>
  <c r="J2792" i="2"/>
  <c r="K2792" i="2" s="1"/>
  <c r="J2794" i="2"/>
  <c r="K2794" i="2" s="1"/>
  <c r="J2796" i="2"/>
  <c r="K2796" i="2" s="1"/>
  <c r="J2798" i="2"/>
  <c r="K2798" i="2" s="1"/>
  <c r="J2800" i="2"/>
  <c r="K2800" i="2" s="1"/>
  <c r="J2802" i="2"/>
  <c r="K2802" i="2" s="1"/>
  <c r="J2804" i="2"/>
  <c r="K2804" i="2" s="1"/>
  <c r="J2806" i="2"/>
  <c r="K2806" i="2" s="1"/>
  <c r="J2808" i="2"/>
  <c r="K2808" i="2" s="1"/>
  <c r="J2810" i="2"/>
  <c r="K2810" i="2" s="1"/>
  <c r="J2812" i="2"/>
  <c r="K2812" i="2" s="1"/>
  <c r="J2814" i="2"/>
  <c r="K2814" i="2" s="1"/>
  <c r="J2816" i="2"/>
  <c r="K2816" i="2" s="1"/>
  <c r="J2818" i="2"/>
  <c r="K2818" i="2" s="1"/>
  <c r="J2820" i="2"/>
  <c r="K2820" i="2" s="1"/>
  <c r="J2822" i="2"/>
  <c r="K2822" i="2" s="1"/>
  <c r="J2824" i="2"/>
  <c r="K2824" i="2" s="1"/>
  <c r="J2826" i="2"/>
  <c r="K2826" i="2" s="1"/>
  <c r="J2828" i="2"/>
  <c r="K2828" i="2" s="1"/>
  <c r="J2830" i="2"/>
  <c r="K2830" i="2" s="1"/>
  <c r="J2832" i="2"/>
  <c r="K2832" i="2" s="1"/>
  <c r="J2834" i="2"/>
  <c r="K2834" i="2" s="1"/>
  <c r="J2836" i="2"/>
  <c r="K2836" i="2" s="1"/>
  <c r="J2838" i="2"/>
  <c r="K2838" i="2" s="1"/>
  <c r="J2840" i="2"/>
  <c r="K2840" i="2" s="1"/>
  <c r="J2842" i="2"/>
  <c r="K2842" i="2" s="1"/>
  <c r="J2844" i="2"/>
  <c r="K2844" i="2" s="1"/>
  <c r="J2846" i="2"/>
  <c r="K2846" i="2" s="1"/>
  <c r="J2848" i="2"/>
  <c r="K2848" i="2" s="1"/>
  <c r="J2850" i="2"/>
  <c r="K2850" i="2" s="1"/>
  <c r="J2852" i="2"/>
  <c r="K2852" i="2" s="1"/>
  <c r="J2854" i="2"/>
  <c r="K2854" i="2" s="1"/>
  <c r="J2856" i="2"/>
  <c r="K2856" i="2" s="1"/>
  <c r="J2858" i="2"/>
  <c r="K2858" i="2" s="1"/>
  <c r="J2860" i="2"/>
  <c r="K2860" i="2" s="1"/>
  <c r="J2862" i="2"/>
  <c r="K2862" i="2" s="1"/>
  <c r="J2864" i="2"/>
  <c r="K2864" i="2" s="1"/>
  <c r="J2866" i="2"/>
  <c r="K2866" i="2" s="1"/>
  <c r="J2868" i="2"/>
  <c r="K2868" i="2" s="1"/>
  <c r="J2870" i="2"/>
  <c r="K2870" i="2" s="1"/>
  <c r="J2872" i="2"/>
  <c r="K2872" i="2" s="1"/>
  <c r="J2874" i="2"/>
  <c r="K2874" i="2" s="1"/>
  <c r="J2876" i="2"/>
  <c r="K2876" i="2" s="1"/>
  <c r="J2878" i="2"/>
  <c r="K2878" i="2" s="1"/>
  <c r="J2880" i="2"/>
  <c r="K2880" i="2" s="1"/>
  <c r="J2882" i="2"/>
  <c r="K2882" i="2" s="1"/>
  <c r="J2884" i="2"/>
  <c r="K2884" i="2" s="1"/>
  <c r="J2886" i="2"/>
  <c r="K2886" i="2" s="1"/>
  <c r="J2888" i="2"/>
  <c r="K2888" i="2" s="1"/>
  <c r="J2890" i="2"/>
  <c r="K2890" i="2" s="1"/>
  <c r="J2892" i="2"/>
  <c r="K2892" i="2" s="1"/>
  <c r="J2894" i="2"/>
  <c r="K2894" i="2" s="1"/>
  <c r="J2896" i="2"/>
  <c r="K2896" i="2" s="1"/>
  <c r="J2898" i="2"/>
  <c r="K2898" i="2" s="1"/>
  <c r="J2900" i="2"/>
  <c r="K2900" i="2" s="1"/>
  <c r="J2902" i="2"/>
  <c r="K2902" i="2" s="1"/>
  <c r="J2904" i="2"/>
  <c r="K2904" i="2" s="1"/>
  <c r="J2906" i="2"/>
  <c r="K2906" i="2" s="1"/>
  <c r="J2908" i="2"/>
  <c r="K2908" i="2" s="1"/>
  <c r="J2910" i="2"/>
  <c r="K2910" i="2" s="1"/>
  <c r="J2912" i="2"/>
  <c r="K2912" i="2" s="1"/>
  <c r="J2914" i="2"/>
  <c r="K2914" i="2" s="1"/>
  <c r="J2916" i="2"/>
  <c r="K2916" i="2" s="1"/>
  <c r="J2918" i="2"/>
  <c r="K2918" i="2" s="1"/>
  <c r="J2920" i="2"/>
  <c r="K2920" i="2" s="1"/>
  <c r="J2922" i="2"/>
  <c r="K2922" i="2" s="1"/>
  <c r="J2924" i="2"/>
  <c r="K2924" i="2" s="1"/>
  <c r="J2926" i="2"/>
  <c r="K2926" i="2" s="1"/>
  <c r="J2928" i="2"/>
  <c r="K2928" i="2" s="1"/>
  <c r="J2930" i="2"/>
  <c r="K2930" i="2" s="1"/>
  <c r="J3" i="2"/>
  <c r="K3" i="2" s="1"/>
  <c r="J5" i="2"/>
  <c r="K5" i="2" s="1"/>
  <c r="J7" i="2"/>
  <c r="K7" i="2" s="1"/>
  <c r="J9" i="2"/>
  <c r="K9" i="2" s="1"/>
  <c r="J11" i="2"/>
  <c r="K11" i="2" s="1"/>
  <c r="J13" i="2"/>
  <c r="K13" i="2" s="1"/>
  <c r="J15" i="2"/>
  <c r="K15" i="2" s="1"/>
  <c r="J17" i="2"/>
  <c r="K17" i="2" s="1"/>
  <c r="J19" i="2"/>
  <c r="K19" i="2" s="1"/>
  <c r="J21" i="2"/>
  <c r="K21" i="2" s="1"/>
  <c r="J23" i="2"/>
  <c r="K23" i="2" s="1"/>
  <c r="J25" i="2"/>
  <c r="K25" i="2" s="1"/>
  <c r="J27" i="2"/>
  <c r="K27" i="2" s="1"/>
  <c r="J29" i="2"/>
  <c r="K29" i="2" s="1"/>
  <c r="J31" i="2"/>
  <c r="K31" i="2" s="1"/>
  <c r="J33" i="2"/>
  <c r="K33" i="2" s="1"/>
  <c r="J35" i="2"/>
  <c r="K35" i="2" s="1"/>
  <c r="J37" i="2"/>
  <c r="K37" i="2" s="1"/>
  <c r="J39" i="2"/>
  <c r="K39" i="2" s="1"/>
  <c r="J41" i="2"/>
  <c r="K41" i="2" s="1"/>
  <c r="J43" i="2"/>
  <c r="K43" i="2" s="1"/>
  <c r="J45" i="2"/>
  <c r="K45" i="2" s="1"/>
  <c r="J47" i="2"/>
  <c r="K47" i="2" s="1"/>
  <c r="J49" i="2"/>
  <c r="K49" i="2" s="1"/>
  <c r="J51" i="2"/>
  <c r="K51" i="2" s="1"/>
  <c r="J53" i="2"/>
  <c r="K53" i="2" s="1"/>
  <c r="J55" i="2"/>
  <c r="K55" i="2" s="1"/>
  <c r="J57" i="2"/>
  <c r="K57" i="2" s="1"/>
  <c r="J59" i="2"/>
  <c r="K59" i="2" s="1"/>
  <c r="J61" i="2"/>
  <c r="K61" i="2" s="1"/>
  <c r="J63" i="2"/>
  <c r="K63" i="2" s="1"/>
  <c r="J65" i="2"/>
  <c r="K65" i="2" s="1"/>
  <c r="J67" i="2"/>
  <c r="K67" i="2" s="1"/>
  <c r="J69" i="2"/>
  <c r="K69" i="2" s="1"/>
  <c r="J71" i="2"/>
  <c r="K71" i="2" s="1"/>
  <c r="J73" i="2"/>
  <c r="K73" i="2" s="1"/>
  <c r="J75" i="2"/>
  <c r="K75" i="2" s="1"/>
  <c r="J77" i="2"/>
  <c r="K77" i="2" s="1"/>
  <c r="J79" i="2"/>
  <c r="K79" i="2" s="1"/>
  <c r="J81" i="2"/>
  <c r="K81" i="2" s="1"/>
  <c r="J83" i="2"/>
  <c r="K83" i="2" s="1"/>
  <c r="J85" i="2"/>
  <c r="K85" i="2" s="1"/>
  <c r="J87" i="2"/>
  <c r="K87" i="2" s="1"/>
  <c r="J89" i="2"/>
  <c r="K89" i="2" s="1"/>
  <c r="J91" i="2"/>
  <c r="K91" i="2" s="1"/>
  <c r="J93" i="2"/>
  <c r="K93" i="2" s="1"/>
  <c r="J95" i="2"/>
  <c r="K95" i="2" s="1"/>
  <c r="J97" i="2"/>
  <c r="K97" i="2" s="1"/>
  <c r="J99" i="2"/>
  <c r="K99" i="2" s="1"/>
  <c r="J101" i="2"/>
  <c r="K101" i="2" s="1"/>
  <c r="J103" i="2"/>
  <c r="K103" i="2" s="1"/>
  <c r="J105" i="2"/>
  <c r="K105" i="2" s="1"/>
  <c r="J107" i="2"/>
  <c r="K107" i="2" s="1"/>
  <c r="J109" i="2"/>
  <c r="K109" i="2" s="1"/>
  <c r="J111" i="2"/>
  <c r="K111" i="2" s="1"/>
  <c r="J113" i="2"/>
  <c r="K113" i="2" s="1"/>
  <c r="J115" i="2"/>
  <c r="K115" i="2" s="1"/>
  <c r="J117" i="2"/>
  <c r="K117" i="2" s="1"/>
  <c r="J119" i="2"/>
  <c r="K119" i="2" s="1"/>
  <c r="J121" i="2"/>
  <c r="K121" i="2" s="1"/>
  <c r="J123" i="2"/>
  <c r="K123" i="2" s="1"/>
  <c r="J125" i="2"/>
  <c r="K125" i="2" s="1"/>
  <c r="J127" i="2"/>
  <c r="K127" i="2" s="1"/>
  <c r="J129" i="2"/>
  <c r="K129" i="2" s="1"/>
  <c r="J131" i="2"/>
  <c r="K131" i="2" s="1"/>
  <c r="J133" i="2"/>
  <c r="K133" i="2" s="1"/>
  <c r="J135" i="2"/>
  <c r="K135" i="2" s="1"/>
  <c r="J137" i="2"/>
  <c r="K137" i="2" s="1"/>
  <c r="J139" i="2"/>
  <c r="K139" i="2" s="1"/>
  <c r="J141" i="2"/>
  <c r="K141" i="2" s="1"/>
  <c r="J143" i="2"/>
  <c r="K143" i="2" s="1"/>
  <c r="J145" i="2"/>
  <c r="K145" i="2" s="1"/>
  <c r="J147" i="2"/>
  <c r="K147" i="2" s="1"/>
  <c r="J149" i="2"/>
  <c r="K149" i="2" s="1"/>
  <c r="J151" i="2"/>
  <c r="K151" i="2" s="1"/>
  <c r="J153" i="2"/>
  <c r="K153" i="2" s="1"/>
  <c r="J155" i="2"/>
  <c r="K155" i="2" s="1"/>
  <c r="J157" i="2"/>
  <c r="K157" i="2" s="1"/>
  <c r="J159" i="2"/>
  <c r="K159" i="2" s="1"/>
  <c r="J161" i="2"/>
  <c r="K161" i="2" s="1"/>
  <c r="J163" i="2"/>
  <c r="K163" i="2" s="1"/>
  <c r="J165" i="2"/>
  <c r="K165" i="2" s="1"/>
  <c r="J167" i="2"/>
  <c r="K167" i="2" s="1"/>
  <c r="J169" i="2"/>
  <c r="K169" i="2" s="1"/>
  <c r="J171" i="2"/>
  <c r="K171" i="2" s="1"/>
  <c r="J173" i="2"/>
  <c r="K173" i="2" s="1"/>
  <c r="J175" i="2"/>
  <c r="K175" i="2" s="1"/>
  <c r="J177" i="2"/>
  <c r="K177" i="2" s="1"/>
  <c r="J179" i="2"/>
  <c r="K179" i="2" s="1"/>
  <c r="J181" i="2"/>
  <c r="K181" i="2" s="1"/>
  <c r="J183" i="2"/>
  <c r="K183" i="2" s="1"/>
  <c r="J185" i="2"/>
  <c r="K185" i="2" s="1"/>
  <c r="J187" i="2"/>
  <c r="K187" i="2" s="1"/>
  <c r="J189" i="2"/>
  <c r="K189" i="2" s="1"/>
  <c r="J191" i="2"/>
  <c r="K191" i="2" s="1"/>
  <c r="J193" i="2"/>
  <c r="K193" i="2" s="1"/>
  <c r="J195" i="2"/>
  <c r="K195" i="2" s="1"/>
  <c r="J197" i="2"/>
  <c r="K197" i="2" s="1"/>
  <c r="J199" i="2"/>
  <c r="K199" i="2" s="1"/>
  <c r="J201" i="2"/>
  <c r="K201" i="2" s="1"/>
  <c r="J203" i="2"/>
  <c r="K203" i="2" s="1"/>
  <c r="J205" i="2"/>
  <c r="K205" i="2" s="1"/>
  <c r="J207" i="2"/>
  <c r="K207" i="2" s="1"/>
  <c r="J209" i="2"/>
  <c r="K209" i="2" s="1"/>
  <c r="J211" i="2"/>
  <c r="K211" i="2" s="1"/>
  <c r="J213" i="2"/>
  <c r="K213" i="2" s="1"/>
  <c r="J215" i="2"/>
  <c r="K215" i="2" s="1"/>
  <c r="J217" i="2"/>
  <c r="K217" i="2" s="1"/>
  <c r="J219" i="2"/>
  <c r="K219" i="2" s="1"/>
  <c r="J221" i="2"/>
  <c r="K221" i="2" s="1"/>
  <c r="J223" i="2"/>
  <c r="K223" i="2" s="1"/>
  <c r="J225" i="2"/>
  <c r="K225" i="2" s="1"/>
  <c r="J227" i="2"/>
  <c r="K227" i="2" s="1"/>
  <c r="J229" i="2"/>
  <c r="K229" i="2" s="1"/>
  <c r="J231" i="2"/>
  <c r="K231" i="2" s="1"/>
  <c r="J233" i="2"/>
  <c r="K233" i="2" s="1"/>
  <c r="J235" i="2"/>
  <c r="K235" i="2" s="1"/>
  <c r="J237" i="2"/>
  <c r="K237" i="2" s="1"/>
  <c r="J239" i="2"/>
  <c r="K239" i="2" s="1"/>
  <c r="J241" i="2"/>
  <c r="K241" i="2" s="1"/>
  <c r="J243" i="2"/>
  <c r="K243" i="2" s="1"/>
  <c r="J245" i="2"/>
  <c r="K245" i="2" s="1"/>
  <c r="J247" i="2"/>
  <c r="K247" i="2" s="1"/>
  <c r="J249" i="2"/>
  <c r="K249" i="2" s="1"/>
  <c r="J251" i="2"/>
  <c r="K251" i="2" s="1"/>
  <c r="J253" i="2"/>
  <c r="K253" i="2" s="1"/>
  <c r="J255" i="2"/>
  <c r="K255" i="2" s="1"/>
  <c r="J257" i="2"/>
  <c r="K257" i="2" s="1"/>
  <c r="J259" i="2"/>
  <c r="K259" i="2" s="1"/>
  <c r="J261" i="2"/>
  <c r="K261" i="2" s="1"/>
  <c r="J263" i="2"/>
  <c r="K263" i="2" s="1"/>
  <c r="J265" i="2"/>
  <c r="K265" i="2" s="1"/>
  <c r="J267" i="2"/>
  <c r="K267" i="2" s="1"/>
  <c r="J269" i="2"/>
  <c r="K269" i="2" s="1"/>
  <c r="J271" i="2"/>
  <c r="K271" i="2" s="1"/>
  <c r="J273" i="2"/>
  <c r="K273" i="2" s="1"/>
  <c r="J275" i="2"/>
  <c r="K275" i="2" s="1"/>
  <c r="J277" i="2"/>
  <c r="K277" i="2" s="1"/>
  <c r="J279" i="2"/>
  <c r="K279" i="2" s="1"/>
  <c r="J281" i="2"/>
  <c r="K281" i="2" s="1"/>
  <c r="J283" i="2"/>
  <c r="K283" i="2" s="1"/>
  <c r="J285" i="2"/>
  <c r="K285" i="2" s="1"/>
  <c r="J287" i="2"/>
  <c r="K287" i="2" s="1"/>
  <c r="J289" i="2"/>
  <c r="K289" i="2" s="1"/>
  <c r="J291" i="2"/>
  <c r="K291" i="2" s="1"/>
  <c r="J293" i="2"/>
  <c r="K293" i="2" s="1"/>
  <c r="J295" i="2"/>
  <c r="K295" i="2" s="1"/>
  <c r="J297" i="2"/>
  <c r="K297" i="2" s="1"/>
  <c r="J299" i="2"/>
  <c r="K299" i="2" s="1"/>
  <c r="J301" i="2"/>
  <c r="K301" i="2" s="1"/>
  <c r="J303" i="2"/>
  <c r="K303" i="2" s="1"/>
  <c r="J305" i="2"/>
  <c r="K305" i="2" s="1"/>
  <c r="J307" i="2"/>
  <c r="K307" i="2" s="1"/>
  <c r="J309" i="2"/>
  <c r="K309" i="2" s="1"/>
  <c r="J311" i="2"/>
  <c r="K311" i="2" s="1"/>
  <c r="J313" i="2"/>
  <c r="K313" i="2" s="1"/>
  <c r="J315" i="2"/>
  <c r="K315" i="2" s="1"/>
  <c r="J317" i="2"/>
  <c r="K317" i="2" s="1"/>
  <c r="J319" i="2"/>
  <c r="K319" i="2" s="1"/>
  <c r="J321" i="2"/>
  <c r="K321" i="2" s="1"/>
  <c r="J323" i="2"/>
  <c r="K323" i="2" s="1"/>
  <c r="J325" i="2"/>
  <c r="K325" i="2" s="1"/>
  <c r="J327" i="2"/>
  <c r="K327" i="2" s="1"/>
  <c r="J329" i="2"/>
  <c r="K329" i="2" s="1"/>
  <c r="J331" i="2"/>
  <c r="K331" i="2" s="1"/>
  <c r="J333" i="2"/>
  <c r="K333" i="2" s="1"/>
  <c r="J335" i="2"/>
  <c r="K335" i="2" s="1"/>
  <c r="J337" i="2"/>
  <c r="K337" i="2" s="1"/>
  <c r="J339" i="2"/>
  <c r="K339" i="2" s="1"/>
  <c r="J341" i="2"/>
  <c r="K341" i="2" s="1"/>
  <c r="J343" i="2"/>
  <c r="K343" i="2" s="1"/>
  <c r="J345" i="2"/>
  <c r="K345" i="2" s="1"/>
  <c r="J347" i="2"/>
  <c r="K347" i="2" s="1"/>
  <c r="J349" i="2"/>
  <c r="K349" i="2" s="1"/>
  <c r="J351" i="2"/>
  <c r="K351" i="2" s="1"/>
  <c r="J353" i="2"/>
  <c r="K353" i="2" s="1"/>
  <c r="J355" i="2"/>
  <c r="K355" i="2" s="1"/>
  <c r="J357" i="2"/>
  <c r="K357" i="2" s="1"/>
  <c r="J359" i="2"/>
  <c r="K359" i="2" s="1"/>
  <c r="J361" i="2"/>
  <c r="K361" i="2" s="1"/>
  <c r="J363" i="2"/>
  <c r="K363" i="2" s="1"/>
  <c r="J365" i="2"/>
  <c r="K365" i="2" s="1"/>
  <c r="J367" i="2"/>
  <c r="K367" i="2" s="1"/>
  <c r="J369" i="2"/>
  <c r="K369" i="2" s="1"/>
  <c r="J371" i="2"/>
  <c r="K371" i="2" s="1"/>
  <c r="J373" i="2"/>
  <c r="K373" i="2" s="1"/>
  <c r="J375" i="2"/>
  <c r="K375" i="2" s="1"/>
  <c r="J377" i="2"/>
  <c r="K377" i="2" s="1"/>
  <c r="J379" i="2"/>
  <c r="K379" i="2" s="1"/>
  <c r="J381" i="2"/>
  <c r="K381" i="2" s="1"/>
  <c r="J383" i="2"/>
  <c r="K383" i="2" s="1"/>
  <c r="J385" i="2"/>
  <c r="K385" i="2" s="1"/>
  <c r="J387" i="2"/>
  <c r="K387" i="2" s="1"/>
  <c r="J389" i="2"/>
  <c r="K389" i="2" s="1"/>
  <c r="J391" i="2"/>
  <c r="K391" i="2" s="1"/>
  <c r="J393" i="2"/>
  <c r="K393" i="2" s="1"/>
  <c r="J395" i="2"/>
  <c r="K395" i="2" s="1"/>
  <c r="J397" i="2"/>
  <c r="K397" i="2" s="1"/>
  <c r="J399" i="2"/>
  <c r="K399" i="2" s="1"/>
  <c r="J401" i="2"/>
  <c r="K401" i="2" s="1"/>
  <c r="J403" i="2"/>
  <c r="K403" i="2" s="1"/>
  <c r="J405" i="2"/>
  <c r="K405" i="2" s="1"/>
  <c r="J407" i="2"/>
  <c r="K407" i="2" s="1"/>
  <c r="J409" i="2"/>
  <c r="K409" i="2" s="1"/>
  <c r="J411" i="2"/>
  <c r="K411" i="2" s="1"/>
  <c r="J413" i="2"/>
  <c r="K413" i="2" s="1"/>
  <c r="J415" i="2"/>
  <c r="K415" i="2" s="1"/>
  <c r="J417" i="2"/>
  <c r="K417" i="2" s="1"/>
  <c r="J419" i="2"/>
  <c r="K419" i="2" s="1"/>
  <c r="J421" i="2"/>
  <c r="K421" i="2" s="1"/>
  <c r="J423" i="2"/>
  <c r="K423" i="2" s="1"/>
  <c r="J425" i="2"/>
  <c r="K425" i="2" s="1"/>
  <c r="J427" i="2"/>
  <c r="K427" i="2" s="1"/>
  <c r="J429" i="2"/>
  <c r="K429" i="2" s="1"/>
  <c r="J431" i="2"/>
  <c r="K431" i="2" s="1"/>
  <c r="J433" i="2"/>
  <c r="K433" i="2" s="1"/>
  <c r="J435" i="2"/>
  <c r="K435" i="2" s="1"/>
  <c r="J437" i="2"/>
  <c r="K437" i="2" s="1"/>
  <c r="J439" i="2"/>
  <c r="K439" i="2" s="1"/>
  <c r="J441" i="2"/>
  <c r="K441" i="2" s="1"/>
  <c r="J443" i="2"/>
  <c r="K443" i="2" s="1"/>
  <c r="J445" i="2"/>
  <c r="K445" i="2" s="1"/>
  <c r="J447" i="2"/>
  <c r="K447" i="2" s="1"/>
  <c r="J449" i="2"/>
  <c r="K449" i="2" s="1"/>
  <c r="J451" i="2"/>
  <c r="K451" i="2" s="1"/>
  <c r="J453" i="2"/>
  <c r="K453" i="2" s="1"/>
  <c r="J455" i="2"/>
  <c r="K455" i="2" s="1"/>
  <c r="J457" i="2"/>
  <c r="K457" i="2" s="1"/>
  <c r="J459" i="2"/>
  <c r="K459" i="2" s="1"/>
  <c r="J461" i="2"/>
  <c r="K461" i="2" s="1"/>
  <c r="J463" i="2"/>
  <c r="K463" i="2" s="1"/>
  <c r="J465" i="2"/>
  <c r="K465" i="2" s="1"/>
  <c r="J467" i="2"/>
  <c r="K467" i="2" s="1"/>
  <c r="J469" i="2"/>
  <c r="K469" i="2" s="1"/>
  <c r="J471" i="2"/>
  <c r="K471" i="2" s="1"/>
  <c r="J473" i="2"/>
  <c r="K473" i="2" s="1"/>
  <c r="J475" i="2"/>
  <c r="K475" i="2" s="1"/>
  <c r="J477" i="2"/>
  <c r="K477" i="2" s="1"/>
  <c r="J479" i="2"/>
  <c r="K479" i="2" s="1"/>
  <c r="J481" i="2"/>
  <c r="K481" i="2" s="1"/>
  <c r="J483" i="2"/>
  <c r="K483" i="2" s="1"/>
  <c r="J485" i="2"/>
  <c r="K485" i="2" s="1"/>
  <c r="J487" i="2"/>
  <c r="K487" i="2" s="1"/>
  <c r="J489" i="2"/>
  <c r="K489" i="2" s="1"/>
  <c r="J491" i="2"/>
  <c r="K491" i="2" s="1"/>
  <c r="J493" i="2"/>
  <c r="K493" i="2" s="1"/>
  <c r="J495" i="2"/>
  <c r="K495" i="2" s="1"/>
  <c r="J497" i="2"/>
  <c r="K497" i="2" s="1"/>
  <c r="J499" i="2"/>
  <c r="K499" i="2" s="1"/>
  <c r="J501" i="2"/>
  <c r="K501" i="2" s="1"/>
  <c r="J503" i="2"/>
  <c r="K503" i="2" s="1"/>
  <c r="J505" i="2"/>
  <c r="K505" i="2" s="1"/>
  <c r="J507" i="2"/>
  <c r="K507" i="2" s="1"/>
  <c r="J509" i="2"/>
  <c r="K509" i="2" s="1"/>
  <c r="J511" i="2"/>
  <c r="K511" i="2" s="1"/>
  <c r="J513" i="2"/>
  <c r="K513" i="2" s="1"/>
  <c r="J515" i="2"/>
  <c r="K515" i="2" s="1"/>
  <c r="J517" i="2"/>
  <c r="K517" i="2" s="1"/>
  <c r="J519" i="2"/>
  <c r="K519" i="2" s="1"/>
  <c r="J521" i="2"/>
  <c r="K521" i="2" s="1"/>
  <c r="J523" i="2"/>
  <c r="K523" i="2" s="1"/>
  <c r="J525" i="2"/>
  <c r="K525" i="2" s="1"/>
  <c r="J527" i="2"/>
  <c r="K527" i="2" s="1"/>
  <c r="J529" i="2"/>
  <c r="K529" i="2" s="1"/>
  <c r="J531" i="2"/>
  <c r="K531" i="2" s="1"/>
  <c r="J533" i="2"/>
  <c r="K533" i="2" s="1"/>
  <c r="J535" i="2"/>
  <c r="K535" i="2" s="1"/>
  <c r="J537" i="2"/>
  <c r="K537" i="2" s="1"/>
  <c r="J539" i="2"/>
  <c r="K539" i="2" s="1"/>
  <c r="J541" i="2"/>
  <c r="K541" i="2" s="1"/>
  <c r="J543" i="2"/>
  <c r="K543" i="2" s="1"/>
  <c r="J545" i="2"/>
  <c r="K545" i="2" s="1"/>
  <c r="J547" i="2"/>
  <c r="K547" i="2" s="1"/>
  <c r="J549" i="2"/>
  <c r="K549" i="2" s="1"/>
  <c r="J551" i="2"/>
  <c r="K551" i="2" s="1"/>
  <c r="J553" i="2"/>
  <c r="K553" i="2" s="1"/>
  <c r="J555" i="2"/>
  <c r="K555" i="2" s="1"/>
  <c r="J557" i="2"/>
  <c r="K557" i="2" s="1"/>
  <c r="J559" i="2"/>
  <c r="K559" i="2" s="1"/>
  <c r="J561" i="2"/>
  <c r="K561" i="2" s="1"/>
  <c r="J563" i="2"/>
  <c r="K563" i="2" s="1"/>
  <c r="J565" i="2"/>
  <c r="K565" i="2" s="1"/>
  <c r="J567" i="2"/>
  <c r="K567" i="2" s="1"/>
  <c r="J569" i="2"/>
  <c r="K569" i="2" s="1"/>
  <c r="J571" i="2"/>
  <c r="K571" i="2" s="1"/>
  <c r="J573" i="2"/>
  <c r="K573" i="2" s="1"/>
  <c r="J575" i="2"/>
  <c r="K575" i="2" s="1"/>
  <c r="J577" i="2"/>
  <c r="K577" i="2" s="1"/>
  <c r="J579" i="2"/>
  <c r="K579" i="2" s="1"/>
  <c r="J581" i="2"/>
  <c r="K581" i="2" s="1"/>
  <c r="J583" i="2"/>
  <c r="K583" i="2" s="1"/>
  <c r="J585" i="2"/>
  <c r="K585" i="2" s="1"/>
  <c r="J587" i="2"/>
  <c r="K587" i="2" s="1"/>
  <c r="J589" i="2"/>
  <c r="K589" i="2" s="1"/>
  <c r="J591" i="2"/>
  <c r="K591" i="2" s="1"/>
  <c r="J593" i="2"/>
  <c r="K593" i="2" s="1"/>
  <c r="J595" i="2"/>
  <c r="K595" i="2" s="1"/>
  <c r="J597" i="2"/>
  <c r="K597" i="2" s="1"/>
  <c r="J599" i="2"/>
  <c r="K599" i="2" s="1"/>
  <c r="J601" i="2"/>
  <c r="K601" i="2" s="1"/>
  <c r="J603" i="2"/>
  <c r="K603" i="2" s="1"/>
  <c r="J605" i="2"/>
  <c r="K605" i="2" s="1"/>
  <c r="J607" i="2"/>
  <c r="K607" i="2" s="1"/>
  <c r="J609" i="2"/>
  <c r="K609" i="2" s="1"/>
  <c r="J611" i="2"/>
  <c r="K611" i="2" s="1"/>
  <c r="J613" i="2"/>
  <c r="K613" i="2" s="1"/>
  <c r="J615" i="2"/>
  <c r="K615" i="2" s="1"/>
  <c r="J617" i="2"/>
  <c r="K617" i="2" s="1"/>
  <c r="J619" i="2"/>
  <c r="K619" i="2" s="1"/>
  <c r="J621" i="2"/>
  <c r="K621" i="2" s="1"/>
  <c r="J623" i="2"/>
  <c r="K623" i="2" s="1"/>
  <c r="J625" i="2"/>
  <c r="K625" i="2" s="1"/>
  <c r="J627" i="2"/>
  <c r="K627" i="2" s="1"/>
  <c r="J629" i="2"/>
  <c r="K629" i="2" s="1"/>
  <c r="J631" i="2"/>
  <c r="K631" i="2" s="1"/>
  <c r="J633" i="2"/>
  <c r="K633" i="2" s="1"/>
  <c r="J635" i="2"/>
  <c r="K635" i="2" s="1"/>
  <c r="J637" i="2"/>
  <c r="K637" i="2" s="1"/>
  <c r="J639" i="2"/>
  <c r="K639" i="2" s="1"/>
  <c r="J641" i="2"/>
  <c r="K641" i="2" s="1"/>
  <c r="J643" i="2"/>
  <c r="K643" i="2" s="1"/>
  <c r="J645" i="2"/>
  <c r="K645" i="2" s="1"/>
  <c r="J647" i="2"/>
  <c r="K647" i="2" s="1"/>
  <c r="J649" i="2"/>
  <c r="K649" i="2" s="1"/>
  <c r="J651" i="2"/>
  <c r="K651" i="2" s="1"/>
  <c r="J653" i="2"/>
  <c r="K653" i="2" s="1"/>
  <c r="J655" i="2"/>
  <c r="K655" i="2" s="1"/>
  <c r="J657" i="2"/>
  <c r="K657" i="2" s="1"/>
  <c r="J659" i="2"/>
  <c r="K659" i="2" s="1"/>
  <c r="J661" i="2"/>
  <c r="K661" i="2" s="1"/>
  <c r="J663" i="2"/>
  <c r="K663" i="2" s="1"/>
  <c r="J665" i="2"/>
  <c r="K665" i="2" s="1"/>
  <c r="J667" i="2"/>
  <c r="K667" i="2" s="1"/>
  <c r="J669" i="2"/>
  <c r="K669" i="2" s="1"/>
  <c r="J671" i="2"/>
  <c r="K671" i="2" s="1"/>
  <c r="J673" i="2"/>
  <c r="K673" i="2" s="1"/>
  <c r="J675" i="2"/>
  <c r="K675" i="2" s="1"/>
  <c r="J677" i="2"/>
  <c r="K677" i="2" s="1"/>
  <c r="J679" i="2"/>
  <c r="K679" i="2" s="1"/>
  <c r="J681" i="2"/>
  <c r="K681" i="2" s="1"/>
  <c r="J683" i="2"/>
  <c r="K683" i="2" s="1"/>
  <c r="J685" i="2"/>
  <c r="K685" i="2" s="1"/>
  <c r="J687" i="2"/>
  <c r="K687" i="2" s="1"/>
  <c r="J689" i="2"/>
  <c r="K689" i="2" s="1"/>
  <c r="J691" i="2"/>
  <c r="K691" i="2" s="1"/>
  <c r="J693" i="2"/>
  <c r="K693" i="2" s="1"/>
  <c r="J695" i="2"/>
  <c r="K695" i="2" s="1"/>
  <c r="J697" i="2"/>
  <c r="K697" i="2" s="1"/>
  <c r="J699" i="2"/>
  <c r="K699" i="2" s="1"/>
  <c r="J701" i="2"/>
  <c r="K701" i="2" s="1"/>
  <c r="J703" i="2"/>
  <c r="K703" i="2" s="1"/>
  <c r="J705" i="2"/>
  <c r="K705" i="2" s="1"/>
  <c r="J707" i="2"/>
  <c r="K707" i="2" s="1"/>
  <c r="J709" i="2"/>
  <c r="K709" i="2" s="1"/>
  <c r="J711" i="2"/>
  <c r="K711" i="2" s="1"/>
  <c r="J713" i="2"/>
  <c r="K713" i="2" s="1"/>
  <c r="J715" i="2"/>
  <c r="K715" i="2" s="1"/>
  <c r="J717" i="2"/>
  <c r="K717" i="2" s="1"/>
  <c r="J719" i="2"/>
  <c r="K719" i="2" s="1"/>
  <c r="J721" i="2"/>
  <c r="K721" i="2" s="1"/>
  <c r="J723" i="2"/>
  <c r="K723" i="2" s="1"/>
  <c r="J725" i="2"/>
  <c r="K725" i="2" s="1"/>
  <c r="J727" i="2"/>
  <c r="K727" i="2" s="1"/>
  <c r="J729" i="2"/>
  <c r="K729" i="2" s="1"/>
  <c r="J731" i="2"/>
  <c r="K731" i="2" s="1"/>
  <c r="J733" i="2"/>
  <c r="K733" i="2" s="1"/>
  <c r="J735" i="2"/>
  <c r="K735" i="2" s="1"/>
  <c r="J737" i="2"/>
  <c r="K737" i="2" s="1"/>
  <c r="J739" i="2"/>
  <c r="K739" i="2" s="1"/>
  <c r="J741" i="2"/>
  <c r="K741" i="2" s="1"/>
  <c r="J743" i="2"/>
  <c r="K743" i="2" s="1"/>
  <c r="J745" i="2"/>
  <c r="K745" i="2" s="1"/>
  <c r="J747" i="2"/>
  <c r="K747" i="2" s="1"/>
  <c r="J749" i="2"/>
  <c r="K749" i="2" s="1"/>
  <c r="J751" i="2"/>
  <c r="K751" i="2" s="1"/>
  <c r="J753" i="2"/>
  <c r="K753" i="2" s="1"/>
  <c r="J755" i="2"/>
  <c r="K755" i="2" s="1"/>
  <c r="J757" i="2"/>
  <c r="K757" i="2" s="1"/>
  <c r="J759" i="2"/>
  <c r="K759" i="2" s="1"/>
  <c r="J761" i="2"/>
  <c r="K761" i="2" s="1"/>
  <c r="J763" i="2"/>
  <c r="K763" i="2" s="1"/>
  <c r="J765" i="2"/>
  <c r="K765" i="2" s="1"/>
  <c r="J767" i="2"/>
  <c r="K767" i="2" s="1"/>
  <c r="J769" i="2"/>
  <c r="K769" i="2" s="1"/>
  <c r="J771" i="2"/>
  <c r="K771" i="2" s="1"/>
  <c r="J773" i="2"/>
  <c r="K773" i="2" s="1"/>
  <c r="J775" i="2"/>
  <c r="K775" i="2" s="1"/>
  <c r="J777" i="2"/>
  <c r="K777" i="2" s="1"/>
  <c r="J779" i="2"/>
  <c r="K779" i="2" s="1"/>
  <c r="J781" i="2"/>
  <c r="K781" i="2" s="1"/>
  <c r="J783" i="2"/>
  <c r="K783" i="2" s="1"/>
  <c r="J785" i="2"/>
  <c r="K785" i="2" s="1"/>
  <c r="J787" i="2"/>
  <c r="K787" i="2" s="1"/>
  <c r="J789" i="2"/>
  <c r="K789" i="2" s="1"/>
  <c r="J791" i="2"/>
  <c r="K791" i="2" s="1"/>
  <c r="J793" i="2"/>
  <c r="K793" i="2" s="1"/>
  <c r="J795" i="2"/>
  <c r="K795" i="2" s="1"/>
  <c r="J797" i="2"/>
  <c r="K797" i="2" s="1"/>
  <c r="J799" i="2"/>
  <c r="K799" i="2" s="1"/>
  <c r="J801" i="2"/>
  <c r="K801" i="2" s="1"/>
  <c r="J803" i="2"/>
  <c r="K803" i="2" s="1"/>
  <c r="J805" i="2"/>
  <c r="K805" i="2" s="1"/>
  <c r="J807" i="2"/>
  <c r="K807" i="2" s="1"/>
  <c r="J809" i="2"/>
  <c r="K809" i="2" s="1"/>
  <c r="J811" i="2"/>
  <c r="K811" i="2" s="1"/>
  <c r="J813" i="2"/>
  <c r="K813" i="2" s="1"/>
  <c r="J815" i="2"/>
  <c r="K815" i="2" s="1"/>
  <c r="J817" i="2"/>
  <c r="K817" i="2" s="1"/>
  <c r="J819" i="2"/>
  <c r="K819" i="2" s="1"/>
  <c r="J821" i="2"/>
  <c r="K821" i="2" s="1"/>
  <c r="J823" i="2"/>
  <c r="K823" i="2" s="1"/>
  <c r="J825" i="2"/>
  <c r="K825" i="2" s="1"/>
  <c r="J827" i="2"/>
  <c r="K827" i="2" s="1"/>
  <c r="J829" i="2"/>
  <c r="K829" i="2" s="1"/>
  <c r="J831" i="2"/>
  <c r="K831" i="2" s="1"/>
  <c r="J833" i="2"/>
  <c r="K833" i="2" s="1"/>
  <c r="J835" i="2"/>
  <c r="K835" i="2" s="1"/>
  <c r="J837" i="2"/>
  <c r="K837" i="2" s="1"/>
  <c r="J839" i="2"/>
  <c r="K839" i="2" s="1"/>
  <c r="J841" i="2"/>
  <c r="K841" i="2" s="1"/>
  <c r="J843" i="2"/>
  <c r="K843" i="2" s="1"/>
  <c r="J845" i="2"/>
  <c r="K845" i="2" s="1"/>
  <c r="J847" i="2"/>
  <c r="K847" i="2" s="1"/>
  <c r="J849" i="2"/>
  <c r="K849" i="2" s="1"/>
  <c r="J851" i="2"/>
  <c r="K851" i="2" s="1"/>
  <c r="J853" i="2"/>
  <c r="K853" i="2" s="1"/>
  <c r="J855" i="2"/>
  <c r="K855" i="2" s="1"/>
  <c r="J857" i="2"/>
  <c r="K857" i="2" s="1"/>
  <c r="J859" i="2"/>
  <c r="K859" i="2" s="1"/>
  <c r="J861" i="2"/>
  <c r="K861" i="2" s="1"/>
  <c r="J863" i="2"/>
  <c r="K863" i="2" s="1"/>
  <c r="J865" i="2"/>
  <c r="K865" i="2" s="1"/>
  <c r="J867" i="2"/>
  <c r="K867" i="2" s="1"/>
  <c r="J869" i="2"/>
  <c r="K869" i="2" s="1"/>
  <c r="J871" i="2"/>
  <c r="K871" i="2" s="1"/>
  <c r="J873" i="2"/>
  <c r="K873" i="2" s="1"/>
  <c r="J875" i="2"/>
  <c r="K875" i="2" s="1"/>
  <c r="J877" i="2"/>
  <c r="K877" i="2" s="1"/>
  <c r="J879" i="2"/>
  <c r="K879" i="2" s="1"/>
  <c r="J881" i="2"/>
  <c r="K881" i="2" s="1"/>
  <c r="J883" i="2"/>
  <c r="K883" i="2" s="1"/>
  <c r="J885" i="2"/>
  <c r="K885" i="2" s="1"/>
  <c r="J887" i="2"/>
  <c r="K887" i="2" s="1"/>
  <c r="J889" i="2"/>
  <c r="K889" i="2" s="1"/>
  <c r="J891" i="2"/>
  <c r="K891" i="2" s="1"/>
  <c r="J893" i="2"/>
  <c r="K893" i="2" s="1"/>
  <c r="J895" i="2"/>
  <c r="K895" i="2" s="1"/>
  <c r="J897" i="2"/>
  <c r="K897" i="2" s="1"/>
  <c r="J899" i="2"/>
  <c r="K899" i="2" s="1"/>
  <c r="J901" i="2"/>
  <c r="K901" i="2" s="1"/>
  <c r="J903" i="2"/>
  <c r="K903" i="2" s="1"/>
  <c r="J905" i="2"/>
  <c r="K905" i="2" s="1"/>
  <c r="J907" i="2"/>
  <c r="K907" i="2" s="1"/>
  <c r="J909" i="2"/>
  <c r="K909" i="2" s="1"/>
  <c r="J911" i="2"/>
  <c r="K911" i="2" s="1"/>
  <c r="J913" i="2"/>
  <c r="K913" i="2" s="1"/>
  <c r="J915" i="2"/>
  <c r="K915" i="2" s="1"/>
  <c r="J917" i="2"/>
  <c r="K917" i="2" s="1"/>
  <c r="J919" i="2"/>
  <c r="K919" i="2" s="1"/>
  <c r="J921" i="2"/>
  <c r="K921" i="2" s="1"/>
  <c r="J923" i="2"/>
  <c r="K923" i="2" s="1"/>
  <c r="J925" i="2"/>
  <c r="K925" i="2" s="1"/>
  <c r="J927" i="2"/>
  <c r="K927" i="2" s="1"/>
  <c r="J929" i="2"/>
  <c r="K929" i="2" s="1"/>
  <c r="J931" i="2"/>
  <c r="K931" i="2" s="1"/>
  <c r="J933" i="2"/>
  <c r="K933" i="2" s="1"/>
  <c r="J935" i="2"/>
  <c r="K935" i="2" s="1"/>
  <c r="J937" i="2"/>
  <c r="K937" i="2" s="1"/>
  <c r="J939" i="2"/>
  <c r="K939" i="2" s="1"/>
  <c r="J941" i="2"/>
  <c r="K941" i="2" s="1"/>
  <c r="J943" i="2"/>
  <c r="K943" i="2" s="1"/>
  <c r="J945" i="2"/>
  <c r="K945" i="2" s="1"/>
  <c r="J947" i="2"/>
  <c r="K947" i="2" s="1"/>
  <c r="J949" i="2"/>
  <c r="K949" i="2" s="1"/>
  <c r="J951" i="2"/>
  <c r="K951" i="2" s="1"/>
  <c r="J953" i="2"/>
  <c r="K953" i="2" s="1"/>
  <c r="J955" i="2"/>
  <c r="K955" i="2" s="1"/>
  <c r="J957" i="2"/>
  <c r="K957" i="2" s="1"/>
  <c r="J959" i="2"/>
  <c r="K959" i="2" s="1"/>
  <c r="J961" i="2"/>
  <c r="K961" i="2" s="1"/>
  <c r="J963" i="2"/>
  <c r="K963" i="2" s="1"/>
  <c r="J965" i="2"/>
  <c r="K965" i="2" s="1"/>
  <c r="J967" i="2"/>
  <c r="K967" i="2" s="1"/>
  <c r="J969" i="2"/>
  <c r="K969" i="2" s="1"/>
  <c r="J971" i="2"/>
  <c r="K971" i="2" s="1"/>
  <c r="J973" i="2"/>
  <c r="K973" i="2" s="1"/>
  <c r="J975" i="2"/>
  <c r="K975" i="2" s="1"/>
  <c r="J977" i="2"/>
  <c r="K977" i="2" s="1"/>
  <c r="J979" i="2"/>
  <c r="K979" i="2" s="1"/>
  <c r="J981" i="2"/>
  <c r="K981" i="2" s="1"/>
  <c r="J983" i="2"/>
  <c r="K983" i="2" s="1"/>
  <c r="J985" i="2"/>
  <c r="K985" i="2" s="1"/>
  <c r="J987" i="2"/>
  <c r="K987" i="2" s="1"/>
  <c r="J989" i="2"/>
  <c r="K989" i="2" s="1"/>
  <c r="J991" i="2"/>
  <c r="K991" i="2" s="1"/>
  <c r="J993" i="2"/>
  <c r="K993" i="2" s="1"/>
  <c r="J995" i="2"/>
  <c r="K995" i="2" s="1"/>
  <c r="J997" i="2"/>
  <c r="K997" i="2" s="1"/>
  <c r="J999" i="2"/>
  <c r="K999" i="2" s="1"/>
  <c r="J1001" i="2"/>
  <c r="K1001" i="2" s="1"/>
  <c r="J1003" i="2"/>
  <c r="K1003" i="2" s="1"/>
  <c r="J1005" i="2"/>
  <c r="K1005" i="2" s="1"/>
  <c r="J1007" i="2"/>
  <c r="K1007" i="2" s="1"/>
  <c r="J1009" i="2"/>
  <c r="K1009" i="2" s="1"/>
  <c r="J1011" i="2"/>
  <c r="K1011" i="2" s="1"/>
  <c r="J1013" i="2"/>
  <c r="K1013" i="2" s="1"/>
  <c r="J1015" i="2"/>
  <c r="K1015" i="2" s="1"/>
  <c r="J1017" i="2"/>
  <c r="K1017" i="2" s="1"/>
  <c r="J1019" i="2"/>
  <c r="K1019" i="2" s="1"/>
  <c r="J1021" i="2"/>
  <c r="K1021" i="2" s="1"/>
  <c r="J1023" i="2"/>
  <c r="K1023" i="2" s="1"/>
  <c r="J1025" i="2"/>
  <c r="K1025" i="2" s="1"/>
  <c r="J1027" i="2"/>
  <c r="K1027" i="2" s="1"/>
  <c r="J1029" i="2"/>
  <c r="K1029" i="2" s="1"/>
  <c r="J1031" i="2"/>
  <c r="K1031" i="2" s="1"/>
  <c r="J1033" i="2"/>
  <c r="K1033" i="2" s="1"/>
  <c r="J1035" i="2"/>
  <c r="K1035" i="2" s="1"/>
  <c r="J1037" i="2"/>
  <c r="K1037" i="2" s="1"/>
  <c r="J1039" i="2"/>
  <c r="K1039" i="2" s="1"/>
  <c r="J1041" i="2"/>
  <c r="K1041" i="2" s="1"/>
  <c r="J1043" i="2"/>
  <c r="K1043" i="2" s="1"/>
  <c r="J1045" i="2"/>
  <c r="K1045" i="2" s="1"/>
  <c r="J1047" i="2"/>
  <c r="K1047" i="2" s="1"/>
  <c r="J1049" i="2"/>
  <c r="K1049" i="2" s="1"/>
  <c r="J1051" i="2"/>
  <c r="K1051" i="2" s="1"/>
  <c r="J1053" i="2"/>
  <c r="K1053" i="2" s="1"/>
  <c r="J1055" i="2"/>
  <c r="K1055" i="2" s="1"/>
  <c r="J1057" i="2"/>
  <c r="K1057" i="2" s="1"/>
  <c r="J1059" i="2"/>
  <c r="K1059" i="2" s="1"/>
  <c r="J1061" i="2"/>
  <c r="K1061" i="2" s="1"/>
  <c r="J1063" i="2"/>
  <c r="K1063" i="2" s="1"/>
  <c r="J1065" i="2"/>
  <c r="K1065" i="2" s="1"/>
  <c r="J1067" i="2"/>
  <c r="K1067" i="2" s="1"/>
  <c r="J1069" i="2"/>
  <c r="K1069" i="2" s="1"/>
  <c r="J1071" i="2"/>
  <c r="K1071" i="2" s="1"/>
  <c r="J1073" i="2"/>
  <c r="K1073" i="2" s="1"/>
  <c r="J1075" i="2"/>
  <c r="K1075" i="2" s="1"/>
  <c r="J1077" i="2"/>
  <c r="K1077" i="2" s="1"/>
  <c r="J1079" i="2"/>
  <c r="K1079" i="2" s="1"/>
  <c r="J1081" i="2"/>
  <c r="K1081" i="2" s="1"/>
  <c r="J1083" i="2"/>
  <c r="K1083" i="2" s="1"/>
  <c r="J1085" i="2"/>
  <c r="K1085" i="2" s="1"/>
  <c r="J1087" i="2"/>
  <c r="K1087" i="2" s="1"/>
  <c r="J1089" i="2"/>
  <c r="K1089" i="2" s="1"/>
  <c r="J1091" i="2"/>
  <c r="K1091" i="2" s="1"/>
  <c r="J1093" i="2"/>
  <c r="K1093" i="2" s="1"/>
  <c r="J1095" i="2"/>
  <c r="K1095" i="2" s="1"/>
  <c r="J1097" i="2"/>
  <c r="K1097" i="2" s="1"/>
  <c r="J1099" i="2"/>
  <c r="K1099" i="2" s="1"/>
  <c r="J1101" i="2"/>
  <c r="K1101" i="2" s="1"/>
  <c r="J1103" i="2"/>
  <c r="K1103" i="2" s="1"/>
  <c r="J1105" i="2"/>
  <c r="K1105" i="2" s="1"/>
  <c r="J1107" i="2"/>
  <c r="K1107" i="2" s="1"/>
  <c r="J1109" i="2"/>
  <c r="K1109" i="2" s="1"/>
  <c r="J1111" i="2"/>
  <c r="K1111" i="2" s="1"/>
  <c r="J1113" i="2"/>
  <c r="K1113" i="2" s="1"/>
  <c r="J1115" i="2"/>
  <c r="K1115" i="2" s="1"/>
  <c r="J1117" i="2"/>
  <c r="K1117" i="2" s="1"/>
  <c r="J1119" i="2"/>
  <c r="K1119" i="2" s="1"/>
  <c r="J1121" i="2"/>
  <c r="K1121" i="2" s="1"/>
  <c r="J1123" i="2"/>
  <c r="K1123" i="2" s="1"/>
  <c r="J1125" i="2"/>
  <c r="K1125" i="2" s="1"/>
  <c r="J1127" i="2"/>
  <c r="K1127" i="2" s="1"/>
  <c r="J1129" i="2"/>
  <c r="K1129" i="2" s="1"/>
  <c r="J1131" i="2"/>
  <c r="K1131" i="2" s="1"/>
  <c r="J1133" i="2"/>
  <c r="K1133" i="2" s="1"/>
  <c r="J1135" i="2"/>
  <c r="K1135" i="2" s="1"/>
  <c r="J1137" i="2"/>
  <c r="K1137" i="2" s="1"/>
  <c r="J1139" i="2"/>
  <c r="K1139" i="2" s="1"/>
  <c r="J1141" i="2"/>
  <c r="K1141" i="2" s="1"/>
  <c r="J1143" i="2"/>
  <c r="K1143" i="2" s="1"/>
  <c r="J1145" i="2"/>
  <c r="K1145" i="2" s="1"/>
  <c r="J1147" i="2"/>
  <c r="K1147" i="2" s="1"/>
  <c r="J1149" i="2"/>
  <c r="K1149" i="2" s="1"/>
  <c r="J1151" i="2"/>
  <c r="K1151" i="2" s="1"/>
  <c r="J1153" i="2"/>
  <c r="K1153" i="2" s="1"/>
  <c r="J1155" i="2"/>
  <c r="K1155" i="2" s="1"/>
  <c r="J1157" i="2"/>
  <c r="K1157" i="2" s="1"/>
  <c r="J1159" i="2"/>
  <c r="K1159" i="2" s="1"/>
  <c r="J1161" i="2"/>
  <c r="K1161" i="2" s="1"/>
  <c r="J1163" i="2"/>
  <c r="K1163" i="2" s="1"/>
  <c r="J1165" i="2"/>
  <c r="K1165" i="2" s="1"/>
  <c r="J1167" i="2"/>
  <c r="K1167" i="2" s="1"/>
  <c r="J1169" i="2"/>
  <c r="K1169" i="2" s="1"/>
  <c r="J1171" i="2"/>
  <c r="K1171" i="2" s="1"/>
  <c r="J1173" i="2"/>
  <c r="K1173" i="2" s="1"/>
  <c r="J1175" i="2"/>
  <c r="K1175" i="2" s="1"/>
  <c r="J1177" i="2"/>
  <c r="K1177" i="2" s="1"/>
  <c r="J1179" i="2"/>
  <c r="K1179" i="2" s="1"/>
  <c r="J1181" i="2"/>
  <c r="K1181" i="2" s="1"/>
  <c r="J1183" i="2"/>
  <c r="K1183" i="2" s="1"/>
  <c r="J1185" i="2"/>
  <c r="K1185" i="2" s="1"/>
  <c r="J1187" i="2"/>
  <c r="K1187" i="2" s="1"/>
  <c r="J1189" i="2"/>
  <c r="K1189" i="2" s="1"/>
  <c r="J1191" i="2"/>
  <c r="K1191" i="2" s="1"/>
  <c r="J1193" i="2"/>
  <c r="K1193" i="2" s="1"/>
  <c r="J1195" i="2"/>
  <c r="K1195" i="2" s="1"/>
  <c r="J1197" i="2"/>
  <c r="K1197" i="2" s="1"/>
  <c r="J1199" i="2"/>
  <c r="K1199" i="2" s="1"/>
  <c r="J1201" i="2"/>
  <c r="K1201" i="2" s="1"/>
  <c r="J1203" i="2"/>
  <c r="K1203" i="2" s="1"/>
  <c r="J1205" i="2"/>
  <c r="K1205" i="2" s="1"/>
  <c r="J1207" i="2"/>
  <c r="K1207" i="2" s="1"/>
  <c r="J1209" i="2"/>
  <c r="K1209" i="2" s="1"/>
  <c r="J1211" i="2"/>
  <c r="K1211" i="2" s="1"/>
  <c r="J1213" i="2"/>
  <c r="K1213" i="2" s="1"/>
  <c r="J1215" i="2"/>
  <c r="K1215" i="2" s="1"/>
  <c r="J1217" i="2"/>
  <c r="K1217" i="2" s="1"/>
  <c r="J1219" i="2"/>
  <c r="K1219" i="2" s="1"/>
  <c r="J1221" i="2"/>
  <c r="K1221" i="2" s="1"/>
  <c r="J1223" i="2"/>
  <c r="K1223" i="2" s="1"/>
  <c r="J1225" i="2"/>
  <c r="K1225" i="2" s="1"/>
  <c r="J1227" i="2"/>
  <c r="K1227" i="2" s="1"/>
  <c r="J1229" i="2"/>
  <c r="K1229" i="2" s="1"/>
  <c r="J1231" i="2"/>
  <c r="K1231" i="2" s="1"/>
  <c r="J1233" i="2"/>
  <c r="K1233" i="2" s="1"/>
  <c r="J1235" i="2"/>
  <c r="K1235" i="2" s="1"/>
  <c r="J1237" i="2"/>
  <c r="K1237" i="2" s="1"/>
  <c r="J1239" i="2"/>
  <c r="K1239" i="2" s="1"/>
  <c r="J1241" i="2"/>
  <c r="K1241" i="2" s="1"/>
  <c r="J1243" i="2"/>
  <c r="K1243" i="2" s="1"/>
  <c r="J1245" i="2"/>
  <c r="K1245" i="2" s="1"/>
  <c r="J1247" i="2"/>
  <c r="K1247" i="2" s="1"/>
  <c r="J1249" i="2"/>
  <c r="K1249" i="2" s="1"/>
  <c r="J1251" i="2"/>
  <c r="K1251" i="2" s="1"/>
  <c r="J1253" i="2"/>
  <c r="K1253" i="2" s="1"/>
  <c r="J1255" i="2"/>
  <c r="K1255" i="2" s="1"/>
  <c r="J1257" i="2"/>
  <c r="K1257" i="2" s="1"/>
  <c r="J1259" i="2"/>
  <c r="K1259" i="2" s="1"/>
  <c r="J1261" i="2"/>
  <c r="K1261" i="2" s="1"/>
  <c r="J1263" i="2"/>
  <c r="K1263" i="2" s="1"/>
  <c r="J1265" i="2"/>
  <c r="K1265" i="2" s="1"/>
  <c r="J1267" i="2"/>
  <c r="K1267" i="2" s="1"/>
  <c r="J1269" i="2"/>
  <c r="K1269" i="2" s="1"/>
  <c r="J1271" i="2"/>
  <c r="K1271" i="2" s="1"/>
  <c r="J1273" i="2"/>
  <c r="K1273" i="2" s="1"/>
  <c r="J1275" i="2"/>
  <c r="K1275" i="2" s="1"/>
  <c r="J1277" i="2"/>
  <c r="K1277" i="2" s="1"/>
  <c r="J1279" i="2"/>
  <c r="K1279" i="2" s="1"/>
  <c r="J1281" i="2"/>
  <c r="K1281" i="2" s="1"/>
  <c r="J1283" i="2"/>
  <c r="K1283" i="2" s="1"/>
  <c r="J1285" i="2"/>
  <c r="K1285" i="2" s="1"/>
  <c r="J1287" i="2"/>
  <c r="K1287" i="2" s="1"/>
  <c r="J1289" i="2"/>
  <c r="K1289" i="2" s="1"/>
  <c r="J1291" i="2"/>
  <c r="K1291" i="2" s="1"/>
  <c r="J1293" i="2"/>
  <c r="K1293" i="2" s="1"/>
  <c r="J1295" i="2"/>
  <c r="K1295" i="2" s="1"/>
  <c r="J1297" i="2"/>
  <c r="K1297" i="2" s="1"/>
  <c r="J1299" i="2"/>
  <c r="K1299" i="2" s="1"/>
  <c r="J1301" i="2"/>
  <c r="K1301" i="2" s="1"/>
  <c r="J1303" i="2"/>
  <c r="K1303" i="2" s="1"/>
  <c r="J1305" i="2"/>
  <c r="K1305" i="2" s="1"/>
  <c r="J1307" i="2"/>
  <c r="K1307" i="2" s="1"/>
  <c r="J1309" i="2"/>
  <c r="K1309" i="2" s="1"/>
  <c r="J1311" i="2"/>
  <c r="K1311" i="2" s="1"/>
  <c r="J1313" i="2"/>
  <c r="K1313" i="2" s="1"/>
  <c r="J1315" i="2"/>
  <c r="K1315" i="2" s="1"/>
  <c r="J1317" i="2"/>
  <c r="K1317" i="2" s="1"/>
  <c r="J1319" i="2"/>
  <c r="K1319" i="2" s="1"/>
  <c r="J1321" i="2"/>
  <c r="K1321" i="2" s="1"/>
  <c r="J1323" i="2"/>
  <c r="K1323" i="2" s="1"/>
  <c r="J1325" i="2"/>
  <c r="K1325" i="2" s="1"/>
  <c r="J1327" i="2"/>
  <c r="K1327" i="2" s="1"/>
  <c r="J1329" i="2"/>
  <c r="K1329" i="2" s="1"/>
  <c r="J1331" i="2"/>
  <c r="K1331" i="2" s="1"/>
  <c r="J1333" i="2"/>
  <c r="K1333" i="2" s="1"/>
  <c r="J1335" i="2"/>
  <c r="K1335" i="2" s="1"/>
  <c r="J1337" i="2"/>
  <c r="K1337" i="2" s="1"/>
  <c r="J1339" i="2"/>
  <c r="K1339" i="2" s="1"/>
  <c r="J1341" i="2"/>
  <c r="K1341" i="2" s="1"/>
  <c r="J1343" i="2"/>
  <c r="K1343" i="2" s="1"/>
  <c r="J1345" i="2"/>
  <c r="K1345" i="2" s="1"/>
  <c r="J1347" i="2"/>
  <c r="K1347" i="2" s="1"/>
  <c r="J1349" i="2"/>
  <c r="K1349" i="2" s="1"/>
  <c r="J1351" i="2"/>
  <c r="K1351" i="2" s="1"/>
  <c r="J1353" i="2"/>
  <c r="K1353" i="2" s="1"/>
  <c r="J1355" i="2"/>
  <c r="K1355" i="2" s="1"/>
  <c r="J1357" i="2"/>
  <c r="K1357" i="2" s="1"/>
  <c r="J1359" i="2"/>
  <c r="K1359" i="2" s="1"/>
  <c r="J1361" i="2"/>
  <c r="K1361" i="2" s="1"/>
  <c r="J1363" i="2"/>
  <c r="K1363" i="2" s="1"/>
  <c r="J1365" i="2"/>
  <c r="K1365" i="2" s="1"/>
  <c r="J1367" i="2"/>
  <c r="K1367" i="2" s="1"/>
  <c r="J1369" i="2"/>
  <c r="K1369" i="2" s="1"/>
  <c r="J1371" i="2"/>
  <c r="K1371" i="2" s="1"/>
  <c r="J1373" i="2"/>
  <c r="K1373" i="2" s="1"/>
  <c r="J1375" i="2"/>
  <c r="K1375" i="2" s="1"/>
  <c r="J1377" i="2"/>
  <c r="K1377" i="2" s="1"/>
  <c r="J1379" i="2"/>
  <c r="K1379" i="2" s="1"/>
  <c r="J1381" i="2"/>
  <c r="K1381" i="2" s="1"/>
  <c r="J1383" i="2"/>
  <c r="K1383" i="2" s="1"/>
  <c r="J1385" i="2"/>
  <c r="K1385" i="2" s="1"/>
  <c r="J1387" i="2"/>
  <c r="K1387" i="2" s="1"/>
  <c r="J1389" i="2"/>
  <c r="K1389" i="2" s="1"/>
  <c r="J1391" i="2"/>
  <c r="K1391" i="2" s="1"/>
  <c r="J1393" i="2"/>
  <c r="K1393" i="2" s="1"/>
  <c r="J1395" i="2"/>
  <c r="K1395" i="2" s="1"/>
  <c r="J1397" i="2"/>
  <c r="K1397" i="2" s="1"/>
  <c r="J1399" i="2"/>
  <c r="K1399" i="2" s="1"/>
  <c r="J1401" i="2"/>
  <c r="K1401" i="2" s="1"/>
  <c r="J1403" i="2"/>
  <c r="K1403" i="2" s="1"/>
  <c r="J1405" i="2"/>
  <c r="K1405" i="2" s="1"/>
  <c r="J1407" i="2"/>
  <c r="K1407" i="2" s="1"/>
  <c r="J1409" i="2"/>
  <c r="K1409" i="2" s="1"/>
  <c r="J1411" i="2"/>
  <c r="K1411" i="2" s="1"/>
  <c r="J1413" i="2"/>
  <c r="K1413" i="2" s="1"/>
  <c r="J1415" i="2"/>
  <c r="K1415" i="2" s="1"/>
  <c r="J1417" i="2"/>
  <c r="K1417" i="2" s="1"/>
  <c r="J1419" i="2"/>
  <c r="K1419" i="2" s="1"/>
  <c r="J1421" i="2"/>
  <c r="K1421" i="2" s="1"/>
  <c r="J1423" i="2"/>
  <c r="K1423" i="2" s="1"/>
  <c r="J1425" i="2"/>
  <c r="K1425" i="2" s="1"/>
  <c r="J1427" i="2"/>
  <c r="K1427" i="2" s="1"/>
  <c r="J1429" i="2"/>
  <c r="K1429" i="2" s="1"/>
  <c r="J1431" i="2"/>
  <c r="K1431" i="2" s="1"/>
  <c r="J1433" i="2"/>
  <c r="K1433" i="2" s="1"/>
  <c r="J1435" i="2"/>
  <c r="K1435" i="2" s="1"/>
  <c r="J1437" i="2"/>
  <c r="K1437" i="2" s="1"/>
  <c r="J1439" i="2"/>
  <c r="K1439" i="2" s="1"/>
  <c r="J1441" i="2"/>
  <c r="K1441" i="2" s="1"/>
  <c r="J1443" i="2"/>
  <c r="K1443" i="2" s="1"/>
  <c r="J1445" i="2"/>
  <c r="K1445" i="2" s="1"/>
  <c r="J1447" i="2"/>
  <c r="K1447" i="2" s="1"/>
  <c r="J1449" i="2"/>
  <c r="K1449" i="2" s="1"/>
  <c r="J1451" i="2"/>
  <c r="K1451" i="2" s="1"/>
  <c r="J1453" i="2"/>
  <c r="K1453" i="2" s="1"/>
  <c r="J1455" i="2"/>
  <c r="K1455" i="2" s="1"/>
  <c r="J1457" i="2"/>
  <c r="K1457" i="2" s="1"/>
  <c r="J1459" i="2"/>
  <c r="K1459" i="2" s="1"/>
  <c r="J1461" i="2"/>
  <c r="K1461" i="2" s="1"/>
  <c r="J1463" i="2"/>
  <c r="K1463" i="2" s="1"/>
  <c r="J1465" i="2"/>
  <c r="K1465" i="2" s="1"/>
  <c r="J1467" i="2"/>
  <c r="K1467" i="2" s="1"/>
  <c r="J1469" i="2"/>
  <c r="K1469" i="2" s="1"/>
  <c r="J1471" i="2"/>
  <c r="K1471" i="2" s="1"/>
  <c r="J1473" i="2"/>
  <c r="K1473" i="2" s="1"/>
  <c r="J1475" i="2"/>
  <c r="K1475" i="2" s="1"/>
  <c r="J1477" i="2"/>
  <c r="K1477" i="2" s="1"/>
  <c r="J1479" i="2"/>
  <c r="K1479" i="2" s="1"/>
  <c r="J1481" i="2"/>
  <c r="K1481" i="2" s="1"/>
  <c r="J1483" i="2"/>
  <c r="K1483" i="2" s="1"/>
  <c r="J1485" i="2"/>
  <c r="K1485" i="2" s="1"/>
  <c r="J1487" i="2"/>
  <c r="K1487" i="2" s="1"/>
  <c r="J1489" i="2"/>
  <c r="K1489" i="2" s="1"/>
  <c r="J1491" i="2"/>
  <c r="K1491" i="2" s="1"/>
  <c r="J1493" i="2"/>
  <c r="K1493" i="2" s="1"/>
  <c r="J1495" i="2"/>
  <c r="K1495" i="2" s="1"/>
  <c r="J1497" i="2"/>
  <c r="K1497" i="2" s="1"/>
  <c r="J1499" i="2"/>
  <c r="K1499" i="2" s="1"/>
  <c r="J1501" i="2"/>
  <c r="K1501" i="2" s="1"/>
  <c r="J1503" i="2"/>
  <c r="K1503" i="2" s="1"/>
  <c r="J1505" i="2"/>
  <c r="K1505" i="2" s="1"/>
  <c r="J1507" i="2"/>
  <c r="K1507" i="2" s="1"/>
  <c r="J1509" i="2"/>
  <c r="K1509" i="2" s="1"/>
  <c r="J1511" i="2"/>
  <c r="K1511" i="2" s="1"/>
  <c r="J1513" i="2"/>
  <c r="K1513" i="2" s="1"/>
  <c r="J1515" i="2"/>
  <c r="K1515" i="2" s="1"/>
  <c r="J1517" i="2"/>
  <c r="K1517" i="2" s="1"/>
  <c r="J1519" i="2"/>
  <c r="K1519" i="2" s="1"/>
  <c r="J1521" i="2"/>
  <c r="K1521" i="2" s="1"/>
  <c r="J1523" i="2"/>
  <c r="K1523" i="2" s="1"/>
  <c r="J1525" i="2"/>
  <c r="K1525" i="2" s="1"/>
  <c r="J1527" i="2"/>
  <c r="K1527" i="2" s="1"/>
  <c r="J1529" i="2"/>
  <c r="K1529" i="2" s="1"/>
  <c r="J1531" i="2"/>
  <c r="K1531" i="2" s="1"/>
  <c r="J1533" i="2"/>
  <c r="K1533" i="2" s="1"/>
  <c r="J1535" i="2"/>
  <c r="K1535" i="2" s="1"/>
  <c r="J1537" i="2"/>
  <c r="K1537" i="2" s="1"/>
  <c r="J1539" i="2"/>
  <c r="K1539" i="2" s="1"/>
  <c r="J1541" i="2"/>
  <c r="K1541" i="2" s="1"/>
  <c r="J1543" i="2"/>
  <c r="K1543" i="2" s="1"/>
  <c r="J1545" i="2"/>
  <c r="K1545" i="2" s="1"/>
  <c r="J1547" i="2"/>
  <c r="K1547" i="2" s="1"/>
  <c r="J1549" i="2"/>
  <c r="K1549" i="2" s="1"/>
  <c r="J1551" i="2"/>
  <c r="K1551" i="2" s="1"/>
  <c r="J1553" i="2"/>
  <c r="K1553" i="2" s="1"/>
  <c r="J1555" i="2"/>
  <c r="K1555" i="2" s="1"/>
  <c r="J1557" i="2"/>
  <c r="K1557" i="2" s="1"/>
  <c r="J1559" i="2"/>
  <c r="K1559" i="2" s="1"/>
  <c r="J1561" i="2"/>
  <c r="K1561" i="2" s="1"/>
  <c r="J1563" i="2"/>
  <c r="K1563" i="2" s="1"/>
  <c r="J1565" i="2"/>
  <c r="K1565" i="2" s="1"/>
  <c r="J1567" i="2"/>
  <c r="K1567" i="2" s="1"/>
  <c r="J1569" i="2"/>
  <c r="K1569" i="2" s="1"/>
  <c r="J1571" i="2"/>
  <c r="K1571" i="2" s="1"/>
  <c r="J1573" i="2"/>
  <c r="K1573" i="2" s="1"/>
  <c r="J1575" i="2"/>
  <c r="K1575" i="2" s="1"/>
  <c r="J1577" i="2"/>
  <c r="K1577" i="2" s="1"/>
  <c r="J1579" i="2"/>
  <c r="K1579" i="2" s="1"/>
  <c r="J1581" i="2"/>
  <c r="K1581" i="2" s="1"/>
  <c r="J1583" i="2"/>
  <c r="K1583" i="2" s="1"/>
  <c r="J1585" i="2"/>
  <c r="K1585" i="2" s="1"/>
  <c r="J1587" i="2"/>
  <c r="K1587" i="2" s="1"/>
  <c r="J1589" i="2"/>
  <c r="K1589" i="2" s="1"/>
  <c r="J1591" i="2"/>
  <c r="K1591" i="2" s="1"/>
  <c r="J1593" i="2"/>
  <c r="K1593" i="2" s="1"/>
  <c r="J1595" i="2"/>
  <c r="K1595" i="2" s="1"/>
  <c r="J1597" i="2"/>
  <c r="K1597" i="2" s="1"/>
  <c r="J1599" i="2"/>
  <c r="K1599" i="2" s="1"/>
  <c r="J1601" i="2"/>
  <c r="K1601" i="2" s="1"/>
  <c r="J1603" i="2"/>
  <c r="K1603" i="2" s="1"/>
  <c r="J1605" i="2"/>
  <c r="K1605" i="2" s="1"/>
  <c r="J1607" i="2"/>
  <c r="K1607" i="2" s="1"/>
  <c r="J1609" i="2"/>
  <c r="K1609" i="2" s="1"/>
  <c r="J1611" i="2"/>
  <c r="K1611" i="2" s="1"/>
  <c r="J1613" i="2"/>
  <c r="K1613" i="2" s="1"/>
  <c r="J1615" i="2"/>
  <c r="K1615" i="2" s="1"/>
  <c r="J1617" i="2"/>
  <c r="K1617" i="2" s="1"/>
  <c r="J1619" i="2"/>
  <c r="K1619" i="2" s="1"/>
  <c r="J1621" i="2"/>
  <c r="K1621" i="2" s="1"/>
  <c r="J1623" i="2"/>
  <c r="K1623" i="2" s="1"/>
  <c r="J1625" i="2"/>
  <c r="K1625" i="2" s="1"/>
  <c r="J1627" i="2"/>
  <c r="K1627" i="2" s="1"/>
  <c r="J1629" i="2"/>
  <c r="K1629" i="2" s="1"/>
  <c r="J1631" i="2"/>
  <c r="K1631" i="2" s="1"/>
  <c r="J1633" i="2"/>
  <c r="K1633" i="2" s="1"/>
  <c r="J1635" i="2"/>
  <c r="K1635" i="2" s="1"/>
  <c r="J1637" i="2"/>
  <c r="K1637" i="2" s="1"/>
  <c r="J1639" i="2"/>
  <c r="K1639" i="2" s="1"/>
  <c r="J1641" i="2"/>
  <c r="K1641" i="2" s="1"/>
  <c r="J1643" i="2"/>
  <c r="K1643" i="2" s="1"/>
  <c r="J1645" i="2"/>
  <c r="K1645" i="2" s="1"/>
  <c r="J1647" i="2"/>
  <c r="K1647" i="2" s="1"/>
  <c r="J1649" i="2"/>
  <c r="K1649" i="2" s="1"/>
  <c r="J1651" i="2"/>
  <c r="K1651" i="2" s="1"/>
  <c r="J1653" i="2"/>
  <c r="K1653" i="2" s="1"/>
  <c r="J1655" i="2"/>
  <c r="K1655" i="2" s="1"/>
  <c r="J1657" i="2"/>
  <c r="K1657" i="2" s="1"/>
  <c r="J1659" i="2"/>
  <c r="K1659" i="2" s="1"/>
  <c r="J1661" i="2"/>
  <c r="K1661" i="2" s="1"/>
  <c r="J1663" i="2"/>
  <c r="K1663" i="2" s="1"/>
  <c r="J1665" i="2"/>
  <c r="K1665" i="2" s="1"/>
  <c r="J1667" i="2"/>
  <c r="K1667" i="2" s="1"/>
  <c r="J1669" i="2"/>
  <c r="K1669" i="2" s="1"/>
  <c r="J1671" i="2"/>
  <c r="K1671" i="2" s="1"/>
  <c r="J1673" i="2"/>
  <c r="K1673" i="2" s="1"/>
  <c r="J1675" i="2"/>
  <c r="K1675" i="2" s="1"/>
  <c r="J1677" i="2"/>
  <c r="K1677" i="2" s="1"/>
  <c r="J1679" i="2"/>
  <c r="K1679" i="2" s="1"/>
  <c r="J1681" i="2"/>
  <c r="K1681" i="2" s="1"/>
  <c r="J1683" i="2"/>
  <c r="K1683" i="2" s="1"/>
  <c r="J1685" i="2"/>
  <c r="K1685" i="2" s="1"/>
  <c r="J1687" i="2"/>
  <c r="K1687" i="2" s="1"/>
  <c r="J1689" i="2"/>
  <c r="K1689" i="2" s="1"/>
  <c r="J1691" i="2"/>
  <c r="K1691" i="2" s="1"/>
  <c r="J1693" i="2"/>
  <c r="K1693" i="2" s="1"/>
  <c r="J1695" i="2"/>
  <c r="K1695" i="2" s="1"/>
  <c r="J1697" i="2"/>
  <c r="K1697" i="2" s="1"/>
  <c r="J1699" i="2"/>
  <c r="K1699" i="2" s="1"/>
  <c r="J1701" i="2"/>
  <c r="K1701" i="2" s="1"/>
  <c r="J1703" i="2"/>
  <c r="K1703" i="2" s="1"/>
  <c r="J1705" i="2"/>
  <c r="K1705" i="2" s="1"/>
  <c r="J1707" i="2"/>
  <c r="K1707" i="2" s="1"/>
  <c r="J1709" i="2"/>
  <c r="K1709" i="2" s="1"/>
  <c r="J1711" i="2"/>
  <c r="K1711" i="2" s="1"/>
  <c r="J1713" i="2"/>
  <c r="K1713" i="2" s="1"/>
  <c r="J1715" i="2"/>
  <c r="K1715" i="2" s="1"/>
  <c r="J1717" i="2"/>
  <c r="K1717" i="2" s="1"/>
  <c r="J1719" i="2"/>
  <c r="K1719" i="2" s="1"/>
  <c r="J1721" i="2"/>
  <c r="K1721" i="2" s="1"/>
  <c r="J1723" i="2"/>
  <c r="K1723" i="2" s="1"/>
  <c r="J1725" i="2"/>
  <c r="K1725" i="2" s="1"/>
  <c r="J1727" i="2"/>
  <c r="K1727" i="2" s="1"/>
  <c r="J1729" i="2"/>
  <c r="K1729" i="2" s="1"/>
  <c r="J1731" i="2"/>
  <c r="K1731" i="2" s="1"/>
  <c r="J1733" i="2"/>
  <c r="K1733" i="2" s="1"/>
  <c r="J1735" i="2"/>
  <c r="K1735" i="2" s="1"/>
  <c r="J1737" i="2"/>
  <c r="K1737" i="2" s="1"/>
  <c r="J1739" i="2"/>
  <c r="K1739" i="2" s="1"/>
  <c r="J1741" i="2"/>
  <c r="K1741" i="2" s="1"/>
  <c r="J1743" i="2"/>
  <c r="K1743" i="2" s="1"/>
  <c r="J1745" i="2"/>
  <c r="K1745" i="2" s="1"/>
  <c r="J1747" i="2"/>
  <c r="K1747" i="2" s="1"/>
  <c r="J1749" i="2"/>
  <c r="K1749" i="2" s="1"/>
  <c r="J1751" i="2"/>
  <c r="K1751" i="2" s="1"/>
  <c r="J1753" i="2"/>
  <c r="K1753" i="2" s="1"/>
  <c r="J1755" i="2"/>
  <c r="K1755" i="2" s="1"/>
  <c r="J1757" i="2"/>
  <c r="K1757" i="2" s="1"/>
  <c r="J1759" i="2"/>
  <c r="K1759" i="2" s="1"/>
  <c r="J1761" i="2"/>
  <c r="K1761" i="2" s="1"/>
  <c r="J1763" i="2"/>
  <c r="K1763" i="2" s="1"/>
  <c r="J1765" i="2"/>
  <c r="K1765" i="2" s="1"/>
  <c r="J1767" i="2"/>
  <c r="K1767" i="2" s="1"/>
  <c r="J1769" i="2"/>
  <c r="K1769" i="2" s="1"/>
  <c r="J1771" i="2"/>
  <c r="K1771" i="2" s="1"/>
  <c r="J1773" i="2"/>
  <c r="K1773" i="2" s="1"/>
  <c r="J1775" i="2"/>
  <c r="K1775" i="2" s="1"/>
  <c r="J1777" i="2"/>
  <c r="K1777" i="2" s="1"/>
  <c r="J1779" i="2"/>
  <c r="K1779" i="2" s="1"/>
  <c r="J1781" i="2"/>
  <c r="K1781" i="2" s="1"/>
  <c r="J1783" i="2"/>
  <c r="K1783" i="2" s="1"/>
  <c r="J1785" i="2"/>
  <c r="K1785" i="2" s="1"/>
  <c r="J1787" i="2"/>
  <c r="K1787" i="2" s="1"/>
  <c r="J1789" i="2"/>
  <c r="K1789" i="2" s="1"/>
  <c r="J1791" i="2"/>
  <c r="K1791" i="2" s="1"/>
  <c r="J1793" i="2"/>
  <c r="K1793" i="2" s="1"/>
  <c r="J1795" i="2"/>
  <c r="K1795" i="2" s="1"/>
  <c r="J1797" i="2"/>
  <c r="K1797" i="2" s="1"/>
  <c r="J1799" i="2"/>
  <c r="K1799" i="2" s="1"/>
  <c r="J1801" i="2"/>
  <c r="K1801" i="2" s="1"/>
  <c r="J1803" i="2"/>
  <c r="K1803" i="2" s="1"/>
  <c r="J1805" i="2"/>
  <c r="K1805" i="2" s="1"/>
  <c r="J1807" i="2"/>
  <c r="K1807" i="2" s="1"/>
  <c r="J1809" i="2"/>
  <c r="K1809" i="2" s="1"/>
  <c r="J1811" i="2"/>
  <c r="K1811" i="2" s="1"/>
  <c r="J1813" i="2"/>
  <c r="K1813" i="2" s="1"/>
  <c r="J1815" i="2"/>
  <c r="K1815" i="2" s="1"/>
  <c r="J1817" i="2"/>
  <c r="K1817" i="2" s="1"/>
  <c r="J1819" i="2"/>
  <c r="K1819" i="2" s="1"/>
  <c r="J1821" i="2"/>
  <c r="K1821" i="2" s="1"/>
  <c r="J1823" i="2"/>
  <c r="K1823" i="2" s="1"/>
  <c r="J1825" i="2"/>
  <c r="K1825" i="2" s="1"/>
  <c r="J1827" i="2"/>
  <c r="K1827" i="2" s="1"/>
  <c r="J1829" i="2"/>
  <c r="K1829" i="2" s="1"/>
  <c r="J1831" i="2"/>
  <c r="K1831" i="2" s="1"/>
  <c r="J1833" i="2"/>
  <c r="K1833" i="2" s="1"/>
  <c r="J1835" i="2"/>
  <c r="K1835" i="2" s="1"/>
  <c r="J1837" i="2"/>
  <c r="K1837" i="2" s="1"/>
  <c r="J1839" i="2"/>
  <c r="K1839" i="2" s="1"/>
  <c r="J1841" i="2"/>
  <c r="K1841" i="2" s="1"/>
  <c r="J1843" i="2"/>
  <c r="K1843" i="2" s="1"/>
  <c r="J1845" i="2"/>
  <c r="K1845" i="2" s="1"/>
  <c r="J1847" i="2"/>
  <c r="K1847" i="2" s="1"/>
  <c r="J1849" i="2"/>
  <c r="K1849" i="2" s="1"/>
  <c r="J1851" i="2"/>
  <c r="K1851" i="2" s="1"/>
  <c r="J1853" i="2"/>
  <c r="K1853" i="2" s="1"/>
  <c r="J1855" i="2"/>
  <c r="K1855" i="2" s="1"/>
  <c r="J1857" i="2"/>
  <c r="K1857" i="2" s="1"/>
  <c r="J1859" i="2"/>
  <c r="K1859" i="2" s="1"/>
  <c r="J1861" i="2"/>
  <c r="K1861" i="2" s="1"/>
  <c r="J1863" i="2"/>
  <c r="K1863" i="2" s="1"/>
  <c r="J1865" i="2"/>
  <c r="K1865" i="2" s="1"/>
  <c r="J1867" i="2"/>
  <c r="K1867" i="2" s="1"/>
  <c r="J1869" i="2"/>
  <c r="K1869" i="2" s="1"/>
  <c r="J1871" i="2"/>
  <c r="K1871" i="2" s="1"/>
  <c r="J1873" i="2"/>
  <c r="K1873" i="2" s="1"/>
  <c r="J1875" i="2"/>
  <c r="K1875" i="2" s="1"/>
  <c r="J1877" i="2"/>
  <c r="K1877" i="2" s="1"/>
  <c r="J1879" i="2"/>
  <c r="K1879" i="2" s="1"/>
  <c r="J1881" i="2"/>
  <c r="K1881" i="2" s="1"/>
  <c r="J1883" i="2"/>
  <c r="K1883" i="2" s="1"/>
  <c r="J1885" i="2"/>
  <c r="K1885" i="2" s="1"/>
  <c r="J1887" i="2"/>
  <c r="K1887" i="2" s="1"/>
  <c r="J1889" i="2"/>
  <c r="K1889" i="2" s="1"/>
  <c r="J1891" i="2"/>
  <c r="K1891" i="2" s="1"/>
  <c r="J1893" i="2"/>
  <c r="K1893" i="2" s="1"/>
  <c r="J1895" i="2"/>
  <c r="K1895" i="2" s="1"/>
  <c r="J1897" i="2"/>
  <c r="K1897" i="2" s="1"/>
  <c r="J1899" i="2"/>
  <c r="K1899" i="2" s="1"/>
  <c r="J1901" i="2"/>
  <c r="K1901" i="2" s="1"/>
  <c r="J1903" i="2"/>
  <c r="K1903" i="2" s="1"/>
  <c r="J1905" i="2"/>
  <c r="K1905" i="2" s="1"/>
  <c r="J1907" i="2"/>
  <c r="K1907" i="2" s="1"/>
  <c r="J1909" i="2"/>
  <c r="K1909" i="2" s="1"/>
  <c r="J1911" i="2"/>
  <c r="K1911" i="2" s="1"/>
  <c r="J1913" i="2"/>
  <c r="K1913" i="2" s="1"/>
  <c r="J1915" i="2"/>
  <c r="K1915" i="2" s="1"/>
  <c r="J1917" i="2"/>
  <c r="K1917" i="2" s="1"/>
  <c r="J1919" i="2"/>
  <c r="K1919" i="2" s="1"/>
  <c r="J1921" i="2"/>
  <c r="K1921" i="2" s="1"/>
  <c r="J1923" i="2"/>
  <c r="K1923" i="2" s="1"/>
  <c r="J1925" i="2"/>
  <c r="K1925" i="2" s="1"/>
  <c r="J1927" i="2"/>
  <c r="K1927" i="2" s="1"/>
  <c r="J1929" i="2"/>
  <c r="K1929" i="2" s="1"/>
  <c r="J1931" i="2"/>
  <c r="K1931" i="2" s="1"/>
  <c r="J1933" i="2"/>
  <c r="K1933" i="2" s="1"/>
  <c r="J1935" i="2"/>
  <c r="K1935" i="2" s="1"/>
  <c r="J1937" i="2"/>
  <c r="K1937" i="2" s="1"/>
  <c r="J1939" i="2"/>
  <c r="K1939" i="2" s="1"/>
  <c r="J1941" i="2"/>
  <c r="K1941" i="2" s="1"/>
  <c r="J1943" i="2"/>
  <c r="K1943" i="2" s="1"/>
  <c r="J1945" i="2"/>
  <c r="K1945" i="2" s="1"/>
  <c r="J1947" i="2"/>
  <c r="K1947" i="2" s="1"/>
  <c r="J1949" i="2"/>
  <c r="K1949" i="2" s="1"/>
  <c r="J1951" i="2"/>
  <c r="K1951" i="2" s="1"/>
  <c r="J1953" i="2"/>
  <c r="K1953" i="2" s="1"/>
  <c r="J1955" i="2"/>
  <c r="K1955" i="2" s="1"/>
  <c r="J1957" i="2"/>
  <c r="K1957" i="2" s="1"/>
  <c r="J1959" i="2"/>
  <c r="K1959" i="2" s="1"/>
  <c r="J1961" i="2"/>
  <c r="K1961" i="2" s="1"/>
  <c r="J1963" i="2"/>
  <c r="K1963" i="2" s="1"/>
  <c r="J1965" i="2"/>
  <c r="K1965" i="2" s="1"/>
  <c r="J1967" i="2"/>
  <c r="K1967" i="2" s="1"/>
  <c r="J1969" i="2"/>
  <c r="K1969" i="2" s="1"/>
  <c r="J1971" i="2"/>
  <c r="K1971" i="2" s="1"/>
  <c r="J1973" i="2"/>
  <c r="K1973" i="2" s="1"/>
  <c r="J1975" i="2"/>
  <c r="K1975" i="2" s="1"/>
  <c r="J1977" i="2"/>
  <c r="K1977" i="2" s="1"/>
  <c r="J1979" i="2"/>
  <c r="K1979" i="2" s="1"/>
  <c r="J1981" i="2"/>
  <c r="K1981" i="2" s="1"/>
  <c r="J1983" i="2"/>
  <c r="K1983" i="2" s="1"/>
  <c r="J1985" i="2"/>
  <c r="K1985" i="2" s="1"/>
  <c r="J1987" i="2"/>
  <c r="K1987" i="2" s="1"/>
  <c r="J1989" i="2"/>
  <c r="K1989" i="2" s="1"/>
  <c r="J1991" i="2"/>
  <c r="K1991" i="2" s="1"/>
  <c r="J1993" i="2"/>
  <c r="K1993" i="2" s="1"/>
  <c r="J1995" i="2"/>
  <c r="K1995" i="2" s="1"/>
  <c r="J1997" i="2"/>
  <c r="K1997" i="2" s="1"/>
  <c r="J1999" i="2"/>
  <c r="K1999" i="2" s="1"/>
  <c r="J2001" i="2"/>
  <c r="K2001" i="2" s="1"/>
  <c r="J2003" i="2"/>
  <c r="K2003" i="2" s="1"/>
  <c r="J2005" i="2"/>
  <c r="K2005" i="2" s="1"/>
  <c r="J2007" i="2"/>
  <c r="K2007" i="2" s="1"/>
  <c r="J2009" i="2"/>
  <c r="K2009" i="2" s="1"/>
  <c r="J2011" i="2"/>
  <c r="K2011" i="2" s="1"/>
  <c r="J2013" i="2"/>
  <c r="K2013" i="2" s="1"/>
  <c r="J2015" i="2"/>
  <c r="K2015" i="2" s="1"/>
  <c r="J2017" i="2"/>
  <c r="K2017" i="2" s="1"/>
  <c r="J2019" i="2"/>
  <c r="K2019" i="2" s="1"/>
  <c r="J2021" i="2"/>
  <c r="K2021" i="2" s="1"/>
  <c r="J2023" i="2"/>
  <c r="K2023" i="2" s="1"/>
  <c r="J2025" i="2"/>
  <c r="K2025" i="2" s="1"/>
  <c r="J2027" i="2"/>
  <c r="K2027" i="2" s="1"/>
  <c r="J2029" i="2"/>
  <c r="K2029" i="2" s="1"/>
  <c r="J2031" i="2"/>
  <c r="K2031" i="2" s="1"/>
  <c r="J2033" i="2"/>
  <c r="K2033" i="2" s="1"/>
  <c r="J2035" i="2"/>
  <c r="K2035" i="2" s="1"/>
  <c r="J2037" i="2"/>
  <c r="K2037" i="2" s="1"/>
  <c r="J2039" i="2"/>
  <c r="K2039" i="2" s="1"/>
  <c r="J2041" i="2"/>
  <c r="K2041" i="2" s="1"/>
  <c r="J2043" i="2"/>
  <c r="K2043" i="2" s="1"/>
  <c r="J2045" i="2"/>
  <c r="K2045" i="2" s="1"/>
  <c r="J2047" i="2"/>
  <c r="K2047" i="2" s="1"/>
  <c r="J2049" i="2"/>
  <c r="K2049" i="2" s="1"/>
  <c r="J2051" i="2"/>
  <c r="K2051" i="2" s="1"/>
  <c r="J2053" i="2"/>
  <c r="K2053" i="2" s="1"/>
  <c r="J2055" i="2"/>
  <c r="K2055" i="2" s="1"/>
  <c r="J2057" i="2"/>
  <c r="K2057" i="2" s="1"/>
  <c r="J2059" i="2"/>
  <c r="K2059" i="2" s="1"/>
  <c r="J2061" i="2"/>
  <c r="K2061" i="2" s="1"/>
  <c r="J2063" i="2"/>
  <c r="K2063" i="2" s="1"/>
  <c r="J2065" i="2"/>
  <c r="K2065" i="2" s="1"/>
  <c r="J2067" i="2"/>
  <c r="K2067" i="2" s="1"/>
  <c r="J2069" i="2"/>
  <c r="K2069" i="2" s="1"/>
  <c r="J2071" i="2"/>
  <c r="K2071" i="2" s="1"/>
  <c r="J2073" i="2"/>
  <c r="K2073" i="2" s="1"/>
  <c r="J2075" i="2"/>
  <c r="K2075" i="2" s="1"/>
  <c r="J2077" i="2"/>
  <c r="K2077" i="2" s="1"/>
  <c r="J2079" i="2"/>
  <c r="K2079" i="2" s="1"/>
  <c r="J2081" i="2"/>
  <c r="K2081" i="2" s="1"/>
  <c r="J2083" i="2"/>
  <c r="K2083" i="2" s="1"/>
  <c r="J2085" i="2"/>
  <c r="K2085" i="2" s="1"/>
  <c r="J2087" i="2"/>
  <c r="K2087" i="2" s="1"/>
  <c r="J2089" i="2"/>
  <c r="K2089" i="2" s="1"/>
  <c r="J2091" i="2"/>
  <c r="K2091" i="2" s="1"/>
  <c r="J2093" i="2"/>
  <c r="K2093" i="2" s="1"/>
  <c r="J2095" i="2"/>
  <c r="K2095" i="2" s="1"/>
  <c r="J2097" i="2"/>
  <c r="K2097" i="2" s="1"/>
  <c r="J2099" i="2"/>
  <c r="K2099" i="2" s="1"/>
  <c r="J2101" i="2"/>
  <c r="K2101" i="2" s="1"/>
  <c r="J2103" i="2"/>
  <c r="K2103" i="2" s="1"/>
  <c r="J2105" i="2"/>
  <c r="K2105" i="2" s="1"/>
  <c r="J2107" i="2"/>
  <c r="K2107" i="2" s="1"/>
  <c r="J2109" i="2"/>
  <c r="K2109" i="2" s="1"/>
  <c r="J2111" i="2"/>
  <c r="K2111" i="2" s="1"/>
  <c r="J2113" i="2"/>
  <c r="K2113" i="2" s="1"/>
  <c r="J2115" i="2"/>
  <c r="K2115" i="2" s="1"/>
  <c r="J2117" i="2"/>
  <c r="K2117" i="2" s="1"/>
  <c r="J2119" i="2"/>
  <c r="K2119" i="2" s="1"/>
  <c r="J2121" i="2"/>
  <c r="K2121" i="2" s="1"/>
  <c r="J2123" i="2"/>
  <c r="K2123" i="2" s="1"/>
  <c r="J2125" i="2"/>
  <c r="K2125" i="2" s="1"/>
  <c r="J2127" i="2"/>
  <c r="K2127" i="2" s="1"/>
  <c r="J2129" i="2"/>
  <c r="K2129" i="2" s="1"/>
  <c r="J2131" i="2"/>
  <c r="K2131" i="2" s="1"/>
  <c r="J2133" i="2"/>
  <c r="K2133" i="2" s="1"/>
  <c r="J2135" i="2"/>
  <c r="K2135" i="2" s="1"/>
  <c r="J2137" i="2"/>
  <c r="K2137" i="2" s="1"/>
  <c r="J2139" i="2"/>
  <c r="K2139" i="2" s="1"/>
  <c r="J2141" i="2"/>
  <c r="K2141" i="2" s="1"/>
  <c r="J2143" i="2"/>
  <c r="K2143" i="2" s="1"/>
  <c r="J2145" i="2"/>
  <c r="K2145" i="2" s="1"/>
  <c r="J2147" i="2"/>
  <c r="K2147" i="2" s="1"/>
  <c r="J2149" i="2"/>
  <c r="K2149" i="2" s="1"/>
  <c r="J2151" i="2"/>
  <c r="K2151" i="2" s="1"/>
  <c r="J2153" i="2"/>
  <c r="K2153" i="2" s="1"/>
  <c r="J2155" i="2"/>
  <c r="K2155" i="2" s="1"/>
  <c r="J2157" i="2"/>
  <c r="K2157" i="2" s="1"/>
  <c r="J2159" i="2"/>
  <c r="K2159" i="2" s="1"/>
  <c r="J2161" i="2"/>
  <c r="K2161" i="2" s="1"/>
  <c r="J2163" i="2"/>
  <c r="K2163" i="2" s="1"/>
  <c r="J2165" i="2"/>
  <c r="K2165" i="2" s="1"/>
  <c r="J2167" i="2"/>
  <c r="K2167" i="2" s="1"/>
  <c r="J2169" i="2"/>
  <c r="K2169" i="2" s="1"/>
  <c r="J2171" i="2"/>
  <c r="K2171" i="2" s="1"/>
  <c r="J2173" i="2"/>
  <c r="K2173" i="2" s="1"/>
  <c r="J2175" i="2"/>
  <c r="K2175" i="2" s="1"/>
  <c r="J2177" i="2"/>
  <c r="K2177" i="2" s="1"/>
  <c r="J2179" i="2"/>
  <c r="K2179" i="2" s="1"/>
  <c r="J2181" i="2"/>
  <c r="K2181" i="2" s="1"/>
  <c r="J2183" i="2"/>
  <c r="K2183" i="2" s="1"/>
  <c r="J2185" i="2"/>
  <c r="K2185" i="2" s="1"/>
  <c r="J2187" i="2"/>
  <c r="K2187" i="2" s="1"/>
  <c r="J2189" i="2"/>
  <c r="K2189" i="2" s="1"/>
  <c r="J2191" i="2"/>
  <c r="K2191" i="2" s="1"/>
  <c r="J2193" i="2"/>
  <c r="K2193" i="2" s="1"/>
  <c r="J2195" i="2"/>
  <c r="K2195" i="2" s="1"/>
  <c r="J2197" i="2"/>
  <c r="K2197" i="2" s="1"/>
  <c r="J2199" i="2"/>
  <c r="K2199" i="2" s="1"/>
  <c r="J2201" i="2"/>
  <c r="K2201" i="2" s="1"/>
  <c r="J2203" i="2"/>
  <c r="K2203" i="2" s="1"/>
  <c r="J2205" i="2"/>
  <c r="K2205" i="2" s="1"/>
  <c r="J2207" i="2"/>
  <c r="K2207" i="2" s="1"/>
  <c r="J2209" i="2"/>
  <c r="K2209" i="2" s="1"/>
  <c r="J2211" i="2"/>
  <c r="K2211" i="2" s="1"/>
  <c r="J2213" i="2"/>
  <c r="K2213" i="2" s="1"/>
  <c r="J2215" i="2"/>
  <c r="K2215" i="2" s="1"/>
  <c r="J2217" i="2"/>
  <c r="K2217" i="2" s="1"/>
  <c r="J2219" i="2"/>
  <c r="K2219" i="2" s="1"/>
  <c r="J2221" i="2"/>
  <c r="K2221" i="2" s="1"/>
  <c r="J2223" i="2"/>
  <c r="K2223" i="2" s="1"/>
  <c r="J2225" i="2"/>
  <c r="K2225" i="2" s="1"/>
  <c r="J2227" i="2"/>
  <c r="K2227" i="2" s="1"/>
  <c r="J2229" i="2"/>
  <c r="K2229" i="2" s="1"/>
  <c r="J2231" i="2"/>
  <c r="K2231" i="2" s="1"/>
  <c r="J2233" i="2"/>
  <c r="K2233" i="2" s="1"/>
  <c r="J2235" i="2"/>
  <c r="K2235" i="2" s="1"/>
  <c r="J2237" i="2"/>
  <c r="K2237" i="2" s="1"/>
  <c r="J2239" i="2"/>
  <c r="K2239" i="2" s="1"/>
  <c r="J2241" i="2"/>
  <c r="K2241" i="2" s="1"/>
  <c r="J2243" i="2"/>
  <c r="K2243" i="2" s="1"/>
  <c r="J2245" i="2"/>
  <c r="K2245" i="2" s="1"/>
  <c r="J2247" i="2"/>
  <c r="K2247" i="2" s="1"/>
  <c r="J2249" i="2"/>
  <c r="K2249" i="2" s="1"/>
  <c r="J2251" i="2"/>
  <c r="K2251" i="2" s="1"/>
  <c r="J2253" i="2"/>
  <c r="K2253" i="2" s="1"/>
  <c r="J2255" i="2"/>
  <c r="K2255" i="2" s="1"/>
  <c r="J2257" i="2"/>
  <c r="K2257" i="2" s="1"/>
  <c r="J2259" i="2"/>
  <c r="K2259" i="2" s="1"/>
  <c r="J2261" i="2"/>
  <c r="K2261" i="2" s="1"/>
  <c r="J2263" i="2"/>
  <c r="K2263" i="2" s="1"/>
  <c r="J2265" i="2"/>
  <c r="K2265" i="2" s="1"/>
  <c r="J2267" i="2"/>
  <c r="K2267" i="2" s="1"/>
  <c r="J2269" i="2"/>
  <c r="K2269" i="2" s="1"/>
  <c r="J2271" i="2"/>
  <c r="K2271" i="2" s="1"/>
  <c r="J2273" i="2"/>
  <c r="K2273" i="2" s="1"/>
  <c r="J2275" i="2"/>
  <c r="K2275" i="2" s="1"/>
  <c r="J2277" i="2"/>
  <c r="K2277" i="2" s="1"/>
  <c r="J2279" i="2"/>
  <c r="K2279" i="2" s="1"/>
  <c r="J2281" i="2"/>
  <c r="K2281" i="2" s="1"/>
  <c r="J2283" i="2"/>
  <c r="K2283" i="2" s="1"/>
  <c r="J2285" i="2"/>
  <c r="K2285" i="2" s="1"/>
  <c r="J2287" i="2"/>
  <c r="K2287" i="2" s="1"/>
  <c r="J2289" i="2"/>
  <c r="K2289" i="2" s="1"/>
  <c r="J2291" i="2"/>
  <c r="K2291" i="2" s="1"/>
  <c r="J2293" i="2"/>
  <c r="K2293" i="2" s="1"/>
  <c r="J2295" i="2"/>
  <c r="K2295" i="2" s="1"/>
  <c r="J2297" i="2"/>
  <c r="K2297" i="2" s="1"/>
  <c r="J2299" i="2"/>
  <c r="K2299" i="2" s="1"/>
  <c r="J2301" i="2"/>
  <c r="K2301" i="2" s="1"/>
  <c r="J2303" i="2"/>
  <c r="K2303" i="2" s="1"/>
  <c r="J2305" i="2"/>
  <c r="K2305" i="2" s="1"/>
  <c r="J2307" i="2"/>
  <c r="K2307" i="2" s="1"/>
  <c r="J2309" i="2"/>
  <c r="K2309" i="2" s="1"/>
  <c r="J2311" i="2"/>
  <c r="K2311" i="2" s="1"/>
  <c r="J2313" i="2"/>
  <c r="K2313" i="2" s="1"/>
  <c r="J2315" i="2"/>
  <c r="K2315" i="2" s="1"/>
  <c r="J2317" i="2"/>
  <c r="K2317" i="2" s="1"/>
  <c r="J2319" i="2"/>
  <c r="K2319" i="2" s="1"/>
  <c r="J2321" i="2"/>
  <c r="K2321" i="2" s="1"/>
  <c r="J2323" i="2"/>
  <c r="K2323" i="2" s="1"/>
  <c r="J2325" i="2"/>
  <c r="K2325" i="2" s="1"/>
  <c r="J2327" i="2"/>
  <c r="K2327" i="2" s="1"/>
  <c r="J2329" i="2"/>
  <c r="K2329" i="2" s="1"/>
  <c r="J2331" i="2"/>
  <c r="K2331" i="2" s="1"/>
  <c r="J2333" i="2"/>
  <c r="K2333" i="2" s="1"/>
  <c r="J2335" i="2"/>
  <c r="K2335" i="2" s="1"/>
  <c r="J2337" i="2"/>
  <c r="K2337" i="2" s="1"/>
  <c r="J2339" i="2"/>
  <c r="K2339" i="2" s="1"/>
  <c r="J2341" i="2"/>
  <c r="K2341" i="2" s="1"/>
  <c r="J2343" i="2"/>
  <c r="K2343" i="2" s="1"/>
  <c r="J2345" i="2"/>
  <c r="K2345" i="2" s="1"/>
  <c r="J2347" i="2"/>
  <c r="K2347" i="2" s="1"/>
  <c r="J2349" i="2"/>
  <c r="K2349" i="2" s="1"/>
  <c r="J2351" i="2"/>
  <c r="K2351" i="2" s="1"/>
  <c r="J2353" i="2"/>
  <c r="K2353" i="2" s="1"/>
  <c r="J2355" i="2"/>
  <c r="K2355" i="2" s="1"/>
  <c r="J2357" i="2"/>
  <c r="K2357" i="2" s="1"/>
  <c r="J2359" i="2"/>
  <c r="K2359" i="2" s="1"/>
  <c r="J2361" i="2"/>
  <c r="K2361" i="2" s="1"/>
  <c r="J2363" i="2"/>
  <c r="K2363" i="2" s="1"/>
  <c r="J2365" i="2"/>
  <c r="K2365" i="2" s="1"/>
  <c r="J2367" i="2"/>
  <c r="K2367" i="2" s="1"/>
  <c r="J2369" i="2"/>
  <c r="K2369" i="2" s="1"/>
  <c r="J2371" i="2"/>
  <c r="K2371" i="2" s="1"/>
  <c r="J2373" i="2"/>
  <c r="K2373" i="2" s="1"/>
  <c r="J2375" i="2"/>
  <c r="K2375" i="2" s="1"/>
  <c r="J2377" i="2"/>
  <c r="K2377" i="2" s="1"/>
  <c r="J2379" i="2"/>
  <c r="K2379" i="2" s="1"/>
  <c r="J2381" i="2"/>
  <c r="K2381" i="2" s="1"/>
  <c r="J2383" i="2"/>
  <c r="K2383" i="2" s="1"/>
  <c r="J2385" i="2"/>
  <c r="K2385" i="2" s="1"/>
  <c r="J2387" i="2"/>
  <c r="K2387" i="2" s="1"/>
  <c r="J2389" i="2"/>
  <c r="K2389" i="2" s="1"/>
  <c r="J2391" i="2"/>
  <c r="K2391" i="2" s="1"/>
  <c r="J2393" i="2"/>
  <c r="K2393" i="2" s="1"/>
  <c r="J2395" i="2"/>
  <c r="K2395" i="2" s="1"/>
  <c r="J2397" i="2"/>
  <c r="K2397" i="2" s="1"/>
  <c r="J2399" i="2"/>
  <c r="K2399" i="2" s="1"/>
  <c r="J2401" i="2"/>
  <c r="K2401" i="2" s="1"/>
  <c r="J2403" i="2"/>
  <c r="K2403" i="2" s="1"/>
  <c r="J2405" i="2"/>
  <c r="K2405" i="2" s="1"/>
  <c r="J2407" i="2"/>
  <c r="K2407" i="2" s="1"/>
  <c r="J2409" i="2"/>
  <c r="K2409" i="2" s="1"/>
  <c r="J2411" i="2"/>
  <c r="K2411" i="2" s="1"/>
  <c r="J2413" i="2"/>
  <c r="K2413" i="2" s="1"/>
  <c r="J2415" i="2"/>
  <c r="K2415" i="2" s="1"/>
  <c r="J2417" i="2"/>
  <c r="K2417" i="2" s="1"/>
  <c r="J2419" i="2"/>
  <c r="K2419" i="2" s="1"/>
  <c r="J2421" i="2"/>
  <c r="K2421" i="2" s="1"/>
  <c r="J2423" i="2"/>
  <c r="K2423" i="2" s="1"/>
  <c r="J2425" i="2"/>
  <c r="K2425" i="2" s="1"/>
  <c r="J2427" i="2"/>
  <c r="K2427" i="2" s="1"/>
  <c r="J2429" i="2"/>
  <c r="K2429" i="2" s="1"/>
  <c r="J2431" i="2"/>
  <c r="K2431" i="2" s="1"/>
  <c r="J2433" i="2"/>
  <c r="K2433" i="2" s="1"/>
  <c r="J2435" i="2"/>
  <c r="K2435" i="2" s="1"/>
  <c r="J2437" i="2"/>
  <c r="K2437" i="2" s="1"/>
  <c r="J2439" i="2"/>
  <c r="K2439" i="2" s="1"/>
  <c r="J2441" i="2"/>
  <c r="K2441" i="2" s="1"/>
  <c r="J2443" i="2"/>
  <c r="K2443" i="2" s="1"/>
  <c r="J2445" i="2"/>
  <c r="K2445" i="2" s="1"/>
  <c r="J2447" i="2"/>
  <c r="K2447" i="2" s="1"/>
  <c r="J2449" i="2"/>
  <c r="K2449" i="2" s="1"/>
  <c r="J2451" i="2"/>
  <c r="K2451" i="2" s="1"/>
  <c r="J2453" i="2"/>
  <c r="K2453" i="2" s="1"/>
  <c r="J2455" i="2"/>
  <c r="K2455" i="2" s="1"/>
  <c r="J2457" i="2"/>
  <c r="K2457" i="2" s="1"/>
  <c r="J2459" i="2"/>
  <c r="K2459" i="2" s="1"/>
  <c r="J2461" i="2"/>
  <c r="K2461" i="2" s="1"/>
  <c r="J2463" i="2"/>
  <c r="K2463" i="2" s="1"/>
  <c r="J2465" i="2"/>
  <c r="K2465" i="2" s="1"/>
  <c r="J2467" i="2"/>
  <c r="K2467" i="2" s="1"/>
  <c r="J2469" i="2"/>
  <c r="K2469" i="2" s="1"/>
  <c r="J2471" i="2"/>
  <c r="K2471" i="2" s="1"/>
  <c r="J2473" i="2"/>
  <c r="K2473" i="2" s="1"/>
  <c r="J2475" i="2"/>
  <c r="K2475" i="2" s="1"/>
  <c r="J2477" i="2"/>
  <c r="K2477" i="2" s="1"/>
  <c r="J2479" i="2"/>
  <c r="K2479" i="2" s="1"/>
  <c r="J2481" i="2"/>
  <c r="K2481" i="2" s="1"/>
  <c r="J2483" i="2"/>
  <c r="K2483" i="2" s="1"/>
  <c r="J2485" i="2"/>
  <c r="K2485" i="2" s="1"/>
  <c r="J2487" i="2"/>
  <c r="K2487" i="2" s="1"/>
  <c r="J2489" i="2"/>
  <c r="K2489" i="2" s="1"/>
  <c r="J2491" i="2"/>
  <c r="K2491" i="2" s="1"/>
  <c r="J2493" i="2"/>
  <c r="K2493" i="2" s="1"/>
  <c r="J2495" i="2"/>
  <c r="K2495" i="2" s="1"/>
  <c r="J2497" i="2"/>
  <c r="K2497" i="2" s="1"/>
  <c r="J2499" i="2"/>
  <c r="K2499" i="2" s="1"/>
  <c r="J2501" i="2"/>
  <c r="K2501" i="2" s="1"/>
  <c r="J2503" i="2"/>
  <c r="K2503" i="2" s="1"/>
  <c r="J2505" i="2"/>
  <c r="K2505" i="2" s="1"/>
  <c r="J2507" i="2"/>
  <c r="K2507" i="2" s="1"/>
  <c r="J2509" i="2"/>
  <c r="K2509" i="2" s="1"/>
  <c r="J2511" i="2"/>
  <c r="K2511" i="2" s="1"/>
  <c r="J2513" i="2"/>
  <c r="K2513" i="2" s="1"/>
  <c r="J2515" i="2"/>
  <c r="K2515" i="2" s="1"/>
  <c r="J2517" i="2"/>
  <c r="K2517" i="2" s="1"/>
  <c r="J2519" i="2"/>
  <c r="K2519" i="2" s="1"/>
  <c r="J2521" i="2"/>
  <c r="K2521" i="2" s="1"/>
  <c r="J2523" i="2"/>
  <c r="K2523" i="2" s="1"/>
  <c r="J2525" i="2"/>
  <c r="K2525" i="2" s="1"/>
  <c r="J2527" i="2"/>
  <c r="K2527" i="2" s="1"/>
  <c r="J2529" i="2"/>
  <c r="K2529" i="2" s="1"/>
  <c r="J2531" i="2"/>
  <c r="K2531" i="2" s="1"/>
  <c r="J2533" i="2"/>
  <c r="K2533" i="2" s="1"/>
  <c r="J2535" i="2"/>
  <c r="K2535" i="2" s="1"/>
  <c r="J2537" i="2"/>
  <c r="K2537" i="2" s="1"/>
  <c r="J2539" i="2"/>
  <c r="K2539" i="2" s="1"/>
  <c r="J2541" i="2"/>
  <c r="K2541" i="2" s="1"/>
  <c r="J2543" i="2"/>
  <c r="K2543" i="2" s="1"/>
  <c r="J2545" i="2"/>
  <c r="K2545" i="2" s="1"/>
  <c r="J2547" i="2"/>
  <c r="K2547" i="2" s="1"/>
  <c r="J2549" i="2"/>
  <c r="K2549" i="2" s="1"/>
  <c r="J2551" i="2"/>
  <c r="K2551" i="2" s="1"/>
  <c r="J2553" i="2"/>
  <c r="K2553" i="2" s="1"/>
  <c r="J2555" i="2"/>
  <c r="K2555" i="2" s="1"/>
  <c r="J2557" i="2"/>
  <c r="K2557" i="2" s="1"/>
  <c r="J2559" i="2"/>
  <c r="K2559" i="2" s="1"/>
  <c r="J2561" i="2"/>
  <c r="K2561" i="2" s="1"/>
  <c r="J2563" i="2"/>
  <c r="K2563" i="2" s="1"/>
  <c r="J2565" i="2"/>
  <c r="K2565" i="2" s="1"/>
  <c r="J2567" i="2"/>
  <c r="K2567" i="2" s="1"/>
  <c r="J2569" i="2"/>
  <c r="K2569" i="2" s="1"/>
  <c r="J2571" i="2"/>
  <c r="K2571" i="2" s="1"/>
  <c r="J2573" i="2"/>
  <c r="K2573" i="2" s="1"/>
  <c r="J2575" i="2"/>
  <c r="K2575" i="2" s="1"/>
  <c r="J2577" i="2"/>
  <c r="K2577" i="2" s="1"/>
  <c r="J2579" i="2"/>
  <c r="K2579" i="2" s="1"/>
  <c r="J2581" i="2"/>
  <c r="K2581" i="2" s="1"/>
  <c r="J2583" i="2"/>
  <c r="K2583" i="2" s="1"/>
  <c r="J2585" i="2"/>
  <c r="K2585" i="2" s="1"/>
  <c r="J2587" i="2"/>
  <c r="K2587" i="2" s="1"/>
  <c r="J2589" i="2"/>
  <c r="K2589" i="2" s="1"/>
  <c r="J2591" i="2"/>
  <c r="K2591" i="2" s="1"/>
  <c r="J2593" i="2"/>
  <c r="K2593" i="2" s="1"/>
  <c r="J2595" i="2"/>
  <c r="K2595" i="2" s="1"/>
  <c r="J2597" i="2"/>
  <c r="K2597" i="2" s="1"/>
  <c r="J2599" i="2"/>
  <c r="K2599" i="2" s="1"/>
  <c r="J2601" i="2"/>
  <c r="K2601" i="2" s="1"/>
  <c r="J2603" i="2"/>
  <c r="K2603" i="2" s="1"/>
  <c r="J2605" i="2"/>
  <c r="K2605" i="2" s="1"/>
  <c r="J2607" i="2"/>
  <c r="K2607" i="2" s="1"/>
  <c r="J2609" i="2"/>
  <c r="K2609" i="2" s="1"/>
  <c r="J2611" i="2"/>
  <c r="K2611" i="2" s="1"/>
  <c r="J2613" i="2"/>
  <c r="K2613" i="2" s="1"/>
  <c r="J2615" i="2"/>
  <c r="K2615" i="2" s="1"/>
  <c r="J2617" i="2"/>
  <c r="K2617" i="2" s="1"/>
  <c r="J2619" i="2"/>
  <c r="K2619" i="2" s="1"/>
  <c r="J2621" i="2"/>
  <c r="K2621" i="2" s="1"/>
  <c r="J2623" i="2"/>
  <c r="K2623" i="2" s="1"/>
  <c r="J2625" i="2"/>
  <c r="K2625" i="2" s="1"/>
  <c r="J2627" i="2"/>
  <c r="K2627" i="2" s="1"/>
  <c r="J2629" i="2"/>
  <c r="K2629" i="2" s="1"/>
  <c r="J2631" i="2"/>
  <c r="K2631" i="2" s="1"/>
  <c r="J2633" i="2"/>
  <c r="K2633" i="2" s="1"/>
  <c r="J2635" i="2"/>
  <c r="K2635" i="2" s="1"/>
  <c r="J2637" i="2"/>
  <c r="K2637" i="2" s="1"/>
  <c r="J2639" i="2"/>
  <c r="K2639" i="2" s="1"/>
  <c r="J2641" i="2"/>
  <c r="K2641" i="2" s="1"/>
  <c r="J2643" i="2"/>
  <c r="K2643" i="2" s="1"/>
  <c r="J2645" i="2"/>
  <c r="K2645" i="2" s="1"/>
  <c r="J2647" i="2"/>
  <c r="K2647" i="2" s="1"/>
  <c r="J2649" i="2"/>
  <c r="K2649" i="2" s="1"/>
  <c r="J2651" i="2"/>
  <c r="K2651" i="2" s="1"/>
  <c r="J2653" i="2"/>
  <c r="K2653" i="2" s="1"/>
  <c r="J2655" i="2"/>
  <c r="K2655" i="2" s="1"/>
  <c r="J2657" i="2"/>
  <c r="K2657" i="2" s="1"/>
  <c r="J2659" i="2"/>
  <c r="K2659" i="2" s="1"/>
  <c r="J2661" i="2"/>
  <c r="K2661" i="2" s="1"/>
  <c r="J2663" i="2"/>
  <c r="K2663" i="2" s="1"/>
  <c r="J2665" i="2"/>
  <c r="K2665" i="2" s="1"/>
  <c r="J2667" i="2"/>
  <c r="K2667" i="2" s="1"/>
  <c r="J2669" i="2"/>
  <c r="K2669" i="2" s="1"/>
  <c r="J2671" i="2"/>
  <c r="K2671" i="2" s="1"/>
  <c r="J2673" i="2"/>
  <c r="K2673" i="2" s="1"/>
  <c r="J2675" i="2"/>
  <c r="K2675" i="2" s="1"/>
  <c r="J2677" i="2"/>
  <c r="K2677" i="2" s="1"/>
  <c r="J2679" i="2"/>
  <c r="K2679" i="2" s="1"/>
  <c r="J2681" i="2"/>
  <c r="K2681" i="2" s="1"/>
  <c r="J2683" i="2"/>
  <c r="K2683" i="2" s="1"/>
  <c r="J2685" i="2"/>
  <c r="K2685" i="2" s="1"/>
  <c r="J2687" i="2"/>
  <c r="K2687" i="2" s="1"/>
  <c r="J2689" i="2"/>
  <c r="K2689" i="2" s="1"/>
  <c r="J2691" i="2"/>
  <c r="K2691" i="2" s="1"/>
  <c r="J2693" i="2"/>
  <c r="K2693" i="2" s="1"/>
  <c r="J2695" i="2"/>
  <c r="K2695" i="2" s="1"/>
  <c r="J2697" i="2"/>
  <c r="K2697" i="2" s="1"/>
  <c r="J2699" i="2"/>
  <c r="K2699" i="2" s="1"/>
  <c r="J2701" i="2"/>
  <c r="K2701" i="2" s="1"/>
  <c r="J2703" i="2"/>
  <c r="K2703" i="2" s="1"/>
  <c r="J2705" i="2"/>
  <c r="K2705" i="2" s="1"/>
  <c r="J2707" i="2"/>
  <c r="K2707" i="2" s="1"/>
  <c r="J2709" i="2"/>
  <c r="K2709" i="2" s="1"/>
  <c r="J2711" i="2"/>
  <c r="K2711" i="2" s="1"/>
  <c r="J2713" i="2"/>
  <c r="K2713" i="2" s="1"/>
  <c r="J2715" i="2"/>
  <c r="K2715" i="2" s="1"/>
  <c r="J2717" i="2"/>
  <c r="K2717" i="2" s="1"/>
  <c r="J2719" i="2"/>
  <c r="K2719" i="2" s="1"/>
  <c r="J2721" i="2"/>
  <c r="K2721" i="2" s="1"/>
  <c r="J2723" i="2"/>
  <c r="K2723" i="2" s="1"/>
  <c r="J2725" i="2"/>
  <c r="K2725" i="2" s="1"/>
  <c r="J2727" i="2"/>
  <c r="K2727" i="2" s="1"/>
  <c r="J2729" i="2"/>
  <c r="K2729" i="2" s="1"/>
  <c r="J2731" i="2"/>
  <c r="K2731" i="2" s="1"/>
  <c r="J2733" i="2"/>
  <c r="K2733" i="2" s="1"/>
  <c r="J2735" i="2"/>
  <c r="K2735" i="2" s="1"/>
  <c r="J2737" i="2"/>
  <c r="K2737" i="2" s="1"/>
  <c r="J2739" i="2"/>
  <c r="K2739" i="2" s="1"/>
  <c r="J2741" i="2"/>
  <c r="K2741" i="2" s="1"/>
  <c r="J2743" i="2"/>
  <c r="K2743" i="2" s="1"/>
  <c r="J2745" i="2"/>
  <c r="K2745" i="2" s="1"/>
  <c r="J2747" i="2"/>
  <c r="K2747" i="2" s="1"/>
  <c r="J2749" i="2"/>
  <c r="K2749" i="2" s="1"/>
  <c r="J2751" i="2"/>
  <c r="K2751" i="2" s="1"/>
  <c r="J2753" i="2"/>
  <c r="K2753" i="2" s="1"/>
  <c r="J2755" i="2"/>
  <c r="K2755" i="2" s="1"/>
  <c r="J2757" i="2"/>
  <c r="K2757" i="2" s="1"/>
  <c r="J2759" i="2"/>
  <c r="K2759" i="2" s="1"/>
  <c r="J2761" i="2"/>
  <c r="K2761" i="2" s="1"/>
  <c r="J2763" i="2"/>
  <c r="K2763" i="2" s="1"/>
  <c r="J2765" i="2"/>
  <c r="K2765" i="2" s="1"/>
  <c r="J2767" i="2"/>
  <c r="K2767" i="2" s="1"/>
  <c r="J2769" i="2"/>
  <c r="K2769" i="2" s="1"/>
  <c r="J2771" i="2"/>
  <c r="K2771" i="2" s="1"/>
  <c r="J2773" i="2"/>
  <c r="K2773" i="2" s="1"/>
  <c r="J2775" i="2"/>
  <c r="K2775" i="2" s="1"/>
  <c r="J2777" i="2"/>
  <c r="K2777" i="2" s="1"/>
  <c r="K2779" i="2"/>
  <c r="J2779" i="2"/>
  <c r="J2781" i="2"/>
  <c r="K2781" i="2" s="1"/>
  <c r="J2783" i="2"/>
  <c r="K2783" i="2" s="1"/>
  <c r="J2785" i="2"/>
  <c r="K2785" i="2" s="1"/>
  <c r="J2787" i="2"/>
  <c r="K2787" i="2" s="1"/>
  <c r="J2789" i="2"/>
  <c r="K2789" i="2" s="1"/>
  <c r="J2791" i="2"/>
  <c r="K2791" i="2" s="1"/>
  <c r="J2793" i="2"/>
  <c r="K2793" i="2" s="1"/>
  <c r="J2795" i="2"/>
  <c r="K2795" i="2" s="1"/>
  <c r="J2797" i="2"/>
  <c r="K2797" i="2" s="1"/>
  <c r="J2799" i="2"/>
  <c r="K2799" i="2" s="1"/>
  <c r="J2801" i="2"/>
  <c r="K2801" i="2" s="1"/>
  <c r="J2803" i="2"/>
  <c r="K2803" i="2" s="1"/>
  <c r="J2805" i="2"/>
  <c r="K2805" i="2" s="1"/>
  <c r="J2807" i="2"/>
  <c r="K2807" i="2" s="1"/>
  <c r="J2809" i="2"/>
  <c r="K2809" i="2" s="1"/>
  <c r="J2811" i="2"/>
  <c r="K2811" i="2" s="1"/>
  <c r="J2813" i="2"/>
  <c r="K2813" i="2" s="1"/>
  <c r="J2815" i="2"/>
  <c r="K2815" i="2" s="1"/>
  <c r="J2817" i="2"/>
  <c r="K2817" i="2" s="1"/>
  <c r="J2819" i="2"/>
  <c r="K2819" i="2" s="1"/>
  <c r="J2821" i="2"/>
  <c r="K2821" i="2" s="1"/>
  <c r="J2823" i="2"/>
  <c r="K2823" i="2" s="1"/>
  <c r="J2825" i="2"/>
  <c r="K2825" i="2" s="1"/>
  <c r="J2827" i="2"/>
  <c r="K2827" i="2" s="1"/>
  <c r="J2829" i="2"/>
  <c r="K2829" i="2" s="1"/>
  <c r="J2831" i="2"/>
  <c r="K2831" i="2" s="1"/>
  <c r="J2833" i="2"/>
  <c r="K2833" i="2" s="1"/>
  <c r="J2835" i="2"/>
  <c r="K2835" i="2" s="1"/>
  <c r="J2837" i="2"/>
  <c r="K2837" i="2" s="1"/>
  <c r="J2839" i="2"/>
  <c r="K2839" i="2" s="1"/>
  <c r="J2841" i="2"/>
  <c r="K2841" i="2" s="1"/>
  <c r="J2843" i="2"/>
  <c r="K2843" i="2" s="1"/>
  <c r="J2845" i="2"/>
  <c r="K2845" i="2" s="1"/>
  <c r="J2847" i="2"/>
  <c r="K2847" i="2" s="1"/>
  <c r="J2849" i="2"/>
  <c r="K2849" i="2" s="1"/>
  <c r="J2851" i="2"/>
  <c r="K2851" i="2" s="1"/>
  <c r="J2853" i="2"/>
  <c r="K2853" i="2" s="1"/>
  <c r="J2855" i="2"/>
  <c r="K2855" i="2" s="1"/>
  <c r="J2857" i="2"/>
  <c r="K2857" i="2" s="1"/>
  <c r="J2859" i="2"/>
  <c r="K2859" i="2" s="1"/>
  <c r="J2861" i="2"/>
  <c r="K2861" i="2" s="1"/>
  <c r="J2863" i="2"/>
  <c r="K2863" i="2" s="1"/>
  <c r="J2865" i="2"/>
  <c r="K2865" i="2" s="1"/>
  <c r="J2867" i="2"/>
  <c r="K2867" i="2" s="1"/>
  <c r="J2869" i="2"/>
  <c r="K2869" i="2" s="1"/>
  <c r="J2871" i="2"/>
  <c r="K2871" i="2" s="1"/>
  <c r="J2873" i="2"/>
  <c r="K2873" i="2" s="1"/>
  <c r="J2875" i="2"/>
  <c r="K2875" i="2" s="1"/>
  <c r="J2877" i="2"/>
  <c r="K2877" i="2" s="1"/>
  <c r="J2879" i="2"/>
  <c r="K2879" i="2" s="1"/>
  <c r="J2881" i="2"/>
  <c r="K2881" i="2" s="1"/>
  <c r="J2883" i="2"/>
  <c r="K2883" i="2" s="1"/>
  <c r="J2885" i="2"/>
  <c r="K2885" i="2" s="1"/>
  <c r="J2887" i="2"/>
  <c r="K2887" i="2" s="1"/>
  <c r="J2889" i="2"/>
  <c r="K2889" i="2" s="1"/>
  <c r="J2891" i="2"/>
  <c r="K2891" i="2" s="1"/>
  <c r="J2893" i="2"/>
  <c r="K2893" i="2" s="1"/>
  <c r="J2895" i="2"/>
  <c r="K2895" i="2" s="1"/>
  <c r="J2897" i="2"/>
  <c r="K2897" i="2" s="1"/>
  <c r="J2899" i="2"/>
  <c r="K2899" i="2" s="1"/>
  <c r="J2901" i="2"/>
  <c r="K2901" i="2" s="1"/>
  <c r="J2903" i="2"/>
  <c r="K2903" i="2" s="1"/>
  <c r="J2905" i="2"/>
  <c r="K2905" i="2" s="1"/>
  <c r="J2907" i="2"/>
  <c r="K2907" i="2" s="1"/>
  <c r="J2909" i="2"/>
  <c r="K2909" i="2" s="1"/>
  <c r="J2911" i="2"/>
  <c r="K2911" i="2" s="1"/>
  <c r="J2913" i="2"/>
  <c r="K2913" i="2" s="1"/>
  <c r="J2915" i="2"/>
  <c r="K2915" i="2" s="1"/>
  <c r="J2917" i="2"/>
  <c r="K2917" i="2" s="1"/>
  <c r="J2919" i="2"/>
  <c r="K2919" i="2" s="1"/>
  <c r="J2921" i="2"/>
  <c r="K2921" i="2" s="1"/>
  <c r="J2923" i="2"/>
  <c r="K2923" i="2" s="1"/>
  <c r="J2925" i="2"/>
  <c r="K2925" i="2" s="1"/>
  <c r="J2927" i="2"/>
  <c r="K2927" i="2" s="1"/>
  <c r="J2929" i="2"/>
  <c r="K2929" i="2" s="1"/>
  <c r="J2931" i="2"/>
  <c r="K2931" i="2" s="1"/>
  <c r="J2933" i="2"/>
  <c r="K2933" i="2" s="1"/>
  <c r="J2935" i="2"/>
  <c r="K2935" i="2" s="1"/>
  <c r="J2937" i="2"/>
  <c r="K2937" i="2" s="1"/>
  <c r="J2939" i="2"/>
  <c r="K2939" i="2" s="1"/>
  <c r="J2941" i="2"/>
  <c r="K2941" i="2" s="1"/>
  <c r="J2943" i="2"/>
  <c r="K2943" i="2" s="1"/>
  <c r="J2945" i="2"/>
  <c r="K2945" i="2" s="1"/>
  <c r="J2947" i="2"/>
  <c r="K2947" i="2" s="1"/>
  <c r="J2949" i="2"/>
  <c r="K2949" i="2" s="1"/>
  <c r="J2951" i="2"/>
  <c r="K2951" i="2" s="1"/>
  <c r="J2953" i="2"/>
  <c r="K2953" i="2" s="1"/>
  <c r="J2955" i="2"/>
  <c r="K2955" i="2" s="1"/>
  <c r="J2957" i="2"/>
  <c r="K2957" i="2" s="1"/>
  <c r="J2959" i="2"/>
  <c r="K2959" i="2" s="1"/>
  <c r="J2961" i="2"/>
  <c r="K2961" i="2" s="1"/>
  <c r="J2963" i="2"/>
  <c r="K2963" i="2" s="1"/>
  <c r="J2965" i="2"/>
  <c r="K2965" i="2" s="1"/>
  <c r="J2967" i="2"/>
  <c r="K2967" i="2" s="1"/>
  <c r="J2969" i="2"/>
  <c r="K2969" i="2" s="1"/>
  <c r="J2971" i="2"/>
  <c r="K2971" i="2" s="1"/>
  <c r="J2973" i="2"/>
  <c r="K2973" i="2" s="1"/>
  <c r="J2975" i="2"/>
  <c r="K2975" i="2" s="1"/>
  <c r="J2977" i="2"/>
  <c r="K2977" i="2" s="1"/>
  <c r="J2979" i="2"/>
  <c r="K2979" i="2" s="1"/>
  <c r="J2981" i="2"/>
  <c r="K2981" i="2" s="1"/>
  <c r="J2983" i="2"/>
  <c r="K2983" i="2" s="1"/>
  <c r="J2985" i="2"/>
  <c r="K2985" i="2" s="1"/>
  <c r="J2987" i="2"/>
  <c r="K2987" i="2" s="1"/>
  <c r="J2989" i="2"/>
  <c r="K2989" i="2" s="1"/>
  <c r="J2991" i="2"/>
  <c r="K2991" i="2" s="1"/>
  <c r="J2993" i="2"/>
  <c r="K2993" i="2" s="1"/>
  <c r="J2995" i="2"/>
  <c r="K2995" i="2" s="1"/>
  <c r="J2997" i="2"/>
  <c r="K2997" i="2" s="1"/>
  <c r="J2999" i="2"/>
  <c r="K2999" i="2" s="1"/>
  <c r="J3001" i="2"/>
  <c r="K3001" i="2" s="1"/>
  <c r="J3003" i="2"/>
  <c r="K3003" i="2" s="1"/>
  <c r="J3005" i="2"/>
  <c r="K3005" i="2" s="1"/>
  <c r="J3007" i="2"/>
  <c r="K3007" i="2" s="1"/>
  <c r="J3009" i="2"/>
  <c r="K3009" i="2" s="1"/>
  <c r="J3011" i="2"/>
  <c r="K3011" i="2" s="1"/>
  <c r="J3013" i="2"/>
  <c r="K3013" i="2" s="1"/>
  <c r="J3015" i="2"/>
  <c r="K3015" i="2" s="1"/>
  <c r="J3017" i="2"/>
  <c r="K3017" i="2" s="1"/>
  <c r="J3019" i="2"/>
  <c r="K3019" i="2" s="1"/>
  <c r="J3021" i="2"/>
  <c r="K3021" i="2" s="1"/>
  <c r="J3023" i="2"/>
  <c r="K3023" i="2" s="1"/>
  <c r="J3025" i="2"/>
  <c r="K3025" i="2" s="1"/>
  <c r="J3027" i="2"/>
  <c r="K3027" i="2" s="1"/>
  <c r="J3029" i="2"/>
  <c r="K3029" i="2" s="1"/>
  <c r="J3031" i="2"/>
  <c r="K3031" i="2" s="1"/>
  <c r="J3033" i="2"/>
  <c r="K3033" i="2" s="1"/>
  <c r="J3035" i="2"/>
  <c r="K3035" i="2" s="1"/>
  <c r="J3037" i="2"/>
  <c r="K3037" i="2" s="1"/>
  <c r="J3039" i="2"/>
  <c r="K3039" i="2" s="1"/>
  <c r="J3041" i="2"/>
  <c r="K3041" i="2" s="1"/>
  <c r="J3043" i="2"/>
  <c r="K3043" i="2" s="1"/>
  <c r="J3045" i="2"/>
  <c r="K3045" i="2" s="1"/>
  <c r="J3047" i="2"/>
  <c r="K3047" i="2" s="1"/>
  <c r="J3049" i="2"/>
  <c r="K3049" i="2" s="1"/>
  <c r="J3051" i="2"/>
  <c r="K3051" i="2" s="1"/>
  <c r="J3053" i="2"/>
  <c r="K3053" i="2" s="1"/>
  <c r="J3055" i="2"/>
  <c r="K3055" i="2" s="1"/>
  <c r="J3057" i="2"/>
  <c r="K3057" i="2" s="1"/>
  <c r="J3059" i="2"/>
  <c r="K3059" i="2" s="1"/>
  <c r="J3061" i="2"/>
  <c r="K3061" i="2" s="1"/>
  <c r="J3063" i="2"/>
  <c r="K3063" i="2" s="1"/>
  <c r="J3065" i="2"/>
  <c r="K3065" i="2" s="1"/>
  <c r="J3067" i="2"/>
  <c r="K3067" i="2" s="1"/>
  <c r="J3069" i="2"/>
  <c r="K3069" i="2" s="1"/>
  <c r="J3071" i="2"/>
  <c r="K3071" i="2" s="1"/>
  <c r="J3073" i="2"/>
  <c r="K3073" i="2" s="1"/>
  <c r="J3075" i="2"/>
  <c r="K3075" i="2" s="1"/>
  <c r="J3077" i="2"/>
  <c r="K3077" i="2" s="1"/>
  <c r="J3079" i="2"/>
  <c r="K3079" i="2" s="1"/>
  <c r="J3081" i="2"/>
  <c r="K3081" i="2" s="1"/>
  <c r="J3083" i="2"/>
  <c r="K3083" i="2" s="1"/>
  <c r="J3085" i="2"/>
  <c r="K3085" i="2" s="1"/>
  <c r="J3087" i="2"/>
  <c r="K3087" i="2" s="1"/>
  <c r="J3089" i="2"/>
  <c r="K3089" i="2" s="1"/>
  <c r="J3091" i="2"/>
  <c r="K3091" i="2" s="1"/>
  <c r="J3093" i="2"/>
  <c r="K3093" i="2" s="1"/>
  <c r="J3095" i="2"/>
  <c r="K3095" i="2" s="1"/>
  <c r="J3097" i="2"/>
  <c r="K3097" i="2" s="1"/>
  <c r="J3099" i="2"/>
  <c r="K3099" i="2" s="1"/>
  <c r="J3101" i="2"/>
  <c r="K3101" i="2" s="1"/>
  <c r="K3103" i="2"/>
  <c r="J3103" i="2"/>
  <c r="J3105" i="2"/>
  <c r="K3105" i="2" s="1"/>
  <c r="J3107" i="2"/>
  <c r="K3107" i="2" s="1"/>
  <c r="J3109" i="2"/>
  <c r="K3109" i="2" s="1"/>
  <c r="J3111" i="2"/>
  <c r="K3111" i="2" s="1"/>
  <c r="J3113" i="2"/>
  <c r="K3113" i="2" s="1"/>
  <c r="J3115" i="2"/>
  <c r="K3115" i="2" s="1"/>
  <c r="J3117" i="2"/>
  <c r="K3117" i="2" s="1"/>
  <c r="J3119" i="2"/>
  <c r="K3119" i="2" s="1"/>
  <c r="J3121" i="2"/>
  <c r="K3121" i="2" s="1"/>
  <c r="J3123" i="2"/>
  <c r="K3123" i="2" s="1"/>
  <c r="J3125" i="2"/>
  <c r="K3125" i="2" s="1"/>
  <c r="J3127" i="2"/>
  <c r="K3127" i="2" s="1"/>
  <c r="J3129" i="2"/>
  <c r="K3129" i="2" s="1"/>
  <c r="J3131" i="2"/>
  <c r="K3131" i="2" s="1"/>
  <c r="J3133" i="2"/>
  <c r="K3133" i="2" s="1"/>
  <c r="J3135" i="2"/>
  <c r="K3135" i="2" s="1"/>
  <c r="J3137" i="2"/>
  <c r="K3137" i="2" s="1"/>
  <c r="J3139" i="2"/>
  <c r="K3139" i="2" s="1"/>
  <c r="J3141" i="2"/>
  <c r="K3141" i="2" s="1"/>
  <c r="J3143" i="2"/>
  <c r="K3143" i="2" s="1"/>
  <c r="J3145" i="2"/>
  <c r="K3145" i="2" s="1"/>
  <c r="J3147" i="2"/>
  <c r="K3147" i="2" s="1"/>
  <c r="J3149" i="2"/>
  <c r="K3149" i="2" s="1"/>
  <c r="J3151" i="2"/>
  <c r="K3151" i="2" s="1"/>
  <c r="J3153" i="2"/>
  <c r="K3153" i="2" s="1"/>
  <c r="J3155" i="2"/>
  <c r="K3155" i="2" s="1"/>
  <c r="J3157" i="2"/>
  <c r="K3157" i="2" s="1"/>
  <c r="J3159" i="2"/>
  <c r="K3159" i="2" s="1"/>
  <c r="J3161" i="2"/>
  <c r="K3161" i="2" s="1"/>
  <c r="J3163" i="2"/>
  <c r="K3163" i="2" s="1"/>
  <c r="J3165" i="2"/>
  <c r="K3165" i="2" s="1"/>
  <c r="J3167" i="2"/>
  <c r="K3167" i="2" s="1"/>
  <c r="J3169" i="2"/>
  <c r="K3169" i="2" s="1"/>
  <c r="J3171" i="2"/>
  <c r="K3171" i="2" s="1"/>
  <c r="J3173" i="2"/>
  <c r="K3173" i="2" s="1"/>
  <c r="J3175" i="2"/>
  <c r="K3175" i="2" s="1"/>
  <c r="J3177" i="2"/>
  <c r="K3177" i="2" s="1"/>
  <c r="J3179" i="2"/>
  <c r="K3179" i="2" s="1"/>
  <c r="J3181" i="2"/>
  <c r="K3181" i="2" s="1"/>
  <c r="J3183" i="2"/>
  <c r="K3183" i="2" s="1"/>
  <c r="J3185" i="2"/>
  <c r="K3185" i="2" s="1"/>
  <c r="J3187" i="2"/>
  <c r="K3187" i="2" s="1"/>
  <c r="J3189" i="2"/>
  <c r="K3189" i="2" s="1"/>
  <c r="J3191" i="2"/>
  <c r="K3191" i="2" s="1"/>
  <c r="J3193" i="2"/>
  <c r="K3193" i="2" s="1"/>
  <c r="J3195" i="2"/>
  <c r="K3195" i="2" s="1"/>
  <c r="J3197" i="2"/>
  <c r="K3197" i="2" s="1"/>
  <c r="J3199" i="2"/>
  <c r="K3199" i="2" s="1"/>
  <c r="J3201" i="2"/>
  <c r="K3201" i="2" s="1"/>
  <c r="J3203" i="2"/>
  <c r="K3203" i="2" s="1"/>
  <c r="J3205" i="2"/>
  <c r="K3205" i="2" s="1"/>
  <c r="J3207" i="2"/>
  <c r="K3207" i="2" s="1"/>
  <c r="J3209" i="2"/>
  <c r="K3209" i="2" s="1"/>
  <c r="J3211" i="2"/>
  <c r="K3211" i="2" s="1"/>
  <c r="J3213" i="2"/>
  <c r="K3213" i="2" s="1"/>
  <c r="J3215" i="2"/>
  <c r="K3215" i="2" s="1"/>
  <c r="J3217" i="2"/>
  <c r="K3217" i="2" s="1"/>
  <c r="J3219" i="2"/>
  <c r="K3219" i="2" s="1"/>
  <c r="J3221" i="2"/>
  <c r="K3221" i="2" s="1"/>
  <c r="J3223" i="2"/>
  <c r="K3223" i="2" s="1"/>
  <c r="J3225" i="2"/>
  <c r="K3225" i="2" s="1"/>
  <c r="J3227" i="2"/>
  <c r="K3227" i="2" s="1"/>
  <c r="J3229" i="2"/>
  <c r="K3229" i="2" s="1"/>
  <c r="J3231" i="2"/>
  <c r="K3231" i="2" s="1"/>
  <c r="J3233" i="2"/>
  <c r="K3233" i="2" s="1"/>
  <c r="J3235" i="2"/>
  <c r="K3235" i="2" s="1"/>
  <c r="J3237" i="2"/>
  <c r="K3237" i="2" s="1"/>
  <c r="J3239" i="2"/>
  <c r="K3239" i="2" s="1"/>
  <c r="J3241" i="2"/>
  <c r="K3241" i="2" s="1"/>
  <c r="J3243" i="2"/>
  <c r="K3243" i="2" s="1"/>
  <c r="J3245" i="2"/>
  <c r="K3245" i="2" s="1"/>
  <c r="J3247" i="2"/>
  <c r="K3247" i="2" s="1"/>
  <c r="J3249" i="2"/>
  <c r="K3249" i="2" s="1"/>
  <c r="J3251" i="2"/>
  <c r="K3251" i="2" s="1"/>
  <c r="J3253" i="2"/>
  <c r="K3253" i="2" s="1"/>
  <c r="J3255" i="2"/>
  <c r="K3255" i="2" s="1"/>
  <c r="J3257" i="2"/>
  <c r="K3257" i="2" s="1"/>
  <c r="J3259" i="2"/>
  <c r="K3259" i="2" s="1"/>
  <c r="J3261" i="2"/>
  <c r="K3261" i="2" s="1"/>
  <c r="J3263" i="2"/>
  <c r="K3263" i="2" s="1"/>
  <c r="J3265" i="2"/>
  <c r="K3265" i="2" s="1"/>
  <c r="J3267" i="2"/>
  <c r="K3267" i="2" s="1"/>
  <c r="J3269" i="2"/>
  <c r="K3269" i="2" s="1"/>
  <c r="J3271" i="2"/>
  <c r="K3271" i="2" s="1"/>
  <c r="J3273" i="2"/>
  <c r="K3273" i="2" s="1"/>
  <c r="J3275" i="2"/>
  <c r="K3275" i="2" s="1"/>
  <c r="J3277" i="2"/>
  <c r="K3277" i="2" s="1"/>
  <c r="J3279" i="2"/>
  <c r="K3279" i="2" s="1"/>
  <c r="J3281" i="2"/>
  <c r="K3281" i="2" s="1"/>
  <c r="J3283" i="2"/>
  <c r="K3283" i="2" s="1"/>
  <c r="J3285" i="2"/>
  <c r="K3285" i="2" s="1"/>
  <c r="J3287" i="2"/>
  <c r="K3287" i="2" s="1"/>
  <c r="J3289" i="2"/>
  <c r="K3289" i="2" s="1"/>
  <c r="J3291" i="2"/>
  <c r="K3291" i="2" s="1"/>
  <c r="J3293" i="2"/>
  <c r="K3293" i="2" s="1"/>
  <c r="J3295" i="2"/>
  <c r="K3295" i="2" s="1"/>
  <c r="J3297" i="2"/>
  <c r="K3297" i="2" s="1"/>
  <c r="J3299" i="2"/>
  <c r="K3299" i="2" s="1"/>
  <c r="J3301" i="2"/>
  <c r="K3301" i="2" s="1"/>
  <c r="J3303" i="2"/>
  <c r="K3303" i="2" s="1"/>
  <c r="J3305" i="2"/>
  <c r="K3305" i="2" s="1"/>
  <c r="J3307" i="2"/>
  <c r="K3307" i="2" s="1"/>
  <c r="J3309" i="2"/>
  <c r="K3309" i="2" s="1"/>
  <c r="J3311" i="2"/>
  <c r="K3311" i="2" s="1"/>
  <c r="J3313" i="2"/>
  <c r="K3313" i="2" s="1"/>
  <c r="J3315" i="2"/>
  <c r="K3315" i="2" s="1"/>
  <c r="J3317" i="2"/>
  <c r="K3317" i="2" s="1"/>
  <c r="J3319" i="2"/>
  <c r="K3319" i="2" s="1"/>
  <c r="J3321" i="2"/>
  <c r="K3321" i="2" s="1"/>
  <c r="J3323" i="2"/>
  <c r="K3323" i="2" s="1"/>
  <c r="J3325" i="2"/>
  <c r="K3325" i="2" s="1"/>
  <c r="J3327" i="2"/>
  <c r="K3327" i="2" s="1"/>
  <c r="J3329" i="2"/>
  <c r="K3329" i="2" s="1"/>
  <c r="J3331" i="2"/>
  <c r="K3331" i="2" s="1"/>
  <c r="J3333" i="2"/>
  <c r="K3333" i="2" s="1"/>
  <c r="J3335" i="2"/>
  <c r="K3335" i="2" s="1"/>
  <c r="J3337" i="2"/>
  <c r="K3337" i="2" s="1"/>
  <c r="J3339" i="2"/>
  <c r="K3339" i="2" s="1"/>
  <c r="J3341" i="2"/>
  <c r="K3341" i="2" s="1"/>
  <c r="J3343" i="2"/>
  <c r="K3343" i="2" s="1"/>
  <c r="J3345" i="2"/>
  <c r="K3345" i="2" s="1"/>
  <c r="J3347" i="2"/>
  <c r="K3347" i="2" s="1"/>
  <c r="J3349" i="2"/>
  <c r="K3349" i="2" s="1"/>
  <c r="J3351" i="2"/>
  <c r="K3351" i="2" s="1"/>
  <c r="J3353" i="2"/>
  <c r="K3353" i="2" s="1"/>
  <c r="J3355" i="2"/>
  <c r="K3355" i="2" s="1"/>
  <c r="J3357" i="2"/>
  <c r="K3357" i="2" s="1"/>
  <c r="J3359" i="2"/>
  <c r="K3359" i="2" s="1"/>
  <c r="J3361" i="2"/>
  <c r="K3361" i="2" s="1"/>
  <c r="J3363" i="2"/>
  <c r="K3363" i="2" s="1"/>
  <c r="J3365" i="2"/>
  <c r="K3365" i="2" s="1"/>
  <c r="J3367" i="2"/>
  <c r="K3367" i="2" s="1"/>
  <c r="J3369" i="2"/>
  <c r="K3369" i="2" s="1"/>
  <c r="J3371" i="2"/>
  <c r="K3371" i="2" s="1"/>
  <c r="J3373" i="2"/>
  <c r="K3373" i="2" s="1"/>
  <c r="J3375" i="2"/>
  <c r="K3375" i="2" s="1"/>
  <c r="J3377" i="2"/>
  <c r="K3377" i="2" s="1"/>
  <c r="J3379" i="2"/>
  <c r="K3379" i="2" s="1"/>
  <c r="J3381" i="2"/>
  <c r="K3381" i="2" s="1"/>
  <c r="J3383" i="2"/>
  <c r="K3383" i="2" s="1"/>
  <c r="J3385" i="2"/>
  <c r="K3385" i="2" s="1"/>
  <c r="J3387" i="2"/>
  <c r="K3387" i="2" s="1"/>
  <c r="J3389" i="2"/>
  <c r="K3389" i="2" s="1"/>
  <c r="J3391" i="2"/>
  <c r="K3391" i="2" s="1"/>
  <c r="J3393" i="2"/>
  <c r="K3393" i="2" s="1"/>
  <c r="J3395" i="2"/>
  <c r="K3395" i="2" s="1"/>
  <c r="J3397" i="2"/>
  <c r="K3397" i="2" s="1"/>
  <c r="J3399" i="2"/>
  <c r="K3399" i="2" s="1"/>
  <c r="J3401" i="2"/>
  <c r="K3401" i="2" s="1"/>
  <c r="J3403" i="2"/>
  <c r="K3403" i="2" s="1"/>
  <c r="J3405" i="2"/>
  <c r="K3405" i="2" s="1"/>
  <c r="J3407" i="2"/>
  <c r="K3407" i="2" s="1"/>
  <c r="J3409" i="2"/>
  <c r="K3409" i="2" s="1"/>
  <c r="J3411" i="2"/>
  <c r="K3411" i="2" s="1"/>
  <c r="J3413" i="2"/>
  <c r="K3413" i="2" s="1"/>
  <c r="J3415" i="2"/>
  <c r="K3415" i="2" s="1"/>
  <c r="J3417" i="2"/>
  <c r="K3417" i="2" s="1"/>
  <c r="J3419" i="2"/>
  <c r="K3419" i="2" s="1"/>
  <c r="J3421" i="2"/>
  <c r="K3421" i="2" s="1"/>
  <c r="J3423" i="2"/>
  <c r="K3423" i="2" s="1"/>
  <c r="J3425" i="2"/>
  <c r="K3425" i="2" s="1"/>
  <c r="J3427" i="2"/>
  <c r="K3427" i="2" s="1"/>
  <c r="J3429" i="2"/>
  <c r="K3429" i="2" s="1"/>
  <c r="J3431" i="2"/>
  <c r="K3431" i="2" s="1"/>
  <c r="J3433" i="2"/>
  <c r="K3433" i="2" s="1"/>
  <c r="J3435" i="2"/>
  <c r="K3435" i="2" s="1"/>
  <c r="J3437" i="2"/>
  <c r="K3437" i="2" s="1"/>
  <c r="J3439" i="2"/>
  <c r="K3439" i="2" s="1"/>
  <c r="J3441" i="2"/>
  <c r="K3441" i="2" s="1"/>
  <c r="J3443" i="2"/>
  <c r="K3443" i="2" s="1"/>
  <c r="J3445" i="2"/>
  <c r="K3445" i="2" s="1"/>
  <c r="J3447" i="2"/>
  <c r="K3447" i="2" s="1"/>
  <c r="J3449" i="2"/>
  <c r="K3449" i="2" s="1"/>
  <c r="J3451" i="2"/>
  <c r="K3451" i="2" s="1"/>
  <c r="J3453" i="2"/>
  <c r="K3453" i="2" s="1"/>
  <c r="J3455" i="2"/>
  <c r="K3455" i="2" s="1"/>
  <c r="J3457" i="2"/>
  <c r="K3457" i="2" s="1"/>
  <c r="J3459" i="2"/>
  <c r="K3459" i="2" s="1"/>
  <c r="J3461" i="2"/>
  <c r="K3461" i="2" s="1"/>
  <c r="J3463" i="2"/>
  <c r="K3463" i="2" s="1"/>
  <c r="J3465" i="2"/>
  <c r="K3465" i="2" s="1"/>
  <c r="J3467" i="2"/>
  <c r="K3467" i="2" s="1"/>
  <c r="J3469" i="2"/>
  <c r="K3469" i="2" s="1"/>
  <c r="J3471" i="2"/>
  <c r="K3471" i="2" s="1"/>
  <c r="J3473" i="2"/>
  <c r="K3473" i="2" s="1"/>
  <c r="J3475" i="2"/>
  <c r="K3475" i="2" s="1"/>
  <c r="J3477" i="2"/>
  <c r="K3477" i="2" s="1"/>
  <c r="J3479" i="2"/>
  <c r="K3479" i="2" s="1"/>
  <c r="J3481" i="2"/>
  <c r="K3481" i="2" s="1"/>
  <c r="J3483" i="2"/>
  <c r="K3483" i="2" s="1"/>
  <c r="J3485" i="2"/>
  <c r="K3485" i="2" s="1"/>
  <c r="J3487" i="2"/>
  <c r="K3487" i="2" s="1"/>
  <c r="J3489" i="2"/>
  <c r="K3489" i="2" s="1"/>
  <c r="J3491" i="2"/>
  <c r="K3491" i="2" s="1"/>
  <c r="J3493" i="2"/>
  <c r="K3493" i="2" s="1"/>
  <c r="J3495" i="2"/>
  <c r="K3495" i="2" s="1"/>
  <c r="J3497" i="2"/>
  <c r="K3497" i="2" s="1"/>
  <c r="J3499" i="2"/>
  <c r="K3499" i="2" s="1"/>
  <c r="J3501" i="2"/>
  <c r="K3501" i="2" s="1"/>
  <c r="J3503" i="2"/>
  <c r="K3503" i="2" s="1"/>
  <c r="J3505" i="2"/>
  <c r="K3505" i="2" s="1"/>
  <c r="J3507" i="2"/>
  <c r="K3507" i="2" s="1"/>
  <c r="J3509" i="2"/>
  <c r="K3509" i="2" s="1"/>
  <c r="J3511" i="2"/>
  <c r="K3511" i="2" s="1"/>
  <c r="J3513" i="2"/>
  <c r="K3513" i="2" s="1"/>
  <c r="J3515" i="2"/>
  <c r="K3515" i="2" s="1"/>
  <c r="J3517" i="2"/>
  <c r="K3517" i="2" s="1"/>
  <c r="J3519" i="2"/>
  <c r="K3519" i="2" s="1"/>
  <c r="J3521" i="2"/>
  <c r="K3521" i="2" s="1"/>
  <c r="J3523" i="2"/>
  <c r="K3523" i="2" s="1"/>
  <c r="J3525" i="2"/>
  <c r="K3525" i="2" s="1"/>
  <c r="J3527" i="2"/>
  <c r="K3527" i="2" s="1"/>
  <c r="J3529" i="2"/>
  <c r="K3529" i="2" s="1"/>
  <c r="J3531" i="2"/>
  <c r="K3531" i="2" s="1"/>
  <c r="J3533" i="2"/>
  <c r="K3533" i="2" s="1"/>
  <c r="J3535" i="2"/>
  <c r="K3535" i="2" s="1"/>
  <c r="J3537" i="2"/>
  <c r="K3537" i="2" s="1"/>
  <c r="J3539" i="2"/>
  <c r="K3539" i="2" s="1"/>
  <c r="J3541" i="2"/>
  <c r="K3541" i="2" s="1"/>
  <c r="J3543" i="2"/>
  <c r="K3543" i="2" s="1"/>
  <c r="J3545" i="2"/>
  <c r="K3545" i="2" s="1"/>
  <c r="J3547" i="2"/>
  <c r="K3547" i="2" s="1"/>
  <c r="J3549" i="2"/>
  <c r="K3549" i="2" s="1"/>
  <c r="J3551" i="2"/>
  <c r="K3551" i="2" s="1"/>
  <c r="J3553" i="2"/>
  <c r="K3553" i="2" s="1"/>
  <c r="J3555" i="2"/>
  <c r="K3555" i="2" s="1"/>
  <c r="J3557" i="2"/>
  <c r="K3557" i="2" s="1"/>
  <c r="J3559" i="2"/>
  <c r="K3559" i="2" s="1"/>
  <c r="J3561" i="2"/>
  <c r="K3561" i="2" s="1"/>
  <c r="K3563" i="2"/>
  <c r="J3563" i="2"/>
  <c r="J3565" i="2"/>
  <c r="K3565" i="2" s="1"/>
  <c r="J3567" i="2"/>
  <c r="K3567" i="2" s="1"/>
  <c r="J3569" i="2"/>
  <c r="K3569" i="2" s="1"/>
  <c r="J3571" i="2"/>
  <c r="K3571" i="2" s="1"/>
  <c r="J3573" i="2"/>
  <c r="K3573" i="2" s="1"/>
  <c r="J3575" i="2"/>
  <c r="K3575" i="2" s="1"/>
  <c r="J3577" i="2"/>
  <c r="K3577" i="2" s="1"/>
  <c r="J3579" i="2"/>
  <c r="K3579" i="2" s="1"/>
  <c r="J3581" i="2"/>
  <c r="K3581" i="2" s="1"/>
  <c r="J3583" i="2"/>
  <c r="K3583" i="2" s="1"/>
  <c r="J3585" i="2"/>
  <c r="K3585" i="2" s="1"/>
  <c r="J3587" i="2"/>
  <c r="K3587" i="2" s="1"/>
  <c r="J3589" i="2"/>
  <c r="K3589" i="2" s="1"/>
  <c r="J3591" i="2"/>
  <c r="K3591" i="2" s="1"/>
  <c r="J3593" i="2"/>
  <c r="K3593" i="2" s="1"/>
  <c r="J3595" i="2"/>
  <c r="K3595" i="2" s="1"/>
  <c r="J3597" i="2"/>
  <c r="K3597" i="2" s="1"/>
  <c r="J3599" i="2"/>
  <c r="K3599" i="2" s="1"/>
  <c r="J3601" i="2"/>
  <c r="K3601" i="2" s="1"/>
  <c r="J3603" i="2"/>
  <c r="K3603" i="2" s="1"/>
  <c r="J3605" i="2"/>
  <c r="K3605" i="2" s="1"/>
  <c r="J3607" i="2"/>
  <c r="K3607" i="2" s="1"/>
  <c r="J3609" i="2"/>
  <c r="K3609" i="2" s="1"/>
  <c r="J3611" i="2"/>
  <c r="K3611" i="2" s="1"/>
  <c r="J3613" i="2"/>
  <c r="K3613" i="2" s="1"/>
  <c r="J3615" i="2"/>
  <c r="K3615" i="2" s="1"/>
  <c r="J3617" i="2"/>
  <c r="K3617" i="2" s="1"/>
  <c r="J3619" i="2"/>
  <c r="K3619" i="2" s="1"/>
  <c r="J3621" i="2"/>
  <c r="K3621" i="2" s="1"/>
  <c r="J3623" i="2"/>
  <c r="K3623" i="2" s="1"/>
  <c r="J3625" i="2"/>
  <c r="K3625" i="2" s="1"/>
  <c r="J3627" i="2"/>
  <c r="K3627" i="2" s="1"/>
  <c r="J3629" i="2"/>
  <c r="K3629" i="2" s="1"/>
  <c r="J3631" i="2"/>
  <c r="K3631" i="2" s="1"/>
  <c r="J3633" i="2"/>
  <c r="K3633" i="2" s="1"/>
  <c r="J3635" i="2"/>
  <c r="K3635" i="2" s="1"/>
  <c r="J3637" i="2"/>
  <c r="K3637" i="2" s="1"/>
  <c r="J3639" i="2"/>
  <c r="K3639" i="2" s="1"/>
  <c r="J3641" i="2"/>
  <c r="K3641" i="2" s="1"/>
  <c r="J3643" i="2"/>
  <c r="K3643" i="2" s="1"/>
  <c r="J3645" i="2"/>
  <c r="K3645" i="2" s="1"/>
  <c r="J3647" i="2"/>
  <c r="K3647" i="2" s="1"/>
  <c r="J3649" i="2"/>
  <c r="K3649" i="2" s="1"/>
  <c r="J3651" i="2"/>
  <c r="K3651" i="2" s="1"/>
  <c r="J3653" i="2"/>
  <c r="K3653" i="2" s="1"/>
  <c r="J3655" i="2"/>
  <c r="K3655" i="2" s="1"/>
  <c r="J3657" i="2"/>
  <c r="K3657" i="2" s="1"/>
  <c r="J3659" i="2"/>
  <c r="K3659" i="2" s="1"/>
  <c r="J3661" i="2"/>
  <c r="K3661" i="2" s="1"/>
  <c r="J3663" i="2"/>
  <c r="K3663" i="2" s="1"/>
  <c r="J3665" i="2"/>
  <c r="K3665" i="2" s="1"/>
  <c r="J3667" i="2"/>
  <c r="K3667" i="2" s="1"/>
  <c r="J3669" i="2"/>
  <c r="K3669" i="2" s="1"/>
  <c r="J3671" i="2"/>
  <c r="K3671" i="2" s="1"/>
  <c r="J3673" i="2"/>
  <c r="K3673" i="2" s="1"/>
  <c r="J3675" i="2"/>
  <c r="K3675" i="2" s="1"/>
  <c r="J3677" i="2"/>
  <c r="K3677" i="2" s="1"/>
  <c r="J3679" i="2"/>
  <c r="K3679" i="2" s="1"/>
  <c r="J3681" i="2"/>
  <c r="K3681" i="2" s="1"/>
  <c r="J3683" i="2"/>
  <c r="K3683" i="2" s="1"/>
  <c r="J3685" i="2"/>
  <c r="K3685" i="2" s="1"/>
  <c r="J3687" i="2"/>
  <c r="K3687" i="2" s="1"/>
  <c r="J3689" i="2"/>
  <c r="K3689" i="2" s="1"/>
  <c r="J3691" i="2"/>
  <c r="K3691" i="2" s="1"/>
  <c r="J3693" i="2"/>
  <c r="K3693" i="2" s="1"/>
  <c r="J3695" i="2"/>
  <c r="K3695" i="2" s="1"/>
  <c r="J3697" i="2"/>
  <c r="K3697" i="2" s="1"/>
  <c r="J3699" i="2"/>
  <c r="K3699" i="2" s="1"/>
  <c r="J3701" i="2"/>
  <c r="K3701" i="2" s="1"/>
  <c r="J3703" i="2"/>
  <c r="K3703" i="2" s="1"/>
  <c r="J3705" i="2"/>
  <c r="K3705" i="2" s="1"/>
  <c r="J3707" i="2"/>
  <c r="K3707" i="2" s="1"/>
  <c r="J3709" i="2"/>
  <c r="K3709" i="2" s="1"/>
  <c r="J3711" i="2"/>
  <c r="K3711" i="2" s="1"/>
  <c r="J3713" i="2"/>
  <c r="K3713" i="2" s="1"/>
  <c r="J3715" i="2"/>
  <c r="K3715" i="2" s="1"/>
  <c r="J3717" i="2"/>
  <c r="K3717" i="2" s="1"/>
  <c r="J3719" i="2"/>
  <c r="K3719" i="2" s="1"/>
  <c r="J3721" i="2"/>
  <c r="K3721" i="2" s="1"/>
  <c r="J3723" i="2"/>
  <c r="K3723" i="2" s="1"/>
  <c r="J3725" i="2"/>
  <c r="K3725" i="2" s="1"/>
  <c r="J3727" i="2"/>
  <c r="K3727" i="2" s="1"/>
  <c r="J3729" i="2"/>
  <c r="K3729" i="2" s="1"/>
  <c r="J3731" i="2"/>
  <c r="K3731" i="2" s="1"/>
  <c r="J3733" i="2"/>
  <c r="K3733" i="2" s="1"/>
  <c r="J3735" i="2"/>
  <c r="K3735" i="2" s="1"/>
  <c r="J3737" i="2"/>
  <c r="K3737" i="2" s="1"/>
  <c r="J3739" i="2"/>
  <c r="K3739" i="2" s="1"/>
  <c r="J3741" i="2"/>
  <c r="K3741" i="2" s="1"/>
  <c r="J3743" i="2"/>
  <c r="K3743" i="2" s="1"/>
  <c r="J3745" i="2"/>
  <c r="K3745" i="2" s="1"/>
  <c r="J3747" i="2"/>
  <c r="K3747" i="2" s="1"/>
  <c r="J3749" i="2"/>
  <c r="K3749" i="2" s="1"/>
  <c r="J3751" i="2"/>
  <c r="K3751" i="2" s="1"/>
  <c r="J3753" i="2"/>
  <c r="K3753" i="2" s="1"/>
  <c r="J3755" i="2"/>
  <c r="K3755" i="2" s="1"/>
  <c r="J3757" i="2"/>
  <c r="K3757" i="2" s="1"/>
  <c r="J3759" i="2"/>
  <c r="K3759" i="2" s="1"/>
  <c r="J3761" i="2"/>
  <c r="K3761" i="2" s="1"/>
  <c r="J3763" i="2"/>
  <c r="K3763" i="2" s="1"/>
  <c r="J3765" i="2"/>
  <c r="K3765" i="2" s="1"/>
  <c r="J3767" i="2"/>
  <c r="K3767" i="2" s="1"/>
  <c r="J3769" i="2"/>
  <c r="K3769" i="2" s="1"/>
  <c r="J3771" i="2"/>
  <c r="K3771" i="2" s="1"/>
  <c r="J3773" i="2"/>
  <c r="K3773" i="2" s="1"/>
  <c r="J3775" i="2"/>
  <c r="K3775" i="2" s="1"/>
  <c r="J3777" i="2"/>
  <c r="K3777" i="2" s="1"/>
  <c r="J3779" i="2"/>
  <c r="K3779" i="2" s="1"/>
  <c r="J3781" i="2"/>
  <c r="K3781" i="2" s="1"/>
  <c r="J3783" i="2"/>
  <c r="K3783" i="2" s="1"/>
  <c r="J3785" i="2"/>
  <c r="K3785" i="2" s="1"/>
  <c r="J3787" i="2"/>
  <c r="K3787" i="2" s="1"/>
  <c r="J3789" i="2"/>
  <c r="K3789" i="2" s="1"/>
  <c r="J3791" i="2"/>
  <c r="K3791" i="2" s="1"/>
  <c r="J3793" i="2"/>
  <c r="K3793" i="2" s="1"/>
  <c r="J3795" i="2"/>
  <c r="K3795" i="2" s="1"/>
  <c r="J3797" i="2"/>
  <c r="K3797" i="2" s="1"/>
  <c r="J3799" i="2"/>
  <c r="K3799" i="2" s="1"/>
  <c r="J3801" i="2"/>
  <c r="K3801" i="2" s="1"/>
  <c r="J3803" i="2"/>
  <c r="K3803" i="2" s="1"/>
  <c r="J3805" i="2"/>
  <c r="K3805" i="2" s="1"/>
  <c r="J3807" i="2"/>
  <c r="K3807" i="2" s="1"/>
  <c r="J3809" i="2"/>
  <c r="K3809" i="2" s="1"/>
  <c r="J3811" i="2"/>
  <c r="K3811" i="2" s="1"/>
  <c r="J3813" i="2"/>
  <c r="K3813" i="2" s="1"/>
  <c r="J3815" i="2"/>
  <c r="K3815" i="2" s="1"/>
  <c r="J3817" i="2"/>
  <c r="K3817" i="2" s="1"/>
  <c r="J3819" i="2"/>
  <c r="K3819" i="2" s="1"/>
  <c r="J3821" i="2"/>
  <c r="K3821" i="2" s="1"/>
  <c r="J3823" i="2"/>
  <c r="K3823" i="2" s="1"/>
  <c r="J3825" i="2"/>
  <c r="K3825" i="2" s="1"/>
  <c r="J3827" i="2"/>
  <c r="K3827" i="2" s="1"/>
  <c r="J3829" i="2"/>
  <c r="K3829" i="2" s="1"/>
  <c r="J3831" i="2"/>
  <c r="K3831" i="2" s="1"/>
  <c r="J3833" i="2"/>
  <c r="K3833" i="2" s="1"/>
  <c r="J3835" i="2"/>
  <c r="K3835" i="2" s="1"/>
  <c r="J3837" i="2"/>
  <c r="K3837" i="2" s="1"/>
  <c r="J3839" i="2"/>
  <c r="K3839" i="2" s="1"/>
  <c r="J3841" i="2"/>
  <c r="K3841" i="2" s="1"/>
  <c r="J3843" i="2"/>
  <c r="K3843" i="2" s="1"/>
  <c r="J3845" i="2"/>
  <c r="K3845" i="2" s="1"/>
  <c r="J3847" i="2"/>
  <c r="K3847" i="2" s="1"/>
  <c r="J3849" i="2"/>
  <c r="K3849" i="2" s="1"/>
  <c r="J3851" i="2"/>
  <c r="K3851" i="2" s="1"/>
  <c r="J3853" i="2"/>
  <c r="K3853" i="2" s="1"/>
  <c r="J3855" i="2"/>
  <c r="K3855" i="2" s="1"/>
  <c r="J3857" i="2"/>
  <c r="K3857" i="2" s="1"/>
  <c r="J3859" i="2"/>
  <c r="K3859" i="2" s="1"/>
  <c r="J3861" i="2"/>
  <c r="K3861" i="2" s="1"/>
  <c r="J3863" i="2"/>
  <c r="K3863" i="2" s="1"/>
  <c r="J3865" i="2"/>
  <c r="K3865" i="2" s="1"/>
  <c r="J3867" i="2"/>
  <c r="K3867" i="2" s="1"/>
  <c r="J3869" i="2"/>
  <c r="K3869" i="2" s="1"/>
  <c r="J3871" i="2"/>
  <c r="K3871" i="2" s="1"/>
  <c r="J3873" i="2"/>
  <c r="K3873" i="2" s="1"/>
  <c r="J3875" i="2"/>
  <c r="K3875" i="2" s="1"/>
  <c r="J3877" i="2"/>
  <c r="K3877" i="2" s="1"/>
  <c r="J3879" i="2"/>
  <c r="K3879" i="2" s="1"/>
  <c r="J3881" i="2"/>
  <c r="K3881" i="2" s="1"/>
  <c r="J3883" i="2"/>
  <c r="K3883" i="2" s="1"/>
  <c r="J3885" i="2"/>
  <c r="K3885" i="2" s="1"/>
  <c r="J3887" i="2"/>
  <c r="K3887" i="2" s="1"/>
  <c r="J3889" i="2"/>
  <c r="K3889" i="2" s="1"/>
  <c r="J3891" i="2"/>
  <c r="K3891" i="2" s="1"/>
  <c r="J3893" i="2"/>
  <c r="K3893" i="2" s="1"/>
  <c r="J3895" i="2"/>
  <c r="K3895" i="2" s="1"/>
  <c r="J3897" i="2"/>
  <c r="K3897" i="2" s="1"/>
  <c r="J3899" i="2"/>
  <c r="K3899" i="2" s="1"/>
  <c r="J3901" i="2"/>
  <c r="K3901" i="2" s="1"/>
  <c r="J3903" i="2"/>
  <c r="K3903" i="2" s="1"/>
  <c r="J3905" i="2"/>
  <c r="K3905" i="2" s="1"/>
  <c r="J3907" i="2"/>
  <c r="K3907" i="2" s="1"/>
  <c r="J3909" i="2"/>
  <c r="K3909" i="2" s="1"/>
  <c r="J3911" i="2"/>
  <c r="K3911" i="2" s="1"/>
  <c r="J3913" i="2"/>
  <c r="K3913" i="2" s="1"/>
  <c r="J3915" i="2"/>
  <c r="K3915" i="2" s="1"/>
  <c r="J3917" i="2"/>
  <c r="K3917" i="2" s="1"/>
  <c r="J3919" i="2"/>
  <c r="K3919" i="2" s="1"/>
  <c r="J3921" i="2"/>
  <c r="K3921" i="2" s="1"/>
  <c r="J3923" i="2"/>
  <c r="K3923" i="2" s="1"/>
  <c r="J3925" i="2"/>
  <c r="K3925" i="2" s="1"/>
  <c r="J3927" i="2"/>
  <c r="K3927" i="2" s="1"/>
  <c r="J3929" i="2"/>
  <c r="K3929" i="2" s="1"/>
  <c r="J3931" i="2"/>
  <c r="K3931" i="2" s="1"/>
  <c r="J3933" i="2"/>
  <c r="K3933" i="2" s="1"/>
  <c r="J3935" i="2"/>
  <c r="K3935" i="2" s="1"/>
  <c r="J3937" i="2"/>
  <c r="K3937" i="2" s="1"/>
  <c r="J3939" i="2"/>
  <c r="K3939" i="2" s="1"/>
  <c r="J3941" i="2"/>
  <c r="K3941" i="2" s="1"/>
  <c r="J3943" i="2"/>
  <c r="K3943" i="2" s="1"/>
  <c r="J3945" i="2"/>
  <c r="K3945" i="2" s="1"/>
  <c r="J3947" i="2"/>
  <c r="K3947" i="2" s="1"/>
  <c r="J3949" i="2"/>
  <c r="K3949" i="2" s="1"/>
  <c r="J3951" i="2"/>
  <c r="K3951" i="2" s="1"/>
  <c r="J3953" i="2"/>
  <c r="K3953" i="2" s="1"/>
  <c r="J3955" i="2"/>
  <c r="K3955" i="2" s="1"/>
  <c r="J3957" i="2"/>
  <c r="K3957" i="2" s="1"/>
  <c r="J3959" i="2"/>
  <c r="K3959" i="2" s="1"/>
  <c r="J3961" i="2"/>
  <c r="K3961" i="2" s="1"/>
  <c r="J3963" i="2"/>
  <c r="K3963" i="2" s="1"/>
  <c r="J3965" i="2"/>
  <c r="K3965" i="2" s="1"/>
  <c r="J3967" i="2"/>
  <c r="K3967" i="2" s="1"/>
  <c r="J3969" i="2"/>
  <c r="K3969" i="2" s="1"/>
  <c r="J3971" i="2"/>
  <c r="K3971" i="2" s="1"/>
  <c r="J3973" i="2"/>
  <c r="K3973" i="2" s="1"/>
  <c r="J3975" i="2"/>
  <c r="K3975" i="2" s="1"/>
  <c r="J3977" i="2"/>
  <c r="K3977" i="2" s="1"/>
  <c r="J3979" i="2"/>
  <c r="K3979" i="2" s="1"/>
  <c r="J3981" i="2"/>
  <c r="K3981" i="2" s="1"/>
  <c r="J3983" i="2"/>
  <c r="K3983" i="2" s="1"/>
  <c r="J3985" i="2"/>
  <c r="K3985" i="2" s="1"/>
  <c r="J3987" i="2"/>
  <c r="K3987" i="2" s="1"/>
  <c r="J3989" i="2"/>
  <c r="K3989" i="2" s="1"/>
  <c r="J3991" i="2"/>
  <c r="K3991" i="2" s="1"/>
  <c r="J3993" i="2"/>
  <c r="K3993" i="2" s="1"/>
  <c r="J3995" i="2"/>
  <c r="K3995" i="2" s="1"/>
  <c r="J3997" i="2"/>
  <c r="K3997" i="2" s="1"/>
  <c r="J3999" i="2"/>
  <c r="K3999" i="2" s="1"/>
  <c r="J4001" i="2"/>
  <c r="K4001" i="2" s="1"/>
  <c r="J4003" i="2"/>
  <c r="K4003" i="2" s="1"/>
  <c r="J4005" i="2"/>
  <c r="K4005" i="2" s="1"/>
  <c r="J4007" i="2"/>
  <c r="K4007" i="2" s="1"/>
  <c r="J4009" i="2"/>
  <c r="K4009" i="2" s="1"/>
  <c r="J4011" i="2"/>
  <c r="K4011" i="2" s="1"/>
  <c r="J4013" i="2"/>
  <c r="K4013" i="2" s="1"/>
  <c r="J4015" i="2"/>
  <c r="K4015" i="2" s="1"/>
  <c r="J4017" i="2"/>
  <c r="K4017" i="2" s="1"/>
  <c r="J4019" i="2"/>
  <c r="K4019" i="2" s="1"/>
  <c r="J4021" i="2"/>
  <c r="K4021" i="2" s="1"/>
  <c r="J4023" i="2"/>
  <c r="K4023" i="2" s="1"/>
  <c r="J4025" i="2"/>
  <c r="K4025" i="2" s="1"/>
  <c r="J4027" i="2"/>
  <c r="K4027" i="2" s="1"/>
  <c r="J4029" i="2"/>
  <c r="K4029" i="2" s="1"/>
  <c r="J4031" i="2"/>
  <c r="K4031" i="2" s="1"/>
  <c r="J4033" i="2"/>
  <c r="K4033" i="2" s="1"/>
  <c r="J4035" i="2"/>
  <c r="K4035" i="2" s="1"/>
  <c r="J4037" i="2"/>
  <c r="K4037" i="2" s="1"/>
  <c r="J4039" i="2"/>
  <c r="K4039" i="2" s="1"/>
  <c r="J4041" i="2"/>
  <c r="K4041" i="2" s="1"/>
  <c r="J4043" i="2"/>
  <c r="K4043" i="2" s="1"/>
  <c r="J4045" i="2"/>
  <c r="K4045" i="2" s="1"/>
  <c r="J4047" i="2"/>
  <c r="K4047" i="2" s="1"/>
  <c r="J4049" i="2"/>
  <c r="K4049" i="2" s="1"/>
  <c r="J4051" i="2"/>
  <c r="K4051" i="2" s="1"/>
  <c r="J4053" i="2"/>
  <c r="K4053" i="2" s="1"/>
  <c r="J4055" i="2"/>
  <c r="K4055" i="2" s="1"/>
  <c r="J4057" i="2"/>
  <c r="K4057" i="2" s="1"/>
  <c r="J4059" i="2"/>
  <c r="K4059" i="2" s="1"/>
  <c r="J4061" i="2"/>
  <c r="K4061" i="2" s="1"/>
  <c r="J4063" i="2"/>
  <c r="K4063" i="2" s="1"/>
  <c r="J4065" i="2"/>
  <c r="K4065" i="2" s="1"/>
  <c r="J4067" i="2"/>
  <c r="K4067" i="2" s="1"/>
  <c r="J4069" i="2"/>
  <c r="K4069" i="2" s="1"/>
  <c r="J4071" i="2"/>
  <c r="K4071" i="2" s="1"/>
  <c r="J4073" i="2"/>
  <c r="K4073" i="2" s="1"/>
  <c r="J4075" i="2"/>
  <c r="K4075" i="2" s="1"/>
  <c r="J4077" i="2"/>
  <c r="K4077" i="2" s="1"/>
  <c r="J4079" i="2"/>
  <c r="K4079" i="2" s="1"/>
  <c r="J4081" i="2"/>
  <c r="K4081" i="2" s="1"/>
  <c r="J4083" i="2"/>
  <c r="K4083" i="2" s="1"/>
  <c r="J4085" i="2"/>
  <c r="K4085" i="2" s="1"/>
  <c r="J4087" i="2"/>
  <c r="K4087" i="2" s="1"/>
  <c r="J4089" i="2"/>
  <c r="K4089" i="2" s="1"/>
  <c r="J4091" i="2"/>
  <c r="K4091" i="2" s="1"/>
  <c r="J4093" i="2"/>
  <c r="K4093" i="2" s="1"/>
  <c r="J4095" i="2"/>
  <c r="K4095" i="2" s="1"/>
  <c r="J4097" i="2"/>
  <c r="K4097" i="2" s="1"/>
  <c r="J4099" i="2"/>
  <c r="K4099" i="2" s="1"/>
  <c r="J4101" i="2"/>
  <c r="K4101" i="2" s="1"/>
  <c r="J4103" i="2"/>
  <c r="K4103" i="2" s="1"/>
  <c r="J4105" i="2"/>
  <c r="K4105" i="2" s="1"/>
  <c r="J4107" i="2"/>
  <c r="K4107" i="2" s="1"/>
  <c r="J4109" i="2"/>
  <c r="K4109" i="2" s="1"/>
  <c r="J4111" i="2"/>
  <c r="K4111" i="2" s="1"/>
  <c r="J4113" i="2"/>
  <c r="K4113" i="2" s="1"/>
  <c r="J4115" i="2"/>
  <c r="K4115" i="2" s="1"/>
  <c r="J4117" i="2"/>
  <c r="K4117" i="2" s="1"/>
  <c r="J4119" i="2"/>
  <c r="K4119" i="2" s="1"/>
  <c r="J4121" i="2"/>
  <c r="K4121" i="2" s="1"/>
  <c r="J4123" i="2"/>
  <c r="K4123" i="2" s="1"/>
  <c r="J4125" i="2"/>
  <c r="K4125" i="2" s="1"/>
  <c r="J4127" i="2"/>
  <c r="K4127" i="2" s="1"/>
  <c r="J4129" i="2"/>
  <c r="K4129" i="2" s="1"/>
  <c r="J4131" i="2"/>
  <c r="K4131" i="2" s="1"/>
  <c r="J4133" i="2"/>
  <c r="K4133" i="2" s="1"/>
  <c r="J4135" i="2"/>
  <c r="K4135" i="2" s="1"/>
  <c r="J4137" i="2"/>
  <c r="K4137" i="2" s="1"/>
  <c r="J4139" i="2"/>
  <c r="K4139" i="2" s="1"/>
  <c r="J4141" i="2"/>
  <c r="K4141" i="2" s="1"/>
  <c r="J4143" i="2"/>
  <c r="K4143" i="2" s="1"/>
  <c r="J4145" i="2"/>
  <c r="K4145" i="2" s="1"/>
  <c r="J4147" i="2"/>
  <c r="K4147" i="2" s="1"/>
  <c r="J4149" i="2"/>
  <c r="K4149" i="2" s="1"/>
  <c r="J4151" i="2"/>
  <c r="K4151" i="2" s="1"/>
  <c r="J4153" i="2"/>
  <c r="K4153" i="2" s="1"/>
  <c r="J4155" i="2"/>
  <c r="K4155" i="2" s="1"/>
  <c r="J4157" i="2"/>
  <c r="K4157" i="2" s="1"/>
  <c r="J4159" i="2"/>
  <c r="K4159" i="2" s="1"/>
  <c r="J4161" i="2"/>
  <c r="K4161" i="2" s="1"/>
  <c r="J4163" i="2"/>
  <c r="K4163" i="2" s="1"/>
  <c r="J4165" i="2"/>
  <c r="K4165" i="2" s="1"/>
  <c r="J4167" i="2"/>
  <c r="K4167" i="2" s="1"/>
  <c r="J4169" i="2"/>
  <c r="K4169" i="2" s="1"/>
  <c r="J4171" i="2"/>
  <c r="K4171" i="2" s="1"/>
  <c r="J4173" i="2"/>
  <c r="K4173" i="2" s="1"/>
  <c r="J4175" i="2"/>
  <c r="K4175" i="2" s="1"/>
  <c r="J4177" i="2"/>
  <c r="K4177" i="2" s="1"/>
  <c r="J4179" i="2"/>
  <c r="K4179" i="2" s="1"/>
  <c r="J4181" i="2"/>
  <c r="K4181" i="2" s="1"/>
  <c r="J4183" i="2"/>
  <c r="K4183" i="2" s="1"/>
  <c r="J4185" i="2"/>
  <c r="K4185" i="2" s="1"/>
  <c r="J4187" i="2"/>
  <c r="K4187" i="2" s="1"/>
  <c r="J4189" i="2"/>
  <c r="K4189" i="2" s="1"/>
  <c r="J4191" i="2"/>
  <c r="K4191" i="2" s="1"/>
  <c r="J4193" i="2"/>
  <c r="K4193" i="2" s="1"/>
  <c r="J4195" i="2"/>
  <c r="K4195" i="2" s="1"/>
  <c r="J4197" i="2"/>
  <c r="K4197" i="2" s="1"/>
  <c r="J4199" i="2"/>
  <c r="K4199" i="2" s="1"/>
  <c r="J4201" i="2"/>
  <c r="K4201" i="2" s="1"/>
  <c r="J4203" i="2"/>
  <c r="K4203" i="2" s="1"/>
  <c r="J4205" i="2"/>
  <c r="K4205" i="2" s="1"/>
  <c r="J4207" i="2"/>
  <c r="K4207" i="2" s="1"/>
  <c r="J4209" i="2"/>
  <c r="K4209" i="2" s="1"/>
  <c r="J4211" i="2"/>
  <c r="K4211" i="2" s="1"/>
  <c r="J4213" i="2"/>
  <c r="K4213" i="2" s="1"/>
  <c r="J4215" i="2"/>
  <c r="K4215" i="2" s="1"/>
  <c r="J4217" i="2"/>
  <c r="K4217" i="2" s="1"/>
  <c r="J4219" i="2"/>
  <c r="K4219" i="2" s="1"/>
  <c r="J4221" i="2"/>
  <c r="K4221" i="2" s="1"/>
  <c r="J4223" i="2"/>
  <c r="K4223" i="2" s="1"/>
  <c r="J4225" i="2"/>
  <c r="K4225" i="2" s="1"/>
  <c r="J4227" i="2"/>
  <c r="K4227" i="2" s="1"/>
  <c r="J4229" i="2"/>
  <c r="K4229" i="2" s="1"/>
  <c r="J4231" i="2"/>
  <c r="K4231" i="2" s="1"/>
  <c r="J4233" i="2"/>
  <c r="K4233" i="2" s="1"/>
  <c r="J4235" i="2"/>
  <c r="K4235" i="2" s="1"/>
  <c r="J4237" i="2"/>
  <c r="K4237" i="2" s="1"/>
  <c r="J4239" i="2"/>
  <c r="K4239" i="2" s="1"/>
  <c r="J4241" i="2"/>
  <c r="K4241" i="2" s="1"/>
  <c r="J4243" i="2"/>
  <c r="K4243" i="2" s="1"/>
  <c r="J4245" i="2"/>
  <c r="K4245" i="2" s="1"/>
  <c r="J4247" i="2"/>
  <c r="K4247" i="2" s="1"/>
  <c r="J4249" i="2"/>
  <c r="K4249" i="2" s="1"/>
  <c r="J4251" i="2"/>
  <c r="K4251" i="2" s="1"/>
  <c r="J4253" i="2"/>
  <c r="K4253" i="2" s="1"/>
  <c r="J4255" i="2"/>
  <c r="K4255" i="2" s="1"/>
  <c r="J4257" i="2"/>
  <c r="K4257" i="2" s="1"/>
  <c r="J4259" i="2"/>
  <c r="K4259" i="2" s="1"/>
  <c r="J4261" i="2"/>
  <c r="K4261" i="2" s="1"/>
  <c r="J4263" i="2"/>
  <c r="K4263" i="2" s="1"/>
  <c r="J4265" i="2"/>
  <c r="K4265" i="2" s="1"/>
  <c r="J4267" i="2"/>
  <c r="K4267" i="2" s="1"/>
  <c r="J4269" i="2"/>
  <c r="K4269" i="2" s="1"/>
  <c r="J4271" i="2"/>
  <c r="K4271" i="2" s="1"/>
  <c r="J4273" i="2"/>
  <c r="K4273" i="2" s="1"/>
  <c r="J4275" i="2"/>
  <c r="K4275" i="2" s="1"/>
  <c r="J4277" i="2"/>
  <c r="K4277" i="2" s="1"/>
  <c r="J4279" i="2"/>
  <c r="K4279" i="2" s="1"/>
  <c r="J4281" i="2"/>
  <c r="K4281" i="2" s="1"/>
  <c r="J4283" i="2"/>
  <c r="K4283" i="2" s="1"/>
  <c r="J4285" i="2"/>
  <c r="K4285" i="2" s="1"/>
  <c r="J4287" i="2"/>
  <c r="K4287" i="2" s="1"/>
  <c r="J4289" i="2"/>
  <c r="K4289" i="2" s="1"/>
  <c r="J4291" i="2"/>
  <c r="K4291" i="2" s="1"/>
  <c r="J4293" i="2"/>
  <c r="K4293" i="2" s="1"/>
  <c r="J4295" i="2"/>
  <c r="K4295" i="2" s="1"/>
  <c r="J4297" i="2"/>
  <c r="K4297" i="2" s="1"/>
  <c r="J4299" i="2"/>
  <c r="K4299" i="2" s="1"/>
  <c r="J4301" i="2"/>
  <c r="K4301" i="2" s="1"/>
  <c r="J4303" i="2"/>
  <c r="K4303" i="2" s="1"/>
  <c r="J4305" i="2"/>
  <c r="K4305" i="2" s="1"/>
  <c r="J4307" i="2"/>
  <c r="K4307" i="2" s="1"/>
  <c r="J4309" i="2"/>
  <c r="K4309" i="2" s="1"/>
  <c r="J4311" i="2"/>
  <c r="K4311" i="2" s="1"/>
  <c r="J4313" i="2"/>
  <c r="K4313" i="2" s="1"/>
  <c r="J4315" i="2"/>
  <c r="K4315" i="2" s="1"/>
  <c r="J4317" i="2"/>
  <c r="K4317" i="2" s="1"/>
  <c r="J4319" i="2"/>
  <c r="K4319" i="2" s="1"/>
  <c r="J4321" i="2"/>
  <c r="K4321" i="2" s="1"/>
  <c r="J4323" i="2"/>
  <c r="K4323" i="2" s="1"/>
  <c r="J4325" i="2"/>
  <c r="K4325" i="2" s="1"/>
  <c r="J4327" i="2"/>
  <c r="K4327" i="2" s="1"/>
  <c r="J4329" i="2"/>
  <c r="K4329" i="2" s="1"/>
  <c r="J4331" i="2"/>
  <c r="K4331" i="2" s="1"/>
  <c r="J4333" i="2"/>
  <c r="K4333" i="2" s="1"/>
  <c r="J4335" i="2"/>
  <c r="K4335" i="2" s="1"/>
  <c r="J4337" i="2"/>
  <c r="K4337" i="2" s="1"/>
  <c r="J4339" i="2"/>
  <c r="K4339" i="2" s="1"/>
  <c r="J4341" i="2"/>
  <c r="K4341" i="2" s="1"/>
  <c r="J4343" i="2"/>
  <c r="K4343" i="2" s="1"/>
  <c r="J4345" i="2"/>
  <c r="K4345" i="2" s="1"/>
  <c r="J4347" i="2"/>
  <c r="K4347" i="2" s="1"/>
  <c r="J4349" i="2"/>
  <c r="K4349" i="2" s="1"/>
  <c r="J4351" i="2"/>
  <c r="K4351" i="2" s="1"/>
  <c r="J4353" i="2"/>
  <c r="K4353" i="2" s="1"/>
  <c r="J4355" i="2"/>
  <c r="K4355" i="2" s="1"/>
  <c r="J4357" i="2"/>
  <c r="K4357" i="2" s="1"/>
  <c r="J4359" i="2"/>
  <c r="K4359" i="2" s="1"/>
  <c r="J4361" i="2"/>
  <c r="K4361" i="2" s="1"/>
  <c r="J4363" i="2"/>
  <c r="K4363" i="2" s="1"/>
  <c r="J4365" i="2"/>
  <c r="K4365" i="2" s="1"/>
  <c r="J4367" i="2"/>
  <c r="K4367" i="2" s="1"/>
  <c r="J4369" i="2"/>
  <c r="K4369" i="2" s="1"/>
  <c r="J4371" i="2"/>
  <c r="K4371" i="2" s="1"/>
  <c r="J4373" i="2"/>
  <c r="K4373" i="2" s="1"/>
  <c r="J4375" i="2"/>
  <c r="K4375" i="2" s="1"/>
  <c r="J4377" i="2"/>
  <c r="K4377" i="2" s="1"/>
  <c r="J4379" i="2"/>
  <c r="K4379" i="2" s="1"/>
  <c r="J4381" i="2"/>
  <c r="K4381" i="2" s="1"/>
  <c r="J4383" i="2"/>
  <c r="K4383" i="2" s="1"/>
  <c r="J4385" i="2"/>
  <c r="K4385" i="2" s="1"/>
  <c r="J4387" i="2"/>
  <c r="K4387" i="2" s="1"/>
  <c r="J4389" i="2"/>
  <c r="K4389" i="2" s="1"/>
  <c r="J4391" i="2"/>
  <c r="K4391" i="2" s="1"/>
  <c r="J4393" i="2"/>
  <c r="K4393" i="2" s="1"/>
  <c r="J4395" i="2"/>
  <c r="K4395" i="2" s="1"/>
  <c r="J4397" i="2"/>
  <c r="K4397" i="2" s="1"/>
  <c r="J4399" i="2"/>
  <c r="K4399" i="2" s="1"/>
  <c r="J4401" i="2"/>
  <c r="K4401" i="2" s="1"/>
  <c r="J4403" i="2"/>
  <c r="K4403" i="2" s="1"/>
  <c r="J4405" i="2"/>
  <c r="K4405" i="2" s="1"/>
  <c r="J4407" i="2"/>
  <c r="K4407" i="2" s="1"/>
  <c r="J4409" i="2"/>
  <c r="K4409" i="2" s="1"/>
  <c r="J4411" i="2"/>
  <c r="K4411" i="2" s="1"/>
  <c r="J4413" i="2"/>
  <c r="K4413" i="2" s="1"/>
  <c r="J4415" i="2"/>
  <c r="K4415" i="2" s="1"/>
  <c r="J4417" i="2"/>
  <c r="K4417" i="2" s="1"/>
  <c r="J4419" i="2"/>
  <c r="K4419" i="2" s="1"/>
  <c r="J4421" i="2"/>
  <c r="K4421" i="2" s="1"/>
  <c r="J4423" i="2"/>
  <c r="K4423" i="2" s="1"/>
  <c r="J4425" i="2"/>
  <c r="K4425" i="2" s="1"/>
  <c r="J4427" i="2"/>
  <c r="K4427" i="2" s="1"/>
  <c r="J4429" i="2"/>
  <c r="K4429" i="2" s="1"/>
  <c r="J4431" i="2"/>
  <c r="K4431" i="2" s="1"/>
  <c r="J4433" i="2"/>
  <c r="K4433" i="2" s="1"/>
  <c r="J4435" i="2"/>
  <c r="K4435" i="2" s="1"/>
  <c r="J4437" i="2"/>
  <c r="K4437" i="2" s="1"/>
  <c r="J4439" i="2"/>
  <c r="K4439" i="2" s="1"/>
  <c r="J4441" i="2"/>
  <c r="K4441" i="2" s="1"/>
  <c r="J4443" i="2"/>
  <c r="K4443" i="2" s="1"/>
  <c r="J4445" i="2"/>
  <c r="K4445" i="2" s="1"/>
  <c r="J4447" i="2"/>
  <c r="K4447" i="2" s="1"/>
  <c r="J4449" i="2"/>
  <c r="K4449" i="2" s="1"/>
  <c r="J4451" i="2"/>
  <c r="K4451" i="2" s="1"/>
  <c r="J4453" i="2"/>
  <c r="K4453" i="2" s="1"/>
  <c r="J4455" i="2"/>
  <c r="K4455" i="2" s="1"/>
  <c r="J4457" i="2"/>
  <c r="K4457" i="2" s="1"/>
  <c r="J4459" i="2"/>
  <c r="K4459" i="2" s="1"/>
  <c r="J4461" i="2"/>
  <c r="K4461" i="2" s="1"/>
  <c r="J4463" i="2"/>
  <c r="K4463" i="2" s="1"/>
  <c r="J4465" i="2"/>
  <c r="K4465" i="2" s="1"/>
  <c r="J4467" i="2"/>
  <c r="K4467" i="2" s="1"/>
  <c r="J4469" i="2"/>
  <c r="K4469" i="2" s="1"/>
  <c r="J4471" i="2"/>
  <c r="K4471" i="2" s="1"/>
  <c r="J4473" i="2"/>
  <c r="K4473" i="2" s="1"/>
  <c r="J4475" i="2"/>
  <c r="K4475" i="2" s="1"/>
  <c r="J4477" i="2"/>
  <c r="K4477" i="2" s="1"/>
  <c r="J4479" i="2"/>
  <c r="K4479" i="2" s="1"/>
  <c r="J4481" i="2"/>
  <c r="K4481" i="2" s="1"/>
  <c r="J4483" i="2"/>
  <c r="K4483" i="2" s="1"/>
  <c r="J4485" i="2"/>
  <c r="K4485" i="2" s="1"/>
  <c r="J4487" i="2"/>
  <c r="K4487" i="2" s="1"/>
  <c r="J4489" i="2"/>
  <c r="K4489" i="2" s="1"/>
  <c r="J4491" i="2"/>
  <c r="K4491" i="2" s="1"/>
  <c r="J4493" i="2"/>
  <c r="K4493" i="2" s="1"/>
  <c r="J4495" i="2"/>
  <c r="K4495" i="2" s="1"/>
  <c r="J4497" i="2"/>
  <c r="K4497" i="2" s="1"/>
  <c r="J4499" i="2"/>
  <c r="K4499" i="2" s="1"/>
  <c r="J4501" i="2"/>
  <c r="K4501" i="2" s="1"/>
  <c r="J4503" i="2"/>
  <c r="K4503" i="2" s="1"/>
  <c r="J4505" i="2"/>
  <c r="K4505" i="2" s="1"/>
  <c r="J4507" i="2"/>
  <c r="K4507" i="2" s="1"/>
  <c r="J4509" i="2"/>
  <c r="K4509" i="2" s="1"/>
  <c r="J4511" i="2"/>
  <c r="K4511" i="2" s="1"/>
  <c r="J4513" i="2"/>
  <c r="K4513" i="2" s="1"/>
  <c r="J4515" i="2"/>
  <c r="K4515" i="2" s="1"/>
  <c r="J4517" i="2"/>
  <c r="K4517" i="2" s="1"/>
  <c r="J4519" i="2"/>
  <c r="K4519" i="2" s="1"/>
  <c r="J4521" i="2"/>
  <c r="K4521" i="2" s="1"/>
  <c r="J4523" i="2"/>
  <c r="K4523" i="2" s="1"/>
  <c r="J4525" i="2"/>
  <c r="K4525" i="2" s="1"/>
  <c r="J4527" i="2"/>
  <c r="K4527" i="2" s="1"/>
  <c r="J4529" i="2"/>
  <c r="K4529" i="2" s="1"/>
  <c r="J4531" i="2"/>
  <c r="K4531" i="2" s="1"/>
  <c r="J4533" i="2"/>
  <c r="K4533" i="2" s="1"/>
  <c r="J4535" i="2"/>
  <c r="K4535" i="2" s="1"/>
  <c r="J4537" i="2"/>
  <c r="K4537" i="2" s="1"/>
  <c r="J4539" i="2"/>
  <c r="K4539" i="2" s="1"/>
  <c r="J4541" i="2"/>
  <c r="K4541" i="2" s="1"/>
  <c r="J4543" i="2"/>
  <c r="K4543" i="2" s="1"/>
  <c r="J4545" i="2"/>
  <c r="K4545" i="2" s="1"/>
  <c r="J4547" i="2"/>
  <c r="K4547" i="2" s="1"/>
  <c r="J4549" i="2"/>
  <c r="K4549" i="2" s="1"/>
  <c r="J4551" i="2"/>
  <c r="K4551" i="2" s="1"/>
  <c r="J4553" i="2"/>
  <c r="K4553" i="2" s="1"/>
  <c r="J4555" i="2"/>
  <c r="K4555" i="2" s="1"/>
  <c r="J4557" i="2"/>
  <c r="K4557" i="2" s="1"/>
  <c r="J4559" i="2"/>
  <c r="K4559" i="2" s="1"/>
  <c r="J4561" i="2"/>
  <c r="K4561" i="2" s="1"/>
  <c r="J4563" i="2"/>
  <c r="K4563" i="2" s="1"/>
  <c r="J4565" i="2"/>
  <c r="K4565" i="2" s="1"/>
  <c r="J4567" i="2"/>
  <c r="K4567" i="2" s="1"/>
  <c r="J4569" i="2"/>
  <c r="K4569" i="2" s="1"/>
  <c r="J4571" i="2"/>
  <c r="K4571" i="2" s="1"/>
  <c r="J4573" i="2"/>
  <c r="K4573" i="2" s="1"/>
  <c r="J4575" i="2"/>
  <c r="K4575" i="2" s="1"/>
  <c r="J4577" i="2"/>
  <c r="K4577" i="2" s="1"/>
  <c r="J4579" i="2"/>
  <c r="K4579" i="2" s="1"/>
  <c r="J4581" i="2"/>
  <c r="K4581" i="2" s="1"/>
  <c r="J4583" i="2"/>
  <c r="K4583" i="2" s="1"/>
  <c r="J4585" i="2"/>
  <c r="K4585" i="2" s="1"/>
  <c r="J4587" i="2"/>
  <c r="K4587" i="2" s="1"/>
  <c r="J4589" i="2"/>
  <c r="K4589" i="2" s="1"/>
  <c r="J4591" i="2"/>
  <c r="K4591" i="2" s="1"/>
  <c r="J4593" i="2"/>
  <c r="K4593" i="2" s="1"/>
  <c r="J4595" i="2"/>
  <c r="K4595" i="2" s="1"/>
  <c r="J4597" i="2"/>
  <c r="K4597" i="2" s="1"/>
  <c r="K4599" i="2"/>
  <c r="J4599" i="2"/>
  <c r="J4601" i="2"/>
  <c r="K4601" i="2" s="1"/>
  <c r="J4603" i="2"/>
  <c r="K4603" i="2" s="1"/>
  <c r="J4605" i="2"/>
  <c r="K4605" i="2" s="1"/>
  <c r="J4607" i="2"/>
  <c r="K4607" i="2" s="1"/>
  <c r="J4609" i="2"/>
  <c r="K4609" i="2" s="1"/>
  <c r="J4611" i="2"/>
  <c r="K4611" i="2" s="1"/>
  <c r="J4613" i="2"/>
  <c r="K4613" i="2" s="1"/>
  <c r="J4615" i="2"/>
  <c r="K4615" i="2" s="1"/>
  <c r="J4617" i="2"/>
  <c r="K4617" i="2" s="1"/>
  <c r="J4619" i="2"/>
  <c r="K4619" i="2" s="1"/>
  <c r="J4621" i="2"/>
  <c r="K4621" i="2" s="1"/>
  <c r="J4623" i="2"/>
  <c r="K4623" i="2" s="1"/>
  <c r="J4625" i="2"/>
  <c r="K4625" i="2" s="1"/>
  <c r="J4627" i="2"/>
  <c r="K4627" i="2" s="1"/>
  <c r="J4629" i="2"/>
  <c r="K4629" i="2" s="1"/>
  <c r="J4631" i="2"/>
  <c r="K4631" i="2" s="1"/>
  <c r="J4633" i="2"/>
  <c r="K4633" i="2" s="1"/>
  <c r="J4635" i="2"/>
  <c r="K4635" i="2" s="1"/>
  <c r="J4637" i="2"/>
  <c r="K4637" i="2" s="1"/>
  <c r="J4639" i="2"/>
  <c r="K4639" i="2" s="1"/>
  <c r="J4641" i="2"/>
  <c r="K4641" i="2" s="1"/>
  <c r="J4643" i="2"/>
  <c r="K4643" i="2" s="1"/>
  <c r="J4645" i="2"/>
  <c r="K4645" i="2" s="1"/>
  <c r="J4647" i="2"/>
  <c r="K4647" i="2" s="1"/>
  <c r="J4649" i="2"/>
  <c r="K4649" i="2" s="1"/>
  <c r="J4651" i="2"/>
  <c r="K4651" i="2" s="1"/>
  <c r="J4653" i="2"/>
  <c r="K4653" i="2" s="1"/>
  <c r="J4655" i="2"/>
  <c r="K4655" i="2" s="1"/>
  <c r="J4657" i="2"/>
  <c r="K4657" i="2" s="1"/>
  <c r="J4659" i="2"/>
  <c r="K4659" i="2" s="1"/>
  <c r="J4661" i="2"/>
  <c r="K4661" i="2" s="1"/>
  <c r="J4663" i="2"/>
  <c r="K4663" i="2" s="1"/>
  <c r="J4665" i="2"/>
  <c r="K4665" i="2" s="1"/>
  <c r="J4667" i="2"/>
  <c r="K4667" i="2" s="1"/>
  <c r="J4669" i="2"/>
  <c r="K4669" i="2" s="1"/>
  <c r="J4671" i="2"/>
  <c r="K4671" i="2" s="1"/>
  <c r="J4673" i="2"/>
  <c r="K4673" i="2" s="1"/>
  <c r="J4675" i="2"/>
  <c r="K4675" i="2" s="1"/>
  <c r="J4677" i="2"/>
  <c r="K4677" i="2" s="1"/>
  <c r="J4679" i="2"/>
  <c r="K4679" i="2" s="1"/>
  <c r="J4681" i="2"/>
  <c r="K4681" i="2" s="1"/>
  <c r="J4683" i="2"/>
  <c r="K4683" i="2" s="1"/>
  <c r="J4685" i="2"/>
  <c r="K4685" i="2" s="1"/>
  <c r="J4687" i="2"/>
  <c r="K4687" i="2" s="1"/>
  <c r="J4689" i="2"/>
  <c r="K4689" i="2" s="1"/>
  <c r="J4691" i="2"/>
  <c r="K4691" i="2" s="1"/>
  <c r="J4693" i="2"/>
  <c r="K4693" i="2" s="1"/>
  <c r="J4695" i="2"/>
  <c r="K4695" i="2" s="1"/>
  <c r="J4697" i="2"/>
  <c r="K4697" i="2" s="1"/>
  <c r="J4699" i="2"/>
  <c r="K4699" i="2" s="1"/>
  <c r="J4701" i="2"/>
  <c r="K4701" i="2" s="1"/>
  <c r="J4703" i="2"/>
  <c r="K4703" i="2" s="1"/>
  <c r="J4705" i="2"/>
  <c r="K4705" i="2" s="1"/>
  <c r="J4707" i="2"/>
  <c r="K4707" i="2" s="1"/>
  <c r="J4709" i="2"/>
  <c r="K4709" i="2" s="1"/>
  <c r="J4711" i="2"/>
  <c r="K4711" i="2" s="1"/>
  <c r="J4713" i="2"/>
  <c r="K4713" i="2" s="1"/>
  <c r="J4715" i="2"/>
  <c r="K4715" i="2" s="1"/>
  <c r="J4717" i="2"/>
  <c r="K4717" i="2" s="1"/>
  <c r="J4719" i="2"/>
  <c r="K4719" i="2" s="1"/>
  <c r="J4721" i="2"/>
  <c r="K4721" i="2" s="1"/>
  <c r="J4723" i="2"/>
  <c r="K4723" i="2" s="1"/>
  <c r="J4725" i="2"/>
  <c r="K4725" i="2" s="1"/>
  <c r="J4727" i="2"/>
  <c r="K4727" i="2" s="1"/>
  <c r="J4729" i="2"/>
  <c r="K4729" i="2" s="1"/>
  <c r="J4731" i="2"/>
  <c r="K4731" i="2" s="1"/>
  <c r="J4733" i="2"/>
  <c r="K4733" i="2" s="1"/>
  <c r="J4735" i="2"/>
  <c r="K4735" i="2" s="1"/>
  <c r="J4737" i="2"/>
  <c r="K4737" i="2" s="1"/>
  <c r="J4739" i="2"/>
  <c r="K4739" i="2" s="1"/>
  <c r="J4741" i="2"/>
  <c r="K4741" i="2" s="1"/>
  <c r="J4743" i="2"/>
  <c r="K4743" i="2" s="1"/>
  <c r="J4745" i="2"/>
  <c r="K4745" i="2" s="1"/>
  <c r="J4747" i="2"/>
  <c r="K4747" i="2" s="1"/>
  <c r="J4749" i="2"/>
  <c r="K4749" i="2" s="1"/>
  <c r="J4751" i="2"/>
  <c r="K4751" i="2" s="1"/>
  <c r="J4753" i="2"/>
  <c r="K4753" i="2" s="1"/>
  <c r="J4755" i="2"/>
  <c r="K4755" i="2" s="1"/>
  <c r="J4757" i="2"/>
  <c r="K4757" i="2" s="1"/>
  <c r="J4759" i="2"/>
  <c r="K4759" i="2" s="1"/>
  <c r="J4761" i="2"/>
  <c r="K4761" i="2" s="1"/>
  <c r="J4763" i="2"/>
  <c r="K4763" i="2" s="1"/>
  <c r="J4765" i="2"/>
  <c r="K4765" i="2" s="1"/>
  <c r="J4767" i="2"/>
  <c r="K4767" i="2" s="1"/>
  <c r="J4769" i="2"/>
  <c r="K4769" i="2" s="1"/>
  <c r="J4771" i="2"/>
  <c r="K4771" i="2" s="1"/>
  <c r="J4773" i="2"/>
  <c r="K4773" i="2" s="1"/>
  <c r="J4775" i="2"/>
  <c r="K4775" i="2" s="1"/>
  <c r="J4777" i="2"/>
  <c r="K4777" i="2" s="1"/>
  <c r="J4779" i="2"/>
  <c r="K4779" i="2" s="1"/>
  <c r="J4781" i="2"/>
  <c r="K4781" i="2" s="1"/>
  <c r="J4783" i="2"/>
  <c r="K4783" i="2" s="1"/>
  <c r="J4785" i="2"/>
  <c r="K4785" i="2" s="1"/>
  <c r="J4787" i="2"/>
  <c r="K4787" i="2" s="1"/>
  <c r="J4789" i="2"/>
  <c r="K4789" i="2" s="1"/>
  <c r="J4791" i="2"/>
  <c r="K4791" i="2" s="1"/>
  <c r="J4793" i="2"/>
  <c r="K4793" i="2" s="1"/>
  <c r="J4795" i="2"/>
  <c r="K4795" i="2" s="1"/>
  <c r="J4797" i="2"/>
  <c r="K4797" i="2" s="1"/>
  <c r="J4799" i="2"/>
  <c r="K4799" i="2" s="1"/>
  <c r="J4801" i="2"/>
  <c r="K4801" i="2" s="1"/>
  <c r="J4803" i="2"/>
  <c r="K4803" i="2" s="1"/>
  <c r="J4805" i="2"/>
  <c r="K4805" i="2" s="1"/>
  <c r="J4807" i="2"/>
  <c r="K4807" i="2" s="1"/>
  <c r="J4809" i="2"/>
  <c r="K4809" i="2" s="1"/>
  <c r="J4811" i="2"/>
  <c r="K4811" i="2" s="1"/>
  <c r="J4813" i="2"/>
  <c r="K4813" i="2" s="1"/>
  <c r="J4815" i="2"/>
  <c r="K4815" i="2" s="1"/>
  <c r="J4817" i="2"/>
  <c r="K4817" i="2" s="1"/>
  <c r="J4819" i="2"/>
  <c r="K4819" i="2" s="1"/>
  <c r="J4821" i="2"/>
  <c r="K4821" i="2" s="1"/>
  <c r="J4823" i="2"/>
  <c r="K4823" i="2" s="1"/>
  <c r="J4825" i="2"/>
  <c r="K4825" i="2" s="1"/>
  <c r="J4827" i="2"/>
  <c r="K4827" i="2" s="1"/>
  <c r="J4829" i="2"/>
  <c r="K4829" i="2" s="1"/>
  <c r="J4831" i="2"/>
  <c r="K4831" i="2" s="1"/>
  <c r="J4833" i="2"/>
  <c r="K4833" i="2" s="1"/>
  <c r="J4835" i="2"/>
  <c r="K4835" i="2" s="1"/>
  <c r="J4837" i="2"/>
  <c r="K4837" i="2" s="1"/>
  <c r="J4839" i="2"/>
  <c r="K4839" i="2" s="1"/>
  <c r="J4841" i="2"/>
  <c r="K4841" i="2" s="1"/>
  <c r="J4843" i="2"/>
  <c r="K4843" i="2" s="1"/>
  <c r="J4845" i="2"/>
  <c r="K4845" i="2" s="1"/>
  <c r="J4847" i="2"/>
  <c r="K4847" i="2" s="1"/>
  <c r="J4849" i="2"/>
  <c r="K4849" i="2" s="1"/>
  <c r="J4851" i="2"/>
  <c r="K4851" i="2" s="1"/>
  <c r="J4853" i="2"/>
  <c r="K4853" i="2" s="1"/>
  <c r="J4855" i="2"/>
  <c r="K4855" i="2" s="1"/>
  <c r="J4857" i="2"/>
  <c r="K4857" i="2" s="1"/>
  <c r="J4859" i="2"/>
  <c r="K4859" i="2" s="1"/>
  <c r="J4861" i="2"/>
  <c r="K4861" i="2" s="1"/>
  <c r="K4863" i="2"/>
  <c r="J4863" i="2"/>
  <c r="J4865" i="2"/>
  <c r="K4865" i="2" s="1"/>
  <c r="J4867" i="2"/>
  <c r="K4867" i="2" s="1"/>
  <c r="J4869" i="2"/>
  <c r="K4869" i="2" s="1"/>
  <c r="J4871" i="2"/>
  <c r="K4871" i="2" s="1"/>
  <c r="J4873" i="2"/>
  <c r="K4873" i="2" s="1"/>
  <c r="J4875" i="2"/>
  <c r="K4875" i="2" s="1"/>
  <c r="J4877" i="2"/>
  <c r="K4877" i="2" s="1"/>
  <c r="J4879" i="2"/>
  <c r="K4879" i="2" s="1"/>
  <c r="J4881" i="2"/>
  <c r="K4881" i="2" s="1"/>
  <c r="J4883" i="2"/>
  <c r="K4883" i="2" s="1"/>
  <c r="J4885" i="2"/>
  <c r="K4885" i="2" s="1"/>
  <c r="J4887" i="2"/>
  <c r="K4887" i="2" s="1"/>
  <c r="J4889" i="2"/>
  <c r="K4889" i="2" s="1"/>
  <c r="J4891" i="2"/>
  <c r="K4891" i="2" s="1"/>
  <c r="J4893" i="2"/>
  <c r="K4893" i="2" s="1"/>
  <c r="J4895" i="2"/>
  <c r="K4895" i="2" s="1"/>
  <c r="J4897" i="2"/>
  <c r="K4897" i="2" s="1"/>
  <c r="J4899" i="2"/>
  <c r="K4899" i="2" s="1"/>
  <c r="J4901" i="2"/>
  <c r="K4901" i="2" s="1"/>
  <c r="J4903" i="2"/>
  <c r="K4903" i="2" s="1"/>
  <c r="J4905" i="2"/>
  <c r="K4905" i="2" s="1"/>
  <c r="J4907" i="2"/>
  <c r="K4907" i="2" s="1"/>
  <c r="J4909" i="2"/>
  <c r="K4909" i="2" s="1"/>
  <c r="J4911" i="2"/>
  <c r="K4911" i="2" s="1"/>
  <c r="J4913" i="2"/>
  <c r="K4913" i="2" s="1"/>
  <c r="J4915" i="2"/>
  <c r="K4915" i="2" s="1"/>
  <c r="J4917" i="2"/>
  <c r="K4917" i="2" s="1"/>
  <c r="J4919" i="2"/>
  <c r="K4919" i="2" s="1"/>
  <c r="J4921" i="2"/>
  <c r="K4921" i="2" s="1"/>
  <c r="J4923" i="2"/>
  <c r="K4923" i="2" s="1"/>
  <c r="J4925" i="2"/>
  <c r="K4925" i="2" s="1"/>
  <c r="J4927" i="2"/>
  <c r="K4927" i="2" s="1"/>
  <c r="J4929" i="2"/>
  <c r="K4929" i="2" s="1"/>
  <c r="J4931" i="2"/>
  <c r="K4931" i="2" s="1"/>
  <c r="J4933" i="2"/>
  <c r="K4933" i="2" s="1"/>
  <c r="J4935" i="2"/>
  <c r="K4935" i="2" s="1"/>
  <c r="J4937" i="2"/>
  <c r="K4937" i="2" s="1"/>
  <c r="J4939" i="2"/>
  <c r="K4939" i="2" s="1"/>
  <c r="J4941" i="2"/>
  <c r="K4941" i="2" s="1"/>
  <c r="J4943" i="2"/>
  <c r="K4943" i="2" s="1"/>
  <c r="J4945" i="2"/>
  <c r="K4945" i="2" s="1"/>
  <c r="J4947" i="2"/>
  <c r="K4947" i="2" s="1"/>
  <c r="J4949" i="2"/>
  <c r="K4949" i="2" s="1"/>
  <c r="J4951" i="2"/>
  <c r="K4951" i="2" s="1"/>
  <c r="J4953" i="2"/>
  <c r="K4953" i="2" s="1"/>
  <c r="J4955" i="2"/>
  <c r="K4955" i="2" s="1"/>
  <c r="J4957" i="2"/>
  <c r="K4957" i="2" s="1"/>
  <c r="J4959" i="2"/>
  <c r="K4959" i="2" s="1"/>
  <c r="J4961" i="2"/>
  <c r="K4961" i="2" s="1"/>
  <c r="J4963" i="2"/>
  <c r="K4963" i="2" s="1"/>
  <c r="J4965" i="2"/>
  <c r="K4965" i="2" s="1"/>
  <c r="J4967" i="2"/>
  <c r="K4967" i="2" s="1"/>
  <c r="J4969" i="2"/>
  <c r="K4969" i="2" s="1"/>
  <c r="J4971" i="2"/>
  <c r="K4971" i="2" s="1"/>
  <c r="J4973" i="2"/>
  <c r="K4973" i="2" s="1"/>
  <c r="J4975" i="2"/>
  <c r="K4975" i="2" s="1"/>
  <c r="J4977" i="2"/>
  <c r="K4977" i="2" s="1"/>
  <c r="J4979" i="2"/>
  <c r="K4979" i="2" s="1"/>
  <c r="J4981" i="2"/>
  <c r="K4981" i="2" s="1"/>
  <c r="J4983" i="2"/>
  <c r="K4983" i="2" s="1"/>
  <c r="K4985" i="2"/>
  <c r="J4985" i="2"/>
  <c r="J4987" i="2"/>
  <c r="K4987" i="2" s="1"/>
  <c r="J4989" i="2"/>
  <c r="K4989" i="2" s="1"/>
  <c r="J4991" i="2"/>
  <c r="K4991" i="2" s="1"/>
  <c r="J4993" i="2"/>
  <c r="K4993" i="2" s="1"/>
  <c r="J4995" i="2"/>
  <c r="K4995" i="2" s="1"/>
  <c r="J4997" i="2"/>
  <c r="K4997" i="2" s="1"/>
  <c r="J4999" i="2"/>
  <c r="K4999" i="2" s="1"/>
  <c r="J5001" i="2"/>
  <c r="K5001" i="2" s="1"/>
  <c r="J2932" i="2"/>
  <c r="K2932" i="2" s="1"/>
  <c r="J2934" i="2"/>
  <c r="K2934" i="2" s="1"/>
  <c r="J2936" i="2"/>
  <c r="K2936" i="2" s="1"/>
  <c r="J2938" i="2"/>
  <c r="K2938" i="2" s="1"/>
  <c r="J2940" i="2"/>
  <c r="K2940" i="2" s="1"/>
  <c r="J2942" i="2"/>
  <c r="K2942" i="2" s="1"/>
  <c r="J2944" i="2"/>
  <c r="K2944" i="2" s="1"/>
  <c r="J2946" i="2"/>
  <c r="K2946" i="2" s="1"/>
  <c r="J2948" i="2"/>
  <c r="K2948" i="2" s="1"/>
  <c r="J2950" i="2"/>
  <c r="K2950" i="2" s="1"/>
  <c r="J2952" i="2"/>
  <c r="K2952" i="2" s="1"/>
  <c r="J2954" i="2"/>
  <c r="K2954" i="2" s="1"/>
  <c r="J2956" i="2"/>
  <c r="K2956" i="2" s="1"/>
  <c r="J2958" i="2"/>
  <c r="K2958" i="2" s="1"/>
  <c r="J2960" i="2"/>
  <c r="K2960" i="2" s="1"/>
  <c r="J2962" i="2"/>
  <c r="K2962" i="2" s="1"/>
  <c r="J2964" i="2"/>
  <c r="K2964" i="2" s="1"/>
  <c r="J2966" i="2"/>
  <c r="K2966" i="2" s="1"/>
  <c r="J2968" i="2"/>
  <c r="K2968" i="2" s="1"/>
  <c r="J2970" i="2"/>
  <c r="K2970" i="2" s="1"/>
  <c r="J2972" i="2"/>
  <c r="K2972" i="2" s="1"/>
  <c r="J2974" i="2"/>
  <c r="K2974" i="2" s="1"/>
  <c r="J2976" i="2"/>
  <c r="K2976" i="2" s="1"/>
  <c r="J2978" i="2"/>
  <c r="K2978" i="2" s="1"/>
  <c r="J2980" i="2"/>
  <c r="K2980" i="2" s="1"/>
  <c r="J2982" i="2"/>
  <c r="K2982" i="2" s="1"/>
  <c r="J2984" i="2"/>
  <c r="K2984" i="2" s="1"/>
  <c r="J2986" i="2"/>
  <c r="K2986" i="2" s="1"/>
  <c r="J2988" i="2"/>
  <c r="K2988" i="2" s="1"/>
  <c r="J2990" i="2"/>
  <c r="K2990" i="2" s="1"/>
  <c r="J2992" i="2"/>
  <c r="K2992" i="2" s="1"/>
  <c r="J2994" i="2"/>
  <c r="K2994" i="2" s="1"/>
  <c r="J2996" i="2"/>
  <c r="K2996" i="2" s="1"/>
  <c r="J2998" i="2"/>
  <c r="K2998" i="2" s="1"/>
  <c r="J3000" i="2"/>
  <c r="K3000" i="2" s="1"/>
  <c r="J3002" i="2"/>
  <c r="K3002" i="2" s="1"/>
  <c r="J3004" i="2"/>
  <c r="K3004" i="2" s="1"/>
  <c r="J3006" i="2"/>
  <c r="K3006" i="2" s="1"/>
  <c r="J3008" i="2"/>
  <c r="K3008" i="2" s="1"/>
  <c r="J3010" i="2"/>
  <c r="K3010" i="2" s="1"/>
  <c r="J3012" i="2"/>
  <c r="K3012" i="2" s="1"/>
  <c r="J3014" i="2"/>
  <c r="K3014" i="2" s="1"/>
  <c r="J3016" i="2"/>
  <c r="K3016" i="2" s="1"/>
  <c r="K3018" i="2"/>
  <c r="J3018" i="2"/>
  <c r="J3020" i="2"/>
  <c r="K3020" i="2" s="1"/>
  <c r="J3022" i="2"/>
  <c r="K3022" i="2" s="1"/>
  <c r="J3024" i="2"/>
  <c r="K3024" i="2" s="1"/>
  <c r="J3026" i="2"/>
  <c r="K3026" i="2" s="1"/>
  <c r="J3028" i="2"/>
  <c r="K3028" i="2" s="1"/>
  <c r="J3030" i="2"/>
  <c r="K3030" i="2" s="1"/>
  <c r="J3032" i="2"/>
  <c r="K3032" i="2" s="1"/>
  <c r="J3034" i="2"/>
  <c r="K3034" i="2" s="1"/>
  <c r="J3036" i="2"/>
  <c r="K3036" i="2" s="1"/>
  <c r="J3038" i="2"/>
  <c r="K3038" i="2" s="1"/>
  <c r="J3040" i="2"/>
  <c r="K3040" i="2" s="1"/>
  <c r="J3042" i="2"/>
  <c r="K3042" i="2" s="1"/>
  <c r="J3044" i="2"/>
  <c r="K3044" i="2" s="1"/>
  <c r="J3046" i="2"/>
  <c r="K3046" i="2" s="1"/>
  <c r="J3048" i="2"/>
  <c r="K3048" i="2" s="1"/>
  <c r="J3050" i="2"/>
  <c r="K3050" i="2" s="1"/>
  <c r="J3052" i="2"/>
  <c r="K3052" i="2" s="1"/>
  <c r="J3054" i="2"/>
  <c r="K3054" i="2" s="1"/>
  <c r="J3056" i="2"/>
  <c r="K3056" i="2" s="1"/>
  <c r="J3058" i="2"/>
  <c r="K3058" i="2" s="1"/>
  <c r="J3060" i="2"/>
  <c r="K3060" i="2" s="1"/>
  <c r="J3062" i="2"/>
  <c r="K3062" i="2" s="1"/>
  <c r="J3064" i="2"/>
  <c r="K3064" i="2" s="1"/>
  <c r="J3066" i="2"/>
  <c r="K3066" i="2" s="1"/>
  <c r="J3068" i="2"/>
  <c r="K3068" i="2" s="1"/>
  <c r="J3070" i="2"/>
  <c r="K3070" i="2" s="1"/>
  <c r="J3072" i="2"/>
  <c r="K3072" i="2" s="1"/>
  <c r="J3074" i="2"/>
  <c r="K3074" i="2" s="1"/>
  <c r="J3076" i="2"/>
  <c r="K3076" i="2" s="1"/>
  <c r="J3078" i="2"/>
  <c r="K3078" i="2" s="1"/>
  <c r="J3080" i="2"/>
  <c r="K3080" i="2" s="1"/>
  <c r="J3082" i="2"/>
  <c r="K3082" i="2" s="1"/>
  <c r="J3084" i="2"/>
  <c r="K3084" i="2" s="1"/>
  <c r="J3086" i="2"/>
  <c r="K3086" i="2" s="1"/>
  <c r="J3088" i="2"/>
  <c r="K3088" i="2" s="1"/>
  <c r="J3090" i="2"/>
  <c r="K3090" i="2" s="1"/>
  <c r="J3092" i="2"/>
  <c r="K3092" i="2" s="1"/>
  <c r="J3094" i="2"/>
  <c r="K3094" i="2" s="1"/>
  <c r="J3096" i="2"/>
  <c r="K3096" i="2" s="1"/>
  <c r="J3098" i="2"/>
  <c r="K3098" i="2" s="1"/>
  <c r="J3100" i="2"/>
  <c r="K3100" i="2" s="1"/>
  <c r="J3102" i="2"/>
  <c r="K3102" i="2" s="1"/>
  <c r="J3104" i="2"/>
  <c r="K3104" i="2" s="1"/>
  <c r="J3106" i="2"/>
  <c r="K3106" i="2" s="1"/>
  <c r="J3108" i="2"/>
  <c r="K3108" i="2" s="1"/>
  <c r="J3110" i="2"/>
  <c r="K3110" i="2" s="1"/>
  <c r="J3112" i="2"/>
  <c r="K3112" i="2" s="1"/>
  <c r="J3114" i="2"/>
  <c r="K3114" i="2" s="1"/>
  <c r="J3116" i="2"/>
  <c r="K3116" i="2" s="1"/>
  <c r="J3118" i="2"/>
  <c r="K3118" i="2" s="1"/>
  <c r="J3120" i="2"/>
  <c r="K3120" i="2" s="1"/>
  <c r="J3122" i="2"/>
  <c r="K3122" i="2" s="1"/>
  <c r="J3124" i="2"/>
  <c r="K3124" i="2" s="1"/>
  <c r="J3126" i="2"/>
  <c r="K3126" i="2" s="1"/>
  <c r="J3128" i="2"/>
  <c r="K3128" i="2" s="1"/>
  <c r="J3130" i="2"/>
  <c r="K3130" i="2" s="1"/>
  <c r="J3132" i="2"/>
  <c r="K3132" i="2" s="1"/>
  <c r="J3134" i="2"/>
  <c r="K3134" i="2" s="1"/>
  <c r="J3136" i="2"/>
  <c r="K3136" i="2" s="1"/>
  <c r="J3138" i="2"/>
  <c r="K3138" i="2" s="1"/>
  <c r="J3140" i="2"/>
  <c r="K3140" i="2" s="1"/>
  <c r="J3142" i="2"/>
  <c r="K3142" i="2" s="1"/>
  <c r="J3144" i="2"/>
  <c r="K3144" i="2" s="1"/>
  <c r="J3146" i="2"/>
  <c r="K3146" i="2" s="1"/>
  <c r="J3148" i="2"/>
  <c r="K3148" i="2" s="1"/>
  <c r="J3150" i="2"/>
  <c r="K3150" i="2" s="1"/>
  <c r="J3152" i="2"/>
  <c r="K3152" i="2" s="1"/>
  <c r="J3154" i="2"/>
  <c r="K3154" i="2" s="1"/>
  <c r="J3156" i="2"/>
  <c r="K3156" i="2" s="1"/>
  <c r="K3158" i="2"/>
  <c r="J3158" i="2"/>
  <c r="J3160" i="2"/>
  <c r="K3160" i="2" s="1"/>
  <c r="J3162" i="2"/>
  <c r="K3162" i="2" s="1"/>
  <c r="J3164" i="2"/>
  <c r="K3164" i="2" s="1"/>
  <c r="J3166" i="2"/>
  <c r="K3166" i="2" s="1"/>
  <c r="J3168" i="2"/>
  <c r="K3168" i="2" s="1"/>
  <c r="J3170" i="2"/>
  <c r="K3170" i="2" s="1"/>
  <c r="J3172" i="2"/>
  <c r="K3172" i="2" s="1"/>
  <c r="J3174" i="2"/>
  <c r="K3174" i="2" s="1"/>
  <c r="J3176" i="2"/>
  <c r="K3176" i="2" s="1"/>
  <c r="J3178" i="2"/>
  <c r="K3178" i="2" s="1"/>
  <c r="J3180" i="2"/>
  <c r="K3180" i="2" s="1"/>
  <c r="J3182" i="2"/>
  <c r="K3182" i="2" s="1"/>
  <c r="J3184" i="2"/>
  <c r="K3184" i="2" s="1"/>
  <c r="J3186" i="2"/>
  <c r="K3186" i="2" s="1"/>
  <c r="J3188" i="2"/>
  <c r="K3188" i="2" s="1"/>
  <c r="J3190" i="2"/>
  <c r="K3190" i="2" s="1"/>
  <c r="J3192" i="2"/>
  <c r="K3192" i="2" s="1"/>
  <c r="J3194" i="2"/>
  <c r="K3194" i="2" s="1"/>
  <c r="J3196" i="2"/>
  <c r="K3196" i="2" s="1"/>
  <c r="J3198" i="2"/>
  <c r="K3198" i="2" s="1"/>
  <c r="J3200" i="2"/>
  <c r="K3200" i="2" s="1"/>
  <c r="J3202" i="2"/>
  <c r="K3202" i="2" s="1"/>
  <c r="J3204" i="2"/>
  <c r="K3204" i="2" s="1"/>
  <c r="J3206" i="2"/>
  <c r="K3206" i="2" s="1"/>
  <c r="J3208" i="2"/>
  <c r="K3208" i="2" s="1"/>
  <c r="J3210" i="2"/>
  <c r="K3210" i="2" s="1"/>
  <c r="J3212" i="2"/>
  <c r="K3212" i="2" s="1"/>
  <c r="J3214" i="2"/>
  <c r="K3214" i="2" s="1"/>
  <c r="J3216" i="2"/>
  <c r="K3216" i="2" s="1"/>
  <c r="J3218" i="2"/>
  <c r="K3218" i="2" s="1"/>
  <c r="J3220" i="2"/>
  <c r="K3220" i="2" s="1"/>
  <c r="K3222" i="2"/>
  <c r="J3222" i="2"/>
  <c r="J3224" i="2"/>
  <c r="K3224" i="2" s="1"/>
  <c r="J3226" i="2"/>
  <c r="K3226" i="2" s="1"/>
  <c r="J3228" i="2"/>
  <c r="K3228" i="2" s="1"/>
  <c r="J3230" i="2"/>
  <c r="K3230" i="2" s="1"/>
  <c r="J3232" i="2"/>
  <c r="K3232" i="2" s="1"/>
  <c r="J3234" i="2"/>
  <c r="K3234" i="2" s="1"/>
  <c r="J3236" i="2"/>
  <c r="K3236" i="2" s="1"/>
  <c r="J3238" i="2"/>
  <c r="K3238" i="2" s="1"/>
  <c r="J3240" i="2"/>
  <c r="K3240" i="2" s="1"/>
  <c r="J3242" i="2"/>
  <c r="K3242" i="2" s="1"/>
  <c r="J3244" i="2"/>
  <c r="K3244" i="2" s="1"/>
  <c r="J3246" i="2"/>
  <c r="K3246" i="2" s="1"/>
  <c r="J3248" i="2"/>
  <c r="K3248" i="2" s="1"/>
  <c r="J3250" i="2"/>
  <c r="K3250" i="2" s="1"/>
  <c r="J3252" i="2"/>
  <c r="K3252" i="2" s="1"/>
  <c r="J3254" i="2"/>
  <c r="K3254" i="2" s="1"/>
  <c r="J3256" i="2"/>
  <c r="K3256" i="2" s="1"/>
  <c r="J3258" i="2"/>
  <c r="K3258" i="2" s="1"/>
  <c r="J3260" i="2"/>
  <c r="K3260" i="2" s="1"/>
  <c r="J3262" i="2"/>
  <c r="K3262" i="2" s="1"/>
  <c r="J3264" i="2"/>
  <c r="K3264" i="2" s="1"/>
  <c r="J3266" i="2"/>
  <c r="K3266" i="2" s="1"/>
  <c r="J3268" i="2"/>
  <c r="K3268" i="2" s="1"/>
  <c r="J3270" i="2"/>
  <c r="K3270" i="2" s="1"/>
  <c r="J3272" i="2"/>
  <c r="K3272" i="2" s="1"/>
  <c r="J3274" i="2"/>
  <c r="K3274" i="2" s="1"/>
  <c r="J3276" i="2"/>
  <c r="K3276" i="2" s="1"/>
  <c r="J3278" i="2"/>
  <c r="K3278" i="2" s="1"/>
  <c r="J3280" i="2"/>
  <c r="K3280" i="2" s="1"/>
  <c r="J3282" i="2"/>
  <c r="K3282" i="2" s="1"/>
  <c r="J3284" i="2"/>
  <c r="K3284" i="2" s="1"/>
  <c r="J3286" i="2"/>
  <c r="K3286" i="2" s="1"/>
  <c r="J3288" i="2"/>
  <c r="K3288" i="2" s="1"/>
  <c r="J3290" i="2"/>
  <c r="K3290" i="2" s="1"/>
  <c r="J3292" i="2"/>
  <c r="K3292" i="2" s="1"/>
  <c r="J3294" i="2"/>
  <c r="K3294" i="2" s="1"/>
  <c r="J3296" i="2"/>
  <c r="K3296" i="2" s="1"/>
  <c r="K3298" i="2"/>
  <c r="J3298" i="2"/>
  <c r="J3300" i="2"/>
  <c r="K3300" i="2" s="1"/>
  <c r="J3302" i="2"/>
  <c r="K3302" i="2" s="1"/>
  <c r="J3304" i="2"/>
  <c r="K3304" i="2" s="1"/>
  <c r="J3306" i="2"/>
  <c r="K3306" i="2" s="1"/>
  <c r="J3308" i="2"/>
  <c r="K3308" i="2" s="1"/>
  <c r="J3310" i="2"/>
  <c r="K3310" i="2" s="1"/>
  <c r="J3312" i="2"/>
  <c r="K3312" i="2" s="1"/>
  <c r="J3314" i="2"/>
  <c r="K3314" i="2" s="1"/>
  <c r="J3316" i="2"/>
  <c r="K3316" i="2" s="1"/>
  <c r="J3318" i="2"/>
  <c r="K3318" i="2" s="1"/>
  <c r="J3320" i="2"/>
  <c r="K3320" i="2" s="1"/>
  <c r="J3322" i="2"/>
  <c r="K3322" i="2" s="1"/>
  <c r="J3324" i="2"/>
  <c r="K3324" i="2" s="1"/>
  <c r="J3326" i="2"/>
  <c r="K3326" i="2" s="1"/>
  <c r="J3328" i="2"/>
  <c r="K3328" i="2" s="1"/>
  <c r="J3330" i="2"/>
  <c r="K3330" i="2" s="1"/>
  <c r="J3332" i="2"/>
  <c r="K3332" i="2" s="1"/>
  <c r="J3334" i="2"/>
  <c r="K3334" i="2" s="1"/>
  <c r="J3336" i="2"/>
  <c r="K3336" i="2" s="1"/>
  <c r="J3338" i="2"/>
  <c r="K3338" i="2" s="1"/>
  <c r="J3340" i="2"/>
  <c r="K3340" i="2" s="1"/>
  <c r="J3342" i="2"/>
  <c r="K3342" i="2" s="1"/>
  <c r="J3344" i="2"/>
  <c r="K3344" i="2" s="1"/>
  <c r="J3346" i="2"/>
  <c r="K3346" i="2" s="1"/>
  <c r="J3348" i="2"/>
  <c r="K3348" i="2" s="1"/>
  <c r="J3350" i="2"/>
  <c r="K3350" i="2" s="1"/>
  <c r="J3352" i="2"/>
  <c r="K3352" i="2" s="1"/>
  <c r="J3354" i="2"/>
  <c r="K3354" i="2" s="1"/>
  <c r="J3356" i="2"/>
  <c r="K3356" i="2" s="1"/>
  <c r="J3358" i="2"/>
  <c r="K3358" i="2" s="1"/>
  <c r="J3360" i="2"/>
  <c r="K3360" i="2" s="1"/>
  <c r="J3362" i="2"/>
  <c r="K3362" i="2" s="1"/>
  <c r="J3364" i="2"/>
  <c r="K3364" i="2" s="1"/>
  <c r="J3366" i="2"/>
  <c r="K3366" i="2" s="1"/>
  <c r="J3368" i="2"/>
  <c r="K3368" i="2" s="1"/>
  <c r="J3370" i="2"/>
  <c r="K3370" i="2" s="1"/>
  <c r="J3372" i="2"/>
  <c r="K3372" i="2" s="1"/>
  <c r="J3374" i="2"/>
  <c r="K3374" i="2" s="1"/>
  <c r="J3376" i="2"/>
  <c r="K3376" i="2" s="1"/>
  <c r="J3378" i="2"/>
  <c r="K3378" i="2" s="1"/>
  <c r="J3380" i="2"/>
  <c r="K3380" i="2" s="1"/>
  <c r="J3382" i="2"/>
  <c r="K3382" i="2" s="1"/>
  <c r="J3384" i="2"/>
  <c r="K3384" i="2" s="1"/>
  <c r="J3386" i="2"/>
  <c r="K3386" i="2" s="1"/>
  <c r="J3388" i="2"/>
  <c r="K3388" i="2" s="1"/>
  <c r="J3390" i="2"/>
  <c r="K3390" i="2" s="1"/>
  <c r="J3392" i="2"/>
  <c r="K3392" i="2" s="1"/>
  <c r="J3394" i="2"/>
  <c r="K3394" i="2" s="1"/>
  <c r="J3396" i="2"/>
  <c r="K3396" i="2" s="1"/>
  <c r="J3398" i="2"/>
  <c r="K3398" i="2" s="1"/>
  <c r="J3400" i="2"/>
  <c r="K3400" i="2" s="1"/>
  <c r="J3402" i="2"/>
  <c r="K3402" i="2" s="1"/>
  <c r="J3404" i="2"/>
  <c r="K3404" i="2" s="1"/>
  <c r="J3406" i="2"/>
  <c r="K3406" i="2" s="1"/>
  <c r="J3408" i="2"/>
  <c r="K3408" i="2" s="1"/>
  <c r="J3410" i="2"/>
  <c r="K3410" i="2" s="1"/>
  <c r="J3412" i="2"/>
  <c r="K3412" i="2" s="1"/>
  <c r="K3414" i="2"/>
  <c r="J3414" i="2"/>
  <c r="J3416" i="2"/>
  <c r="K3416" i="2" s="1"/>
  <c r="J3418" i="2"/>
  <c r="K3418" i="2" s="1"/>
  <c r="J3420" i="2"/>
  <c r="K3420" i="2" s="1"/>
  <c r="J3422" i="2"/>
  <c r="K3422" i="2" s="1"/>
  <c r="J3424" i="2"/>
  <c r="K3424" i="2" s="1"/>
  <c r="J3426" i="2"/>
  <c r="K3426" i="2" s="1"/>
  <c r="J3428" i="2"/>
  <c r="K3428" i="2" s="1"/>
  <c r="J3430" i="2"/>
  <c r="K3430" i="2" s="1"/>
  <c r="J3432" i="2"/>
  <c r="K3432" i="2" s="1"/>
  <c r="J3434" i="2"/>
  <c r="K3434" i="2" s="1"/>
  <c r="J3436" i="2"/>
  <c r="K3436" i="2" s="1"/>
  <c r="J3438" i="2"/>
  <c r="K3438" i="2" s="1"/>
  <c r="J3440" i="2"/>
  <c r="K3440" i="2" s="1"/>
  <c r="J3442" i="2"/>
  <c r="K3442" i="2" s="1"/>
  <c r="J3444" i="2"/>
  <c r="K3444" i="2" s="1"/>
  <c r="J3446" i="2"/>
  <c r="K3446" i="2" s="1"/>
  <c r="J3448" i="2"/>
  <c r="K3448" i="2" s="1"/>
  <c r="J3450" i="2"/>
  <c r="K3450" i="2" s="1"/>
  <c r="J3452" i="2"/>
  <c r="K3452" i="2" s="1"/>
  <c r="J3454" i="2"/>
  <c r="K3454" i="2" s="1"/>
  <c r="J3456" i="2"/>
  <c r="K3456" i="2" s="1"/>
  <c r="J3458" i="2"/>
  <c r="K3458" i="2" s="1"/>
  <c r="J3460" i="2"/>
  <c r="K3460" i="2" s="1"/>
  <c r="J3462" i="2"/>
  <c r="K3462" i="2" s="1"/>
  <c r="J3464" i="2"/>
  <c r="K3464" i="2" s="1"/>
  <c r="J3466" i="2"/>
  <c r="K3466" i="2" s="1"/>
  <c r="J3468" i="2"/>
  <c r="K3468" i="2" s="1"/>
  <c r="J3470" i="2"/>
  <c r="K3470" i="2" s="1"/>
  <c r="J3472" i="2"/>
  <c r="K3472" i="2" s="1"/>
  <c r="J3474" i="2"/>
  <c r="K3474" i="2" s="1"/>
  <c r="J3476" i="2"/>
  <c r="K3476" i="2" s="1"/>
  <c r="J3478" i="2"/>
  <c r="K3478" i="2" s="1"/>
  <c r="J3480" i="2"/>
  <c r="K3480" i="2" s="1"/>
  <c r="J3482" i="2"/>
  <c r="K3482" i="2" s="1"/>
  <c r="J3484" i="2"/>
  <c r="K3484" i="2" s="1"/>
  <c r="J3486" i="2"/>
  <c r="K3486" i="2" s="1"/>
  <c r="J3488" i="2"/>
  <c r="K3488" i="2" s="1"/>
  <c r="J3490" i="2"/>
  <c r="K3490" i="2" s="1"/>
  <c r="K3492" i="2"/>
  <c r="J3492" i="2"/>
  <c r="J3494" i="2"/>
  <c r="K3494" i="2" s="1"/>
  <c r="J3496" i="2"/>
  <c r="K3496" i="2" s="1"/>
  <c r="J3498" i="2"/>
  <c r="K3498" i="2" s="1"/>
  <c r="J3500" i="2"/>
  <c r="K3500" i="2" s="1"/>
  <c r="J3502" i="2"/>
  <c r="K3502" i="2" s="1"/>
  <c r="J3504" i="2"/>
  <c r="K3504" i="2" s="1"/>
  <c r="J3506" i="2"/>
  <c r="K3506" i="2" s="1"/>
  <c r="J3508" i="2"/>
  <c r="K3508" i="2" s="1"/>
  <c r="J3510" i="2"/>
  <c r="K3510" i="2" s="1"/>
  <c r="J3512" i="2"/>
  <c r="K3512" i="2" s="1"/>
  <c r="J3514" i="2"/>
  <c r="K3514" i="2" s="1"/>
  <c r="J3516" i="2"/>
  <c r="K3516" i="2" s="1"/>
  <c r="J3518" i="2"/>
  <c r="K3518" i="2" s="1"/>
  <c r="K3520" i="2"/>
  <c r="J3520" i="2"/>
  <c r="J3522" i="2"/>
  <c r="K3522" i="2" s="1"/>
  <c r="J3524" i="2"/>
  <c r="K3524" i="2" s="1"/>
  <c r="J3526" i="2"/>
  <c r="K3526" i="2" s="1"/>
  <c r="J3528" i="2"/>
  <c r="K3528" i="2" s="1"/>
  <c r="J3530" i="2"/>
  <c r="K3530" i="2" s="1"/>
  <c r="J3532" i="2"/>
  <c r="K3532" i="2" s="1"/>
  <c r="J3534" i="2"/>
  <c r="K3534" i="2" s="1"/>
  <c r="J3536" i="2"/>
  <c r="K3536" i="2" s="1"/>
  <c r="J3538" i="2"/>
  <c r="K3538" i="2" s="1"/>
  <c r="J3540" i="2"/>
  <c r="K3540" i="2" s="1"/>
  <c r="J3542" i="2"/>
  <c r="K3542" i="2" s="1"/>
  <c r="K3544" i="2"/>
  <c r="J3544" i="2"/>
  <c r="J3546" i="2"/>
  <c r="K3546" i="2" s="1"/>
  <c r="J3548" i="2"/>
  <c r="K3548" i="2" s="1"/>
  <c r="J3550" i="2"/>
  <c r="K3550" i="2" s="1"/>
  <c r="J3552" i="2"/>
  <c r="K3552" i="2" s="1"/>
  <c r="J3554" i="2"/>
  <c r="K3554" i="2" s="1"/>
  <c r="K3556" i="2"/>
  <c r="J3556" i="2"/>
  <c r="J3558" i="2"/>
  <c r="K3558" i="2" s="1"/>
  <c r="J3560" i="2"/>
  <c r="K3560" i="2" s="1"/>
  <c r="J3562" i="2"/>
  <c r="K3562" i="2" s="1"/>
  <c r="J3564" i="2"/>
  <c r="K3564" i="2" s="1"/>
  <c r="J3566" i="2"/>
  <c r="K3566" i="2" s="1"/>
  <c r="K3568" i="2"/>
  <c r="J3568" i="2"/>
  <c r="J3570" i="2"/>
  <c r="K3570" i="2" s="1"/>
  <c r="J3572" i="2"/>
  <c r="K3572" i="2" s="1"/>
  <c r="J3574" i="2"/>
  <c r="K3574" i="2" s="1"/>
  <c r="J3576" i="2"/>
  <c r="K3576" i="2" s="1"/>
  <c r="J3578" i="2"/>
  <c r="K3578" i="2" s="1"/>
  <c r="J3580" i="2"/>
  <c r="K3580" i="2" s="1"/>
  <c r="J3582" i="2"/>
  <c r="K3582" i="2" s="1"/>
  <c r="K3584" i="2"/>
  <c r="J3584" i="2"/>
  <c r="J3586" i="2"/>
  <c r="K3586" i="2" s="1"/>
  <c r="J3588" i="2"/>
  <c r="K3588" i="2" s="1"/>
  <c r="J3590" i="2"/>
  <c r="K3590" i="2" s="1"/>
  <c r="J3592" i="2"/>
  <c r="K3592" i="2" s="1"/>
  <c r="J3594" i="2"/>
  <c r="K3594" i="2" s="1"/>
  <c r="J3596" i="2"/>
  <c r="K3596" i="2" s="1"/>
  <c r="J3598" i="2"/>
  <c r="K3598" i="2" s="1"/>
  <c r="J3600" i="2"/>
  <c r="K3600" i="2" s="1"/>
  <c r="J3602" i="2"/>
  <c r="K3602" i="2" s="1"/>
  <c r="J3604" i="2"/>
  <c r="K3604" i="2" s="1"/>
  <c r="J3606" i="2"/>
  <c r="K3606" i="2" s="1"/>
  <c r="K3608" i="2"/>
  <c r="J3608" i="2"/>
  <c r="J3610" i="2"/>
  <c r="K3610" i="2" s="1"/>
  <c r="J3612" i="2"/>
  <c r="K3612" i="2" s="1"/>
  <c r="J3614" i="2"/>
  <c r="K3614" i="2" s="1"/>
  <c r="J3616" i="2"/>
  <c r="K3616" i="2" s="1"/>
  <c r="J3618" i="2"/>
  <c r="K3618" i="2" s="1"/>
  <c r="K3620" i="2"/>
  <c r="J3620" i="2"/>
  <c r="J3622" i="2"/>
  <c r="K3622" i="2" s="1"/>
  <c r="J3624" i="2"/>
  <c r="K3624" i="2" s="1"/>
  <c r="J3626" i="2"/>
  <c r="K3626" i="2" s="1"/>
  <c r="J3628" i="2"/>
  <c r="K3628" i="2" s="1"/>
  <c r="J3630" i="2"/>
  <c r="K3630" i="2" s="1"/>
  <c r="J3632" i="2"/>
  <c r="K3632" i="2" s="1"/>
  <c r="J3634" i="2"/>
  <c r="K3634" i="2" s="1"/>
  <c r="J3636" i="2"/>
  <c r="K3636" i="2" s="1"/>
  <c r="J3638" i="2"/>
  <c r="K3638" i="2" s="1"/>
  <c r="J3640" i="2"/>
  <c r="K3640" i="2" s="1"/>
  <c r="J3642" i="2"/>
  <c r="K3642" i="2" s="1"/>
  <c r="J3644" i="2"/>
  <c r="K3644" i="2" s="1"/>
  <c r="J3646" i="2"/>
  <c r="K3646" i="2" s="1"/>
  <c r="K3648" i="2"/>
  <c r="J3648" i="2"/>
  <c r="J3650" i="2"/>
  <c r="K3650" i="2" s="1"/>
  <c r="J3652" i="2"/>
  <c r="K3652" i="2" s="1"/>
  <c r="J3654" i="2"/>
  <c r="K3654" i="2" s="1"/>
  <c r="J3656" i="2"/>
  <c r="K3656" i="2" s="1"/>
  <c r="J3658" i="2"/>
  <c r="K3658" i="2" s="1"/>
  <c r="J3660" i="2"/>
  <c r="K3660" i="2" s="1"/>
  <c r="J3662" i="2"/>
  <c r="K3662" i="2" s="1"/>
  <c r="J3664" i="2"/>
  <c r="K3664" i="2" s="1"/>
  <c r="J3666" i="2"/>
  <c r="K3666" i="2" s="1"/>
  <c r="J3668" i="2"/>
  <c r="K3668" i="2" s="1"/>
  <c r="J3670" i="2"/>
  <c r="K3670" i="2" s="1"/>
  <c r="K3672" i="2"/>
  <c r="J3672" i="2"/>
  <c r="J3674" i="2"/>
  <c r="K3674" i="2" s="1"/>
  <c r="J3676" i="2"/>
  <c r="K3676" i="2" s="1"/>
  <c r="J3678" i="2"/>
  <c r="K3678" i="2" s="1"/>
  <c r="J3680" i="2"/>
  <c r="K3680" i="2" s="1"/>
  <c r="J3682" i="2"/>
  <c r="K3682" i="2" s="1"/>
  <c r="K3684" i="2"/>
  <c r="J3684" i="2"/>
  <c r="J3686" i="2"/>
  <c r="K3686" i="2" s="1"/>
  <c r="J3688" i="2"/>
  <c r="K3688" i="2" s="1"/>
  <c r="J3690" i="2"/>
  <c r="K3690" i="2" s="1"/>
  <c r="J3692" i="2"/>
  <c r="K3692" i="2" s="1"/>
  <c r="J3694" i="2"/>
  <c r="K3694" i="2" s="1"/>
  <c r="J3696" i="2"/>
  <c r="K3696" i="2" s="1"/>
  <c r="J3698" i="2"/>
  <c r="K3698" i="2" s="1"/>
  <c r="J3700" i="2"/>
  <c r="K3700" i="2" s="1"/>
  <c r="J3702" i="2"/>
  <c r="K3702" i="2" s="1"/>
  <c r="J3704" i="2"/>
  <c r="K3704" i="2" s="1"/>
  <c r="J3706" i="2"/>
  <c r="K3706" i="2" s="1"/>
  <c r="J3708" i="2"/>
  <c r="K3708" i="2" s="1"/>
  <c r="J3710" i="2"/>
  <c r="K3710" i="2" s="1"/>
  <c r="K3712" i="2"/>
  <c r="J3712" i="2"/>
  <c r="J3714" i="2"/>
  <c r="K3714" i="2" s="1"/>
  <c r="J3716" i="2"/>
  <c r="K3716" i="2" s="1"/>
  <c r="J3718" i="2"/>
  <c r="K3718" i="2" s="1"/>
  <c r="J3720" i="2"/>
  <c r="K3720" i="2" s="1"/>
  <c r="J3722" i="2"/>
  <c r="K3722" i="2" s="1"/>
  <c r="J3724" i="2"/>
  <c r="K3724" i="2" s="1"/>
  <c r="J3726" i="2"/>
  <c r="K3726" i="2" s="1"/>
  <c r="J3728" i="2"/>
  <c r="K3728" i="2" s="1"/>
  <c r="K3730" i="2"/>
  <c r="J3730" i="2"/>
  <c r="J3732" i="2"/>
  <c r="K3732" i="2" s="1"/>
  <c r="J3734" i="2"/>
  <c r="K3734" i="2" s="1"/>
  <c r="J3736" i="2"/>
  <c r="K3736" i="2" s="1"/>
  <c r="J3738" i="2"/>
  <c r="K3738" i="2" s="1"/>
  <c r="J3740" i="2"/>
  <c r="K3740" i="2" s="1"/>
  <c r="J3742" i="2"/>
  <c r="K3742" i="2" s="1"/>
  <c r="J3744" i="2"/>
  <c r="K3744" i="2" s="1"/>
  <c r="J3746" i="2"/>
  <c r="K3746" i="2" s="1"/>
  <c r="J3748" i="2"/>
  <c r="K3748" i="2" s="1"/>
  <c r="J3750" i="2"/>
  <c r="K3750" i="2" s="1"/>
  <c r="J3752" i="2"/>
  <c r="K3752" i="2" s="1"/>
  <c r="J3754" i="2"/>
  <c r="K3754" i="2" s="1"/>
  <c r="J3756" i="2"/>
  <c r="K3756" i="2" s="1"/>
  <c r="J3758" i="2"/>
  <c r="K3758" i="2" s="1"/>
  <c r="J3760" i="2"/>
  <c r="K3760" i="2" s="1"/>
  <c r="J3762" i="2"/>
  <c r="K3762" i="2" s="1"/>
  <c r="J3764" i="2"/>
  <c r="K3764" i="2" s="1"/>
  <c r="K3766" i="2"/>
  <c r="J3766" i="2"/>
  <c r="J3768" i="2"/>
  <c r="K3768" i="2" s="1"/>
  <c r="J3770" i="2"/>
  <c r="K3770" i="2" s="1"/>
  <c r="J3772" i="2"/>
  <c r="K3772" i="2" s="1"/>
  <c r="J3774" i="2"/>
  <c r="K3774" i="2" s="1"/>
  <c r="J3776" i="2"/>
  <c r="K3776" i="2" s="1"/>
  <c r="K3778" i="2"/>
  <c r="J3778" i="2"/>
  <c r="J3780" i="2"/>
  <c r="K3780" i="2" s="1"/>
  <c r="J3782" i="2"/>
  <c r="K3782" i="2" s="1"/>
  <c r="J3784" i="2"/>
  <c r="K3784" i="2" s="1"/>
  <c r="J3786" i="2"/>
  <c r="K3786" i="2" s="1"/>
  <c r="J3788" i="2"/>
  <c r="K3788" i="2" s="1"/>
  <c r="J3790" i="2"/>
  <c r="K3790" i="2" s="1"/>
  <c r="J3792" i="2"/>
  <c r="K3792" i="2" s="1"/>
  <c r="K3794" i="2"/>
  <c r="J3794" i="2"/>
  <c r="J3796" i="2"/>
  <c r="K3796" i="2" s="1"/>
  <c r="J3798" i="2"/>
  <c r="K3798" i="2" s="1"/>
  <c r="J3800" i="2"/>
  <c r="K3800" i="2" s="1"/>
  <c r="J3802" i="2"/>
  <c r="K3802" i="2" s="1"/>
  <c r="J3804" i="2"/>
  <c r="K3804" i="2" s="1"/>
  <c r="J3806" i="2"/>
  <c r="K3806" i="2" s="1"/>
  <c r="J3808" i="2"/>
  <c r="K3808" i="2" s="1"/>
  <c r="J3810" i="2"/>
  <c r="K3810" i="2" s="1"/>
  <c r="J3812" i="2"/>
  <c r="K3812" i="2" s="1"/>
  <c r="J3814" i="2"/>
  <c r="K3814" i="2" s="1"/>
  <c r="J3816" i="2"/>
  <c r="K3816" i="2" s="1"/>
  <c r="J3818" i="2"/>
  <c r="K3818" i="2" s="1"/>
  <c r="J3820" i="2"/>
  <c r="K3820" i="2" s="1"/>
  <c r="J3822" i="2"/>
  <c r="K3822" i="2" s="1"/>
  <c r="J3824" i="2"/>
  <c r="K3824" i="2" s="1"/>
  <c r="J3826" i="2"/>
  <c r="K3826" i="2" s="1"/>
  <c r="J3828" i="2"/>
  <c r="K3828" i="2" s="1"/>
  <c r="K3830" i="2"/>
  <c r="J3830" i="2"/>
  <c r="J3832" i="2"/>
  <c r="K3832" i="2" s="1"/>
  <c r="J3834" i="2"/>
  <c r="K3834" i="2" s="1"/>
  <c r="J3836" i="2"/>
  <c r="K3836" i="2" s="1"/>
  <c r="J3838" i="2"/>
  <c r="K3838" i="2" s="1"/>
  <c r="J3840" i="2"/>
  <c r="K3840" i="2" s="1"/>
  <c r="K3842" i="2"/>
  <c r="J3842" i="2"/>
  <c r="J3844" i="2"/>
  <c r="K3844" i="2" s="1"/>
  <c r="J3846" i="2"/>
  <c r="K3846" i="2" s="1"/>
  <c r="J3848" i="2"/>
  <c r="K3848" i="2" s="1"/>
  <c r="J3850" i="2"/>
  <c r="K3850" i="2" s="1"/>
  <c r="J3852" i="2"/>
  <c r="K3852" i="2" s="1"/>
  <c r="J3854" i="2"/>
  <c r="K3854" i="2" s="1"/>
  <c r="J3856" i="2"/>
  <c r="K3856" i="2" s="1"/>
  <c r="K3858" i="2"/>
  <c r="J3858" i="2"/>
  <c r="J3860" i="2"/>
  <c r="K3860" i="2" s="1"/>
  <c r="J3862" i="2"/>
  <c r="K3862" i="2" s="1"/>
  <c r="J3864" i="2"/>
  <c r="K3864" i="2" s="1"/>
  <c r="J3866" i="2"/>
  <c r="K3866" i="2" s="1"/>
  <c r="J3868" i="2"/>
  <c r="K3868" i="2" s="1"/>
  <c r="J3870" i="2"/>
  <c r="K3870" i="2" s="1"/>
  <c r="J3872" i="2"/>
  <c r="K3872" i="2" s="1"/>
  <c r="J3874" i="2"/>
  <c r="K3874" i="2" s="1"/>
  <c r="J3876" i="2"/>
  <c r="K3876" i="2" s="1"/>
  <c r="J3878" i="2"/>
  <c r="K3878" i="2" s="1"/>
  <c r="J3880" i="2"/>
  <c r="K3880" i="2" s="1"/>
  <c r="J3882" i="2"/>
  <c r="K3882" i="2" s="1"/>
  <c r="J3884" i="2"/>
  <c r="K3884" i="2" s="1"/>
  <c r="K3886" i="2"/>
  <c r="J3886" i="2"/>
  <c r="J3888" i="2"/>
  <c r="K3888" i="2" s="1"/>
  <c r="J3890" i="2"/>
  <c r="K3890" i="2" s="1"/>
  <c r="J3892" i="2"/>
  <c r="K3892" i="2" s="1"/>
  <c r="J3894" i="2"/>
  <c r="K3894" i="2" s="1"/>
  <c r="J3896" i="2"/>
  <c r="K3896" i="2" s="1"/>
  <c r="J3898" i="2"/>
  <c r="K3898" i="2" s="1"/>
  <c r="J3900" i="2"/>
  <c r="K3900" i="2" s="1"/>
  <c r="J3902" i="2"/>
  <c r="K3902" i="2" s="1"/>
  <c r="J3904" i="2"/>
  <c r="K3904" i="2" s="1"/>
  <c r="J3906" i="2"/>
  <c r="K3906" i="2" s="1"/>
  <c r="J3908" i="2"/>
  <c r="K3908" i="2" s="1"/>
  <c r="J3910" i="2"/>
  <c r="K3910" i="2" s="1"/>
  <c r="J3912" i="2"/>
  <c r="K3912" i="2" s="1"/>
  <c r="J3914" i="2"/>
  <c r="K3914" i="2" s="1"/>
  <c r="J3916" i="2"/>
  <c r="K3916" i="2" s="1"/>
  <c r="K3918" i="2"/>
  <c r="J3918" i="2"/>
  <c r="J3920" i="2"/>
  <c r="K3920" i="2" s="1"/>
  <c r="J3922" i="2"/>
  <c r="K3922" i="2" s="1"/>
  <c r="J3924" i="2"/>
  <c r="K3924" i="2" s="1"/>
  <c r="J3926" i="2"/>
  <c r="K3926" i="2" s="1"/>
  <c r="J3928" i="2"/>
  <c r="K3928" i="2" s="1"/>
  <c r="J3930" i="2"/>
  <c r="K3930" i="2" s="1"/>
  <c r="J3932" i="2"/>
  <c r="K3932" i="2" s="1"/>
  <c r="J3934" i="2"/>
  <c r="K3934" i="2" s="1"/>
  <c r="J3936" i="2"/>
  <c r="K3936" i="2" s="1"/>
  <c r="J3938" i="2"/>
  <c r="K3938" i="2" s="1"/>
  <c r="J3940" i="2"/>
  <c r="K3940" i="2" s="1"/>
  <c r="J3942" i="2"/>
  <c r="K3942" i="2" s="1"/>
  <c r="J3944" i="2"/>
  <c r="K3944" i="2" s="1"/>
  <c r="J3946" i="2"/>
  <c r="K3946" i="2" s="1"/>
  <c r="J3948" i="2"/>
  <c r="K3948" i="2" s="1"/>
  <c r="J3950" i="2"/>
  <c r="K3950" i="2" s="1"/>
  <c r="J3952" i="2"/>
  <c r="K3952" i="2" s="1"/>
  <c r="J3954" i="2"/>
  <c r="K3954" i="2" s="1"/>
  <c r="J3956" i="2"/>
  <c r="K3956" i="2" s="1"/>
  <c r="J3958" i="2"/>
  <c r="K3958" i="2" s="1"/>
  <c r="J3960" i="2"/>
  <c r="K3960" i="2" s="1"/>
  <c r="J3962" i="2"/>
  <c r="K3962" i="2" s="1"/>
  <c r="J3964" i="2"/>
  <c r="K3964" i="2" s="1"/>
  <c r="J3966" i="2"/>
  <c r="K3966" i="2" s="1"/>
  <c r="J3968" i="2"/>
  <c r="K3968" i="2" s="1"/>
  <c r="J3970" i="2"/>
  <c r="K3970" i="2" s="1"/>
  <c r="J3972" i="2"/>
  <c r="K3972" i="2" s="1"/>
  <c r="J3974" i="2"/>
  <c r="K3974" i="2" s="1"/>
  <c r="J3976" i="2"/>
  <c r="K3976" i="2" s="1"/>
  <c r="J3978" i="2"/>
  <c r="K3978" i="2" s="1"/>
  <c r="J3980" i="2"/>
  <c r="K3980" i="2" s="1"/>
  <c r="K3982" i="2"/>
  <c r="J3982" i="2"/>
  <c r="J3984" i="2"/>
  <c r="K3984" i="2" s="1"/>
  <c r="J3986" i="2"/>
  <c r="K3986" i="2" s="1"/>
  <c r="J3988" i="2"/>
  <c r="K3988" i="2" s="1"/>
  <c r="J3990" i="2"/>
  <c r="K3990" i="2" s="1"/>
  <c r="J3992" i="2"/>
  <c r="K3992" i="2" s="1"/>
  <c r="J3994" i="2"/>
  <c r="K3994" i="2" s="1"/>
  <c r="J3996" i="2"/>
  <c r="K3996" i="2" s="1"/>
  <c r="J3998" i="2"/>
  <c r="K3998" i="2" s="1"/>
  <c r="J4000" i="2"/>
  <c r="K4000" i="2" s="1"/>
  <c r="J4002" i="2"/>
  <c r="K4002" i="2" s="1"/>
  <c r="J4004" i="2"/>
  <c r="K4004" i="2" s="1"/>
  <c r="J4006" i="2"/>
  <c r="K4006" i="2" s="1"/>
  <c r="J4008" i="2"/>
  <c r="K4008" i="2" s="1"/>
  <c r="J4010" i="2"/>
  <c r="K4010" i="2" s="1"/>
  <c r="J4012" i="2"/>
  <c r="K4012" i="2" s="1"/>
  <c r="K4014" i="2"/>
  <c r="J4014" i="2"/>
  <c r="J4016" i="2"/>
  <c r="K4016" i="2" s="1"/>
  <c r="J4018" i="2"/>
  <c r="K4018" i="2" s="1"/>
  <c r="J4020" i="2"/>
  <c r="K4020" i="2" s="1"/>
  <c r="J4022" i="2"/>
  <c r="K4022" i="2" s="1"/>
  <c r="J4024" i="2"/>
  <c r="K4024" i="2" s="1"/>
  <c r="J4026" i="2"/>
  <c r="K4026" i="2" s="1"/>
  <c r="J4028" i="2"/>
  <c r="K4028" i="2" s="1"/>
  <c r="J4030" i="2"/>
  <c r="K4030" i="2" s="1"/>
  <c r="J4032" i="2"/>
  <c r="K4032" i="2" s="1"/>
  <c r="J4034" i="2"/>
  <c r="K4034" i="2" s="1"/>
  <c r="J4036" i="2"/>
  <c r="K4036" i="2" s="1"/>
  <c r="J4038" i="2"/>
  <c r="K4038" i="2" s="1"/>
  <c r="J4040" i="2"/>
  <c r="K4040" i="2" s="1"/>
  <c r="J4042" i="2"/>
  <c r="K4042" i="2" s="1"/>
  <c r="J4044" i="2"/>
  <c r="K4044" i="2" s="1"/>
  <c r="K4046" i="2"/>
  <c r="J4046" i="2"/>
  <c r="J4048" i="2"/>
  <c r="K4048" i="2" s="1"/>
  <c r="J4050" i="2"/>
  <c r="K4050" i="2" s="1"/>
  <c r="J4052" i="2"/>
  <c r="K4052" i="2" s="1"/>
  <c r="J4054" i="2"/>
  <c r="K4054" i="2" s="1"/>
  <c r="J4056" i="2"/>
  <c r="K4056" i="2" s="1"/>
  <c r="J4058" i="2"/>
  <c r="K4058" i="2" s="1"/>
  <c r="J4060" i="2"/>
  <c r="K4060" i="2" s="1"/>
  <c r="J4062" i="2"/>
  <c r="K4062" i="2" s="1"/>
  <c r="K4064" i="2"/>
  <c r="J4064" i="2"/>
  <c r="J4066" i="2"/>
  <c r="K4066" i="2" s="1"/>
  <c r="J4068" i="2"/>
  <c r="K4068" i="2" s="1"/>
  <c r="J4070" i="2"/>
  <c r="K4070" i="2" s="1"/>
  <c r="J4072" i="2"/>
  <c r="K4072" i="2" s="1"/>
  <c r="J4074" i="2"/>
  <c r="K4074" i="2" s="1"/>
  <c r="J4076" i="2"/>
  <c r="K4076" i="2" s="1"/>
  <c r="J4078" i="2"/>
  <c r="K4078" i="2" s="1"/>
  <c r="J4080" i="2"/>
  <c r="K4080" i="2" s="1"/>
  <c r="J4082" i="2"/>
  <c r="K4082" i="2" s="1"/>
  <c r="J4084" i="2"/>
  <c r="K4084" i="2" s="1"/>
  <c r="J4086" i="2"/>
  <c r="K4086" i="2" s="1"/>
  <c r="J4088" i="2"/>
  <c r="K4088" i="2" s="1"/>
  <c r="J4090" i="2"/>
  <c r="K4090" i="2" s="1"/>
  <c r="J4092" i="2"/>
  <c r="K4092" i="2" s="1"/>
  <c r="J4094" i="2"/>
  <c r="K4094" i="2" s="1"/>
  <c r="K4096" i="2"/>
  <c r="J4096" i="2"/>
  <c r="J4098" i="2"/>
  <c r="K4098" i="2" s="1"/>
  <c r="J4100" i="2"/>
  <c r="K4100" i="2" s="1"/>
  <c r="J4102" i="2"/>
  <c r="K4102" i="2" s="1"/>
  <c r="J4104" i="2"/>
  <c r="K4104" i="2" s="1"/>
  <c r="J4106" i="2"/>
  <c r="K4106" i="2" s="1"/>
  <c r="J4108" i="2"/>
  <c r="K4108" i="2" s="1"/>
  <c r="J4110" i="2"/>
  <c r="K4110" i="2" s="1"/>
  <c r="J4112" i="2"/>
  <c r="K4112" i="2" s="1"/>
  <c r="J4114" i="2"/>
  <c r="K4114" i="2" s="1"/>
  <c r="J4116" i="2"/>
  <c r="K4116" i="2" s="1"/>
  <c r="J4118" i="2"/>
  <c r="K4118" i="2" s="1"/>
  <c r="J4120" i="2"/>
  <c r="K4120" i="2" s="1"/>
  <c r="J4122" i="2"/>
  <c r="K4122" i="2" s="1"/>
  <c r="J4124" i="2"/>
  <c r="K4124" i="2" s="1"/>
  <c r="J4126" i="2"/>
  <c r="K4126" i="2" s="1"/>
  <c r="K4128" i="2"/>
  <c r="J4128" i="2"/>
  <c r="J4130" i="2"/>
  <c r="K4130" i="2" s="1"/>
  <c r="J4132" i="2"/>
  <c r="K4132" i="2" s="1"/>
  <c r="J4134" i="2"/>
  <c r="K4134" i="2" s="1"/>
  <c r="J4136" i="2"/>
  <c r="K4136" i="2" s="1"/>
  <c r="J4138" i="2"/>
  <c r="K4138" i="2" s="1"/>
  <c r="J4140" i="2"/>
  <c r="K4140" i="2" s="1"/>
  <c r="J4142" i="2"/>
  <c r="K4142" i="2" s="1"/>
  <c r="J4144" i="2"/>
  <c r="K4144" i="2" s="1"/>
  <c r="J4146" i="2"/>
  <c r="K4146" i="2" s="1"/>
  <c r="J4148" i="2"/>
  <c r="K4148" i="2" s="1"/>
  <c r="J4150" i="2"/>
  <c r="K4150" i="2" s="1"/>
  <c r="J4152" i="2"/>
  <c r="K4152" i="2" s="1"/>
  <c r="J4154" i="2"/>
  <c r="K4154" i="2" s="1"/>
  <c r="J4156" i="2"/>
  <c r="K4156" i="2" s="1"/>
  <c r="J4158" i="2"/>
  <c r="K4158" i="2" s="1"/>
  <c r="J4160" i="2"/>
  <c r="K4160" i="2" s="1"/>
  <c r="J4162" i="2"/>
  <c r="K4162" i="2" s="1"/>
  <c r="J4164" i="2"/>
  <c r="K4164" i="2" s="1"/>
  <c r="J4166" i="2"/>
  <c r="K4166" i="2" s="1"/>
  <c r="J4168" i="2"/>
  <c r="K4168" i="2" s="1"/>
  <c r="J4170" i="2"/>
  <c r="K4170" i="2" s="1"/>
  <c r="J4172" i="2"/>
  <c r="K4172" i="2" s="1"/>
  <c r="J4174" i="2"/>
  <c r="K4174" i="2" s="1"/>
  <c r="J4176" i="2"/>
  <c r="K4176" i="2" s="1"/>
  <c r="J4178" i="2"/>
  <c r="K4178" i="2" s="1"/>
  <c r="J4180" i="2"/>
  <c r="K4180" i="2" s="1"/>
  <c r="J4182" i="2"/>
  <c r="K4182" i="2" s="1"/>
  <c r="J4184" i="2"/>
  <c r="K4184" i="2" s="1"/>
  <c r="J4186" i="2"/>
  <c r="K4186" i="2" s="1"/>
  <c r="J4188" i="2"/>
  <c r="K4188" i="2" s="1"/>
  <c r="J4190" i="2"/>
  <c r="K4190" i="2" s="1"/>
  <c r="K4192" i="2"/>
  <c r="J4192" i="2"/>
  <c r="J4194" i="2"/>
  <c r="K4194" i="2" s="1"/>
  <c r="J4196" i="2"/>
  <c r="K4196" i="2" s="1"/>
  <c r="J4198" i="2"/>
  <c r="K4198" i="2" s="1"/>
  <c r="J4200" i="2"/>
  <c r="K4200" i="2" s="1"/>
  <c r="J4202" i="2"/>
  <c r="K4202" i="2" s="1"/>
  <c r="J4204" i="2"/>
  <c r="K4204" i="2" s="1"/>
  <c r="J4206" i="2"/>
  <c r="K4206" i="2" s="1"/>
  <c r="J4208" i="2"/>
  <c r="K4208" i="2" s="1"/>
  <c r="J4210" i="2"/>
  <c r="K4210" i="2" s="1"/>
  <c r="J4212" i="2"/>
  <c r="K4212" i="2" s="1"/>
  <c r="J4214" i="2"/>
  <c r="K4214" i="2" s="1"/>
  <c r="J4216" i="2"/>
  <c r="K4216" i="2" s="1"/>
  <c r="J4218" i="2"/>
  <c r="K4218" i="2" s="1"/>
  <c r="J4220" i="2"/>
  <c r="K4220" i="2" s="1"/>
  <c r="J4222" i="2"/>
  <c r="K4222" i="2" s="1"/>
  <c r="K4224" i="2"/>
  <c r="J4224" i="2"/>
  <c r="J4226" i="2"/>
  <c r="K4226" i="2" s="1"/>
  <c r="J4228" i="2"/>
  <c r="K4228" i="2" s="1"/>
  <c r="J4230" i="2"/>
  <c r="K4230" i="2" s="1"/>
  <c r="J4232" i="2"/>
  <c r="K4232" i="2" s="1"/>
  <c r="J4234" i="2"/>
  <c r="K4234" i="2" s="1"/>
  <c r="J4236" i="2"/>
  <c r="K4236" i="2" s="1"/>
  <c r="J4238" i="2"/>
  <c r="K4238" i="2" s="1"/>
  <c r="J4240" i="2"/>
  <c r="K4240" i="2" s="1"/>
  <c r="J4242" i="2"/>
  <c r="K4242" i="2" s="1"/>
  <c r="J4244" i="2"/>
  <c r="K4244" i="2" s="1"/>
  <c r="J4246" i="2"/>
  <c r="K4246" i="2" s="1"/>
  <c r="J4248" i="2"/>
  <c r="K4248" i="2" s="1"/>
  <c r="J4250" i="2"/>
  <c r="K4250" i="2" s="1"/>
  <c r="J4252" i="2"/>
  <c r="K4252" i="2" s="1"/>
  <c r="J4254" i="2"/>
  <c r="K4254" i="2" s="1"/>
  <c r="K4256" i="2"/>
  <c r="J4256" i="2"/>
  <c r="J4258" i="2"/>
  <c r="K4258" i="2" s="1"/>
  <c r="J4260" i="2"/>
  <c r="K4260" i="2" s="1"/>
  <c r="J4262" i="2"/>
  <c r="K4262" i="2" s="1"/>
  <c r="J4264" i="2"/>
  <c r="K4264" i="2" s="1"/>
  <c r="J4266" i="2"/>
  <c r="K4266" i="2" s="1"/>
  <c r="J4268" i="2"/>
  <c r="K4268" i="2" s="1"/>
  <c r="J4270" i="2"/>
  <c r="K4270" i="2" s="1"/>
  <c r="J4272" i="2"/>
  <c r="K4272" i="2" s="1"/>
  <c r="J4274" i="2"/>
  <c r="K4274" i="2" s="1"/>
  <c r="J4276" i="2"/>
  <c r="K4276" i="2" s="1"/>
  <c r="J4278" i="2"/>
  <c r="K4278" i="2" s="1"/>
  <c r="J4280" i="2"/>
  <c r="K4280" i="2" s="1"/>
  <c r="J4282" i="2"/>
  <c r="K4282" i="2" s="1"/>
  <c r="J4284" i="2"/>
  <c r="K4284" i="2" s="1"/>
  <c r="J4286" i="2"/>
  <c r="K4286" i="2" s="1"/>
  <c r="J4288" i="2"/>
  <c r="K4288" i="2" s="1"/>
  <c r="J4290" i="2"/>
  <c r="K4290" i="2" s="1"/>
  <c r="J4292" i="2"/>
  <c r="K4292" i="2" s="1"/>
  <c r="J4294" i="2"/>
  <c r="K4294" i="2" s="1"/>
  <c r="J4296" i="2"/>
  <c r="K4296" i="2" s="1"/>
  <c r="J4298" i="2"/>
  <c r="K4298" i="2" s="1"/>
  <c r="J4300" i="2"/>
  <c r="K4300" i="2" s="1"/>
  <c r="J4302" i="2"/>
  <c r="K4302" i="2" s="1"/>
  <c r="J4304" i="2"/>
  <c r="K4304" i="2" s="1"/>
  <c r="J4306" i="2"/>
  <c r="K4306" i="2" s="1"/>
  <c r="J4308" i="2"/>
  <c r="K4308" i="2" s="1"/>
  <c r="J4310" i="2"/>
  <c r="K4310" i="2" s="1"/>
  <c r="J4312" i="2"/>
  <c r="K4312" i="2" s="1"/>
  <c r="J4314" i="2"/>
  <c r="K4314" i="2" s="1"/>
  <c r="J4316" i="2"/>
  <c r="K4316" i="2" s="1"/>
  <c r="J4318" i="2"/>
  <c r="K4318" i="2" s="1"/>
  <c r="K4320" i="2"/>
  <c r="J4320" i="2"/>
  <c r="J4322" i="2"/>
  <c r="K4322" i="2" s="1"/>
  <c r="J4324" i="2"/>
  <c r="K4324" i="2" s="1"/>
  <c r="J4326" i="2"/>
  <c r="K4326" i="2" s="1"/>
  <c r="J4328" i="2"/>
  <c r="K4328" i="2" s="1"/>
  <c r="J4330" i="2"/>
  <c r="K4330" i="2" s="1"/>
  <c r="J4332" i="2"/>
  <c r="K4332" i="2" s="1"/>
  <c r="J4334" i="2"/>
  <c r="K4334" i="2" s="1"/>
  <c r="J4336" i="2"/>
  <c r="K4336" i="2" s="1"/>
  <c r="J4338" i="2"/>
  <c r="K4338" i="2" s="1"/>
  <c r="J4340" i="2"/>
  <c r="K4340" i="2" s="1"/>
  <c r="J4342" i="2"/>
  <c r="K4342" i="2" s="1"/>
  <c r="J4344" i="2"/>
  <c r="K4344" i="2" s="1"/>
  <c r="J4346" i="2"/>
  <c r="K4346" i="2" s="1"/>
  <c r="J4348" i="2"/>
  <c r="K4348" i="2" s="1"/>
  <c r="J4350" i="2"/>
  <c r="K4350" i="2" s="1"/>
  <c r="K4352" i="2"/>
  <c r="J4352" i="2"/>
  <c r="J4354" i="2"/>
  <c r="K4354" i="2" s="1"/>
  <c r="J4356" i="2"/>
  <c r="K4356" i="2" s="1"/>
  <c r="J4358" i="2"/>
  <c r="K4358" i="2" s="1"/>
  <c r="J4360" i="2"/>
  <c r="K4360" i="2" s="1"/>
  <c r="J4362" i="2"/>
  <c r="K4362" i="2" s="1"/>
  <c r="J4364" i="2"/>
  <c r="K4364" i="2" s="1"/>
  <c r="J4366" i="2"/>
  <c r="K4366" i="2" s="1"/>
  <c r="J4368" i="2"/>
  <c r="K4368" i="2" s="1"/>
  <c r="J4370" i="2"/>
  <c r="K4370" i="2" s="1"/>
  <c r="J4372" i="2"/>
  <c r="K4372" i="2" s="1"/>
  <c r="J4374" i="2"/>
  <c r="K4374" i="2" s="1"/>
  <c r="J4376" i="2"/>
  <c r="K4376" i="2" s="1"/>
  <c r="J4378" i="2"/>
  <c r="K4378" i="2" s="1"/>
  <c r="J4380" i="2"/>
  <c r="K4380" i="2" s="1"/>
  <c r="J4382" i="2"/>
  <c r="K4382" i="2" s="1"/>
  <c r="K4384" i="2"/>
  <c r="J4384" i="2"/>
  <c r="J4386" i="2"/>
  <c r="K4386" i="2" s="1"/>
  <c r="J4388" i="2"/>
  <c r="K4388" i="2" s="1"/>
  <c r="J4390" i="2"/>
  <c r="K4390" i="2" s="1"/>
  <c r="J4392" i="2"/>
  <c r="K4392" i="2" s="1"/>
  <c r="J4394" i="2"/>
  <c r="K4394" i="2" s="1"/>
  <c r="J4396" i="2"/>
  <c r="K4396" i="2" s="1"/>
  <c r="J4398" i="2"/>
  <c r="K4398" i="2" s="1"/>
  <c r="J4400" i="2"/>
  <c r="K4400" i="2" s="1"/>
  <c r="J4402" i="2"/>
  <c r="K4402" i="2" s="1"/>
  <c r="J4404" i="2"/>
  <c r="K4404" i="2" s="1"/>
  <c r="J4406" i="2"/>
  <c r="K4406" i="2" s="1"/>
  <c r="J4408" i="2"/>
  <c r="K4408" i="2" s="1"/>
  <c r="J4410" i="2"/>
  <c r="K4410" i="2" s="1"/>
  <c r="J4412" i="2"/>
  <c r="K4412" i="2" s="1"/>
  <c r="J4414" i="2"/>
  <c r="K4414" i="2" s="1"/>
  <c r="J4416" i="2"/>
  <c r="K4416" i="2" s="1"/>
  <c r="J4418" i="2"/>
  <c r="K4418" i="2" s="1"/>
  <c r="J4420" i="2"/>
  <c r="K4420" i="2" s="1"/>
  <c r="J4422" i="2"/>
  <c r="K4422" i="2" s="1"/>
  <c r="J4424" i="2"/>
  <c r="K4424" i="2" s="1"/>
  <c r="J4426" i="2"/>
  <c r="K4426" i="2" s="1"/>
  <c r="J4428" i="2"/>
  <c r="K4428" i="2" s="1"/>
  <c r="J4430" i="2"/>
  <c r="K4430" i="2" s="1"/>
  <c r="J4432" i="2"/>
  <c r="K4432" i="2" s="1"/>
  <c r="J4434" i="2"/>
  <c r="K4434" i="2" s="1"/>
  <c r="J4436" i="2"/>
  <c r="K4436" i="2" s="1"/>
  <c r="J4438" i="2"/>
  <c r="K4438" i="2" s="1"/>
  <c r="J4440" i="2"/>
  <c r="K4440" i="2" s="1"/>
  <c r="J4442" i="2"/>
  <c r="K4442" i="2" s="1"/>
  <c r="J4444" i="2"/>
  <c r="K4444" i="2" s="1"/>
  <c r="J4446" i="2"/>
  <c r="K4446" i="2" s="1"/>
  <c r="K4448" i="2"/>
  <c r="J4448" i="2"/>
  <c r="J4450" i="2"/>
  <c r="K4450" i="2" s="1"/>
  <c r="J4452" i="2"/>
  <c r="K4452" i="2" s="1"/>
  <c r="J4454" i="2"/>
  <c r="K4454" i="2" s="1"/>
  <c r="J4456" i="2"/>
  <c r="K4456" i="2" s="1"/>
  <c r="J4458" i="2"/>
  <c r="K4458" i="2" s="1"/>
  <c r="J4460" i="2"/>
  <c r="K4460" i="2" s="1"/>
  <c r="J4462" i="2"/>
  <c r="K4462" i="2" s="1"/>
  <c r="J4464" i="2"/>
  <c r="K4464" i="2" s="1"/>
  <c r="J4466" i="2"/>
  <c r="K4466" i="2" s="1"/>
  <c r="J4468" i="2"/>
  <c r="K4468" i="2" s="1"/>
  <c r="J4470" i="2"/>
  <c r="K4470" i="2" s="1"/>
  <c r="J4472" i="2"/>
  <c r="K4472" i="2" s="1"/>
  <c r="J4474" i="2"/>
  <c r="K4474" i="2" s="1"/>
  <c r="J4476" i="2"/>
  <c r="K4476" i="2" s="1"/>
  <c r="J4478" i="2"/>
  <c r="K4478" i="2" s="1"/>
  <c r="K4480" i="2"/>
  <c r="J4480" i="2"/>
  <c r="J4482" i="2"/>
  <c r="K4482" i="2" s="1"/>
  <c r="J4484" i="2"/>
  <c r="K4484" i="2" s="1"/>
  <c r="J4486" i="2"/>
  <c r="K4486" i="2" s="1"/>
  <c r="J4488" i="2"/>
  <c r="K4488" i="2" s="1"/>
  <c r="J4490" i="2"/>
  <c r="K4490" i="2" s="1"/>
  <c r="J4492" i="2"/>
  <c r="K4492" i="2" s="1"/>
  <c r="J4494" i="2"/>
  <c r="K4494" i="2" s="1"/>
  <c r="J4496" i="2"/>
  <c r="K4496" i="2" s="1"/>
  <c r="J4498" i="2"/>
  <c r="K4498" i="2" s="1"/>
  <c r="J4500" i="2"/>
  <c r="K4500" i="2" s="1"/>
  <c r="J4502" i="2"/>
  <c r="K4502" i="2" s="1"/>
  <c r="J4504" i="2"/>
  <c r="K4504" i="2" s="1"/>
  <c r="J4506" i="2"/>
  <c r="K4506" i="2" s="1"/>
  <c r="J4508" i="2"/>
  <c r="K4508" i="2" s="1"/>
  <c r="J4510" i="2"/>
  <c r="K4510" i="2" s="1"/>
  <c r="K4512" i="2"/>
  <c r="J4512" i="2"/>
  <c r="J4514" i="2"/>
  <c r="K4514" i="2" s="1"/>
  <c r="J4516" i="2"/>
  <c r="K4516" i="2" s="1"/>
  <c r="J4518" i="2"/>
  <c r="K4518" i="2" s="1"/>
  <c r="J4520" i="2"/>
  <c r="K4520" i="2" s="1"/>
  <c r="J4522" i="2"/>
  <c r="K4522" i="2" s="1"/>
  <c r="J4524" i="2"/>
  <c r="K4524" i="2" s="1"/>
  <c r="J4526" i="2"/>
  <c r="K4526" i="2" s="1"/>
  <c r="J4528" i="2"/>
  <c r="K4528" i="2" s="1"/>
  <c r="J4530" i="2"/>
  <c r="K4530" i="2" s="1"/>
  <c r="J4532" i="2"/>
  <c r="K4532" i="2" s="1"/>
  <c r="J4534" i="2"/>
  <c r="K4534" i="2" s="1"/>
  <c r="J4536" i="2"/>
  <c r="K4536" i="2" s="1"/>
  <c r="J4538" i="2"/>
  <c r="K4538" i="2" s="1"/>
  <c r="J4540" i="2"/>
  <c r="K4540" i="2" s="1"/>
  <c r="J4542" i="2"/>
  <c r="K4542" i="2" s="1"/>
  <c r="J4544" i="2"/>
  <c r="K4544" i="2" s="1"/>
  <c r="J4546" i="2"/>
  <c r="K4546" i="2" s="1"/>
  <c r="J4548" i="2"/>
  <c r="K4548" i="2" s="1"/>
  <c r="J4550" i="2"/>
  <c r="K4550" i="2" s="1"/>
  <c r="J4552" i="2"/>
  <c r="K4552" i="2" s="1"/>
  <c r="J4554" i="2"/>
  <c r="K4554" i="2" s="1"/>
  <c r="J4556" i="2"/>
  <c r="K4556" i="2" s="1"/>
  <c r="J4558" i="2"/>
  <c r="K4558" i="2" s="1"/>
  <c r="J4560" i="2"/>
  <c r="K4560" i="2" s="1"/>
  <c r="J4562" i="2"/>
  <c r="K4562" i="2" s="1"/>
  <c r="J4564" i="2"/>
  <c r="K4564" i="2" s="1"/>
  <c r="J4566" i="2"/>
  <c r="K4566" i="2" s="1"/>
  <c r="J4568" i="2"/>
  <c r="K4568" i="2" s="1"/>
  <c r="J4570" i="2"/>
  <c r="K4570" i="2" s="1"/>
  <c r="J4572" i="2"/>
  <c r="K4572" i="2" s="1"/>
  <c r="J4574" i="2"/>
  <c r="K4574" i="2" s="1"/>
  <c r="K4576" i="2"/>
  <c r="J4576" i="2"/>
  <c r="J4578" i="2"/>
  <c r="K4578" i="2" s="1"/>
  <c r="J4580" i="2"/>
  <c r="K4580" i="2" s="1"/>
  <c r="J4582" i="2"/>
  <c r="K4582" i="2" s="1"/>
  <c r="J4584" i="2"/>
  <c r="K4584" i="2" s="1"/>
  <c r="J4586" i="2"/>
  <c r="K4586" i="2" s="1"/>
  <c r="J4588" i="2"/>
  <c r="K4588" i="2" s="1"/>
  <c r="J4590" i="2"/>
  <c r="K4590" i="2" s="1"/>
  <c r="J4592" i="2"/>
  <c r="K4592" i="2" s="1"/>
  <c r="J4594" i="2"/>
  <c r="K4594" i="2" s="1"/>
  <c r="J4596" i="2"/>
  <c r="K4596" i="2" s="1"/>
  <c r="J4598" i="2"/>
  <c r="K4598" i="2" s="1"/>
  <c r="J4600" i="2"/>
  <c r="K4600" i="2" s="1"/>
  <c r="J4602" i="2"/>
  <c r="K4602" i="2" s="1"/>
  <c r="J4604" i="2"/>
  <c r="K4604" i="2" s="1"/>
  <c r="J4606" i="2"/>
  <c r="K4606" i="2" s="1"/>
  <c r="K4608" i="2"/>
  <c r="J4608" i="2"/>
  <c r="J4610" i="2"/>
  <c r="K4610" i="2" s="1"/>
  <c r="J4612" i="2"/>
  <c r="K4612" i="2" s="1"/>
  <c r="J4614" i="2"/>
  <c r="K4614" i="2" s="1"/>
  <c r="J4616" i="2"/>
  <c r="K4616" i="2" s="1"/>
  <c r="J4618" i="2"/>
  <c r="K4618" i="2" s="1"/>
  <c r="J4620" i="2"/>
  <c r="K4620" i="2" s="1"/>
  <c r="J4622" i="2"/>
  <c r="K4622" i="2" s="1"/>
  <c r="J4624" i="2"/>
  <c r="K4624" i="2" s="1"/>
  <c r="J4626" i="2"/>
  <c r="K4626" i="2" s="1"/>
  <c r="J4628" i="2"/>
  <c r="K4628" i="2" s="1"/>
  <c r="J4630" i="2"/>
  <c r="K4630" i="2" s="1"/>
  <c r="J4632" i="2"/>
  <c r="K4632" i="2" s="1"/>
  <c r="J4634" i="2"/>
  <c r="K4634" i="2" s="1"/>
  <c r="J4636" i="2"/>
  <c r="K4636" i="2" s="1"/>
  <c r="K4638" i="2"/>
  <c r="J4638" i="2"/>
  <c r="J4640" i="2"/>
  <c r="K4640" i="2" s="1"/>
  <c r="J4642" i="2"/>
  <c r="K4642" i="2" s="1"/>
  <c r="J4644" i="2"/>
  <c r="K4644" i="2" s="1"/>
  <c r="K4646" i="2"/>
  <c r="J4646" i="2"/>
  <c r="J4648" i="2"/>
  <c r="K4648" i="2" s="1"/>
  <c r="J4650" i="2"/>
  <c r="K4650" i="2" s="1"/>
  <c r="J4652" i="2"/>
  <c r="K4652" i="2" s="1"/>
  <c r="J4654" i="2"/>
  <c r="K4654" i="2" s="1"/>
  <c r="J4656" i="2"/>
  <c r="K4656" i="2" s="1"/>
  <c r="J4658" i="2"/>
  <c r="K4658" i="2" s="1"/>
  <c r="J4660" i="2"/>
  <c r="K4660" i="2" s="1"/>
  <c r="K4662" i="2"/>
  <c r="J4662" i="2"/>
  <c r="J4664" i="2"/>
  <c r="K4664" i="2" s="1"/>
  <c r="J4666" i="2"/>
  <c r="K4666" i="2" s="1"/>
  <c r="J4668" i="2"/>
  <c r="K4668" i="2" s="1"/>
  <c r="K4670" i="2"/>
  <c r="J4670" i="2"/>
  <c r="J4672" i="2"/>
  <c r="K4672" i="2" s="1"/>
  <c r="J4674" i="2"/>
  <c r="K4674" i="2" s="1"/>
  <c r="J4676" i="2"/>
  <c r="K4676" i="2" s="1"/>
  <c r="K4678" i="2"/>
  <c r="J4678" i="2"/>
  <c r="J4680" i="2"/>
  <c r="K4680" i="2" s="1"/>
  <c r="J4682" i="2"/>
  <c r="K4682" i="2" s="1"/>
  <c r="J4684" i="2"/>
  <c r="K4684" i="2" s="1"/>
  <c r="J4686" i="2"/>
  <c r="K4686" i="2" s="1"/>
  <c r="J4688" i="2"/>
  <c r="K4688" i="2" s="1"/>
  <c r="J4690" i="2"/>
  <c r="K4690" i="2" s="1"/>
  <c r="J4692" i="2"/>
  <c r="K4692" i="2" s="1"/>
  <c r="K4694" i="2"/>
  <c r="J4694" i="2"/>
  <c r="J4696" i="2"/>
  <c r="K4696" i="2" s="1"/>
  <c r="J4698" i="2"/>
  <c r="K4698" i="2" s="1"/>
  <c r="J4700" i="2"/>
  <c r="K4700" i="2" s="1"/>
  <c r="K4702" i="2"/>
  <c r="J4702" i="2"/>
  <c r="J4704" i="2"/>
  <c r="K4704" i="2" s="1"/>
  <c r="J4706" i="2"/>
  <c r="K4706" i="2" s="1"/>
  <c r="J4708" i="2"/>
  <c r="K4708" i="2" s="1"/>
  <c r="K4710" i="2"/>
  <c r="J4710" i="2"/>
  <c r="J4712" i="2"/>
  <c r="K4712" i="2" s="1"/>
  <c r="J4714" i="2"/>
  <c r="K4714" i="2" s="1"/>
  <c r="J4716" i="2"/>
  <c r="K4716" i="2" s="1"/>
  <c r="J4718" i="2"/>
  <c r="K4718" i="2" s="1"/>
  <c r="J4720" i="2"/>
  <c r="K4720" i="2" s="1"/>
  <c r="J4722" i="2"/>
  <c r="K4722" i="2" s="1"/>
  <c r="J4724" i="2"/>
  <c r="K4724" i="2" s="1"/>
  <c r="K4726" i="2"/>
  <c r="J4726" i="2"/>
  <c r="J4728" i="2"/>
  <c r="K4728" i="2" s="1"/>
  <c r="J4730" i="2"/>
  <c r="K4730" i="2" s="1"/>
  <c r="J4732" i="2"/>
  <c r="K4732" i="2" s="1"/>
  <c r="K4734" i="2"/>
  <c r="J4734" i="2"/>
  <c r="J4736" i="2"/>
  <c r="K4736" i="2" s="1"/>
  <c r="J4738" i="2"/>
  <c r="K4738" i="2" s="1"/>
  <c r="J4740" i="2"/>
  <c r="K4740" i="2" s="1"/>
  <c r="K4742" i="2"/>
  <c r="J4742" i="2"/>
  <c r="J4744" i="2"/>
  <c r="K4744" i="2" s="1"/>
  <c r="J4746" i="2"/>
  <c r="K4746" i="2" s="1"/>
  <c r="J4748" i="2"/>
  <c r="K4748" i="2" s="1"/>
  <c r="J4750" i="2"/>
  <c r="K4750" i="2" s="1"/>
  <c r="J4752" i="2"/>
  <c r="K4752" i="2" s="1"/>
  <c r="J4754" i="2"/>
  <c r="K4754" i="2" s="1"/>
  <c r="J4756" i="2"/>
  <c r="K4756" i="2" s="1"/>
  <c r="K4758" i="2"/>
  <c r="J4758" i="2"/>
  <c r="J4760" i="2"/>
  <c r="K4760" i="2" s="1"/>
  <c r="J4762" i="2"/>
  <c r="K4762" i="2" s="1"/>
  <c r="J4764" i="2"/>
  <c r="K4764" i="2" s="1"/>
  <c r="K4766" i="2"/>
  <c r="J4766" i="2"/>
  <c r="J4768" i="2"/>
  <c r="K4768" i="2" s="1"/>
  <c r="J4770" i="2"/>
  <c r="K4770" i="2" s="1"/>
  <c r="J4772" i="2"/>
  <c r="K4772" i="2" s="1"/>
  <c r="K4774" i="2"/>
  <c r="J4774" i="2"/>
  <c r="J4776" i="2"/>
  <c r="K4776" i="2" s="1"/>
  <c r="J4778" i="2"/>
  <c r="K4778" i="2" s="1"/>
  <c r="J4780" i="2"/>
  <c r="K4780" i="2" s="1"/>
  <c r="J4782" i="2"/>
  <c r="K4782" i="2" s="1"/>
  <c r="J4784" i="2"/>
  <c r="K4784" i="2" s="1"/>
  <c r="J4786" i="2"/>
  <c r="K4786" i="2" s="1"/>
  <c r="J4788" i="2"/>
  <c r="K4788" i="2" s="1"/>
  <c r="K4790" i="2"/>
  <c r="J4790" i="2"/>
  <c r="J4792" i="2"/>
  <c r="K4792" i="2" s="1"/>
  <c r="J4794" i="2"/>
  <c r="K4794" i="2" s="1"/>
  <c r="J4796" i="2"/>
  <c r="K4796" i="2" s="1"/>
  <c r="K4798" i="2"/>
  <c r="J4798" i="2"/>
  <c r="J4800" i="2"/>
  <c r="K4800" i="2" s="1"/>
  <c r="J4802" i="2"/>
  <c r="K4802" i="2" s="1"/>
  <c r="J4804" i="2"/>
  <c r="K4804" i="2" s="1"/>
  <c r="K4806" i="2"/>
  <c r="J4806" i="2"/>
  <c r="J4808" i="2"/>
  <c r="K4808" i="2" s="1"/>
  <c r="J4810" i="2"/>
  <c r="K4810" i="2" s="1"/>
  <c r="J4812" i="2"/>
  <c r="K4812" i="2" s="1"/>
  <c r="J4814" i="2"/>
  <c r="K4814" i="2" s="1"/>
  <c r="J4816" i="2"/>
  <c r="K4816" i="2" s="1"/>
  <c r="J4818" i="2"/>
  <c r="K4818" i="2" s="1"/>
  <c r="J4820" i="2"/>
  <c r="K4820" i="2" s="1"/>
  <c r="K4822" i="2"/>
  <c r="J4822" i="2"/>
  <c r="J4824" i="2"/>
  <c r="K4824" i="2" s="1"/>
  <c r="J4826" i="2"/>
  <c r="K4826" i="2" s="1"/>
  <c r="J4828" i="2"/>
  <c r="K4828" i="2" s="1"/>
  <c r="K4830" i="2"/>
  <c r="J4830" i="2"/>
  <c r="J4832" i="2"/>
  <c r="K4832" i="2" s="1"/>
  <c r="J4834" i="2"/>
  <c r="K4834" i="2" s="1"/>
  <c r="J4836" i="2"/>
  <c r="K4836" i="2" s="1"/>
  <c r="K4838" i="2"/>
  <c r="J4838" i="2"/>
  <c r="J4840" i="2"/>
  <c r="K4840" i="2" s="1"/>
  <c r="J4842" i="2"/>
  <c r="K4842" i="2" s="1"/>
  <c r="J4844" i="2"/>
  <c r="K4844" i="2" s="1"/>
  <c r="J4846" i="2"/>
  <c r="K4846" i="2" s="1"/>
  <c r="J4848" i="2"/>
  <c r="K4848" i="2" s="1"/>
  <c r="J4850" i="2"/>
  <c r="K4850" i="2" s="1"/>
  <c r="J4852" i="2"/>
  <c r="K4852" i="2" s="1"/>
  <c r="K4854" i="2"/>
  <c r="J4854" i="2"/>
  <c r="J4856" i="2"/>
  <c r="K4856" i="2" s="1"/>
  <c r="J4858" i="2"/>
  <c r="K4858" i="2" s="1"/>
  <c r="J4860" i="2"/>
  <c r="K4860" i="2" s="1"/>
  <c r="K4862" i="2"/>
  <c r="J4862" i="2"/>
  <c r="J4864" i="2"/>
  <c r="K4864" i="2" s="1"/>
  <c r="J4866" i="2"/>
  <c r="K4866" i="2" s="1"/>
  <c r="J4868" i="2"/>
  <c r="K4868" i="2" s="1"/>
  <c r="K4870" i="2"/>
  <c r="J4870" i="2"/>
  <c r="J4872" i="2"/>
  <c r="K4872" i="2" s="1"/>
  <c r="J4874" i="2"/>
  <c r="K4874" i="2" s="1"/>
  <c r="J4876" i="2"/>
  <c r="K4876" i="2" s="1"/>
  <c r="J4878" i="2"/>
  <c r="K4878" i="2" s="1"/>
  <c r="J4880" i="2"/>
  <c r="K4880" i="2" s="1"/>
  <c r="J4882" i="2"/>
  <c r="K4882" i="2" s="1"/>
  <c r="J4884" i="2"/>
  <c r="K4884" i="2" s="1"/>
  <c r="K4886" i="2"/>
  <c r="J4886" i="2"/>
  <c r="J4888" i="2"/>
  <c r="K4888" i="2" s="1"/>
  <c r="J4890" i="2"/>
  <c r="K4890" i="2" s="1"/>
  <c r="J4892" i="2"/>
  <c r="K4892" i="2" s="1"/>
  <c r="K4894" i="2"/>
  <c r="J4894" i="2"/>
  <c r="J4896" i="2"/>
  <c r="K4896" i="2" s="1"/>
  <c r="J4898" i="2"/>
  <c r="K4898" i="2" s="1"/>
  <c r="J4900" i="2"/>
  <c r="K4900" i="2" s="1"/>
  <c r="K4902" i="2"/>
  <c r="J4902" i="2"/>
  <c r="J4904" i="2"/>
  <c r="K4904" i="2" s="1"/>
  <c r="J4906" i="2"/>
  <c r="K4906" i="2" s="1"/>
  <c r="J4908" i="2"/>
  <c r="K4908" i="2" s="1"/>
  <c r="J4910" i="2"/>
  <c r="K4910" i="2" s="1"/>
  <c r="J4912" i="2"/>
  <c r="K4912" i="2" s="1"/>
  <c r="J4914" i="2"/>
  <c r="K4914" i="2" s="1"/>
  <c r="J4916" i="2"/>
  <c r="K4916" i="2" s="1"/>
  <c r="K4918" i="2"/>
  <c r="J4918" i="2"/>
  <c r="J4920" i="2"/>
  <c r="K4920" i="2" s="1"/>
  <c r="J4922" i="2"/>
  <c r="K4922" i="2" s="1"/>
  <c r="J4924" i="2"/>
  <c r="K4924" i="2" s="1"/>
  <c r="K4926" i="2"/>
  <c r="J4926" i="2"/>
  <c r="J4928" i="2"/>
  <c r="K4928" i="2" s="1"/>
  <c r="J4930" i="2"/>
  <c r="K4930" i="2" s="1"/>
  <c r="J4932" i="2"/>
  <c r="K4932" i="2" s="1"/>
  <c r="K4934" i="2"/>
  <c r="J4934" i="2"/>
  <c r="J4936" i="2"/>
  <c r="K4936" i="2" s="1"/>
  <c r="J4938" i="2"/>
  <c r="K4938" i="2" s="1"/>
  <c r="J4940" i="2"/>
  <c r="K4940" i="2" s="1"/>
  <c r="J4942" i="2"/>
  <c r="K4942" i="2" s="1"/>
  <c r="J4944" i="2"/>
  <c r="K4944" i="2" s="1"/>
  <c r="J4946" i="2"/>
  <c r="K4946" i="2" s="1"/>
  <c r="J4948" i="2"/>
  <c r="K4948" i="2" s="1"/>
  <c r="K4950" i="2"/>
  <c r="J4950" i="2"/>
  <c r="J4952" i="2"/>
  <c r="K4952" i="2" s="1"/>
  <c r="J4954" i="2"/>
  <c r="K4954" i="2" s="1"/>
  <c r="J4956" i="2"/>
  <c r="K4956" i="2" s="1"/>
  <c r="K4958" i="2"/>
  <c r="J4958" i="2"/>
  <c r="J4960" i="2"/>
  <c r="K4960" i="2" s="1"/>
  <c r="J4962" i="2"/>
  <c r="K4962" i="2" s="1"/>
  <c r="J4964" i="2"/>
  <c r="K4964" i="2" s="1"/>
  <c r="K4966" i="2"/>
  <c r="J4966" i="2"/>
  <c r="J4968" i="2"/>
  <c r="K4968" i="2" s="1"/>
  <c r="J4970" i="2"/>
  <c r="K4970" i="2" s="1"/>
  <c r="J4972" i="2"/>
  <c r="K4972" i="2" s="1"/>
  <c r="J4974" i="2"/>
  <c r="K4974" i="2" s="1"/>
  <c r="J4976" i="2"/>
  <c r="K4976" i="2" s="1"/>
  <c r="J4978" i="2"/>
  <c r="K4978" i="2" s="1"/>
  <c r="J4980" i="2"/>
  <c r="K4980" i="2" s="1"/>
  <c r="K4982" i="2"/>
  <c r="J4982" i="2"/>
  <c r="J4984" i="2"/>
  <c r="K4984" i="2" s="1"/>
  <c r="J4986" i="2"/>
  <c r="K4986" i="2" s="1"/>
  <c r="J4988" i="2"/>
  <c r="K4988" i="2" s="1"/>
  <c r="K4990" i="2"/>
  <c r="J4990" i="2"/>
  <c r="J4992" i="2"/>
  <c r="K4992" i="2" s="1"/>
  <c r="J4994" i="2"/>
  <c r="K4994" i="2" s="1"/>
  <c r="J4996" i="2"/>
  <c r="K4996" i="2" s="1"/>
  <c r="K4998" i="2"/>
  <c r="J4998" i="2"/>
  <c r="J5000" i="2"/>
  <c r="K5000" i="2" s="1"/>
  <c r="B8" i="3" l="1"/>
  <c r="B9" i="3" s="1"/>
  <c r="B10" i="9"/>
  <c r="E12" i="10"/>
  <c r="E14" i="10"/>
  <c r="E13" i="10"/>
  <c r="B6" i="10"/>
  <c r="F14" i="10" l="1"/>
  <c r="G14" i="10" s="1"/>
  <c r="F12" i="10"/>
  <c r="G12" i="10" s="1"/>
  <c r="F13" i="10"/>
  <c r="G13" i="10" s="1"/>
  <c r="B21" i="10"/>
  <c r="B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745D1-8CC8-43B6-B29C-A0F96EA4BFC6}" name="Consulta - Tbl_Calendario" description="Conexión a la consulta 'Tbl_Calendario' en el libro." type="100" refreshedVersion="8" minRefreshableVersion="5">
    <extLst>
      <ext xmlns:x15="http://schemas.microsoft.com/office/spreadsheetml/2010/11/main" uri="{DE250136-89BD-433C-8126-D09CA5730AF9}">
        <x15:connection id="4c13995f-910e-49eb-a2c1-128da9e94b9e"/>
      </ext>
    </extLst>
  </connection>
  <connection id="2" xr16:uid="{813301D9-3B33-44A1-93B6-02143B0F0F6D}" name="Consulta - Tbl_Clientes" description="Conexión a la consulta 'Tbl_Clientes' en el libro." type="100" refreshedVersion="8" minRefreshableVersion="5">
    <extLst>
      <ext xmlns:x15="http://schemas.microsoft.com/office/spreadsheetml/2010/11/main" uri="{DE250136-89BD-433C-8126-D09CA5730AF9}">
        <x15:connection id="7ff39462-6aef-4e28-8420-5546a59fb4b3"/>
      </ext>
    </extLst>
  </connection>
  <connection id="3" xr16:uid="{740D10A4-4729-4F9D-8666-DBDD8FEB1998}" name="Consulta - Tbl_Productos" description="Conexión a la consulta 'Tbl_Productos' en el libro." type="100" refreshedVersion="8" minRefreshableVersion="5">
    <extLst>
      <ext xmlns:x15="http://schemas.microsoft.com/office/spreadsheetml/2010/11/main" uri="{DE250136-89BD-433C-8126-D09CA5730AF9}">
        <x15:connection id="a796b589-4059-49c7-9c5a-2da39dd6fd77"/>
      </ext>
    </extLst>
  </connection>
  <connection id="4" xr16:uid="{B2622898-EC08-49C9-A002-CDE85C835E16}" name="Consulta - Ventas_Limpias" description="Conexión a la consulta 'Ventas_Limpias' en el libro." type="100" refreshedVersion="8" minRefreshableVersion="5">
    <extLst>
      <ext xmlns:x15="http://schemas.microsoft.com/office/spreadsheetml/2010/11/main" uri="{DE250136-89BD-433C-8126-D09CA5730AF9}">
        <x15:connection id="6a69b910-03e0-4fcb-9e1d-3991d2dd4e4e"/>
      </ext>
    </extLst>
  </connection>
  <connection id="5" xr16:uid="{F0CB7F36-B806-450B-BEB8-D17381BB82B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<sst xmlns="http://schemas.openxmlformats.org/spreadsheetml/2006/main" count="46003" uniqueCount="5201">
  <si>
    <t>Fecha_Operacion</t>
  </si>
  <si>
    <t>ID_Transaccion</t>
  </si>
  <si>
    <t>Bultos</t>
  </si>
  <si>
    <t>Precio_Mayorista</t>
  </si>
  <si>
    <t>Impuesto_Interno</t>
  </si>
  <si>
    <t>ID_Cliente</t>
  </si>
  <si>
    <t>ID_Producto</t>
  </si>
  <si>
    <t>Mes_Operacion</t>
  </si>
  <si>
    <t>Venta_Total</t>
  </si>
  <si>
    <t>TX-100000</t>
  </si>
  <si>
    <t>TX-100001</t>
  </si>
  <si>
    <t>TX-100002</t>
  </si>
  <si>
    <t>TX-100003</t>
  </si>
  <si>
    <t>TX-100004</t>
  </si>
  <si>
    <t>TX-100005</t>
  </si>
  <si>
    <t>TX-100006</t>
  </si>
  <si>
    <t>TX-100007</t>
  </si>
  <si>
    <t>TX-100008</t>
  </si>
  <si>
    <t>TX-100009</t>
  </si>
  <si>
    <t>TX-100010</t>
  </si>
  <si>
    <t>TX-100011</t>
  </si>
  <si>
    <t>TX-100012</t>
  </si>
  <si>
    <t>TX-100013</t>
  </si>
  <si>
    <t>TX-100014</t>
  </si>
  <si>
    <t>TX-100015</t>
  </si>
  <si>
    <t>TX-100016</t>
  </si>
  <si>
    <t>TX-100017</t>
  </si>
  <si>
    <t>TX-100018</t>
  </si>
  <si>
    <t>TX-100019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</si>
  <si>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</si>
  <si>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</si>
  <si>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</si>
  <si>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</si>
  <si>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</si>
  <si>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</si>
  <si>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</si>
  <si>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</si>
  <si>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</si>
  <si>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</si>
  <si>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</si>
  <si>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</si>
  <si>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</si>
  <si>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</si>
  <si>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</si>
  <si>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</si>
  <si>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</si>
  <si>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</si>
  <si>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</si>
  <si>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</si>
  <si>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</si>
  <si>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</si>
  <si>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</si>
  <si>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</si>
  <si>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</si>
  <si>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</si>
  <si>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</si>
  <si>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</si>
  <si>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</si>
  <si>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</si>
  <si>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</si>
  <si>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</si>
  <si>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</si>
  <si>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</si>
  <si>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</si>
  <si>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</si>
  <si>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</si>
  <si>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</si>
  <si>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</si>
  <si>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</si>
  <si>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</si>
  <si>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</si>
  <si>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</si>
  <si>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</si>
  <si>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</si>
  <si>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</si>
  <si>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</si>
  <si>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</si>
  <si>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</si>
  <si>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</si>
  <si>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</si>
  <si>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</si>
  <si>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</si>
  <si>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</si>
  <si>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</si>
  <si>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</si>
  <si>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</si>
  <si>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</si>
  <si>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</si>
  <si>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</si>
  <si>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</si>
  <si>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</si>
  <si>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</si>
  <si>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</si>
  <si>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</si>
  <si>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</si>
  <si>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</si>
  <si>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</si>
  <si>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</si>
  <si>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</si>
  <si>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</si>
  <si>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</si>
  <si>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</si>
  <si>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</si>
  <si>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</si>
  <si>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</si>
  <si>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</si>
  <si>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</si>
  <si>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</si>
  <si>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</si>
  <si>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</si>
  <si>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</si>
  <si>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</si>
  <si>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</si>
  <si>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</si>
  <si>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</si>
  <si>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</si>
  <si>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</si>
  <si>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</si>
  <si>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</si>
  <si>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</si>
  <si>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</si>
  <si>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</si>
  <si>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</si>
  <si>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</si>
  <si>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</si>
  <si>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</si>
  <si>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</si>
  <si>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</si>
  <si>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</si>
  <si>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</si>
  <si>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</si>
  <si>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</si>
  <si>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</si>
  <si>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</si>
  <si>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</si>
  <si>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</si>
  <si>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</si>
  <si>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</si>
  <si>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</si>
  <si>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</si>
  <si>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</si>
  <si>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</si>
  <si>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</si>
  <si>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</si>
  <si>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</si>
  <si>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</si>
  <si>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</si>
  <si>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</si>
  <si>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</si>
  <si>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</si>
  <si>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</si>
  <si>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</si>
  <si>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</si>
  <si>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</si>
  <si>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</si>
  <si>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</si>
  <si>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</si>
  <si>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</si>
  <si>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</si>
  <si>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</si>
  <si>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</si>
  <si>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</si>
  <si>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</si>
  <si>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</si>
  <si>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</si>
  <si>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</si>
  <si>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</si>
  <si>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</si>
  <si>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</si>
  <si>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</si>
  <si>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</si>
  <si>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</si>
  <si>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</si>
  <si>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</si>
  <si>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</si>
  <si>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</si>
  <si>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</si>
  <si>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</si>
  <si>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</si>
  <si>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</si>
  <si>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</si>
  <si>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</si>
  <si>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</si>
  <si>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</si>
  <si>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</si>
  <si>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</si>
  <si>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</si>
  <si>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</si>
  <si>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</si>
  <si>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</si>
  <si>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</si>
  <si>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</si>
  <si>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</si>
  <si>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</si>
  <si>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</si>
  <si>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</si>
  <si>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</si>
  <si>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</si>
  <si>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</si>
  <si>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</si>
  <si>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</si>
  <si>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</si>
  <si>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</si>
  <si>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</si>
  <si>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</si>
  <si>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</si>
  <si>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</si>
  <si>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</si>
  <si>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</si>
  <si>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</si>
  <si>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</si>
  <si>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</si>
  <si>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</si>
  <si>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</si>
  <si>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</si>
  <si>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</si>
  <si>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</si>
  <si>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</si>
  <si>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</si>
  <si>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</si>
  <si>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</si>
  <si>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</si>
  <si>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</si>
  <si>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</si>
  <si>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</si>
  <si>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</si>
  <si>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</si>
  <si>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</si>
  <si>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</si>
  <si>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</si>
  <si>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</si>
  <si>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</si>
  <si>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</si>
  <si>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</si>
  <si>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</si>
  <si>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</si>
  <si>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</si>
  <si>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</si>
  <si>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</si>
  <si>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</si>
  <si>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</si>
  <si>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</si>
  <si>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</si>
  <si>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</si>
  <si>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</si>
  <si>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</si>
  <si>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</si>
  <si>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</si>
  <si>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</si>
  <si>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</si>
  <si>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</si>
  <si>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</si>
  <si>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</si>
  <si>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</si>
  <si>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</si>
  <si>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</si>
  <si>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</si>
  <si>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</si>
  <si>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</si>
  <si>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</si>
  <si>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</si>
  <si>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</si>
  <si>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</si>
  <si>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</si>
  <si>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</si>
  <si>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</si>
  <si>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</si>
  <si>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</si>
  <si>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</si>
  <si>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</si>
  <si>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</si>
  <si>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</si>
  <si>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</si>
  <si>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</si>
  <si>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</si>
  <si>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</si>
  <si>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</si>
  <si>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</si>
  <si>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</si>
  <si>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</si>
  <si>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</si>
  <si>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</si>
  <si>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</si>
  <si>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</si>
  <si>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</si>
  <si>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</si>
  <si>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</si>
  <si>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</si>
  <si>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</si>
  <si>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</si>
  <si>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</si>
  <si>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</si>
  <si>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</si>
  <si>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</si>
  <si>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</si>
  <si>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</si>
  <si>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</si>
  <si>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</si>
  <si>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</si>
  <si>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</si>
  <si>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</si>
  <si>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</si>
  <si>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</si>
  <si>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</si>
  <si>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</si>
  <si>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</si>
  <si>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</si>
  <si>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</si>
  <si>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</si>
  <si>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</si>
  <si>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</si>
  <si>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</si>
  <si>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</si>
  <si>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</si>
  <si>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</si>
  <si>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</si>
  <si>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</si>
  <si>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</si>
  <si>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</si>
  <si>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</si>
  <si>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</si>
  <si>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</si>
  <si>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</si>
  <si>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</si>
  <si>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</si>
  <si>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</si>
  <si>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</si>
  <si>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</si>
  <si>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</si>
  <si>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</si>
  <si>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</si>
  <si>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</si>
  <si>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</si>
  <si>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</si>
  <si>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</si>
  <si>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</si>
  <si>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</si>
  <si>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</si>
  <si>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</si>
  <si>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</si>
  <si>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</si>
  <si>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</si>
  <si>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</si>
  <si>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</si>
  <si>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</si>
  <si>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</si>
  <si>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</si>
  <si>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</si>
  <si>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</si>
  <si>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</si>
  <si>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</si>
  <si>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</si>
  <si>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</si>
  <si>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</si>
  <si>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</si>
  <si>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</si>
  <si>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</si>
  <si>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</si>
  <si>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</si>
  <si>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</si>
  <si>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</si>
  <si>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</si>
  <si>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</si>
  <si>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</si>
  <si>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</si>
  <si>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</si>
  <si>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</si>
  <si>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</si>
  <si>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</si>
  <si>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</si>
  <si>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</si>
  <si>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</si>
  <si>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</si>
  <si>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</si>
  <si>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</si>
  <si>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</si>
  <si>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</si>
  <si>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</si>
  <si>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</si>
  <si>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</si>
  <si>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</si>
  <si>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</si>
  <si>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</si>
  <si>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</si>
  <si>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</si>
  <si>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</si>
  <si>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</si>
  <si>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</si>
  <si>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</si>
  <si>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</si>
  <si>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</si>
  <si>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</si>
  <si>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</si>
  <si>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</si>
  <si>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</si>
  <si>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</si>
  <si>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</si>
  <si>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</si>
  <si>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</si>
  <si>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</si>
  <si>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</si>
  <si>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</si>
  <si>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</si>
  <si>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</si>
  <si>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</si>
  <si>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</si>
  <si>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</si>
  <si>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</si>
  <si>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</si>
  <si>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</si>
  <si>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</si>
  <si>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</si>
  <si>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</si>
  <si>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</si>
  <si>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</si>
  <si>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</si>
  <si>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</si>
  <si>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</si>
  <si>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</si>
  <si>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</si>
  <si>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</si>
  <si>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</si>
  <si>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</si>
  <si>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</si>
  <si>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</si>
  <si>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</si>
  <si>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</si>
  <si>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</si>
  <si>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</si>
  <si>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</si>
  <si>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</si>
  <si>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</si>
  <si>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</si>
  <si>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</si>
  <si>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</si>
  <si>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</si>
  <si>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</si>
  <si>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</si>
  <si>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</si>
  <si>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</si>
  <si>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</si>
  <si>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</si>
  <si>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</si>
  <si>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</si>
  <si>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</si>
  <si>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</si>
  <si>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</si>
  <si>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</si>
  <si>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</si>
  <si>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</si>
  <si>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</si>
  <si>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</si>
  <si>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</si>
  <si>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</si>
  <si>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</si>
  <si>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</si>
  <si>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</si>
  <si>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</si>
  <si>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</si>
  <si>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</si>
  <si>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</si>
  <si>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</si>
  <si>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</si>
  <si>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</si>
  <si>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</si>
  <si>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</si>
  <si>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</si>
  <si>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</si>
  <si>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</si>
  <si>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</si>
  <si>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</si>
  <si>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</si>
  <si>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</si>
  <si>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</si>
  <si>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</si>
  <si>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</si>
  <si>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</si>
  <si>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</si>
  <si>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</si>
  <si>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</si>
  <si>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</si>
  <si>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</si>
  <si>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</si>
  <si>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</si>
  <si>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</si>
  <si>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</si>
  <si>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</si>
  <si>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</si>
  <si>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</si>
  <si>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</si>
  <si>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</si>
  <si>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</si>
  <si>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</si>
  <si>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</si>
  <si>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</si>
  <si>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</si>
  <si>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</si>
  <si>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</si>
  <si>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</si>
  <si>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</si>
  <si>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</si>
  <si>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</si>
  <si>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</si>
  <si>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</si>
  <si>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</si>
  <si>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</si>
  <si>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</si>
  <si>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</si>
  <si>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</si>
  <si>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</si>
  <si>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</si>
  <si>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</si>
  <si>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</si>
  <si>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</si>
  <si>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</si>
  <si>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</si>
  <si>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</si>
  <si>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</si>
  <si>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</si>
  <si>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</si>
  <si>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</si>
  <si>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</si>
  <si>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</si>
  <si>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</si>
  <si>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</si>
  <si>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</si>
  <si>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</si>
  <si>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</si>
  <si>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</si>
  <si>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</si>
  <si>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</si>
  <si>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</si>
  <si>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</si>
  <si>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</si>
  <si>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</si>
  <si>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</si>
  <si>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</si>
  <si>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</si>
  <si>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</si>
  <si>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</si>
  <si>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</si>
  <si>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</si>
  <si>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</si>
  <si>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</si>
  <si>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</si>
  <si>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</si>
  <si>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</si>
  <si>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</si>
  <si>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</si>
  <si>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</si>
  <si>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</si>
  <si>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</si>
  <si>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</si>
  <si>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</si>
  <si>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</si>
  <si>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</si>
  <si>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</si>
  <si>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</si>
  <si>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</si>
  <si>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</si>
  <si>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</si>
  <si>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</si>
  <si>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</si>
  <si>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</si>
  <si>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</si>
  <si>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</si>
  <si>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</si>
  <si>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</si>
  <si>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</si>
  <si>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</si>
  <si>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</si>
  <si>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</si>
  <si>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</si>
  <si>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</si>
  <si>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</si>
  <si>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</si>
  <si>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</si>
  <si>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</si>
  <si>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</si>
  <si>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</si>
  <si>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</si>
  <si>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</si>
  <si>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</si>
  <si>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</si>
  <si>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</si>
  <si>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</si>
  <si>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</si>
  <si>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</si>
  <si>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</si>
  <si>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</si>
  <si>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</si>
  <si>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</si>
  <si>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</si>
  <si>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</si>
  <si>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</si>
  <si>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</si>
  <si>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</si>
  <si>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</si>
  <si>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</si>
  <si>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</si>
  <si>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</si>
  <si>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</si>
  <si>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</si>
  <si>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</si>
  <si>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</si>
  <si>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</si>
  <si>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</si>
  <si>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</si>
  <si>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</si>
  <si>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</si>
  <si>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</si>
  <si>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</si>
  <si>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</si>
  <si>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</si>
  <si>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</si>
  <si>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</si>
  <si>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</si>
  <si>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</si>
  <si>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</si>
  <si>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</si>
  <si>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</si>
  <si>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</si>
  <si>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</si>
  <si>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</si>
  <si>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</si>
  <si>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</si>
  <si>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</si>
  <si>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</si>
  <si>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</si>
  <si>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</si>
  <si>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</si>
  <si>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</si>
  <si>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</si>
  <si>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</si>
  <si>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</si>
  <si>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</si>
  <si>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</si>
  <si>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</si>
  <si>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</si>
  <si>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</si>
  <si>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</si>
  <si>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</si>
  <si>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</si>
  <si>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</si>
  <si>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</si>
  <si>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</si>
  <si>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</si>
  <si>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</si>
  <si>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</si>
  <si>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</si>
  <si>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</si>
  <si>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</si>
  <si>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</si>
  <si>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</si>
  <si>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</si>
  <si>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</si>
  <si>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</si>
  <si>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</si>
  <si>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</si>
  <si>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</si>
  <si>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</si>
  <si>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</si>
  <si>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</si>
  <si>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</si>
  <si>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</si>
  <si>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</si>
  <si>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</si>
  <si>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</si>
  <si>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</si>
  <si>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</si>
  <si>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</si>
  <si>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</si>
  <si>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</si>
  <si>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</si>
  <si>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</si>
  <si>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</si>
  <si>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</si>
  <si>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</si>
  <si>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</si>
  <si>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</si>
  <si>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</si>
  <si>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</si>
  <si>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</si>
  <si>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</si>
  <si>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</si>
  <si>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</si>
  <si>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</si>
  <si>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</si>
  <si>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</si>
  <si>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</si>
  <si>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</si>
  <si>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</si>
  <si>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</si>
  <si>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</si>
  <si>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</si>
  <si>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</si>
  <si>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</si>
  <si>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</si>
  <si>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</si>
  <si>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</si>
  <si>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</si>
  <si>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</si>
  <si>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</si>
  <si>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</si>
  <si>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</si>
  <si>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</si>
  <si>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</si>
  <si>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</si>
  <si>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</si>
  <si>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</si>
  <si>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</si>
  <si>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</si>
  <si>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</si>
  <si>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</si>
  <si>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</si>
  <si>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</si>
  <si>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</si>
  <si>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</si>
  <si>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</si>
  <si>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</si>
  <si>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</si>
  <si>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</si>
  <si>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</si>
  <si>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</si>
  <si>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</si>
  <si>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</si>
  <si>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</si>
  <si>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</si>
  <si>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</si>
  <si>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</si>
  <si>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</si>
  <si>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</si>
  <si>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</si>
  <si>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</si>
  <si>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</si>
  <si>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</si>
  <si>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</si>
  <si>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</si>
  <si>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</si>
  <si>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</si>
  <si>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</si>
  <si>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</si>
  <si>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</si>
  <si>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</si>
  <si>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</si>
  <si>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</si>
  <si>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</si>
  <si>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</si>
  <si>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</si>
  <si>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</si>
  <si>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</si>
  <si>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</si>
  <si>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</si>
  <si>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</si>
  <si>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</si>
  <si>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</si>
  <si>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</si>
  <si>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</si>
  <si>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</si>
  <si>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</si>
  <si>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</si>
  <si>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</si>
  <si>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</si>
  <si>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</si>
  <si>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</si>
  <si>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</si>
  <si>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</si>
  <si>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</si>
  <si>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</si>
  <si>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</si>
  <si>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</si>
  <si>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</si>
  <si>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</si>
  <si>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</si>
  <si>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</si>
  <si>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</si>
  <si>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</si>
  <si>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</si>
  <si>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</si>
  <si>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</si>
  <si>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</si>
  <si>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</si>
  <si>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</si>
  <si>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</si>
  <si>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</si>
  <si>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</si>
  <si>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</si>
  <si>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</si>
  <si>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</si>
  <si>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</si>
  <si>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</si>
  <si>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</si>
  <si>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</si>
  <si>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</si>
  <si>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</si>
  <si>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</si>
  <si>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</si>
  <si>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</si>
  <si>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</si>
  <si>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</si>
  <si>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</si>
  <si>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</si>
  <si>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</si>
  <si>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</si>
  <si>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</si>
  <si>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</si>
  <si>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</si>
  <si>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</si>
  <si>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</si>
  <si>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</si>
  <si>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</si>
  <si>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</si>
  <si>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</si>
  <si>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</si>
  <si>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</si>
  <si>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</si>
  <si>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</si>
  <si>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</si>
  <si>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</si>
  <si>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</si>
  <si>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</si>
  <si>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</si>
  <si>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</si>
  <si>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</si>
  <si>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</si>
  <si>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</si>
  <si>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</si>
  <si>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</si>
  <si>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</si>
  <si>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</si>
  <si>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</si>
  <si>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</si>
  <si>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</si>
  <si>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</si>
  <si>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</si>
  <si>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</si>
  <si>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</si>
  <si>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</si>
  <si>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</si>
  <si>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</si>
  <si>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</si>
  <si>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</si>
  <si>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</si>
  <si>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</si>
  <si>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</si>
  <si>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</si>
  <si>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</si>
  <si>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</si>
  <si>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</si>
  <si>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</si>
  <si>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</si>
  <si>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</si>
  <si>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</si>
  <si>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</si>
  <si>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</si>
  <si>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</si>
  <si>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</si>
  <si>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</si>
  <si>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</si>
  <si>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</si>
  <si>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</si>
  <si>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</si>
  <si>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</si>
  <si>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</si>
  <si>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</si>
  <si>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</si>
  <si>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</si>
  <si>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</si>
  <si>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</si>
  <si>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</si>
  <si>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</si>
  <si>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</si>
  <si>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</si>
  <si>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</si>
  <si>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</si>
  <si>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</si>
  <si>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</si>
  <si>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</si>
  <si>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</si>
  <si>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</si>
  <si>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</si>
  <si>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</si>
  <si>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</si>
  <si>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</si>
  <si>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</si>
  <si>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</si>
  <si>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</si>
  <si>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</si>
  <si>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</si>
  <si>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</si>
  <si>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</si>
  <si>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</si>
  <si>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</si>
  <si>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</si>
  <si>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</si>
  <si>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</si>
  <si>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</si>
  <si>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</si>
  <si>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</si>
  <si>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</si>
  <si>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</si>
  <si>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</si>
  <si>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</si>
  <si>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</si>
  <si>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</si>
  <si>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</si>
  <si>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</si>
  <si>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</si>
  <si>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</si>
  <si>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</si>
  <si>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</si>
  <si>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</si>
  <si>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</si>
  <si>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</si>
  <si>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</si>
  <si>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</si>
  <si>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</si>
  <si>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</si>
  <si>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</si>
  <si>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</si>
  <si>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</si>
  <si>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</si>
  <si>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</si>
  <si>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</si>
  <si>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</si>
  <si>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</si>
  <si>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</si>
  <si>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</si>
  <si>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</si>
  <si>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</si>
  <si>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</si>
  <si>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</si>
  <si>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</si>
  <si>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</si>
  <si>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</si>
  <si>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</si>
  <si>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</si>
  <si>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</si>
  <si>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</si>
  <si>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</si>
  <si>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</si>
  <si>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</si>
  <si>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</si>
  <si>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</si>
  <si>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</si>
  <si>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</si>
  <si>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</si>
  <si>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</si>
  <si>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</si>
  <si>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</si>
  <si>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</si>
  <si>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</si>
  <si>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</si>
  <si>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</si>
  <si>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</si>
  <si>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</si>
  <si>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</si>
  <si>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</si>
  <si>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</si>
  <si>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</si>
  <si>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</si>
  <si>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</si>
  <si>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</si>
  <si>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</si>
  <si>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</si>
  <si>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</si>
  <si>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</si>
  <si>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</si>
  <si>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</si>
  <si>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</si>
  <si>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</si>
  <si>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</si>
  <si>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</si>
  <si>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</si>
  <si>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</si>
  <si>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</si>
  <si>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</si>
  <si>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</si>
  <si>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</si>
  <si>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</si>
  <si>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</si>
  <si>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</si>
  <si>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</si>
  <si>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</si>
  <si>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</si>
  <si>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</si>
  <si>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</si>
  <si>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</si>
  <si>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</si>
  <si>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</si>
  <si>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</si>
  <si>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</si>
  <si>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</si>
  <si>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</si>
  <si>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</si>
  <si>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</si>
  <si>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</si>
  <si>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</si>
  <si>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</si>
  <si>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</si>
  <si>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</si>
  <si>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</si>
  <si>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</si>
  <si>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</si>
  <si>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</si>
  <si>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</si>
  <si>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</si>
  <si>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</si>
  <si>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</si>
  <si>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</si>
  <si>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</si>
  <si>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</si>
  <si>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</si>
  <si>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</si>
  <si>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</si>
  <si>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</si>
  <si>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</si>
  <si>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</si>
  <si>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</si>
  <si>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</si>
  <si>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</si>
  <si>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</si>
  <si>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</si>
  <si>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</si>
  <si>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</si>
  <si>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</si>
  <si>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</si>
  <si>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</si>
  <si>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</si>
  <si>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</si>
  <si>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</si>
  <si>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</si>
  <si>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</si>
  <si>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</si>
  <si>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</si>
  <si>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</si>
  <si>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</si>
  <si>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</si>
  <si>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</si>
  <si>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</si>
  <si>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</si>
  <si>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</si>
  <si>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</si>
  <si>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</si>
  <si>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</si>
  <si>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</si>
  <si>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</si>
  <si>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</si>
  <si>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</si>
  <si>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</si>
  <si>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</si>
  <si>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</si>
  <si>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</si>
  <si>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</si>
  <si>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</si>
  <si>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</si>
  <si>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</si>
  <si>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</si>
  <si>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</si>
  <si>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</si>
  <si>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</si>
  <si>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</si>
  <si>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</si>
  <si>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</si>
  <si>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</si>
  <si>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</si>
  <si>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</si>
  <si>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</si>
  <si>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</si>
  <si>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</si>
  <si>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</si>
  <si>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</si>
  <si>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</si>
  <si>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</si>
  <si>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</si>
  <si>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</si>
  <si>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</si>
  <si>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</si>
  <si>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</si>
  <si>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</si>
  <si>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</si>
  <si>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</si>
  <si>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</si>
  <si>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</si>
  <si>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</si>
  <si>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</si>
  <si>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</si>
  <si>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</si>
  <si>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</si>
  <si>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</si>
  <si>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</si>
  <si>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</si>
  <si>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</si>
  <si>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</si>
  <si>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</si>
  <si>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</si>
  <si>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</si>
  <si>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</si>
  <si>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</si>
  <si>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</si>
  <si>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</si>
  <si>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</si>
  <si>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</si>
  <si>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</si>
  <si>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</si>
  <si>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</si>
  <si>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</si>
  <si>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</si>
  <si>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</si>
  <si>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</si>
  <si>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</si>
  <si>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</si>
  <si>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</si>
  <si>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</si>
  <si>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</si>
  <si>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</si>
  <si>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</si>
  <si>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</si>
  <si>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</si>
  <si>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</si>
  <si>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</si>
  <si>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</si>
  <si>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</si>
  <si>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</si>
  <si>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</si>
  <si>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</si>
  <si>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</si>
  <si>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</si>
  <si>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</si>
  <si>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</si>
  <si>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</si>
  <si>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</si>
  <si>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</si>
  <si>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</si>
  <si>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</si>
  <si>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</si>
  <si>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</si>
  <si>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</si>
  <si>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</si>
  <si>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</si>
  <si>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</si>
  <si>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</si>
  <si>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</si>
  <si>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</si>
  <si>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</si>
  <si>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</si>
  <si>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</si>
  <si>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</si>
  <si>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</si>
  <si>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</si>
  <si>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</si>
  <si>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</si>
  <si>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</si>
  <si>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</si>
  <si>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</si>
  <si>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</si>
  <si>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</si>
  <si>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</si>
  <si>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</si>
  <si>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</si>
  <si>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</si>
  <si>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</si>
  <si>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</si>
  <si>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</si>
  <si>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</si>
  <si>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</si>
  <si>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</si>
  <si>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</si>
  <si>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</si>
  <si>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</si>
  <si>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</si>
  <si>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</si>
  <si>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</si>
  <si>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</si>
  <si>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</si>
  <si>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</si>
  <si>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</si>
  <si>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</si>
  <si>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</si>
  <si>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</si>
  <si>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</si>
  <si>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</si>
  <si>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</si>
  <si>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</si>
  <si>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</si>
  <si>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</si>
  <si>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</si>
  <si>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</si>
  <si>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</si>
  <si>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</si>
  <si>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</si>
  <si>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</si>
  <si>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</si>
  <si>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</si>
  <si>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</si>
  <si>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</si>
  <si>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</si>
  <si>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</si>
  <si>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</si>
  <si>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</si>
  <si>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</si>
  <si>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</si>
  <si>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</si>
  <si>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</si>
  <si>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</si>
  <si>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</si>
  <si>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</si>
  <si>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</si>
  <si>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</si>
  <si>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</si>
  <si>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</si>
  <si>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</si>
  <si>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</si>
  <si>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</si>
  <si>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</si>
  <si>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</si>
  <si>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</si>
  <si>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</si>
  <si>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</si>
  <si>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</si>
  <si>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</si>
  <si>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</si>
  <si>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</si>
  <si>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</si>
  <si>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</si>
  <si>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</si>
  <si>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</si>
  <si>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</si>
  <si>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</si>
  <si>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</si>
  <si>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</si>
  <si>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</si>
  <si>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</si>
  <si>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</si>
  <si>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</si>
  <si>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</si>
  <si>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</si>
  <si>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</si>
  <si>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</si>
  <si>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</si>
  <si>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</si>
  <si>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</si>
  <si>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</si>
  <si>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</si>
  <si>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</si>
  <si>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</si>
  <si>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</si>
  <si>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</si>
  <si>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</si>
  <si>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</si>
  <si>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</si>
  <si>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</si>
  <si>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</si>
  <si>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</si>
  <si>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</si>
  <si>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</si>
  <si>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</si>
  <si>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</si>
  <si>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</si>
  <si>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</si>
  <si>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</si>
  <si>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</si>
  <si>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</si>
  <si>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</si>
  <si>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</si>
  <si>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</si>
  <si>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</si>
  <si>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</si>
  <si>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</si>
  <si>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</si>
  <si>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</si>
  <si>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</si>
  <si>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</si>
  <si>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</si>
  <si>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</si>
  <si>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</si>
  <si>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</si>
  <si>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</si>
  <si>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</si>
  <si>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</si>
  <si>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</si>
  <si>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</si>
  <si>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</si>
  <si>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</si>
  <si>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</si>
  <si>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</si>
  <si>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</si>
  <si>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</si>
  <si>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</si>
  <si>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</si>
  <si>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</si>
  <si>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</si>
  <si>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</si>
  <si>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</si>
  <si>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</si>
  <si>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</si>
  <si>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</si>
  <si>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</si>
  <si>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</si>
  <si>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</si>
  <si>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</si>
  <si>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</si>
  <si>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</si>
  <si>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</si>
  <si>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</si>
  <si>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</si>
  <si>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</si>
  <si>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</si>
  <si>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</si>
  <si>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</si>
  <si>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</si>
  <si>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</si>
  <si>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</si>
  <si>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</si>
  <si>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</si>
  <si>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</si>
  <si>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</si>
  <si>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</si>
  <si>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</si>
  <si>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</si>
  <si>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</si>
  <si>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</si>
  <si>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</si>
  <si>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</si>
  <si>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</si>
  <si>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</si>
  <si>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</si>
  <si>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</si>
  <si>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</si>
  <si>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</si>
  <si>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</si>
  <si>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</si>
  <si>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</si>
  <si>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</si>
  <si>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</si>
  <si>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</si>
  <si>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</si>
  <si>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</si>
  <si>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</si>
  <si>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</si>
  <si>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</si>
  <si>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</si>
  <si>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</si>
  <si>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</si>
  <si>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</si>
  <si>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</si>
  <si>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</si>
  <si>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</si>
  <si>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</si>
  <si>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</si>
  <si>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</si>
  <si>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</si>
  <si>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</si>
  <si>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</si>
  <si>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</si>
  <si>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</si>
  <si>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</si>
  <si>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</si>
  <si>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</si>
  <si>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</si>
  <si>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</si>
  <si>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</si>
  <si>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</si>
  <si>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</si>
  <si>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</si>
  <si>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</si>
  <si>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</si>
  <si>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</si>
  <si>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</si>
  <si>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</si>
  <si>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</si>
  <si>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</si>
  <si>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</si>
  <si>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</si>
  <si>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</si>
  <si>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</si>
  <si>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</si>
  <si>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</si>
  <si>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</si>
  <si>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</si>
  <si>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</si>
  <si>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</si>
  <si>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</si>
  <si>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</si>
  <si>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</si>
  <si>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</si>
  <si>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</si>
  <si>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</si>
  <si>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</si>
  <si>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</si>
  <si>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</si>
  <si>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</si>
  <si>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</si>
  <si>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</si>
  <si>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</si>
  <si>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</si>
  <si>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</si>
  <si>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</si>
  <si>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</si>
  <si>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</si>
  <si>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</si>
  <si>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</si>
  <si>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</si>
  <si>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</si>
  <si>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</si>
  <si>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</si>
  <si>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</si>
  <si>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</si>
  <si>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</si>
  <si>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</si>
  <si>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</si>
  <si>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</si>
  <si>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</si>
  <si>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</si>
  <si>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</si>
  <si>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</si>
  <si>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</si>
  <si>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</si>
  <si>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</si>
  <si>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</si>
  <si>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</si>
  <si>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</si>
  <si>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</si>
  <si>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</si>
  <si>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</si>
  <si>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</si>
  <si>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</si>
  <si>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</si>
  <si>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</si>
  <si>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</si>
  <si>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</si>
  <si>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</si>
  <si>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</si>
  <si>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</si>
  <si>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</si>
  <si>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</si>
  <si>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</si>
  <si>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</si>
  <si>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</si>
  <si>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</si>
  <si>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</si>
  <si>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</si>
  <si>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</si>
  <si>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</si>
  <si>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</si>
  <si>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</si>
  <si>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</si>
  <si>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</si>
  <si>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</si>
  <si>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</si>
  <si>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</si>
  <si>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</si>
  <si>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</si>
  <si>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</si>
  <si>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</si>
  <si>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</si>
  <si>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</si>
  <si>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</si>
  <si>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</si>
  <si>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</si>
  <si>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</si>
  <si>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</si>
  <si>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</si>
  <si>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</si>
  <si>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</si>
  <si>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</si>
  <si>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</si>
  <si>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</si>
  <si>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</si>
  <si>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</si>
  <si>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</si>
  <si>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</si>
  <si>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</si>
  <si>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</si>
  <si>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</si>
  <si>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</si>
  <si>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</si>
  <si>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</si>
  <si>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</si>
  <si>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</si>
  <si>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</si>
  <si>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</si>
  <si>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</si>
  <si>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</si>
  <si>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</si>
  <si>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</si>
  <si>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</si>
  <si>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</si>
  <si>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</si>
  <si>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</si>
  <si>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</si>
  <si>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</si>
  <si>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</si>
  <si>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</si>
  <si>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</si>
  <si>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</si>
  <si>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</si>
  <si>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</si>
  <si>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</si>
  <si>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</si>
  <si>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</si>
  <si>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</si>
  <si>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</si>
  <si>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</si>
  <si>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</si>
  <si>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</si>
  <si>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</si>
  <si>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</si>
  <si>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</si>
  <si>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</si>
  <si>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</si>
  <si>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</si>
  <si>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</si>
  <si>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</si>
  <si>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</si>
  <si>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</si>
  <si>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</si>
  <si>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</si>
  <si>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</si>
  <si>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</si>
  <si>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</si>
  <si>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</si>
  <si>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</si>
  <si>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</si>
  <si>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</si>
  <si>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</si>
  <si>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</si>
  <si>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</si>
  <si>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</si>
  <si>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</si>
  <si>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</si>
  <si>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</si>
  <si>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</si>
  <si>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</si>
  <si>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</si>
  <si>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</si>
  <si>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</si>
  <si>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</si>
  <si>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</si>
  <si>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</si>
  <si>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</si>
  <si>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</si>
  <si>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</si>
  <si>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</si>
  <si>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</si>
  <si>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</si>
  <si>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</si>
  <si>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</si>
  <si>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</si>
  <si>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</si>
  <si>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</si>
  <si>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</si>
  <si>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</si>
  <si>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</si>
  <si>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</si>
  <si>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</si>
  <si>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</si>
  <si>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</si>
  <si>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</si>
  <si>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</si>
  <si>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</si>
  <si>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</si>
  <si>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</si>
  <si>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</si>
  <si>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</si>
  <si>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</si>
  <si>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</si>
  <si>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</si>
  <si>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</si>
  <si>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</si>
  <si>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</si>
  <si>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</si>
  <si>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</si>
  <si>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</si>
  <si>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</si>
  <si>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</si>
  <si>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</si>
  <si>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</si>
  <si>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</si>
  <si>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</si>
  <si>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</si>
  <si>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</si>
  <si>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</si>
  <si>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</si>
  <si>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</si>
  <si>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</si>
  <si>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</si>
  <si>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</si>
  <si>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</si>
  <si>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</si>
  <si>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</si>
  <si>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</si>
  <si>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</si>
  <si>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</si>
  <si>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</si>
  <si>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</si>
  <si>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</si>
  <si>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</si>
  <si>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</si>
  <si>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</si>
  <si>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</si>
  <si>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</si>
  <si>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</si>
  <si>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</si>
  <si>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</si>
  <si>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</si>
  <si>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</si>
  <si>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</si>
  <si>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</si>
  <si>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</si>
  <si>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</si>
  <si>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</si>
  <si>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</si>
  <si>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</si>
  <si>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</si>
  <si>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</si>
  <si>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</si>
  <si>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</si>
  <si>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</si>
  <si>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</si>
  <si>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</si>
  <si>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</si>
  <si>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</si>
  <si>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</si>
  <si>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</si>
  <si>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</si>
  <si>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</si>
  <si>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</si>
  <si>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</si>
  <si>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</si>
  <si>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</si>
  <si>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</si>
  <si>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</si>
  <si>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</si>
  <si>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</si>
  <si>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</si>
  <si>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</si>
  <si>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</si>
  <si>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</si>
  <si>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</si>
  <si>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</si>
  <si>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</si>
  <si>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</si>
  <si>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</si>
  <si>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</si>
  <si>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</si>
  <si>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</si>
  <si>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</si>
  <si>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</si>
  <si>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</si>
  <si>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</si>
  <si>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</si>
  <si>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</si>
  <si>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</si>
  <si>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</si>
  <si>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</si>
  <si>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</si>
  <si>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</si>
  <si>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</si>
  <si>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</si>
  <si>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</si>
  <si>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</si>
  <si>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</si>
  <si>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</si>
  <si>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</si>
  <si>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</si>
  <si>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</si>
  <si>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</si>
  <si>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</si>
  <si>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</si>
  <si>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</si>
  <si>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</si>
  <si>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</si>
  <si>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</si>
  <si>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</si>
  <si>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</si>
  <si>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</si>
  <si>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</si>
  <si>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</si>
  <si>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</si>
  <si>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</si>
  <si>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</si>
  <si>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</si>
  <si>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</si>
  <si>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</si>
  <si>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</si>
  <si>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</si>
  <si>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</si>
  <si>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</si>
  <si>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</si>
  <si>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</si>
  <si>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</si>
  <si>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</si>
  <si>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</si>
  <si>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</si>
  <si>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</si>
  <si>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</si>
  <si>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</si>
  <si>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</si>
  <si>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</si>
  <si>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</si>
  <si>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</si>
  <si>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</si>
  <si>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</si>
  <si>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</si>
  <si>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</si>
  <si>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</si>
  <si>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</si>
  <si>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</si>
  <si>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</si>
  <si>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</si>
  <si>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</si>
  <si>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</si>
  <si>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</si>
  <si>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</si>
  <si>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</si>
  <si>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</si>
  <si>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</si>
  <si>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</si>
  <si>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</si>
  <si>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</si>
  <si>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</si>
  <si>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</si>
  <si>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</si>
  <si>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</si>
  <si>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</si>
  <si>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</si>
  <si>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</si>
  <si>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</si>
  <si>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</si>
  <si>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</si>
  <si>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</si>
  <si>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</si>
  <si>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</si>
  <si>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</si>
  <si>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</si>
  <si>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</si>
  <si>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</si>
  <si>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</si>
  <si>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</si>
  <si>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</si>
  <si>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</si>
  <si>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</si>
  <si>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</si>
  <si>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</si>
  <si>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</si>
  <si>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</si>
  <si>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</si>
  <si>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</si>
  <si>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</si>
  <si>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</si>
  <si>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</si>
  <si>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</si>
  <si>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</si>
  <si>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</si>
  <si>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</si>
  <si>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</si>
  <si>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</si>
  <si>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</si>
  <si>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</si>
  <si>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</si>
  <si>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</si>
  <si>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</si>
  <si>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</si>
  <si>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</si>
  <si>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</si>
  <si>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</si>
  <si>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</si>
  <si>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</si>
  <si>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</si>
  <si>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</si>
  <si>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</si>
  <si>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</si>
  <si>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</si>
  <si>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</si>
  <si>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</si>
  <si>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</si>
  <si>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</si>
  <si>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</si>
  <si>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</si>
  <si>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</si>
  <si>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</si>
  <si>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</si>
  <si>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</si>
  <si>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</si>
  <si>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</si>
  <si>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</si>
  <si>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</si>
  <si>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</si>
  <si>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</si>
  <si>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</si>
  <si>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</si>
  <si>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</si>
  <si>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</si>
  <si>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</si>
  <si>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</si>
  <si>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</si>
  <si>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</si>
  <si>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</si>
  <si>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</si>
  <si>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</si>
  <si>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</si>
  <si>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</si>
  <si>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</si>
  <si>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</si>
  <si>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</si>
  <si>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</si>
  <si>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</si>
  <si>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</si>
  <si>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</si>
  <si>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</si>
  <si>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</si>
  <si>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</si>
  <si>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</si>
  <si>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</si>
  <si>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</si>
  <si>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</si>
  <si>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</si>
  <si>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</si>
  <si>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</si>
  <si>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</si>
  <si>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</si>
  <si>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</si>
  <si>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</si>
  <si>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</si>
  <si>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</si>
  <si>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</si>
  <si>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</si>
  <si>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</si>
  <si>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</si>
  <si>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</si>
  <si>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</si>
  <si>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</si>
  <si>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</si>
  <si>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</si>
  <si>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</si>
  <si>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</si>
  <si>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</si>
  <si>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</si>
  <si>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</si>
  <si>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</si>
  <si>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</si>
  <si>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</si>
  <si>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</si>
  <si>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</si>
  <si>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</si>
  <si>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</si>
  <si>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</si>
  <si>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</si>
  <si>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</si>
  <si>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</si>
  <si>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</si>
  <si>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</si>
  <si>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</si>
  <si>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</si>
  <si>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</si>
  <si>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</si>
  <si>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</si>
  <si>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</si>
  <si>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</si>
  <si>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</si>
  <si>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</si>
  <si>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</si>
  <si>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</si>
  <si>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</si>
  <si>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</si>
  <si>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</si>
  <si>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</si>
  <si>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</si>
  <si>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</si>
  <si>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</si>
  <si>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</si>
  <si>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</si>
  <si>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</si>
  <si>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</si>
  <si>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</si>
  <si>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</si>
  <si>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</si>
  <si>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</si>
  <si>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</si>
  <si>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</si>
  <si>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</si>
  <si>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</si>
  <si>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</si>
  <si>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</si>
  <si>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</si>
  <si>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</si>
  <si>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</si>
  <si>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</si>
  <si>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</si>
  <si>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</si>
  <si>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</si>
  <si>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</si>
  <si>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</si>
  <si>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</si>
  <si>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</si>
  <si>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</si>
  <si>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</si>
  <si>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</si>
  <si>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</si>
  <si>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</si>
  <si>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</si>
  <si>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</si>
  <si>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</si>
  <si>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</si>
  <si>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</si>
  <si>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</si>
  <si>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</si>
  <si>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</si>
  <si>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</si>
  <si>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</si>
  <si>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</si>
  <si>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</si>
  <si>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</si>
  <si>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</si>
  <si>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</si>
  <si>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</si>
  <si>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</si>
  <si>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</si>
  <si>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</si>
  <si>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</si>
  <si>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</si>
  <si>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</si>
  <si>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</si>
  <si>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</si>
  <si>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</si>
  <si>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</si>
  <si>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</si>
  <si>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</si>
  <si>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</si>
  <si>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</si>
  <si>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</si>
  <si>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</si>
  <si>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</si>
  <si>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</si>
  <si>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</si>
  <si>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</si>
  <si>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</si>
  <si>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</si>
  <si>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</si>
  <si>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</si>
  <si>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</si>
  <si>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</si>
  <si>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</si>
  <si>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</si>
  <si>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</si>
  <si>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</si>
  <si>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</si>
  <si>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</si>
  <si>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</si>
  <si>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</si>
  <si>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</si>
  <si>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</si>
  <si>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</si>
  <si>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</si>
  <si>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</si>
  <si>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</si>
  <si>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</si>
  <si>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</si>
  <si>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</si>
  <si>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</si>
  <si>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</si>
  <si>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</si>
  <si>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</si>
  <si>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</si>
  <si>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</si>
  <si>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</si>
  <si>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</si>
  <si>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</si>
  <si>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</si>
  <si>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</si>
  <si>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</si>
  <si>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</si>
  <si>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</si>
  <si>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</si>
  <si>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</si>
  <si>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</si>
  <si>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</si>
  <si>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</si>
  <si>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</si>
  <si>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</si>
  <si>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</si>
  <si>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</si>
  <si>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</si>
  <si>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</si>
  <si>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</si>
  <si>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</si>
  <si>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</si>
  <si>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</si>
  <si>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</si>
  <si>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</si>
  <si>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</si>
  <si>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</si>
  <si>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</si>
  <si>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</si>
  <si>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</si>
  <si>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</si>
  <si>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</si>
  <si>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</si>
  <si>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</si>
  <si>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</si>
  <si>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</si>
  <si>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</si>
  <si>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</si>
  <si>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</si>
  <si>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</si>
  <si>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</si>
  <si>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</si>
  <si>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</si>
  <si>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</si>
  <si>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</si>
  <si>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</si>
  <si>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</si>
  <si>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</si>
  <si>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</si>
  <si>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</si>
  <si>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</si>
  <si>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</si>
  <si>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</si>
  <si>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</si>
  <si>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</si>
  <si>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</si>
  <si>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</si>
  <si>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</si>
  <si>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</si>
  <si>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</si>
  <si>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</si>
  <si>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</si>
  <si>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</si>
  <si>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</si>
  <si>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</si>
  <si>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</si>
  <si>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</si>
  <si>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</si>
  <si>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</si>
  <si>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</si>
  <si>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</si>
  <si>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</si>
  <si>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</si>
  <si>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</si>
  <si>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</si>
  <si>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</si>
  <si>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</si>
  <si>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</si>
  <si>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</si>
  <si>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</si>
  <si>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</si>
  <si>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</si>
  <si>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</si>
  <si>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</si>
  <si>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</si>
  <si>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</si>
  <si>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</si>
  <si>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</si>
  <si>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</si>
  <si>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</si>
  <si>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</si>
  <si>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</si>
  <si>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</si>
  <si>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</si>
  <si>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</si>
  <si>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</si>
  <si>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</si>
  <si>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</si>
  <si>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</si>
  <si>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</si>
  <si>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</si>
  <si>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</si>
  <si>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</si>
  <si>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</si>
  <si>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</si>
  <si>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</si>
  <si>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</si>
  <si>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</si>
  <si>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</si>
  <si>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</si>
  <si>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</si>
  <si>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</si>
  <si>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</si>
  <si>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</si>
  <si>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</si>
  <si>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</si>
  <si>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</si>
  <si>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</si>
  <si>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</si>
  <si>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</si>
  <si>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</si>
  <si>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</si>
  <si>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</si>
  <si>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</si>
  <si>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</si>
  <si>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</si>
  <si>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</si>
  <si>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</si>
  <si>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</si>
  <si>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</si>
  <si>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</si>
  <si>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</si>
  <si>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</si>
  <si>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</si>
  <si>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</si>
  <si>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</si>
  <si>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</si>
  <si>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</si>
  <si>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</si>
  <si>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</si>
  <si>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</si>
  <si>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</si>
  <si>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</si>
  <si>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</si>
  <si>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</si>
  <si>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</si>
  <si>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</si>
  <si>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</si>
  <si>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</si>
  <si>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</si>
  <si>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</si>
  <si>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</si>
  <si>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</si>
  <si>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</si>
  <si>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</si>
  <si>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</si>
  <si>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</si>
  <si>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</si>
  <si>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</si>
  <si>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</si>
  <si>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</si>
  <si>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</si>
  <si>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</si>
  <si>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</si>
  <si>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</si>
  <si>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</si>
  <si>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</si>
  <si>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</si>
  <si>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</si>
  <si>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</si>
  <si>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</si>
  <si>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</si>
  <si>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</si>
  <si>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</si>
  <si>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</si>
  <si>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</si>
  <si>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</si>
  <si>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</si>
  <si>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</si>
  <si>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</si>
  <si>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</si>
  <si>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</si>
  <si>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</si>
  <si>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</si>
  <si>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</si>
  <si>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</si>
  <si>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</si>
  <si>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</si>
  <si>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</si>
  <si>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</si>
  <si>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</si>
  <si>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</si>
  <si>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</si>
  <si>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</si>
  <si>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</si>
  <si>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</si>
  <si>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</si>
  <si>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</si>
  <si>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</si>
  <si>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</si>
  <si>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</si>
  <si>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</si>
  <si>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</si>
  <si>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</si>
  <si>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</si>
  <si>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</si>
  <si>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</si>
  <si>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</si>
  <si>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</si>
  <si>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</si>
  <si>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</si>
  <si>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</si>
  <si>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</si>
  <si>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</si>
  <si>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</si>
  <si>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</si>
  <si>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</si>
  <si>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</si>
  <si>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</si>
  <si>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</si>
  <si>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</si>
  <si>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</si>
  <si>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</si>
  <si>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</si>
  <si>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</si>
  <si>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</si>
  <si>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</si>
  <si>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</si>
  <si>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</si>
  <si>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</si>
  <si>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</si>
  <si>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</si>
  <si>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</si>
  <si>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</si>
  <si>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</si>
  <si>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</si>
  <si>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</si>
  <si>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</si>
  <si>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</si>
  <si>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</si>
  <si>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</si>
  <si>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</si>
  <si>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</si>
  <si>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</si>
  <si>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</si>
  <si>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</si>
  <si>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</si>
  <si>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</si>
  <si>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</si>
  <si>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</si>
  <si>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</si>
  <si>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</si>
  <si>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</si>
  <si>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</si>
  <si>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</si>
  <si>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</si>
  <si>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</si>
  <si>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</si>
  <si>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</si>
  <si>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</si>
  <si>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</si>
  <si>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</si>
  <si>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</si>
  <si>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</si>
  <si>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</si>
  <si>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</si>
  <si>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</si>
  <si>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</si>
  <si>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</si>
  <si>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</si>
  <si>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</si>
  <si>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</si>
  <si>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</si>
  <si>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</si>
  <si>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</si>
  <si>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</si>
  <si>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</si>
  <si>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</si>
  <si>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</si>
  <si>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</si>
  <si>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</si>
  <si>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</si>
  <si>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</si>
  <si>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</si>
  <si>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</si>
  <si>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</si>
  <si>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</si>
  <si>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</si>
  <si>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</si>
  <si>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</si>
  <si>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</si>
  <si>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</si>
  <si>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</si>
  <si>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</si>
  <si>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</si>
  <si>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</si>
  <si>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</si>
  <si>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</si>
  <si>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</si>
  <si>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</si>
  <si>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</si>
  <si>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</si>
  <si>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</si>
  <si>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</si>
  <si>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</si>
  <si>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</si>
  <si>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</si>
  <si>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</si>
  <si>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</si>
  <si>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</si>
  <si>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</si>
  <si>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</si>
  <si>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</si>
  <si>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</si>
  <si>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</si>
  <si>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</si>
  <si>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</si>
  <si>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</si>
  <si>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</si>
  <si>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</si>
  <si>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</si>
  <si>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</si>
  <si>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</si>
  <si>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</si>
  <si>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</si>
  <si>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</si>
  <si>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</si>
  <si>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</si>
  <si>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</si>
  <si>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</si>
  <si>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</si>
  <si>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</si>
  <si>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</si>
  <si>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</si>
  <si>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</si>
  <si>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</si>
  <si>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</si>
  <si>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</si>
  <si>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</si>
  <si>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</si>
  <si>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</si>
  <si>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</si>
  <si>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</si>
  <si>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</si>
  <si>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</si>
  <si>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</si>
  <si>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</si>
  <si>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</si>
  <si>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</si>
  <si>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</si>
  <si>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</si>
  <si>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</si>
  <si>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</si>
  <si>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</si>
  <si>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</si>
  <si>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</si>
  <si>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</si>
  <si>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</si>
  <si>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</si>
  <si>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</si>
  <si>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</si>
  <si>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</si>
  <si>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</si>
  <si>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</si>
  <si>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</si>
  <si>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</si>
  <si>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</si>
  <si>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</si>
  <si>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</si>
  <si>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</si>
  <si>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</si>
  <si>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</si>
  <si>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</si>
  <si>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</si>
  <si>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</si>
  <si>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</si>
  <si>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</si>
  <si>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</si>
  <si>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</si>
  <si>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</si>
  <si>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</si>
  <si>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</si>
  <si>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</si>
  <si>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</si>
  <si>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</si>
  <si>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</si>
  <si>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</si>
  <si>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</si>
  <si>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</si>
  <si>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</si>
  <si>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</si>
  <si>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</si>
  <si>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</si>
  <si>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</si>
  <si>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</si>
  <si>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</si>
  <si>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</si>
  <si>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</si>
  <si>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</si>
  <si>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</si>
  <si>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</si>
  <si>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</si>
  <si>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</si>
  <si>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</si>
  <si>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</si>
  <si>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</si>
  <si>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</si>
  <si>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</si>
  <si>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</si>
  <si>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</si>
  <si>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</si>
  <si>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</si>
  <si>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</si>
  <si>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</si>
  <si>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</si>
  <si>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</si>
  <si>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</si>
  <si>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</si>
  <si>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</si>
  <si>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</si>
  <si>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</si>
  <si>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</si>
  <si>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</si>
  <si>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</si>
  <si>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</si>
  <si>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</si>
  <si>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</si>
  <si>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</si>
  <si>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</si>
  <si>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</si>
  <si>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</si>
  <si>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</si>
  <si>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</si>
  <si>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</si>
  <si>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</si>
  <si>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</si>
  <si>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</si>
  <si>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</si>
  <si>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</si>
  <si>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</si>
  <si>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</si>
  <si>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</si>
  <si>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</si>
  <si>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</si>
  <si>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</si>
  <si>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</si>
  <si>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</si>
  <si>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</si>
  <si>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</si>
  <si>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</si>
  <si>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</si>
  <si>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</si>
  <si>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</si>
  <si>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</si>
  <si>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</si>
  <si>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</si>
  <si>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</si>
  <si>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</si>
  <si>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</si>
  <si>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</si>
  <si>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</si>
  <si>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</si>
  <si>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</si>
  <si>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</si>
  <si>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</si>
  <si>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</si>
  <si>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</si>
  <si>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</si>
  <si>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</si>
  <si>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</si>
  <si>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</si>
  <si>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</si>
  <si>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</si>
  <si>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</si>
  <si>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</si>
  <si>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</si>
  <si>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</si>
  <si>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</si>
  <si>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</si>
  <si>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</si>
  <si>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</si>
  <si>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</si>
  <si>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</si>
  <si>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</si>
  <si>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</si>
  <si>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</si>
  <si>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</si>
  <si>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</si>
  <si>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</si>
  <si>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</si>
  <si>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</si>
  <si>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</si>
  <si>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</si>
  <si>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</si>
  <si>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</si>
  <si>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</si>
  <si>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</si>
  <si>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</si>
  <si>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</si>
  <si>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</si>
  <si>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</si>
  <si>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</si>
  <si>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</si>
  <si>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</si>
  <si>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</si>
  <si>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</si>
  <si>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</si>
  <si>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</si>
  <si>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</si>
  <si>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</si>
  <si>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</si>
  <si>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</si>
  <si>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</si>
  <si>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</si>
  <si>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</si>
  <si>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</si>
  <si>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</si>
  <si>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</si>
  <si>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</si>
  <si>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</si>
  <si>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</si>
  <si>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</si>
  <si>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</si>
  <si>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</si>
  <si>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</si>
  <si>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</si>
  <si>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</si>
  <si>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</si>
  <si>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</si>
  <si>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</si>
  <si>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</si>
  <si>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</si>
  <si>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</si>
  <si>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</si>
  <si>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</si>
  <si>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</si>
  <si>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</si>
  <si>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</si>
  <si>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</si>
  <si>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</si>
  <si>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</si>
  <si>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</si>
  <si>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</si>
  <si>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</si>
  <si>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</si>
  <si>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</si>
  <si>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</si>
  <si>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</si>
  <si>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</si>
  <si>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</si>
  <si>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</si>
  <si>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</si>
  <si>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</si>
  <si>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</si>
  <si>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</si>
  <si>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</si>
  <si>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</si>
  <si>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</si>
  <si>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</si>
  <si>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</si>
  <si>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</si>
  <si>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</si>
  <si>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</si>
  <si>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</si>
  <si>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</si>
  <si>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</si>
  <si>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</si>
  <si>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</si>
  <si>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</si>
  <si>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</si>
  <si>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</si>
  <si>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</si>
  <si>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</si>
  <si>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</si>
  <si>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</si>
  <si>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</si>
  <si>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</si>
  <si>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</si>
  <si>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</si>
  <si>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</si>
  <si>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</si>
  <si>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</si>
  <si>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</si>
  <si>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</si>
  <si>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</si>
  <si>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</si>
  <si>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</si>
  <si>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</si>
  <si>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</si>
  <si>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</si>
  <si>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</si>
  <si>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</si>
  <si>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</si>
  <si>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</si>
  <si>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</si>
  <si>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</si>
  <si>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</si>
  <si>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</si>
  <si>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</si>
  <si>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</si>
  <si>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</si>
  <si>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</si>
  <si>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</si>
  <si>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</si>
  <si>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</si>
  <si>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</si>
  <si>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</si>
  <si>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</si>
  <si>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</si>
  <si>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</si>
  <si>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</si>
  <si>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</si>
  <si>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</si>
  <si>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</si>
  <si>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</si>
  <si>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</si>
  <si>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</si>
  <si>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</si>
  <si>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</si>
  <si>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</si>
  <si>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</si>
  <si>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</si>
  <si>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</si>
  <si>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</si>
  <si>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</si>
  <si>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</si>
  <si>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</si>
  <si>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</si>
  <si>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</si>
  <si>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</si>
  <si>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</si>
  <si>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</si>
  <si>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</si>
  <si>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</si>
  <si>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</si>
  <si>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</si>
  <si>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</si>
  <si>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</si>
  <si>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</si>
  <si>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</si>
  <si>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</si>
  <si>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</si>
  <si>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</si>
  <si>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</si>
  <si>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</si>
  <si>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</si>
  <si>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</si>
  <si>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</si>
  <si>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</si>
  <si>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</si>
  <si>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</si>
  <si>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</si>
  <si>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</si>
  <si>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</si>
  <si>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</si>
  <si>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</si>
  <si>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</si>
  <si>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</si>
  <si>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</si>
  <si>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</si>
  <si>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</si>
  <si>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</si>
  <si>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</si>
  <si>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</si>
  <si>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</si>
  <si>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</si>
  <si>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</si>
  <si>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</si>
  <si>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</si>
  <si>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</si>
  <si>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</si>
  <si>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</si>
  <si>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</si>
  <si>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</si>
  <si>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</si>
  <si>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</si>
  <si>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</si>
  <si>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</si>
  <si>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</si>
  <si>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</si>
  <si>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</si>
  <si>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</si>
  <si>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</si>
  <si>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</si>
  <si>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</si>
  <si>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</si>
  <si>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</si>
  <si>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</si>
  <si>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</si>
  <si>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</si>
  <si>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</si>
  <si>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</si>
  <si>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</si>
  <si>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</si>
  <si>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</si>
  <si>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</si>
  <si>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</si>
  <si>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</si>
  <si>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</si>
  <si>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</si>
  <si>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</si>
  <si>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</si>
  <si>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</si>
  <si>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</si>
  <si>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</si>
  <si>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</si>
  <si>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</si>
  <si>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</si>
  <si>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</si>
  <si>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</si>
  <si>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</si>
  <si>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</si>
  <si>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</si>
  <si>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</si>
  <si>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</si>
  <si>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</si>
  <si>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</si>
  <si>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</si>
  <si>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</si>
  <si>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</si>
  <si>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</si>
  <si>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</si>
  <si>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</si>
  <si>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</si>
  <si>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</si>
  <si>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</si>
  <si>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</si>
  <si>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</si>
  <si>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</si>
  <si>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</si>
  <si>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</si>
  <si>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</si>
  <si>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</si>
  <si>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</si>
  <si>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</si>
  <si>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</si>
  <si>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</si>
  <si>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</si>
  <si>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</si>
  <si>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</si>
  <si>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</si>
  <si>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</si>
  <si>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</si>
  <si>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</si>
  <si>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</si>
  <si>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</si>
  <si>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</si>
  <si>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</si>
  <si>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</si>
  <si>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</si>
  <si>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</si>
  <si>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</si>
  <si>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</si>
  <si>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</si>
  <si>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</si>
  <si>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</si>
  <si>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</si>
  <si>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</si>
  <si>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</si>
  <si>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</si>
  <si>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</si>
  <si>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</si>
  <si>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</si>
  <si>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</si>
  <si>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</si>
  <si>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</si>
  <si>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</si>
  <si>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</si>
  <si>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</si>
  <si>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</si>
  <si>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</si>
  <si>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</si>
  <si>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</si>
  <si>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</si>
  <si>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</si>
  <si>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</si>
  <si>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</si>
  <si>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</si>
  <si>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</si>
  <si>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</si>
  <si>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</si>
  <si>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</si>
  <si>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</si>
  <si>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</si>
  <si>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</si>
  <si>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</si>
  <si>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</si>
  <si>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</si>
  <si>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</si>
  <si>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</si>
  <si>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</si>
  <si>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</si>
  <si>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</si>
  <si>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</si>
  <si>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</si>
  <si>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</si>
  <si>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</si>
  <si>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</si>
  <si>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</si>
  <si>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</si>
  <si>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</si>
  <si>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</si>
  <si>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</si>
  <si>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</si>
  <si>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</si>
  <si>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</si>
  <si>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</si>
  <si>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</si>
  <si>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</si>
  <si>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</si>
  <si>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</si>
  <si>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</si>
  <si>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</si>
  <si>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</si>
  <si>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</si>
  <si>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</si>
  <si>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</si>
  <si>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</si>
  <si>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</si>
  <si>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</si>
  <si>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</si>
  <si>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</si>
  <si>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</si>
  <si>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</si>
  <si>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</si>
  <si>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</si>
  <si>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</si>
  <si>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</si>
  <si>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</si>
  <si>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</si>
  <si>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</si>
  <si>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</si>
  <si>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</si>
  <si>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</si>
  <si>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</si>
  <si>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</si>
  <si>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</si>
  <si>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</si>
  <si>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</si>
  <si>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</si>
  <si>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</si>
  <si>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</si>
  <si>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</si>
  <si>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</si>
  <si>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</si>
  <si>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</si>
  <si>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</si>
  <si>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</si>
  <si>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</si>
  <si>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</si>
  <si>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</si>
  <si>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</si>
  <si>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</si>
  <si>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</si>
  <si>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</si>
  <si>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</si>
  <si>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</si>
  <si>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</si>
  <si>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</si>
  <si>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</si>
  <si>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</si>
  <si>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</si>
  <si>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</si>
  <si>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</si>
  <si>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</si>
  <si>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</si>
  <si>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</si>
  <si>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</si>
  <si>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</si>
  <si>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</si>
  <si>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</si>
  <si>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</si>
  <si>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</si>
  <si>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</si>
  <si>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</si>
  <si>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</si>
  <si>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</si>
  <si>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</si>
  <si>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</si>
  <si>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</si>
  <si>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</si>
  <si>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</si>
  <si>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</si>
  <si>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</si>
  <si>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</si>
  <si>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</si>
  <si>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</si>
  <si>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</si>
  <si>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</si>
  <si>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</si>
  <si>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</si>
  <si>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</si>
  <si>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</si>
  <si>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</si>
  <si>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</si>
  <si>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</si>
  <si>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</si>
  <si>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</si>
  <si>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</si>
  <si>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</si>
  <si>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</si>
  <si>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</si>
  <si>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</si>
  <si>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</si>
  <si>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</si>
  <si>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</si>
  <si>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</si>
  <si>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</si>
  <si>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</si>
  <si>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</si>
  <si>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</si>
  <si>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</si>
  <si>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</si>
  <si>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</si>
  <si>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</si>
  <si>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</si>
  <si>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</si>
  <si>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</si>
  <si>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</si>
  <si>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</si>
  <si>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</si>
  <si>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</si>
  <si>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</si>
  <si>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</si>
  <si>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</si>
  <si>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</si>
  <si>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</si>
  <si>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</si>
  <si>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</si>
  <si>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</si>
  <si>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</si>
  <si>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</si>
  <si>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</si>
  <si>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</si>
  <si>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</si>
  <si>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</si>
  <si>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</si>
  <si>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</si>
  <si>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</si>
  <si>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</si>
  <si>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</si>
  <si>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</si>
  <si>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</si>
  <si>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</si>
  <si>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</si>
  <si>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</si>
  <si>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</si>
  <si>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</si>
  <si>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</si>
  <si>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</si>
  <si>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</si>
  <si>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</si>
  <si>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</si>
  <si>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</si>
  <si>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</si>
  <si>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</si>
  <si>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</si>
  <si>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</si>
  <si>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</si>
  <si>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</si>
  <si>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</si>
  <si>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</si>
  <si>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</si>
  <si>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</si>
  <si>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</si>
  <si>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</si>
  <si>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</si>
  <si>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</si>
  <si>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</si>
  <si>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</si>
  <si>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</si>
  <si>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</si>
  <si>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</si>
  <si>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</si>
  <si>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</si>
  <si>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</si>
  <si>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</si>
  <si>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</si>
  <si>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</si>
  <si>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</si>
  <si>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</si>
  <si>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</si>
  <si>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</si>
  <si>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</si>
  <si>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</si>
  <si>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</si>
  <si>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</si>
  <si>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</si>
  <si>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</si>
  <si>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</si>
  <si>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</si>
  <si>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</si>
  <si>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</si>
  <si>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</si>
  <si>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</si>
  <si>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</si>
  <si>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</si>
  <si>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</si>
  <si>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</si>
  <si>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</si>
  <si>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</si>
  <si>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</si>
  <si>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</si>
  <si>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</si>
  <si>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</si>
  <si>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</si>
  <si>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</si>
  <si>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</si>
  <si>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</si>
  <si>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</si>
  <si>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</si>
  <si>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</si>
  <si>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</si>
  <si>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</si>
  <si>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</si>
  <si>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</si>
  <si>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</si>
  <si>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</si>
  <si>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</si>
  <si>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</si>
  <si>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</si>
  <si>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</si>
  <si>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</si>
  <si>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</si>
  <si>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</si>
  <si>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</si>
  <si>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</si>
  <si>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</si>
  <si>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</si>
  <si>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</si>
  <si>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</si>
  <si>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</si>
  <si>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</si>
  <si>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</si>
  <si>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</si>
  <si>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</si>
  <si>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</si>
  <si>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</si>
  <si>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</si>
  <si>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</si>
  <si>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</si>
  <si>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</si>
  <si>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</si>
  <si>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</si>
  <si>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</si>
  <si>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</si>
  <si>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</si>
  <si>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</si>
  <si>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</si>
  <si>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</si>
  <si>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</si>
  <si>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</si>
  <si>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</si>
  <si>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</si>
  <si>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</si>
  <si>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</si>
  <si>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</si>
  <si>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</si>
  <si>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</si>
  <si>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</si>
  <si>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</si>
  <si>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</si>
  <si>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</si>
  <si>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</si>
  <si>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</si>
  <si>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</si>
  <si>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</si>
  <si>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</si>
  <si>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</si>
  <si>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</si>
  <si>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</si>
  <si>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</si>
  <si>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</si>
  <si>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</si>
  <si>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</si>
  <si>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</si>
  <si>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</si>
  <si>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</si>
  <si>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</si>
  <si>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</si>
  <si>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</si>
  <si>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</si>
  <si>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</si>
  <si>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</si>
  <si>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</si>
  <si>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</si>
  <si>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</si>
  <si>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</si>
  <si>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</si>
  <si>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</si>
  <si>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</si>
  <si>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</si>
  <si>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</si>
  <si>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</si>
  <si>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</si>
  <si>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</si>
  <si>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</si>
  <si>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</si>
  <si>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</si>
  <si>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</si>
  <si>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</si>
  <si>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</si>
  <si>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</si>
  <si>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</si>
  <si>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</si>
  <si>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</si>
  <si>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</si>
  <si>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</si>
  <si>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</si>
  <si>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</si>
  <si>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</si>
  <si>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</si>
  <si>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</si>
  <si>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</si>
  <si>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</si>
  <si>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</si>
  <si>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</si>
  <si>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</si>
  <si>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</si>
  <si>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</si>
  <si>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</si>
  <si>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</si>
  <si>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</si>
  <si>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</si>
  <si>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</si>
  <si>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</si>
  <si>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</si>
  <si>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</si>
  <si>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</si>
  <si>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</si>
  <si>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</si>
  <si>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</si>
  <si>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</si>
  <si>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</si>
  <si>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</si>
  <si>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</si>
  <si>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</si>
  <si>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</si>
  <si>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</si>
  <si>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</si>
  <si>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</si>
  <si>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</si>
  <si>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</si>
  <si>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</si>
  <si>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</si>
  <si>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</si>
  <si>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</si>
  <si>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</si>
  <si>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</si>
  <si>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</si>
  <si>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</si>
  <si>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</si>
  <si>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</si>
  <si>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</si>
  <si>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</si>
  <si>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</si>
  <si>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</si>
  <si>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</si>
  <si>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</si>
  <si>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</si>
  <si>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</si>
  <si>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</si>
  <si>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</si>
  <si>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</si>
  <si>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</si>
  <si>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</si>
  <si>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</si>
  <si>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</si>
  <si>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</si>
  <si>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</si>
  <si>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</si>
  <si>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</si>
  <si>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</si>
  <si>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</si>
  <si>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</si>
  <si>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</si>
  <si>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</si>
  <si>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</si>
  <si>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</si>
  <si>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</si>
  <si>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</si>
  <si>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</si>
  <si>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</si>
  <si>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</si>
  <si>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</si>
  <si>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</si>
  <si>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</si>
  <si>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</si>
  <si>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</si>
  <si>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</si>
  <si>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</si>
  <si>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</si>
  <si>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</si>
  <si>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</si>
  <si>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</si>
  <si>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</si>
  <si>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</si>
  <si>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</si>
  <si>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</si>
  <si>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</si>
  <si>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</si>
  <si>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</si>
  <si>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</si>
  <si>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</si>
  <si>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</si>
  <si>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</si>
  <si>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</si>
  <si>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</si>
  <si>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</si>
  <si>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</si>
  <si>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</si>
  <si>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</si>
  <si>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</si>
  <si>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</si>
  <si>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</si>
  <si>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</si>
  <si>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</si>
  <si>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</si>
  <si>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</si>
  <si>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</si>
  <si>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</si>
  <si>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</si>
  <si>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</si>
  <si>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</si>
  <si>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</si>
  <si>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</si>
  <si>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</si>
  <si>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</si>
  <si>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</si>
  <si>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</si>
  <si>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</si>
  <si>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</si>
  <si>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</si>
  <si>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</si>
  <si>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</si>
  <si>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</si>
  <si>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</si>
  <si>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</si>
  <si>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</si>
  <si>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</si>
  <si>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</si>
  <si>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</si>
  <si>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</si>
  <si>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</si>
  <si>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</si>
  <si>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</si>
  <si>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</si>
  <si>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</si>
  <si>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</si>
  <si>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</si>
  <si>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</si>
  <si>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</si>
  <si>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</si>
  <si>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</si>
  <si>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</si>
  <si>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</si>
  <si>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</si>
  <si>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</si>
  <si>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</si>
  <si>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</si>
  <si>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</si>
  <si>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</si>
  <si>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</si>
  <si>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</si>
  <si>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</si>
  <si>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</si>
  <si>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</si>
  <si>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</si>
  <si>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</si>
  <si>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</si>
  <si>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</si>
  <si>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</si>
  <si>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</si>
  <si>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</si>
  <si>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</si>
  <si>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</si>
  <si>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</si>
  <si>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</si>
  <si>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</si>
  <si>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</si>
  <si>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</si>
  <si>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</si>
  <si>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</si>
  <si>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</si>
  <si>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</si>
  <si>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</si>
  <si>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</si>
  <si>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</si>
  <si>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</si>
  <si>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</si>
  <si>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</si>
  <si>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</si>
  <si>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</si>
  <si>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</si>
  <si>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</si>
  <si>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</si>
  <si>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</si>
  <si>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</si>
  <si>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</si>
  <si>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</si>
  <si>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</si>
  <si>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</si>
  <si>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</si>
  <si>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</si>
  <si>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</si>
  <si>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</si>
  <si>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</si>
  <si>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</si>
  <si>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</si>
  <si>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</si>
  <si>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</si>
  <si>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</si>
  <si>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</si>
  <si>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</si>
  <si>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</si>
  <si>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</si>
  <si>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</si>
  <si>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</si>
  <si>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</si>
  <si>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</si>
  <si>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</si>
  <si>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</si>
  <si>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</si>
  <si>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</si>
  <si>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</si>
  <si>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</si>
  <si>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</si>
  <si>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</si>
  <si>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</si>
  <si>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</si>
  <si>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</si>
  <si>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</si>
  <si>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</si>
  <si>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</si>
  <si>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</si>
  <si>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</si>
  <si>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</si>
  <si>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</si>
  <si>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</si>
  <si>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</si>
  <si>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</si>
  <si>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</si>
  <si>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</si>
  <si>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</si>
  <si>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</si>
  <si>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</si>
  <si>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</si>
  <si>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</si>
  <si>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</si>
  <si>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</si>
  <si>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</si>
  <si>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</si>
  <si>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</si>
  <si>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</si>
  <si>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</si>
  <si>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</si>
  <si>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</si>
  <si>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</si>
  <si>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</si>
  <si>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</si>
  <si>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</si>
  <si>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</si>
  <si>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</si>
  <si>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</si>
  <si>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</si>
  <si>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</si>
  <si>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</si>
  <si>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</si>
  <si>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</si>
  <si>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</si>
  <si>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</si>
  <si>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</si>
  <si>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</si>
  <si>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</si>
  <si>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</si>
  <si>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</si>
  <si>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</si>
  <si>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</si>
  <si>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</si>
  <si>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</si>
  <si>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</si>
  <si>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</si>
  <si>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</si>
  <si>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</si>
  <si>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</si>
  <si>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</si>
  <si>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</si>
  <si>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</si>
  <si>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</si>
  <si>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</si>
  <si>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</si>
  <si>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</si>
  <si>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</si>
  <si>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</si>
  <si>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</si>
  <si>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</si>
  <si>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</si>
  <si>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</si>
  <si>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</si>
  <si>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</si>
  <si>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</si>
  <si>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</si>
  <si>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</si>
  <si>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</si>
  <si>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</si>
  <si>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</si>
  <si>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</si>
  <si>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</si>
  <si>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</si>
  <si>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</si>
  <si>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</si>
  <si>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</si>
  <si>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</si>
  <si>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</si>
  <si>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</si>
  <si>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</si>
  <si>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</si>
  <si>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</si>
  <si>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</si>
  <si>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</si>
  <si>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</si>
  <si>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</si>
  <si>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</si>
  <si>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</si>
  <si>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</si>
  <si>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</si>
  <si>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</si>
  <si>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</si>
  <si>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</si>
  <si>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</si>
  <si>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</si>
  <si>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</si>
  <si>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</si>
  <si>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</si>
  <si>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</si>
  <si>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</si>
  <si>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</si>
  <si>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</si>
  <si>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</si>
  <si>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</si>
  <si>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</si>
  <si>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</si>
  <si>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</si>
  <si>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</si>
  <si>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</si>
  <si>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</si>
  <si>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</si>
  <si>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</si>
  <si>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</si>
  <si>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</si>
  <si>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</si>
  <si>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</si>
  <si>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</si>
  <si>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</si>
  <si>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</si>
  <si>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</si>
  <si>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</si>
  <si>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</si>
  <si>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</si>
  <si>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</si>
  <si>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</si>
  <si>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</si>
  <si>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</si>
  <si>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</si>
  <si>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</si>
  <si>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</si>
  <si>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</si>
  <si>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</si>
  <si>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</si>
  <si>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</si>
  <si>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</si>
  <si>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</si>
  <si>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</si>
  <si>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</si>
  <si>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</si>
  <si>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</si>
  <si>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</si>
  <si>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</si>
  <si>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</si>
  <si>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</si>
  <si>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</si>
  <si>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</si>
  <si>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</si>
  <si>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</si>
  <si>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</si>
  <si>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</si>
  <si>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</si>
  <si>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</si>
  <si>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</si>
  <si>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</si>
  <si>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</si>
  <si>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</si>
  <si>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</si>
  <si>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</si>
  <si>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</si>
  <si>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</si>
  <si>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</si>
  <si>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</si>
  <si>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</si>
  <si>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</si>
  <si>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</si>
  <si>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</si>
  <si>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</si>
  <si>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</si>
  <si>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</si>
  <si>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</si>
  <si>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</si>
  <si>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</si>
  <si>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</si>
  <si>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</si>
  <si>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</si>
  <si>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</si>
  <si>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</si>
  <si>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</si>
  <si>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</si>
  <si>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</si>
  <si>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</si>
  <si>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</si>
  <si>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</si>
  <si>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</si>
  <si>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</si>
  <si>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</si>
  <si>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</si>
  <si>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</si>
  <si>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</si>
  <si>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</si>
  <si>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</si>
  <si>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</si>
  <si>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</si>
  <si>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</si>
  <si>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</si>
  <si>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</si>
  <si>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</si>
  <si>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</si>
  <si>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</si>
  <si>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</si>
  <si>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</si>
  <si>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</si>
  <si>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</si>
  <si>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</si>
  <si>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</si>
  <si>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</si>
  <si>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</si>
  <si>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</si>
  <si>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</si>
  <si>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</si>
  <si>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</si>
  <si>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</si>
  <si>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</si>
  <si>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</si>
  <si>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</si>
  <si>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</si>
  <si>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</si>
  <si>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</si>
  <si>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</si>
  <si>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</si>
  <si>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</si>
  <si>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</si>
  <si>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</si>
  <si>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</si>
  <si>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</si>
  <si>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</si>
  <si>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</si>
  <si>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</si>
  <si>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</si>
  <si>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</si>
  <si>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</si>
  <si>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</si>
  <si>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</si>
  <si>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</si>
  <si>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</si>
  <si>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</si>
  <si>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</si>
  <si>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</si>
  <si>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</si>
  <si>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</si>
  <si>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</si>
  <si>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</si>
  <si>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</si>
  <si>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</si>
  <si>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</si>
  <si>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</si>
  <si>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</si>
  <si>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</si>
  <si>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</si>
  <si>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</si>
  <si>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</si>
  <si>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</si>
  <si>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</si>
  <si>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</si>
  <si>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</si>
  <si>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</si>
  <si>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</si>
  <si>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</si>
  <si>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</si>
  <si>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</si>
  <si>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</si>
  <si>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</si>
  <si>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</si>
  <si>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</si>
  <si>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</si>
  <si>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</si>
  <si>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</si>
  <si>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</si>
  <si>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</si>
  <si>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</si>
  <si>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</si>
  <si>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</si>
  <si>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</si>
  <si>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</si>
  <si>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</si>
  <si>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</si>
  <si>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</si>
  <si>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</si>
  <si>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</si>
  <si>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</si>
  <si>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</si>
  <si>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</si>
  <si>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</si>
  <si>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</si>
  <si>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</si>
  <si>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</si>
  <si>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</si>
  <si>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</si>
  <si>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</si>
  <si>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</si>
  <si>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</si>
  <si>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</si>
  <si>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</si>
  <si>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</si>
  <si>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</si>
  <si>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</si>
  <si>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</si>
  <si>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</si>
  <si>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</si>
  <si>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</si>
  <si>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</si>
  <si>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</si>
  <si>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</si>
  <si>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</si>
  <si>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</si>
  <si>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</si>
  <si>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</si>
  <si>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</si>
  <si>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</si>
  <si>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</si>
  <si>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</si>
  <si>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</si>
  <si>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</si>
  <si>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</si>
  <si>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</si>
  <si>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</si>
  <si>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</si>
  <si>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</si>
  <si>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</si>
  <si>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</si>
  <si>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</si>
  <si>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</si>
  <si>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</si>
  <si>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</si>
  <si>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</si>
  <si>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</si>
  <si>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</si>
  <si>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</si>
  <si>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</si>
  <si>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</si>
  <si>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</si>
  <si>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</si>
  <si>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</si>
  <si>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</si>
  <si>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</si>
  <si>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</si>
  <si>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</si>
  <si>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</si>
  <si>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</si>
  <si>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</si>
  <si>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</si>
  <si>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</si>
  <si>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</si>
  <si>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</si>
  <si>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</si>
  <si>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</si>
  <si>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</si>
  <si>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</si>
  <si>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</si>
  <si>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</si>
  <si>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</si>
  <si>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</si>
  <si>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</si>
  <si>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</si>
  <si>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</si>
  <si>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</si>
  <si>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</si>
  <si>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</si>
  <si>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</si>
  <si>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</si>
  <si>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</si>
  <si>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</si>
  <si>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</si>
  <si>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</si>
  <si>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</si>
  <si>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</si>
  <si>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</si>
  <si>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</si>
  <si>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</si>
  <si>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</si>
  <si>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</si>
  <si>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</si>
  <si>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</si>
  <si>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</si>
  <si>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</si>
  <si>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</si>
  <si>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</si>
  <si>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</si>
  <si>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</si>
  <si>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</si>
  <si>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</si>
  <si>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</si>
  <si>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</si>
  <si>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</si>
  <si>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</si>
  <si>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</si>
  <si>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</si>
  <si>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</si>
  <si>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</si>
  <si>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</si>
  <si>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</si>
  <si>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</si>
  <si>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</si>
  <si>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</si>
  <si>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</si>
  <si>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</si>
  <si>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</si>
  <si>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</si>
  <si>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</si>
  <si>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</si>
  <si>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</si>
  <si>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</si>
  <si>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</si>
  <si>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</si>
  <si>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</si>
  <si>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</si>
  <si>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</si>
  <si>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</si>
  <si>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</si>
  <si>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</si>
  <si>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</si>
  <si>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</si>
  <si>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</si>
  <si>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</si>
  <si>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</si>
  <si>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</si>
  <si>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</si>
  <si>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</si>
  <si>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</si>
  <si>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</si>
  <si>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</si>
  <si>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</si>
  <si>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</si>
  <si>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</si>
  <si>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</si>
  <si>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</si>
  <si>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</si>
  <si>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</si>
  <si>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</si>
  <si>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</si>
  <si>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</si>
  <si>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</si>
  <si>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</si>
  <si>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</si>
  <si>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</si>
  <si>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</si>
  <si>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</si>
  <si>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</si>
  <si>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</si>
  <si>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</si>
  <si>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</si>
  <si>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</si>
  <si>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</si>
  <si>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</si>
  <si>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</si>
  <si>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</si>
  <si>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</si>
  <si>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</si>
  <si>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</si>
  <si>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</si>
  <si>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</si>
  <si>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</si>
  <si>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</si>
  <si>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</si>
  <si>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</si>
  <si>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</si>
  <si>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</si>
  <si>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</si>
  <si>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</si>
  <si>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</si>
  <si>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</si>
  <si>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</si>
  <si>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</si>
  <si>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</si>
  <si>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</si>
  <si>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</si>
  <si>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</si>
  <si>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</si>
  <si>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</si>
  <si>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</si>
  <si>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</si>
  <si>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</si>
  <si>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</si>
  <si>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</si>
  <si>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</si>
  <si>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</si>
  <si>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</si>
  <si>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</si>
  <si>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</si>
  <si>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</si>
  <si>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</si>
  <si>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</si>
  <si>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</si>
  <si>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</si>
  <si>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</si>
  <si>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</si>
  <si>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</si>
  <si>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</si>
  <si>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</si>
  <si>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</si>
  <si>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</si>
  <si>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</si>
  <si>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</si>
  <si>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</si>
  <si>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</si>
  <si>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</si>
  <si>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</si>
  <si>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</si>
  <si>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</si>
  <si>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</si>
  <si>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</si>
  <si>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</si>
  <si>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</si>
  <si>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</si>
  <si>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</si>
  <si>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</si>
  <si>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</si>
  <si>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</si>
  <si>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</si>
  <si>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</si>
  <si>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</si>
  <si>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</si>
  <si>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</si>
  <si>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</si>
  <si>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</si>
  <si>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</si>
  <si>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</si>
  <si>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</si>
  <si>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</si>
  <si>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</si>
  <si>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</si>
  <si>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</si>
  <si>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</si>
  <si>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</si>
  <si>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</si>
  <si>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</si>
  <si>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</si>
  <si>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</si>
  <si>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</si>
  <si>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</si>
  <si>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</si>
  <si>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</si>
  <si>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</si>
  <si>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</si>
  <si>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</si>
  <si>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</si>
  <si>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</si>
  <si>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</si>
  <si>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</si>
  <si>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</si>
  <si>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</si>
  <si>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</si>
  <si>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</si>
  <si>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</si>
  <si>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</si>
  <si>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</si>
  <si>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</si>
  <si>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</si>
  <si>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</si>
  <si>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</si>
  <si>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</si>
  <si>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</si>
  <si>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</si>
  <si>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</si>
  <si>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</si>
  <si>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</si>
  <si>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</si>
  <si>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</si>
  <si>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</si>
  <si>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</si>
  <si>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</si>
  <si>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</si>
  <si>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</si>
  <si>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</si>
  <si>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</si>
  <si>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</si>
  <si>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</si>
  <si>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</si>
  <si>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</si>
  <si>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</si>
  <si>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</si>
  <si>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</si>
  <si>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</si>
  <si>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</si>
  <si>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</si>
  <si>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</si>
  <si>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</si>
  <si>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</si>
  <si>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</si>
  <si>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</si>
  <si>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</si>
  <si>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</si>
  <si>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</si>
  <si>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</si>
  <si>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</si>
  <si>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</si>
  <si>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</si>
  <si>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</si>
  <si>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</si>
  <si>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</si>
  <si>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</si>
  <si>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</si>
  <si>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</si>
  <si>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</si>
  <si>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</si>
  <si>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</si>
  <si>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</si>
  <si>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</si>
  <si>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</si>
  <si>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</si>
  <si>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</si>
  <si>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</si>
  <si>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</si>
  <si>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</si>
  <si>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</si>
  <si>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</si>
  <si>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</si>
  <si>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</si>
  <si>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</si>
  <si>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</si>
  <si>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</si>
  <si>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</si>
  <si>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</si>
  <si>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</si>
  <si>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</si>
  <si>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</si>
  <si>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</si>
  <si>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</si>
  <si>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</si>
  <si>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</si>
  <si>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</si>
  <si>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</si>
  <si>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</si>
  <si>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</si>
  <si>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</si>
  <si>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</si>
  <si>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</si>
  <si>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</si>
  <si>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</si>
  <si>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</si>
  <si>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</si>
  <si>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</si>
  <si>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</si>
  <si>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</si>
  <si>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</si>
  <si>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</si>
  <si>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</si>
  <si>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</si>
  <si>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</si>
  <si>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</si>
  <si>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</si>
  <si>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</si>
  <si>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</si>
  <si>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</si>
  <si>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</si>
  <si>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</si>
  <si>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</si>
  <si>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</si>
  <si>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</si>
  <si>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</si>
  <si>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</si>
  <si>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</si>
  <si>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</si>
  <si>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</si>
  <si>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</si>
  <si>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</si>
  <si>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</si>
  <si>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</si>
  <si>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</si>
  <si>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</si>
  <si>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</si>
  <si>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</si>
  <si>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</si>
  <si>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</si>
  <si>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</si>
  <si>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</si>
  <si>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</si>
  <si>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</si>
  <si>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</si>
  <si>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</si>
  <si>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</si>
  <si>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</si>
  <si>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</si>
  <si>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</si>
  <si>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</si>
  <si>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</si>
  <si>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</si>
  <si>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</si>
  <si>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</si>
  <si>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</si>
  <si>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</si>
  <si>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</si>
  <si>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</si>
  <si>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</si>
  <si>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</si>
  <si>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</si>
  <si>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</si>
  <si>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</si>
  <si>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</si>
  <si>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</si>
  <si>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</si>
  <si>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</si>
  <si>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</si>
  <si>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</si>
  <si>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</si>
  <si>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</si>
  <si>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</si>
  <si>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</si>
  <si>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</si>
  <si>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</si>
  <si>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</si>
  <si>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</si>
  <si>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</si>
  <si>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</si>
  <si>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</si>
  <si>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</si>
  <si>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</si>
  <si>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</si>
  <si>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</si>
  <si>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</si>
  <si>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</si>
  <si>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</si>
  <si>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</si>
  <si>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</si>
  <si>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</si>
  <si>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</si>
  <si>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</si>
  <si>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</si>
  <si>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</si>
  <si>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</si>
  <si>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</si>
  <si>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</si>
  <si>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</si>
  <si>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</si>
  <si>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</si>
  <si>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</si>
  <si>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</si>
  <si>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</si>
  <si>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</si>
  <si>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</si>
  <si>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</si>
  <si>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</si>
  <si>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</si>
  <si>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</si>
  <si>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</si>
  <si>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</si>
  <si>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</si>
  <si>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</si>
  <si>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</si>
  <si>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</si>
  <si>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</si>
  <si>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</si>
  <si>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</si>
  <si>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</si>
  <si>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</si>
  <si>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</si>
  <si>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</si>
  <si>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</si>
  <si>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</si>
  <si>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</si>
  <si>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</si>
  <si>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</si>
  <si>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</si>
  <si>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</si>
  <si>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</si>
  <si>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</si>
  <si>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</si>
  <si>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</si>
  <si>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</si>
  <si>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</si>
  <si>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</si>
  <si>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</si>
  <si>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</si>
  <si>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</si>
  <si>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</si>
  <si>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</si>
  <si>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</si>
  <si>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</si>
  <si>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</si>
  <si>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</si>
  <si>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</si>
  <si>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</si>
  <si>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</si>
  <si>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</si>
  <si>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</si>
  <si>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</si>
  <si>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</si>
  <si>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</si>
  <si>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</si>
  <si>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</si>
  <si>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</si>
  <si>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</si>
  <si>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</si>
  <si>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</si>
  <si>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</si>
  <si>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</si>
  <si>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</si>
  <si>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</si>
  <si>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</si>
  <si>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</si>
  <si>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</si>
  <si>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</si>
  <si>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</si>
  <si>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</si>
  <si>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</si>
  <si>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</si>
  <si>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</si>
  <si>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</si>
  <si>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</si>
  <si>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</si>
  <si>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</si>
  <si>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</si>
  <si>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</si>
  <si>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</si>
  <si>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</si>
  <si>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</si>
  <si>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</si>
  <si>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</si>
  <si>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</si>
  <si>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</si>
  <si>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</si>
  <si>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</si>
  <si>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</si>
  <si>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</si>
  <si>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</si>
  <si>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</si>
  <si>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</si>
  <si>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</si>
  <si>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</si>
  <si>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</si>
  <si>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</si>
  <si>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</si>
  <si>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</si>
  <si>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</si>
  <si>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</si>
  <si>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</si>
  <si>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</si>
  <si>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</si>
  <si>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</si>
  <si>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</si>
  <si>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</si>
  <si>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</si>
  <si>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</si>
  <si>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</si>
  <si>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</si>
  <si>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</si>
  <si>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</si>
  <si>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</si>
  <si>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</si>
  <si>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</si>
  <si>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</si>
  <si>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</si>
  <si>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</si>
  <si>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</si>
  <si>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</si>
  <si>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</si>
  <si>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</si>
  <si>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</si>
  <si>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</si>
  <si>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</si>
  <si>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</si>
  <si>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</si>
  <si>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</si>
  <si>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</si>
  <si>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</si>
  <si>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</si>
  <si>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</si>
  <si>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</si>
  <si>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</si>
  <si>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</si>
  <si>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</si>
  <si>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</si>
  <si>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</si>
  <si>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</si>
  <si>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</si>
  <si>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</si>
  <si>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</si>
  <si>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</si>
  <si>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</si>
  <si>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</si>
  <si>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</si>
  <si>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</si>
  <si>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</si>
  <si>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</si>
  <si>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</si>
  <si>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</si>
  <si>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</si>
  <si>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</si>
  <si>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</si>
  <si>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</si>
  <si>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</si>
  <si>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</si>
  <si>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</si>
  <si>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</si>
  <si>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</si>
  <si>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</si>
  <si>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</si>
  <si>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</si>
  <si>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</si>
  <si>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</si>
  <si>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</si>
  <si>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</si>
  <si>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</si>
  <si>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</si>
  <si>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</si>
  <si>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</si>
  <si>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</si>
  <si>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</si>
  <si>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</si>
  <si>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</si>
  <si>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</si>
  <si>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</si>
  <si>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</si>
  <si>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</si>
  <si>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</si>
  <si>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</si>
  <si>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</si>
  <si>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</si>
  <si>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</si>
  <si>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</si>
  <si>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</si>
  <si>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</si>
  <si>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</si>
  <si>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</si>
  <si>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</si>
  <si>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</si>
  <si>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</si>
  <si>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</si>
  <si>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</si>
  <si>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</si>
  <si>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</si>
  <si>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</si>
  <si>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</si>
  <si>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</si>
  <si>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</si>
  <si>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</si>
  <si>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</si>
  <si>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</si>
  <si>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</si>
  <si>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</si>
  <si>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</si>
  <si>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</si>
  <si>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</si>
  <si>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</si>
  <si>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</si>
  <si>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</si>
  <si>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</si>
  <si>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</si>
  <si>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</si>
  <si>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</si>
  <si>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</si>
  <si>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</si>
  <si>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</si>
  <si>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</si>
  <si>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</si>
  <si>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</si>
  <si>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</si>
  <si>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</si>
  <si>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</si>
  <si>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</si>
  <si>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</si>
  <si>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</si>
  <si>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</si>
  <si>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</si>
  <si>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</si>
  <si>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</si>
  <si>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</si>
  <si>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</si>
  <si>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</si>
  <si>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</si>
  <si>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</si>
  <si>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</si>
  <si>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</si>
  <si>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</si>
  <si>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</si>
  <si>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</si>
  <si>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</si>
  <si>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</si>
  <si>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</si>
  <si>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</si>
  <si>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</si>
  <si>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</si>
  <si>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</si>
  <si>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</si>
  <si>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</si>
  <si>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</si>
  <si>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</si>
  <si>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</si>
  <si>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</si>
  <si>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</si>
  <si>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</si>
  <si>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</si>
  <si>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</si>
  <si>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</si>
  <si>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</si>
  <si>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</si>
  <si>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</si>
  <si>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</si>
  <si>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</si>
  <si>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</si>
  <si>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</si>
  <si>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</si>
  <si>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</si>
  <si>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</si>
  <si>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</si>
  <si>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</si>
  <si>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</si>
  <si>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</si>
  <si>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</si>
  <si>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</si>
  <si>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</si>
  <si>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</si>
  <si>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</si>
  <si>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</si>
  <si>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</si>
  <si>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</si>
  <si>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</si>
  <si>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</si>
  <si>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</si>
  <si>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</si>
  <si>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</si>
  <si>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</si>
  <si>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</si>
  <si>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</si>
  <si>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</si>
  <si>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</si>
  <si>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</si>
  <si>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</si>
  <si>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</si>
  <si>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</si>
  <si>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</si>
  <si>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</si>
  <si>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</si>
  <si>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</si>
  <si>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</si>
  <si>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</si>
  <si>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</si>
  <si>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</si>
  <si>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</si>
  <si>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</si>
  <si>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</si>
  <si>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</si>
  <si>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</si>
  <si>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</si>
  <si>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</si>
  <si>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</si>
  <si>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</si>
  <si>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</si>
  <si>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</si>
  <si>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</si>
  <si>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</si>
  <si>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</si>
  <si>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</si>
  <si>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</si>
  <si>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</si>
  <si>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</si>
  <si>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</si>
  <si>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</si>
  <si>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</si>
  <si>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</si>
  <si>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</si>
  <si>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</si>
  <si>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</si>
  <si>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</si>
  <si>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</si>
  <si>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</si>
  <si>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</si>
  <si>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</si>
  <si>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</si>
  <si>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</si>
  <si>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</si>
  <si>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</si>
  <si>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</si>
  <si>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</si>
  <si>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</si>
  <si>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</si>
  <si>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</si>
  <si>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</si>
  <si>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</si>
  <si>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</si>
  <si>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</si>
  <si>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</si>
  <si>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</si>
  <si>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</si>
  <si>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</si>
  <si>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</si>
  <si>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</si>
  <si>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</si>
  <si>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</si>
  <si>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</si>
  <si>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</si>
  <si>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</si>
  <si>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</si>
  <si>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</si>
  <si>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</si>
  <si>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</si>
  <si>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</si>
  <si>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</si>
  <si>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</si>
  <si>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</si>
  <si>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</si>
  <si>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</si>
  <si>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</si>
  <si>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</si>
  <si>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</si>
  <si>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</si>
  <si>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</si>
  <si>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</si>
  <si>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</si>
  <si>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</si>
  <si>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</si>
  <si>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</si>
  <si>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</si>
  <si>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</si>
  <si>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</si>
  <si>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</si>
  <si>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</si>
  <si>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</si>
  <si>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</si>
  <si>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</si>
  <si>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</si>
  <si>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</si>
  <si>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</si>
  <si>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</si>
  <si>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</si>
  <si>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</si>
  <si>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</si>
  <si>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</si>
  <si>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</si>
  <si>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</si>
  <si>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</si>
  <si>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</si>
  <si>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</si>
  <si>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</si>
  <si>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</si>
  <si>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</si>
  <si>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</si>
  <si>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</si>
  <si>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</si>
  <si>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</si>
  <si>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</si>
  <si>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</si>
  <si>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</si>
  <si>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</si>
  <si>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</si>
  <si>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</si>
  <si>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</si>
  <si>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</si>
  <si>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</si>
  <si>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</si>
  <si>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</si>
  <si>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</si>
  <si>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</si>
  <si>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</si>
  <si>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</si>
  <si>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</si>
  <si>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</si>
  <si>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</si>
  <si>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</si>
  <si>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</si>
  <si>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</si>
  <si>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</si>
  <si>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</si>
  <si>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</si>
  <si>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</si>
  <si>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</si>
  <si>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</si>
  <si>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</si>
  <si>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</si>
  <si>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</si>
  <si>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</si>
  <si>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</si>
  <si>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</si>
  <si>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</si>
  <si>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</si>
  <si>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</si>
  <si>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</si>
  <si>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</si>
  <si>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</si>
  <si>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</si>
  <si>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</si>
  <si>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</si>
  <si>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</si>
  <si>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</si>
  <si>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</si>
  <si>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</si>
  <si>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</si>
  <si>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</si>
  <si>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</si>
  <si>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</si>
  <si>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</si>
  <si>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</si>
  <si>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</si>
  <si>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</si>
  <si>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</si>
  <si>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</si>
  <si>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</si>
  <si>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</si>
  <si>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</si>
  <si>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</si>
  <si>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</si>
  <si>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</si>
  <si>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</si>
  <si>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</si>
  <si>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</si>
  <si>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</si>
  <si>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</si>
  <si>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</si>
  <si>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</si>
  <si>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</si>
  <si>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</si>
  <si>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</si>
  <si>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</si>
  <si>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</si>
  <si>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</si>
  <si>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</si>
  <si>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</si>
  <si>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</si>
  <si>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</si>
  <si>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</si>
  <si>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</si>
  <si>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</si>
  <si>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</si>
  <si>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</si>
  <si>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</si>
  <si>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</si>
  <si>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</si>
  <si>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</si>
  <si>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</si>
  <si>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</si>
  <si>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</si>
  <si>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</si>
  <si>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</si>
  <si>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</si>
  <si>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</si>
  <si>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</si>
  <si>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</si>
  <si>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</si>
  <si>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</si>
  <si>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</si>
  <si>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</si>
  <si>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</si>
  <si>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</si>
  <si>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</si>
  <si>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</si>
  <si>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</si>
  <si>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</si>
  <si>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</si>
  <si>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</si>
  <si>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</si>
  <si>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</si>
  <si>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</si>
  <si>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</si>
  <si>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</si>
  <si>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</si>
  <si>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</si>
  <si>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</si>
  <si>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</si>
  <si>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</si>
  <si>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</si>
  <si>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</si>
  <si>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</si>
  <si>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</si>
  <si>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</si>
  <si>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</si>
  <si>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</si>
  <si>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</si>
  <si>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</si>
  <si>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</si>
  <si>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</si>
  <si>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</si>
  <si>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</si>
  <si>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</si>
  <si>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</si>
  <si>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</si>
  <si>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</si>
  <si>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</si>
  <si>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</si>
  <si>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</si>
  <si>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</si>
  <si>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</si>
  <si>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</si>
  <si>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</si>
  <si>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</si>
  <si>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</si>
  <si>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</si>
  <si>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</si>
  <si>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</si>
  <si>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</si>
  <si>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</si>
  <si>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</si>
  <si>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</si>
  <si>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</si>
  <si>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</si>
  <si>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</si>
  <si>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</si>
  <si>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</si>
  <si>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</si>
  <si>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</si>
  <si>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</si>
  <si>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</si>
  <si>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</si>
  <si>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</si>
  <si>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</si>
  <si>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</si>
  <si>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</si>
  <si>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</si>
  <si>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</si>
  <si>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</si>
  <si>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</si>
  <si>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</si>
  <si>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</si>
  <si>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</si>
  <si>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</si>
  <si>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</si>
  <si>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</si>
  <si>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</si>
  <si>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</si>
  <si>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</si>
  <si>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</si>
  <si>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</si>
  <si>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</si>
  <si>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</si>
  <si>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</si>
  <si>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</si>
  <si>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</si>
  <si>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</si>
  <si>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</si>
  <si>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</si>
  <si>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</si>
  <si>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</si>
  <si>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</si>
  <si>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</si>
  <si>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</si>
  <si>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</si>
  <si>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</si>
  <si>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</si>
  <si>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</si>
  <si>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</si>
  <si>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</si>
  <si>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</si>
  <si>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</si>
  <si>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</si>
  <si>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</si>
  <si>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</si>
  <si>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</si>
  <si>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</si>
  <si>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</si>
  <si>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</si>
  <si>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</si>
  <si>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</si>
  <si>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</si>
  <si>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</si>
  <si>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</si>
  <si>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</si>
  <si>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</si>
  <si>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</si>
  <si>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</si>
  <si>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</si>
  <si>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</si>
  <si>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</si>
  <si>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</si>
  <si>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</si>
  <si>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</si>
  <si>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</si>
  <si>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</si>
  <si>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</si>
  <si>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</si>
  <si>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</si>
  <si>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</si>
  <si>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</si>
  <si>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</si>
  <si>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</si>
  <si>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</si>
  <si>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</si>
  <si>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</si>
  <si>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</si>
  <si>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</si>
  <si>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</si>
  <si>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</si>
  <si>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</si>
  <si>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</si>
  <si>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</si>
  <si>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</si>
  <si>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</si>
  <si>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</si>
  <si>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</si>
  <si>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</si>
  <si>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</si>
  <si>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</si>
  <si>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</si>
  <si>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</si>
  <si>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</si>
  <si>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</si>
  <si>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</si>
  <si>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</si>
  <si>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</si>
  <si>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</si>
  <si>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</si>
  <si>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</si>
  <si>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</si>
  <si>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</si>
  <si>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</si>
  <si>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</si>
  <si>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</si>
  <si>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</si>
  <si>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</si>
  <si>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</si>
  <si>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</si>
  <si>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</si>
  <si>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</si>
  <si>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</si>
  <si>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</si>
  <si>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</si>
  <si>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</si>
  <si>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</si>
  <si>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</si>
  <si>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</si>
  <si>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</si>
  <si>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</si>
  <si>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</si>
  <si>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</si>
  <si>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</si>
  <si>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</si>
  <si>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</si>
  <si>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</si>
  <si>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</si>
  <si>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</si>
  <si>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</si>
  <si>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</si>
  <si>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</si>
  <si>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</si>
  <si>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</si>
  <si>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</si>
  <si>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</si>
  <si>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</si>
  <si>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</si>
  <si>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</si>
  <si>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</si>
  <si>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</si>
  <si>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</si>
  <si>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</si>
  <si>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</si>
  <si>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</si>
  <si>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</si>
  <si>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</si>
  <si>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</si>
  <si>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</si>
  <si>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</si>
  <si>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</si>
  <si>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</si>
  <si>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</si>
  <si>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</si>
  <si>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</si>
  <si>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</si>
  <si>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</si>
  <si>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</si>
  <si>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</si>
  <si>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</si>
  <si>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</si>
  <si>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</si>
  <si>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</si>
  <si>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</si>
  <si>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</si>
  <si>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</si>
  <si>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</si>
  <si>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</si>
  <si>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</si>
  <si>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</si>
  <si>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</si>
  <si>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</si>
  <si>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</si>
  <si>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</si>
  <si>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</si>
  <si>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</si>
  <si>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</si>
  <si>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</si>
  <si>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</si>
  <si>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</si>
  <si>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</si>
  <si>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</si>
  <si>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</si>
  <si>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</si>
  <si>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</si>
  <si>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</si>
  <si>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</si>
  <si>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</si>
  <si>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</si>
  <si>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</si>
  <si>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</si>
  <si>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</si>
  <si>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</si>
  <si>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</si>
  <si>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</si>
  <si>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</si>
  <si>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</si>
  <si>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</si>
  <si>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</si>
  <si>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</si>
  <si>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</si>
  <si>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</si>
  <si>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</si>
  <si>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</si>
  <si>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</si>
  <si>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</si>
  <si>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</si>
  <si>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</si>
  <si>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</si>
  <si>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</si>
  <si>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</si>
  <si>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</si>
  <si>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</si>
  <si>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</si>
  <si>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</si>
  <si>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</si>
  <si>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</si>
  <si>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</si>
  <si>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</si>
  <si>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</si>
  <si>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</si>
  <si>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</si>
  <si>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</si>
  <si>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</si>
  <si>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</si>
  <si>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</si>
  <si>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</si>
  <si>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</si>
  <si>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</si>
  <si>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</si>
  <si>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</si>
  <si>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</si>
  <si>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</si>
  <si>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</si>
  <si>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</si>
  <si>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</si>
  <si>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</si>
  <si>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</si>
  <si>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</si>
  <si>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</si>
  <si>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</si>
  <si>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</si>
  <si>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</si>
  <si>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</si>
  <si>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</si>
  <si>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</si>
  <si>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</si>
  <si>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</si>
  <si>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</si>
  <si>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</si>
  <si>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</si>
  <si>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</si>
  <si>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</si>
  <si>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</si>
  <si>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</si>
  <si>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</si>
  <si>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</si>
  <si>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</si>
  <si>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</si>
  <si>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</si>
  <si>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</si>
  <si>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</si>
  <si>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</si>
  <si>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</si>
  <si>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</si>
  <si>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</si>
  <si>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</si>
  <si>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</si>
  <si>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</si>
  <si>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</si>
  <si>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</si>
  <si>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</si>
  <si>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</si>
  <si>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</si>
  <si>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</si>
  <si>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</si>
  <si>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</si>
  <si>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</si>
  <si>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</si>
  <si>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</si>
  <si>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</si>
  <si>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</si>
  <si>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</si>
  <si>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</si>
  <si>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</si>
  <si>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</si>
  <si>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</si>
  <si>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</si>
  <si>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</si>
  <si>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</si>
  <si>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</si>
  <si>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</si>
  <si>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</si>
  <si>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</si>
  <si>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</si>
  <si>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</si>
  <si>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</si>
  <si>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</si>
  <si>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</si>
  <si>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</si>
  <si>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</si>
  <si>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</si>
  <si>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</si>
  <si>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</si>
  <si>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</si>
  <si>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</si>
  <si>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</si>
  <si>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</si>
  <si>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</si>
  <si>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</si>
  <si>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</si>
  <si>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</si>
  <si>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</si>
  <si>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</si>
  <si>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</si>
  <si>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</si>
  <si>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</si>
  <si>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</si>
  <si>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</si>
  <si>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</si>
  <si>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</si>
  <si>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</si>
  <si>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</si>
  <si>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</si>
  <si>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</si>
  <si>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</si>
  <si>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</si>
  <si>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</si>
  <si>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</si>
  <si>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</si>
  <si>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</si>
  <si>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</si>
  <si>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</si>
  <si>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</si>
  <si>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</si>
  <si>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</si>
  <si>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</si>
  <si>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</si>
  <si>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</si>
  <si>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</si>
  <si>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</si>
  <si>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</si>
  <si>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</si>
  <si>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</si>
  <si>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</si>
  <si>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</si>
  <si>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</si>
  <si>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</si>
  <si>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</si>
  <si>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</si>
  <si>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</si>
  <si>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</si>
  <si>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</si>
  <si>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</si>
  <si>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</si>
  <si>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</si>
  <si>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</si>
  <si>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</si>
  <si>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</si>
  <si>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</si>
  <si>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</si>
  <si>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</si>
  <si>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</si>
  <si>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</si>
  <si>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</si>
  <si>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</si>
  <si>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</si>
  <si>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</si>
  <si>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</si>
  <si>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</si>
  <si>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</si>
  <si>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</si>
  <si>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</si>
  <si>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</si>
  <si>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</si>
  <si>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</si>
  <si>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</si>
  <si>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</si>
  <si>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</si>
  <si>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</si>
  <si>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</si>
  <si>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</si>
  <si>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</si>
  <si>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</si>
  <si>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</si>
  <si>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</si>
  <si>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</si>
  <si>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</si>
  <si>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</si>
  <si>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</si>
  <si>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</si>
  <si>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</si>
  <si>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</si>
  <si>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</si>
  <si>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</si>
  <si>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</si>
  <si>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</si>
  <si>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</si>
  <si>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</si>
  <si>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</si>
  <si>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</si>
  <si>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</si>
  <si>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</si>
  <si>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</si>
  <si>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</si>
  <si>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</si>
  <si>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</si>
  <si>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</si>
  <si>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</si>
  <si>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</si>
  <si>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</si>
  <si>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</si>
  <si>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</si>
  <si>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</si>
  <si>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</si>
  <si>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</si>
  <si>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</si>
  <si>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</si>
  <si>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Columna1</t>
  </si>
  <si>
    <t>Costo_Estimado</t>
  </si>
  <si>
    <t>Margen_Neto</t>
  </si>
  <si>
    <t>Cliente</t>
  </si>
  <si>
    <t>Cliente 1</t>
  </si>
  <si>
    <t>Cliente 2</t>
  </si>
  <si>
    <t>Cliente 3</t>
  </si>
  <si>
    <t>Cliente 4</t>
  </si>
  <si>
    <t>Cliente 5</t>
  </si>
  <si>
    <t>Producto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</si>
  <si>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</si>
  <si>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</si>
  <si>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</si>
  <si>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</si>
  <si>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</si>
  <si>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</si>
  <si>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</si>
  <si>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</si>
  <si>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Fecha</t>
  </si>
  <si>
    <t>Año</t>
  </si>
  <si>
    <t>Mes_Nro</t>
  </si>
  <si>
    <t>Mes</t>
  </si>
  <si>
    <t>Trimestre</t>
  </si>
  <si>
    <t>ene</t>
  </si>
  <si>
    <t>T1</t>
  </si>
  <si>
    <t>feb</t>
  </si>
  <si>
    <t>mar</t>
  </si>
  <si>
    <t>abr</t>
  </si>
  <si>
    <t>T2</t>
  </si>
  <si>
    <t>may</t>
  </si>
  <si>
    <t>jun</t>
  </si>
  <si>
    <t>jul</t>
  </si>
  <si>
    <t>T3</t>
  </si>
  <si>
    <t>ago</t>
  </si>
  <si>
    <t>sep</t>
  </si>
  <si>
    <t>oct</t>
  </si>
  <si>
    <t>T4</t>
  </si>
  <si>
    <t>nov</t>
  </si>
  <si>
    <t>dic</t>
  </si>
  <si>
    <t>Estadística descriptiva — Venta Total</t>
  </si>
  <si>
    <t>Métrica</t>
  </si>
  <si>
    <t>Resultado</t>
  </si>
  <si>
    <t>Cantidad</t>
  </si>
  <si>
    <t>Media</t>
  </si>
  <si>
    <t>Mediana</t>
  </si>
  <si>
    <t>Desvío estándar</t>
  </si>
  <si>
    <t>Mínimo</t>
  </si>
  <si>
    <t>Máximo</t>
  </si>
  <si>
    <t>Rango</t>
  </si>
  <si>
    <t>Suma</t>
  </si>
  <si>
    <t>Lectura ejecutiva</t>
  </si>
  <si>
    <t>La mediana es inferior a la media, señal de operaciones grandes que elevan el promedio.</t>
  </si>
  <si>
    <t>El rango refleja una dispersión amplia en el importe por transacción.</t>
  </si>
  <si>
    <t>Resumen de Escenarios y Objetivo</t>
  </si>
  <si>
    <t>Supuesto base</t>
  </si>
  <si>
    <t>Valor</t>
  </si>
  <si>
    <t>Unidades / bultos</t>
  </si>
  <si>
    <t>Precio unitario promedio</t>
  </si>
  <si>
    <t>Costo unitario base</t>
  </si>
  <si>
    <t>Beneficio objetivo</t>
  </si>
  <si>
    <t>Unidades requeridas</t>
  </si>
  <si>
    <t>Escenario</t>
  </si>
  <si>
    <t>Factor precio</t>
  </si>
  <si>
    <t>Factor costo</t>
  </si>
  <si>
    <t>Factor demanda</t>
  </si>
  <si>
    <t>Ventas</t>
  </si>
  <si>
    <t>Costos</t>
  </si>
  <si>
    <t>Beneficio</t>
  </si>
  <si>
    <t>Pesimista</t>
  </si>
  <si>
    <t>Base</t>
  </si>
  <si>
    <t>Optimista</t>
  </si>
  <si>
    <t>Modelo en Estrella — Diseño Relacional</t>
  </si>
  <si>
    <t>PK</t>
  </si>
  <si>
    <t>FK</t>
  </si>
  <si>
    <t>DIM: Tbl_Clientes</t>
  </si>
  <si>
    <t>Atributo</t>
  </si>
  <si>
    <t>DIM: Tbl_Productos</t>
  </si>
  <si>
    <t>DIM: Tbl_Calendario</t>
  </si>
  <si>
    <t>Relación</t>
  </si>
  <si>
    <t>Cardinalidad</t>
  </si>
  <si>
    <t>Dirección de filtro</t>
  </si>
  <si>
    <t>1:N</t>
  </si>
  <si>
    <t>Dimensión → Hechos</t>
  </si>
  <si>
    <t>Código documentado — Power Query M y DAX</t>
  </si>
  <si>
    <t>Consulta M: Ventas_Limpias</t>
  </si>
  <si>
    <t>let</t>
  </si>
  <si>
    <t xml:space="preserve">    // ETL local sobre la tabla de ventas del libro</t>
  </si>
  <si>
    <t xml:space="preserve">    Origen = Excel.CurrentWorkbook(){[Name="Tbl_Dataset"]}[Content],</t>
  </si>
  <si>
    <t xml:space="preserve">    TiposCorregidos = Table.TransformColumnTypes(Origen, {{"Fecha_Operacion", type date}, {"ID_Transaccion", type text}, {"Bultos", Int64.Type}, {"Precio_Mayorista", Currency.Type}, {"Impuesto_Interno", Percentage.Type}, {"ID_Cliente", Int64.Type}, {"ID_Producto", Int64.Type}, {"Mes_Operacion", type text}, {"Venta_Total", Currency.Type}}),</t>
  </si>
  <si>
    <t xml:space="preserve">    SinNulos = Table.SelectRows(TiposCorregidos, each [ID_Transaccion] &lt;&gt; null and [Venta_Total] &lt;&gt; null),</t>
  </si>
  <si>
    <t xml:space="preserve">    VentasFiltradas = Table.SelectRows(SinNulos, each [Bultos] &gt; 0 and [Venta_Total] &gt; 0)</t>
  </si>
  <si>
    <t>in</t>
  </si>
  <si>
    <t xml:space="preserve">    VentasFiltradas</t>
  </si>
  <si>
    <t>Medidas DAX optimizadas</t>
  </si>
  <si>
    <t>Medida</t>
  </si>
  <si>
    <t>Código DAX</t>
  </si>
  <si>
    <t>Total Ventas</t>
  </si>
  <si>
    <t>Costo Estimado</t>
  </si>
  <si>
    <t>Margen Neto</t>
  </si>
  <si>
    <t>Margen Neto := VAR Ventas = [Total Ventas] VAR Costos = [Costo Estimado] RETURN Ventas - Costos</t>
  </si>
  <si>
    <t>Margen Neto %</t>
  </si>
  <si>
    <t>Margen Neto % := VAR Ventas = [Total Ventas] VAR Margen = [Margen Neto] RETURN DIVIDE(Margen, Ventas, 0)</t>
  </si>
  <si>
    <t>Ticket Promedio</t>
  </si>
  <si>
    <t>Checkpoint — Modelo BI de Ventas</t>
  </si>
  <si>
    <t>Flujo documentado: ETL (M) → Modelo estrella → DAX → Estadística → Escenarios</t>
  </si>
  <si>
    <t>KPI</t>
  </si>
  <si>
    <t>Registros</t>
  </si>
  <si>
    <t>Ventas totales</t>
  </si>
  <si>
    <t>Margen neto estimado</t>
  </si>
  <si>
    <t>Margen neto %</t>
  </si>
  <si>
    <t>Cobertura del modelo</t>
  </si>
  <si>
    <t>Estado</t>
  </si>
  <si>
    <t>ETL y código M</t>
  </si>
  <si>
    <t>Modelo estrella 1:N</t>
  </si>
  <si>
    <t>DAX con VAR/RETURN</t>
  </si>
  <si>
    <t>Estadística y escenarios</t>
  </si>
  <si>
    <t>Hallazgos</t>
  </si>
  <si>
    <t>Las ventas suman $632,95 millones en 5.000 operaciones.</t>
  </si>
  <si>
    <t>Con costo estimado en 70%, el margen neto modelado es 30% de ventas.</t>
  </si>
  <si>
    <t>La media supera la mediana, señal de operaciones grandes que elevan el promedio.</t>
  </si>
  <si>
    <t>El objetivo de $5 millones se calcula con el margen unitario base.</t>
  </si>
  <si>
    <t>Nota de implementación</t>
  </si>
  <si>
    <t>Activación final en Excel</t>
  </si>
  <si>
    <t>Datos → Obtener datos → Consulta en blanco → Editor avanzado: pegar el bloque M.</t>
  </si>
  <si>
    <t>Cerrar y cargar en… → Solo crear conexión → Agregar estos datos al Modelo de Datos.</t>
  </si>
  <si>
    <t>Power Pivot → Administrar → Vista de diagrama: crear las tres relaciones 1:N documentadas.</t>
  </si>
  <si>
    <t>Crear las medidas usando el código DAX de esta hoja.</t>
  </si>
  <si>
    <t>Guardar como PreEntrega_ModeloBI_PereyraNatalia.xlsx o .xlsb.</t>
  </si>
  <si>
    <t>Buscar objetivo equivalente: cambiar unidades hasta que Beneficio alcance $5.000.000.</t>
  </si>
  <si>
    <t>1/8/2026 00:00:00</t>
  </si>
  <si>
    <t>1/5/2026 00:00:00</t>
  </si>
  <si>
    <t>1/2/2026 00:00:00</t>
  </si>
  <si>
    <t>1/4/2026 00:00:00</t>
  </si>
  <si>
    <t>1/6/2026 00:00:00</t>
  </si>
  <si>
    <t>1/12/2026 00:00:00</t>
  </si>
  <si>
    <t>1/11/2026 00:00:00</t>
  </si>
  <si>
    <t>1/9/2026 00:00:00</t>
  </si>
  <si>
    <t>1/7/2026 00:00:00</t>
  </si>
  <si>
    <t>1/10/2026 00:00:00</t>
  </si>
  <si>
    <t>1/3/2026 00:00:00</t>
  </si>
  <si>
    <t>1/1/2026 00:00:00</t>
  </si>
  <si>
    <t>Error típico</t>
  </si>
  <si>
    <t>Moda</t>
  </si>
  <si>
    <t>Desviación estándar</t>
  </si>
  <si>
    <t>Varianza de la muestra</t>
  </si>
  <si>
    <t>Curtosis</t>
  </si>
  <si>
    <t>Coeficiente de asimetría</t>
  </si>
  <si>
    <t>Cuenta</t>
  </si>
  <si>
    <t>Etiquetas de fila</t>
  </si>
  <si>
    <t>$G$12</t>
  </si>
  <si>
    <t>$B$12:$D$12 por</t>
  </si>
  <si>
    <t>(Todas)</t>
  </si>
  <si>
    <t>Búsqueda de objetivo</t>
  </si>
  <si>
    <t>Unidades a calcular</t>
  </si>
  <si>
    <t>Beneficio calculado</t>
  </si>
  <si>
    <t>Implementado</t>
  </si>
  <si>
    <t>Flujo implementado: consulta Power Query, tablas en el Modelo de datos, relaciones 1:N, medidas DAX, reporte ToolPak, escenarios y Buscar objetivo.</t>
  </si>
  <si>
    <t>FACT: Ventas_Limpias</t>
  </si>
  <si>
    <t>Tbl_Clientes[ID_Cliente] → Ventas_Limpias[ID_Cliente]</t>
  </si>
  <si>
    <t>Tbl_Productos[ID_Producto] → Ventas_Limpias[ID_Producto]</t>
  </si>
  <si>
    <t>Tbl_Calendario[Fecha] → Ventas_Limpias[Fecha_Operacion]</t>
  </si>
  <si>
    <t>Total Ventas := SUM(Ventas_Limpias[Venta_Total])</t>
  </si>
  <si>
    <t>Costo Estimado := SUM(Ventas_Limpias[Costo_Estimado])</t>
  </si>
  <si>
    <t>Ticket Promedio := VAR Ventas = [Total Ventas] VAR Operaciones = DISTINCTCOUNT(Ventas_Limpias[ID_Transaccion]) RETURN DIVIDE(Ventas, Operaciones, 0)</t>
  </si>
  <si>
    <t>Dashboard Comercial 2026</t>
  </si>
  <si>
    <t>VENTAS TOTALES</t>
  </si>
  <si>
    <t>MARGEN NETO %</t>
  </si>
  <si>
    <t>CRECIMIENTO YoY</t>
  </si>
  <si>
    <t>N/D</t>
  </si>
  <si>
    <t>3 CONCLUSIONES BASADAS EN LOS DATOS</t>
  </si>
  <si>
    <t>ABOGADO DEL DIABLO — REVISIÓN CHATGPT</t>
  </si>
  <si>
    <t>Costo</t>
  </si>
  <si>
    <t>Margen</t>
  </si>
  <si>
    <t>Clave Pivot</t>
  </si>
  <si>
    <t>2026-08</t>
  </si>
  <si>
    <t>2026-05</t>
  </si>
  <si>
    <t>2026-02</t>
  </si>
  <si>
    <t>2026-04</t>
  </si>
  <si>
    <t>2026-06</t>
  </si>
  <si>
    <t>2026-12</t>
  </si>
  <si>
    <t>2026-11</t>
  </si>
  <si>
    <t>2026-09</t>
  </si>
  <si>
    <t>2026-07</t>
  </si>
  <si>
    <t>2026-10</t>
  </si>
  <si>
    <t>2026-03</t>
  </si>
  <si>
    <t>2026-01</t>
  </si>
  <si>
    <t>Sin fecha</t>
  </si>
  <si>
    <t>Visible</t>
  </si>
  <si>
    <t>RESUMEN MENSUAL DINÁMICO</t>
  </si>
  <si>
    <t>Costo estimado</t>
  </si>
  <si>
    <t>Margen neto</t>
  </si>
  <si>
    <t>Nota metodológica: 5.000 operaciones de 2026. El margen de 30,0% es modelado (costo estimado = 70% de ventas). YoY se mantiene como N/D porque no existe un año previo. Ambos gráficos, KPIs, resumen mensual y narrativa responden a Mes, Producto y Cliente; se usan estos filtros porque no existen Categoría ni Región.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</si>
</sst>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mmm\ yyyy"/>
    <numFmt numFmtId="166" formatCode="&quot;$&quot;#,##0.00"/>
    <numFmt numFmtId="167" formatCode="0.0%"/>
    <numFmt numFmtId="168" formatCode="dd/mm/yyyy"/>
    <numFmt numFmtId="169" formatCode="&quot;$&quot;#,##0"/>
    <numFmt numFmtId="170" formatCode="&quot;$&quot;#,##0.0,,&quot; M&quot;"/>
    <numFmt numFmtId="171" formatCode="mmm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20"/>
      <color rgb="FFFFFFFF"/>
      <name val="Aptos"/>
    </font>
    <font>
      <sz val="10"/>
      <color rgb="FF666666"/>
      <name val="Aptos"/>
    </font>
    <font>
      <b/>
      <sz val="10"/>
      <color theme="1"/>
      <name val="Aptos"/>
    </font>
    <font>
      <b/>
      <sz val="13"/>
      <color theme="1"/>
      <name val="Aptos"/>
    </font>
    <font>
      <b/>
      <sz val="18"/>
      <color rgb="FFFFFFFF"/>
      <name val="Aptos"/>
    </font>
    <font>
      <sz val="9"/>
      <color theme="1"/>
      <name val="Consolas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7324D"/>
      <name val="Aptos"/>
    </font>
    <font>
      <sz val="11"/>
      <color rgb="FFFFFFFF"/>
      <name val="Aptos Narrow"/>
      <family val="2"/>
      <scheme val="minor"/>
    </font>
    <font>
      <sz val="11"/>
      <color rgb="FF2A9D8F"/>
      <name val="Aptos Narrow"/>
      <family val="2"/>
      <scheme val="minor"/>
    </font>
    <font>
      <b/>
      <sz val="24"/>
      <color rgb="FF2A9D8F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i/>
      <sz val="11"/>
      <color rgb="FF2A9D8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3F1"/>
        <bgColor indexed="64"/>
      </patternFill>
    </fill>
    <fill>
      <patternFill patternType="solid">
        <fgColor rgb="FF2A9D8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66" fontId="0" fillId="0" borderId="0" xfId="0" applyNumberFormat="1"/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14" fontId="0" fillId="0" borderId="0" xfId="0" applyNumberFormat="1"/>
    <xf numFmtId="0" fontId="0" fillId="0" borderId="1" xfId="0" applyBorder="1"/>
    <xf numFmtId="0" fontId="11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12" fillId="3" borderId="0" xfId="0" applyFont="1" applyFill="1"/>
    <xf numFmtId="0" fontId="13" fillId="6" borderId="0" xfId="0" applyFont="1" applyFill="1"/>
    <xf numFmtId="22" fontId="0" fillId="0" borderId="0" xfId="0" applyNumberFormat="1"/>
    <xf numFmtId="171" fontId="0" fillId="0" borderId="0" xfId="0" applyNumberFormat="1"/>
    <xf numFmtId="169" fontId="0" fillId="0" borderId="0" xfId="0" applyNumberFormat="1"/>
    <xf numFmtId="0" fontId="11" fillId="9" borderId="0" xfId="0" applyFont="1" applyFill="1" applyAlignment="1">
      <alignment wrapText="1"/>
    </xf>
    <xf numFmtId="0" fontId="12" fillId="7" borderId="0" xfId="0" applyFont="1" applyFill="1" applyAlignment="1">
      <alignment horizontal="center"/>
    </xf>
    <xf numFmtId="0" fontId="0" fillId="8" borderId="0" xfId="0" applyFill="1" applyAlignment="1">
      <alignment vertical="center" wrapText="1"/>
    </xf>
    <xf numFmtId="0" fontId="17" fillId="7" borderId="0" xfId="0" applyFont="1" applyFill="1" applyAlignment="1">
      <alignment horizontal="left" vertical="center"/>
    </xf>
    <xf numFmtId="0" fontId="14" fillId="7" borderId="0" xfId="0" applyFont="1" applyFill="1"/>
    <xf numFmtId="0" fontId="18" fillId="0" borderId="0" xfId="0" applyFont="1"/>
    <xf numFmtId="0" fontId="15" fillId="0" borderId="0" xfId="0" applyFont="1"/>
    <xf numFmtId="170" fontId="16" fillId="8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167" fontId="16" fillId="8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" fillId="4" borderId="0" xfId="0" applyFont="1" applyFill="1"/>
    <xf numFmtId="0" fontId="11" fillId="5" borderId="0" xfId="0" applyFont="1" applyFill="1"/>
    <xf numFmtId="1" fontId="0" fillId="0" borderId="0" xfId="0" applyNumberFormat="1"/>
    <xf numFmtId="0" fontId="12" fillId="10" borderId="0" xfId="0" applyFont="1" applyFill="1" applyAlignment="1">
      <alignment horizontal="center"/>
    </xf>
    <xf numFmtId="169" fontId="19" fillId="8" borderId="0" xfId="0" applyNumberFormat="1" applyFont="1" applyFill="1" applyAlignment="1">
      <alignment horizontal="right"/>
    </xf>
    <xf numFmtId="0" fontId="19" fillId="8" borderId="0" xfId="0" applyFont="1" applyFill="1" applyAlignment="1">
      <alignment horizontal="left"/>
    </xf>
  </cellXfs>
  <cellStyles count="1">
    <cellStyle name="Normal" xfId="0" builtinId="0"/>
  </cellStyles>
  <dxfs count="55"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" formatCode="0"/>
    </dxf>
    <dxf>
      <numFmt numFmtId="1" formatCode="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font>
        <b/>
        <sz val="10"/>
        <name val="Aptos"/>
      </font>
      <numFmt numFmtId="166" formatCode="&quot;$&quot;#,##0.00"/>
      <alignment vertical="center"/>
    </dxf>
    <dxf>
      <font>
        <sz val="10"/>
        <name val="Aptos"/>
      </font>
      <numFmt numFmtId="166" formatCode="&quot;$&quot;#,##0.00"/>
      <alignment vertical="center"/>
    </dxf>
    <dxf>
      <font>
        <sz val="10"/>
        <name val="Aptos"/>
      </font>
      <numFmt numFmtId="166" formatCode="&quot;$&quot;#,##0.00"/>
      <alignment vertical="center"/>
    </dxf>
    <dxf>
      <font>
        <sz val="10"/>
        <name val="Aptos"/>
      </font>
      <numFmt numFmtId="13" formatCode="0%"/>
      <alignment vertical="center"/>
    </dxf>
    <dxf>
      <font>
        <sz val="10"/>
        <name val="Aptos"/>
      </font>
      <numFmt numFmtId="13" formatCode="0%"/>
      <alignment vertical="center"/>
    </dxf>
    <dxf>
      <font>
        <sz val="10"/>
        <name val="Aptos"/>
      </font>
      <numFmt numFmtId="13" formatCode="0%"/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numFmt numFmtId="168" formatCode="dd/mm/yyyy"/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numFmt numFmtId="169" formatCode="&quot;$&quot;#,##0"/>
      <alignment vertical="center"/>
    </dxf>
    <dxf>
      <font>
        <sz val="10"/>
        <name val="Aptos"/>
      </font>
      <numFmt numFmtId="169" formatCode="&quot;$&quot;#,##0"/>
      <alignment vertical="center"/>
    </dxf>
    <dxf>
      <font>
        <sz val="10"/>
        <name val="Aptos"/>
      </font>
      <numFmt numFmtId="169" formatCode="&quot;$&quot;#,##0"/>
      <alignment vertical="center"/>
    </dxf>
    <dxf>
      <font>
        <sz val="10"/>
        <name val="Aptos"/>
      </font>
      <numFmt numFmtId="165" formatCode="mmm\ yyyy"/>
      <alignment vertical="center"/>
    </dxf>
    <dxf>
      <font>
        <sz val="10"/>
        <name val="Aptos"/>
      </font>
      <numFmt numFmtId="1" formatCode="0"/>
      <alignment vertical="center"/>
    </dxf>
    <dxf>
      <font>
        <sz val="10"/>
        <name val="Aptos"/>
      </font>
      <numFmt numFmtId="1" formatCode="0"/>
      <alignment vertical="center"/>
    </dxf>
    <dxf>
      <font>
        <sz val="10"/>
        <name val="Aptos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4" formatCode="yyyy\-mm\-dd"/>
      <alignment vertical="center"/>
    </dxf>
    <dxf>
      <font>
        <sz val="10"/>
        <name val="Aptos"/>
      </font>
      <alignment vertical="center"/>
    </dxf>
    <dxf>
      <font>
        <b/>
        <sz val="10"/>
        <color rgb="FFFFFFFF"/>
        <name val="Aptos"/>
      </font>
      <fill>
        <patternFill patternType="solid">
          <fgColor indexed="64"/>
          <bgColor rgb="FF17365D"/>
        </patternFill>
      </fill>
      <alignment vertical="center"/>
    </dxf>
    <dxf>
      <numFmt numFmtId="0" formatCode="General"/>
    </dxf>
    <dxf>
      <numFmt numFmtId="0" formatCode="General"/>
    </dxf>
    <dxf>
      <numFmt numFmtId="19" formatCode="d/m/yyyy"/>
    </dxf>
    <dxf>
      <numFmt numFmtId="169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24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Ventas, costo y margen por mes — responde a filtros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24D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25400" cap="rnd">
              <a:solidFill>
                <a:srgbClr val="2A9D8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'Dashboard Final'!$Z$2:$Z$13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'Dashboard Final'!$AA$2:$AA$13</c:f>
              <c:numCache>
                <c:formatCode>"$"#,##0</c:formatCode>
                <c:ptCount val="12"/>
                <c:pt idx="0">
                  <c:v>51147001.380000047</c:v>
                </c:pt>
                <c:pt idx="1">
                  <c:v>55597127.730000034</c:v>
                </c:pt>
                <c:pt idx="2">
                  <c:v>49850424.460000038</c:v>
                </c:pt>
                <c:pt idx="3">
                  <c:v>50017999.309999995</c:v>
                </c:pt>
                <c:pt idx="4">
                  <c:v>53661070.949999988</c:v>
                </c:pt>
                <c:pt idx="5">
                  <c:v>50613744.410000004</c:v>
                </c:pt>
                <c:pt idx="6">
                  <c:v>54996502.190000005</c:v>
                </c:pt>
                <c:pt idx="7">
                  <c:v>56742402.889999971</c:v>
                </c:pt>
                <c:pt idx="8">
                  <c:v>49489161.669999972</c:v>
                </c:pt>
                <c:pt idx="9">
                  <c:v>54656574.410000034</c:v>
                </c:pt>
                <c:pt idx="10">
                  <c:v>51519994.400000006</c:v>
                </c:pt>
                <c:pt idx="11">
                  <c:v>53359350.129999988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9-4500-B62C-FB864468225A}"/>
            </c:ext>
          </c:extLst>
        </c:ser>
        <c:ser>
          <c:idx val="1"/>
          <c:order val="1"/>
          <c:tx>
            <c:v>Costo</c:v>
          </c:tx>
          <c:spPr>
            <a:ln w="25400" cap="rnd">
              <a:solidFill>
                <a:srgbClr val="17324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'Dashboard Final'!$Z$2:$Z$13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'Dashboard Final'!$AB$2:$AB$13</c:f>
              <c:numCache>
                <c:formatCode>"$"#,##0</c:formatCode>
                <c:ptCount val="12"/>
                <c:pt idx="0">
                  <c:v>35802900.965999946</c:v>
                </c:pt>
                <c:pt idx="1">
                  <c:v>38917989.410999991</c:v>
                </c:pt>
                <c:pt idx="2">
                  <c:v>34895297.121999986</c:v>
                </c:pt>
                <c:pt idx="3">
                  <c:v>35012599.51700002</c:v>
                </c:pt>
                <c:pt idx="4">
                  <c:v>37562749.664999999</c:v>
                </c:pt>
                <c:pt idx="5">
                  <c:v>35429621.086999997</c:v>
                </c:pt>
                <c:pt idx="6">
                  <c:v>38497551.533000022</c:v>
                </c:pt>
                <c:pt idx="7">
                  <c:v>39719682.023000017</c:v>
                </c:pt>
                <c:pt idx="8">
                  <c:v>34642413.168999985</c:v>
                </c:pt>
                <c:pt idx="9">
                  <c:v>38259602.086999975</c:v>
                </c:pt>
                <c:pt idx="10">
                  <c:v>36063996.079999968</c:v>
                </c:pt>
                <c:pt idx="11">
                  <c:v>37351545.090999983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9-4500-B62C-FB864468225A}"/>
            </c:ext>
          </c:extLst>
        </c:ser>
        <c:ser>
          <c:idx val="2"/>
          <c:order val="2"/>
          <c:tx>
            <c:v>Margen</c:v>
          </c:tx>
          <c:spPr>
            <a:ln w="25400" cap="rnd">
              <a:solidFill>
                <a:srgbClr val="7A8A9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'Dashboard Final'!$Z$2:$Z$13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'Dashboard Final'!$AC$2:$AC$13</c:f>
              <c:numCache>
                <c:formatCode>"$"#,##0</c:formatCode>
                <c:ptCount val="12"/>
                <c:pt idx="0">
                  <c:v>15344100.414000001</c:v>
                </c:pt>
                <c:pt idx="1">
                  <c:v>16679138.318999983</c:v>
                </c:pt>
                <c:pt idx="2">
                  <c:v>14955127.338000003</c:v>
                </c:pt>
                <c:pt idx="3">
                  <c:v>15005399.793</c:v>
                </c:pt>
                <c:pt idx="4">
                  <c:v>16098321.284999991</c:v>
                </c:pt>
                <c:pt idx="5">
                  <c:v>15184123.323000001</c:v>
                </c:pt>
                <c:pt idx="6">
                  <c:v>16498950.657000013</c:v>
                </c:pt>
                <c:pt idx="7">
                  <c:v>17022720.866999988</c:v>
                </c:pt>
                <c:pt idx="8">
                  <c:v>14846748.501000004</c:v>
                </c:pt>
                <c:pt idx="9">
                  <c:v>16396972.322999997</c:v>
                </c:pt>
                <c:pt idx="10">
                  <c:v>15455998.319999989</c:v>
                </c:pt>
                <c:pt idx="11">
                  <c:v>16007805.039000006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9-4500-B62C-FB8644682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114207"/>
        <c:axId val="1075068399"/>
      </c:lineChart>
      <c:dateAx>
        <c:axId val="2055114207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5068399"/>
        <c:crosses val="autoZero"/>
        <c:auto val="0"/>
        <c:lblOffset val="100"/>
        <c:baseTimeUnit val="days"/>
      </c:dateAx>
      <c:valAx>
        <c:axId val="10750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551142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24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Anomalías por operación — responde a filtros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24D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Operaciones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'Datos Dashboard'!$G$2:$G$5001</c:f>
              <c:numCache>
                <c:formatCode>0</c:formatCode>
                <c:ptCount val="5000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11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8</c:v>
                </c:pt>
                <c:pt idx="13">
                  <c:v>10</c:v>
                </c:pt>
                <c:pt idx="14">
                  <c:v>4</c:v>
                </c:pt>
                <c:pt idx="15">
                  <c:v>10</c:v>
                </c:pt>
                <c:pt idx="16">
                  <c:v>7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10</c:v>
                </c:pt>
                <c:pt idx="21">
                  <c:v>1</c:v>
                </c:pt>
                <c:pt idx="22">
                  <c:v>10</c:v>
                </c:pt>
                <c:pt idx="23">
                  <c:v>10</c:v>
                </c:pt>
                <c:pt idx="24">
                  <c:v>5</c:v>
                </c:pt>
                <c:pt idx="25">
                  <c:v>12</c:v>
                </c:pt>
                <c:pt idx="26">
                  <c:v>2</c:v>
                </c:pt>
                <c:pt idx="27">
                  <c:v>8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4</c:v>
                </c:pt>
                <c:pt idx="32">
                  <c:v>11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  <c:pt idx="36">
                  <c:v>1</c:v>
                </c:pt>
                <c:pt idx="37">
                  <c:v>1</c:v>
                </c:pt>
                <c:pt idx="38">
                  <c:v>4</c:v>
                </c:pt>
                <c:pt idx="39">
                  <c:v>11</c:v>
                </c:pt>
                <c:pt idx="40">
                  <c:v>8</c:v>
                </c:pt>
                <c:pt idx="41">
                  <c:v>9</c:v>
                </c:pt>
                <c:pt idx="42">
                  <c:v>1</c:v>
                </c:pt>
                <c:pt idx="43">
                  <c:v>11</c:v>
                </c:pt>
                <c:pt idx="44">
                  <c:v>1</c:v>
                </c:pt>
                <c:pt idx="45">
                  <c:v>7</c:v>
                </c:pt>
                <c:pt idx="46">
                  <c:v>2</c:v>
                </c:pt>
                <c:pt idx="47">
                  <c:v>10</c:v>
                </c:pt>
                <c:pt idx="48">
                  <c:v>9</c:v>
                </c:pt>
                <c:pt idx="49">
                  <c:v>5</c:v>
                </c:pt>
                <c:pt idx="50">
                  <c:v>7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3</c:v>
                </c:pt>
                <c:pt idx="55">
                  <c:v>9</c:v>
                </c:pt>
                <c:pt idx="56">
                  <c:v>2</c:v>
                </c:pt>
                <c:pt idx="57">
                  <c:v>12</c:v>
                </c:pt>
                <c:pt idx="58">
                  <c:v>6</c:v>
                </c:pt>
                <c:pt idx="59">
                  <c:v>2</c:v>
                </c:pt>
                <c:pt idx="60">
                  <c:v>9</c:v>
                </c:pt>
                <c:pt idx="61">
                  <c:v>9</c:v>
                </c:pt>
                <c:pt idx="62">
                  <c:v>1</c:v>
                </c:pt>
                <c:pt idx="63">
                  <c:v>6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</c:v>
                </c:pt>
                <c:pt idx="68">
                  <c:v>5</c:v>
                </c:pt>
                <c:pt idx="69">
                  <c:v>3</c:v>
                </c:pt>
                <c:pt idx="70">
                  <c:v>11</c:v>
                </c:pt>
                <c:pt idx="71">
                  <c:v>8</c:v>
                </c:pt>
                <c:pt idx="72">
                  <c:v>8</c:v>
                </c:pt>
                <c:pt idx="73">
                  <c:v>12</c:v>
                </c:pt>
                <c:pt idx="74">
                  <c:v>12</c:v>
                </c:pt>
                <c:pt idx="75">
                  <c:v>3</c:v>
                </c:pt>
                <c:pt idx="76">
                  <c:v>9</c:v>
                </c:pt>
                <c:pt idx="77">
                  <c:v>3</c:v>
                </c:pt>
                <c:pt idx="78">
                  <c:v>6</c:v>
                </c:pt>
                <c:pt idx="79">
                  <c:v>12</c:v>
                </c:pt>
                <c:pt idx="80">
                  <c:v>11</c:v>
                </c:pt>
                <c:pt idx="81">
                  <c:v>9</c:v>
                </c:pt>
                <c:pt idx="82">
                  <c:v>5</c:v>
                </c:pt>
                <c:pt idx="83">
                  <c:v>2</c:v>
                </c:pt>
                <c:pt idx="84">
                  <c:v>5</c:v>
                </c:pt>
                <c:pt idx="85">
                  <c:v>3</c:v>
                </c:pt>
                <c:pt idx="86">
                  <c:v>6</c:v>
                </c:pt>
                <c:pt idx="87">
                  <c:v>7</c:v>
                </c:pt>
                <c:pt idx="88">
                  <c:v>6</c:v>
                </c:pt>
                <c:pt idx="89">
                  <c:v>10</c:v>
                </c:pt>
                <c:pt idx="90">
                  <c:v>11</c:v>
                </c:pt>
                <c:pt idx="91">
                  <c:v>10</c:v>
                </c:pt>
                <c:pt idx="92">
                  <c:v>12</c:v>
                </c:pt>
                <c:pt idx="93">
                  <c:v>12</c:v>
                </c:pt>
                <c:pt idx="94">
                  <c:v>5</c:v>
                </c:pt>
                <c:pt idx="95">
                  <c:v>11</c:v>
                </c:pt>
                <c:pt idx="96">
                  <c:v>3</c:v>
                </c:pt>
                <c:pt idx="97">
                  <c:v>3</c:v>
                </c:pt>
                <c:pt idx="98">
                  <c:v>2</c:v>
                </c:pt>
                <c:pt idx="99">
                  <c:v>5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6</c:v>
                </c:pt>
                <c:pt idx="104">
                  <c:v>11</c:v>
                </c:pt>
                <c:pt idx="105">
                  <c:v>12</c:v>
                </c:pt>
                <c:pt idx="106">
                  <c:v>7</c:v>
                </c:pt>
                <c:pt idx="107">
                  <c:v>1</c:v>
                </c:pt>
                <c:pt idx="108">
                  <c:v>2</c:v>
                </c:pt>
                <c:pt idx="109">
                  <c:v>3</c:v>
                </c:pt>
                <c:pt idx="110">
                  <c:v>7</c:v>
                </c:pt>
                <c:pt idx="111">
                  <c:v>2</c:v>
                </c:pt>
                <c:pt idx="112">
                  <c:v>10</c:v>
                </c:pt>
                <c:pt idx="113">
                  <c:v>7</c:v>
                </c:pt>
                <c:pt idx="114">
                  <c:v>12</c:v>
                </c:pt>
                <c:pt idx="115">
                  <c:v>2</c:v>
                </c:pt>
                <c:pt idx="116">
                  <c:v>11</c:v>
                </c:pt>
                <c:pt idx="117">
                  <c:v>11</c:v>
                </c:pt>
                <c:pt idx="118">
                  <c:v>6</c:v>
                </c:pt>
                <c:pt idx="119">
                  <c:v>12</c:v>
                </c:pt>
                <c:pt idx="120">
                  <c:v>11</c:v>
                </c:pt>
                <c:pt idx="121">
                  <c:v>12</c:v>
                </c:pt>
                <c:pt idx="122">
                  <c:v>11</c:v>
                </c:pt>
                <c:pt idx="123">
                  <c:v>2</c:v>
                </c:pt>
                <c:pt idx="124">
                  <c:v>1</c:v>
                </c:pt>
                <c:pt idx="125">
                  <c:v>6</c:v>
                </c:pt>
                <c:pt idx="126">
                  <c:v>8</c:v>
                </c:pt>
                <c:pt idx="127">
                  <c:v>7</c:v>
                </c:pt>
                <c:pt idx="128">
                  <c:v>9</c:v>
                </c:pt>
                <c:pt idx="129">
                  <c:v>3</c:v>
                </c:pt>
                <c:pt idx="130">
                  <c:v>11</c:v>
                </c:pt>
                <c:pt idx="131">
                  <c:v>3</c:v>
                </c:pt>
                <c:pt idx="132">
                  <c:v>5</c:v>
                </c:pt>
                <c:pt idx="133">
                  <c:v>11</c:v>
                </c:pt>
                <c:pt idx="134">
                  <c:v>3</c:v>
                </c:pt>
                <c:pt idx="135">
                  <c:v>3</c:v>
                </c:pt>
                <c:pt idx="136">
                  <c:v>11</c:v>
                </c:pt>
                <c:pt idx="137">
                  <c:v>6</c:v>
                </c:pt>
                <c:pt idx="138">
                  <c:v>4</c:v>
                </c:pt>
                <c:pt idx="139">
                  <c:v>10</c:v>
                </c:pt>
                <c:pt idx="140">
                  <c:v>7</c:v>
                </c:pt>
                <c:pt idx="141">
                  <c:v>10</c:v>
                </c:pt>
                <c:pt idx="142">
                  <c:v>12</c:v>
                </c:pt>
                <c:pt idx="143">
                  <c:v>1</c:v>
                </c:pt>
                <c:pt idx="144">
                  <c:v>7</c:v>
                </c:pt>
                <c:pt idx="145">
                  <c:v>7</c:v>
                </c:pt>
                <c:pt idx="146">
                  <c:v>2</c:v>
                </c:pt>
                <c:pt idx="147">
                  <c:v>5</c:v>
                </c:pt>
                <c:pt idx="148">
                  <c:v>11</c:v>
                </c:pt>
                <c:pt idx="149">
                  <c:v>1</c:v>
                </c:pt>
                <c:pt idx="150">
                  <c:v>1</c:v>
                </c:pt>
                <c:pt idx="151">
                  <c:v>11</c:v>
                </c:pt>
                <c:pt idx="152">
                  <c:v>6</c:v>
                </c:pt>
                <c:pt idx="153">
                  <c:v>6</c:v>
                </c:pt>
                <c:pt idx="154">
                  <c:v>11</c:v>
                </c:pt>
                <c:pt idx="155">
                  <c:v>2</c:v>
                </c:pt>
                <c:pt idx="156">
                  <c:v>8</c:v>
                </c:pt>
                <c:pt idx="157">
                  <c:v>12</c:v>
                </c:pt>
                <c:pt idx="158">
                  <c:v>6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10</c:v>
                </c:pt>
                <c:pt idx="163">
                  <c:v>3</c:v>
                </c:pt>
                <c:pt idx="164">
                  <c:v>11</c:v>
                </c:pt>
                <c:pt idx="165">
                  <c:v>12</c:v>
                </c:pt>
                <c:pt idx="166">
                  <c:v>12</c:v>
                </c:pt>
                <c:pt idx="167">
                  <c:v>11</c:v>
                </c:pt>
                <c:pt idx="168">
                  <c:v>11</c:v>
                </c:pt>
                <c:pt idx="169">
                  <c:v>2</c:v>
                </c:pt>
                <c:pt idx="170">
                  <c:v>11</c:v>
                </c:pt>
                <c:pt idx="171">
                  <c:v>3</c:v>
                </c:pt>
                <c:pt idx="172">
                  <c:v>9</c:v>
                </c:pt>
                <c:pt idx="173">
                  <c:v>12</c:v>
                </c:pt>
                <c:pt idx="174">
                  <c:v>9</c:v>
                </c:pt>
                <c:pt idx="175">
                  <c:v>8</c:v>
                </c:pt>
                <c:pt idx="176">
                  <c:v>1</c:v>
                </c:pt>
                <c:pt idx="177">
                  <c:v>12</c:v>
                </c:pt>
                <c:pt idx="178">
                  <c:v>4</c:v>
                </c:pt>
                <c:pt idx="179">
                  <c:v>2</c:v>
                </c:pt>
                <c:pt idx="180">
                  <c:v>5</c:v>
                </c:pt>
                <c:pt idx="181">
                  <c:v>10</c:v>
                </c:pt>
                <c:pt idx="182">
                  <c:v>5</c:v>
                </c:pt>
                <c:pt idx="183">
                  <c:v>9</c:v>
                </c:pt>
                <c:pt idx="184">
                  <c:v>12</c:v>
                </c:pt>
                <c:pt idx="185">
                  <c:v>6</c:v>
                </c:pt>
                <c:pt idx="186">
                  <c:v>1</c:v>
                </c:pt>
                <c:pt idx="187">
                  <c:v>5</c:v>
                </c:pt>
                <c:pt idx="188">
                  <c:v>6</c:v>
                </c:pt>
                <c:pt idx="189">
                  <c:v>2</c:v>
                </c:pt>
                <c:pt idx="190">
                  <c:v>12</c:v>
                </c:pt>
                <c:pt idx="191">
                  <c:v>12</c:v>
                </c:pt>
                <c:pt idx="192">
                  <c:v>8</c:v>
                </c:pt>
                <c:pt idx="193">
                  <c:v>11</c:v>
                </c:pt>
                <c:pt idx="194">
                  <c:v>7</c:v>
                </c:pt>
                <c:pt idx="195">
                  <c:v>10</c:v>
                </c:pt>
                <c:pt idx="196">
                  <c:v>9</c:v>
                </c:pt>
                <c:pt idx="197">
                  <c:v>6</c:v>
                </c:pt>
                <c:pt idx="198">
                  <c:v>10</c:v>
                </c:pt>
                <c:pt idx="199">
                  <c:v>5</c:v>
                </c:pt>
                <c:pt idx="200">
                  <c:v>10</c:v>
                </c:pt>
                <c:pt idx="201">
                  <c:v>10</c:v>
                </c:pt>
                <c:pt idx="202">
                  <c:v>12</c:v>
                </c:pt>
                <c:pt idx="203">
                  <c:v>4</c:v>
                </c:pt>
                <c:pt idx="204">
                  <c:v>3</c:v>
                </c:pt>
                <c:pt idx="205">
                  <c:v>7</c:v>
                </c:pt>
                <c:pt idx="206">
                  <c:v>8</c:v>
                </c:pt>
                <c:pt idx="207">
                  <c:v>6</c:v>
                </c:pt>
                <c:pt idx="208">
                  <c:v>8</c:v>
                </c:pt>
                <c:pt idx="209">
                  <c:v>4</c:v>
                </c:pt>
                <c:pt idx="210">
                  <c:v>2</c:v>
                </c:pt>
                <c:pt idx="211">
                  <c:v>6</c:v>
                </c:pt>
                <c:pt idx="212">
                  <c:v>4</c:v>
                </c:pt>
                <c:pt idx="213">
                  <c:v>2</c:v>
                </c:pt>
                <c:pt idx="214">
                  <c:v>11</c:v>
                </c:pt>
                <c:pt idx="215">
                  <c:v>5</c:v>
                </c:pt>
                <c:pt idx="216">
                  <c:v>12</c:v>
                </c:pt>
                <c:pt idx="217">
                  <c:v>1</c:v>
                </c:pt>
                <c:pt idx="218">
                  <c:v>5</c:v>
                </c:pt>
                <c:pt idx="219">
                  <c:v>2</c:v>
                </c:pt>
                <c:pt idx="220">
                  <c:v>5</c:v>
                </c:pt>
                <c:pt idx="221">
                  <c:v>4</c:v>
                </c:pt>
                <c:pt idx="222">
                  <c:v>3</c:v>
                </c:pt>
                <c:pt idx="223">
                  <c:v>11</c:v>
                </c:pt>
                <c:pt idx="224">
                  <c:v>11</c:v>
                </c:pt>
                <c:pt idx="225">
                  <c:v>6</c:v>
                </c:pt>
                <c:pt idx="226">
                  <c:v>12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0">
                  <c:v>10</c:v>
                </c:pt>
                <c:pt idx="231">
                  <c:v>9</c:v>
                </c:pt>
                <c:pt idx="232">
                  <c:v>1</c:v>
                </c:pt>
                <c:pt idx="233">
                  <c:v>8</c:v>
                </c:pt>
                <c:pt idx="234">
                  <c:v>10</c:v>
                </c:pt>
                <c:pt idx="235">
                  <c:v>1</c:v>
                </c:pt>
                <c:pt idx="236">
                  <c:v>7</c:v>
                </c:pt>
                <c:pt idx="237">
                  <c:v>11</c:v>
                </c:pt>
                <c:pt idx="238">
                  <c:v>1</c:v>
                </c:pt>
                <c:pt idx="239">
                  <c:v>3</c:v>
                </c:pt>
                <c:pt idx="240">
                  <c:v>2</c:v>
                </c:pt>
                <c:pt idx="241">
                  <c:v>6</c:v>
                </c:pt>
                <c:pt idx="242">
                  <c:v>12</c:v>
                </c:pt>
                <c:pt idx="243">
                  <c:v>7</c:v>
                </c:pt>
                <c:pt idx="244">
                  <c:v>6</c:v>
                </c:pt>
                <c:pt idx="245">
                  <c:v>11</c:v>
                </c:pt>
                <c:pt idx="246">
                  <c:v>11</c:v>
                </c:pt>
                <c:pt idx="247">
                  <c:v>2</c:v>
                </c:pt>
                <c:pt idx="248">
                  <c:v>7</c:v>
                </c:pt>
                <c:pt idx="249">
                  <c:v>12</c:v>
                </c:pt>
                <c:pt idx="250">
                  <c:v>12</c:v>
                </c:pt>
                <c:pt idx="251">
                  <c:v>4</c:v>
                </c:pt>
                <c:pt idx="252">
                  <c:v>7</c:v>
                </c:pt>
                <c:pt idx="253">
                  <c:v>12</c:v>
                </c:pt>
                <c:pt idx="254">
                  <c:v>1</c:v>
                </c:pt>
                <c:pt idx="255">
                  <c:v>6</c:v>
                </c:pt>
                <c:pt idx="256">
                  <c:v>4</c:v>
                </c:pt>
                <c:pt idx="257">
                  <c:v>12</c:v>
                </c:pt>
                <c:pt idx="258">
                  <c:v>7</c:v>
                </c:pt>
                <c:pt idx="259">
                  <c:v>6</c:v>
                </c:pt>
                <c:pt idx="260">
                  <c:v>1</c:v>
                </c:pt>
                <c:pt idx="261">
                  <c:v>12</c:v>
                </c:pt>
                <c:pt idx="262">
                  <c:v>6</c:v>
                </c:pt>
                <c:pt idx="263">
                  <c:v>12</c:v>
                </c:pt>
                <c:pt idx="264">
                  <c:v>6</c:v>
                </c:pt>
                <c:pt idx="265">
                  <c:v>4</c:v>
                </c:pt>
                <c:pt idx="266">
                  <c:v>6</c:v>
                </c:pt>
                <c:pt idx="267">
                  <c:v>9</c:v>
                </c:pt>
                <c:pt idx="268">
                  <c:v>3</c:v>
                </c:pt>
                <c:pt idx="269">
                  <c:v>12</c:v>
                </c:pt>
                <c:pt idx="270">
                  <c:v>1</c:v>
                </c:pt>
                <c:pt idx="271">
                  <c:v>5</c:v>
                </c:pt>
                <c:pt idx="272">
                  <c:v>12</c:v>
                </c:pt>
                <c:pt idx="273">
                  <c:v>6</c:v>
                </c:pt>
                <c:pt idx="274">
                  <c:v>5</c:v>
                </c:pt>
                <c:pt idx="275">
                  <c:v>3</c:v>
                </c:pt>
                <c:pt idx="276">
                  <c:v>11</c:v>
                </c:pt>
                <c:pt idx="277">
                  <c:v>8</c:v>
                </c:pt>
                <c:pt idx="278">
                  <c:v>4</c:v>
                </c:pt>
                <c:pt idx="279">
                  <c:v>10</c:v>
                </c:pt>
                <c:pt idx="280">
                  <c:v>8</c:v>
                </c:pt>
                <c:pt idx="281">
                  <c:v>4</c:v>
                </c:pt>
                <c:pt idx="282">
                  <c:v>6</c:v>
                </c:pt>
                <c:pt idx="283">
                  <c:v>7</c:v>
                </c:pt>
                <c:pt idx="284">
                  <c:v>3</c:v>
                </c:pt>
                <c:pt idx="285">
                  <c:v>6</c:v>
                </c:pt>
                <c:pt idx="286">
                  <c:v>4</c:v>
                </c:pt>
                <c:pt idx="287">
                  <c:v>9</c:v>
                </c:pt>
                <c:pt idx="288">
                  <c:v>11</c:v>
                </c:pt>
                <c:pt idx="289">
                  <c:v>11</c:v>
                </c:pt>
                <c:pt idx="290">
                  <c:v>2</c:v>
                </c:pt>
                <c:pt idx="291">
                  <c:v>12</c:v>
                </c:pt>
                <c:pt idx="292">
                  <c:v>4</c:v>
                </c:pt>
                <c:pt idx="293">
                  <c:v>10</c:v>
                </c:pt>
                <c:pt idx="294">
                  <c:v>6</c:v>
                </c:pt>
                <c:pt idx="295">
                  <c:v>4</c:v>
                </c:pt>
                <c:pt idx="296">
                  <c:v>8</c:v>
                </c:pt>
                <c:pt idx="297">
                  <c:v>4</c:v>
                </c:pt>
                <c:pt idx="298">
                  <c:v>7</c:v>
                </c:pt>
                <c:pt idx="299">
                  <c:v>2</c:v>
                </c:pt>
                <c:pt idx="300">
                  <c:v>5</c:v>
                </c:pt>
                <c:pt idx="301">
                  <c:v>2</c:v>
                </c:pt>
                <c:pt idx="302">
                  <c:v>5</c:v>
                </c:pt>
                <c:pt idx="303">
                  <c:v>7</c:v>
                </c:pt>
                <c:pt idx="304">
                  <c:v>4</c:v>
                </c:pt>
                <c:pt idx="305">
                  <c:v>7</c:v>
                </c:pt>
                <c:pt idx="306">
                  <c:v>6</c:v>
                </c:pt>
                <c:pt idx="307">
                  <c:v>9</c:v>
                </c:pt>
                <c:pt idx="308">
                  <c:v>11</c:v>
                </c:pt>
                <c:pt idx="309">
                  <c:v>4</c:v>
                </c:pt>
                <c:pt idx="310">
                  <c:v>1</c:v>
                </c:pt>
                <c:pt idx="311">
                  <c:v>11</c:v>
                </c:pt>
                <c:pt idx="312">
                  <c:v>6</c:v>
                </c:pt>
                <c:pt idx="313">
                  <c:v>6</c:v>
                </c:pt>
                <c:pt idx="314">
                  <c:v>3</c:v>
                </c:pt>
                <c:pt idx="315">
                  <c:v>10</c:v>
                </c:pt>
                <c:pt idx="316">
                  <c:v>9</c:v>
                </c:pt>
                <c:pt idx="317">
                  <c:v>11</c:v>
                </c:pt>
                <c:pt idx="318">
                  <c:v>3</c:v>
                </c:pt>
                <c:pt idx="319">
                  <c:v>11</c:v>
                </c:pt>
                <c:pt idx="320">
                  <c:v>3</c:v>
                </c:pt>
                <c:pt idx="321">
                  <c:v>7</c:v>
                </c:pt>
                <c:pt idx="322">
                  <c:v>1</c:v>
                </c:pt>
                <c:pt idx="323">
                  <c:v>12</c:v>
                </c:pt>
                <c:pt idx="324">
                  <c:v>4</c:v>
                </c:pt>
                <c:pt idx="325">
                  <c:v>10</c:v>
                </c:pt>
                <c:pt idx="326">
                  <c:v>8</c:v>
                </c:pt>
                <c:pt idx="327">
                  <c:v>7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11</c:v>
                </c:pt>
                <c:pt idx="332">
                  <c:v>12</c:v>
                </c:pt>
                <c:pt idx="333">
                  <c:v>12</c:v>
                </c:pt>
                <c:pt idx="334">
                  <c:v>5</c:v>
                </c:pt>
                <c:pt idx="335">
                  <c:v>7</c:v>
                </c:pt>
                <c:pt idx="336">
                  <c:v>7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8</c:v>
                </c:pt>
                <c:pt idx="341">
                  <c:v>3</c:v>
                </c:pt>
                <c:pt idx="342">
                  <c:v>11</c:v>
                </c:pt>
                <c:pt idx="343">
                  <c:v>11</c:v>
                </c:pt>
                <c:pt idx="344">
                  <c:v>3</c:v>
                </c:pt>
                <c:pt idx="345">
                  <c:v>1</c:v>
                </c:pt>
                <c:pt idx="346">
                  <c:v>6</c:v>
                </c:pt>
                <c:pt idx="347">
                  <c:v>6</c:v>
                </c:pt>
                <c:pt idx="348">
                  <c:v>4</c:v>
                </c:pt>
                <c:pt idx="349">
                  <c:v>4</c:v>
                </c:pt>
                <c:pt idx="350">
                  <c:v>8</c:v>
                </c:pt>
                <c:pt idx="351">
                  <c:v>12</c:v>
                </c:pt>
                <c:pt idx="352">
                  <c:v>12</c:v>
                </c:pt>
                <c:pt idx="353">
                  <c:v>3</c:v>
                </c:pt>
                <c:pt idx="354">
                  <c:v>9</c:v>
                </c:pt>
                <c:pt idx="355">
                  <c:v>7</c:v>
                </c:pt>
                <c:pt idx="356">
                  <c:v>10</c:v>
                </c:pt>
                <c:pt idx="357">
                  <c:v>12</c:v>
                </c:pt>
                <c:pt idx="358">
                  <c:v>7</c:v>
                </c:pt>
                <c:pt idx="359">
                  <c:v>1</c:v>
                </c:pt>
                <c:pt idx="360">
                  <c:v>2</c:v>
                </c:pt>
                <c:pt idx="361">
                  <c:v>9</c:v>
                </c:pt>
                <c:pt idx="362">
                  <c:v>8</c:v>
                </c:pt>
                <c:pt idx="363">
                  <c:v>7</c:v>
                </c:pt>
                <c:pt idx="364">
                  <c:v>5</c:v>
                </c:pt>
                <c:pt idx="365">
                  <c:v>4</c:v>
                </c:pt>
                <c:pt idx="366">
                  <c:v>9</c:v>
                </c:pt>
                <c:pt idx="367">
                  <c:v>2</c:v>
                </c:pt>
                <c:pt idx="368">
                  <c:v>3</c:v>
                </c:pt>
                <c:pt idx="369">
                  <c:v>6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4</c:v>
                </c:pt>
                <c:pt idx="374">
                  <c:v>2</c:v>
                </c:pt>
                <c:pt idx="375">
                  <c:v>12</c:v>
                </c:pt>
                <c:pt idx="376">
                  <c:v>12</c:v>
                </c:pt>
                <c:pt idx="377">
                  <c:v>11</c:v>
                </c:pt>
                <c:pt idx="378">
                  <c:v>8</c:v>
                </c:pt>
                <c:pt idx="379">
                  <c:v>7</c:v>
                </c:pt>
                <c:pt idx="380">
                  <c:v>5</c:v>
                </c:pt>
                <c:pt idx="381">
                  <c:v>12</c:v>
                </c:pt>
                <c:pt idx="382">
                  <c:v>1</c:v>
                </c:pt>
                <c:pt idx="383">
                  <c:v>10</c:v>
                </c:pt>
                <c:pt idx="384">
                  <c:v>6</c:v>
                </c:pt>
                <c:pt idx="385">
                  <c:v>1</c:v>
                </c:pt>
                <c:pt idx="386">
                  <c:v>4</c:v>
                </c:pt>
                <c:pt idx="387">
                  <c:v>5</c:v>
                </c:pt>
                <c:pt idx="388">
                  <c:v>6</c:v>
                </c:pt>
                <c:pt idx="389">
                  <c:v>2</c:v>
                </c:pt>
                <c:pt idx="390">
                  <c:v>1</c:v>
                </c:pt>
                <c:pt idx="391">
                  <c:v>12</c:v>
                </c:pt>
                <c:pt idx="392">
                  <c:v>1</c:v>
                </c:pt>
                <c:pt idx="393">
                  <c:v>6</c:v>
                </c:pt>
                <c:pt idx="394">
                  <c:v>8</c:v>
                </c:pt>
                <c:pt idx="395">
                  <c:v>10</c:v>
                </c:pt>
                <c:pt idx="396">
                  <c:v>10</c:v>
                </c:pt>
                <c:pt idx="397">
                  <c:v>8</c:v>
                </c:pt>
                <c:pt idx="398">
                  <c:v>11</c:v>
                </c:pt>
                <c:pt idx="399">
                  <c:v>3</c:v>
                </c:pt>
                <c:pt idx="400">
                  <c:v>10</c:v>
                </c:pt>
                <c:pt idx="401">
                  <c:v>8</c:v>
                </c:pt>
                <c:pt idx="402">
                  <c:v>3</c:v>
                </c:pt>
                <c:pt idx="403">
                  <c:v>12</c:v>
                </c:pt>
                <c:pt idx="404">
                  <c:v>8</c:v>
                </c:pt>
                <c:pt idx="405">
                  <c:v>6</c:v>
                </c:pt>
                <c:pt idx="406">
                  <c:v>8</c:v>
                </c:pt>
                <c:pt idx="407">
                  <c:v>9</c:v>
                </c:pt>
                <c:pt idx="408">
                  <c:v>5</c:v>
                </c:pt>
                <c:pt idx="409">
                  <c:v>8</c:v>
                </c:pt>
                <c:pt idx="410">
                  <c:v>5</c:v>
                </c:pt>
                <c:pt idx="411">
                  <c:v>12</c:v>
                </c:pt>
                <c:pt idx="412">
                  <c:v>12</c:v>
                </c:pt>
                <c:pt idx="413">
                  <c:v>5</c:v>
                </c:pt>
                <c:pt idx="414">
                  <c:v>11</c:v>
                </c:pt>
                <c:pt idx="415">
                  <c:v>5</c:v>
                </c:pt>
                <c:pt idx="416">
                  <c:v>12</c:v>
                </c:pt>
                <c:pt idx="417">
                  <c:v>8</c:v>
                </c:pt>
                <c:pt idx="418">
                  <c:v>4</c:v>
                </c:pt>
                <c:pt idx="419">
                  <c:v>1</c:v>
                </c:pt>
                <c:pt idx="420">
                  <c:v>11</c:v>
                </c:pt>
                <c:pt idx="421">
                  <c:v>8</c:v>
                </c:pt>
                <c:pt idx="422">
                  <c:v>4</c:v>
                </c:pt>
                <c:pt idx="423">
                  <c:v>11</c:v>
                </c:pt>
                <c:pt idx="424">
                  <c:v>1</c:v>
                </c:pt>
                <c:pt idx="425">
                  <c:v>11</c:v>
                </c:pt>
                <c:pt idx="426">
                  <c:v>7</c:v>
                </c:pt>
                <c:pt idx="427">
                  <c:v>7</c:v>
                </c:pt>
                <c:pt idx="428">
                  <c:v>3</c:v>
                </c:pt>
                <c:pt idx="429">
                  <c:v>5</c:v>
                </c:pt>
                <c:pt idx="430">
                  <c:v>3</c:v>
                </c:pt>
                <c:pt idx="431">
                  <c:v>4</c:v>
                </c:pt>
                <c:pt idx="432">
                  <c:v>2</c:v>
                </c:pt>
                <c:pt idx="433">
                  <c:v>11</c:v>
                </c:pt>
                <c:pt idx="434">
                  <c:v>5</c:v>
                </c:pt>
                <c:pt idx="435">
                  <c:v>9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6</c:v>
                </c:pt>
                <c:pt idx="440">
                  <c:v>9</c:v>
                </c:pt>
                <c:pt idx="441">
                  <c:v>10</c:v>
                </c:pt>
                <c:pt idx="442">
                  <c:v>8</c:v>
                </c:pt>
                <c:pt idx="443">
                  <c:v>4</c:v>
                </c:pt>
                <c:pt idx="444">
                  <c:v>5</c:v>
                </c:pt>
                <c:pt idx="445">
                  <c:v>5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3</c:v>
                </c:pt>
                <c:pt idx="450">
                  <c:v>3</c:v>
                </c:pt>
                <c:pt idx="451">
                  <c:v>9</c:v>
                </c:pt>
                <c:pt idx="452">
                  <c:v>1</c:v>
                </c:pt>
                <c:pt idx="453">
                  <c:v>9</c:v>
                </c:pt>
                <c:pt idx="454">
                  <c:v>10</c:v>
                </c:pt>
                <c:pt idx="455">
                  <c:v>4</c:v>
                </c:pt>
                <c:pt idx="456">
                  <c:v>10</c:v>
                </c:pt>
                <c:pt idx="457">
                  <c:v>1</c:v>
                </c:pt>
                <c:pt idx="458">
                  <c:v>12</c:v>
                </c:pt>
                <c:pt idx="459">
                  <c:v>7</c:v>
                </c:pt>
                <c:pt idx="460">
                  <c:v>2</c:v>
                </c:pt>
                <c:pt idx="461">
                  <c:v>9</c:v>
                </c:pt>
                <c:pt idx="462">
                  <c:v>7</c:v>
                </c:pt>
                <c:pt idx="463">
                  <c:v>12</c:v>
                </c:pt>
                <c:pt idx="464">
                  <c:v>8</c:v>
                </c:pt>
                <c:pt idx="465">
                  <c:v>3</c:v>
                </c:pt>
                <c:pt idx="466">
                  <c:v>1</c:v>
                </c:pt>
                <c:pt idx="467">
                  <c:v>8</c:v>
                </c:pt>
                <c:pt idx="468">
                  <c:v>12</c:v>
                </c:pt>
                <c:pt idx="469">
                  <c:v>10</c:v>
                </c:pt>
                <c:pt idx="470">
                  <c:v>6</c:v>
                </c:pt>
                <c:pt idx="471">
                  <c:v>10</c:v>
                </c:pt>
                <c:pt idx="472">
                  <c:v>9</c:v>
                </c:pt>
                <c:pt idx="473">
                  <c:v>1</c:v>
                </c:pt>
                <c:pt idx="474">
                  <c:v>5</c:v>
                </c:pt>
                <c:pt idx="475">
                  <c:v>6</c:v>
                </c:pt>
                <c:pt idx="476">
                  <c:v>9</c:v>
                </c:pt>
                <c:pt idx="477">
                  <c:v>6</c:v>
                </c:pt>
                <c:pt idx="478">
                  <c:v>3</c:v>
                </c:pt>
                <c:pt idx="479">
                  <c:v>10</c:v>
                </c:pt>
                <c:pt idx="480">
                  <c:v>10</c:v>
                </c:pt>
                <c:pt idx="481">
                  <c:v>11</c:v>
                </c:pt>
                <c:pt idx="482">
                  <c:v>5</c:v>
                </c:pt>
                <c:pt idx="483">
                  <c:v>10</c:v>
                </c:pt>
                <c:pt idx="484">
                  <c:v>6</c:v>
                </c:pt>
                <c:pt idx="485">
                  <c:v>9</c:v>
                </c:pt>
                <c:pt idx="486">
                  <c:v>4</c:v>
                </c:pt>
                <c:pt idx="487">
                  <c:v>5</c:v>
                </c:pt>
                <c:pt idx="488">
                  <c:v>3</c:v>
                </c:pt>
                <c:pt idx="489">
                  <c:v>2</c:v>
                </c:pt>
                <c:pt idx="490">
                  <c:v>5</c:v>
                </c:pt>
                <c:pt idx="491">
                  <c:v>5</c:v>
                </c:pt>
                <c:pt idx="492">
                  <c:v>11</c:v>
                </c:pt>
                <c:pt idx="493">
                  <c:v>11</c:v>
                </c:pt>
                <c:pt idx="494">
                  <c:v>8</c:v>
                </c:pt>
                <c:pt idx="495">
                  <c:v>9</c:v>
                </c:pt>
                <c:pt idx="496">
                  <c:v>8</c:v>
                </c:pt>
                <c:pt idx="497">
                  <c:v>12</c:v>
                </c:pt>
                <c:pt idx="498">
                  <c:v>8</c:v>
                </c:pt>
                <c:pt idx="499">
                  <c:v>8</c:v>
                </c:pt>
                <c:pt idx="500">
                  <c:v>4</c:v>
                </c:pt>
                <c:pt idx="501">
                  <c:v>5</c:v>
                </c:pt>
                <c:pt idx="502">
                  <c:v>5</c:v>
                </c:pt>
                <c:pt idx="503">
                  <c:v>4</c:v>
                </c:pt>
                <c:pt idx="504">
                  <c:v>12</c:v>
                </c:pt>
                <c:pt idx="505">
                  <c:v>2</c:v>
                </c:pt>
                <c:pt idx="506">
                  <c:v>10</c:v>
                </c:pt>
                <c:pt idx="507">
                  <c:v>1</c:v>
                </c:pt>
                <c:pt idx="508">
                  <c:v>10</c:v>
                </c:pt>
                <c:pt idx="509">
                  <c:v>8</c:v>
                </c:pt>
                <c:pt idx="510">
                  <c:v>7</c:v>
                </c:pt>
                <c:pt idx="511">
                  <c:v>9</c:v>
                </c:pt>
                <c:pt idx="512">
                  <c:v>8</c:v>
                </c:pt>
                <c:pt idx="513">
                  <c:v>7</c:v>
                </c:pt>
                <c:pt idx="514">
                  <c:v>10</c:v>
                </c:pt>
                <c:pt idx="515">
                  <c:v>5</c:v>
                </c:pt>
                <c:pt idx="516">
                  <c:v>8</c:v>
                </c:pt>
                <c:pt idx="517">
                  <c:v>12</c:v>
                </c:pt>
                <c:pt idx="518">
                  <c:v>2</c:v>
                </c:pt>
                <c:pt idx="519">
                  <c:v>3</c:v>
                </c:pt>
                <c:pt idx="520">
                  <c:v>9</c:v>
                </c:pt>
                <c:pt idx="521">
                  <c:v>10</c:v>
                </c:pt>
                <c:pt idx="522">
                  <c:v>3</c:v>
                </c:pt>
                <c:pt idx="523">
                  <c:v>8</c:v>
                </c:pt>
                <c:pt idx="524">
                  <c:v>1</c:v>
                </c:pt>
                <c:pt idx="525">
                  <c:v>5</c:v>
                </c:pt>
                <c:pt idx="526">
                  <c:v>8</c:v>
                </c:pt>
                <c:pt idx="527">
                  <c:v>3</c:v>
                </c:pt>
                <c:pt idx="528">
                  <c:v>8</c:v>
                </c:pt>
                <c:pt idx="529">
                  <c:v>11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8</c:v>
                </c:pt>
                <c:pt idx="534">
                  <c:v>2</c:v>
                </c:pt>
                <c:pt idx="535">
                  <c:v>6</c:v>
                </c:pt>
                <c:pt idx="536">
                  <c:v>10</c:v>
                </c:pt>
                <c:pt idx="537">
                  <c:v>1</c:v>
                </c:pt>
                <c:pt idx="538">
                  <c:v>8</c:v>
                </c:pt>
                <c:pt idx="539">
                  <c:v>3</c:v>
                </c:pt>
                <c:pt idx="540">
                  <c:v>6</c:v>
                </c:pt>
                <c:pt idx="541">
                  <c:v>8</c:v>
                </c:pt>
                <c:pt idx="542">
                  <c:v>11</c:v>
                </c:pt>
                <c:pt idx="543">
                  <c:v>9</c:v>
                </c:pt>
                <c:pt idx="544">
                  <c:v>9</c:v>
                </c:pt>
                <c:pt idx="545">
                  <c:v>1</c:v>
                </c:pt>
                <c:pt idx="546">
                  <c:v>10</c:v>
                </c:pt>
                <c:pt idx="547">
                  <c:v>9</c:v>
                </c:pt>
                <c:pt idx="548">
                  <c:v>9</c:v>
                </c:pt>
                <c:pt idx="549">
                  <c:v>5</c:v>
                </c:pt>
                <c:pt idx="550">
                  <c:v>7</c:v>
                </c:pt>
                <c:pt idx="551">
                  <c:v>6</c:v>
                </c:pt>
                <c:pt idx="552">
                  <c:v>3</c:v>
                </c:pt>
                <c:pt idx="553">
                  <c:v>7</c:v>
                </c:pt>
                <c:pt idx="554">
                  <c:v>8</c:v>
                </c:pt>
                <c:pt idx="555">
                  <c:v>3</c:v>
                </c:pt>
                <c:pt idx="556">
                  <c:v>9</c:v>
                </c:pt>
                <c:pt idx="557">
                  <c:v>7</c:v>
                </c:pt>
                <c:pt idx="558">
                  <c:v>10</c:v>
                </c:pt>
                <c:pt idx="559">
                  <c:v>12</c:v>
                </c:pt>
                <c:pt idx="560">
                  <c:v>4</c:v>
                </c:pt>
                <c:pt idx="561">
                  <c:v>8</c:v>
                </c:pt>
                <c:pt idx="562">
                  <c:v>8</c:v>
                </c:pt>
                <c:pt idx="563">
                  <c:v>6</c:v>
                </c:pt>
                <c:pt idx="564">
                  <c:v>10</c:v>
                </c:pt>
                <c:pt idx="565">
                  <c:v>5</c:v>
                </c:pt>
                <c:pt idx="566">
                  <c:v>6</c:v>
                </c:pt>
                <c:pt idx="567">
                  <c:v>5</c:v>
                </c:pt>
                <c:pt idx="568">
                  <c:v>10</c:v>
                </c:pt>
                <c:pt idx="569">
                  <c:v>10</c:v>
                </c:pt>
                <c:pt idx="570">
                  <c:v>3</c:v>
                </c:pt>
                <c:pt idx="571">
                  <c:v>11</c:v>
                </c:pt>
                <c:pt idx="572">
                  <c:v>8</c:v>
                </c:pt>
                <c:pt idx="573">
                  <c:v>11</c:v>
                </c:pt>
                <c:pt idx="574">
                  <c:v>11</c:v>
                </c:pt>
                <c:pt idx="575">
                  <c:v>8</c:v>
                </c:pt>
                <c:pt idx="576">
                  <c:v>8</c:v>
                </c:pt>
                <c:pt idx="577">
                  <c:v>6</c:v>
                </c:pt>
                <c:pt idx="578">
                  <c:v>5</c:v>
                </c:pt>
                <c:pt idx="579">
                  <c:v>8</c:v>
                </c:pt>
                <c:pt idx="580">
                  <c:v>12</c:v>
                </c:pt>
                <c:pt idx="581">
                  <c:v>12</c:v>
                </c:pt>
                <c:pt idx="582">
                  <c:v>10</c:v>
                </c:pt>
                <c:pt idx="583">
                  <c:v>9</c:v>
                </c:pt>
                <c:pt idx="584">
                  <c:v>2</c:v>
                </c:pt>
                <c:pt idx="585">
                  <c:v>6</c:v>
                </c:pt>
                <c:pt idx="586">
                  <c:v>1</c:v>
                </c:pt>
                <c:pt idx="587">
                  <c:v>12</c:v>
                </c:pt>
                <c:pt idx="588">
                  <c:v>8</c:v>
                </c:pt>
                <c:pt idx="589">
                  <c:v>8</c:v>
                </c:pt>
                <c:pt idx="590">
                  <c:v>7</c:v>
                </c:pt>
                <c:pt idx="591">
                  <c:v>6</c:v>
                </c:pt>
                <c:pt idx="592">
                  <c:v>1</c:v>
                </c:pt>
                <c:pt idx="593">
                  <c:v>1</c:v>
                </c:pt>
                <c:pt idx="594">
                  <c:v>12</c:v>
                </c:pt>
                <c:pt idx="595">
                  <c:v>5</c:v>
                </c:pt>
                <c:pt idx="596">
                  <c:v>11</c:v>
                </c:pt>
                <c:pt idx="597">
                  <c:v>4</c:v>
                </c:pt>
                <c:pt idx="598">
                  <c:v>1</c:v>
                </c:pt>
                <c:pt idx="599">
                  <c:v>9</c:v>
                </c:pt>
                <c:pt idx="600">
                  <c:v>10</c:v>
                </c:pt>
                <c:pt idx="601">
                  <c:v>8</c:v>
                </c:pt>
                <c:pt idx="602">
                  <c:v>8</c:v>
                </c:pt>
                <c:pt idx="603">
                  <c:v>7</c:v>
                </c:pt>
                <c:pt idx="604">
                  <c:v>8</c:v>
                </c:pt>
                <c:pt idx="605">
                  <c:v>5</c:v>
                </c:pt>
                <c:pt idx="606">
                  <c:v>5</c:v>
                </c:pt>
                <c:pt idx="607">
                  <c:v>3</c:v>
                </c:pt>
                <c:pt idx="608">
                  <c:v>11</c:v>
                </c:pt>
                <c:pt idx="609">
                  <c:v>5</c:v>
                </c:pt>
                <c:pt idx="610">
                  <c:v>2</c:v>
                </c:pt>
                <c:pt idx="611">
                  <c:v>8</c:v>
                </c:pt>
                <c:pt idx="612">
                  <c:v>5</c:v>
                </c:pt>
                <c:pt idx="613">
                  <c:v>6</c:v>
                </c:pt>
                <c:pt idx="614">
                  <c:v>2</c:v>
                </c:pt>
                <c:pt idx="615">
                  <c:v>12</c:v>
                </c:pt>
                <c:pt idx="616">
                  <c:v>4</c:v>
                </c:pt>
                <c:pt idx="617">
                  <c:v>11</c:v>
                </c:pt>
                <c:pt idx="618">
                  <c:v>2</c:v>
                </c:pt>
                <c:pt idx="619">
                  <c:v>10</c:v>
                </c:pt>
                <c:pt idx="620">
                  <c:v>10</c:v>
                </c:pt>
                <c:pt idx="621">
                  <c:v>7</c:v>
                </c:pt>
                <c:pt idx="622">
                  <c:v>4</c:v>
                </c:pt>
                <c:pt idx="623">
                  <c:v>5</c:v>
                </c:pt>
                <c:pt idx="624">
                  <c:v>8</c:v>
                </c:pt>
                <c:pt idx="625">
                  <c:v>3</c:v>
                </c:pt>
                <c:pt idx="626">
                  <c:v>12</c:v>
                </c:pt>
                <c:pt idx="627">
                  <c:v>3</c:v>
                </c:pt>
                <c:pt idx="628">
                  <c:v>1</c:v>
                </c:pt>
                <c:pt idx="629">
                  <c:v>12</c:v>
                </c:pt>
                <c:pt idx="630">
                  <c:v>2</c:v>
                </c:pt>
                <c:pt idx="631">
                  <c:v>3</c:v>
                </c:pt>
                <c:pt idx="632">
                  <c:v>4</c:v>
                </c:pt>
                <c:pt idx="633">
                  <c:v>9</c:v>
                </c:pt>
                <c:pt idx="634">
                  <c:v>7</c:v>
                </c:pt>
                <c:pt idx="635">
                  <c:v>9</c:v>
                </c:pt>
                <c:pt idx="636">
                  <c:v>3</c:v>
                </c:pt>
                <c:pt idx="637">
                  <c:v>6</c:v>
                </c:pt>
                <c:pt idx="638">
                  <c:v>5</c:v>
                </c:pt>
                <c:pt idx="639">
                  <c:v>8</c:v>
                </c:pt>
                <c:pt idx="640">
                  <c:v>2</c:v>
                </c:pt>
                <c:pt idx="641">
                  <c:v>11</c:v>
                </c:pt>
                <c:pt idx="642">
                  <c:v>4</c:v>
                </c:pt>
                <c:pt idx="643">
                  <c:v>7</c:v>
                </c:pt>
                <c:pt idx="644">
                  <c:v>10</c:v>
                </c:pt>
                <c:pt idx="645">
                  <c:v>8</c:v>
                </c:pt>
                <c:pt idx="646">
                  <c:v>6</c:v>
                </c:pt>
                <c:pt idx="647">
                  <c:v>7</c:v>
                </c:pt>
                <c:pt idx="648">
                  <c:v>8</c:v>
                </c:pt>
                <c:pt idx="649">
                  <c:v>8</c:v>
                </c:pt>
                <c:pt idx="650">
                  <c:v>3</c:v>
                </c:pt>
                <c:pt idx="651">
                  <c:v>3</c:v>
                </c:pt>
                <c:pt idx="652">
                  <c:v>12</c:v>
                </c:pt>
                <c:pt idx="653">
                  <c:v>3</c:v>
                </c:pt>
                <c:pt idx="654">
                  <c:v>9</c:v>
                </c:pt>
                <c:pt idx="655">
                  <c:v>11</c:v>
                </c:pt>
                <c:pt idx="656">
                  <c:v>9</c:v>
                </c:pt>
                <c:pt idx="657">
                  <c:v>12</c:v>
                </c:pt>
                <c:pt idx="658">
                  <c:v>8</c:v>
                </c:pt>
                <c:pt idx="659">
                  <c:v>6</c:v>
                </c:pt>
                <c:pt idx="660">
                  <c:v>12</c:v>
                </c:pt>
                <c:pt idx="661">
                  <c:v>3</c:v>
                </c:pt>
                <c:pt idx="662">
                  <c:v>10</c:v>
                </c:pt>
                <c:pt idx="663">
                  <c:v>6</c:v>
                </c:pt>
                <c:pt idx="664">
                  <c:v>12</c:v>
                </c:pt>
                <c:pt idx="665">
                  <c:v>7</c:v>
                </c:pt>
                <c:pt idx="666">
                  <c:v>5</c:v>
                </c:pt>
                <c:pt idx="667">
                  <c:v>6</c:v>
                </c:pt>
                <c:pt idx="668">
                  <c:v>7</c:v>
                </c:pt>
                <c:pt idx="669">
                  <c:v>11</c:v>
                </c:pt>
                <c:pt idx="670">
                  <c:v>12</c:v>
                </c:pt>
                <c:pt idx="671">
                  <c:v>4</c:v>
                </c:pt>
                <c:pt idx="672">
                  <c:v>8</c:v>
                </c:pt>
                <c:pt idx="673">
                  <c:v>2</c:v>
                </c:pt>
                <c:pt idx="674">
                  <c:v>9</c:v>
                </c:pt>
                <c:pt idx="675">
                  <c:v>4</c:v>
                </c:pt>
                <c:pt idx="676">
                  <c:v>5</c:v>
                </c:pt>
                <c:pt idx="677">
                  <c:v>9</c:v>
                </c:pt>
                <c:pt idx="678">
                  <c:v>9</c:v>
                </c:pt>
                <c:pt idx="679">
                  <c:v>6</c:v>
                </c:pt>
                <c:pt idx="680">
                  <c:v>3</c:v>
                </c:pt>
                <c:pt idx="681">
                  <c:v>12</c:v>
                </c:pt>
                <c:pt idx="682">
                  <c:v>8</c:v>
                </c:pt>
                <c:pt idx="683">
                  <c:v>3</c:v>
                </c:pt>
                <c:pt idx="684">
                  <c:v>7</c:v>
                </c:pt>
                <c:pt idx="685">
                  <c:v>9</c:v>
                </c:pt>
                <c:pt idx="686">
                  <c:v>6</c:v>
                </c:pt>
                <c:pt idx="687">
                  <c:v>12</c:v>
                </c:pt>
                <c:pt idx="688">
                  <c:v>10</c:v>
                </c:pt>
                <c:pt idx="689">
                  <c:v>5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2</c:v>
                </c:pt>
                <c:pt idx="694">
                  <c:v>5</c:v>
                </c:pt>
                <c:pt idx="695">
                  <c:v>6</c:v>
                </c:pt>
                <c:pt idx="696">
                  <c:v>9</c:v>
                </c:pt>
                <c:pt idx="697">
                  <c:v>6</c:v>
                </c:pt>
                <c:pt idx="698">
                  <c:v>2</c:v>
                </c:pt>
                <c:pt idx="699">
                  <c:v>4</c:v>
                </c:pt>
                <c:pt idx="700">
                  <c:v>3</c:v>
                </c:pt>
                <c:pt idx="701">
                  <c:v>5</c:v>
                </c:pt>
                <c:pt idx="702">
                  <c:v>12</c:v>
                </c:pt>
                <c:pt idx="703">
                  <c:v>5</c:v>
                </c:pt>
                <c:pt idx="704">
                  <c:v>4</c:v>
                </c:pt>
                <c:pt idx="705">
                  <c:v>5</c:v>
                </c:pt>
                <c:pt idx="706">
                  <c:v>4</c:v>
                </c:pt>
                <c:pt idx="707">
                  <c:v>10</c:v>
                </c:pt>
                <c:pt idx="708">
                  <c:v>4</c:v>
                </c:pt>
                <c:pt idx="709">
                  <c:v>3</c:v>
                </c:pt>
                <c:pt idx="710">
                  <c:v>1</c:v>
                </c:pt>
                <c:pt idx="711">
                  <c:v>12</c:v>
                </c:pt>
                <c:pt idx="712">
                  <c:v>5</c:v>
                </c:pt>
                <c:pt idx="713">
                  <c:v>3</c:v>
                </c:pt>
                <c:pt idx="714">
                  <c:v>9</c:v>
                </c:pt>
                <c:pt idx="715">
                  <c:v>9</c:v>
                </c:pt>
                <c:pt idx="716">
                  <c:v>12</c:v>
                </c:pt>
                <c:pt idx="717">
                  <c:v>5</c:v>
                </c:pt>
                <c:pt idx="718">
                  <c:v>2</c:v>
                </c:pt>
                <c:pt idx="719">
                  <c:v>9</c:v>
                </c:pt>
                <c:pt idx="720">
                  <c:v>2</c:v>
                </c:pt>
                <c:pt idx="721">
                  <c:v>9</c:v>
                </c:pt>
                <c:pt idx="722">
                  <c:v>10</c:v>
                </c:pt>
                <c:pt idx="723">
                  <c:v>3</c:v>
                </c:pt>
                <c:pt idx="724">
                  <c:v>10</c:v>
                </c:pt>
                <c:pt idx="725">
                  <c:v>6</c:v>
                </c:pt>
                <c:pt idx="726">
                  <c:v>10</c:v>
                </c:pt>
                <c:pt idx="727">
                  <c:v>8</c:v>
                </c:pt>
                <c:pt idx="728">
                  <c:v>3</c:v>
                </c:pt>
                <c:pt idx="729">
                  <c:v>3</c:v>
                </c:pt>
                <c:pt idx="730">
                  <c:v>6</c:v>
                </c:pt>
                <c:pt idx="731">
                  <c:v>1</c:v>
                </c:pt>
                <c:pt idx="732">
                  <c:v>11</c:v>
                </c:pt>
                <c:pt idx="733">
                  <c:v>7</c:v>
                </c:pt>
                <c:pt idx="734">
                  <c:v>3</c:v>
                </c:pt>
                <c:pt idx="735">
                  <c:v>1</c:v>
                </c:pt>
                <c:pt idx="736">
                  <c:v>8</c:v>
                </c:pt>
                <c:pt idx="737">
                  <c:v>5</c:v>
                </c:pt>
                <c:pt idx="738">
                  <c:v>4</c:v>
                </c:pt>
                <c:pt idx="739">
                  <c:v>3</c:v>
                </c:pt>
                <c:pt idx="740">
                  <c:v>12</c:v>
                </c:pt>
                <c:pt idx="741">
                  <c:v>6</c:v>
                </c:pt>
                <c:pt idx="742">
                  <c:v>9</c:v>
                </c:pt>
                <c:pt idx="743">
                  <c:v>4</c:v>
                </c:pt>
                <c:pt idx="744">
                  <c:v>9</c:v>
                </c:pt>
                <c:pt idx="745">
                  <c:v>12</c:v>
                </c:pt>
                <c:pt idx="746">
                  <c:v>3</c:v>
                </c:pt>
                <c:pt idx="747">
                  <c:v>1</c:v>
                </c:pt>
                <c:pt idx="748">
                  <c:v>9</c:v>
                </c:pt>
                <c:pt idx="749">
                  <c:v>10</c:v>
                </c:pt>
                <c:pt idx="750">
                  <c:v>9</c:v>
                </c:pt>
                <c:pt idx="751">
                  <c:v>2</c:v>
                </c:pt>
                <c:pt idx="752">
                  <c:v>6</c:v>
                </c:pt>
                <c:pt idx="753">
                  <c:v>5</c:v>
                </c:pt>
                <c:pt idx="754">
                  <c:v>11</c:v>
                </c:pt>
                <c:pt idx="755">
                  <c:v>8</c:v>
                </c:pt>
                <c:pt idx="756">
                  <c:v>10</c:v>
                </c:pt>
                <c:pt idx="757">
                  <c:v>4</c:v>
                </c:pt>
                <c:pt idx="758">
                  <c:v>9</c:v>
                </c:pt>
                <c:pt idx="759">
                  <c:v>3</c:v>
                </c:pt>
                <c:pt idx="760">
                  <c:v>10</c:v>
                </c:pt>
                <c:pt idx="761">
                  <c:v>6</c:v>
                </c:pt>
                <c:pt idx="762">
                  <c:v>3</c:v>
                </c:pt>
                <c:pt idx="763">
                  <c:v>12</c:v>
                </c:pt>
                <c:pt idx="764">
                  <c:v>4</c:v>
                </c:pt>
                <c:pt idx="765">
                  <c:v>4</c:v>
                </c:pt>
                <c:pt idx="766">
                  <c:v>2</c:v>
                </c:pt>
                <c:pt idx="767">
                  <c:v>11</c:v>
                </c:pt>
                <c:pt idx="768">
                  <c:v>10</c:v>
                </c:pt>
                <c:pt idx="769">
                  <c:v>4</c:v>
                </c:pt>
                <c:pt idx="770">
                  <c:v>10</c:v>
                </c:pt>
                <c:pt idx="771">
                  <c:v>1</c:v>
                </c:pt>
                <c:pt idx="772">
                  <c:v>9</c:v>
                </c:pt>
                <c:pt idx="773">
                  <c:v>3</c:v>
                </c:pt>
                <c:pt idx="774">
                  <c:v>5</c:v>
                </c:pt>
                <c:pt idx="775">
                  <c:v>11</c:v>
                </c:pt>
                <c:pt idx="776">
                  <c:v>9</c:v>
                </c:pt>
                <c:pt idx="777">
                  <c:v>11</c:v>
                </c:pt>
                <c:pt idx="778">
                  <c:v>5</c:v>
                </c:pt>
                <c:pt idx="779">
                  <c:v>3</c:v>
                </c:pt>
                <c:pt idx="780">
                  <c:v>12</c:v>
                </c:pt>
                <c:pt idx="781">
                  <c:v>7</c:v>
                </c:pt>
                <c:pt idx="782">
                  <c:v>9</c:v>
                </c:pt>
                <c:pt idx="783">
                  <c:v>7</c:v>
                </c:pt>
                <c:pt idx="784">
                  <c:v>4</c:v>
                </c:pt>
                <c:pt idx="785">
                  <c:v>3</c:v>
                </c:pt>
                <c:pt idx="786">
                  <c:v>10</c:v>
                </c:pt>
                <c:pt idx="787">
                  <c:v>2</c:v>
                </c:pt>
                <c:pt idx="788">
                  <c:v>1</c:v>
                </c:pt>
                <c:pt idx="789">
                  <c:v>12</c:v>
                </c:pt>
                <c:pt idx="790">
                  <c:v>12</c:v>
                </c:pt>
                <c:pt idx="791">
                  <c:v>9</c:v>
                </c:pt>
                <c:pt idx="792">
                  <c:v>3</c:v>
                </c:pt>
                <c:pt idx="793">
                  <c:v>3</c:v>
                </c:pt>
                <c:pt idx="794">
                  <c:v>12</c:v>
                </c:pt>
                <c:pt idx="795">
                  <c:v>2</c:v>
                </c:pt>
                <c:pt idx="796">
                  <c:v>1</c:v>
                </c:pt>
                <c:pt idx="797">
                  <c:v>5</c:v>
                </c:pt>
                <c:pt idx="798">
                  <c:v>9</c:v>
                </c:pt>
                <c:pt idx="799">
                  <c:v>1</c:v>
                </c:pt>
                <c:pt idx="800">
                  <c:v>9</c:v>
                </c:pt>
                <c:pt idx="801">
                  <c:v>7</c:v>
                </c:pt>
                <c:pt idx="802">
                  <c:v>9</c:v>
                </c:pt>
                <c:pt idx="803">
                  <c:v>9</c:v>
                </c:pt>
                <c:pt idx="804">
                  <c:v>2</c:v>
                </c:pt>
                <c:pt idx="805">
                  <c:v>6</c:v>
                </c:pt>
                <c:pt idx="806">
                  <c:v>7</c:v>
                </c:pt>
                <c:pt idx="807">
                  <c:v>12</c:v>
                </c:pt>
                <c:pt idx="808">
                  <c:v>8</c:v>
                </c:pt>
                <c:pt idx="809">
                  <c:v>12</c:v>
                </c:pt>
                <c:pt idx="810">
                  <c:v>12</c:v>
                </c:pt>
                <c:pt idx="811">
                  <c:v>2</c:v>
                </c:pt>
                <c:pt idx="812">
                  <c:v>7</c:v>
                </c:pt>
                <c:pt idx="813">
                  <c:v>5</c:v>
                </c:pt>
                <c:pt idx="814">
                  <c:v>8</c:v>
                </c:pt>
                <c:pt idx="815">
                  <c:v>6</c:v>
                </c:pt>
                <c:pt idx="816">
                  <c:v>12</c:v>
                </c:pt>
                <c:pt idx="817">
                  <c:v>8</c:v>
                </c:pt>
                <c:pt idx="818">
                  <c:v>3</c:v>
                </c:pt>
                <c:pt idx="819">
                  <c:v>4</c:v>
                </c:pt>
                <c:pt idx="820">
                  <c:v>6</c:v>
                </c:pt>
                <c:pt idx="821">
                  <c:v>4</c:v>
                </c:pt>
                <c:pt idx="822">
                  <c:v>8</c:v>
                </c:pt>
                <c:pt idx="823">
                  <c:v>2</c:v>
                </c:pt>
                <c:pt idx="824">
                  <c:v>8</c:v>
                </c:pt>
                <c:pt idx="825">
                  <c:v>10</c:v>
                </c:pt>
                <c:pt idx="826">
                  <c:v>9</c:v>
                </c:pt>
                <c:pt idx="827">
                  <c:v>9</c:v>
                </c:pt>
                <c:pt idx="828">
                  <c:v>1</c:v>
                </c:pt>
                <c:pt idx="829">
                  <c:v>6</c:v>
                </c:pt>
                <c:pt idx="830">
                  <c:v>2</c:v>
                </c:pt>
                <c:pt idx="831">
                  <c:v>4</c:v>
                </c:pt>
                <c:pt idx="832">
                  <c:v>2</c:v>
                </c:pt>
                <c:pt idx="833">
                  <c:v>8</c:v>
                </c:pt>
                <c:pt idx="834">
                  <c:v>6</c:v>
                </c:pt>
                <c:pt idx="835">
                  <c:v>10</c:v>
                </c:pt>
                <c:pt idx="836">
                  <c:v>9</c:v>
                </c:pt>
                <c:pt idx="837">
                  <c:v>7</c:v>
                </c:pt>
                <c:pt idx="838">
                  <c:v>3</c:v>
                </c:pt>
                <c:pt idx="839">
                  <c:v>7</c:v>
                </c:pt>
                <c:pt idx="840">
                  <c:v>8</c:v>
                </c:pt>
                <c:pt idx="841">
                  <c:v>4</c:v>
                </c:pt>
                <c:pt idx="842">
                  <c:v>10</c:v>
                </c:pt>
                <c:pt idx="843">
                  <c:v>5</c:v>
                </c:pt>
                <c:pt idx="844">
                  <c:v>3</c:v>
                </c:pt>
                <c:pt idx="845">
                  <c:v>4</c:v>
                </c:pt>
                <c:pt idx="846">
                  <c:v>3</c:v>
                </c:pt>
                <c:pt idx="847">
                  <c:v>8</c:v>
                </c:pt>
                <c:pt idx="848">
                  <c:v>5</c:v>
                </c:pt>
                <c:pt idx="849">
                  <c:v>12</c:v>
                </c:pt>
                <c:pt idx="850">
                  <c:v>8</c:v>
                </c:pt>
                <c:pt idx="851">
                  <c:v>8</c:v>
                </c:pt>
                <c:pt idx="852">
                  <c:v>11</c:v>
                </c:pt>
                <c:pt idx="853">
                  <c:v>1</c:v>
                </c:pt>
                <c:pt idx="854">
                  <c:v>6</c:v>
                </c:pt>
                <c:pt idx="855">
                  <c:v>1</c:v>
                </c:pt>
                <c:pt idx="856">
                  <c:v>5</c:v>
                </c:pt>
                <c:pt idx="857">
                  <c:v>8</c:v>
                </c:pt>
                <c:pt idx="858">
                  <c:v>6</c:v>
                </c:pt>
                <c:pt idx="859">
                  <c:v>7</c:v>
                </c:pt>
                <c:pt idx="860">
                  <c:v>12</c:v>
                </c:pt>
                <c:pt idx="861">
                  <c:v>5</c:v>
                </c:pt>
                <c:pt idx="862">
                  <c:v>1</c:v>
                </c:pt>
                <c:pt idx="863">
                  <c:v>4</c:v>
                </c:pt>
                <c:pt idx="864">
                  <c:v>3</c:v>
                </c:pt>
                <c:pt idx="865">
                  <c:v>9</c:v>
                </c:pt>
                <c:pt idx="866">
                  <c:v>5</c:v>
                </c:pt>
                <c:pt idx="867">
                  <c:v>4</c:v>
                </c:pt>
                <c:pt idx="868">
                  <c:v>7</c:v>
                </c:pt>
                <c:pt idx="869">
                  <c:v>6</c:v>
                </c:pt>
                <c:pt idx="870">
                  <c:v>5</c:v>
                </c:pt>
                <c:pt idx="871">
                  <c:v>12</c:v>
                </c:pt>
                <c:pt idx="872">
                  <c:v>5</c:v>
                </c:pt>
                <c:pt idx="873">
                  <c:v>5</c:v>
                </c:pt>
                <c:pt idx="874">
                  <c:v>1</c:v>
                </c:pt>
                <c:pt idx="875">
                  <c:v>1</c:v>
                </c:pt>
                <c:pt idx="876">
                  <c:v>4</c:v>
                </c:pt>
                <c:pt idx="877">
                  <c:v>3</c:v>
                </c:pt>
                <c:pt idx="878">
                  <c:v>4</c:v>
                </c:pt>
                <c:pt idx="879">
                  <c:v>12</c:v>
                </c:pt>
                <c:pt idx="880">
                  <c:v>12</c:v>
                </c:pt>
                <c:pt idx="881">
                  <c:v>11</c:v>
                </c:pt>
                <c:pt idx="882">
                  <c:v>6</c:v>
                </c:pt>
                <c:pt idx="883">
                  <c:v>5</c:v>
                </c:pt>
                <c:pt idx="884">
                  <c:v>8</c:v>
                </c:pt>
                <c:pt idx="885">
                  <c:v>1</c:v>
                </c:pt>
                <c:pt idx="886">
                  <c:v>7</c:v>
                </c:pt>
                <c:pt idx="887">
                  <c:v>3</c:v>
                </c:pt>
                <c:pt idx="888">
                  <c:v>9</c:v>
                </c:pt>
                <c:pt idx="889">
                  <c:v>10</c:v>
                </c:pt>
                <c:pt idx="890">
                  <c:v>10</c:v>
                </c:pt>
                <c:pt idx="891">
                  <c:v>11</c:v>
                </c:pt>
                <c:pt idx="892">
                  <c:v>10</c:v>
                </c:pt>
                <c:pt idx="893">
                  <c:v>6</c:v>
                </c:pt>
                <c:pt idx="894">
                  <c:v>5</c:v>
                </c:pt>
                <c:pt idx="895">
                  <c:v>3</c:v>
                </c:pt>
                <c:pt idx="896">
                  <c:v>5</c:v>
                </c:pt>
                <c:pt idx="897">
                  <c:v>2</c:v>
                </c:pt>
                <c:pt idx="898">
                  <c:v>2</c:v>
                </c:pt>
                <c:pt idx="899">
                  <c:v>8</c:v>
                </c:pt>
                <c:pt idx="900">
                  <c:v>7</c:v>
                </c:pt>
                <c:pt idx="901">
                  <c:v>2</c:v>
                </c:pt>
                <c:pt idx="902">
                  <c:v>3</c:v>
                </c:pt>
                <c:pt idx="903">
                  <c:v>10</c:v>
                </c:pt>
                <c:pt idx="904">
                  <c:v>11</c:v>
                </c:pt>
                <c:pt idx="905">
                  <c:v>11</c:v>
                </c:pt>
                <c:pt idx="906">
                  <c:v>10</c:v>
                </c:pt>
                <c:pt idx="907">
                  <c:v>11</c:v>
                </c:pt>
                <c:pt idx="908">
                  <c:v>8</c:v>
                </c:pt>
                <c:pt idx="909">
                  <c:v>8</c:v>
                </c:pt>
                <c:pt idx="910">
                  <c:v>11</c:v>
                </c:pt>
                <c:pt idx="911">
                  <c:v>7</c:v>
                </c:pt>
                <c:pt idx="912">
                  <c:v>8</c:v>
                </c:pt>
                <c:pt idx="913">
                  <c:v>9</c:v>
                </c:pt>
                <c:pt idx="914">
                  <c:v>1</c:v>
                </c:pt>
                <c:pt idx="915">
                  <c:v>12</c:v>
                </c:pt>
                <c:pt idx="916">
                  <c:v>12</c:v>
                </c:pt>
                <c:pt idx="917">
                  <c:v>10</c:v>
                </c:pt>
                <c:pt idx="918">
                  <c:v>4</c:v>
                </c:pt>
                <c:pt idx="919">
                  <c:v>7</c:v>
                </c:pt>
                <c:pt idx="920">
                  <c:v>4</c:v>
                </c:pt>
                <c:pt idx="921">
                  <c:v>10</c:v>
                </c:pt>
                <c:pt idx="922">
                  <c:v>5</c:v>
                </c:pt>
                <c:pt idx="923">
                  <c:v>7</c:v>
                </c:pt>
                <c:pt idx="924">
                  <c:v>12</c:v>
                </c:pt>
                <c:pt idx="925">
                  <c:v>8</c:v>
                </c:pt>
                <c:pt idx="926">
                  <c:v>6</c:v>
                </c:pt>
                <c:pt idx="927">
                  <c:v>2</c:v>
                </c:pt>
                <c:pt idx="928">
                  <c:v>2</c:v>
                </c:pt>
                <c:pt idx="929">
                  <c:v>8</c:v>
                </c:pt>
                <c:pt idx="930">
                  <c:v>3</c:v>
                </c:pt>
                <c:pt idx="931">
                  <c:v>6</c:v>
                </c:pt>
                <c:pt idx="932">
                  <c:v>11</c:v>
                </c:pt>
                <c:pt idx="933">
                  <c:v>11</c:v>
                </c:pt>
                <c:pt idx="934">
                  <c:v>12</c:v>
                </c:pt>
                <c:pt idx="935">
                  <c:v>2</c:v>
                </c:pt>
                <c:pt idx="936">
                  <c:v>2</c:v>
                </c:pt>
                <c:pt idx="937">
                  <c:v>11</c:v>
                </c:pt>
                <c:pt idx="938">
                  <c:v>5</c:v>
                </c:pt>
                <c:pt idx="939">
                  <c:v>1</c:v>
                </c:pt>
                <c:pt idx="940">
                  <c:v>1</c:v>
                </c:pt>
                <c:pt idx="941">
                  <c:v>8</c:v>
                </c:pt>
                <c:pt idx="942">
                  <c:v>7</c:v>
                </c:pt>
                <c:pt idx="943">
                  <c:v>7</c:v>
                </c:pt>
                <c:pt idx="944">
                  <c:v>7</c:v>
                </c:pt>
                <c:pt idx="945">
                  <c:v>10</c:v>
                </c:pt>
                <c:pt idx="946">
                  <c:v>7</c:v>
                </c:pt>
                <c:pt idx="947">
                  <c:v>3</c:v>
                </c:pt>
                <c:pt idx="948">
                  <c:v>10</c:v>
                </c:pt>
                <c:pt idx="949">
                  <c:v>11</c:v>
                </c:pt>
                <c:pt idx="950">
                  <c:v>8</c:v>
                </c:pt>
                <c:pt idx="951">
                  <c:v>9</c:v>
                </c:pt>
                <c:pt idx="952">
                  <c:v>5</c:v>
                </c:pt>
                <c:pt idx="953">
                  <c:v>2</c:v>
                </c:pt>
                <c:pt idx="954">
                  <c:v>10</c:v>
                </c:pt>
                <c:pt idx="955">
                  <c:v>3</c:v>
                </c:pt>
                <c:pt idx="956">
                  <c:v>12</c:v>
                </c:pt>
                <c:pt idx="957">
                  <c:v>11</c:v>
                </c:pt>
                <c:pt idx="958">
                  <c:v>5</c:v>
                </c:pt>
                <c:pt idx="959">
                  <c:v>2</c:v>
                </c:pt>
                <c:pt idx="960">
                  <c:v>4</c:v>
                </c:pt>
                <c:pt idx="961">
                  <c:v>12</c:v>
                </c:pt>
                <c:pt idx="962">
                  <c:v>1</c:v>
                </c:pt>
                <c:pt idx="963">
                  <c:v>4</c:v>
                </c:pt>
                <c:pt idx="964">
                  <c:v>9</c:v>
                </c:pt>
                <c:pt idx="965">
                  <c:v>2</c:v>
                </c:pt>
                <c:pt idx="966">
                  <c:v>9</c:v>
                </c:pt>
                <c:pt idx="967">
                  <c:v>1</c:v>
                </c:pt>
                <c:pt idx="968">
                  <c:v>5</c:v>
                </c:pt>
                <c:pt idx="969">
                  <c:v>2</c:v>
                </c:pt>
                <c:pt idx="970">
                  <c:v>3</c:v>
                </c:pt>
                <c:pt idx="971">
                  <c:v>12</c:v>
                </c:pt>
                <c:pt idx="972">
                  <c:v>6</c:v>
                </c:pt>
                <c:pt idx="973">
                  <c:v>11</c:v>
                </c:pt>
                <c:pt idx="974">
                  <c:v>4</c:v>
                </c:pt>
                <c:pt idx="975">
                  <c:v>8</c:v>
                </c:pt>
                <c:pt idx="976">
                  <c:v>11</c:v>
                </c:pt>
                <c:pt idx="977">
                  <c:v>9</c:v>
                </c:pt>
                <c:pt idx="978">
                  <c:v>4</c:v>
                </c:pt>
                <c:pt idx="979">
                  <c:v>6</c:v>
                </c:pt>
                <c:pt idx="980">
                  <c:v>1</c:v>
                </c:pt>
                <c:pt idx="981">
                  <c:v>6</c:v>
                </c:pt>
                <c:pt idx="982">
                  <c:v>2</c:v>
                </c:pt>
                <c:pt idx="983">
                  <c:v>4</c:v>
                </c:pt>
                <c:pt idx="984">
                  <c:v>1</c:v>
                </c:pt>
                <c:pt idx="985">
                  <c:v>10</c:v>
                </c:pt>
                <c:pt idx="986">
                  <c:v>12</c:v>
                </c:pt>
                <c:pt idx="987">
                  <c:v>10</c:v>
                </c:pt>
                <c:pt idx="988">
                  <c:v>9</c:v>
                </c:pt>
                <c:pt idx="989">
                  <c:v>6</c:v>
                </c:pt>
                <c:pt idx="990">
                  <c:v>3</c:v>
                </c:pt>
                <c:pt idx="991">
                  <c:v>1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9</c:v>
                </c:pt>
                <c:pt idx="996">
                  <c:v>9</c:v>
                </c:pt>
                <c:pt idx="997">
                  <c:v>4</c:v>
                </c:pt>
                <c:pt idx="998">
                  <c:v>10</c:v>
                </c:pt>
                <c:pt idx="999">
                  <c:v>10</c:v>
                </c:pt>
                <c:pt idx="1000">
                  <c:v>12</c:v>
                </c:pt>
                <c:pt idx="1001">
                  <c:v>12</c:v>
                </c:pt>
                <c:pt idx="1002">
                  <c:v>12</c:v>
                </c:pt>
                <c:pt idx="1003">
                  <c:v>4</c:v>
                </c:pt>
                <c:pt idx="1004">
                  <c:v>4</c:v>
                </c:pt>
                <c:pt idx="1005">
                  <c:v>11</c:v>
                </c:pt>
                <c:pt idx="1006">
                  <c:v>2</c:v>
                </c:pt>
                <c:pt idx="1007">
                  <c:v>10</c:v>
                </c:pt>
                <c:pt idx="1008">
                  <c:v>6</c:v>
                </c:pt>
                <c:pt idx="1009">
                  <c:v>1</c:v>
                </c:pt>
                <c:pt idx="1010">
                  <c:v>6</c:v>
                </c:pt>
                <c:pt idx="1011">
                  <c:v>9</c:v>
                </c:pt>
                <c:pt idx="1012">
                  <c:v>3</c:v>
                </c:pt>
                <c:pt idx="1013">
                  <c:v>8</c:v>
                </c:pt>
                <c:pt idx="1014">
                  <c:v>3</c:v>
                </c:pt>
                <c:pt idx="1015">
                  <c:v>12</c:v>
                </c:pt>
                <c:pt idx="1016">
                  <c:v>10</c:v>
                </c:pt>
                <c:pt idx="1017">
                  <c:v>10</c:v>
                </c:pt>
                <c:pt idx="1018">
                  <c:v>11</c:v>
                </c:pt>
                <c:pt idx="1019">
                  <c:v>5</c:v>
                </c:pt>
                <c:pt idx="1020">
                  <c:v>11</c:v>
                </c:pt>
                <c:pt idx="1021">
                  <c:v>2</c:v>
                </c:pt>
                <c:pt idx="1022">
                  <c:v>11</c:v>
                </c:pt>
                <c:pt idx="1023">
                  <c:v>6</c:v>
                </c:pt>
                <c:pt idx="1024">
                  <c:v>3</c:v>
                </c:pt>
                <c:pt idx="1025">
                  <c:v>10</c:v>
                </c:pt>
                <c:pt idx="1026">
                  <c:v>6</c:v>
                </c:pt>
                <c:pt idx="1027">
                  <c:v>1</c:v>
                </c:pt>
                <c:pt idx="1028">
                  <c:v>8</c:v>
                </c:pt>
                <c:pt idx="1029">
                  <c:v>5</c:v>
                </c:pt>
                <c:pt idx="1030">
                  <c:v>12</c:v>
                </c:pt>
                <c:pt idx="1031">
                  <c:v>1</c:v>
                </c:pt>
                <c:pt idx="1032">
                  <c:v>12</c:v>
                </c:pt>
                <c:pt idx="1033">
                  <c:v>12</c:v>
                </c:pt>
                <c:pt idx="1034">
                  <c:v>11</c:v>
                </c:pt>
                <c:pt idx="1035">
                  <c:v>7</c:v>
                </c:pt>
                <c:pt idx="1036">
                  <c:v>9</c:v>
                </c:pt>
                <c:pt idx="1037">
                  <c:v>10</c:v>
                </c:pt>
                <c:pt idx="1038">
                  <c:v>1</c:v>
                </c:pt>
                <c:pt idx="1039">
                  <c:v>3</c:v>
                </c:pt>
                <c:pt idx="1040">
                  <c:v>10</c:v>
                </c:pt>
                <c:pt idx="1041">
                  <c:v>5</c:v>
                </c:pt>
                <c:pt idx="1042">
                  <c:v>9</c:v>
                </c:pt>
                <c:pt idx="1043">
                  <c:v>1</c:v>
                </c:pt>
                <c:pt idx="1044">
                  <c:v>7</c:v>
                </c:pt>
                <c:pt idx="1045">
                  <c:v>1</c:v>
                </c:pt>
                <c:pt idx="1046">
                  <c:v>5</c:v>
                </c:pt>
                <c:pt idx="1047">
                  <c:v>9</c:v>
                </c:pt>
                <c:pt idx="1048">
                  <c:v>8</c:v>
                </c:pt>
                <c:pt idx="1049">
                  <c:v>6</c:v>
                </c:pt>
                <c:pt idx="1050">
                  <c:v>12</c:v>
                </c:pt>
                <c:pt idx="1051">
                  <c:v>8</c:v>
                </c:pt>
                <c:pt idx="1052">
                  <c:v>7</c:v>
                </c:pt>
                <c:pt idx="1053">
                  <c:v>10</c:v>
                </c:pt>
                <c:pt idx="1054">
                  <c:v>8</c:v>
                </c:pt>
                <c:pt idx="1055">
                  <c:v>3</c:v>
                </c:pt>
                <c:pt idx="1056">
                  <c:v>11</c:v>
                </c:pt>
                <c:pt idx="1057">
                  <c:v>5</c:v>
                </c:pt>
                <c:pt idx="1058">
                  <c:v>12</c:v>
                </c:pt>
                <c:pt idx="1059">
                  <c:v>1</c:v>
                </c:pt>
                <c:pt idx="1060">
                  <c:v>3</c:v>
                </c:pt>
                <c:pt idx="1061">
                  <c:v>4</c:v>
                </c:pt>
                <c:pt idx="1062">
                  <c:v>6</c:v>
                </c:pt>
                <c:pt idx="1063">
                  <c:v>9</c:v>
                </c:pt>
                <c:pt idx="1064">
                  <c:v>1</c:v>
                </c:pt>
                <c:pt idx="1065">
                  <c:v>8</c:v>
                </c:pt>
                <c:pt idx="1066">
                  <c:v>10</c:v>
                </c:pt>
                <c:pt idx="1067">
                  <c:v>1</c:v>
                </c:pt>
                <c:pt idx="1068">
                  <c:v>10</c:v>
                </c:pt>
                <c:pt idx="1069">
                  <c:v>12</c:v>
                </c:pt>
                <c:pt idx="1070">
                  <c:v>11</c:v>
                </c:pt>
                <c:pt idx="1071">
                  <c:v>7</c:v>
                </c:pt>
                <c:pt idx="1072">
                  <c:v>5</c:v>
                </c:pt>
                <c:pt idx="1073">
                  <c:v>9</c:v>
                </c:pt>
                <c:pt idx="1074">
                  <c:v>4</c:v>
                </c:pt>
                <c:pt idx="1075">
                  <c:v>7</c:v>
                </c:pt>
                <c:pt idx="1076">
                  <c:v>3</c:v>
                </c:pt>
                <c:pt idx="1077">
                  <c:v>7</c:v>
                </c:pt>
                <c:pt idx="1078">
                  <c:v>3</c:v>
                </c:pt>
                <c:pt idx="1079">
                  <c:v>11</c:v>
                </c:pt>
                <c:pt idx="1080">
                  <c:v>6</c:v>
                </c:pt>
                <c:pt idx="1081">
                  <c:v>8</c:v>
                </c:pt>
                <c:pt idx="1082">
                  <c:v>3</c:v>
                </c:pt>
                <c:pt idx="1083">
                  <c:v>6</c:v>
                </c:pt>
                <c:pt idx="1084">
                  <c:v>9</c:v>
                </c:pt>
                <c:pt idx="1085">
                  <c:v>9</c:v>
                </c:pt>
                <c:pt idx="1086">
                  <c:v>9</c:v>
                </c:pt>
                <c:pt idx="1087">
                  <c:v>12</c:v>
                </c:pt>
                <c:pt idx="1088">
                  <c:v>7</c:v>
                </c:pt>
                <c:pt idx="1089">
                  <c:v>12</c:v>
                </c:pt>
                <c:pt idx="1090">
                  <c:v>7</c:v>
                </c:pt>
                <c:pt idx="1091">
                  <c:v>4</c:v>
                </c:pt>
                <c:pt idx="1092">
                  <c:v>2</c:v>
                </c:pt>
                <c:pt idx="1093">
                  <c:v>2</c:v>
                </c:pt>
                <c:pt idx="1094">
                  <c:v>8</c:v>
                </c:pt>
                <c:pt idx="1095">
                  <c:v>7</c:v>
                </c:pt>
                <c:pt idx="1096">
                  <c:v>10</c:v>
                </c:pt>
                <c:pt idx="1097">
                  <c:v>12</c:v>
                </c:pt>
                <c:pt idx="1098">
                  <c:v>9</c:v>
                </c:pt>
                <c:pt idx="1099">
                  <c:v>6</c:v>
                </c:pt>
                <c:pt idx="1100">
                  <c:v>7</c:v>
                </c:pt>
                <c:pt idx="1101">
                  <c:v>4</c:v>
                </c:pt>
                <c:pt idx="1102">
                  <c:v>5</c:v>
                </c:pt>
                <c:pt idx="1103">
                  <c:v>11</c:v>
                </c:pt>
                <c:pt idx="1104">
                  <c:v>3</c:v>
                </c:pt>
                <c:pt idx="1105">
                  <c:v>10</c:v>
                </c:pt>
                <c:pt idx="1106">
                  <c:v>7</c:v>
                </c:pt>
                <c:pt idx="1107">
                  <c:v>5</c:v>
                </c:pt>
                <c:pt idx="1108">
                  <c:v>1</c:v>
                </c:pt>
                <c:pt idx="1109">
                  <c:v>8</c:v>
                </c:pt>
                <c:pt idx="1110">
                  <c:v>3</c:v>
                </c:pt>
                <c:pt idx="1111">
                  <c:v>9</c:v>
                </c:pt>
                <c:pt idx="1112">
                  <c:v>9</c:v>
                </c:pt>
                <c:pt idx="1113">
                  <c:v>5</c:v>
                </c:pt>
                <c:pt idx="1114">
                  <c:v>4</c:v>
                </c:pt>
                <c:pt idx="1115">
                  <c:v>4</c:v>
                </c:pt>
                <c:pt idx="1116">
                  <c:v>3</c:v>
                </c:pt>
                <c:pt idx="1117">
                  <c:v>4</c:v>
                </c:pt>
                <c:pt idx="1118">
                  <c:v>1</c:v>
                </c:pt>
                <c:pt idx="1119">
                  <c:v>6</c:v>
                </c:pt>
                <c:pt idx="1120">
                  <c:v>9</c:v>
                </c:pt>
                <c:pt idx="1121">
                  <c:v>2</c:v>
                </c:pt>
                <c:pt idx="1122">
                  <c:v>7</c:v>
                </c:pt>
                <c:pt idx="1123">
                  <c:v>9</c:v>
                </c:pt>
                <c:pt idx="1124">
                  <c:v>7</c:v>
                </c:pt>
                <c:pt idx="1125">
                  <c:v>9</c:v>
                </c:pt>
                <c:pt idx="1126">
                  <c:v>12</c:v>
                </c:pt>
                <c:pt idx="1127">
                  <c:v>4</c:v>
                </c:pt>
                <c:pt idx="1128">
                  <c:v>9</c:v>
                </c:pt>
                <c:pt idx="1129">
                  <c:v>10</c:v>
                </c:pt>
                <c:pt idx="1130">
                  <c:v>7</c:v>
                </c:pt>
                <c:pt idx="1131">
                  <c:v>9</c:v>
                </c:pt>
                <c:pt idx="1132">
                  <c:v>8</c:v>
                </c:pt>
                <c:pt idx="1133">
                  <c:v>3</c:v>
                </c:pt>
                <c:pt idx="1134">
                  <c:v>10</c:v>
                </c:pt>
                <c:pt idx="1135">
                  <c:v>6</c:v>
                </c:pt>
                <c:pt idx="1136">
                  <c:v>12</c:v>
                </c:pt>
                <c:pt idx="1137">
                  <c:v>7</c:v>
                </c:pt>
                <c:pt idx="1138">
                  <c:v>5</c:v>
                </c:pt>
                <c:pt idx="1139">
                  <c:v>9</c:v>
                </c:pt>
                <c:pt idx="1140">
                  <c:v>2</c:v>
                </c:pt>
                <c:pt idx="1141">
                  <c:v>1</c:v>
                </c:pt>
                <c:pt idx="1142">
                  <c:v>12</c:v>
                </c:pt>
                <c:pt idx="1143">
                  <c:v>1</c:v>
                </c:pt>
                <c:pt idx="1144">
                  <c:v>3</c:v>
                </c:pt>
                <c:pt idx="1145">
                  <c:v>10</c:v>
                </c:pt>
                <c:pt idx="1146">
                  <c:v>5</c:v>
                </c:pt>
                <c:pt idx="1147">
                  <c:v>3</c:v>
                </c:pt>
                <c:pt idx="1148">
                  <c:v>4</c:v>
                </c:pt>
                <c:pt idx="1149">
                  <c:v>4</c:v>
                </c:pt>
                <c:pt idx="1150">
                  <c:v>9</c:v>
                </c:pt>
                <c:pt idx="1151">
                  <c:v>3</c:v>
                </c:pt>
                <c:pt idx="1152">
                  <c:v>8</c:v>
                </c:pt>
                <c:pt idx="1153">
                  <c:v>10</c:v>
                </c:pt>
                <c:pt idx="1154">
                  <c:v>1</c:v>
                </c:pt>
                <c:pt idx="1155">
                  <c:v>9</c:v>
                </c:pt>
                <c:pt idx="1156">
                  <c:v>9</c:v>
                </c:pt>
                <c:pt idx="1157">
                  <c:v>12</c:v>
                </c:pt>
                <c:pt idx="1158">
                  <c:v>2</c:v>
                </c:pt>
                <c:pt idx="1159">
                  <c:v>9</c:v>
                </c:pt>
                <c:pt idx="1160">
                  <c:v>4</c:v>
                </c:pt>
                <c:pt idx="1161">
                  <c:v>12</c:v>
                </c:pt>
                <c:pt idx="1162">
                  <c:v>8</c:v>
                </c:pt>
                <c:pt idx="1163">
                  <c:v>5</c:v>
                </c:pt>
                <c:pt idx="1164">
                  <c:v>1</c:v>
                </c:pt>
                <c:pt idx="1165">
                  <c:v>3</c:v>
                </c:pt>
                <c:pt idx="1166">
                  <c:v>5</c:v>
                </c:pt>
                <c:pt idx="1167">
                  <c:v>10</c:v>
                </c:pt>
                <c:pt idx="1168">
                  <c:v>10</c:v>
                </c:pt>
                <c:pt idx="1169">
                  <c:v>2</c:v>
                </c:pt>
                <c:pt idx="1170">
                  <c:v>5</c:v>
                </c:pt>
                <c:pt idx="1171">
                  <c:v>1</c:v>
                </c:pt>
                <c:pt idx="1172">
                  <c:v>7</c:v>
                </c:pt>
                <c:pt idx="1173">
                  <c:v>11</c:v>
                </c:pt>
                <c:pt idx="1174">
                  <c:v>2</c:v>
                </c:pt>
                <c:pt idx="1175">
                  <c:v>2</c:v>
                </c:pt>
                <c:pt idx="1176">
                  <c:v>3</c:v>
                </c:pt>
                <c:pt idx="1177">
                  <c:v>8</c:v>
                </c:pt>
                <c:pt idx="1178">
                  <c:v>2</c:v>
                </c:pt>
                <c:pt idx="1179">
                  <c:v>10</c:v>
                </c:pt>
                <c:pt idx="1180">
                  <c:v>3</c:v>
                </c:pt>
                <c:pt idx="1181">
                  <c:v>9</c:v>
                </c:pt>
                <c:pt idx="1182">
                  <c:v>4</c:v>
                </c:pt>
                <c:pt idx="1183">
                  <c:v>6</c:v>
                </c:pt>
                <c:pt idx="1184">
                  <c:v>10</c:v>
                </c:pt>
                <c:pt idx="1185">
                  <c:v>4</c:v>
                </c:pt>
                <c:pt idx="1186">
                  <c:v>12</c:v>
                </c:pt>
                <c:pt idx="1187">
                  <c:v>11</c:v>
                </c:pt>
                <c:pt idx="1188">
                  <c:v>8</c:v>
                </c:pt>
                <c:pt idx="1189">
                  <c:v>3</c:v>
                </c:pt>
                <c:pt idx="1190">
                  <c:v>11</c:v>
                </c:pt>
                <c:pt idx="1191">
                  <c:v>10</c:v>
                </c:pt>
                <c:pt idx="1192">
                  <c:v>11</c:v>
                </c:pt>
                <c:pt idx="1193">
                  <c:v>11</c:v>
                </c:pt>
                <c:pt idx="1194">
                  <c:v>2</c:v>
                </c:pt>
                <c:pt idx="1195">
                  <c:v>4</c:v>
                </c:pt>
                <c:pt idx="1196">
                  <c:v>8</c:v>
                </c:pt>
                <c:pt idx="1197">
                  <c:v>10</c:v>
                </c:pt>
                <c:pt idx="1198">
                  <c:v>3</c:v>
                </c:pt>
                <c:pt idx="1199">
                  <c:v>9</c:v>
                </c:pt>
                <c:pt idx="1200">
                  <c:v>6</c:v>
                </c:pt>
                <c:pt idx="1201">
                  <c:v>3</c:v>
                </c:pt>
                <c:pt idx="1202">
                  <c:v>3</c:v>
                </c:pt>
                <c:pt idx="1203">
                  <c:v>8</c:v>
                </c:pt>
                <c:pt idx="1204">
                  <c:v>2</c:v>
                </c:pt>
                <c:pt idx="1205">
                  <c:v>2</c:v>
                </c:pt>
                <c:pt idx="1206">
                  <c:v>6</c:v>
                </c:pt>
                <c:pt idx="1207">
                  <c:v>7</c:v>
                </c:pt>
                <c:pt idx="1208">
                  <c:v>11</c:v>
                </c:pt>
                <c:pt idx="1209">
                  <c:v>10</c:v>
                </c:pt>
                <c:pt idx="1210">
                  <c:v>1</c:v>
                </c:pt>
                <c:pt idx="1211">
                  <c:v>12</c:v>
                </c:pt>
                <c:pt idx="1212">
                  <c:v>5</c:v>
                </c:pt>
                <c:pt idx="1213">
                  <c:v>1</c:v>
                </c:pt>
                <c:pt idx="1214">
                  <c:v>1</c:v>
                </c:pt>
                <c:pt idx="1215">
                  <c:v>6</c:v>
                </c:pt>
                <c:pt idx="1216">
                  <c:v>4</c:v>
                </c:pt>
                <c:pt idx="1217">
                  <c:v>11</c:v>
                </c:pt>
                <c:pt idx="1218">
                  <c:v>1</c:v>
                </c:pt>
                <c:pt idx="1219">
                  <c:v>9</c:v>
                </c:pt>
                <c:pt idx="1220">
                  <c:v>1</c:v>
                </c:pt>
                <c:pt idx="1221">
                  <c:v>8</c:v>
                </c:pt>
                <c:pt idx="1222">
                  <c:v>11</c:v>
                </c:pt>
                <c:pt idx="1223">
                  <c:v>8</c:v>
                </c:pt>
                <c:pt idx="1224">
                  <c:v>9</c:v>
                </c:pt>
                <c:pt idx="1225">
                  <c:v>6</c:v>
                </c:pt>
                <c:pt idx="1226">
                  <c:v>7</c:v>
                </c:pt>
                <c:pt idx="1227">
                  <c:v>6</c:v>
                </c:pt>
                <c:pt idx="1228">
                  <c:v>5</c:v>
                </c:pt>
                <c:pt idx="1229">
                  <c:v>9</c:v>
                </c:pt>
                <c:pt idx="1230">
                  <c:v>1</c:v>
                </c:pt>
                <c:pt idx="1231">
                  <c:v>5</c:v>
                </c:pt>
                <c:pt idx="1232">
                  <c:v>7</c:v>
                </c:pt>
                <c:pt idx="1233">
                  <c:v>4</c:v>
                </c:pt>
                <c:pt idx="1234">
                  <c:v>4</c:v>
                </c:pt>
                <c:pt idx="1235">
                  <c:v>3</c:v>
                </c:pt>
                <c:pt idx="1236">
                  <c:v>5</c:v>
                </c:pt>
                <c:pt idx="1237">
                  <c:v>2</c:v>
                </c:pt>
                <c:pt idx="1238">
                  <c:v>4</c:v>
                </c:pt>
                <c:pt idx="1239">
                  <c:v>8</c:v>
                </c:pt>
                <c:pt idx="1240">
                  <c:v>2</c:v>
                </c:pt>
                <c:pt idx="1241">
                  <c:v>10</c:v>
                </c:pt>
                <c:pt idx="1242">
                  <c:v>12</c:v>
                </c:pt>
                <c:pt idx="1243">
                  <c:v>8</c:v>
                </c:pt>
                <c:pt idx="1244">
                  <c:v>9</c:v>
                </c:pt>
                <c:pt idx="1245">
                  <c:v>12</c:v>
                </c:pt>
                <c:pt idx="1246">
                  <c:v>12</c:v>
                </c:pt>
                <c:pt idx="1247">
                  <c:v>6</c:v>
                </c:pt>
                <c:pt idx="1248">
                  <c:v>5</c:v>
                </c:pt>
                <c:pt idx="1249">
                  <c:v>9</c:v>
                </c:pt>
                <c:pt idx="1250">
                  <c:v>6</c:v>
                </c:pt>
                <c:pt idx="1251">
                  <c:v>9</c:v>
                </c:pt>
                <c:pt idx="1252">
                  <c:v>9</c:v>
                </c:pt>
                <c:pt idx="1253">
                  <c:v>12</c:v>
                </c:pt>
                <c:pt idx="1254">
                  <c:v>2</c:v>
                </c:pt>
                <c:pt idx="1255">
                  <c:v>9</c:v>
                </c:pt>
                <c:pt idx="1256">
                  <c:v>11</c:v>
                </c:pt>
                <c:pt idx="1257">
                  <c:v>12</c:v>
                </c:pt>
                <c:pt idx="1258">
                  <c:v>1</c:v>
                </c:pt>
                <c:pt idx="1259">
                  <c:v>6</c:v>
                </c:pt>
                <c:pt idx="1260">
                  <c:v>8</c:v>
                </c:pt>
                <c:pt idx="1261">
                  <c:v>8</c:v>
                </c:pt>
                <c:pt idx="1262">
                  <c:v>4</c:v>
                </c:pt>
                <c:pt idx="1263">
                  <c:v>10</c:v>
                </c:pt>
                <c:pt idx="1264">
                  <c:v>3</c:v>
                </c:pt>
                <c:pt idx="1265">
                  <c:v>12</c:v>
                </c:pt>
                <c:pt idx="1266">
                  <c:v>3</c:v>
                </c:pt>
                <c:pt idx="1267">
                  <c:v>12</c:v>
                </c:pt>
                <c:pt idx="1268">
                  <c:v>1</c:v>
                </c:pt>
                <c:pt idx="1269">
                  <c:v>5</c:v>
                </c:pt>
                <c:pt idx="1270">
                  <c:v>3</c:v>
                </c:pt>
                <c:pt idx="1271">
                  <c:v>12</c:v>
                </c:pt>
                <c:pt idx="1272">
                  <c:v>4</c:v>
                </c:pt>
                <c:pt idx="1273">
                  <c:v>2</c:v>
                </c:pt>
                <c:pt idx="1274">
                  <c:v>5</c:v>
                </c:pt>
                <c:pt idx="1275">
                  <c:v>10</c:v>
                </c:pt>
                <c:pt idx="1276">
                  <c:v>8</c:v>
                </c:pt>
                <c:pt idx="1277">
                  <c:v>5</c:v>
                </c:pt>
                <c:pt idx="1278">
                  <c:v>6</c:v>
                </c:pt>
                <c:pt idx="1279">
                  <c:v>7</c:v>
                </c:pt>
                <c:pt idx="1280">
                  <c:v>5</c:v>
                </c:pt>
                <c:pt idx="1281">
                  <c:v>12</c:v>
                </c:pt>
                <c:pt idx="1282">
                  <c:v>5</c:v>
                </c:pt>
                <c:pt idx="1283">
                  <c:v>6</c:v>
                </c:pt>
                <c:pt idx="1284">
                  <c:v>2</c:v>
                </c:pt>
                <c:pt idx="1285">
                  <c:v>8</c:v>
                </c:pt>
                <c:pt idx="1286">
                  <c:v>4</c:v>
                </c:pt>
                <c:pt idx="1287">
                  <c:v>7</c:v>
                </c:pt>
                <c:pt idx="1288">
                  <c:v>1</c:v>
                </c:pt>
                <c:pt idx="1289">
                  <c:v>3</c:v>
                </c:pt>
                <c:pt idx="1290">
                  <c:v>8</c:v>
                </c:pt>
                <c:pt idx="1291">
                  <c:v>10</c:v>
                </c:pt>
                <c:pt idx="1292">
                  <c:v>10</c:v>
                </c:pt>
                <c:pt idx="1293">
                  <c:v>9</c:v>
                </c:pt>
                <c:pt idx="1294">
                  <c:v>3</c:v>
                </c:pt>
                <c:pt idx="1295">
                  <c:v>8</c:v>
                </c:pt>
                <c:pt idx="1296">
                  <c:v>9</c:v>
                </c:pt>
                <c:pt idx="1297">
                  <c:v>6</c:v>
                </c:pt>
                <c:pt idx="1298">
                  <c:v>8</c:v>
                </c:pt>
                <c:pt idx="1299">
                  <c:v>9</c:v>
                </c:pt>
                <c:pt idx="1300">
                  <c:v>8</c:v>
                </c:pt>
                <c:pt idx="1301">
                  <c:v>9</c:v>
                </c:pt>
                <c:pt idx="1302">
                  <c:v>2</c:v>
                </c:pt>
                <c:pt idx="1303">
                  <c:v>2</c:v>
                </c:pt>
                <c:pt idx="1304">
                  <c:v>3</c:v>
                </c:pt>
                <c:pt idx="1305">
                  <c:v>10</c:v>
                </c:pt>
                <c:pt idx="1306">
                  <c:v>9</c:v>
                </c:pt>
                <c:pt idx="1307">
                  <c:v>5</c:v>
                </c:pt>
                <c:pt idx="1308">
                  <c:v>10</c:v>
                </c:pt>
                <c:pt idx="1309">
                  <c:v>8</c:v>
                </c:pt>
                <c:pt idx="1310">
                  <c:v>2</c:v>
                </c:pt>
                <c:pt idx="1311">
                  <c:v>9</c:v>
                </c:pt>
                <c:pt idx="1312">
                  <c:v>7</c:v>
                </c:pt>
                <c:pt idx="1313">
                  <c:v>4</c:v>
                </c:pt>
                <c:pt idx="1314">
                  <c:v>3</c:v>
                </c:pt>
                <c:pt idx="1315">
                  <c:v>9</c:v>
                </c:pt>
                <c:pt idx="1316">
                  <c:v>7</c:v>
                </c:pt>
                <c:pt idx="1317">
                  <c:v>10</c:v>
                </c:pt>
                <c:pt idx="1318">
                  <c:v>12</c:v>
                </c:pt>
                <c:pt idx="1319">
                  <c:v>12</c:v>
                </c:pt>
                <c:pt idx="1320">
                  <c:v>8</c:v>
                </c:pt>
                <c:pt idx="1321">
                  <c:v>8</c:v>
                </c:pt>
                <c:pt idx="1322">
                  <c:v>6</c:v>
                </c:pt>
                <c:pt idx="1323">
                  <c:v>3</c:v>
                </c:pt>
                <c:pt idx="1324">
                  <c:v>11</c:v>
                </c:pt>
                <c:pt idx="1325">
                  <c:v>8</c:v>
                </c:pt>
                <c:pt idx="1326">
                  <c:v>1</c:v>
                </c:pt>
                <c:pt idx="1327">
                  <c:v>6</c:v>
                </c:pt>
                <c:pt idx="1328">
                  <c:v>5</c:v>
                </c:pt>
                <c:pt idx="1329">
                  <c:v>7</c:v>
                </c:pt>
                <c:pt idx="1330">
                  <c:v>5</c:v>
                </c:pt>
                <c:pt idx="1331">
                  <c:v>1</c:v>
                </c:pt>
                <c:pt idx="1332">
                  <c:v>10</c:v>
                </c:pt>
                <c:pt idx="1333">
                  <c:v>7</c:v>
                </c:pt>
                <c:pt idx="1334">
                  <c:v>12</c:v>
                </c:pt>
                <c:pt idx="1335">
                  <c:v>5</c:v>
                </c:pt>
                <c:pt idx="1336">
                  <c:v>2</c:v>
                </c:pt>
                <c:pt idx="1337">
                  <c:v>2</c:v>
                </c:pt>
                <c:pt idx="1338">
                  <c:v>1</c:v>
                </c:pt>
                <c:pt idx="1339">
                  <c:v>4</c:v>
                </c:pt>
                <c:pt idx="1340">
                  <c:v>3</c:v>
                </c:pt>
                <c:pt idx="1341">
                  <c:v>11</c:v>
                </c:pt>
                <c:pt idx="1342">
                  <c:v>4</c:v>
                </c:pt>
                <c:pt idx="1343">
                  <c:v>8</c:v>
                </c:pt>
                <c:pt idx="1344">
                  <c:v>9</c:v>
                </c:pt>
                <c:pt idx="1345">
                  <c:v>4</c:v>
                </c:pt>
                <c:pt idx="1346">
                  <c:v>6</c:v>
                </c:pt>
                <c:pt idx="1347">
                  <c:v>8</c:v>
                </c:pt>
                <c:pt idx="1348">
                  <c:v>4</c:v>
                </c:pt>
                <c:pt idx="1349">
                  <c:v>7</c:v>
                </c:pt>
                <c:pt idx="1350">
                  <c:v>7</c:v>
                </c:pt>
                <c:pt idx="1351">
                  <c:v>9</c:v>
                </c:pt>
                <c:pt idx="1352">
                  <c:v>3</c:v>
                </c:pt>
                <c:pt idx="1353">
                  <c:v>11</c:v>
                </c:pt>
                <c:pt idx="1354">
                  <c:v>4</c:v>
                </c:pt>
                <c:pt idx="1355">
                  <c:v>10</c:v>
                </c:pt>
                <c:pt idx="1356">
                  <c:v>12</c:v>
                </c:pt>
                <c:pt idx="1357">
                  <c:v>1</c:v>
                </c:pt>
                <c:pt idx="1358">
                  <c:v>5</c:v>
                </c:pt>
                <c:pt idx="1359">
                  <c:v>9</c:v>
                </c:pt>
                <c:pt idx="1360">
                  <c:v>11</c:v>
                </c:pt>
                <c:pt idx="1361">
                  <c:v>4</c:v>
                </c:pt>
                <c:pt idx="1362">
                  <c:v>2</c:v>
                </c:pt>
                <c:pt idx="1363">
                  <c:v>8</c:v>
                </c:pt>
                <c:pt idx="1364">
                  <c:v>8</c:v>
                </c:pt>
                <c:pt idx="1365">
                  <c:v>9</c:v>
                </c:pt>
                <c:pt idx="1366">
                  <c:v>4</c:v>
                </c:pt>
                <c:pt idx="1367">
                  <c:v>8</c:v>
                </c:pt>
                <c:pt idx="1368">
                  <c:v>8</c:v>
                </c:pt>
                <c:pt idx="1369">
                  <c:v>10</c:v>
                </c:pt>
                <c:pt idx="1370">
                  <c:v>4</c:v>
                </c:pt>
                <c:pt idx="1371">
                  <c:v>12</c:v>
                </c:pt>
                <c:pt idx="1372">
                  <c:v>8</c:v>
                </c:pt>
                <c:pt idx="1373">
                  <c:v>3</c:v>
                </c:pt>
                <c:pt idx="1374">
                  <c:v>9</c:v>
                </c:pt>
                <c:pt idx="1375">
                  <c:v>8</c:v>
                </c:pt>
                <c:pt idx="1376">
                  <c:v>2</c:v>
                </c:pt>
                <c:pt idx="1377">
                  <c:v>12</c:v>
                </c:pt>
                <c:pt idx="1378">
                  <c:v>9</c:v>
                </c:pt>
                <c:pt idx="1379">
                  <c:v>1</c:v>
                </c:pt>
                <c:pt idx="1380">
                  <c:v>12</c:v>
                </c:pt>
                <c:pt idx="1381">
                  <c:v>1</c:v>
                </c:pt>
                <c:pt idx="1382">
                  <c:v>9</c:v>
                </c:pt>
                <c:pt idx="1383">
                  <c:v>7</c:v>
                </c:pt>
                <c:pt idx="1384">
                  <c:v>12</c:v>
                </c:pt>
                <c:pt idx="1385">
                  <c:v>4</c:v>
                </c:pt>
                <c:pt idx="1386">
                  <c:v>2</c:v>
                </c:pt>
                <c:pt idx="1387">
                  <c:v>12</c:v>
                </c:pt>
                <c:pt idx="1388">
                  <c:v>3</c:v>
                </c:pt>
                <c:pt idx="1389">
                  <c:v>3</c:v>
                </c:pt>
                <c:pt idx="1390">
                  <c:v>9</c:v>
                </c:pt>
                <c:pt idx="1391">
                  <c:v>11</c:v>
                </c:pt>
                <c:pt idx="1392">
                  <c:v>2</c:v>
                </c:pt>
                <c:pt idx="1393">
                  <c:v>10</c:v>
                </c:pt>
                <c:pt idx="1394">
                  <c:v>4</c:v>
                </c:pt>
                <c:pt idx="1395">
                  <c:v>11</c:v>
                </c:pt>
                <c:pt idx="1396">
                  <c:v>5</c:v>
                </c:pt>
                <c:pt idx="1397">
                  <c:v>8</c:v>
                </c:pt>
                <c:pt idx="1398">
                  <c:v>11</c:v>
                </c:pt>
                <c:pt idx="1399">
                  <c:v>6</c:v>
                </c:pt>
                <c:pt idx="1400">
                  <c:v>1</c:v>
                </c:pt>
                <c:pt idx="1401">
                  <c:v>10</c:v>
                </c:pt>
                <c:pt idx="1402">
                  <c:v>12</c:v>
                </c:pt>
                <c:pt idx="1403">
                  <c:v>2</c:v>
                </c:pt>
                <c:pt idx="1404">
                  <c:v>10</c:v>
                </c:pt>
                <c:pt idx="1405">
                  <c:v>7</c:v>
                </c:pt>
                <c:pt idx="1406">
                  <c:v>4</c:v>
                </c:pt>
                <c:pt idx="1407">
                  <c:v>7</c:v>
                </c:pt>
                <c:pt idx="1408">
                  <c:v>10</c:v>
                </c:pt>
                <c:pt idx="1409">
                  <c:v>4</c:v>
                </c:pt>
                <c:pt idx="1410">
                  <c:v>6</c:v>
                </c:pt>
                <c:pt idx="1411">
                  <c:v>10</c:v>
                </c:pt>
                <c:pt idx="1412">
                  <c:v>9</c:v>
                </c:pt>
                <c:pt idx="1413">
                  <c:v>8</c:v>
                </c:pt>
                <c:pt idx="1414">
                  <c:v>6</c:v>
                </c:pt>
                <c:pt idx="1415">
                  <c:v>6</c:v>
                </c:pt>
                <c:pt idx="1416">
                  <c:v>7</c:v>
                </c:pt>
                <c:pt idx="1417">
                  <c:v>10</c:v>
                </c:pt>
                <c:pt idx="1418">
                  <c:v>1</c:v>
                </c:pt>
                <c:pt idx="1419">
                  <c:v>1</c:v>
                </c:pt>
                <c:pt idx="1420">
                  <c:v>4</c:v>
                </c:pt>
                <c:pt idx="1421">
                  <c:v>12</c:v>
                </c:pt>
                <c:pt idx="1422">
                  <c:v>5</c:v>
                </c:pt>
                <c:pt idx="1423">
                  <c:v>1</c:v>
                </c:pt>
                <c:pt idx="1424">
                  <c:v>6</c:v>
                </c:pt>
                <c:pt idx="1425">
                  <c:v>8</c:v>
                </c:pt>
                <c:pt idx="1426">
                  <c:v>9</c:v>
                </c:pt>
                <c:pt idx="1427">
                  <c:v>5</c:v>
                </c:pt>
                <c:pt idx="1428">
                  <c:v>9</c:v>
                </c:pt>
                <c:pt idx="1429">
                  <c:v>6</c:v>
                </c:pt>
                <c:pt idx="1430">
                  <c:v>7</c:v>
                </c:pt>
                <c:pt idx="1431">
                  <c:v>5</c:v>
                </c:pt>
                <c:pt idx="1432">
                  <c:v>11</c:v>
                </c:pt>
                <c:pt idx="1433">
                  <c:v>12</c:v>
                </c:pt>
                <c:pt idx="1434">
                  <c:v>12</c:v>
                </c:pt>
                <c:pt idx="1435">
                  <c:v>7</c:v>
                </c:pt>
                <c:pt idx="1436">
                  <c:v>8</c:v>
                </c:pt>
                <c:pt idx="1437">
                  <c:v>12</c:v>
                </c:pt>
                <c:pt idx="1438">
                  <c:v>5</c:v>
                </c:pt>
                <c:pt idx="1439">
                  <c:v>2</c:v>
                </c:pt>
                <c:pt idx="1440">
                  <c:v>1</c:v>
                </c:pt>
                <c:pt idx="1441">
                  <c:v>12</c:v>
                </c:pt>
                <c:pt idx="1442">
                  <c:v>9</c:v>
                </c:pt>
                <c:pt idx="1443">
                  <c:v>8</c:v>
                </c:pt>
                <c:pt idx="1444">
                  <c:v>4</c:v>
                </c:pt>
                <c:pt idx="1445">
                  <c:v>4</c:v>
                </c:pt>
                <c:pt idx="1446">
                  <c:v>12</c:v>
                </c:pt>
                <c:pt idx="1447">
                  <c:v>2</c:v>
                </c:pt>
                <c:pt idx="1448">
                  <c:v>6</c:v>
                </c:pt>
                <c:pt idx="1449">
                  <c:v>4</c:v>
                </c:pt>
                <c:pt idx="1450">
                  <c:v>3</c:v>
                </c:pt>
                <c:pt idx="1451">
                  <c:v>4</c:v>
                </c:pt>
                <c:pt idx="1452">
                  <c:v>8</c:v>
                </c:pt>
                <c:pt idx="1453">
                  <c:v>4</c:v>
                </c:pt>
                <c:pt idx="1454">
                  <c:v>9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6</c:v>
                </c:pt>
                <c:pt idx="1459">
                  <c:v>12</c:v>
                </c:pt>
                <c:pt idx="1460">
                  <c:v>11</c:v>
                </c:pt>
                <c:pt idx="1461">
                  <c:v>5</c:v>
                </c:pt>
                <c:pt idx="1462">
                  <c:v>9</c:v>
                </c:pt>
                <c:pt idx="1463">
                  <c:v>1</c:v>
                </c:pt>
                <c:pt idx="1464">
                  <c:v>10</c:v>
                </c:pt>
                <c:pt idx="1465">
                  <c:v>2</c:v>
                </c:pt>
                <c:pt idx="1466">
                  <c:v>1</c:v>
                </c:pt>
                <c:pt idx="1467">
                  <c:v>9</c:v>
                </c:pt>
                <c:pt idx="1468">
                  <c:v>9</c:v>
                </c:pt>
                <c:pt idx="1469">
                  <c:v>3</c:v>
                </c:pt>
                <c:pt idx="1470">
                  <c:v>10</c:v>
                </c:pt>
                <c:pt idx="1471">
                  <c:v>2</c:v>
                </c:pt>
                <c:pt idx="1472">
                  <c:v>10</c:v>
                </c:pt>
                <c:pt idx="1473">
                  <c:v>2</c:v>
                </c:pt>
                <c:pt idx="1474">
                  <c:v>10</c:v>
                </c:pt>
                <c:pt idx="1475">
                  <c:v>2</c:v>
                </c:pt>
                <c:pt idx="1476">
                  <c:v>7</c:v>
                </c:pt>
                <c:pt idx="1477">
                  <c:v>10</c:v>
                </c:pt>
                <c:pt idx="1478">
                  <c:v>5</c:v>
                </c:pt>
                <c:pt idx="1479">
                  <c:v>11</c:v>
                </c:pt>
                <c:pt idx="1480">
                  <c:v>4</c:v>
                </c:pt>
                <c:pt idx="1481">
                  <c:v>1</c:v>
                </c:pt>
                <c:pt idx="1482">
                  <c:v>3</c:v>
                </c:pt>
                <c:pt idx="1483">
                  <c:v>3</c:v>
                </c:pt>
                <c:pt idx="1484">
                  <c:v>11</c:v>
                </c:pt>
                <c:pt idx="1485">
                  <c:v>6</c:v>
                </c:pt>
                <c:pt idx="1486">
                  <c:v>10</c:v>
                </c:pt>
                <c:pt idx="1487">
                  <c:v>11</c:v>
                </c:pt>
                <c:pt idx="1488">
                  <c:v>8</c:v>
                </c:pt>
                <c:pt idx="1489">
                  <c:v>6</c:v>
                </c:pt>
                <c:pt idx="1490">
                  <c:v>11</c:v>
                </c:pt>
                <c:pt idx="1491">
                  <c:v>1</c:v>
                </c:pt>
                <c:pt idx="1492">
                  <c:v>10</c:v>
                </c:pt>
                <c:pt idx="1493">
                  <c:v>1</c:v>
                </c:pt>
                <c:pt idx="1494">
                  <c:v>3</c:v>
                </c:pt>
                <c:pt idx="1495">
                  <c:v>9</c:v>
                </c:pt>
                <c:pt idx="1496">
                  <c:v>4</c:v>
                </c:pt>
                <c:pt idx="1497">
                  <c:v>7</c:v>
                </c:pt>
                <c:pt idx="1498">
                  <c:v>3</c:v>
                </c:pt>
                <c:pt idx="1499">
                  <c:v>6</c:v>
                </c:pt>
                <c:pt idx="1500">
                  <c:v>5</c:v>
                </c:pt>
                <c:pt idx="1501">
                  <c:v>9</c:v>
                </c:pt>
                <c:pt idx="1502">
                  <c:v>7</c:v>
                </c:pt>
                <c:pt idx="1503">
                  <c:v>12</c:v>
                </c:pt>
                <c:pt idx="1504">
                  <c:v>3</c:v>
                </c:pt>
                <c:pt idx="1505">
                  <c:v>6</c:v>
                </c:pt>
                <c:pt idx="1506">
                  <c:v>8</c:v>
                </c:pt>
                <c:pt idx="1507">
                  <c:v>5</c:v>
                </c:pt>
                <c:pt idx="1508">
                  <c:v>9</c:v>
                </c:pt>
                <c:pt idx="1509">
                  <c:v>5</c:v>
                </c:pt>
                <c:pt idx="1510">
                  <c:v>2</c:v>
                </c:pt>
                <c:pt idx="1511">
                  <c:v>10</c:v>
                </c:pt>
                <c:pt idx="1512">
                  <c:v>5</c:v>
                </c:pt>
                <c:pt idx="1513">
                  <c:v>12</c:v>
                </c:pt>
                <c:pt idx="1514">
                  <c:v>10</c:v>
                </c:pt>
                <c:pt idx="1515">
                  <c:v>2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8</c:v>
                </c:pt>
                <c:pt idx="1520">
                  <c:v>2</c:v>
                </c:pt>
                <c:pt idx="1521">
                  <c:v>8</c:v>
                </c:pt>
                <c:pt idx="1522">
                  <c:v>6</c:v>
                </c:pt>
                <c:pt idx="1523">
                  <c:v>9</c:v>
                </c:pt>
                <c:pt idx="1524">
                  <c:v>6</c:v>
                </c:pt>
                <c:pt idx="1525">
                  <c:v>5</c:v>
                </c:pt>
                <c:pt idx="1526">
                  <c:v>4</c:v>
                </c:pt>
                <c:pt idx="1527">
                  <c:v>9</c:v>
                </c:pt>
                <c:pt idx="1528">
                  <c:v>2</c:v>
                </c:pt>
                <c:pt idx="1529">
                  <c:v>2</c:v>
                </c:pt>
                <c:pt idx="1530">
                  <c:v>5</c:v>
                </c:pt>
                <c:pt idx="1531">
                  <c:v>3</c:v>
                </c:pt>
                <c:pt idx="1532">
                  <c:v>8</c:v>
                </c:pt>
                <c:pt idx="1533">
                  <c:v>11</c:v>
                </c:pt>
                <c:pt idx="1534">
                  <c:v>3</c:v>
                </c:pt>
                <c:pt idx="1535">
                  <c:v>3</c:v>
                </c:pt>
                <c:pt idx="1536">
                  <c:v>2</c:v>
                </c:pt>
                <c:pt idx="1537">
                  <c:v>6</c:v>
                </c:pt>
                <c:pt idx="1538">
                  <c:v>9</c:v>
                </c:pt>
                <c:pt idx="1539">
                  <c:v>5</c:v>
                </c:pt>
                <c:pt idx="1540">
                  <c:v>7</c:v>
                </c:pt>
                <c:pt idx="1541">
                  <c:v>11</c:v>
                </c:pt>
                <c:pt idx="1542">
                  <c:v>6</c:v>
                </c:pt>
                <c:pt idx="1543">
                  <c:v>10</c:v>
                </c:pt>
                <c:pt idx="1544">
                  <c:v>6</c:v>
                </c:pt>
                <c:pt idx="1545">
                  <c:v>1</c:v>
                </c:pt>
                <c:pt idx="1546">
                  <c:v>9</c:v>
                </c:pt>
                <c:pt idx="1547">
                  <c:v>12</c:v>
                </c:pt>
                <c:pt idx="1548">
                  <c:v>12</c:v>
                </c:pt>
                <c:pt idx="1549">
                  <c:v>7</c:v>
                </c:pt>
                <c:pt idx="1550">
                  <c:v>12</c:v>
                </c:pt>
                <c:pt idx="1551">
                  <c:v>1</c:v>
                </c:pt>
                <c:pt idx="1552">
                  <c:v>12</c:v>
                </c:pt>
                <c:pt idx="1553">
                  <c:v>3</c:v>
                </c:pt>
                <c:pt idx="1554">
                  <c:v>2</c:v>
                </c:pt>
                <c:pt idx="1555">
                  <c:v>2</c:v>
                </c:pt>
                <c:pt idx="1556">
                  <c:v>4</c:v>
                </c:pt>
                <c:pt idx="1557">
                  <c:v>4</c:v>
                </c:pt>
                <c:pt idx="1558">
                  <c:v>6</c:v>
                </c:pt>
                <c:pt idx="1559">
                  <c:v>3</c:v>
                </c:pt>
                <c:pt idx="1560">
                  <c:v>12</c:v>
                </c:pt>
                <c:pt idx="1561">
                  <c:v>8</c:v>
                </c:pt>
                <c:pt idx="1562">
                  <c:v>3</c:v>
                </c:pt>
                <c:pt idx="1563">
                  <c:v>3</c:v>
                </c:pt>
                <c:pt idx="1564">
                  <c:v>12</c:v>
                </c:pt>
                <c:pt idx="1565">
                  <c:v>8</c:v>
                </c:pt>
                <c:pt idx="1566">
                  <c:v>2</c:v>
                </c:pt>
                <c:pt idx="1567">
                  <c:v>12</c:v>
                </c:pt>
                <c:pt idx="1568">
                  <c:v>2</c:v>
                </c:pt>
                <c:pt idx="1569">
                  <c:v>8</c:v>
                </c:pt>
                <c:pt idx="1570">
                  <c:v>3</c:v>
                </c:pt>
                <c:pt idx="1571">
                  <c:v>7</c:v>
                </c:pt>
                <c:pt idx="1572">
                  <c:v>1</c:v>
                </c:pt>
                <c:pt idx="1573">
                  <c:v>7</c:v>
                </c:pt>
                <c:pt idx="1574">
                  <c:v>3</c:v>
                </c:pt>
                <c:pt idx="1575">
                  <c:v>4</c:v>
                </c:pt>
                <c:pt idx="1576">
                  <c:v>1</c:v>
                </c:pt>
                <c:pt idx="1577">
                  <c:v>10</c:v>
                </c:pt>
                <c:pt idx="1578">
                  <c:v>6</c:v>
                </c:pt>
                <c:pt idx="1579">
                  <c:v>5</c:v>
                </c:pt>
                <c:pt idx="1580">
                  <c:v>12</c:v>
                </c:pt>
                <c:pt idx="1581">
                  <c:v>5</c:v>
                </c:pt>
                <c:pt idx="1582">
                  <c:v>2</c:v>
                </c:pt>
                <c:pt idx="1583">
                  <c:v>7</c:v>
                </c:pt>
                <c:pt idx="1584">
                  <c:v>9</c:v>
                </c:pt>
                <c:pt idx="1585">
                  <c:v>11</c:v>
                </c:pt>
                <c:pt idx="1586">
                  <c:v>5</c:v>
                </c:pt>
                <c:pt idx="1587">
                  <c:v>11</c:v>
                </c:pt>
                <c:pt idx="1588">
                  <c:v>2</c:v>
                </c:pt>
                <c:pt idx="1589">
                  <c:v>9</c:v>
                </c:pt>
                <c:pt idx="1590">
                  <c:v>3</c:v>
                </c:pt>
                <c:pt idx="1591">
                  <c:v>3</c:v>
                </c:pt>
                <c:pt idx="1592">
                  <c:v>9</c:v>
                </c:pt>
                <c:pt idx="1593">
                  <c:v>11</c:v>
                </c:pt>
                <c:pt idx="1594">
                  <c:v>4</c:v>
                </c:pt>
                <c:pt idx="1595">
                  <c:v>6</c:v>
                </c:pt>
                <c:pt idx="1596">
                  <c:v>9</c:v>
                </c:pt>
                <c:pt idx="1597">
                  <c:v>6</c:v>
                </c:pt>
                <c:pt idx="1598">
                  <c:v>5</c:v>
                </c:pt>
                <c:pt idx="1599">
                  <c:v>9</c:v>
                </c:pt>
                <c:pt idx="1600">
                  <c:v>9</c:v>
                </c:pt>
                <c:pt idx="1601">
                  <c:v>3</c:v>
                </c:pt>
                <c:pt idx="1602">
                  <c:v>12</c:v>
                </c:pt>
                <c:pt idx="1603">
                  <c:v>10</c:v>
                </c:pt>
                <c:pt idx="1604">
                  <c:v>7</c:v>
                </c:pt>
                <c:pt idx="1605">
                  <c:v>11</c:v>
                </c:pt>
                <c:pt idx="1606">
                  <c:v>5</c:v>
                </c:pt>
                <c:pt idx="1607">
                  <c:v>9</c:v>
                </c:pt>
                <c:pt idx="1608">
                  <c:v>9</c:v>
                </c:pt>
                <c:pt idx="1609">
                  <c:v>1</c:v>
                </c:pt>
                <c:pt idx="1610">
                  <c:v>5</c:v>
                </c:pt>
                <c:pt idx="1611">
                  <c:v>12</c:v>
                </c:pt>
                <c:pt idx="1612">
                  <c:v>5</c:v>
                </c:pt>
                <c:pt idx="1613">
                  <c:v>5</c:v>
                </c:pt>
                <c:pt idx="1614">
                  <c:v>9</c:v>
                </c:pt>
                <c:pt idx="1615">
                  <c:v>5</c:v>
                </c:pt>
                <c:pt idx="1616">
                  <c:v>9</c:v>
                </c:pt>
                <c:pt idx="1617">
                  <c:v>9</c:v>
                </c:pt>
                <c:pt idx="1618">
                  <c:v>2</c:v>
                </c:pt>
                <c:pt idx="1619">
                  <c:v>4</c:v>
                </c:pt>
                <c:pt idx="1620">
                  <c:v>2</c:v>
                </c:pt>
                <c:pt idx="1621">
                  <c:v>6</c:v>
                </c:pt>
                <c:pt idx="1622">
                  <c:v>5</c:v>
                </c:pt>
                <c:pt idx="1623">
                  <c:v>5</c:v>
                </c:pt>
                <c:pt idx="1624">
                  <c:v>12</c:v>
                </c:pt>
                <c:pt idx="1625">
                  <c:v>9</c:v>
                </c:pt>
                <c:pt idx="1626">
                  <c:v>2</c:v>
                </c:pt>
                <c:pt idx="1627">
                  <c:v>7</c:v>
                </c:pt>
                <c:pt idx="1628">
                  <c:v>2</c:v>
                </c:pt>
                <c:pt idx="1629">
                  <c:v>8</c:v>
                </c:pt>
                <c:pt idx="1630">
                  <c:v>3</c:v>
                </c:pt>
                <c:pt idx="1631">
                  <c:v>7</c:v>
                </c:pt>
                <c:pt idx="1632">
                  <c:v>9</c:v>
                </c:pt>
                <c:pt idx="1633">
                  <c:v>9</c:v>
                </c:pt>
                <c:pt idx="1634">
                  <c:v>11</c:v>
                </c:pt>
                <c:pt idx="1635">
                  <c:v>3</c:v>
                </c:pt>
                <c:pt idx="1636">
                  <c:v>8</c:v>
                </c:pt>
                <c:pt idx="1637">
                  <c:v>1</c:v>
                </c:pt>
                <c:pt idx="1638">
                  <c:v>8</c:v>
                </c:pt>
                <c:pt idx="1639">
                  <c:v>1</c:v>
                </c:pt>
                <c:pt idx="1640">
                  <c:v>6</c:v>
                </c:pt>
                <c:pt idx="1641">
                  <c:v>5</c:v>
                </c:pt>
                <c:pt idx="1642">
                  <c:v>8</c:v>
                </c:pt>
                <c:pt idx="1643">
                  <c:v>10</c:v>
                </c:pt>
                <c:pt idx="1644">
                  <c:v>9</c:v>
                </c:pt>
                <c:pt idx="1645">
                  <c:v>5</c:v>
                </c:pt>
                <c:pt idx="1646">
                  <c:v>2</c:v>
                </c:pt>
                <c:pt idx="1647">
                  <c:v>1</c:v>
                </c:pt>
                <c:pt idx="1648">
                  <c:v>5</c:v>
                </c:pt>
                <c:pt idx="1649">
                  <c:v>12</c:v>
                </c:pt>
                <c:pt idx="1650">
                  <c:v>5</c:v>
                </c:pt>
                <c:pt idx="1651">
                  <c:v>6</c:v>
                </c:pt>
                <c:pt idx="1652">
                  <c:v>12</c:v>
                </c:pt>
                <c:pt idx="1653">
                  <c:v>3</c:v>
                </c:pt>
                <c:pt idx="1654">
                  <c:v>4</c:v>
                </c:pt>
                <c:pt idx="1655">
                  <c:v>9</c:v>
                </c:pt>
                <c:pt idx="1656">
                  <c:v>11</c:v>
                </c:pt>
                <c:pt idx="1657">
                  <c:v>9</c:v>
                </c:pt>
                <c:pt idx="1658">
                  <c:v>7</c:v>
                </c:pt>
                <c:pt idx="1659">
                  <c:v>4</c:v>
                </c:pt>
                <c:pt idx="1660">
                  <c:v>3</c:v>
                </c:pt>
                <c:pt idx="1661">
                  <c:v>12</c:v>
                </c:pt>
                <c:pt idx="1662">
                  <c:v>7</c:v>
                </c:pt>
                <c:pt idx="1663">
                  <c:v>3</c:v>
                </c:pt>
                <c:pt idx="1664">
                  <c:v>12</c:v>
                </c:pt>
                <c:pt idx="1665">
                  <c:v>1</c:v>
                </c:pt>
                <c:pt idx="1666">
                  <c:v>6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11</c:v>
                </c:pt>
                <c:pt idx="1671">
                  <c:v>7</c:v>
                </c:pt>
                <c:pt idx="1672">
                  <c:v>5</c:v>
                </c:pt>
                <c:pt idx="1673">
                  <c:v>3</c:v>
                </c:pt>
                <c:pt idx="1674">
                  <c:v>1</c:v>
                </c:pt>
                <c:pt idx="1675">
                  <c:v>12</c:v>
                </c:pt>
                <c:pt idx="1676">
                  <c:v>8</c:v>
                </c:pt>
                <c:pt idx="1677">
                  <c:v>6</c:v>
                </c:pt>
                <c:pt idx="1678">
                  <c:v>5</c:v>
                </c:pt>
                <c:pt idx="1679">
                  <c:v>3</c:v>
                </c:pt>
                <c:pt idx="1680">
                  <c:v>12</c:v>
                </c:pt>
                <c:pt idx="1681">
                  <c:v>4</c:v>
                </c:pt>
                <c:pt idx="1682">
                  <c:v>11</c:v>
                </c:pt>
                <c:pt idx="1683">
                  <c:v>4</c:v>
                </c:pt>
                <c:pt idx="1684">
                  <c:v>12</c:v>
                </c:pt>
                <c:pt idx="1685">
                  <c:v>5</c:v>
                </c:pt>
                <c:pt idx="1686">
                  <c:v>12</c:v>
                </c:pt>
                <c:pt idx="1687">
                  <c:v>10</c:v>
                </c:pt>
                <c:pt idx="1688">
                  <c:v>1</c:v>
                </c:pt>
                <c:pt idx="1689">
                  <c:v>5</c:v>
                </c:pt>
                <c:pt idx="1690">
                  <c:v>2</c:v>
                </c:pt>
                <c:pt idx="1691">
                  <c:v>5</c:v>
                </c:pt>
                <c:pt idx="1692">
                  <c:v>7</c:v>
                </c:pt>
                <c:pt idx="1693">
                  <c:v>9</c:v>
                </c:pt>
                <c:pt idx="1694">
                  <c:v>11</c:v>
                </c:pt>
                <c:pt idx="1695">
                  <c:v>1</c:v>
                </c:pt>
                <c:pt idx="1696">
                  <c:v>11</c:v>
                </c:pt>
                <c:pt idx="1697">
                  <c:v>1</c:v>
                </c:pt>
                <c:pt idx="1698">
                  <c:v>3</c:v>
                </c:pt>
                <c:pt idx="1699">
                  <c:v>3</c:v>
                </c:pt>
                <c:pt idx="1700">
                  <c:v>5</c:v>
                </c:pt>
                <c:pt idx="1701">
                  <c:v>2</c:v>
                </c:pt>
                <c:pt idx="1702">
                  <c:v>8</c:v>
                </c:pt>
                <c:pt idx="1703">
                  <c:v>8</c:v>
                </c:pt>
                <c:pt idx="1704">
                  <c:v>12</c:v>
                </c:pt>
                <c:pt idx="1705">
                  <c:v>7</c:v>
                </c:pt>
                <c:pt idx="1706">
                  <c:v>2</c:v>
                </c:pt>
                <c:pt idx="1707">
                  <c:v>3</c:v>
                </c:pt>
                <c:pt idx="1708">
                  <c:v>9</c:v>
                </c:pt>
                <c:pt idx="1709">
                  <c:v>11</c:v>
                </c:pt>
                <c:pt idx="1710">
                  <c:v>1</c:v>
                </c:pt>
                <c:pt idx="1711">
                  <c:v>12</c:v>
                </c:pt>
                <c:pt idx="1712">
                  <c:v>5</c:v>
                </c:pt>
                <c:pt idx="1713">
                  <c:v>6</c:v>
                </c:pt>
                <c:pt idx="1714">
                  <c:v>4</c:v>
                </c:pt>
                <c:pt idx="1715">
                  <c:v>5</c:v>
                </c:pt>
                <c:pt idx="1716">
                  <c:v>9</c:v>
                </c:pt>
                <c:pt idx="1717">
                  <c:v>1</c:v>
                </c:pt>
                <c:pt idx="1718">
                  <c:v>1</c:v>
                </c:pt>
                <c:pt idx="1719">
                  <c:v>9</c:v>
                </c:pt>
                <c:pt idx="1720">
                  <c:v>8</c:v>
                </c:pt>
                <c:pt idx="1721">
                  <c:v>9</c:v>
                </c:pt>
                <c:pt idx="1722">
                  <c:v>10</c:v>
                </c:pt>
                <c:pt idx="1723">
                  <c:v>1</c:v>
                </c:pt>
                <c:pt idx="1724">
                  <c:v>6</c:v>
                </c:pt>
                <c:pt idx="1725">
                  <c:v>7</c:v>
                </c:pt>
                <c:pt idx="1726">
                  <c:v>5</c:v>
                </c:pt>
                <c:pt idx="1727">
                  <c:v>10</c:v>
                </c:pt>
                <c:pt idx="1728">
                  <c:v>5</c:v>
                </c:pt>
                <c:pt idx="1729">
                  <c:v>11</c:v>
                </c:pt>
                <c:pt idx="1730">
                  <c:v>2</c:v>
                </c:pt>
                <c:pt idx="1731">
                  <c:v>9</c:v>
                </c:pt>
                <c:pt idx="1732">
                  <c:v>1</c:v>
                </c:pt>
                <c:pt idx="1733">
                  <c:v>10</c:v>
                </c:pt>
                <c:pt idx="1734">
                  <c:v>4</c:v>
                </c:pt>
                <c:pt idx="1735">
                  <c:v>11</c:v>
                </c:pt>
                <c:pt idx="1736">
                  <c:v>4</c:v>
                </c:pt>
                <c:pt idx="1737">
                  <c:v>4</c:v>
                </c:pt>
                <c:pt idx="1738">
                  <c:v>9</c:v>
                </c:pt>
                <c:pt idx="1739">
                  <c:v>8</c:v>
                </c:pt>
                <c:pt idx="1740">
                  <c:v>5</c:v>
                </c:pt>
                <c:pt idx="1741">
                  <c:v>2</c:v>
                </c:pt>
                <c:pt idx="1742">
                  <c:v>6</c:v>
                </c:pt>
                <c:pt idx="1743">
                  <c:v>11</c:v>
                </c:pt>
                <c:pt idx="1744">
                  <c:v>1</c:v>
                </c:pt>
                <c:pt idx="1745">
                  <c:v>7</c:v>
                </c:pt>
                <c:pt idx="1746">
                  <c:v>4</c:v>
                </c:pt>
                <c:pt idx="1747">
                  <c:v>3</c:v>
                </c:pt>
                <c:pt idx="1748">
                  <c:v>1</c:v>
                </c:pt>
                <c:pt idx="1749">
                  <c:v>5</c:v>
                </c:pt>
                <c:pt idx="1750">
                  <c:v>6</c:v>
                </c:pt>
                <c:pt idx="1751">
                  <c:v>4</c:v>
                </c:pt>
                <c:pt idx="1752">
                  <c:v>1</c:v>
                </c:pt>
                <c:pt idx="1753">
                  <c:v>7</c:v>
                </c:pt>
                <c:pt idx="1754">
                  <c:v>2</c:v>
                </c:pt>
                <c:pt idx="1755">
                  <c:v>9</c:v>
                </c:pt>
                <c:pt idx="1756">
                  <c:v>4</c:v>
                </c:pt>
                <c:pt idx="1757">
                  <c:v>3</c:v>
                </c:pt>
                <c:pt idx="1758">
                  <c:v>7</c:v>
                </c:pt>
                <c:pt idx="1759">
                  <c:v>9</c:v>
                </c:pt>
                <c:pt idx="1760">
                  <c:v>4</c:v>
                </c:pt>
                <c:pt idx="1761">
                  <c:v>3</c:v>
                </c:pt>
                <c:pt idx="1762">
                  <c:v>6</c:v>
                </c:pt>
                <c:pt idx="1763">
                  <c:v>7</c:v>
                </c:pt>
                <c:pt idx="1764">
                  <c:v>3</c:v>
                </c:pt>
                <c:pt idx="1765">
                  <c:v>10</c:v>
                </c:pt>
                <c:pt idx="1766">
                  <c:v>7</c:v>
                </c:pt>
                <c:pt idx="1767">
                  <c:v>4</c:v>
                </c:pt>
                <c:pt idx="1768">
                  <c:v>4</c:v>
                </c:pt>
                <c:pt idx="1769">
                  <c:v>10</c:v>
                </c:pt>
                <c:pt idx="1770">
                  <c:v>3</c:v>
                </c:pt>
                <c:pt idx="1771">
                  <c:v>11</c:v>
                </c:pt>
                <c:pt idx="1772">
                  <c:v>3</c:v>
                </c:pt>
                <c:pt idx="1773">
                  <c:v>9</c:v>
                </c:pt>
                <c:pt idx="1774">
                  <c:v>10</c:v>
                </c:pt>
                <c:pt idx="1775">
                  <c:v>12</c:v>
                </c:pt>
                <c:pt idx="1776">
                  <c:v>1</c:v>
                </c:pt>
                <c:pt idx="1777">
                  <c:v>6</c:v>
                </c:pt>
                <c:pt idx="1778">
                  <c:v>3</c:v>
                </c:pt>
                <c:pt idx="1779">
                  <c:v>6</c:v>
                </c:pt>
                <c:pt idx="1780">
                  <c:v>10</c:v>
                </c:pt>
                <c:pt idx="1781">
                  <c:v>8</c:v>
                </c:pt>
                <c:pt idx="1782">
                  <c:v>11</c:v>
                </c:pt>
                <c:pt idx="1783">
                  <c:v>11</c:v>
                </c:pt>
                <c:pt idx="1784">
                  <c:v>2</c:v>
                </c:pt>
                <c:pt idx="1785">
                  <c:v>2</c:v>
                </c:pt>
                <c:pt idx="1786">
                  <c:v>12</c:v>
                </c:pt>
                <c:pt idx="1787">
                  <c:v>1</c:v>
                </c:pt>
                <c:pt idx="1788">
                  <c:v>10</c:v>
                </c:pt>
                <c:pt idx="1789">
                  <c:v>2</c:v>
                </c:pt>
                <c:pt idx="1790">
                  <c:v>3</c:v>
                </c:pt>
                <c:pt idx="1791">
                  <c:v>1</c:v>
                </c:pt>
                <c:pt idx="1792">
                  <c:v>8</c:v>
                </c:pt>
                <c:pt idx="1793">
                  <c:v>2</c:v>
                </c:pt>
                <c:pt idx="1794">
                  <c:v>6</c:v>
                </c:pt>
                <c:pt idx="1795">
                  <c:v>8</c:v>
                </c:pt>
                <c:pt idx="1796">
                  <c:v>3</c:v>
                </c:pt>
                <c:pt idx="1797">
                  <c:v>3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7</c:v>
                </c:pt>
                <c:pt idx="1802">
                  <c:v>11</c:v>
                </c:pt>
                <c:pt idx="1803">
                  <c:v>5</c:v>
                </c:pt>
                <c:pt idx="1804">
                  <c:v>5</c:v>
                </c:pt>
                <c:pt idx="1805">
                  <c:v>1</c:v>
                </c:pt>
                <c:pt idx="1806">
                  <c:v>7</c:v>
                </c:pt>
                <c:pt idx="1807">
                  <c:v>10</c:v>
                </c:pt>
                <c:pt idx="1808">
                  <c:v>12</c:v>
                </c:pt>
                <c:pt idx="1809">
                  <c:v>12</c:v>
                </c:pt>
                <c:pt idx="1810">
                  <c:v>12</c:v>
                </c:pt>
                <c:pt idx="1811">
                  <c:v>5</c:v>
                </c:pt>
                <c:pt idx="1812">
                  <c:v>6</c:v>
                </c:pt>
                <c:pt idx="1813">
                  <c:v>8</c:v>
                </c:pt>
                <c:pt idx="1814">
                  <c:v>2</c:v>
                </c:pt>
                <c:pt idx="1815">
                  <c:v>10</c:v>
                </c:pt>
                <c:pt idx="1816">
                  <c:v>4</c:v>
                </c:pt>
                <c:pt idx="1817">
                  <c:v>5</c:v>
                </c:pt>
                <c:pt idx="1818">
                  <c:v>7</c:v>
                </c:pt>
                <c:pt idx="1819">
                  <c:v>6</c:v>
                </c:pt>
                <c:pt idx="1820">
                  <c:v>2</c:v>
                </c:pt>
                <c:pt idx="1821">
                  <c:v>10</c:v>
                </c:pt>
                <c:pt idx="1822">
                  <c:v>7</c:v>
                </c:pt>
                <c:pt idx="1823">
                  <c:v>6</c:v>
                </c:pt>
                <c:pt idx="1824">
                  <c:v>1</c:v>
                </c:pt>
                <c:pt idx="1825">
                  <c:v>2</c:v>
                </c:pt>
                <c:pt idx="1826">
                  <c:v>12</c:v>
                </c:pt>
                <c:pt idx="1827">
                  <c:v>8</c:v>
                </c:pt>
                <c:pt idx="1828">
                  <c:v>4</c:v>
                </c:pt>
                <c:pt idx="1829">
                  <c:v>4</c:v>
                </c:pt>
                <c:pt idx="1830">
                  <c:v>12</c:v>
                </c:pt>
                <c:pt idx="1831">
                  <c:v>4</c:v>
                </c:pt>
                <c:pt idx="1832">
                  <c:v>4</c:v>
                </c:pt>
                <c:pt idx="1833">
                  <c:v>7</c:v>
                </c:pt>
                <c:pt idx="1834">
                  <c:v>2</c:v>
                </c:pt>
                <c:pt idx="1835">
                  <c:v>12</c:v>
                </c:pt>
                <c:pt idx="1836">
                  <c:v>12</c:v>
                </c:pt>
                <c:pt idx="1837">
                  <c:v>6</c:v>
                </c:pt>
                <c:pt idx="1838">
                  <c:v>6</c:v>
                </c:pt>
                <c:pt idx="1839">
                  <c:v>9</c:v>
                </c:pt>
                <c:pt idx="1840">
                  <c:v>6</c:v>
                </c:pt>
                <c:pt idx="1841">
                  <c:v>5</c:v>
                </c:pt>
                <c:pt idx="1842">
                  <c:v>4</c:v>
                </c:pt>
                <c:pt idx="1843">
                  <c:v>2</c:v>
                </c:pt>
                <c:pt idx="1844">
                  <c:v>3</c:v>
                </c:pt>
                <c:pt idx="1845">
                  <c:v>12</c:v>
                </c:pt>
                <c:pt idx="1846">
                  <c:v>8</c:v>
                </c:pt>
                <c:pt idx="1847">
                  <c:v>10</c:v>
                </c:pt>
                <c:pt idx="1848">
                  <c:v>10</c:v>
                </c:pt>
                <c:pt idx="1849">
                  <c:v>10</c:v>
                </c:pt>
                <c:pt idx="1850">
                  <c:v>8</c:v>
                </c:pt>
                <c:pt idx="1851">
                  <c:v>4</c:v>
                </c:pt>
                <c:pt idx="1852">
                  <c:v>11</c:v>
                </c:pt>
                <c:pt idx="1853">
                  <c:v>8</c:v>
                </c:pt>
                <c:pt idx="1854">
                  <c:v>7</c:v>
                </c:pt>
                <c:pt idx="1855">
                  <c:v>1</c:v>
                </c:pt>
                <c:pt idx="1856">
                  <c:v>4</c:v>
                </c:pt>
                <c:pt idx="1857">
                  <c:v>4</c:v>
                </c:pt>
                <c:pt idx="1858">
                  <c:v>2</c:v>
                </c:pt>
                <c:pt idx="1859">
                  <c:v>10</c:v>
                </c:pt>
                <c:pt idx="1860">
                  <c:v>3</c:v>
                </c:pt>
                <c:pt idx="1861">
                  <c:v>3</c:v>
                </c:pt>
                <c:pt idx="1862">
                  <c:v>4</c:v>
                </c:pt>
                <c:pt idx="1863">
                  <c:v>1</c:v>
                </c:pt>
                <c:pt idx="1864">
                  <c:v>6</c:v>
                </c:pt>
                <c:pt idx="1865">
                  <c:v>11</c:v>
                </c:pt>
                <c:pt idx="1866">
                  <c:v>6</c:v>
                </c:pt>
                <c:pt idx="1867">
                  <c:v>1</c:v>
                </c:pt>
                <c:pt idx="1868">
                  <c:v>4</c:v>
                </c:pt>
                <c:pt idx="1869">
                  <c:v>5</c:v>
                </c:pt>
                <c:pt idx="1870">
                  <c:v>10</c:v>
                </c:pt>
                <c:pt idx="1871">
                  <c:v>8</c:v>
                </c:pt>
                <c:pt idx="1872">
                  <c:v>12</c:v>
                </c:pt>
                <c:pt idx="1873">
                  <c:v>11</c:v>
                </c:pt>
                <c:pt idx="1874">
                  <c:v>4</c:v>
                </c:pt>
                <c:pt idx="1875">
                  <c:v>10</c:v>
                </c:pt>
                <c:pt idx="1876">
                  <c:v>12</c:v>
                </c:pt>
                <c:pt idx="1877">
                  <c:v>5</c:v>
                </c:pt>
                <c:pt idx="1878">
                  <c:v>3</c:v>
                </c:pt>
                <c:pt idx="1879">
                  <c:v>4</c:v>
                </c:pt>
                <c:pt idx="1880">
                  <c:v>12</c:v>
                </c:pt>
                <c:pt idx="1881">
                  <c:v>11</c:v>
                </c:pt>
                <c:pt idx="1882">
                  <c:v>5</c:v>
                </c:pt>
                <c:pt idx="1883">
                  <c:v>4</c:v>
                </c:pt>
                <c:pt idx="1884">
                  <c:v>9</c:v>
                </c:pt>
                <c:pt idx="1885">
                  <c:v>7</c:v>
                </c:pt>
                <c:pt idx="1886">
                  <c:v>2</c:v>
                </c:pt>
                <c:pt idx="1887">
                  <c:v>11</c:v>
                </c:pt>
                <c:pt idx="1888">
                  <c:v>2</c:v>
                </c:pt>
                <c:pt idx="1889">
                  <c:v>10</c:v>
                </c:pt>
                <c:pt idx="1890">
                  <c:v>6</c:v>
                </c:pt>
                <c:pt idx="1891">
                  <c:v>8</c:v>
                </c:pt>
                <c:pt idx="1892">
                  <c:v>5</c:v>
                </c:pt>
                <c:pt idx="1893">
                  <c:v>10</c:v>
                </c:pt>
                <c:pt idx="1894">
                  <c:v>5</c:v>
                </c:pt>
                <c:pt idx="1895">
                  <c:v>6</c:v>
                </c:pt>
                <c:pt idx="1896">
                  <c:v>7</c:v>
                </c:pt>
                <c:pt idx="1897">
                  <c:v>7</c:v>
                </c:pt>
                <c:pt idx="1898">
                  <c:v>11</c:v>
                </c:pt>
                <c:pt idx="1899">
                  <c:v>4</c:v>
                </c:pt>
                <c:pt idx="1900">
                  <c:v>6</c:v>
                </c:pt>
                <c:pt idx="1901">
                  <c:v>8</c:v>
                </c:pt>
                <c:pt idx="1902">
                  <c:v>1</c:v>
                </c:pt>
                <c:pt idx="1903">
                  <c:v>5</c:v>
                </c:pt>
                <c:pt idx="1904">
                  <c:v>11</c:v>
                </c:pt>
                <c:pt idx="1905">
                  <c:v>1</c:v>
                </c:pt>
                <c:pt idx="1906">
                  <c:v>4</c:v>
                </c:pt>
                <c:pt idx="1907">
                  <c:v>1</c:v>
                </c:pt>
                <c:pt idx="1908">
                  <c:v>9</c:v>
                </c:pt>
                <c:pt idx="1909">
                  <c:v>8</c:v>
                </c:pt>
                <c:pt idx="1910">
                  <c:v>6</c:v>
                </c:pt>
                <c:pt idx="1911">
                  <c:v>9</c:v>
                </c:pt>
                <c:pt idx="1912">
                  <c:v>6</c:v>
                </c:pt>
                <c:pt idx="1913">
                  <c:v>5</c:v>
                </c:pt>
                <c:pt idx="1914">
                  <c:v>12</c:v>
                </c:pt>
                <c:pt idx="1915">
                  <c:v>6</c:v>
                </c:pt>
                <c:pt idx="1916">
                  <c:v>6</c:v>
                </c:pt>
                <c:pt idx="1917">
                  <c:v>1</c:v>
                </c:pt>
                <c:pt idx="1918">
                  <c:v>5</c:v>
                </c:pt>
                <c:pt idx="1919">
                  <c:v>6</c:v>
                </c:pt>
                <c:pt idx="1920">
                  <c:v>10</c:v>
                </c:pt>
                <c:pt idx="1921">
                  <c:v>4</c:v>
                </c:pt>
                <c:pt idx="1922">
                  <c:v>2</c:v>
                </c:pt>
                <c:pt idx="1923">
                  <c:v>6</c:v>
                </c:pt>
                <c:pt idx="1924">
                  <c:v>8</c:v>
                </c:pt>
                <c:pt idx="1925">
                  <c:v>7</c:v>
                </c:pt>
                <c:pt idx="1926">
                  <c:v>5</c:v>
                </c:pt>
                <c:pt idx="1927">
                  <c:v>9</c:v>
                </c:pt>
                <c:pt idx="1928">
                  <c:v>2</c:v>
                </c:pt>
                <c:pt idx="1929">
                  <c:v>9</c:v>
                </c:pt>
                <c:pt idx="1930">
                  <c:v>11</c:v>
                </c:pt>
                <c:pt idx="1931">
                  <c:v>3</c:v>
                </c:pt>
                <c:pt idx="1932">
                  <c:v>11</c:v>
                </c:pt>
                <c:pt idx="1933">
                  <c:v>9</c:v>
                </c:pt>
                <c:pt idx="1934">
                  <c:v>4</c:v>
                </c:pt>
                <c:pt idx="1935">
                  <c:v>6</c:v>
                </c:pt>
                <c:pt idx="1936">
                  <c:v>2</c:v>
                </c:pt>
                <c:pt idx="1937">
                  <c:v>1</c:v>
                </c:pt>
                <c:pt idx="1938">
                  <c:v>1</c:v>
                </c:pt>
                <c:pt idx="1939">
                  <c:v>4</c:v>
                </c:pt>
                <c:pt idx="1940">
                  <c:v>1</c:v>
                </c:pt>
                <c:pt idx="1941">
                  <c:v>9</c:v>
                </c:pt>
                <c:pt idx="1942">
                  <c:v>12</c:v>
                </c:pt>
                <c:pt idx="1943">
                  <c:v>11</c:v>
                </c:pt>
                <c:pt idx="1944">
                  <c:v>4</c:v>
                </c:pt>
                <c:pt idx="1945">
                  <c:v>12</c:v>
                </c:pt>
                <c:pt idx="1946">
                  <c:v>3</c:v>
                </c:pt>
                <c:pt idx="1947">
                  <c:v>7</c:v>
                </c:pt>
                <c:pt idx="1948">
                  <c:v>3</c:v>
                </c:pt>
                <c:pt idx="1949">
                  <c:v>3</c:v>
                </c:pt>
                <c:pt idx="1950">
                  <c:v>11</c:v>
                </c:pt>
                <c:pt idx="1951">
                  <c:v>1</c:v>
                </c:pt>
                <c:pt idx="1952">
                  <c:v>8</c:v>
                </c:pt>
                <c:pt idx="1953">
                  <c:v>6</c:v>
                </c:pt>
                <c:pt idx="1954">
                  <c:v>2</c:v>
                </c:pt>
                <c:pt idx="1955">
                  <c:v>8</c:v>
                </c:pt>
                <c:pt idx="1956">
                  <c:v>6</c:v>
                </c:pt>
                <c:pt idx="1957">
                  <c:v>6</c:v>
                </c:pt>
                <c:pt idx="1958">
                  <c:v>10</c:v>
                </c:pt>
                <c:pt idx="1959">
                  <c:v>10</c:v>
                </c:pt>
                <c:pt idx="1960">
                  <c:v>8</c:v>
                </c:pt>
                <c:pt idx="1961">
                  <c:v>10</c:v>
                </c:pt>
                <c:pt idx="1962">
                  <c:v>1</c:v>
                </c:pt>
                <c:pt idx="1963">
                  <c:v>8</c:v>
                </c:pt>
                <c:pt idx="1964">
                  <c:v>6</c:v>
                </c:pt>
                <c:pt idx="1965">
                  <c:v>7</c:v>
                </c:pt>
                <c:pt idx="1966">
                  <c:v>7</c:v>
                </c:pt>
                <c:pt idx="1967">
                  <c:v>11</c:v>
                </c:pt>
                <c:pt idx="1968">
                  <c:v>9</c:v>
                </c:pt>
                <c:pt idx="1969">
                  <c:v>5</c:v>
                </c:pt>
                <c:pt idx="1970">
                  <c:v>4</c:v>
                </c:pt>
                <c:pt idx="1971">
                  <c:v>10</c:v>
                </c:pt>
                <c:pt idx="1972">
                  <c:v>11</c:v>
                </c:pt>
                <c:pt idx="1973">
                  <c:v>10</c:v>
                </c:pt>
                <c:pt idx="1974">
                  <c:v>3</c:v>
                </c:pt>
                <c:pt idx="1975">
                  <c:v>12</c:v>
                </c:pt>
                <c:pt idx="1976">
                  <c:v>12</c:v>
                </c:pt>
                <c:pt idx="1977">
                  <c:v>4</c:v>
                </c:pt>
                <c:pt idx="1978">
                  <c:v>1</c:v>
                </c:pt>
                <c:pt idx="1979">
                  <c:v>3</c:v>
                </c:pt>
                <c:pt idx="1980">
                  <c:v>7</c:v>
                </c:pt>
                <c:pt idx="1981">
                  <c:v>11</c:v>
                </c:pt>
                <c:pt idx="1982">
                  <c:v>12</c:v>
                </c:pt>
                <c:pt idx="1983">
                  <c:v>1</c:v>
                </c:pt>
                <c:pt idx="1984">
                  <c:v>2</c:v>
                </c:pt>
                <c:pt idx="1985">
                  <c:v>1</c:v>
                </c:pt>
                <c:pt idx="1986">
                  <c:v>9</c:v>
                </c:pt>
                <c:pt idx="1987">
                  <c:v>11</c:v>
                </c:pt>
                <c:pt idx="1988">
                  <c:v>4</c:v>
                </c:pt>
                <c:pt idx="1989">
                  <c:v>9</c:v>
                </c:pt>
                <c:pt idx="1990">
                  <c:v>7</c:v>
                </c:pt>
                <c:pt idx="1991">
                  <c:v>10</c:v>
                </c:pt>
                <c:pt idx="1992">
                  <c:v>8</c:v>
                </c:pt>
                <c:pt idx="1993">
                  <c:v>9</c:v>
                </c:pt>
                <c:pt idx="1994">
                  <c:v>6</c:v>
                </c:pt>
                <c:pt idx="1995">
                  <c:v>12</c:v>
                </c:pt>
                <c:pt idx="1996">
                  <c:v>7</c:v>
                </c:pt>
                <c:pt idx="1997">
                  <c:v>6</c:v>
                </c:pt>
                <c:pt idx="1998">
                  <c:v>11</c:v>
                </c:pt>
                <c:pt idx="1999">
                  <c:v>12</c:v>
                </c:pt>
                <c:pt idx="2000">
                  <c:v>6</c:v>
                </c:pt>
                <c:pt idx="2001">
                  <c:v>2</c:v>
                </c:pt>
                <c:pt idx="2002">
                  <c:v>1</c:v>
                </c:pt>
                <c:pt idx="2003">
                  <c:v>7</c:v>
                </c:pt>
                <c:pt idx="2004">
                  <c:v>9</c:v>
                </c:pt>
                <c:pt idx="2005">
                  <c:v>6</c:v>
                </c:pt>
                <c:pt idx="2006">
                  <c:v>9</c:v>
                </c:pt>
                <c:pt idx="2007">
                  <c:v>11</c:v>
                </c:pt>
                <c:pt idx="2008">
                  <c:v>12</c:v>
                </c:pt>
                <c:pt idx="2009">
                  <c:v>2</c:v>
                </c:pt>
                <c:pt idx="2010">
                  <c:v>11</c:v>
                </c:pt>
                <c:pt idx="2011">
                  <c:v>3</c:v>
                </c:pt>
                <c:pt idx="2012">
                  <c:v>1</c:v>
                </c:pt>
                <c:pt idx="2013">
                  <c:v>12</c:v>
                </c:pt>
                <c:pt idx="2014">
                  <c:v>1</c:v>
                </c:pt>
                <c:pt idx="2015">
                  <c:v>8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2</c:v>
                </c:pt>
                <c:pt idx="2020">
                  <c:v>1</c:v>
                </c:pt>
                <c:pt idx="2021">
                  <c:v>10</c:v>
                </c:pt>
                <c:pt idx="2022">
                  <c:v>7</c:v>
                </c:pt>
                <c:pt idx="2023">
                  <c:v>6</c:v>
                </c:pt>
                <c:pt idx="2024">
                  <c:v>12</c:v>
                </c:pt>
                <c:pt idx="2025">
                  <c:v>9</c:v>
                </c:pt>
                <c:pt idx="2026">
                  <c:v>5</c:v>
                </c:pt>
                <c:pt idx="2027">
                  <c:v>9</c:v>
                </c:pt>
                <c:pt idx="2028">
                  <c:v>10</c:v>
                </c:pt>
                <c:pt idx="2029">
                  <c:v>1</c:v>
                </c:pt>
                <c:pt idx="2030">
                  <c:v>6</c:v>
                </c:pt>
                <c:pt idx="2031">
                  <c:v>12</c:v>
                </c:pt>
                <c:pt idx="2032">
                  <c:v>5</c:v>
                </c:pt>
                <c:pt idx="2033">
                  <c:v>11</c:v>
                </c:pt>
                <c:pt idx="2034">
                  <c:v>5</c:v>
                </c:pt>
                <c:pt idx="2035">
                  <c:v>10</c:v>
                </c:pt>
                <c:pt idx="2036">
                  <c:v>4</c:v>
                </c:pt>
                <c:pt idx="2037">
                  <c:v>6</c:v>
                </c:pt>
                <c:pt idx="2038">
                  <c:v>1</c:v>
                </c:pt>
                <c:pt idx="2039">
                  <c:v>12</c:v>
                </c:pt>
                <c:pt idx="2040">
                  <c:v>5</c:v>
                </c:pt>
                <c:pt idx="2041">
                  <c:v>1</c:v>
                </c:pt>
                <c:pt idx="2042">
                  <c:v>6</c:v>
                </c:pt>
                <c:pt idx="2043">
                  <c:v>10</c:v>
                </c:pt>
                <c:pt idx="2044">
                  <c:v>6</c:v>
                </c:pt>
                <c:pt idx="2045">
                  <c:v>12</c:v>
                </c:pt>
                <c:pt idx="2046">
                  <c:v>4</c:v>
                </c:pt>
                <c:pt idx="2047">
                  <c:v>12</c:v>
                </c:pt>
                <c:pt idx="2048">
                  <c:v>9</c:v>
                </c:pt>
                <c:pt idx="2049">
                  <c:v>7</c:v>
                </c:pt>
                <c:pt idx="2050">
                  <c:v>1</c:v>
                </c:pt>
                <c:pt idx="2051">
                  <c:v>8</c:v>
                </c:pt>
                <c:pt idx="2052">
                  <c:v>1</c:v>
                </c:pt>
                <c:pt idx="2053">
                  <c:v>11</c:v>
                </c:pt>
                <c:pt idx="2054">
                  <c:v>12</c:v>
                </c:pt>
                <c:pt idx="2055">
                  <c:v>4</c:v>
                </c:pt>
                <c:pt idx="2056">
                  <c:v>1</c:v>
                </c:pt>
                <c:pt idx="2057">
                  <c:v>6</c:v>
                </c:pt>
                <c:pt idx="2058">
                  <c:v>8</c:v>
                </c:pt>
                <c:pt idx="2059">
                  <c:v>4</c:v>
                </c:pt>
                <c:pt idx="2060">
                  <c:v>11</c:v>
                </c:pt>
                <c:pt idx="2061">
                  <c:v>5</c:v>
                </c:pt>
                <c:pt idx="2062">
                  <c:v>9</c:v>
                </c:pt>
                <c:pt idx="2063">
                  <c:v>12</c:v>
                </c:pt>
                <c:pt idx="2064">
                  <c:v>10</c:v>
                </c:pt>
                <c:pt idx="2065">
                  <c:v>11</c:v>
                </c:pt>
                <c:pt idx="2066">
                  <c:v>7</c:v>
                </c:pt>
                <c:pt idx="2067">
                  <c:v>8</c:v>
                </c:pt>
                <c:pt idx="2068">
                  <c:v>6</c:v>
                </c:pt>
                <c:pt idx="2069">
                  <c:v>6</c:v>
                </c:pt>
                <c:pt idx="2070">
                  <c:v>7</c:v>
                </c:pt>
                <c:pt idx="2071">
                  <c:v>12</c:v>
                </c:pt>
                <c:pt idx="2072">
                  <c:v>3</c:v>
                </c:pt>
                <c:pt idx="2073">
                  <c:v>6</c:v>
                </c:pt>
                <c:pt idx="2074">
                  <c:v>5</c:v>
                </c:pt>
                <c:pt idx="2075">
                  <c:v>11</c:v>
                </c:pt>
                <c:pt idx="2076">
                  <c:v>1</c:v>
                </c:pt>
                <c:pt idx="2077">
                  <c:v>10</c:v>
                </c:pt>
                <c:pt idx="2078">
                  <c:v>5</c:v>
                </c:pt>
                <c:pt idx="2079">
                  <c:v>4</c:v>
                </c:pt>
                <c:pt idx="2080">
                  <c:v>1</c:v>
                </c:pt>
                <c:pt idx="2081">
                  <c:v>9</c:v>
                </c:pt>
                <c:pt idx="2082">
                  <c:v>4</c:v>
                </c:pt>
                <c:pt idx="2083">
                  <c:v>8</c:v>
                </c:pt>
                <c:pt idx="2084">
                  <c:v>4</c:v>
                </c:pt>
                <c:pt idx="2085">
                  <c:v>6</c:v>
                </c:pt>
                <c:pt idx="2086">
                  <c:v>8</c:v>
                </c:pt>
                <c:pt idx="2087">
                  <c:v>12</c:v>
                </c:pt>
                <c:pt idx="2088">
                  <c:v>10</c:v>
                </c:pt>
                <c:pt idx="2089">
                  <c:v>1</c:v>
                </c:pt>
                <c:pt idx="2090">
                  <c:v>8</c:v>
                </c:pt>
                <c:pt idx="2091">
                  <c:v>5</c:v>
                </c:pt>
                <c:pt idx="2092">
                  <c:v>5</c:v>
                </c:pt>
                <c:pt idx="2093">
                  <c:v>11</c:v>
                </c:pt>
                <c:pt idx="2094">
                  <c:v>8</c:v>
                </c:pt>
                <c:pt idx="2095">
                  <c:v>4</c:v>
                </c:pt>
                <c:pt idx="2096">
                  <c:v>1</c:v>
                </c:pt>
                <c:pt idx="2097">
                  <c:v>3</c:v>
                </c:pt>
                <c:pt idx="2098">
                  <c:v>7</c:v>
                </c:pt>
                <c:pt idx="2099">
                  <c:v>1</c:v>
                </c:pt>
                <c:pt idx="2100">
                  <c:v>8</c:v>
                </c:pt>
                <c:pt idx="2101">
                  <c:v>11</c:v>
                </c:pt>
                <c:pt idx="2102">
                  <c:v>10</c:v>
                </c:pt>
                <c:pt idx="2103">
                  <c:v>9</c:v>
                </c:pt>
                <c:pt idx="2104">
                  <c:v>4</c:v>
                </c:pt>
                <c:pt idx="2105">
                  <c:v>8</c:v>
                </c:pt>
                <c:pt idx="2106">
                  <c:v>6</c:v>
                </c:pt>
                <c:pt idx="2107">
                  <c:v>2</c:v>
                </c:pt>
                <c:pt idx="2108">
                  <c:v>3</c:v>
                </c:pt>
                <c:pt idx="2109">
                  <c:v>11</c:v>
                </c:pt>
                <c:pt idx="2110">
                  <c:v>5</c:v>
                </c:pt>
                <c:pt idx="2111">
                  <c:v>10</c:v>
                </c:pt>
                <c:pt idx="2112">
                  <c:v>3</c:v>
                </c:pt>
                <c:pt idx="2113">
                  <c:v>4</c:v>
                </c:pt>
                <c:pt idx="2114">
                  <c:v>3</c:v>
                </c:pt>
                <c:pt idx="2115">
                  <c:v>4</c:v>
                </c:pt>
                <c:pt idx="2116">
                  <c:v>8</c:v>
                </c:pt>
                <c:pt idx="2117">
                  <c:v>8</c:v>
                </c:pt>
                <c:pt idx="2118">
                  <c:v>11</c:v>
                </c:pt>
                <c:pt idx="2119">
                  <c:v>3</c:v>
                </c:pt>
                <c:pt idx="2120">
                  <c:v>4</c:v>
                </c:pt>
                <c:pt idx="2121">
                  <c:v>6</c:v>
                </c:pt>
                <c:pt idx="2122">
                  <c:v>2</c:v>
                </c:pt>
                <c:pt idx="2123">
                  <c:v>10</c:v>
                </c:pt>
                <c:pt idx="2124">
                  <c:v>7</c:v>
                </c:pt>
                <c:pt idx="2125">
                  <c:v>12</c:v>
                </c:pt>
                <c:pt idx="2126">
                  <c:v>11</c:v>
                </c:pt>
                <c:pt idx="2127">
                  <c:v>10</c:v>
                </c:pt>
                <c:pt idx="2128">
                  <c:v>9</c:v>
                </c:pt>
                <c:pt idx="2129">
                  <c:v>2</c:v>
                </c:pt>
                <c:pt idx="2130">
                  <c:v>5</c:v>
                </c:pt>
                <c:pt idx="2131">
                  <c:v>3</c:v>
                </c:pt>
                <c:pt idx="2132">
                  <c:v>10</c:v>
                </c:pt>
                <c:pt idx="2133">
                  <c:v>8</c:v>
                </c:pt>
                <c:pt idx="2134">
                  <c:v>4</c:v>
                </c:pt>
                <c:pt idx="2135">
                  <c:v>4</c:v>
                </c:pt>
                <c:pt idx="2136">
                  <c:v>3</c:v>
                </c:pt>
                <c:pt idx="2137">
                  <c:v>1</c:v>
                </c:pt>
                <c:pt idx="2138">
                  <c:v>10</c:v>
                </c:pt>
                <c:pt idx="2139">
                  <c:v>1</c:v>
                </c:pt>
                <c:pt idx="2140">
                  <c:v>4</c:v>
                </c:pt>
                <c:pt idx="2141">
                  <c:v>3</c:v>
                </c:pt>
                <c:pt idx="2142">
                  <c:v>10</c:v>
                </c:pt>
                <c:pt idx="2143">
                  <c:v>2</c:v>
                </c:pt>
                <c:pt idx="2144">
                  <c:v>6</c:v>
                </c:pt>
                <c:pt idx="2145">
                  <c:v>7</c:v>
                </c:pt>
                <c:pt idx="2146">
                  <c:v>8</c:v>
                </c:pt>
                <c:pt idx="2147">
                  <c:v>12</c:v>
                </c:pt>
                <c:pt idx="2148">
                  <c:v>9</c:v>
                </c:pt>
                <c:pt idx="2149">
                  <c:v>9</c:v>
                </c:pt>
                <c:pt idx="2150">
                  <c:v>4</c:v>
                </c:pt>
                <c:pt idx="2151">
                  <c:v>6</c:v>
                </c:pt>
                <c:pt idx="2152">
                  <c:v>1</c:v>
                </c:pt>
                <c:pt idx="2153">
                  <c:v>8</c:v>
                </c:pt>
                <c:pt idx="2154">
                  <c:v>6</c:v>
                </c:pt>
                <c:pt idx="2155">
                  <c:v>3</c:v>
                </c:pt>
                <c:pt idx="2156">
                  <c:v>12</c:v>
                </c:pt>
                <c:pt idx="2157">
                  <c:v>3</c:v>
                </c:pt>
                <c:pt idx="2158">
                  <c:v>2</c:v>
                </c:pt>
                <c:pt idx="2159">
                  <c:v>11</c:v>
                </c:pt>
                <c:pt idx="2160">
                  <c:v>10</c:v>
                </c:pt>
                <c:pt idx="2161">
                  <c:v>7</c:v>
                </c:pt>
                <c:pt idx="2162">
                  <c:v>4</c:v>
                </c:pt>
                <c:pt idx="2163">
                  <c:v>4</c:v>
                </c:pt>
                <c:pt idx="2164">
                  <c:v>7</c:v>
                </c:pt>
                <c:pt idx="2165">
                  <c:v>6</c:v>
                </c:pt>
                <c:pt idx="2166">
                  <c:v>3</c:v>
                </c:pt>
                <c:pt idx="2167">
                  <c:v>6</c:v>
                </c:pt>
                <c:pt idx="2168">
                  <c:v>10</c:v>
                </c:pt>
                <c:pt idx="2169">
                  <c:v>6</c:v>
                </c:pt>
                <c:pt idx="2170">
                  <c:v>2</c:v>
                </c:pt>
                <c:pt idx="2171">
                  <c:v>10</c:v>
                </c:pt>
                <c:pt idx="2172">
                  <c:v>6</c:v>
                </c:pt>
                <c:pt idx="2173">
                  <c:v>5</c:v>
                </c:pt>
                <c:pt idx="2174">
                  <c:v>7</c:v>
                </c:pt>
                <c:pt idx="2175">
                  <c:v>4</c:v>
                </c:pt>
                <c:pt idx="2176">
                  <c:v>4</c:v>
                </c:pt>
                <c:pt idx="2177">
                  <c:v>10</c:v>
                </c:pt>
                <c:pt idx="2178">
                  <c:v>9</c:v>
                </c:pt>
                <c:pt idx="2179">
                  <c:v>3</c:v>
                </c:pt>
                <c:pt idx="2180">
                  <c:v>1</c:v>
                </c:pt>
                <c:pt idx="2181">
                  <c:v>6</c:v>
                </c:pt>
                <c:pt idx="2182">
                  <c:v>1</c:v>
                </c:pt>
                <c:pt idx="2183">
                  <c:v>6</c:v>
                </c:pt>
                <c:pt idx="2184">
                  <c:v>8</c:v>
                </c:pt>
                <c:pt idx="2185">
                  <c:v>10</c:v>
                </c:pt>
                <c:pt idx="2186">
                  <c:v>7</c:v>
                </c:pt>
                <c:pt idx="2187">
                  <c:v>10</c:v>
                </c:pt>
                <c:pt idx="2188">
                  <c:v>10</c:v>
                </c:pt>
                <c:pt idx="2189">
                  <c:v>4</c:v>
                </c:pt>
                <c:pt idx="2190">
                  <c:v>11</c:v>
                </c:pt>
                <c:pt idx="2191">
                  <c:v>9</c:v>
                </c:pt>
                <c:pt idx="2192">
                  <c:v>3</c:v>
                </c:pt>
                <c:pt idx="2193">
                  <c:v>4</c:v>
                </c:pt>
                <c:pt idx="2194">
                  <c:v>8</c:v>
                </c:pt>
                <c:pt idx="2195">
                  <c:v>11</c:v>
                </c:pt>
                <c:pt idx="2196">
                  <c:v>6</c:v>
                </c:pt>
                <c:pt idx="2197">
                  <c:v>12</c:v>
                </c:pt>
                <c:pt idx="2198">
                  <c:v>7</c:v>
                </c:pt>
                <c:pt idx="2199">
                  <c:v>3</c:v>
                </c:pt>
                <c:pt idx="2200">
                  <c:v>1</c:v>
                </c:pt>
                <c:pt idx="2201">
                  <c:v>11</c:v>
                </c:pt>
                <c:pt idx="2202">
                  <c:v>2</c:v>
                </c:pt>
                <c:pt idx="2203">
                  <c:v>1</c:v>
                </c:pt>
                <c:pt idx="2204">
                  <c:v>1</c:v>
                </c:pt>
                <c:pt idx="2205">
                  <c:v>8</c:v>
                </c:pt>
                <c:pt idx="2206">
                  <c:v>4</c:v>
                </c:pt>
                <c:pt idx="2207">
                  <c:v>2</c:v>
                </c:pt>
                <c:pt idx="2208">
                  <c:v>7</c:v>
                </c:pt>
                <c:pt idx="2209">
                  <c:v>4</c:v>
                </c:pt>
                <c:pt idx="2210">
                  <c:v>7</c:v>
                </c:pt>
                <c:pt idx="2211">
                  <c:v>12</c:v>
                </c:pt>
                <c:pt idx="2212">
                  <c:v>11</c:v>
                </c:pt>
                <c:pt idx="2213">
                  <c:v>9</c:v>
                </c:pt>
                <c:pt idx="2214">
                  <c:v>11</c:v>
                </c:pt>
                <c:pt idx="2215">
                  <c:v>12</c:v>
                </c:pt>
                <c:pt idx="2216">
                  <c:v>7</c:v>
                </c:pt>
                <c:pt idx="2217">
                  <c:v>10</c:v>
                </c:pt>
                <c:pt idx="2218">
                  <c:v>7</c:v>
                </c:pt>
                <c:pt idx="2219">
                  <c:v>1</c:v>
                </c:pt>
                <c:pt idx="2220">
                  <c:v>1</c:v>
                </c:pt>
                <c:pt idx="2221">
                  <c:v>9</c:v>
                </c:pt>
                <c:pt idx="2222">
                  <c:v>5</c:v>
                </c:pt>
                <c:pt idx="2223">
                  <c:v>11</c:v>
                </c:pt>
                <c:pt idx="2224">
                  <c:v>6</c:v>
                </c:pt>
                <c:pt idx="2225">
                  <c:v>9</c:v>
                </c:pt>
                <c:pt idx="2226">
                  <c:v>10</c:v>
                </c:pt>
                <c:pt idx="2227">
                  <c:v>5</c:v>
                </c:pt>
                <c:pt idx="2228">
                  <c:v>4</c:v>
                </c:pt>
                <c:pt idx="2229">
                  <c:v>1</c:v>
                </c:pt>
                <c:pt idx="2230">
                  <c:v>7</c:v>
                </c:pt>
                <c:pt idx="2231">
                  <c:v>5</c:v>
                </c:pt>
                <c:pt idx="2232">
                  <c:v>3</c:v>
                </c:pt>
                <c:pt idx="2233">
                  <c:v>9</c:v>
                </c:pt>
                <c:pt idx="2234">
                  <c:v>8</c:v>
                </c:pt>
                <c:pt idx="2235">
                  <c:v>9</c:v>
                </c:pt>
                <c:pt idx="2236">
                  <c:v>3</c:v>
                </c:pt>
                <c:pt idx="2237">
                  <c:v>8</c:v>
                </c:pt>
                <c:pt idx="2238">
                  <c:v>9</c:v>
                </c:pt>
                <c:pt idx="2239">
                  <c:v>10</c:v>
                </c:pt>
                <c:pt idx="2240">
                  <c:v>1</c:v>
                </c:pt>
                <c:pt idx="2241">
                  <c:v>12</c:v>
                </c:pt>
                <c:pt idx="2242">
                  <c:v>9</c:v>
                </c:pt>
                <c:pt idx="2243">
                  <c:v>8</c:v>
                </c:pt>
                <c:pt idx="2244">
                  <c:v>1</c:v>
                </c:pt>
                <c:pt idx="2245">
                  <c:v>11</c:v>
                </c:pt>
                <c:pt idx="2246">
                  <c:v>8</c:v>
                </c:pt>
                <c:pt idx="2247">
                  <c:v>6</c:v>
                </c:pt>
                <c:pt idx="2248">
                  <c:v>9</c:v>
                </c:pt>
                <c:pt idx="2249">
                  <c:v>4</c:v>
                </c:pt>
                <c:pt idx="2250">
                  <c:v>9</c:v>
                </c:pt>
                <c:pt idx="2251">
                  <c:v>8</c:v>
                </c:pt>
                <c:pt idx="2252">
                  <c:v>3</c:v>
                </c:pt>
                <c:pt idx="2253">
                  <c:v>10</c:v>
                </c:pt>
                <c:pt idx="2254">
                  <c:v>12</c:v>
                </c:pt>
                <c:pt idx="2255">
                  <c:v>9</c:v>
                </c:pt>
                <c:pt idx="2256">
                  <c:v>8</c:v>
                </c:pt>
                <c:pt idx="2257">
                  <c:v>5</c:v>
                </c:pt>
                <c:pt idx="2258">
                  <c:v>2</c:v>
                </c:pt>
                <c:pt idx="2259">
                  <c:v>4</c:v>
                </c:pt>
                <c:pt idx="2260">
                  <c:v>7</c:v>
                </c:pt>
                <c:pt idx="2261">
                  <c:v>3</c:v>
                </c:pt>
                <c:pt idx="2262">
                  <c:v>7</c:v>
                </c:pt>
                <c:pt idx="2263">
                  <c:v>3</c:v>
                </c:pt>
                <c:pt idx="2264">
                  <c:v>8</c:v>
                </c:pt>
                <c:pt idx="2265">
                  <c:v>7</c:v>
                </c:pt>
                <c:pt idx="2266">
                  <c:v>12</c:v>
                </c:pt>
                <c:pt idx="2267">
                  <c:v>12</c:v>
                </c:pt>
                <c:pt idx="2268">
                  <c:v>12</c:v>
                </c:pt>
                <c:pt idx="2269">
                  <c:v>7</c:v>
                </c:pt>
                <c:pt idx="2270">
                  <c:v>5</c:v>
                </c:pt>
                <c:pt idx="2271">
                  <c:v>10</c:v>
                </c:pt>
                <c:pt idx="2272">
                  <c:v>11</c:v>
                </c:pt>
                <c:pt idx="2273">
                  <c:v>12</c:v>
                </c:pt>
                <c:pt idx="2274">
                  <c:v>2</c:v>
                </c:pt>
                <c:pt idx="2275">
                  <c:v>6</c:v>
                </c:pt>
                <c:pt idx="2276">
                  <c:v>10</c:v>
                </c:pt>
                <c:pt idx="2277">
                  <c:v>5</c:v>
                </c:pt>
                <c:pt idx="2278">
                  <c:v>4</c:v>
                </c:pt>
                <c:pt idx="2279">
                  <c:v>5</c:v>
                </c:pt>
                <c:pt idx="2280">
                  <c:v>4</c:v>
                </c:pt>
                <c:pt idx="2281">
                  <c:v>4</c:v>
                </c:pt>
                <c:pt idx="2282">
                  <c:v>10</c:v>
                </c:pt>
                <c:pt idx="2283">
                  <c:v>10</c:v>
                </c:pt>
                <c:pt idx="2284">
                  <c:v>11</c:v>
                </c:pt>
                <c:pt idx="2285">
                  <c:v>7</c:v>
                </c:pt>
                <c:pt idx="2286">
                  <c:v>5</c:v>
                </c:pt>
                <c:pt idx="2287">
                  <c:v>4</c:v>
                </c:pt>
                <c:pt idx="2288">
                  <c:v>4</c:v>
                </c:pt>
                <c:pt idx="2289">
                  <c:v>11</c:v>
                </c:pt>
                <c:pt idx="2290">
                  <c:v>11</c:v>
                </c:pt>
                <c:pt idx="2291">
                  <c:v>11</c:v>
                </c:pt>
                <c:pt idx="2292">
                  <c:v>9</c:v>
                </c:pt>
                <c:pt idx="2293">
                  <c:v>1</c:v>
                </c:pt>
                <c:pt idx="2294">
                  <c:v>12</c:v>
                </c:pt>
                <c:pt idx="2295">
                  <c:v>1</c:v>
                </c:pt>
                <c:pt idx="2296">
                  <c:v>7</c:v>
                </c:pt>
                <c:pt idx="2297">
                  <c:v>5</c:v>
                </c:pt>
                <c:pt idx="2298">
                  <c:v>9</c:v>
                </c:pt>
                <c:pt idx="2299">
                  <c:v>9</c:v>
                </c:pt>
                <c:pt idx="2300">
                  <c:v>1</c:v>
                </c:pt>
                <c:pt idx="2301">
                  <c:v>6</c:v>
                </c:pt>
                <c:pt idx="2302">
                  <c:v>11</c:v>
                </c:pt>
                <c:pt idx="2303">
                  <c:v>8</c:v>
                </c:pt>
                <c:pt idx="2304">
                  <c:v>5</c:v>
                </c:pt>
                <c:pt idx="2305">
                  <c:v>5</c:v>
                </c:pt>
                <c:pt idx="2306">
                  <c:v>10</c:v>
                </c:pt>
                <c:pt idx="2307">
                  <c:v>7</c:v>
                </c:pt>
                <c:pt idx="2308">
                  <c:v>11</c:v>
                </c:pt>
                <c:pt idx="2309">
                  <c:v>2</c:v>
                </c:pt>
                <c:pt idx="2310">
                  <c:v>3</c:v>
                </c:pt>
                <c:pt idx="2311">
                  <c:v>8</c:v>
                </c:pt>
                <c:pt idx="2312">
                  <c:v>12</c:v>
                </c:pt>
                <c:pt idx="2313">
                  <c:v>2</c:v>
                </c:pt>
                <c:pt idx="2314">
                  <c:v>7</c:v>
                </c:pt>
                <c:pt idx="2315">
                  <c:v>4</c:v>
                </c:pt>
                <c:pt idx="2316">
                  <c:v>1</c:v>
                </c:pt>
                <c:pt idx="2317">
                  <c:v>10</c:v>
                </c:pt>
                <c:pt idx="2318">
                  <c:v>2</c:v>
                </c:pt>
                <c:pt idx="2319">
                  <c:v>10</c:v>
                </c:pt>
                <c:pt idx="2320">
                  <c:v>8</c:v>
                </c:pt>
                <c:pt idx="2321">
                  <c:v>1</c:v>
                </c:pt>
                <c:pt idx="2322">
                  <c:v>11</c:v>
                </c:pt>
                <c:pt idx="2323">
                  <c:v>7</c:v>
                </c:pt>
                <c:pt idx="2324">
                  <c:v>2</c:v>
                </c:pt>
                <c:pt idx="2325">
                  <c:v>5</c:v>
                </c:pt>
                <c:pt idx="2326">
                  <c:v>5</c:v>
                </c:pt>
                <c:pt idx="2327">
                  <c:v>5</c:v>
                </c:pt>
                <c:pt idx="2328">
                  <c:v>7</c:v>
                </c:pt>
                <c:pt idx="2329">
                  <c:v>5</c:v>
                </c:pt>
                <c:pt idx="2330">
                  <c:v>7</c:v>
                </c:pt>
                <c:pt idx="2331">
                  <c:v>11</c:v>
                </c:pt>
                <c:pt idx="2332">
                  <c:v>1</c:v>
                </c:pt>
                <c:pt idx="2333">
                  <c:v>10</c:v>
                </c:pt>
                <c:pt idx="2334">
                  <c:v>1</c:v>
                </c:pt>
                <c:pt idx="2335">
                  <c:v>12</c:v>
                </c:pt>
                <c:pt idx="2336">
                  <c:v>6</c:v>
                </c:pt>
                <c:pt idx="2337">
                  <c:v>7</c:v>
                </c:pt>
                <c:pt idx="2338">
                  <c:v>12</c:v>
                </c:pt>
                <c:pt idx="2339">
                  <c:v>4</c:v>
                </c:pt>
                <c:pt idx="2340">
                  <c:v>10</c:v>
                </c:pt>
                <c:pt idx="2341">
                  <c:v>11</c:v>
                </c:pt>
                <c:pt idx="2342">
                  <c:v>3</c:v>
                </c:pt>
                <c:pt idx="2343">
                  <c:v>3</c:v>
                </c:pt>
                <c:pt idx="2344">
                  <c:v>7</c:v>
                </c:pt>
                <c:pt idx="2345">
                  <c:v>5</c:v>
                </c:pt>
                <c:pt idx="2346">
                  <c:v>9</c:v>
                </c:pt>
                <c:pt idx="2347">
                  <c:v>6</c:v>
                </c:pt>
                <c:pt idx="2348">
                  <c:v>9</c:v>
                </c:pt>
                <c:pt idx="2349">
                  <c:v>5</c:v>
                </c:pt>
                <c:pt idx="2350">
                  <c:v>10</c:v>
                </c:pt>
                <c:pt idx="2351">
                  <c:v>5</c:v>
                </c:pt>
                <c:pt idx="2352">
                  <c:v>2</c:v>
                </c:pt>
                <c:pt idx="2353">
                  <c:v>1</c:v>
                </c:pt>
                <c:pt idx="2354">
                  <c:v>4</c:v>
                </c:pt>
                <c:pt idx="2355">
                  <c:v>2</c:v>
                </c:pt>
                <c:pt idx="2356">
                  <c:v>3</c:v>
                </c:pt>
                <c:pt idx="2357">
                  <c:v>2</c:v>
                </c:pt>
                <c:pt idx="2358">
                  <c:v>7</c:v>
                </c:pt>
                <c:pt idx="2359">
                  <c:v>11</c:v>
                </c:pt>
                <c:pt idx="2360">
                  <c:v>11</c:v>
                </c:pt>
                <c:pt idx="2361">
                  <c:v>5</c:v>
                </c:pt>
                <c:pt idx="2362">
                  <c:v>3</c:v>
                </c:pt>
                <c:pt idx="2363">
                  <c:v>12</c:v>
                </c:pt>
                <c:pt idx="2364">
                  <c:v>11</c:v>
                </c:pt>
                <c:pt idx="2365">
                  <c:v>6</c:v>
                </c:pt>
                <c:pt idx="2366">
                  <c:v>9</c:v>
                </c:pt>
                <c:pt idx="2367">
                  <c:v>12</c:v>
                </c:pt>
                <c:pt idx="2368">
                  <c:v>9</c:v>
                </c:pt>
                <c:pt idx="2369">
                  <c:v>1</c:v>
                </c:pt>
                <c:pt idx="2370">
                  <c:v>9</c:v>
                </c:pt>
                <c:pt idx="2371">
                  <c:v>6</c:v>
                </c:pt>
                <c:pt idx="2372">
                  <c:v>4</c:v>
                </c:pt>
                <c:pt idx="2373">
                  <c:v>11</c:v>
                </c:pt>
                <c:pt idx="2374">
                  <c:v>7</c:v>
                </c:pt>
                <c:pt idx="2375">
                  <c:v>10</c:v>
                </c:pt>
                <c:pt idx="2376">
                  <c:v>3</c:v>
                </c:pt>
                <c:pt idx="2377">
                  <c:v>7</c:v>
                </c:pt>
                <c:pt idx="2378">
                  <c:v>8</c:v>
                </c:pt>
                <c:pt idx="2379">
                  <c:v>2</c:v>
                </c:pt>
                <c:pt idx="2380">
                  <c:v>9</c:v>
                </c:pt>
                <c:pt idx="2381">
                  <c:v>10</c:v>
                </c:pt>
                <c:pt idx="2382">
                  <c:v>8</c:v>
                </c:pt>
                <c:pt idx="2383">
                  <c:v>12</c:v>
                </c:pt>
                <c:pt idx="2384">
                  <c:v>12</c:v>
                </c:pt>
                <c:pt idx="2385">
                  <c:v>7</c:v>
                </c:pt>
                <c:pt idx="2386">
                  <c:v>11</c:v>
                </c:pt>
                <c:pt idx="2387">
                  <c:v>7</c:v>
                </c:pt>
                <c:pt idx="2388">
                  <c:v>7</c:v>
                </c:pt>
                <c:pt idx="2389">
                  <c:v>4</c:v>
                </c:pt>
                <c:pt idx="2390">
                  <c:v>9</c:v>
                </c:pt>
                <c:pt idx="2391">
                  <c:v>8</c:v>
                </c:pt>
                <c:pt idx="2392">
                  <c:v>3</c:v>
                </c:pt>
                <c:pt idx="2393">
                  <c:v>7</c:v>
                </c:pt>
                <c:pt idx="2394">
                  <c:v>8</c:v>
                </c:pt>
                <c:pt idx="2395">
                  <c:v>1</c:v>
                </c:pt>
                <c:pt idx="2396">
                  <c:v>8</c:v>
                </c:pt>
                <c:pt idx="2397">
                  <c:v>11</c:v>
                </c:pt>
                <c:pt idx="2398">
                  <c:v>12</c:v>
                </c:pt>
                <c:pt idx="2399">
                  <c:v>3</c:v>
                </c:pt>
                <c:pt idx="2400">
                  <c:v>5</c:v>
                </c:pt>
                <c:pt idx="2401">
                  <c:v>7</c:v>
                </c:pt>
                <c:pt idx="2402">
                  <c:v>4</c:v>
                </c:pt>
                <c:pt idx="2403">
                  <c:v>2</c:v>
                </c:pt>
                <c:pt idx="2404">
                  <c:v>12</c:v>
                </c:pt>
                <c:pt idx="2405">
                  <c:v>6</c:v>
                </c:pt>
                <c:pt idx="2406">
                  <c:v>10</c:v>
                </c:pt>
                <c:pt idx="2407">
                  <c:v>10</c:v>
                </c:pt>
                <c:pt idx="2408">
                  <c:v>11</c:v>
                </c:pt>
                <c:pt idx="2409">
                  <c:v>4</c:v>
                </c:pt>
                <c:pt idx="2410">
                  <c:v>7</c:v>
                </c:pt>
                <c:pt idx="2411">
                  <c:v>4</c:v>
                </c:pt>
                <c:pt idx="2412">
                  <c:v>8</c:v>
                </c:pt>
                <c:pt idx="2413">
                  <c:v>12</c:v>
                </c:pt>
                <c:pt idx="2414">
                  <c:v>2</c:v>
                </c:pt>
                <c:pt idx="2415">
                  <c:v>7</c:v>
                </c:pt>
                <c:pt idx="2416">
                  <c:v>3</c:v>
                </c:pt>
                <c:pt idx="2417">
                  <c:v>10</c:v>
                </c:pt>
                <c:pt idx="2418">
                  <c:v>10</c:v>
                </c:pt>
                <c:pt idx="2419">
                  <c:v>10</c:v>
                </c:pt>
                <c:pt idx="2420">
                  <c:v>6</c:v>
                </c:pt>
                <c:pt idx="2421">
                  <c:v>6</c:v>
                </c:pt>
                <c:pt idx="2422">
                  <c:v>2</c:v>
                </c:pt>
                <c:pt idx="2423">
                  <c:v>8</c:v>
                </c:pt>
                <c:pt idx="2424">
                  <c:v>9</c:v>
                </c:pt>
                <c:pt idx="2425">
                  <c:v>10</c:v>
                </c:pt>
                <c:pt idx="2426">
                  <c:v>1</c:v>
                </c:pt>
                <c:pt idx="2427">
                  <c:v>2</c:v>
                </c:pt>
                <c:pt idx="2428">
                  <c:v>7</c:v>
                </c:pt>
                <c:pt idx="2429">
                  <c:v>3</c:v>
                </c:pt>
                <c:pt idx="2430">
                  <c:v>6</c:v>
                </c:pt>
                <c:pt idx="2431">
                  <c:v>2</c:v>
                </c:pt>
                <c:pt idx="2432">
                  <c:v>4</c:v>
                </c:pt>
                <c:pt idx="2433">
                  <c:v>2</c:v>
                </c:pt>
                <c:pt idx="2434">
                  <c:v>10</c:v>
                </c:pt>
                <c:pt idx="2435">
                  <c:v>1</c:v>
                </c:pt>
                <c:pt idx="2436">
                  <c:v>3</c:v>
                </c:pt>
                <c:pt idx="2437">
                  <c:v>7</c:v>
                </c:pt>
                <c:pt idx="2438">
                  <c:v>11</c:v>
                </c:pt>
                <c:pt idx="2439">
                  <c:v>10</c:v>
                </c:pt>
                <c:pt idx="2440">
                  <c:v>7</c:v>
                </c:pt>
                <c:pt idx="2441">
                  <c:v>10</c:v>
                </c:pt>
                <c:pt idx="2442">
                  <c:v>1</c:v>
                </c:pt>
                <c:pt idx="2443">
                  <c:v>2</c:v>
                </c:pt>
                <c:pt idx="2444">
                  <c:v>1</c:v>
                </c:pt>
                <c:pt idx="2445">
                  <c:v>6</c:v>
                </c:pt>
                <c:pt idx="2446">
                  <c:v>11</c:v>
                </c:pt>
                <c:pt idx="2447">
                  <c:v>11</c:v>
                </c:pt>
                <c:pt idx="2448">
                  <c:v>9</c:v>
                </c:pt>
                <c:pt idx="2449">
                  <c:v>10</c:v>
                </c:pt>
                <c:pt idx="2450">
                  <c:v>12</c:v>
                </c:pt>
                <c:pt idx="2451">
                  <c:v>12</c:v>
                </c:pt>
                <c:pt idx="2452">
                  <c:v>8</c:v>
                </c:pt>
                <c:pt idx="2453">
                  <c:v>6</c:v>
                </c:pt>
                <c:pt idx="2454">
                  <c:v>9</c:v>
                </c:pt>
                <c:pt idx="2455">
                  <c:v>9</c:v>
                </c:pt>
                <c:pt idx="2456">
                  <c:v>1</c:v>
                </c:pt>
                <c:pt idx="2457">
                  <c:v>11</c:v>
                </c:pt>
                <c:pt idx="2458">
                  <c:v>7</c:v>
                </c:pt>
                <c:pt idx="2459">
                  <c:v>8</c:v>
                </c:pt>
                <c:pt idx="2460">
                  <c:v>10</c:v>
                </c:pt>
                <c:pt idx="2461">
                  <c:v>10</c:v>
                </c:pt>
                <c:pt idx="2462">
                  <c:v>7</c:v>
                </c:pt>
                <c:pt idx="2463">
                  <c:v>11</c:v>
                </c:pt>
                <c:pt idx="2464">
                  <c:v>4</c:v>
                </c:pt>
                <c:pt idx="2465">
                  <c:v>2</c:v>
                </c:pt>
                <c:pt idx="2466">
                  <c:v>10</c:v>
                </c:pt>
                <c:pt idx="2467">
                  <c:v>11</c:v>
                </c:pt>
                <c:pt idx="2468">
                  <c:v>4</c:v>
                </c:pt>
                <c:pt idx="2469">
                  <c:v>10</c:v>
                </c:pt>
                <c:pt idx="2470">
                  <c:v>6</c:v>
                </c:pt>
                <c:pt idx="2471">
                  <c:v>5</c:v>
                </c:pt>
                <c:pt idx="2472">
                  <c:v>9</c:v>
                </c:pt>
                <c:pt idx="2473">
                  <c:v>10</c:v>
                </c:pt>
                <c:pt idx="2474">
                  <c:v>2</c:v>
                </c:pt>
                <c:pt idx="2475">
                  <c:v>8</c:v>
                </c:pt>
                <c:pt idx="2476">
                  <c:v>2</c:v>
                </c:pt>
                <c:pt idx="2477">
                  <c:v>12</c:v>
                </c:pt>
                <c:pt idx="2478">
                  <c:v>12</c:v>
                </c:pt>
                <c:pt idx="2479">
                  <c:v>6</c:v>
                </c:pt>
                <c:pt idx="2480">
                  <c:v>2</c:v>
                </c:pt>
                <c:pt idx="2481">
                  <c:v>6</c:v>
                </c:pt>
                <c:pt idx="2482">
                  <c:v>5</c:v>
                </c:pt>
                <c:pt idx="2483">
                  <c:v>3</c:v>
                </c:pt>
                <c:pt idx="2484">
                  <c:v>9</c:v>
                </c:pt>
                <c:pt idx="2485">
                  <c:v>8</c:v>
                </c:pt>
                <c:pt idx="2486">
                  <c:v>10</c:v>
                </c:pt>
                <c:pt idx="2487">
                  <c:v>4</c:v>
                </c:pt>
                <c:pt idx="2488">
                  <c:v>5</c:v>
                </c:pt>
                <c:pt idx="2489">
                  <c:v>5</c:v>
                </c:pt>
                <c:pt idx="2490">
                  <c:v>7</c:v>
                </c:pt>
                <c:pt idx="2491">
                  <c:v>7</c:v>
                </c:pt>
                <c:pt idx="2492">
                  <c:v>5</c:v>
                </c:pt>
                <c:pt idx="2493">
                  <c:v>3</c:v>
                </c:pt>
                <c:pt idx="2494">
                  <c:v>1</c:v>
                </c:pt>
                <c:pt idx="2495">
                  <c:v>4</c:v>
                </c:pt>
                <c:pt idx="2496">
                  <c:v>6</c:v>
                </c:pt>
                <c:pt idx="2497">
                  <c:v>7</c:v>
                </c:pt>
                <c:pt idx="2498">
                  <c:v>8</c:v>
                </c:pt>
                <c:pt idx="2499">
                  <c:v>2</c:v>
                </c:pt>
                <c:pt idx="2500">
                  <c:v>9</c:v>
                </c:pt>
                <c:pt idx="2501">
                  <c:v>2</c:v>
                </c:pt>
                <c:pt idx="2502">
                  <c:v>11</c:v>
                </c:pt>
                <c:pt idx="2503">
                  <c:v>2</c:v>
                </c:pt>
                <c:pt idx="2504">
                  <c:v>2</c:v>
                </c:pt>
                <c:pt idx="2505">
                  <c:v>1</c:v>
                </c:pt>
                <c:pt idx="2506">
                  <c:v>4</c:v>
                </c:pt>
                <c:pt idx="2507">
                  <c:v>12</c:v>
                </c:pt>
                <c:pt idx="2508">
                  <c:v>8</c:v>
                </c:pt>
                <c:pt idx="2509">
                  <c:v>2</c:v>
                </c:pt>
                <c:pt idx="2510">
                  <c:v>11</c:v>
                </c:pt>
                <c:pt idx="2511">
                  <c:v>6</c:v>
                </c:pt>
                <c:pt idx="2512">
                  <c:v>9</c:v>
                </c:pt>
                <c:pt idx="2513">
                  <c:v>1</c:v>
                </c:pt>
                <c:pt idx="2514">
                  <c:v>12</c:v>
                </c:pt>
                <c:pt idx="2515">
                  <c:v>9</c:v>
                </c:pt>
                <c:pt idx="2516">
                  <c:v>9</c:v>
                </c:pt>
                <c:pt idx="2517">
                  <c:v>3</c:v>
                </c:pt>
                <c:pt idx="2518">
                  <c:v>12</c:v>
                </c:pt>
                <c:pt idx="2519">
                  <c:v>11</c:v>
                </c:pt>
                <c:pt idx="2520">
                  <c:v>12</c:v>
                </c:pt>
                <c:pt idx="2521">
                  <c:v>2</c:v>
                </c:pt>
                <c:pt idx="2522">
                  <c:v>7</c:v>
                </c:pt>
                <c:pt idx="2523">
                  <c:v>10</c:v>
                </c:pt>
                <c:pt idx="2524">
                  <c:v>9</c:v>
                </c:pt>
                <c:pt idx="2525">
                  <c:v>9</c:v>
                </c:pt>
                <c:pt idx="2526">
                  <c:v>5</c:v>
                </c:pt>
                <c:pt idx="2527">
                  <c:v>12</c:v>
                </c:pt>
                <c:pt idx="2528">
                  <c:v>5</c:v>
                </c:pt>
                <c:pt idx="2529">
                  <c:v>10</c:v>
                </c:pt>
                <c:pt idx="2530">
                  <c:v>12</c:v>
                </c:pt>
                <c:pt idx="2531">
                  <c:v>3</c:v>
                </c:pt>
                <c:pt idx="2532">
                  <c:v>12</c:v>
                </c:pt>
                <c:pt idx="2533">
                  <c:v>10</c:v>
                </c:pt>
                <c:pt idx="2534">
                  <c:v>2</c:v>
                </c:pt>
                <c:pt idx="2535">
                  <c:v>4</c:v>
                </c:pt>
                <c:pt idx="2536">
                  <c:v>11</c:v>
                </c:pt>
                <c:pt idx="2537">
                  <c:v>4</c:v>
                </c:pt>
                <c:pt idx="2538">
                  <c:v>12</c:v>
                </c:pt>
                <c:pt idx="2539">
                  <c:v>6</c:v>
                </c:pt>
                <c:pt idx="2540">
                  <c:v>3</c:v>
                </c:pt>
                <c:pt idx="2541">
                  <c:v>7</c:v>
                </c:pt>
                <c:pt idx="2542">
                  <c:v>8</c:v>
                </c:pt>
                <c:pt idx="2543">
                  <c:v>2</c:v>
                </c:pt>
                <c:pt idx="2544">
                  <c:v>5</c:v>
                </c:pt>
                <c:pt idx="2545">
                  <c:v>4</c:v>
                </c:pt>
                <c:pt idx="2546">
                  <c:v>4</c:v>
                </c:pt>
                <c:pt idx="2547">
                  <c:v>1</c:v>
                </c:pt>
                <c:pt idx="2548">
                  <c:v>2</c:v>
                </c:pt>
                <c:pt idx="2549">
                  <c:v>8</c:v>
                </c:pt>
                <c:pt idx="2550">
                  <c:v>4</c:v>
                </c:pt>
                <c:pt idx="2551">
                  <c:v>4</c:v>
                </c:pt>
                <c:pt idx="2552">
                  <c:v>8</c:v>
                </c:pt>
                <c:pt idx="2553">
                  <c:v>3</c:v>
                </c:pt>
                <c:pt idx="2554">
                  <c:v>10</c:v>
                </c:pt>
                <c:pt idx="2555">
                  <c:v>1</c:v>
                </c:pt>
                <c:pt idx="2556">
                  <c:v>3</c:v>
                </c:pt>
                <c:pt idx="2557">
                  <c:v>11</c:v>
                </c:pt>
                <c:pt idx="2558">
                  <c:v>3</c:v>
                </c:pt>
                <c:pt idx="2559">
                  <c:v>8</c:v>
                </c:pt>
                <c:pt idx="2560">
                  <c:v>12</c:v>
                </c:pt>
                <c:pt idx="2561">
                  <c:v>11</c:v>
                </c:pt>
                <c:pt idx="2562">
                  <c:v>5</c:v>
                </c:pt>
                <c:pt idx="2563">
                  <c:v>8</c:v>
                </c:pt>
                <c:pt idx="2564">
                  <c:v>3</c:v>
                </c:pt>
                <c:pt idx="2565">
                  <c:v>7</c:v>
                </c:pt>
                <c:pt idx="2566">
                  <c:v>11</c:v>
                </c:pt>
                <c:pt idx="2567">
                  <c:v>5</c:v>
                </c:pt>
                <c:pt idx="2568">
                  <c:v>7</c:v>
                </c:pt>
                <c:pt idx="2569">
                  <c:v>9</c:v>
                </c:pt>
                <c:pt idx="2570">
                  <c:v>2</c:v>
                </c:pt>
                <c:pt idx="2571">
                  <c:v>8</c:v>
                </c:pt>
                <c:pt idx="2572">
                  <c:v>9</c:v>
                </c:pt>
                <c:pt idx="2573">
                  <c:v>6</c:v>
                </c:pt>
                <c:pt idx="2574">
                  <c:v>4</c:v>
                </c:pt>
                <c:pt idx="2575">
                  <c:v>12</c:v>
                </c:pt>
                <c:pt idx="2576">
                  <c:v>9</c:v>
                </c:pt>
                <c:pt idx="2577">
                  <c:v>3</c:v>
                </c:pt>
                <c:pt idx="2578">
                  <c:v>3</c:v>
                </c:pt>
                <c:pt idx="2579">
                  <c:v>8</c:v>
                </c:pt>
                <c:pt idx="2580">
                  <c:v>10</c:v>
                </c:pt>
                <c:pt idx="2581">
                  <c:v>4</c:v>
                </c:pt>
                <c:pt idx="2582">
                  <c:v>10</c:v>
                </c:pt>
                <c:pt idx="2583">
                  <c:v>11</c:v>
                </c:pt>
                <c:pt idx="2584">
                  <c:v>10</c:v>
                </c:pt>
                <c:pt idx="2585">
                  <c:v>8</c:v>
                </c:pt>
                <c:pt idx="2586">
                  <c:v>11</c:v>
                </c:pt>
                <c:pt idx="2587">
                  <c:v>7</c:v>
                </c:pt>
                <c:pt idx="2588">
                  <c:v>4</c:v>
                </c:pt>
                <c:pt idx="2589">
                  <c:v>8</c:v>
                </c:pt>
                <c:pt idx="2590">
                  <c:v>12</c:v>
                </c:pt>
                <c:pt idx="2591">
                  <c:v>10</c:v>
                </c:pt>
                <c:pt idx="2592">
                  <c:v>10</c:v>
                </c:pt>
                <c:pt idx="2593">
                  <c:v>5</c:v>
                </c:pt>
                <c:pt idx="2594">
                  <c:v>11</c:v>
                </c:pt>
                <c:pt idx="2595">
                  <c:v>12</c:v>
                </c:pt>
                <c:pt idx="2596">
                  <c:v>3</c:v>
                </c:pt>
                <c:pt idx="2597">
                  <c:v>11</c:v>
                </c:pt>
                <c:pt idx="2598">
                  <c:v>8</c:v>
                </c:pt>
                <c:pt idx="2599">
                  <c:v>11</c:v>
                </c:pt>
                <c:pt idx="2600">
                  <c:v>4</c:v>
                </c:pt>
                <c:pt idx="2601">
                  <c:v>1</c:v>
                </c:pt>
                <c:pt idx="2602">
                  <c:v>1</c:v>
                </c:pt>
                <c:pt idx="2603">
                  <c:v>12</c:v>
                </c:pt>
                <c:pt idx="2604">
                  <c:v>9</c:v>
                </c:pt>
                <c:pt idx="2605">
                  <c:v>11</c:v>
                </c:pt>
                <c:pt idx="2606">
                  <c:v>5</c:v>
                </c:pt>
                <c:pt idx="2607">
                  <c:v>7</c:v>
                </c:pt>
                <c:pt idx="2608">
                  <c:v>2</c:v>
                </c:pt>
                <c:pt idx="2609">
                  <c:v>12</c:v>
                </c:pt>
                <c:pt idx="2610">
                  <c:v>8</c:v>
                </c:pt>
                <c:pt idx="2611">
                  <c:v>1</c:v>
                </c:pt>
                <c:pt idx="2612">
                  <c:v>4</c:v>
                </c:pt>
                <c:pt idx="2613">
                  <c:v>3</c:v>
                </c:pt>
                <c:pt idx="2614">
                  <c:v>11</c:v>
                </c:pt>
                <c:pt idx="2615">
                  <c:v>7</c:v>
                </c:pt>
                <c:pt idx="2616">
                  <c:v>12</c:v>
                </c:pt>
                <c:pt idx="2617">
                  <c:v>6</c:v>
                </c:pt>
                <c:pt idx="2618">
                  <c:v>2</c:v>
                </c:pt>
                <c:pt idx="2619">
                  <c:v>6</c:v>
                </c:pt>
                <c:pt idx="2620">
                  <c:v>5</c:v>
                </c:pt>
                <c:pt idx="2621">
                  <c:v>2</c:v>
                </c:pt>
                <c:pt idx="2622">
                  <c:v>2</c:v>
                </c:pt>
                <c:pt idx="2623">
                  <c:v>9</c:v>
                </c:pt>
                <c:pt idx="2624">
                  <c:v>4</c:v>
                </c:pt>
                <c:pt idx="2625">
                  <c:v>12</c:v>
                </c:pt>
                <c:pt idx="2626">
                  <c:v>4</c:v>
                </c:pt>
                <c:pt idx="2627">
                  <c:v>6</c:v>
                </c:pt>
                <c:pt idx="2628">
                  <c:v>3</c:v>
                </c:pt>
                <c:pt idx="2629">
                  <c:v>11</c:v>
                </c:pt>
                <c:pt idx="2630">
                  <c:v>8</c:v>
                </c:pt>
                <c:pt idx="2631">
                  <c:v>10</c:v>
                </c:pt>
                <c:pt idx="2632">
                  <c:v>6</c:v>
                </c:pt>
                <c:pt idx="2633">
                  <c:v>3</c:v>
                </c:pt>
                <c:pt idx="2634">
                  <c:v>5</c:v>
                </c:pt>
                <c:pt idx="2635">
                  <c:v>11</c:v>
                </c:pt>
                <c:pt idx="2636">
                  <c:v>11</c:v>
                </c:pt>
                <c:pt idx="2637">
                  <c:v>10</c:v>
                </c:pt>
                <c:pt idx="2638">
                  <c:v>10</c:v>
                </c:pt>
                <c:pt idx="2639">
                  <c:v>1</c:v>
                </c:pt>
                <c:pt idx="2640">
                  <c:v>11</c:v>
                </c:pt>
                <c:pt idx="2641">
                  <c:v>4</c:v>
                </c:pt>
                <c:pt idx="2642">
                  <c:v>1</c:v>
                </c:pt>
                <c:pt idx="2643">
                  <c:v>4</c:v>
                </c:pt>
                <c:pt idx="2644">
                  <c:v>1</c:v>
                </c:pt>
                <c:pt idx="2645">
                  <c:v>6</c:v>
                </c:pt>
                <c:pt idx="2646">
                  <c:v>4</c:v>
                </c:pt>
                <c:pt idx="2647">
                  <c:v>4</c:v>
                </c:pt>
                <c:pt idx="2648">
                  <c:v>10</c:v>
                </c:pt>
                <c:pt idx="2649">
                  <c:v>8</c:v>
                </c:pt>
                <c:pt idx="2650">
                  <c:v>11</c:v>
                </c:pt>
                <c:pt idx="2651">
                  <c:v>10</c:v>
                </c:pt>
                <c:pt idx="2652">
                  <c:v>7</c:v>
                </c:pt>
                <c:pt idx="2653">
                  <c:v>7</c:v>
                </c:pt>
                <c:pt idx="2654">
                  <c:v>6</c:v>
                </c:pt>
                <c:pt idx="2655">
                  <c:v>3</c:v>
                </c:pt>
                <c:pt idx="2656">
                  <c:v>7</c:v>
                </c:pt>
                <c:pt idx="2657">
                  <c:v>6</c:v>
                </c:pt>
                <c:pt idx="2658">
                  <c:v>6</c:v>
                </c:pt>
                <c:pt idx="2659">
                  <c:v>8</c:v>
                </c:pt>
                <c:pt idx="2660">
                  <c:v>4</c:v>
                </c:pt>
                <c:pt idx="2661">
                  <c:v>1</c:v>
                </c:pt>
                <c:pt idx="2662">
                  <c:v>3</c:v>
                </c:pt>
                <c:pt idx="2663">
                  <c:v>4</c:v>
                </c:pt>
                <c:pt idx="2664">
                  <c:v>3</c:v>
                </c:pt>
                <c:pt idx="2665">
                  <c:v>5</c:v>
                </c:pt>
                <c:pt idx="2666">
                  <c:v>7</c:v>
                </c:pt>
                <c:pt idx="2667">
                  <c:v>9</c:v>
                </c:pt>
                <c:pt idx="2668">
                  <c:v>7</c:v>
                </c:pt>
                <c:pt idx="2669">
                  <c:v>8</c:v>
                </c:pt>
                <c:pt idx="2670">
                  <c:v>8</c:v>
                </c:pt>
                <c:pt idx="2671">
                  <c:v>3</c:v>
                </c:pt>
                <c:pt idx="2672">
                  <c:v>2</c:v>
                </c:pt>
                <c:pt idx="2673">
                  <c:v>4</c:v>
                </c:pt>
                <c:pt idx="2674">
                  <c:v>11</c:v>
                </c:pt>
                <c:pt idx="2675">
                  <c:v>12</c:v>
                </c:pt>
                <c:pt idx="2676">
                  <c:v>7</c:v>
                </c:pt>
                <c:pt idx="2677">
                  <c:v>10</c:v>
                </c:pt>
                <c:pt idx="2678">
                  <c:v>10</c:v>
                </c:pt>
                <c:pt idx="2679">
                  <c:v>9</c:v>
                </c:pt>
                <c:pt idx="2680">
                  <c:v>11</c:v>
                </c:pt>
                <c:pt idx="2681">
                  <c:v>1</c:v>
                </c:pt>
                <c:pt idx="2682">
                  <c:v>8</c:v>
                </c:pt>
                <c:pt idx="2683">
                  <c:v>11</c:v>
                </c:pt>
                <c:pt idx="2684">
                  <c:v>6</c:v>
                </c:pt>
                <c:pt idx="2685">
                  <c:v>11</c:v>
                </c:pt>
                <c:pt idx="2686">
                  <c:v>4</c:v>
                </c:pt>
                <c:pt idx="2687">
                  <c:v>4</c:v>
                </c:pt>
                <c:pt idx="2688">
                  <c:v>8</c:v>
                </c:pt>
                <c:pt idx="2689">
                  <c:v>5</c:v>
                </c:pt>
                <c:pt idx="2690">
                  <c:v>3</c:v>
                </c:pt>
                <c:pt idx="2691">
                  <c:v>5</c:v>
                </c:pt>
                <c:pt idx="2692">
                  <c:v>4</c:v>
                </c:pt>
                <c:pt idx="2693">
                  <c:v>4</c:v>
                </c:pt>
                <c:pt idx="2694">
                  <c:v>9</c:v>
                </c:pt>
                <c:pt idx="2695">
                  <c:v>6</c:v>
                </c:pt>
                <c:pt idx="2696">
                  <c:v>9</c:v>
                </c:pt>
                <c:pt idx="2697">
                  <c:v>3</c:v>
                </c:pt>
                <c:pt idx="2698">
                  <c:v>9</c:v>
                </c:pt>
                <c:pt idx="2699">
                  <c:v>4</c:v>
                </c:pt>
                <c:pt idx="2700">
                  <c:v>10</c:v>
                </c:pt>
                <c:pt idx="2701">
                  <c:v>12</c:v>
                </c:pt>
                <c:pt idx="2702">
                  <c:v>3</c:v>
                </c:pt>
                <c:pt idx="2703">
                  <c:v>7</c:v>
                </c:pt>
                <c:pt idx="2704">
                  <c:v>3</c:v>
                </c:pt>
                <c:pt idx="2705">
                  <c:v>8</c:v>
                </c:pt>
                <c:pt idx="2706">
                  <c:v>1</c:v>
                </c:pt>
                <c:pt idx="2707">
                  <c:v>5</c:v>
                </c:pt>
                <c:pt idx="2708">
                  <c:v>3</c:v>
                </c:pt>
                <c:pt idx="2709">
                  <c:v>12</c:v>
                </c:pt>
                <c:pt idx="2710">
                  <c:v>12</c:v>
                </c:pt>
                <c:pt idx="2711">
                  <c:v>5</c:v>
                </c:pt>
                <c:pt idx="2712">
                  <c:v>4</c:v>
                </c:pt>
                <c:pt idx="2713">
                  <c:v>7</c:v>
                </c:pt>
                <c:pt idx="2714">
                  <c:v>4</c:v>
                </c:pt>
                <c:pt idx="2715">
                  <c:v>2</c:v>
                </c:pt>
                <c:pt idx="2716">
                  <c:v>3</c:v>
                </c:pt>
                <c:pt idx="2717">
                  <c:v>2</c:v>
                </c:pt>
                <c:pt idx="2718">
                  <c:v>5</c:v>
                </c:pt>
                <c:pt idx="2719">
                  <c:v>2</c:v>
                </c:pt>
                <c:pt idx="2720">
                  <c:v>3</c:v>
                </c:pt>
                <c:pt idx="2721">
                  <c:v>5</c:v>
                </c:pt>
                <c:pt idx="2722">
                  <c:v>3</c:v>
                </c:pt>
                <c:pt idx="2723">
                  <c:v>1</c:v>
                </c:pt>
                <c:pt idx="2724">
                  <c:v>7</c:v>
                </c:pt>
                <c:pt idx="2725">
                  <c:v>2</c:v>
                </c:pt>
                <c:pt idx="2726">
                  <c:v>10</c:v>
                </c:pt>
                <c:pt idx="2727">
                  <c:v>7</c:v>
                </c:pt>
                <c:pt idx="2728">
                  <c:v>12</c:v>
                </c:pt>
                <c:pt idx="2729">
                  <c:v>11</c:v>
                </c:pt>
                <c:pt idx="2730">
                  <c:v>3</c:v>
                </c:pt>
                <c:pt idx="2731">
                  <c:v>10</c:v>
                </c:pt>
                <c:pt idx="2732">
                  <c:v>9</c:v>
                </c:pt>
                <c:pt idx="2733">
                  <c:v>4</c:v>
                </c:pt>
                <c:pt idx="2734">
                  <c:v>1</c:v>
                </c:pt>
                <c:pt idx="2735">
                  <c:v>7</c:v>
                </c:pt>
                <c:pt idx="2736">
                  <c:v>3</c:v>
                </c:pt>
                <c:pt idx="2737">
                  <c:v>4</c:v>
                </c:pt>
                <c:pt idx="2738">
                  <c:v>2</c:v>
                </c:pt>
                <c:pt idx="2739">
                  <c:v>10</c:v>
                </c:pt>
                <c:pt idx="2740">
                  <c:v>8</c:v>
                </c:pt>
                <c:pt idx="2741">
                  <c:v>7</c:v>
                </c:pt>
                <c:pt idx="2742">
                  <c:v>4</c:v>
                </c:pt>
                <c:pt idx="2743">
                  <c:v>12</c:v>
                </c:pt>
                <c:pt idx="2744">
                  <c:v>8</c:v>
                </c:pt>
                <c:pt idx="2745">
                  <c:v>1</c:v>
                </c:pt>
                <c:pt idx="2746">
                  <c:v>8</c:v>
                </c:pt>
                <c:pt idx="2747">
                  <c:v>10</c:v>
                </c:pt>
                <c:pt idx="2748">
                  <c:v>2</c:v>
                </c:pt>
                <c:pt idx="2749">
                  <c:v>11</c:v>
                </c:pt>
                <c:pt idx="2750">
                  <c:v>6</c:v>
                </c:pt>
                <c:pt idx="2751">
                  <c:v>9</c:v>
                </c:pt>
                <c:pt idx="2752">
                  <c:v>12</c:v>
                </c:pt>
                <c:pt idx="2753">
                  <c:v>12</c:v>
                </c:pt>
                <c:pt idx="2754">
                  <c:v>9</c:v>
                </c:pt>
                <c:pt idx="2755">
                  <c:v>6</c:v>
                </c:pt>
                <c:pt idx="2756">
                  <c:v>9</c:v>
                </c:pt>
                <c:pt idx="2757">
                  <c:v>10</c:v>
                </c:pt>
                <c:pt idx="2758">
                  <c:v>2</c:v>
                </c:pt>
                <c:pt idx="2759">
                  <c:v>3</c:v>
                </c:pt>
                <c:pt idx="2760">
                  <c:v>10</c:v>
                </c:pt>
                <c:pt idx="2761">
                  <c:v>7</c:v>
                </c:pt>
                <c:pt idx="2762">
                  <c:v>4</c:v>
                </c:pt>
                <c:pt idx="2763">
                  <c:v>9</c:v>
                </c:pt>
                <c:pt idx="2764">
                  <c:v>1</c:v>
                </c:pt>
                <c:pt idx="2765">
                  <c:v>11</c:v>
                </c:pt>
                <c:pt idx="2766">
                  <c:v>11</c:v>
                </c:pt>
                <c:pt idx="2767">
                  <c:v>6</c:v>
                </c:pt>
                <c:pt idx="2768">
                  <c:v>7</c:v>
                </c:pt>
                <c:pt idx="2769">
                  <c:v>9</c:v>
                </c:pt>
                <c:pt idx="2770">
                  <c:v>6</c:v>
                </c:pt>
                <c:pt idx="2771">
                  <c:v>1</c:v>
                </c:pt>
                <c:pt idx="2772">
                  <c:v>12</c:v>
                </c:pt>
                <c:pt idx="2773">
                  <c:v>5</c:v>
                </c:pt>
                <c:pt idx="2774">
                  <c:v>5</c:v>
                </c:pt>
                <c:pt idx="2775">
                  <c:v>12</c:v>
                </c:pt>
                <c:pt idx="2776">
                  <c:v>7</c:v>
                </c:pt>
                <c:pt idx="2777">
                  <c:v>12</c:v>
                </c:pt>
                <c:pt idx="2778">
                  <c:v>8</c:v>
                </c:pt>
                <c:pt idx="2779">
                  <c:v>7</c:v>
                </c:pt>
                <c:pt idx="2780">
                  <c:v>3</c:v>
                </c:pt>
                <c:pt idx="2781">
                  <c:v>1</c:v>
                </c:pt>
                <c:pt idx="2782">
                  <c:v>9</c:v>
                </c:pt>
                <c:pt idx="2783">
                  <c:v>6</c:v>
                </c:pt>
                <c:pt idx="2784">
                  <c:v>3</c:v>
                </c:pt>
                <c:pt idx="2785">
                  <c:v>12</c:v>
                </c:pt>
                <c:pt idx="2786">
                  <c:v>10</c:v>
                </c:pt>
                <c:pt idx="2787">
                  <c:v>7</c:v>
                </c:pt>
                <c:pt idx="2788">
                  <c:v>4</c:v>
                </c:pt>
                <c:pt idx="2789">
                  <c:v>8</c:v>
                </c:pt>
                <c:pt idx="2790">
                  <c:v>4</c:v>
                </c:pt>
                <c:pt idx="2791">
                  <c:v>5</c:v>
                </c:pt>
                <c:pt idx="2792">
                  <c:v>4</c:v>
                </c:pt>
                <c:pt idx="2793">
                  <c:v>2</c:v>
                </c:pt>
                <c:pt idx="2794">
                  <c:v>9</c:v>
                </c:pt>
                <c:pt idx="2795">
                  <c:v>10</c:v>
                </c:pt>
                <c:pt idx="2796">
                  <c:v>2</c:v>
                </c:pt>
                <c:pt idx="2797">
                  <c:v>4</c:v>
                </c:pt>
                <c:pt idx="2798">
                  <c:v>5</c:v>
                </c:pt>
                <c:pt idx="2799">
                  <c:v>2</c:v>
                </c:pt>
                <c:pt idx="2800">
                  <c:v>5</c:v>
                </c:pt>
                <c:pt idx="2801">
                  <c:v>3</c:v>
                </c:pt>
                <c:pt idx="2802">
                  <c:v>1</c:v>
                </c:pt>
                <c:pt idx="2803">
                  <c:v>8</c:v>
                </c:pt>
                <c:pt idx="2804">
                  <c:v>10</c:v>
                </c:pt>
                <c:pt idx="2805">
                  <c:v>3</c:v>
                </c:pt>
                <c:pt idx="2806">
                  <c:v>11</c:v>
                </c:pt>
                <c:pt idx="2807">
                  <c:v>10</c:v>
                </c:pt>
                <c:pt idx="2808">
                  <c:v>7</c:v>
                </c:pt>
                <c:pt idx="2809">
                  <c:v>8</c:v>
                </c:pt>
                <c:pt idx="2810">
                  <c:v>2</c:v>
                </c:pt>
                <c:pt idx="2811">
                  <c:v>11</c:v>
                </c:pt>
                <c:pt idx="2812">
                  <c:v>8</c:v>
                </c:pt>
                <c:pt idx="2813">
                  <c:v>12</c:v>
                </c:pt>
                <c:pt idx="2814">
                  <c:v>10</c:v>
                </c:pt>
                <c:pt idx="2815">
                  <c:v>6</c:v>
                </c:pt>
                <c:pt idx="2816">
                  <c:v>12</c:v>
                </c:pt>
                <c:pt idx="2817">
                  <c:v>3</c:v>
                </c:pt>
                <c:pt idx="2818">
                  <c:v>3</c:v>
                </c:pt>
                <c:pt idx="2819">
                  <c:v>1</c:v>
                </c:pt>
                <c:pt idx="2820">
                  <c:v>3</c:v>
                </c:pt>
                <c:pt idx="2821">
                  <c:v>11</c:v>
                </c:pt>
                <c:pt idx="2822">
                  <c:v>4</c:v>
                </c:pt>
                <c:pt idx="2823">
                  <c:v>1</c:v>
                </c:pt>
                <c:pt idx="2824">
                  <c:v>7</c:v>
                </c:pt>
                <c:pt idx="2825">
                  <c:v>3</c:v>
                </c:pt>
                <c:pt idx="2826">
                  <c:v>1</c:v>
                </c:pt>
                <c:pt idx="2827">
                  <c:v>4</c:v>
                </c:pt>
                <c:pt idx="2828">
                  <c:v>3</c:v>
                </c:pt>
                <c:pt idx="2829">
                  <c:v>12</c:v>
                </c:pt>
                <c:pt idx="2830">
                  <c:v>3</c:v>
                </c:pt>
                <c:pt idx="2831">
                  <c:v>9</c:v>
                </c:pt>
                <c:pt idx="2832">
                  <c:v>2</c:v>
                </c:pt>
                <c:pt idx="2833">
                  <c:v>9</c:v>
                </c:pt>
                <c:pt idx="2834">
                  <c:v>4</c:v>
                </c:pt>
                <c:pt idx="2835">
                  <c:v>1</c:v>
                </c:pt>
                <c:pt idx="2836">
                  <c:v>12</c:v>
                </c:pt>
                <c:pt idx="2837">
                  <c:v>4</c:v>
                </c:pt>
                <c:pt idx="2838">
                  <c:v>3</c:v>
                </c:pt>
                <c:pt idx="2839">
                  <c:v>9</c:v>
                </c:pt>
                <c:pt idx="2840">
                  <c:v>8</c:v>
                </c:pt>
                <c:pt idx="2841">
                  <c:v>3</c:v>
                </c:pt>
                <c:pt idx="2842">
                  <c:v>11</c:v>
                </c:pt>
                <c:pt idx="2843">
                  <c:v>4</c:v>
                </c:pt>
                <c:pt idx="2844">
                  <c:v>11</c:v>
                </c:pt>
                <c:pt idx="2845">
                  <c:v>1</c:v>
                </c:pt>
                <c:pt idx="2846">
                  <c:v>2</c:v>
                </c:pt>
                <c:pt idx="2847">
                  <c:v>11</c:v>
                </c:pt>
                <c:pt idx="2848">
                  <c:v>7</c:v>
                </c:pt>
                <c:pt idx="2849">
                  <c:v>6</c:v>
                </c:pt>
                <c:pt idx="2850">
                  <c:v>3</c:v>
                </c:pt>
                <c:pt idx="2851">
                  <c:v>8</c:v>
                </c:pt>
                <c:pt idx="2852">
                  <c:v>3</c:v>
                </c:pt>
                <c:pt idx="2853">
                  <c:v>1</c:v>
                </c:pt>
                <c:pt idx="2854">
                  <c:v>4</c:v>
                </c:pt>
                <c:pt idx="2855">
                  <c:v>7</c:v>
                </c:pt>
                <c:pt idx="2856">
                  <c:v>3</c:v>
                </c:pt>
                <c:pt idx="2857">
                  <c:v>9</c:v>
                </c:pt>
                <c:pt idx="2858">
                  <c:v>3</c:v>
                </c:pt>
                <c:pt idx="2859">
                  <c:v>11</c:v>
                </c:pt>
                <c:pt idx="2860">
                  <c:v>3</c:v>
                </c:pt>
                <c:pt idx="2861">
                  <c:v>11</c:v>
                </c:pt>
                <c:pt idx="2862">
                  <c:v>1</c:v>
                </c:pt>
                <c:pt idx="2863">
                  <c:v>10</c:v>
                </c:pt>
                <c:pt idx="2864">
                  <c:v>11</c:v>
                </c:pt>
                <c:pt idx="2865">
                  <c:v>9</c:v>
                </c:pt>
                <c:pt idx="2866">
                  <c:v>10</c:v>
                </c:pt>
                <c:pt idx="2867">
                  <c:v>11</c:v>
                </c:pt>
                <c:pt idx="2868">
                  <c:v>4</c:v>
                </c:pt>
                <c:pt idx="2869">
                  <c:v>8</c:v>
                </c:pt>
                <c:pt idx="2870">
                  <c:v>8</c:v>
                </c:pt>
                <c:pt idx="2871">
                  <c:v>5</c:v>
                </c:pt>
                <c:pt idx="2872">
                  <c:v>5</c:v>
                </c:pt>
                <c:pt idx="2873">
                  <c:v>6</c:v>
                </c:pt>
                <c:pt idx="2874">
                  <c:v>8</c:v>
                </c:pt>
                <c:pt idx="2875">
                  <c:v>4</c:v>
                </c:pt>
                <c:pt idx="2876">
                  <c:v>7</c:v>
                </c:pt>
                <c:pt idx="2877">
                  <c:v>4</c:v>
                </c:pt>
                <c:pt idx="2878">
                  <c:v>4</c:v>
                </c:pt>
                <c:pt idx="2879">
                  <c:v>6</c:v>
                </c:pt>
                <c:pt idx="2880">
                  <c:v>8</c:v>
                </c:pt>
                <c:pt idx="2881">
                  <c:v>7</c:v>
                </c:pt>
                <c:pt idx="2882">
                  <c:v>7</c:v>
                </c:pt>
                <c:pt idx="2883">
                  <c:v>11</c:v>
                </c:pt>
                <c:pt idx="2884">
                  <c:v>12</c:v>
                </c:pt>
                <c:pt idx="2885">
                  <c:v>11</c:v>
                </c:pt>
                <c:pt idx="2886">
                  <c:v>11</c:v>
                </c:pt>
                <c:pt idx="2887">
                  <c:v>4</c:v>
                </c:pt>
                <c:pt idx="2888">
                  <c:v>6</c:v>
                </c:pt>
                <c:pt idx="2889">
                  <c:v>6</c:v>
                </c:pt>
                <c:pt idx="2890">
                  <c:v>8</c:v>
                </c:pt>
                <c:pt idx="2891">
                  <c:v>6</c:v>
                </c:pt>
                <c:pt idx="2892">
                  <c:v>8</c:v>
                </c:pt>
                <c:pt idx="2893">
                  <c:v>9</c:v>
                </c:pt>
                <c:pt idx="2894">
                  <c:v>2</c:v>
                </c:pt>
                <c:pt idx="2895">
                  <c:v>11</c:v>
                </c:pt>
                <c:pt idx="2896">
                  <c:v>5</c:v>
                </c:pt>
                <c:pt idx="2897">
                  <c:v>12</c:v>
                </c:pt>
                <c:pt idx="2898">
                  <c:v>3</c:v>
                </c:pt>
                <c:pt idx="2899">
                  <c:v>4</c:v>
                </c:pt>
                <c:pt idx="2900">
                  <c:v>10</c:v>
                </c:pt>
                <c:pt idx="2901">
                  <c:v>10</c:v>
                </c:pt>
                <c:pt idx="2902">
                  <c:v>10</c:v>
                </c:pt>
                <c:pt idx="2903">
                  <c:v>2</c:v>
                </c:pt>
                <c:pt idx="2904">
                  <c:v>5</c:v>
                </c:pt>
                <c:pt idx="2905">
                  <c:v>4</c:v>
                </c:pt>
                <c:pt idx="2906">
                  <c:v>5</c:v>
                </c:pt>
                <c:pt idx="2907">
                  <c:v>7</c:v>
                </c:pt>
                <c:pt idx="2908">
                  <c:v>7</c:v>
                </c:pt>
                <c:pt idx="2909">
                  <c:v>4</c:v>
                </c:pt>
                <c:pt idx="2910">
                  <c:v>12</c:v>
                </c:pt>
                <c:pt idx="2911">
                  <c:v>11</c:v>
                </c:pt>
                <c:pt idx="2912">
                  <c:v>12</c:v>
                </c:pt>
                <c:pt idx="2913">
                  <c:v>8</c:v>
                </c:pt>
                <c:pt idx="2914">
                  <c:v>10</c:v>
                </c:pt>
                <c:pt idx="2915">
                  <c:v>3</c:v>
                </c:pt>
                <c:pt idx="2916">
                  <c:v>9</c:v>
                </c:pt>
                <c:pt idx="2917">
                  <c:v>3</c:v>
                </c:pt>
                <c:pt idx="2918">
                  <c:v>5</c:v>
                </c:pt>
                <c:pt idx="2919">
                  <c:v>8</c:v>
                </c:pt>
                <c:pt idx="2920">
                  <c:v>3</c:v>
                </c:pt>
                <c:pt idx="2921">
                  <c:v>5</c:v>
                </c:pt>
                <c:pt idx="2922">
                  <c:v>10</c:v>
                </c:pt>
                <c:pt idx="2923">
                  <c:v>4</c:v>
                </c:pt>
                <c:pt idx="2924">
                  <c:v>9</c:v>
                </c:pt>
                <c:pt idx="2925">
                  <c:v>9</c:v>
                </c:pt>
                <c:pt idx="2926">
                  <c:v>3</c:v>
                </c:pt>
                <c:pt idx="2927">
                  <c:v>4</c:v>
                </c:pt>
                <c:pt idx="2928">
                  <c:v>3</c:v>
                </c:pt>
                <c:pt idx="2929">
                  <c:v>8</c:v>
                </c:pt>
                <c:pt idx="2930">
                  <c:v>3</c:v>
                </c:pt>
                <c:pt idx="2931">
                  <c:v>12</c:v>
                </c:pt>
                <c:pt idx="2932">
                  <c:v>4</c:v>
                </c:pt>
                <c:pt idx="2933">
                  <c:v>3</c:v>
                </c:pt>
                <c:pt idx="2934">
                  <c:v>11</c:v>
                </c:pt>
                <c:pt idx="2935">
                  <c:v>8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12</c:v>
                </c:pt>
                <c:pt idx="2940">
                  <c:v>2</c:v>
                </c:pt>
                <c:pt idx="2941">
                  <c:v>4</c:v>
                </c:pt>
                <c:pt idx="2942">
                  <c:v>12</c:v>
                </c:pt>
                <c:pt idx="2943">
                  <c:v>2</c:v>
                </c:pt>
                <c:pt idx="2944">
                  <c:v>10</c:v>
                </c:pt>
                <c:pt idx="2945">
                  <c:v>6</c:v>
                </c:pt>
                <c:pt idx="2946">
                  <c:v>11</c:v>
                </c:pt>
                <c:pt idx="2947">
                  <c:v>4</c:v>
                </c:pt>
                <c:pt idx="2948">
                  <c:v>9</c:v>
                </c:pt>
                <c:pt idx="2949">
                  <c:v>10</c:v>
                </c:pt>
                <c:pt idx="2950">
                  <c:v>5</c:v>
                </c:pt>
                <c:pt idx="2951">
                  <c:v>6</c:v>
                </c:pt>
                <c:pt idx="2952">
                  <c:v>10</c:v>
                </c:pt>
                <c:pt idx="2953">
                  <c:v>9</c:v>
                </c:pt>
                <c:pt idx="2954">
                  <c:v>2</c:v>
                </c:pt>
                <c:pt idx="2955">
                  <c:v>10</c:v>
                </c:pt>
                <c:pt idx="2956">
                  <c:v>8</c:v>
                </c:pt>
                <c:pt idx="2957">
                  <c:v>11</c:v>
                </c:pt>
                <c:pt idx="2958">
                  <c:v>4</c:v>
                </c:pt>
                <c:pt idx="2959">
                  <c:v>6</c:v>
                </c:pt>
                <c:pt idx="2960">
                  <c:v>3</c:v>
                </c:pt>
                <c:pt idx="2961">
                  <c:v>10</c:v>
                </c:pt>
                <c:pt idx="2962">
                  <c:v>7</c:v>
                </c:pt>
                <c:pt idx="2963">
                  <c:v>6</c:v>
                </c:pt>
                <c:pt idx="2964">
                  <c:v>9</c:v>
                </c:pt>
                <c:pt idx="2965">
                  <c:v>1</c:v>
                </c:pt>
                <c:pt idx="2966">
                  <c:v>6</c:v>
                </c:pt>
                <c:pt idx="2967">
                  <c:v>1</c:v>
                </c:pt>
                <c:pt idx="2968">
                  <c:v>12</c:v>
                </c:pt>
                <c:pt idx="2969">
                  <c:v>9</c:v>
                </c:pt>
                <c:pt idx="2970">
                  <c:v>10</c:v>
                </c:pt>
                <c:pt idx="2971">
                  <c:v>7</c:v>
                </c:pt>
                <c:pt idx="2972">
                  <c:v>8</c:v>
                </c:pt>
                <c:pt idx="2973">
                  <c:v>3</c:v>
                </c:pt>
                <c:pt idx="2974">
                  <c:v>9</c:v>
                </c:pt>
                <c:pt idx="2975">
                  <c:v>7</c:v>
                </c:pt>
                <c:pt idx="2976">
                  <c:v>6</c:v>
                </c:pt>
                <c:pt idx="2977">
                  <c:v>7</c:v>
                </c:pt>
                <c:pt idx="2978">
                  <c:v>1</c:v>
                </c:pt>
                <c:pt idx="2979">
                  <c:v>3</c:v>
                </c:pt>
                <c:pt idx="2980">
                  <c:v>9</c:v>
                </c:pt>
                <c:pt idx="2981">
                  <c:v>3</c:v>
                </c:pt>
                <c:pt idx="2982">
                  <c:v>11</c:v>
                </c:pt>
                <c:pt idx="2983">
                  <c:v>6</c:v>
                </c:pt>
                <c:pt idx="2984">
                  <c:v>12</c:v>
                </c:pt>
                <c:pt idx="2985">
                  <c:v>6</c:v>
                </c:pt>
                <c:pt idx="2986">
                  <c:v>3</c:v>
                </c:pt>
                <c:pt idx="2987">
                  <c:v>8</c:v>
                </c:pt>
                <c:pt idx="2988">
                  <c:v>2</c:v>
                </c:pt>
                <c:pt idx="2989">
                  <c:v>3</c:v>
                </c:pt>
                <c:pt idx="2990">
                  <c:v>12</c:v>
                </c:pt>
                <c:pt idx="2991">
                  <c:v>5</c:v>
                </c:pt>
                <c:pt idx="2992">
                  <c:v>8</c:v>
                </c:pt>
                <c:pt idx="2993">
                  <c:v>4</c:v>
                </c:pt>
                <c:pt idx="2994">
                  <c:v>10</c:v>
                </c:pt>
                <c:pt idx="2995">
                  <c:v>1</c:v>
                </c:pt>
                <c:pt idx="2996">
                  <c:v>12</c:v>
                </c:pt>
                <c:pt idx="2997">
                  <c:v>12</c:v>
                </c:pt>
                <c:pt idx="2998">
                  <c:v>7</c:v>
                </c:pt>
                <c:pt idx="2999">
                  <c:v>12</c:v>
                </c:pt>
                <c:pt idx="3000">
                  <c:v>6</c:v>
                </c:pt>
                <c:pt idx="3001">
                  <c:v>11</c:v>
                </c:pt>
                <c:pt idx="3002">
                  <c:v>6</c:v>
                </c:pt>
                <c:pt idx="3003">
                  <c:v>10</c:v>
                </c:pt>
                <c:pt idx="3004">
                  <c:v>12</c:v>
                </c:pt>
                <c:pt idx="3005">
                  <c:v>10</c:v>
                </c:pt>
                <c:pt idx="3006">
                  <c:v>8</c:v>
                </c:pt>
                <c:pt idx="3007">
                  <c:v>2</c:v>
                </c:pt>
                <c:pt idx="3008">
                  <c:v>5</c:v>
                </c:pt>
                <c:pt idx="3009">
                  <c:v>2</c:v>
                </c:pt>
                <c:pt idx="3010">
                  <c:v>11</c:v>
                </c:pt>
                <c:pt idx="3011">
                  <c:v>12</c:v>
                </c:pt>
                <c:pt idx="3012">
                  <c:v>1</c:v>
                </c:pt>
                <c:pt idx="3013">
                  <c:v>10</c:v>
                </c:pt>
                <c:pt idx="3014">
                  <c:v>2</c:v>
                </c:pt>
                <c:pt idx="3015">
                  <c:v>1</c:v>
                </c:pt>
                <c:pt idx="3016">
                  <c:v>12</c:v>
                </c:pt>
                <c:pt idx="3017">
                  <c:v>6</c:v>
                </c:pt>
                <c:pt idx="3018">
                  <c:v>11</c:v>
                </c:pt>
                <c:pt idx="3019">
                  <c:v>3</c:v>
                </c:pt>
                <c:pt idx="3020">
                  <c:v>4</c:v>
                </c:pt>
                <c:pt idx="3021">
                  <c:v>9</c:v>
                </c:pt>
                <c:pt idx="3022">
                  <c:v>1</c:v>
                </c:pt>
                <c:pt idx="3023">
                  <c:v>1</c:v>
                </c:pt>
                <c:pt idx="3024">
                  <c:v>3</c:v>
                </c:pt>
                <c:pt idx="3025">
                  <c:v>3</c:v>
                </c:pt>
                <c:pt idx="3026">
                  <c:v>4</c:v>
                </c:pt>
                <c:pt idx="3027">
                  <c:v>1</c:v>
                </c:pt>
                <c:pt idx="3028">
                  <c:v>12</c:v>
                </c:pt>
                <c:pt idx="3029">
                  <c:v>6</c:v>
                </c:pt>
                <c:pt idx="3030">
                  <c:v>2</c:v>
                </c:pt>
                <c:pt idx="3031">
                  <c:v>9</c:v>
                </c:pt>
                <c:pt idx="3032">
                  <c:v>7</c:v>
                </c:pt>
                <c:pt idx="3033">
                  <c:v>1</c:v>
                </c:pt>
                <c:pt idx="3034">
                  <c:v>6</c:v>
                </c:pt>
                <c:pt idx="3035">
                  <c:v>12</c:v>
                </c:pt>
                <c:pt idx="3036">
                  <c:v>9</c:v>
                </c:pt>
                <c:pt idx="3037">
                  <c:v>8</c:v>
                </c:pt>
                <c:pt idx="3038">
                  <c:v>1</c:v>
                </c:pt>
                <c:pt idx="3039">
                  <c:v>11</c:v>
                </c:pt>
                <c:pt idx="3040">
                  <c:v>3</c:v>
                </c:pt>
                <c:pt idx="3041">
                  <c:v>2</c:v>
                </c:pt>
                <c:pt idx="3042">
                  <c:v>2</c:v>
                </c:pt>
                <c:pt idx="3043">
                  <c:v>3</c:v>
                </c:pt>
                <c:pt idx="3044">
                  <c:v>6</c:v>
                </c:pt>
                <c:pt idx="3045">
                  <c:v>8</c:v>
                </c:pt>
                <c:pt idx="3046">
                  <c:v>8</c:v>
                </c:pt>
                <c:pt idx="3047">
                  <c:v>2</c:v>
                </c:pt>
                <c:pt idx="3048">
                  <c:v>1</c:v>
                </c:pt>
                <c:pt idx="3049">
                  <c:v>8</c:v>
                </c:pt>
                <c:pt idx="3050">
                  <c:v>1</c:v>
                </c:pt>
                <c:pt idx="3051">
                  <c:v>12</c:v>
                </c:pt>
                <c:pt idx="3052">
                  <c:v>7</c:v>
                </c:pt>
                <c:pt idx="3053">
                  <c:v>12</c:v>
                </c:pt>
                <c:pt idx="3054">
                  <c:v>8</c:v>
                </c:pt>
                <c:pt idx="3055">
                  <c:v>10</c:v>
                </c:pt>
                <c:pt idx="3056">
                  <c:v>7</c:v>
                </c:pt>
                <c:pt idx="3057">
                  <c:v>2</c:v>
                </c:pt>
                <c:pt idx="3058">
                  <c:v>4</c:v>
                </c:pt>
                <c:pt idx="3059">
                  <c:v>9</c:v>
                </c:pt>
                <c:pt idx="3060">
                  <c:v>11</c:v>
                </c:pt>
                <c:pt idx="3061">
                  <c:v>3</c:v>
                </c:pt>
                <c:pt idx="3062">
                  <c:v>9</c:v>
                </c:pt>
                <c:pt idx="3063">
                  <c:v>10</c:v>
                </c:pt>
                <c:pt idx="3064">
                  <c:v>2</c:v>
                </c:pt>
                <c:pt idx="3065">
                  <c:v>3</c:v>
                </c:pt>
                <c:pt idx="3066">
                  <c:v>12</c:v>
                </c:pt>
                <c:pt idx="3067">
                  <c:v>10</c:v>
                </c:pt>
                <c:pt idx="3068">
                  <c:v>6</c:v>
                </c:pt>
                <c:pt idx="3069">
                  <c:v>10</c:v>
                </c:pt>
                <c:pt idx="3070">
                  <c:v>11</c:v>
                </c:pt>
                <c:pt idx="3071">
                  <c:v>12</c:v>
                </c:pt>
                <c:pt idx="3072">
                  <c:v>10</c:v>
                </c:pt>
                <c:pt idx="3073">
                  <c:v>6</c:v>
                </c:pt>
                <c:pt idx="3074">
                  <c:v>5</c:v>
                </c:pt>
                <c:pt idx="3075">
                  <c:v>7</c:v>
                </c:pt>
                <c:pt idx="3076">
                  <c:v>4</c:v>
                </c:pt>
                <c:pt idx="3077">
                  <c:v>11</c:v>
                </c:pt>
                <c:pt idx="3078">
                  <c:v>1</c:v>
                </c:pt>
                <c:pt idx="3079">
                  <c:v>12</c:v>
                </c:pt>
                <c:pt idx="3080">
                  <c:v>12</c:v>
                </c:pt>
                <c:pt idx="3081">
                  <c:v>1</c:v>
                </c:pt>
                <c:pt idx="3082">
                  <c:v>11</c:v>
                </c:pt>
                <c:pt idx="3083">
                  <c:v>7</c:v>
                </c:pt>
                <c:pt idx="3084">
                  <c:v>1</c:v>
                </c:pt>
                <c:pt idx="3085">
                  <c:v>6</c:v>
                </c:pt>
                <c:pt idx="3086">
                  <c:v>12</c:v>
                </c:pt>
                <c:pt idx="3087">
                  <c:v>8</c:v>
                </c:pt>
                <c:pt idx="3088">
                  <c:v>9</c:v>
                </c:pt>
                <c:pt idx="3089">
                  <c:v>9</c:v>
                </c:pt>
                <c:pt idx="3090">
                  <c:v>5</c:v>
                </c:pt>
                <c:pt idx="3091">
                  <c:v>5</c:v>
                </c:pt>
                <c:pt idx="3092">
                  <c:v>9</c:v>
                </c:pt>
                <c:pt idx="3093">
                  <c:v>12</c:v>
                </c:pt>
                <c:pt idx="3094">
                  <c:v>1</c:v>
                </c:pt>
                <c:pt idx="3095">
                  <c:v>11</c:v>
                </c:pt>
                <c:pt idx="3096">
                  <c:v>10</c:v>
                </c:pt>
                <c:pt idx="3097">
                  <c:v>11</c:v>
                </c:pt>
                <c:pt idx="3098">
                  <c:v>11</c:v>
                </c:pt>
                <c:pt idx="3099">
                  <c:v>5</c:v>
                </c:pt>
                <c:pt idx="3100">
                  <c:v>10</c:v>
                </c:pt>
                <c:pt idx="3101">
                  <c:v>11</c:v>
                </c:pt>
                <c:pt idx="3102">
                  <c:v>2</c:v>
                </c:pt>
                <c:pt idx="3103">
                  <c:v>1</c:v>
                </c:pt>
                <c:pt idx="3104">
                  <c:v>5</c:v>
                </c:pt>
                <c:pt idx="3105">
                  <c:v>9</c:v>
                </c:pt>
                <c:pt idx="3106">
                  <c:v>1</c:v>
                </c:pt>
                <c:pt idx="3107">
                  <c:v>8</c:v>
                </c:pt>
                <c:pt idx="3108">
                  <c:v>1</c:v>
                </c:pt>
                <c:pt idx="3109">
                  <c:v>8</c:v>
                </c:pt>
                <c:pt idx="3110">
                  <c:v>10</c:v>
                </c:pt>
                <c:pt idx="3111">
                  <c:v>9</c:v>
                </c:pt>
                <c:pt idx="3112">
                  <c:v>2</c:v>
                </c:pt>
                <c:pt idx="3113">
                  <c:v>4</c:v>
                </c:pt>
                <c:pt idx="3114">
                  <c:v>9</c:v>
                </c:pt>
                <c:pt idx="3115">
                  <c:v>7</c:v>
                </c:pt>
                <c:pt idx="3116">
                  <c:v>12</c:v>
                </c:pt>
                <c:pt idx="3117">
                  <c:v>11</c:v>
                </c:pt>
                <c:pt idx="3118">
                  <c:v>6</c:v>
                </c:pt>
                <c:pt idx="3119">
                  <c:v>12</c:v>
                </c:pt>
                <c:pt idx="3120">
                  <c:v>12</c:v>
                </c:pt>
                <c:pt idx="3121">
                  <c:v>5</c:v>
                </c:pt>
                <c:pt idx="3122">
                  <c:v>6</c:v>
                </c:pt>
                <c:pt idx="3123">
                  <c:v>12</c:v>
                </c:pt>
                <c:pt idx="3124">
                  <c:v>9</c:v>
                </c:pt>
                <c:pt idx="3125">
                  <c:v>10</c:v>
                </c:pt>
                <c:pt idx="3126">
                  <c:v>2</c:v>
                </c:pt>
                <c:pt idx="3127">
                  <c:v>8</c:v>
                </c:pt>
                <c:pt idx="3128">
                  <c:v>5</c:v>
                </c:pt>
                <c:pt idx="3129">
                  <c:v>5</c:v>
                </c:pt>
                <c:pt idx="3130">
                  <c:v>7</c:v>
                </c:pt>
                <c:pt idx="3131">
                  <c:v>5</c:v>
                </c:pt>
                <c:pt idx="3132">
                  <c:v>11</c:v>
                </c:pt>
                <c:pt idx="3133">
                  <c:v>11</c:v>
                </c:pt>
                <c:pt idx="3134">
                  <c:v>11</c:v>
                </c:pt>
                <c:pt idx="3135">
                  <c:v>9</c:v>
                </c:pt>
                <c:pt idx="3136">
                  <c:v>7</c:v>
                </c:pt>
                <c:pt idx="3137">
                  <c:v>11</c:v>
                </c:pt>
                <c:pt idx="3138">
                  <c:v>1</c:v>
                </c:pt>
                <c:pt idx="3139">
                  <c:v>9</c:v>
                </c:pt>
                <c:pt idx="3140">
                  <c:v>4</c:v>
                </c:pt>
                <c:pt idx="3141">
                  <c:v>10</c:v>
                </c:pt>
                <c:pt idx="3142">
                  <c:v>8</c:v>
                </c:pt>
                <c:pt idx="3143">
                  <c:v>2</c:v>
                </c:pt>
                <c:pt idx="3144">
                  <c:v>4</c:v>
                </c:pt>
                <c:pt idx="3145">
                  <c:v>12</c:v>
                </c:pt>
                <c:pt idx="3146">
                  <c:v>7</c:v>
                </c:pt>
                <c:pt idx="3147">
                  <c:v>3</c:v>
                </c:pt>
                <c:pt idx="3148">
                  <c:v>11</c:v>
                </c:pt>
                <c:pt idx="3149">
                  <c:v>10</c:v>
                </c:pt>
                <c:pt idx="3150">
                  <c:v>12</c:v>
                </c:pt>
                <c:pt idx="3151">
                  <c:v>1</c:v>
                </c:pt>
                <c:pt idx="3152">
                  <c:v>10</c:v>
                </c:pt>
                <c:pt idx="3153">
                  <c:v>7</c:v>
                </c:pt>
                <c:pt idx="3154">
                  <c:v>1</c:v>
                </c:pt>
                <c:pt idx="3155">
                  <c:v>5</c:v>
                </c:pt>
                <c:pt idx="3156">
                  <c:v>2</c:v>
                </c:pt>
                <c:pt idx="3157">
                  <c:v>12</c:v>
                </c:pt>
                <c:pt idx="3158">
                  <c:v>7</c:v>
                </c:pt>
                <c:pt idx="3159">
                  <c:v>5</c:v>
                </c:pt>
                <c:pt idx="3160">
                  <c:v>10</c:v>
                </c:pt>
                <c:pt idx="3161">
                  <c:v>11</c:v>
                </c:pt>
                <c:pt idx="3162">
                  <c:v>11</c:v>
                </c:pt>
                <c:pt idx="3163">
                  <c:v>6</c:v>
                </c:pt>
                <c:pt idx="3164">
                  <c:v>2</c:v>
                </c:pt>
                <c:pt idx="3165">
                  <c:v>5</c:v>
                </c:pt>
                <c:pt idx="3166">
                  <c:v>12</c:v>
                </c:pt>
                <c:pt idx="3167">
                  <c:v>4</c:v>
                </c:pt>
                <c:pt idx="3168">
                  <c:v>4</c:v>
                </c:pt>
                <c:pt idx="3169">
                  <c:v>8</c:v>
                </c:pt>
                <c:pt idx="3170">
                  <c:v>5</c:v>
                </c:pt>
                <c:pt idx="3171">
                  <c:v>11</c:v>
                </c:pt>
                <c:pt idx="3172">
                  <c:v>7</c:v>
                </c:pt>
                <c:pt idx="3173">
                  <c:v>2</c:v>
                </c:pt>
                <c:pt idx="3174">
                  <c:v>9</c:v>
                </c:pt>
                <c:pt idx="3175">
                  <c:v>8</c:v>
                </c:pt>
                <c:pt idx="3176">
                  <c:v>9</c:v>
                </c:pt>
                <c:pt idx="3177">
                  <c:v>3</c:v>
                </c:pt>
                <c:pt idx="3178">
                  <c:v>5</c:v>
                </c:pt>
                <c:pt idx="3179">
                  <c:v>6</c:v>
                </c:pt>
                <c:pt idx="3180">
                  <c:v>2</c:v>
                </c:pt>
                <c:pt idx="3181">
                  <c:v>4</c:v>
                </c:pt>
                <c:pt idx="3182">
                  <c:v>6</c:v>
                </c:pt>
                <c:pt idx="3183">
                  <c:v>3</c:v>
                </c:pt>
                <c:pt idx="3184">
                  <c:v>5</c:v>
                </c:pt>
                <c:pt idx="3185">
                  <c:v>7</c:v>
                </c:pt>
                <c:pt idx="3186">
                  <c:v>12</c:v>
                </c:pt>
                <c:pt idx="3187">
                  <c:v>3</c:v>
                </c:pt>
                <c:pt idx="3188">
                  <c:v>12</c:v>
                </c:pt>
                <c:pt idx="3189">
                  <c:v>6</c:v>
                </c:pt>
                <c:pt idx="3190">
                  <c:v>10</c:v>
                </c:pt>
                <c:pt idx="3191">
                  <c:v>1</c:v>
                </c:pt>
                <c:pt idx="3192">
                  <c:v>2</c:v>
                </c:pt>
                <c:pt idx="3193">
                  <c:v>6</c:v>
                </c:pt>
                <c:pt idx="3194">
                  <c:v>10</c:v>
                </c:pt>
                <c:pt idx="3195">
                  <c:v>6</c:v>
                </c:pt>
                <c:pt idx="3196">
                  <c:v>8</c:v>
                </c:pt>
                <c:pt idx="3197">
                  <c:v>10</c:v>
                </c:pt>
                <c:pt idx="3198">
                  <c:v>1</c:v>
                </c:pt>
                <c:pt idx="3199">
                  <c:v>1</c:v>
                </c:pt>
                <c:pt idx="3200">
                  <c:v>7</c:v>
                </c:pt>
                <c:pt idx="3201">
                  <c:v>7</c:v>
                </c:pt>
                <c:pt idx="3202">
                  <c:v>8</c:v>
                </c:pt>
                <c:pt idx="3203">
                  <c:v>7</c:v>
                </c:pt>
                <c:pt idx="3204">
                  <c:v>9</c:v>
                </c:pt>
                <c:pt idx="3205">
                  <c:v>7</c:v>
                </c:pt>
                <c:pt idx="3206">
                  <c:v>10</c:v>
                </c:pt>
                <c:pt idx="3207">
                  <c:v>9</c:v>
                </c:pt>
                <c:pt idx="3208">
                  <c:v>9</c:v>
                </c:pt>
                <c:pt idx="3209">
                  <c:v>12</c:v>
                </c:pt>
                <c:pt idx="3210">
                  <c:v>11</c:v>
                </c:pt>
                <c:pt idx="3211">
                  <c:v>8</c:v>
                </c:pt>
                <c:pt idx="3212">
                  <c:v>3</c:v>
                </c:pt>
                <c:pt idx="3213">
                  <c:v>1</c:v>
                </c:pt>
                <c:pt idx="3214">
                  <c:v>10</c:v>
                </c:pt>
                <c:pt idx="3215">
                  <c:v>11</c:v>
                </c:pt>
                <c:pt idx="3216">
                  <c:v>11</c:v>
                </c:pt>
                <c:pt idx="3217">
                  <c:v>10</c:v>
                </c:pt>
                <c:pt idx="3218">
                  <c:v>4</c:v>
                </c:pt>
                <c:pt idx="3219">
                  <c:v>7</c:v>
                </c:pt>
                <c:pt idx="3220">
                  <c:v>6</c:v>
                </c:pt>
                <c:pt idx="3221">
                  <c:v>12</c:v>
                </c:pt>
                <c:pt idx="3222">
                  <c:v>3</c:v>
                </c:pt>
                <c:pt idx="3223">
                  <c:v>8</c:v>
                </c:pt>
                <c:pt idx="3224">
                  <c:v>6</c:v>
                </c:pt>
                <c:pt idx="3225">
                  <c:v>9</c:v>
                </c:pt>
                <c:pt idx="3226">
                  <c:v>1</c:v>
                </c:pt>
                <c:pt idx="3227">
                  <c:v>4</c:v>
                </c:pt>
                <c:pt idx="3228">
                  <c:v>7</c:v>
                </c:pt>
                <c:pt idx="3229">
                  <c:v>6</c:v>
                </c:pt>
                <c:pt idx="3230">
                  <c:v>8</c:v>
                </c:pt>
                <c:pt idx="3231">
                  <c:v>10</c:v>
                </c:pt>
                <c:pt idx="3232">
                  <c:v>11</c:v>
                </c:pt>
                <c:pt idx="3233">
                  <c:v>10</c:v>
                </c:pt>
                <c:pt idx="3234">
                  <c:v>8</c:v>
                </c:pt>
                <c:pt idx="3235">
                  <c:v>12</c:v>
                </c:pt>
                <c:pt idx="3236">
                  <c:v>3</c:v>
                </c:pt>
                <c:pt idx="3237">
                  <c:v>3</c:v>
                </c:pt>
                <c:pt idx="3238">
                  <c:v>12</c:v>
                </c:pt>
                <c:pt idx="3239">
                  <c:v>9</c:v>
                </c:pt>
                <c:pt idx="3240">
                  <c:v>9</c:v>
                </c:pt>
                <c:pt idx="3241">
                  <c:v>5</c:v>
                </c:pt>
                <c:pt idx="3242">
                  <c:v>8</c:v>
                </c:pt>
                <c:pt idx="3243">
                  <c:v>4</c:v>
                </c:pt>
                <c:pt idx="3244">
                  <c:v>3</c:v>
                </c:pt>
                <c:pt idx="3245">
                  <c:v>8</c:v>
                </c:pt>
                <c:pt idx="3246">
                  <c:v>2</c:v>
                </c:pt>
                <c:pt idx="3247">
                  <c:v>4</c:v>
                </c:pt>
                <c:pt idx="3248">
                  <c:v>1</c:v>
                </c:pt>
                <c:pt idx="3249">
                  <c:v>10</c:v>
                </c:pt>
                <c:pt idx="3250">
                  <c:v>8</c:v>
                </c:pt>
                <c:pt idx="3251">
                  <c:v>6</c:v>
                </c:pt>
                <c:pt idx="3252">
                  <c:v>10</c:v>
                </c:pt>
                <c:pt idx="3253">
                  <c:v>10</c:v>
                </c:pt>
                <c:pt idx="3254">
                  <c:v>9</c:v>
                </c:pt>
                <c:pt idx="3255">
                  <c:v>5</c:v>
                </c:pt>
                <c:pt idx="3256">
                  <c:v>1</c:v>
                </c:pt>
                <c:pt idx="3257">
                  <c:v>7</c:v>
                </c:pt>
                <c:pt idx="3258">
                  <c:v>2</c:v>
                </c:pt>
                <c:pt idx="3259">
                  <c:v>9</c:v>
                </c:pt>
                <c:pt idx="3260">
                  <c:v>8</c:v>
                </c:pt>
                <c:pt idx="3261">
                  <c:v>2</c:v>
                </c:pt>
                <c:pt idx="3262">
                  <c:v>11</c:v>
                </c:pt>
                <c:pt idx="3263">
                  <c:v>5</c:v>
                </c:pt>
                <c:pt idx="3264">
                  <c:v>10</c:v>
                </c:pt>
                <c:pt idx="3265">
                  <c:v>12</c:v>
                </c:pt>
                <c:pt idx="3266">
                  <c:v>6</c:v>
                </c:pt>
                <c:pt idx="3267">
                  <c:v>6</c:v>
                </c:pt>
                <c:pt idx="3268">
                  <c:v>7</c:v>
                </c:pt>
                <c:pt idx="3269">
                  <c:v>3</c:v>
                </c:pt>
                <c:pt idx="3270">
                  <c:v>2</c:v>
                </c:pt>
                <c:pt idx="3271">
                  <c:v>1</c:v>
                </c:pt>
                <c:pt idx="3272">
                  <c:v>10</c:v>
                </c:pt>
                <c:pt idx="3273">
                  <c:v>10</c:v>
                </c:pt>
                <c:pt idx="3274">
                  <c:v>6</c:v>
                </c:pt>
                <c:pt idx="3275">
                  <c:v>11</c:v>
                </c:pt>
                <c:pt idx="3276">
                  <c:v>2</c:v>
                </c:pt>
                <c:pt idx="3277">
                  <c:v>10</c:v>
                </c:pt>
                <c:pt idx="3278">
                  <c:v>1</c:v>
                </c:pt>
                <c:pt idx="3279">
                  <c:v>11</c:v>
                </c:pt>
                <c:pt idx="3280">
                  <c:v>12</c:v>
                </c:pt>
                <c:pt idx="3281">
                  <c:v>2</c:v>
                </c:pt>
                <c:pt idx="3282">
                  <c:v>3</c:v>
                </c:pt>
                <c:pt idx="3283">
                  <c:v>8</c:v>
                </c:pt>
                <c:pt idx="3284">
                  <c:v>11</c:v>
                </c:pt>
                <c:pt idx="3285">
                  <c:v>4</c:v>
                </c:pt>
                <c:pt idx="3286">
                  <c:v>8</c:v>
                </c:pt>
                <c:pt idx="3287">
                  <c:v>10</c:v>
                </c:pt>
                <c:pt idx="3288">
                  <c:v>4</c:v>
                </c:pt>
                <c:pt idx="3289">
                  <c:v>11</c:v>
                </c:pt>
                <c:pt idx="3290">
                  <c:v>7</c:v>
                </c:pt>
                <c:pt idx="3291">
                  <c:v>6</c:v>
                </c:pt>
                <c:pt idx="3292">
                  <c:v>4</c:v>
                </c:pt>
                <c:pt idx="3293">
                  <c:v>10</c:v>
                </c:pt>
                <c:pt idx="3294">
                  <c:v>10</c:v>
                </c:pt>
                <c:pt idx="3295">
                  <c:v>7</c:v>
                </c:pt>
                <c:pt idx="3296">
                  <c:v>12</c:v>
                </c:pt>
                <c:pt idx="3297">
                  <c:v>11</c:v>
                </c:pt>
                <c:pt idx="3298">
                  <c:v>2</c:v>
                </c:pt>
                <c:pt idx="3299">
                  <c:v>1</c:v>
                </c:pt>
                <c:pt idx="3300">
                  <c:v>2</c:v>
                </c:pt>
                <c:pt idx="3301">
                  <c:v>7</c:v>
                </c:pt>
                <c:pt idx="3302">
                  <c:v>7</c:v>
                </c:pt>
                <c:pt idx="3303">
                  <c:v>4</c:v>
                </c:pt>
                <c:pt idx="3304">
                  <c:v>4</c:v>
                </c:pt>
                <c:pt idx="3305">
                  <c:v>12</c:v>
                </c:pt>
                <c:pt idx="3306">
                  <c:v>11</c:v>
                </c:pt>
                <c:pt idx="3307">
                  <c:v>1</c:v>
                </c:pt>
                <c:pt idx="3308">
                  <c:v>5</c:v>
                </c:pt>
                <c:pt idx="3309">
                  <c:v>11</c:v>
                </c:pt>
                <c:pt idx="3310">
                  <c:v>12</c:v>
                </c:pt>
                <c:pt idx="3311">
                  <c:v>2</c:v>
                </c:pt>
                <c:pt idx="3312">
                  <c:v>12</c:v>
                </c:pt>
                <c:pt idx="3313">
                  <c:v>3</c:v>
                </c:pt>
                <c:pt idx="3314">
                  <c:v>9</c:v>
                </c:pt>
                <c:pt idx="3315">
                  <c:v>1</c:v>
                </c:pt>
                <c:pt idx="3316">
                  <c:v>1</c:v>
                </c:pt>
                <c:pt idx="3317">
                  <c:v>3</c:v>
                </c:pt>
                <c:pt idx="3318">
                  <c:v>8</c:v>
                </c:pt>
                <c:pt idx="3319">
                  <c:v>2</c:v>
                </c:pt>
                <c:pt idx="3320">
                  <c:v>1</c:v>
                </c:pt>
                <c:pt idx="3321">
                  <c:v>3</c:v>
                </c:pt>
                <c:pt idx="3322">
                  <c:v>3</c:v>
                </c:pt>
                <c:pt idx="3323">
                  <c:v>5</c:v>
                </c:pt>
                <c:pt idx="3324">
                  <c:v>3</c:v>
                </c:pt>
                <c:pt idx="3325">
                  <c:v>2</c:v>
                </c:pt>
                <c:pt idx="3326">
                  <c:v>5</c:v>
                </c:pt>
                <c:pt idx="3327">
                  <c:v>3</c:v>
                </c:pt>
                <c:pt idx="3328">
                  <c:v>7</c:v>
                </c:pt>
                <c:pt idx="3329">
                  <c:v>1</c:v>
                </c:pt>
                <c:pt idx="3330">
                  <c:v>2</c:v>
                </c:pt>
                <c:pt idx="3331">
                  <c:v>11</c:v>
                </c:pt>
                <c:pt idx="3332">
                  <c:v>9</c:v>
                </c:pt>
                <c:pt idx="3333">
                  <c:v>7</c:v>
                </c:pt>
                <c:pt idx="3334">
                  <c:v>7</c:v>
                </c:pt>
                <c:pt idx="3335">
                  <c:v>10</c:v>
                </c:pt>
                <c:pt idx="3336">
                  <c:v>8</c:v>
                </c:pt>
                <c:pt idx="3337">
                  <c:v>7</c:v>
                </c:pt>
                <c:pt idx="3338">
                  <c:v>11</c:v>
                </c:pt>
                <c:pt idx="3339">
                  <c:v>7</c:v>
                </c:pt>
                <c:pt idx="3340">
                  <c:v>3</c:v>
                </c:pt>
                <c:pt idx="3341">
                  <c:v>4</c:v>
                </c:pt>
                <c:pt idx="3342">
                  <c:v>7</c:v>
                </c:pt>
                <c:pt idx="3343">
                  <c:v>6</c:v>
                </c:pt>
                <c:pt idx="3344">
                  <c:v>7</c:v>
                </c:pt>
                <c:pt idx="3345">
                  <c:v>2</c:v>
                </c:pt>
                <c:pt idx="3346">
                  <c:v>2</c:v>
                </c:pt>
                <c:pt idx="3347">
                  <c:v>5</c:v>
                </c:pt>
                <c:pt idx="3348">
                  <c:v>5</c:v>
                </c:pt>
                <c:pt idx="3349">
                  <c:v>1</c:v>
                </c:pt>
                <c:pt idx="3350">
                  <c:v>10</c:v>
                </c:pt>
                <c:pt idx="3351">
                  <c:v>7</c:v>
                </c:pt>
                <c:pt idx="3352">
                  <c:v>9</c:v>
                </c:pt>
                <c:pt idx="3353">
                  <c:v>9</c:v>
                </c:pt>
                <c:pt idx="3354">
                  <c:v>9</c:v>
                </c:pt>
                <c:pt idx="3355">
                  <c:v>6</c:v>
                </c:pt>
                <c:pt idx="3356">
                  <c:v>2</c:v>
                </c:pt>
                <c:pt idx="3357">
                  <c:v>10</c:v>
                </c:pt>
                <c:pt idx="3358">
                  <c:v>2</c:v>
                </c:pt>
                <c:pt idx="3359">
                  <c:v>2</c:v>
                </c:pt>
                <c:pt idx="3360">
                  <c:v>5</c:v>
                </c:pt>
                <c:pt idx="3361">
                  <c:v>10</c:v>
                </c:pt>
                <c:pt idx="3362">
                  <c:v>8</c:v>
                </c:pt>
                <c:pt idx="3363">
                  <c:v>4</c:v>
                </c:pt>
                <c:pt idx="3364">
                  <c:v>1</c:v>
                </c:pt>
                <c:pt idx="3365">
                  <c:v>6</c:v>
                </c:pt>
                <c:pt idx="3366">
                  <c:v>9</c:v>
                </c:pt>
                <c:pt idx="3367">
                  <c:v>10</c:v>
                </c:pt>
                <c:pt idx="3368">
                  <c:v>3</c:v>
                </c:pt>
                <c:pt idx="3369">
                  <c:v>6</c:v>
                </c:pt>
                <c:pt idx="3370">
                  <c:v>10</c:v>
                </c:pt>
                <c:pt idx="3371">
                  <c:v>9</c:v>
                </c:pt>
                <c:pt idx="3372">
                  <c:v>4</c:v>
                </c:pt>
                <c:pt idx="3373">
                  <c:v>12</c:v>
                </c:pt>
                <c:pt idx="3374">
                  <c:v>7</c:v>
                </c:pt>
                <c:pt idx="3375">
                  <c:v>7</c:v>
                </c:pt>
                <c:pt idx="3376">
                  <c:v>1</c:v>
                </c:pt>
                <c:pt idx="3377">
                  <c:v>10</c:v>
                </c:pt>
                <c:pt idx="3378">
                  <c:v>4</c:v>
                </c:pt>
                <c:pt idx="3379">
                  <c:v>3</c:v>
                </c:pt>
                <c:pt idx="3380">
                  <c:v>5</c:v>
                </c:pt>
                <c:pt idx="3381">
                  <c:v>2</c:v>
                </c:pt>
                <c:pt idx="3382">
                  <c:v>11</c:v>
                </c:pt>
                <c:pt idx="3383">
                  <c:v>4</c:v>
                </c:pt>
                <c:pt idx="3384">
                  <c:v>11</c:v>
                </c:pt>
                <c:pt idx="3385">
                  <c:v>2</c:v>
                </c:pt>
                <c:pt idx="3386">
                  <c:v>7</c:v>
                </c:pt>
                <c:pt idx="3387">
                  <c:v>2</c:v>
                </c:pt>
                <c:pt idx="3388">
                  <c:v>11</c:v>
                </c:pt>
                <c:pt idx="3389">
                  <c:v>11</c:v>
                </c:pt>
                <c:pt idx="3390">
                  <c:v>11</c:v>
                </c:pt>
                <c:pt idx="3391">
                  <c:v>10</c:v>
                </c:pt>
                <c:pt idx="3392">
                  <c:v>6</c:v>
                </c:pt>
                <c:pt idx="3393">
                  <c:v>10</c:v>
                </c:pt>
                <c:pt idx="3394">
                  <c:v>6</c:v>
                </c:pt>
                <c:pt idx="3395">
                  <c:v>4</c:v>
                </c:pt>
                <c:pt idx="3396">
                  <c:v>3</c:v>
                </c:pt>
                <c:pt idx="3397">
                  <c:v>5</c:v>
                </c:pt>
                <c:pt idx="3398">
                  <c:v>4</c:v>
                </c:pt>
                <c:pt idx="3399">
                  <c:v>1</c:v>
                </c:pt>
                <c:pt idx="3400">
                  <c:v>2</c:v>
                </c:pt>
                <c:pt idx="3401">
                  <c:v>6</c:v>
                </c:pt>
                <c:pt idx="3402">
                  <c:v>4</c:v>
                </c:pt>
                <c:pt idx="3403">
                  <c:v>4</c:v>
                </c:pt>
                <c:pt idx="3404">
                  <c:v>10</c:v>
                </c:pt>
                <c:pt idx="3405">
                  <c:v>3</c:v>
                </c:pt>
                <c:pt idx="3406">
                  <c:v>8</c:v>
                </c:pt>
                <c:pt idx="3407">
                  <c:v>12</c:v>
                </c:pt>
                <c:pt idx="3408">
                  <c:v>10</c:v>
                </c:pt>
                <c:pt idx="3409">
                  <c:v>7</c:v>
                </c:pt>
                <c:pt idx="3410">
                  <c:v>2</c:v>
                </c:pt>
                <c:pt idx="3411">
                  <c:v>1</c:v>
                </c:pt>
                <c:pt idx="3412">
                  <c:v>6</c:v>
                </c:pt>
                <c:pt idx="3413">
                  <c:v>5</c:v>
                </c:pt>
                <c:pt idx="3414">
                  <c:v>1</c:v>
                </c:pt>
                <c:pt idx="3415">
                  <c:v>10</c:v>
                </c:pt>
                <c:pt idx="3416">
                  <c:v>2</c:v>
                </c:pt>
                <c:pt idx="3417">
                  <c:v>7</c:v>
                </c:pt>
                <c:pt idx="3418">
                  <c:v>1</c:v>
                </c:pt>
                <c:pt idx="3419">
                  <c:v>2</c:v>
                </c:pt>
                <c:pt idx="3420">
                  <c:v>10</c:v>
                </c:pt>
                <c:pt idx="3421">
                  <c:v>2</c:v>
                </c:pt>
                <c:pt idx="3422">
                  <c:v>11</c:v>
                </c:pt>
                <c:pt idx="3423">
                  <c:v>8</c:v>
                </c:pt>
                <c:pt idx="3424">
                  <c:v>11</c:v>
                </c:pt>
                <c:pt idx="3425">
                  <c:v>6</c:v>
                </c:pt>
                <c:pt idx="3426">
                  <c:v>12</c:v>
                </c:pt>
                <c:pt idx="3427">
                  <c:v>2</c:v>
                </c:pt>
                <c:pt idx="3428">
                  <c:v>4</c:v>
                </c:pt>
                <c:pt idx="3429">
                  <c:v>10</c:v>
                </c:pt>
                <c:pt idx="3430">
                  <c:v>8</c:v>
                </c:pt>
                <c:pt idx="3431">
                  <c:v>10</c:v>
                </c:pt>
                <c:pt idx="3432">
                  <c:v>5</c:v>
                </c:pt>
                <c:pt idx="3433">
                  <c:v>3</c:v>
                </c:pt>
                <c:pt idx="3434">
                  <c:v>12</c:v>
                </c:pt>
                <c:pt idx="3435">
                  <c:v>2</c:v>
                </c:pt>
                <c:pt idx="3436">
                  <c:v>4</c:v>
                </c:pt>
                <c:pt idx="3437">
                  <c:v>6</c:v>
                </c:pt>
                <c:pt idx="3438">
                  <c:v>12</c:v>
                </c:pt>
                <c:pt idx="3439">
                  <c:v>1</c:v>
                </c:pt>
                <c:pt idx="3440">
                  <c:v>5</c:v>
                </c:pt>
                <c:pt idx="3441">
                  <c:v>10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7</c:v>
                </c:pt>
                <c:pt idx="3447">
                  <c:v>1</c:v>
                </c:pt>
                <c:pt idx="3448">
                  <c:v>11</c:v>
                </c:pt>
                <c:pt idx="3449">
                  <c:v>3</c:v>
                </c:pt>
                <c:pt idx="3450">
                  <c:v>10</c:v>
                </c:pt>
                <c:pt idx="3451">
                  <c:v>9</c:v>
                </c:pt>
                <c:pt idx="3452">
                  <c:v>2</c:v>
                </c:pt>
                <c:pt idx="3453">
                  <c:v>1</c:v>
                </c:pt>
                <c:pt idx="3454">
                  <c:v>3</c:v>
                </c:pt>
                <c:pt idx="3455">
                  <c:v>7</c:v>
                </c:pt>
                <c:pt idx="3456">
                  <c:v>9</c:v>
                </c:pt>
                <c:pt idx="3457">
                  <c:v>2</c:v>
                </c:pt>
                <c:pt idx="3458">
                  <c:v>9</c:v>
                </c:pt>
                <c:pt idx="3459">
                  <c:v>10</c:v>
                </c:pt>
                <c:pt idx="3460">
                  <c:v>3</c:v>
                </c:pt>
                <c:pt idx="3461">
                  <c:v>1</c:v>
                </c:pt>
                <c:pt idx="3462">
                  <c:v>10</c:v>
                </c:pt>
                <c:pt idx="3463">
                  <c:v>7</c:v>
                </c:pt>
                <c:pt idx="3464">
                  <c:v>3</c:v>
                </c:pt>
                <c:pt idx="3465">
                  <c:v>10</c:v>
                </c:pt>
                <c:pt idx="3466">
                  <c:v>4</c:v>
                </c:pt>
                <c:pt idx="3467">
                  <c:v>8</c:v>
                </c:pt>
                <c:pt idx="3468">
                  <c:v>4</c:v>
                </c:pt>
                <c:pt idx="3469">
                  <c:v>2</c:v>
                </c:pt>
                <c:pt idx="3470">
                  <c:v>1</c:v>
                </c:pt>
                <c:pt idx="3471">
                  <c:v>8</c:v>
                </c:pt>
                <c:pt idx="3472">
                  <c:v>8</c:v>
                </c:pt>
                <c:pt idx="3473">
                  <c:v>1</c:v>
                </c:pt>
                <c:pt idx="3474">
                  <c:v>8</c:v>
                </c:pt>
                <c:pt idx="3475">
                  <c:v>10</c:v>
                </c:pt>
                <c:pt idx="3476">
                  <c:v>12</c:v>
                </c:pt>
                <c:pt idx="3477">
                  <c:v>3</c:v>
                </c:pt>
                <c:pt idx="3478">
                  <c:v>1</c:v>
                </c:pt>
                <c:pt idx="3479">
                  <c:v>3</c:v>
                </c:pt>
                <c:pt idx="3480">
                  <c:v>12</c:v>
                </c:pt>
                <c:pt idx="3481">
                  <c:v>12</c:v>
                </c:pt>
                <c:pt idx="3482">
                  <c:v>10</c:v>
                </c:pt>
                <c:pt idx="3483">
                  <c:v>1</c:v>
                </c:pt>
                <c:pt idx="3484">
                  <c:v>3</c:v>
                </c:pt>
                <c:pt idx="3485">
                  <c:v>1</c:v>
                </c:pt>
                <c:pt idx="3486">
                  <c:v>9</c:v>
                </c:pt>
                <c:pt idx="3487">
                  <c:v>8</c:v>
                </c:pt>
                <c:pt idx="3488">
                  <c:v>11</c:v>
                </c:pt>
                <c:pt idx="3489">
                  <c:v>4</c:v>
                </c:pt>
                <c:pt idx="3490">
                  <c:v>12</c:v>
                </c:pt>
                <c:pt idx="3491">
                  <c:v>7</c:v>
                </c:pt>
                <c:pt idx="3492">
                  <c:v>9</c:v>
                </c:pt>
                <c:pt idx="3493">
                  <c:v>9</c:v>
                </c:pt>
                <c:pt idx="3494">
                  <c:v>8</c:v>
                </c:pt>
                <c:pt idx="3495">
                  <c:v>11</c:v>
                </c:pt>
                <c:pt idx="3496">
                  <c:v>5</c:v>
                </c:pt>
                <c:pt idx="3497">
                  <c:v>2</c:v>
                </c:pt>
                <c:pt idx="3498">
                  <c:v>12</c:v>
                </c:pt>
                <c:pt idx="3499">
                  <c:v>12</c:v>
                </c:pt>
                <c:pt idx="3500">
                  <c:v>7</c:v>
                </c:pt>
                <c:pt idx="3501">
                  <c:v>1</c:v>
                </c:pt>
                <c:pt idx="3502">
                  <c:v>8</c:v>
                </c:pt>
                <c:pt idx="3503">
                  <c:v>5</c:v>
                </c:pt>
                <c:pt idx="3504">
                  <c:v>4</c:v>
                </c:pt>
                <c:pt idx="3505">
                  <c:v>12</c:v>
                </c:pt>
                <c:pt idx="3506">
                  <c:v>10</c:v>
                </c:pt>
                <c:pt idx="3507">
                  <c:v>8</c:v>
                </c:pt>
                <c:pt idx="3508">
                  <c:v>12</c:v>
                </c:pt>
                <c:pt idx="3509">
                  <c:v>5</c:v>
                </c:pt>
                <c:pt idx="3510">
                  <c:v>6</c:v>
                </c:pt>
                <c:pt idx="3511">
                  <c:v>3</c:v>
                </c:pt>
                <c:pt idx="3512">
                  <c:v>5</c:v>
                </c:pt>
                <c:pt idx="3513">
                  <c:v>11</c:v>
                </c:pt>
                <c:pt idx="3514">
                  <c:v>7</c:v>
                </c:pt>
                <c:pt idx="3515">
                  <c:v>8</c:v>
                </c:pt>
                <c:pt idx="3516">
                  <c:v>9</c:v>
                </c:pt>
                <c:pt idx="3517">
                  <c:v>5</c:v>
                </c:pt>
                <c:pt idx="3518">
                  <c:v>7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9</c:v>
                </c:pt>
                <c:pt idx="3524">
                  <c:v>10</c:v>
                </c:pt>
                <c:pt idx="3525">
                  <c:v>2</c:v>
                </c:pt>
                <c:pt idx="3526">
                  <c:v>9</c:v>
                </c:pt>
                <c:pt idx="3527">
                  <c:v>10</c:v>
                </c:pt>
                <c:pt idx="3528">
                  <c:v>5</c:v>
                </c:pt>
                <c:pt idx="3529">
                  <c:v>1</c:v>
                </c:pt>
                <c:pt idx="3530">
                  <c:v>10</c:v>
                </c:pt>
                <c:pt idx="3531">
                  <c:v>4</c:v>
                </c:pt>
                <c:pt idx="3532">
                  <c:v>1</c:v>
                </c:pt>
                <c:pt idx="3533">
                  <c:v>11</c:v>
                </c:pt>
                <c:pt idx="3534">
                  <c:v>11</c:v>
                </c:pt>
                <c:pt idx="3535">
                  <c:v>10</c:v>
                </c:pt>
                <c:pt idx="3536">
                  <c:v>6</c:v>
                </c:pt>
                <c:pt idx="3537">
                  <c:v>7</c:v>
                </c:pt>
                <c:pt idx="3538">
                  <c:v>4</c:v>
                </c:pt>
                <c:pt idx="3539">
                  <c:v>1</c:v>
                </c:pt>
                <c:pt idx="3540">
                  <c:v>4</c:v>
                </c:pt>
                <c:pt idx="3541">
                  <c:v>7</c:v>
                </c:pt>
                <c:pt idx="3542">
                  <c:v>3</c:v>
                </c:pt>
                <c:pt idx="3543">
                  <c:v>5</c:v>
                </c:pt>
                <c:pt idx="3544">
                  <c:v>2</c:v>
                </c:pt>
                <c:pt idx="3545">
                  <c:v>4</c:v>
                </c:pt>
                <c:pt idx="3546">
                  <c:v>4</c:v>
                </c:pt>
                <c:pt idx="3547">
                  <c:v>4</c:v>
                </c:pt>
                <c:pt idx="3548">
                  <c:v>4</c:v>
                </c:pt>
                <c:pt idx="3549">
                  <c:v>5</c:v>
                </c:pt>
                <c:pt idx="3550">
                  <c:v>12</c:v>
                </c:pt>
                <c:pt idx="3551">
                  <c:v>2</c:v>
                </c:pt>
                <c:pt idx="3552">
                  <c:v>9</c:v>
                </c:pt>
                <c:pt idx="3553">
                  <c:v>12</c:v>
                </c:pt>
                <c:pt idx="3554">
                  <c:v>1</c:v>
                </c:pt>
                <c:pt idx="3555">
                  <c:v>1</c:v>
                </c:pt>
                <c:pt idx="3556">
                  <c:v>6</c:v>
                </c:pt>
                <c:pt idx="3557">
                  <c:v>1</c:v>
                </c:pt>
                <c:pt idx="3558">
                  <c:v>12</c:v>
                </c:pt>
                <c:pt idx="3559">
                  <c:v>1</c:v>
                </c:pt>
                <c:pt idx="3560">
                  <c:v>11</c:v>
                </c:pt>
                <c:pt idx="3561">
                  <c:v>6</c:v>
                </c:pt>
                <c:pt idx="3562">
                  <c:v>4</c:v>
                </c:pt>
                <c:pt idx="3563">
                  <c:v>6</c:v>
                </c:pt>
                <c:pt idx="3564">
                  <c:v>1</c:v>
                </c:pt>
                <c:pt idx="3565">
                  <c:v>12</c:v>
                </c:pt>
                <c:pt idx="3566">
                  <c:v>3</c:v>
                </c:pt>
                <c:pt idx="3567">
                  <c:v>9</c:v>
                </c:pt>
                <c:pt idx="3568">
                  <c:v>9</c:v>
                </c:pt>
                <c:pt idx="3569">
                  <c:v>11</c:v>
                </c:pt>
                <c:pt idx="3570">
                  <c:v>1</c:v>
                </c:pt>
                <c:pt idx="3571">
                  <c:v>7</c:v>
                </c:pt>
                <c:pt idx="3572">
                  <c:v>9</c:v>
                </c:pt>
                <c:pt idx="3573">
                  <c:v>8</c:v>
                </c:pt>
                <c:pt idx="3574">
                  <c:v>8</c:v>
                </c:pt>
                <c:pt idx="3575">
                  <c:v>6</c:v>
                </c:pt>
                <c:pt idx="3576">
                  <c:v>9</c:v>
                </c:pt>
                <c:pt idx="3577">
                  <c:v>4</c:v>
                </c:pt>
                <c:pt idx="3578">
                  <c:v>4</c:v>
                </c:pt>
                <c:pt idx="3579">
                  <c:v>10</c:v>
                </c:pt>
                <c:pt idx="3580">
                  <c:v>8</c:v>
                </c:pt>
                <c:pt idx="3581">
                  <c:v>6</c:v>
                </c:pt>
                <c:pt idx="3582">
                  <c:v>1</c:v>
                </c:pt>
                <c:pt idx="3583">
                  <c:v>7</c:v>
                </c:pt>
                <c:pt idx="3584">
                  <c:v>5</c:v>
                </c:pt>
                <c:pt idx="3585">
                  <c:v>3</c:v>
                </c:pt>
                <c:pt idx="3586">
                  <c:v>9</c:v>
                </c:pt>
                <c:pt idx="3587">
                  <c:v>2</c:v>
                </c:pt>
                <c:pt idx="3588">
                  <c:v>9</c:v>
                </c:pt>
                <c:pt idx="3589">
                  <c:v>1</c:v>
                </c:pt>
                <c:pt idx="3590">
                  <c:v>8</c:v>
                </c:pt>
                <c:pt idx="3591">
                  <c:v>11</c:v>
                </c:pt>
                <c:pt idx="3592">
                  <c:v>2</c:v>
                </c:pt>
                <c:pt idx="3593">
                  <c:v>10</c:v>
                </c:pt>
                <c:pt idx="3594">
                  <c:v>5</c:v>
                </c:pt>
                <c:pt idx="3595">
                  <c:v>12</c:v>
                </c:pt>
                <c:pt idx="3596">
                  <c:v>6</c:v>
                </c:pt>
                <c:pt idx="3597">
                  <c:v>2</c:v>
                </c:pt>
                <c:pt idx="3598">
                  <c:v>3</c:v>
                </c:pt>
                <c:pt idx="3599">
                  <c:v>1</c:v>
                </c:pt>
                <c:pt idx="3600">
                  <c:v>5</c:v>
                </c:pt>
                <c:pt idx="3601">
                  <c:v>2</c:v>
                </c:pt>
                <c:pt idx="3602">
                  <c:v>11</c:v>
                </c:pt>
                <c:pt idx="3603">
                  <c:v>7</c:v>
                </c:pt>
                <c:pt idx="3604">
                  <c:v>7</c:v>
                </c:pt>
                <c:pt idx="3605">
                  <c:v>11</c:v>
                </c:pt>
                <c:pt idx="3606">
                  <c:v>12</c:v>
                </c:pt>
                <c:pt idx="3607">
                  <c:v>1</c:v>
                </c:pt>
                <c:pt idx="3608">
                  <c:v>1</c:v>
                </c:pt>
                <c:pt idx="3609">
                  <c:v>8</c:v>
                </c:pt>
                <c:pt idx="3610">
                  <c:v>8</c:v>
                </c:pt>
                <c:pt idx="3611">
                  <c:v>8</c:v>
                </c:pt>
                <c:pt idx="3612">
                  <c:v>6</c:v>
                </c:pt>
                <c:pt idx="3613">
                  <c:v>10</c:v>
                </c:pt>
                <c:pt idx="3614">
                  <c:v>4</c:v>
                </c:pt>
                <c:pt idx="3615">
                  <c:v>12</c:v>
                </c:pt>
                <c:pt idx="3616">
                  <c:v>12</c:v>
                </c:pt>
                <c:pt idx="3617">
                  <c:v>9</c:v>
                </c:pt>
                <c:pt idx="3618">
                  <c:v>1</c:v>
                </c:pt>
                <c:pt idx="3619">
                  <c:v>5</c:v>
                </c:pt>
                <c:pt idx="3620">
                  <c:v>8</c:v>
                </c:pt>
                <c:pt idx="3621">
                  <c:v>2</c:v>
                </c:pt>
                <c:pt idx="3622">
                  <c:v>10</c:v>
                </c:pt>
                <c:pt idx="3623">
                  <c:v>10</c:v>
                </c:pt>
                <c:pt idx="3624">
                  <c:v>11</c:v>
                </c:pt>
                <c:pt idx="3625">
                  <c:v>7</c:v>
                </c:pt>
                <c:pt idx="3626">
                  <c:v>1</c:v>
                </c:pt>
                <c:pt idx="3627">
                  <c:v>9</c:v>
                </c:pt>
                <c:pt idx="3628">
                  <c:v>2</c:v>
                </c:pt>
                <c:pt idx="3629">
                  <c:v>9</c:v>
                </c:pt>
                <c:pt idx="3630">
                  <c:v>1</c:v>
                </c:pt>
                <c:pt idx="3631">
                  <c:v>1</c:v>
                </c:pt>
                <c:pt idx="3632">
                  <c:v>9</c:v>
                </c:pt>
                <c:pt idx="3633">
                  <c:v>2</c:v>
                </c:pt>
                <c:pt idx="3634">
                  <c:v>12</c:v>
                </c:pt>
                <c:pt idx="3635">
                  <c:v>10</c:v>
                </c:pt>
                <c:pt idx="3636">
                  <c:v>9</c:v>
                </c:pt>
                <c:pt idx="3637">
                  <c:v>7</c:v>
                </c:pt>
                <c:pt idx="3638">
                  <c:v>6</c:v>
                </c:pt>
                <c:pt idx="3639">
                  <c:v>5</c:v>
                </c:pt>
                <c:pt idx="3640">
                  <c:v>5</c:v>
                </c:pt>
                <c:pt idx="3641">
                  <c:v>8</c:v>
                </c:pt>
                <c:pt idx="3642">
                  <c:v>9</c:v>
                </c:pt>
                <c:pt idx="3643">
                  <c:v>11</c:v>
                </c:pt>
                <c:pt idx="3644">
                  <c:v>1</c:v>
                </c:pt>
                <c:pt idx="3645">
                  <c:v>10</c:v>
                </c:pt>
                <c:pt idx="3646">
                  <c:v>8</c:v>
                </c:pt>
                <c:pt idx="3647">
                  <c:v>5</c:v>
                </c:pt>
                <c:pt idx="3648">
                  <c:v>7</c:v>
                </c:pt>
                <c:pt idx="3649">
                  <c:v>2</c:v>
                </c:pt>
                <c:pt idx="3650">
                  <c:v>10</c:v>
                </c:pt>
                <c:pt idx="3651">
                  <c:v>6</c:v>
                </c:pt>
                <c:pt idx="3652">
                  <c:v>8</c:v>
                </c:pt>
                <c:pt idx="3653">
                  <c:v>2</c:v>
                </c:pt>
                <c:pt idx="3654">
                  <c:v>2</c:v>
                </c:pt>
                <c:pt idx="3655">
                  <c:v>11</c:v>
                </c:pt>
                <c:pt idx="3656">
                  <c:v>1</c:v>
                </c:pt>
                <c:pt idx="3657">
                  <c:v>1</c:v>
                </c:pt>
                <c:pt idx="3658">
                  <c:v>10</c:v>
                </c:pt>
                <c:pt idx="3659">
                  <c:v>7</c:v>
                </c:pt>
                <c:pt idx="3660">
                  <c:v>3</c:v>
                </c:pt>
                <c:pt idx="3661">
                  <c:v>12</c:v>
                </c:pt>
                <c:pt idx="3662">
                  <c:v>3</c:v>
                </c:pt>
                <c:pt idx="3663">
                  <c:v>1</c:v>
                </c:pt>
                <c:pt idx="3664">
                  <c:v>7</c:v>
                </c:pt>
                <c:pt idx="3665">
                  <c:v>5</c:v>
                </c:pt>
                <c:pt idx="3666">
                  <c:v>6</c:v>
                </c:pt>
                <c:pt idx="3667">
                  <c:v>7</c:v>
                </c:pt>
                <c:pt idx="3668">
                  <c:v>3</c:v>
                </c:pt>
                <c:pt idx="3669">
                  <c:v>1</c:v>
                </c:pt>
                <c:pt idx="3670">
                  <c:v>11</c:v>
                </c:pt>
                <c:pt idx="3671">
                  <c:v>1</c:v>
                </c:pt>
                <c:pt idx="3672">
                  <c:v>3</c:v>
                </c:pt>
                <c:pt idx="3673">
                  <c:v>11</c:v>
                </c:pt>
                <c:pt idx="3674">
                  <c:v>4</c:v>
                </c:pt>
                <c:pt idx="3675">
                  <c:v>10</c:v>
                </c:pt>
                <c:pt idx="3676">
                  <c:v>9</c:v>
                </c:pt>
                <c:pt idx="3677">
                  <c:v>9</c:v>
                </c:pt>
                <c:pt idx="3678">
                  <c:v>2</c:v>
                </c:pt>
                <c:pt idx="3679">
                  <c:v>7</c:v>
                </c:pt>
                <c:pt idx="3680">
                  <c:v>11</c:v>
                </c:pt>
                <c:pt idx="3681">
                  <c:v>6</c:v>
                </c:pt>
                <c:pt idx="3682">
                  <c:v>2</c:v>
                </c:pt>
                <c:pt idx="3683">
                  <c:v>10</c:v>
                </c:pt>
                <c:pt idx="3684">
                  <c:v>12</c:v>
                </c:pt>
                <c:pt idx="3685">
                  <c:v>8</c:v>
                </c:pt>
                <c:pt idx="3686">
                  <c:v>8</c:v>
                </c:pt>
                <c:pt idx="3687">
                  <c:v>3</c:v>
                </c:pt>
                <c:pt idx="3688">
                  <c:v>1</c:v>
                </c:pt>
                <c:pt idx="3689">
                  <c:v>10</c:v>
                </c:pt>
                <c:pt idx="3690">
                  <c:v>1</c:v>
                </c:pt>
                <c:pt idx="3691">
                  <c:v>8</c:v>
                </c:pt>
                <c:pt idx="3692">
                  <c:v>11</c:v>
                </c:pt>
                <c:pt idx="3693">
                  <c:v>9</c:v>
                </c:pt>
                <c:pt idx="3694">
                  <c:v>9</c:v>
                </c:pt>
                <c:pt idx="3695">
                  <c:v>11</c:v>
                </c:pt>
                <c:pt idx="3696">
                  <c:v>9</c:v>
                </c:pt>
                <c:pt idx="3697">
                  <c:v>6</c:v>
                </c:pt>
                <c:pt idx="3698">
                  <c:v>3</c:v>
                </c:pt>
                <c:pt idx="3699">
                  <c:v>8</c:v>
                </c:pt>
                <c:pt idx="3700">
                  <c:v>8</c:v>
                </c:pt>
                <c:pt idx="3701">
                  <c:v>12</c:v>
                </c:pt>
                <c:pt idx="3702">
                  <c:v>10</c:v>
                </c:pt>
                <c:pt idx="3703">
                  <c:v>8</c:v>
                </c:pt>
                <c:pt idx="3704">
                  <c:v>7</c:v>
                </c:pt>
                <c:pt idx="3705">
                  <c:v>11</c:v>
                </c:pt>
                <c:pt idx="3706">
                  <c:v>8</c:v>
                </c:pt>
                <c:pt idx="3707">
                  <c:v>5</c:v>
                </c:pt>
                <c:pt idx="3708">
                  <c:v>10</c:v>
                </c:pt>
                <c:pt idx="3709">
                  <c:v>9</c:v>
                </c:pt>
                <c:pt idx="3710">
                  <c:v>8</c:v>
                </c:pt>
                <c:pt idx="3711">
                  <c:v>10</c:v>
                </c:pt>
                <c:pt idx="3712">
                  <c:v>5</c:v>
                </c:pt>
                <c:pt idx="3713">
                  <c:v>11</c:v>
                </c:pt>
                <c:pt idx="3714">
                  <c:v>4</c:v>
                </c:pt>
                <c:pt idx="3715">
                  <c:v>3</c:v>
                </c:pt>
                <c:pt idx="3716">
                  <c:v>12</c:v>
                </c:pt>
                <c:pt idx="3717">
                  <c:v>7</c:v>
                </c:pt>
                <c:pt idx="3718">
                  <c:v>2</c:v>
                </c:pt>
                <c:pt idx="3719">
                  <c:v>10</c:v>
                </c:pt>
                <c:pt idx="3720">
                  <c:v>4</c:v>
                </c:pt>
                <c:pt idx="3721">
                  <c:v>7</c:v>
                </c:pt>
                <c:pt idx="3722">
                  <c:v>5</c:v>
                </c:pt>
                <c:pt idx="3723">
                  <c:v>11</c:v>
                </c:pt>
                <c:pt idx="3724">
                  <c:v>12</c:v>
                </c:pt>
                <c:pt idx="3725">
                  <c:v>6</c:v>
                </c:pt>
                <c:pt idx="3726">
                  <c:v>6</c:v>
                </c:pt>
                <c:pt idx="3727">
                  <c:v>1</c:v>
                </c:pt>
                <c:pt idx="3728">
                  <c:v>6</c:v>
                </c:pt>
                <c:pt idx="3729">
                  <c:v>10</c:v>
                </c:pt>
                <c:pt idx="3730">
                  <c:v>6</c:v>
                </c:pt>
                <c:pt idx="3731">
                  <c:v>12</c:v>
                </c:pt>
                <c:pt idx="3732">
                  <c:v>5</c:v>
                </c:pt>
                <c:pt idx="3733">
                  <c:v>8</c:v>
                </c:pt>
                <c:pt idx="3734">
                  <c:v>12</c:v>
                </c:pt>
                <c:pt idx="3735">
                  <c:v>2</c:v>
                </c:pt>
                <c:pt idx="3736">
                  <c:v>7</c:v>
                </c:pt>
                <c:pt idx="3737">
                  <c:v>6</c:v>
                </c:pt>
                <c:pt idx="3738">
                  <c:v>9</c:v>
                </c:pt>
                <c:pt idx="3739">
                  <c:v>4</c:v>
                </c:pt>
                <c:pt idx="3740">
                  <c:v>11</c:v>
                </c:pt>
                <c:pt idx="3741">
                  <c:v>6</c:v>
                </c:pt>
                <c:pt idx="3742">
                  <c:v>9</c:v>
                </c:pt>
                <c:pt idx="3743">
                  <c:v>7</c:v>
                </c:pt>
                <c:pt idx="3744">
                  <c:v>7</c:v>
                </c:pt>
                <c:pt idx="3745">
                  <c:v>2</c:v>
                </c:pt>
                <c:pt idx="3746">
                  <c:v>12</c:v>
                </c:pt>
                <c:pt idx="3747">
                  <c:v>10</c:v>
                </c:pt>
                <c:pt idx="3748">
                  <c:v>3</c:v>
                </c:pt>
                <c:pt idx="3749">
                  <c:v>9</c:v>
                </c:pt>
                <c:pt idx="3750">
                  <c:v>3</c:v>
                </c:pt>
                <c:pt idx="3751">
                  <c:v>3</c:v>
                </c:pt>
                <c:pt idx="3752">
                  <c:v>9</c:v>
                </c:pt>
                <c:pt idx="3753">
                  <c:v>12</c:v>
                </c:pt>
                <c:pt idx="3754">
                  <c:v>1</c:v>
                </c:pt>
                <c:pt idx="3755">
                  <c:v>8</c:v>
                </c:pt>
                <c:pt idx="3756">
                  <c:v>3</c:v>
                </c:pt>
                <c:pt idx="3757">
                  <c:v>9</c:v>
                </c:pt>
                <c:pt idx="3758">
                  <c:v>12</c:v>
                </c:pt>
                <c:pt idx="3759">
                  <c:v>6</c:v>
                </c:pt>
                <c:pt idx="3760">
                  <c:v>4</c:v>
                </c:pt>
                <c:pt idx="3761">
                  <c:v>7</c:v>
                </c:pt>
                <c:pt idx="3762">
                  <c:v>3</c:v>
                </c:pt>
                <c:pt idx="3763">
                  <c:v>4</c:v>
                </c:pt>
                <c:pt idx="3764">
                  <c:v>1</c:v>
                </c:pt>
                <c:pt idx="3765">
                  <c:v>8</c:v>
                </c:pt>
                <c:pt idx="3766">
                  <c:v>5</c:v>
                </c:pt>
                <c:pt idx="3767">
                  <c:v>3</c:v>
                </c:pt>
                <c:pt idx="3768">
                  <c:v>3</c:v>
                </c:pt>
                <c:pt idx="3769">
                  <c:v>10</c:v>
                </c:pt>
                <c:pt idx="3770">
                  <c:v>8</c:v>
                </c:pt>
                <c:pt idx="3771">
                  <c:v>12</c:v>
                </c:pt>
                <c:pt idx="3772">
                  <c:v>10</c:v>
                </c:pt>
                <c:pt idx="3773">
                  <c:v>1</c:v>
                </c:pt>
                <c:pt idx="3774">
                  <c:v>12</c:v>
                </c:pt>
                <c:pt idx="3775">
                  <c:v>4</c:v>
                </c:pt>
                <c:pt idx="3776">
                  <c:v>2</c:v>
                </c:pt>
                <c:pt idx="3777">
                  <c:v>8</c:v>
                </c:pt>
                <c:pt idx="3778">
                  <c:v>10</c:v>
                </c:pt>
                <c:pt idx="3779">
                  <c:v>9</c:v>
                </c:pt>
                <c:pt idx="3780">
                  <c:v>10</c:v>
                </c:pt>
                <c:pt idx="3781">
                  <c:v>9</c:v>
                </c:pt>
                <c:pt idx="3782">
                  <c:v>11</c:v>
                </c:pt>
                <c:pt idx="3783">
                  <c:v>10</c:v>
                </c:pt>
                <c:pt idx="3784">
                  <c:v>5</c:v>
                </c:pt>
                <c:pt idx="3785">
                  <c:v>2</c:v>
                </c:pt>
                <c:pt idx="3786">
                  <c:v>12</c:v>
                </c:pt>
                <c:pt idx="3787">
                  <c:v>11</c:v>
                </c:pt>
                <c:pt idx="3788">
                  <c:v>8</c:v>
                </c:pt>
                <c:pt idx="3789">
                  <c:v>9</c:v>
                </c:pt>
                <c:pt idx="3790">
                  <c:v>2</c:v>
                </c:pt>
                <c:pt idx="3791">
                  <c:v>5</c:v>
                </c:pt>
                <c:pt idx="3792">
                  <c:v>8</c:v>
                </c:pt>
                <c:pt idx="3793">
                  <c:v>10</c:v>
                </c:pt>
                <c:pt idx="3794">
                  <c:v>3</c:v>
                </c:pt>
                <c:pt idx="3795">
                  <c:v>1</c:v>
                </c:pt>
                <c:pt idx="3796">
                  <c:v>7</c:v>
                </c:pt>
                <c:pt idx="3797">
                  <c:v>2</c:v>
                </c:pt>
                <c:pt idx="3798">
                  <c:v>8</c:v>
                </c:pt>
                <c:pt idx="3799">
                  <c:v>7</c:v>
                </c:pt>
                <c:pt idx="3800">
                  <c:v>11</c:v>
                </c:pt>
                <c:pt idx="3801">
                  <c:v>7</c:v>
                </c:pt>
                <c:pt idx="3802">
                  <c:v>6</c:v>
                </c:pt>
                <c:pt idx="3803">
                  <c:v>8</c:v>
                </c:pt>
                <c:pt idx="3804">
                  <c:v>12</c:v>
                </c:pt>
                <c:pt idx="3805">
                  <c:v>2</c:v>
                </c:pt>
                <c:pt idx="3806">
                  <c:v>5</c:v>
                </c:pt>
                <c:pt idx="3807">
                  <c:v>3</c:v>
                </c:pt>
                <c:pt idx="3808">
                  <c:v>5</c:v>
                </c:pt>
                <c:pt idx="3809">
                  <c:v>11</c:v>
                </c:pt>
                <c:pt idx="3810">
                  <c:v>4</c:v>
                </c:pt>
                <c:pt idx="3811">
                  <c:v>1</c:v>
                </c:pt>
                <c:pt idx="3812">
                  <c:v>7</c:v>
                </c:pt>
                <c:pt idx="3813">
                  <c:v>3</c:v>
                </c:pt>
                <c:pt idx="3814">
                  <c:v>10</c:v>
                </c:pt>
                <c:pt idx="3815">
                  <c:v>3</c:v>
                </c:pt>
                <c:pt idx="3816">
                  <c:v>2</c:v>
                </c:pt>
                <c:pt idx="3817">
                  <c:v>3</c:v>
                </c:pt>
                <c:pt idx="3818">
                  <c:v>12</c:v>
                </c:pt>
                <c:pt idx="3819">
                  <c:v>6</c:v>
                </c:pt>
                <c:pt idx="3820">
                  <c:v>8</c:v>
                </c:pt>
                <c:pt idx="3821">
                  <c:v>11</c:v>
                </c:pt>
                <c:pt idx="3822">
                  <c:v>5</c:v>
                </c:pt>
                <c:pt idx="3823">
                  <c:v>9</c:v>
                </c:pt>
                <c:pt idx="3824">
                  <c:v>9</c:v>
                </c:pt>
                <c:pt idx="3825">
                  <c:v>6</c:v>
                </c:pt>
                <c:pt idx="3826">
                  <c:v>10</c:v>
                </c:pt>
                <c:pt idx="3827">
                  <c:v>5</c:v>
                </c:pt>
                <c:pt idx="3828">
                  <c:v>11</c:v>
                </c:pt>
                <c:pt idx="3829">
                  <c:v>9</c:v>
                </c:pt>
                <c:pt idx="3830">
                  <c:v>1</c:v>
                </c:pt>
                <c:pt idx="3831">
                  <c:v>11</c:v>
                </c:pt>
                <c:pt idx="3832">
                  <c:v>12</c:v>
                </c:pt>
                <c:pt idx="3833">
                  <c:v>10</c:v>
                </c:pt>
                <c:pt idx="3834">
                  <c:v>11</c:v>
                </c:pt>
                <c:pt idx="3835">
                  <c:v>9</c:v>
                </c:pt>
                <c:pt idx="3836">
                  <c:v>6</c:v>
                </c:pt>
                <c:pt idx="3837">
                  <c:v>8</c:v>
                </c:pt>
                <c:pt idx="3838">
                  <c:v>5</c:v>
                </c:pt>
                <c:pt idx="3839">
                  <c:v>2</c:v>
                </c:pt>
                <c:pt idx="3840">
                  <c:v>4</c:v>
                </c:pt>
                <c:pt idx="3841">
                  <c:v>2</c:v>
                </c:pt>
                <c:pt idx="3842">
                  <c:v>8</c:v>
                </c:pt>
                <c:pt idx="3843">
                  <c:v>11</c:v>
                </c:pt>
                <c:pt idx="3844">
                  <c:v>10</c:v>
                </c:pt>
                <c:pt idx="3845">
                  <c:v>7</c:v>
                </c:pt>
                <c:pt idx="3846">
                  <c:v>9</c:v>
                </c:pt>
                <c:pt idx="3847">
                  <c:v>10</c:v>
                </c:pt>
                <c:pt idx="3848">
                  <c:v>8</c:v>
                </c:pt>
                <c:pt idx="3849">
                  <c:v>3</c:v>
                </c:pt>
                <c:pt idx="3850">
                  <c:v>10</c:v>
                </c:pt>
                <c:pt idx="3851">
                  <c:v>3</c:v>
                </c:pt>
                <c:pt idx="3852">
                  <c:v>12</c:v>
                </c:pt>
                <c:pt idx="3853">
                  <c:v>4</c:v>
                </c:pt>
                <c:pt idx="3854">
                  <c:v>2</c:v>
                </c:pt>
                <c:pt idx="3855">
                  <c:v>5</c:v>
                </c:pt>
                <c:pt idx="3856">
                  <c:v>5</c:v>
                </c:pt>
                <c:pt idx="3857">
                  <c:v>6</c:v>
                </c:pt>
                <c:pt idx="3858">
                  <c:v>10</c:v>
                </c:pt>
                <c:pt idx="3859">
                  <c:v>8</c:v>
                </c:pt>
                <c:pt idx="3860">
                  <c:v>11</c:v>
                </c:pt>
                <c:pt idx="3861">
                  <c:v>4</c:v>
                </c:pt>
                <c:pt idx="3862">
                  <c:v>6</c:v>
                </c:pt>
                <c:pt idx="3863">
                  <c:v>8</c:v>
                </c:pt>
                <c:pt idx="3864">
                  <c:v>7</c:v>
                </c:pt>
                <c:pt idx="3865">
                  <c:v>12</c:v>
                </c:pt>
                <c:pt idx="3866">
                  <c:v>9</c:v>
                </c:pt>
                <c:pt idx="3867">
                  <c:v>8</c:v>
                </c:pt>
                <c:pt idx="3868">
                  <c:v>6</c:v>
                </c:pt>
                <c:pt idx="3869">
                  <c:v>2</c:v>
                </c:pt>
                <c:pt idx="3870">
                  <c:v>5</c:v>
                </c:pt>
                <c:pt idx="3871">
                  <c:v>7</c:v>
                </c:pt>
                <c:pt idx="3872">
                  <c:v>2</c:v>
                </c:pt>
                <c:pt idx="3873">
                  <c:v>5</c:v>
                </c:pt>
                <c:pt idx="3874">
                  <c:v>6</c:v>
                </c:pt>
                <c:pt idx="3875">
                  <c:v>8</c:v>
                </c:pt>
                <c:pt idx="3876">
                  <c:v>10</c:v>
                </c:pt>
                <c:pt idx="3877">
                  <c:v>1</c:v>
                </c:pt>
                <c:pt idx="3878">
                  <c:v>1</c:v>
                </c:pt>
                <c:pt idx="3879">
                  <c:v>11</c:v>
                </c:pt>
                <c:pt idx="3880">
                  <c:v>10</c:v>
                </c:pt>
                <c:pt idx="3881">
                  <c:v>7</c:v>
                </c:pt>
                <c:pt idx="3882">
                  <c:v>9</c:v>
                </c:pt>
                <c:pt idx="3883">
                  <c:v>6</c:v>
                </c:pt>
                <c:pt idx="3884">
                  <c:v>4</c:v>
                </c:pt>
                <c:pt idx="3885">
                  <c:v>9</c:v>
                </c:pt>
                <c:pt idx="3886">
                  <c:v>2</c:v>
                </c:pt>
                <c:pt idx="3887">
                  <c:v>3</c:v>
                </c:pt>
                <c:pt idx="3888">
                  <c:v>9</c:v>
                </c:pt>
                <c:pt idx="3889">
                  <c:v>8</c:v>
                </c:pt>
                <c:pt idx="3890">
                  <c:v>9</c:v>
                </c:pt>
                <c:pt idx="3891">
                  <c:v>8</c:v>
                </c:pt>
                <c:pt idx="3892">
                  <c:v>8</c:v>
                </c:pt>
                <c:pt idx="3893">
                  <c:v>12</c:v>
                </c:pt>
                <c:pt idx="3894">
                  <c:v>7</c:v>
                </c:pt>
                <c:pt idx="3895">
                  <c:v>8</c:v>
                </c:pt>
                <c:pt idx="3896">
                  <c:v>6</c:v>
                </c:pt>
                <c:pt idx="3897">
                  <c:v>1</c:v>
                </c:pt>
                <c:pt idx="3898">
                  <c:v>12</c:v>
                </c:pt>
                <c:pt idx="3899">
                  <c:v>6</c:v>
                </c:pt>
                <c:pt idx="3900">
                  <c:v>1</c:v>
                </c:pt>
                <c:pt idx="3901">
                  <c:v>4</c:v>
                </c:pt>
                <c:pt idx="3902">
                  <c:v>4</c:v>
                </c:pt>
                <c:pt idx="3903">
                  <c:v>3</c:v>
                </c:pt>
                <c:pt idx="3904">
                  <c:v>4</c:v>
                </c:pt>
                <c:pt idx="3905">
                  <c:v>5</c:v>
                </c:pt>
                <c:pt idx="3906">
                  <c:v>4</c:v>
                </c:pt>
                <c:pt idx="3907">
                  <c:v>11</c:v>
                </c:pt>
                <c:pt idx="3908">
                  <c:v>7</c:v>
                </c:pt>
                <c:pt idx="3909">
                  <c:v>3</c:v>
                </c:pt>
                <c:pt idx="3910">
                  <c:v>3</c:v>
                </c:pt>
                <c:pt idx="3911">
                  <c:v>8</c:v>
                </c:pt>
                <c:pt idx="3912">
                  <c:v>9</c:v>
                </c:pt>
                <c:pt idx="3913">
                  <c:v>2</c:v>
                </c:pt>
                <c:pt idx="3914">
                  <c:v>4</c:v>
                </c:pt>
                <c:pt idx="3915">
                  <c:v>7</c:v>
                </c:pt>
                <c:pt idx="3916">
                  <c:v>10</c:v>
                </c:pt>
                <c:pt idx="3917">
                  <c:v>11</c:v>
                </c:pt>
                <c:pt idx="3918">
                  <c:v>5</c:v>
                </c:pt>
                <c:pt idx="3919">
                  <c:v>3</c:v>
                </c:pt>
                <c:pt idx="3920">
                  <c:v>4</c:v>
                </c:pt>
                <c:pt idx="3921">
                  <c:v>11</c:v>
                </c:pt>
                <c:pt idx="3922">
                  <c:v>9</c:v>
                </c:pt>
                <c:pt idx="3923">
                  <c:v>11</c:v>
                </c:pt>
                <c:pt idx="3924">
                  <c:v>9</c:v>
                </c:pt>
                <c:pt idx="3925">
                  <c:v>1</c:v>
                </c:pt>
                <c:pt idx="3926">
                  <c:v>2</c:v>
                </c:pt>
                <c:pt idx="3927">
                  <c:v>12</c:v>
                </c:pt>
                <c:pt idx="3928">
                  <c:v>6</c:v>
                </c:pt>
                <c:pt idx="3929">
                  <c:v>4</c:v>
                </c:pt>
                <c:pt idx="3930">
                  <c:v>8</c:v>
                </c:pt>
                <c:pt idx="3931">
                  <c:v>11</c:v>
                </c:pt>
                <c:pt idx="3932">
                  <c:v>1</c:v>
                </c:pt>
                <c:pt idx="3933">
                  <c:v>8</c:v>
                </c:pt>
                <c:pt idx="3934">
                  <c:v>10</c:v>
                </c:pt>
                <c:pt idx="3935">
                  <c:v>7</c:v>
                </c:pt>
                <c:pt idx="3936">
                  <c:v>4</c:v>
                </c:pt>
                <c:pt idx="3937">
                  <c:v>6</c:v>
                </c:pt>
                <c:pt idx="3938">
                  <c:v>10</c:v>
                </c:pt>
                <c:pt idx="3939">
                  <c:v>6</c:v>
                </c:pt>
                <c:pt idx="3940">
                  <c:v>2</c:v>
                </c:pt>
                <c:pt idx="3941">
                  <c:v>7</c:v>
                </c:pt>
                <c:pt idx="3942">
                  <c:v>6</c:v>
                </c:pt>
                <c:pt idx="3943">
                  <c:v>6</c:v>
                </c:pt>
                <c:pt idx="3944">
                  <c:v>2</c:v>
                </c:pt>
                <c:pt idx="3945">
                  <c:v>2</c:v>
                </c:pt>
                <c:pt idx="3946">
                  <c:v>11</c:v>
                </c:pt>
                <c:pt idx="3947">
                  <c:v>10</c:v>
                </c:pt>
                <c:pt idx="3948">
                  <c:v>1</c:v>
                </c:pt>
                <c:pt idx="3949">
                  <c:v>11</c:v>
                </c:pt>
                <c:pt idx="3950">
                  <c:v>12</c:v>
                </c:pt>
                <c:pt idx="3951">
                  <c:v>8</c:v>
                </c:pt>
                <c:pt idx="3952">
                  <c:v>11</c:v>
                </c:pt>
                <c:pt idx="3953">
                  <c:v>7</c:v>
                </c:pt>
                <c:pt idx="3954">
                  <c:v>5</c:v>
                </c:pt>
                <c:pt idx="3955">
                  <c:v>3</c:v>
                </c:pt>
                <c:pt idx="3956">
                  <c:v>6</c:v>
                </c:pt>
                <c:pt idx="3957">
                  <c:v>10</c:v>
                </c:pt>
                <c:pt idx="3958">
                  <c:v>4</c:v>
                </c:pt>
                <c:pt idx="3959">
                  <c:v>9</c:v>
                </c:pt>
                <c:pt idx="3960">
                  <c:v>6</c:v>
                </c:pt>
                <c:pt idx="3961">
                  <c:v>9</c:v>
                </c:pt>
                <c:pt idx="3962">
                  <c:v>10</c:v>
                </c:pt>
                <c:pt idx="3963">
                  <c:v>2</c:v>
                </c:pt>
                <c:pt idx="3964">
                  <c:v>5</c:v>
                </c:pt>
                <c:pt idx="3965">
                  <c:v>10</c:v>
                </c:pt>
                <c:pt idx="3966">
                  <c:v>3</c:v>
                </c:pt>
                <c:pt idx="3967">
                  <c:v>11</c:v>
                </c:pt>
                <c:pt idx="3968">
                  <c:v>10</c:v>
                </c:pt>
                <c:pt idx="3969">
                  <c:v>9</c:v>
                </c:pt>
                <c:pt idx="3970">
                  <c:v>3</c:v>
                </c:pt>
                <c:pt idx="3971">
                  <c:v>2</c:v>
                </c:pt>
                <c:pt idx="3972">
                  <c:v>5</c:v>
                </c:pt>
                <c:pt idx="3973">
                  <c:v>12</c:v>
                </c:pt>
                <c:pt idx="3974">
                  <c:v>8</c:v>
                </c:pt>
                <c:pt idx="3975">
                  <c:v>5</c:v>
                </c:pt>
                <c:pt idx="3976">
                  <c:v>6</c:v>
                </c:pt>
                <c:pt idx="3977">
                  <c:v>7</c:v>
                </c:pt>
                <c:pt idx="3978">
                  <c:v>8</c:v>
                </c:pt>
                <c:pt idx="3979">
                  <c:v>1</c:v>
                </c:pt>
                <c:pt idx="3980">
                  <c:v>8</c:v>
                </c:pt>
                <c:pt idx="3981">
                  <c:v>8</c:v>
                </c:pt>
                <c:pt idx="3982">
                  <c:v>5</c:v>
                </c:pt>
                <c:pt idx="3983">
                  <c:v>2</c:v>
                </c:pt>
                <c:pt idx="3984">
                  <c:v>7</c:v>
                </c:pt>
                <c:pt idx="3985">
                  <c:v>2</c:v>
                </c:pt>
                <c:pt idx="3986">
                  <c:v>2</c:v>
                </c:pt>
                <c:pt idx="3987">
                  <c:v>1</c:v>
                </c:pt>
                <c:pt idx="3988">
                  <c:v>4</c:v>
                </c:pt>
                <c:pt idx="3989">
                  <c:v>8</c:v>
                </c:pt>
                <c:pt idx="3990">
                  <c:v>3</c:v>
                </c:pt>
                <c:pt idx="3991">
                  <c:v>11</c:v>
                </c:pt>
                <c:pt idx="3992">
                  <c:v>7</c:v>
                </c:pt>
                <c:pt idx="3993">
                  <c:v>9</c:v>
                </c:pt>
                <c:pt idx="3994">
                  <c:v>12</c:v>
                </c:pt>
                <c:pt idx="3995">
                  <c:v>7</c:v>
                </c:pt>
                <c:pt idx="3996">
                  <c:v>11</c:v>
                </c:pt>
                <c:pt idx="3997">
                  <c:v>10</c:v>
                </c:pt>
                <c:pt idx="3998">
                  <c:v>3</c:v>
                </c:pt>
                <c:pt idx="3999">
                  <c:v>2</c:v>
                </c:pt>
                <c:pt idx="4000">
                  <c:v>11</c:v>
                </c:pt>
                <c:pt idx="4001">
                  <c:v>11</c:v>
                </c:pt>
                <c:pt idx="4002">
                  <c:v>8</c:v>
                </c:pt>
                <c:pt idx="4003">
                  <c:v>10</c:v>
                </c:pt>
                <c:pt idx="4004">
                  <c:v>3</c:v>
                </c:pt>
                <c:pt idx="4005">
                  <c:v>4</c:v>
                </c:pt>
                <c:pt idx="4006">
                  <c:v>11</c:v>
                </c:pt>
                <c:pt idx="4007">
                  <c:v>4</c:v>
                </c:pt>
                <c:pt idx="4008">
                  <c:v>5</c:v>
                </c:pt>
                <c:pt idx="4009">
                  <c:v>8</c:v>
                </c:pt>
                <c:pt idx="4010">
                  <c:v>7</c:v>
                </c:pt>
                <c:pt idx="4011">
                  <c:v>10</c:v>
                </c:pt>
                <c:pt idx="4012">
                  <c:v>7</c:v>
                </c:pt>
                <c:pt idx="4013">
                  <c:v>10</c:v>
                </c:pt>
                <c:pt idx="4014">
                  <c:v>12</c:v>
                </c:pt>
                <c:pt idx="4015">
                  <c:v>9</c:v>
                </c:pt>
                <c:pt idx="4016">
                  <c:v>10</c:v>
                </c:pt>
                <c:pt idx="4017">
                  <c:v>9</c:v>
                </c:pt>
                <c:pt idx="4018">
                  <c:v>4</c:v>
                </c:pt>
                <c:pt idx="4019">
                  <c:v>2</c:v>
                </c:pt>
                <c:pt idx="4020">
                  <c:v>11</c:v>
                </c:pt>
                <c:pt idx="4021">
                  <c:v>5</c:v>
                </c:pt>
                <c:pt idx="4022">
                  <c:v>4</c:v>
                </c:pt>
                <c:pt idx="4023">
                  <c:v>10</c:v>
                </c:pt>
                <c:pt idx="4024">
                  <c:v>12</c:v>
                </c:pt>
                <c:pt idx="4025">
                  <c:v>6</c:v>
                </c:pt>
                <c:pt idx="4026">
                  <c:v>6</c:v>
                </c:pt>
                <c:pt idx="4027">
                  <c:v>6</c:v>
                </c:pt>
                <c:pt idx="4028">
                  <c:v>5</c:v>
                </c:pt>
                <c:pt idx="4029">
                  <c:v>9</c:v>
                </c:pt>
                <c:pt idx="4030">
                  <c:v>7</c:v>
                </c:pt>
                <c:pt idx="4031">
                  <c:v>12</c:v>
                </c:pt>
                <c:pt idx="4032">
                  <c:v>4</c:v>
                </c:pt>
                <c:pt idx="4033">
                  <c:v>3</c:v>
                </c:pt>
                <c:pt idx="4034">
                  <c:v>9</c:v>
                </c:pt>
                <c:pt idx="4035">
                  <c:v>1</c:v>
                </c:pt>
                <c:pt idx="4036">
                  <c:v>3</c:v>
                </c:pt>
                <c:pt idx="4037">
                  <c:v>2</c:v>
                </c:pt>
                <c:pt idx="4038">
                  <c:v>6</c:v>
                </c:pt>
                <c:pt idx="4039">
                  <c:v>2</c:v>
                </c:pt>
                <c:pt idx="4040">
                  <c:v>10</c:v>
                </c:pt>
                <c:pt idx="4041">
                  <c:v>1</c:v>
                </c:pt>
                <c:pt idx="4042">
                  <c:v>7</c:v>
                </c:pt>
                <c:pt idx="4043">
                  <c:v>6</c:v>
                </c:pt>
                <c:pt idx="4044">
                  <c:v>4</c:v>
                </c:pt>
                <c:pt idx="4045">
                  <c:v>8</c:v>
                </c:pt>
                <c:pt idx="4046">
                  <c:v>12</c:v>
                </c:pt>
                <c:pt idx="4047">
                  <c:v>5</c:v>
                </c:pt>
                <c:pt idx="4048">
                  <c:v>12</c:v>
                </c:pt>
                <c:pt idx="4049">
                  <c:v>12</c:v>
                </c:pt>
                <c:pt idx="4050">
                  <c:v>6</c:v>
                </c:pt>
                <c:pt idx="4051">
                  <c:v>12</c:v>
                </c:pt>
                <c:pt idx="4052">
                  <c:v>4</c:v>
                </c:pt>
                <c:pt idx="4053">
                  <c:v>5</c:v>
                </c:pt>
                <c:pt idx="4054">
                  <c:v>11</c:v>
                </c:pt>
                <c:pt idx="4055">
                  <c:v>3</c:v>
                </c:pt>
                <c:pt idx="4056">
                  <c:v>1</c:v>
                </c:pt>
                <c:pt idx="4057">
                  <c:v>3</c:v>
                </c:pt>
                <c:pt idx="4058">
                  <c:v>10</c:v>
                </c:pt>
                <c:pt idx="4059">
                  <c:v>9</c:v>
                </c:pt>
                <c:pt idx="4060">
                  <c:v>10</c:v>
                </c:pt>
                <c:pt idx="4061">
                  <c:v>2</c:v>
                </c:pt>
                <c:pt idx="4062">
                  <c:v>11</c:v>
                </c:pt>
                <c:pt idx="4063">
                  <c:v>4</c:v>
                </c:pt>
                <c:pt idx="4064">
                  <c:v>5</c:v>
                </c:pt>
                <c:pt idx="4065">
                  <c:v>8</c:v>
                </c:pt>
                <c:pt idx="4066">
                  <c:v>5</c:v>
                </c:pt>
                <c:pt idx="4067">
                  <c:v>9</c:v>
                </c:pt>
                <c:pt idx="4068">
                  <c:v>11</c:v>
                </c:pt>
                <c:pt idx="4069">
                  <c:v>2</c:v>
                </c:pt>
                <c:pt idx="4070">
                  <c:v>8</c:v>
                </c:pt>
                <c:pt idx="4071">
                  <c:v>12</c:v>
                </c:pt>
                <c:pt idx="4072">
                  <c:v>3</c:v>
                </c:pt>
                <c:pt idx="4073">
                  <c:v>11</c:v>
                </c:pt>
                <c:pt idx="4074">
                  <c:v>11</c:v>
                </c:pt>
                <c:pt idx="4075">
                  <c:v>2</c:v>
                </c:pt>
                <c:pt idx="4076">
                  <c:v>5</c:v>
                </c:pt>
                <c:pt idx="4077">
                  <c:v>9</c:v>
                </c:pt>
                <c:pt idx="4078">
                  <c:v>2</c:v>
                </c:pt>
                <c:pt idx="4079">
                  <c:v>5</c:v>
                </c:pt>
                <c:pt idx="4080">
                  <c:v>7</c:v>
                </c:pt>
                <c:pt idx="4081">
                  <c:v>4</c:v>
                </c:pt>
                <c:pt idx="4082">
                  <c:v>6</c:v>
                </c:pt>
                <c:pt idx="4083">
                  <c:v>8</c:v>
                </c:pt>
                <c:pt idx="4084">
                  <c:v>4</c:v>
                </c:pt>
                <c:pt idx="4085">
                  <c:v>9</c:v>
                </c:pt>
                <c:pt idx="4086">
                  <c:v>11</c:v>
                </c:pt>
                <c:pt idx="4087">
                  <c:v>2</c:v>
                </c:pt>
                <c:pt idx="4088">
                  <c:v>8</c:v>
                </c:pt>
                <c:pt idx="4089">
                  <c:v>2</c:v>
                </c:pt>
                <c:pt idx="4090">
                  <c:v>9</c:v>
                </c:pt>
                <c:pt idx="4091">
                  <c:v>12</c:v>
                </c:pt>
                <c:pt idx="4092">
                  <c:v>9</c:v>
                </c:pt>
                <c:pt idx="4093">
                  <c:v>5</c:v>
                </c:pt>
                <c:pt idx="4094">
                  <c:v>3</c:v>
                </c:pt>
                <c:pt idx="4095">
                  <c:v>1</c:v>
                </c:pt>
                <c:pt idx="4096">
                  <c:v>8</c:v>
                </c:pt>
                <c:pt idx="4097">
                  <c:v>12</c:v>
                </c:pt>
                <c:pt idx="4098">
                  <c:v>8</c:v>
                </c:pt>
                <c:pt idx="4099">
                  <c:v>10</c:v>
                </c:pt>
                <c:pt idx="4100">
                  <c:v>4</c:v>
                </c:pt>
                <c:pt idx="4101">
                  <c:v>3</c:v>
                </c:pt>
                <c:pt idx="4102">
                  <c:v>7</c:v>
                </c:pt>
                <c:pt idx="4103">
                  <c:v>3</c:v>
                </c:pt>
                <c:pt idx="4104">
                  <c:v>4</c:v>
                </c:pt>
                <c:pt idx="4105">
                  <c:v>4</c:v>
                </c:pt>
                <c:pt idx="4106">
                  <c:v>11</c:v>
                </c:pt>
                <c:pt idx="4107">
                  <c:v>6</c:v>
                </c:pt>
                <c:pt idx="4108">
                  <c:v>7</c:v>
                </c:pt>
                <c:pt idx="4109">
                  <c:v>12</c:v>
                </c:pt>
                <c:pt idx="4110">
                  <c:v>11</c:v>
                </c:pt>
                <c:pt idx="4111">
                  <c:v>3</c:v>
                </c:pt>
                <c:pt idx="4112">
                  <c:v>5</c:v>
                </c:pt>
                <c:pt idx="4113">
                  <c:v>1</c:v>
                </c:pt>
                <c:pt idx="4114">
                  <c:v>2</c:v>
                </c:pt>
                <c:pt idx="4115">
                  <c:v>12</c:v>
                </c:pt>
                <c:pt idx="4116">
                  <c:v>6</c:v>
                </c:pt>
                <c:pt idx="4117">
                  <c:v>7</c:v>
                </c:pt>
                <c:pt idx="4118">
                  <c:v>7</c:v>
                </c:pt>
                <c:pt idx="4119">
                  <c:v>3</c:v>
                </c:pt>
                <c:pt idx="4120">
                  <c:v>9</c:v>
                </c:pt>
                <c:pt idx="4121">
                  <c:v>3</c:v>
                </c:pt>
                <c:pt idx="4122">
                  <c:v>4</c:v>
                </c:pt>
                <c:pt idx="4123">
                  <c:v>6</c:v>
                </c:pt>
                <c:pt idx="4124">
                  <c:v>10</c:v>
                </c:pt>
                <c:pt idx="4125">
                  <c:v>11</c:v>
                </c:pt>
                <c:pt idx="4126">
                  <c:v>7</c:v>
                </c:pt>
                <c:pt idx="4127">
                  <c:v>5</c:v>
                </c:pt>
                <c:pt idx="4128">
                  <c:v>9</c:v>
                </c:pt>
                <c:pt idx="4129">
                  <c:v>6</c:v>
                </c:pt>
                <c:pt idx="4130">
                  <c:v>4</c:v>
                </c:pt>
                <c:pt idx="4131">
                  <c:v>9</c:v>
                </c:pt>
                <c:pt idx="4132">
                  <c:v>2</c:v>
                </c:pt>
                <c:pt idx="4133">
                  <c:v>5</c:v>
                </c:pt>
                <c:pt idx="4134">
                  <c:v>9</c:v>
                </c:pt>
                <c:pt idx="4135">
                  <c:v>6</c:v>
                </c:pt>
                <c:pt idx="4136">
                  <c:v>3</c:v>
                </c:pt>
                <c:pt idx="4137">
                  <c:v>2</c:v>
                </c:pt>
                <c:pt idx="4138">
                  <c:v>2</c:v>
                </c:pt>
                <c:pt idx="4139">
                  <c:v>3</c:v>
                </c:pt>
                <c:pt idx="4140">
                  <c:v>8</c:v>
                </c:pt>
                <c:pt idx="4141">
                  <c:v>1</c:v>
                </c:pt>
                <c:pt idx="4142">
                  <c:v>9</c:v>
                </c:pt>
                <c:pt idx="4143">
                  <c:v>3</c:v>
                </c:pt>
                <c:pt idx="4144">
                  <c:v>9</c:v>
                </c:pt>
                <c:pt idx="4145">
                  <c:v>7</c:v>
                </c:pt>
                <c:pt idx="4146">
                  <c:v>3</c:v>
                </c:pt>
                <c:pt idx="4147">
                  <c:v>12</c:v>
                </c:pt>
                <c:pt idx="4148">
                  <c:v>8</c:v>
                </c:pt>
                <c:pt idx="4149">
                  <c:v>1</c:v>
                </c:pt>
                <c:pt idx="4150">
                  <c:v>10</c:v>
                </c:pt>
                <c:pt idx="4151">
                  <c:v>9</c:v>
                </c:pt>
                <c:pt idx="4152">
                  <c:v>12</c:v>
                </c:pt>
                <c:pt idx="4153">
                  <c:v>6</c:v>
                </c:pt>
                <c:pt idx="4154">
                  <c:v>9</c:v>
                </c:pt>
                <c:pt idx="4155">
                  <c:v>9</c:v>
                </c:pt>
                <c:pt idx="4156">
                  <c:v>8</c:v>
                </c:pt>
                <c:pt idx="4157">
                  <c:v>11</c:v>
                </c:pt>
                <c:pt idx="4158">
                  <c:v>6</c:v>
                </c:pt>
                <c:pt idx="4159">
                  <c:v>7</c:v>
                </c:pt>
                <c:pt idx="4160">
                  <c:v>3</c:v>
                </c:pt>
                <c:pt idx="4161">
                  <c:v>4</c:v>
                </c:pt>
                <c:pt idx="4162">
                  <c:v>3</c:v>
                </c:pt>
                <c:pt idx="4163">
                  <c:v>12</c:v>
                </c:pt>
                <c:pt idx="4164">
                  <c:v>4</c:v>
                </c:pt>
                <c:pt idx="4165">
                  <c:v>12</c:v>
                </c:pt>
                <c:pt idx="4166">
                  <c:v>10</c:v>
                </c:pt>
                <c:pt idx="4167">
                  <c:v>11</c:v>
                </c:pt>
                <c:pt idx="4168">
                  <c:v>2</c:v>
                </c:pt>
                <c:pt idx="4169">
                  <c:v>7</c:v>
                </c:pt>
                <c:pt idx="4170">
                  <c:v>2</c:v>
                </c:pt>
                <c:pt idx="4171">
                  <c:v>6</c:v>
                </c:pt>
                <c:pt idx="4172">
                  <c:v>12</c:v>
                </c:pt>
                <c:pt idx="4173">
                  <c:v>7</c:v>
                </c:pt>
                <c:pt idx="4174">
                  <c:v>2</c:v>
                </c:pt>
                <c:pt idx="4175">
                  <c:v>3</c:v>
                </c:pt>
                <c:pt idx="4176">
                  <c:v>11</c:v>
                </c:pt>
                <c:pt idx="4177">
                  <c:v>2</c:v>
                </c:pt>
                <c:pt idx="4178">
                  <c:v>7</c:v>
                </c:pt>
                <c:pt idx="4179">
                  <c:v>10</c:v>
                </c:pt>
                <c:pt idx="4180">
                  <c:v>3</c:v>
                </c:pt>
                <c:pt idx="4181">
                  <c:v>2</c:v>
                </c:pt>
                <c:pt idx="4182">
                  <c:v>11</c:v>
                </c:pt>
                <c:pt idx="4183">
                  <c:v>12</c:v>
                </c:pt>
                <c:pt idx="4184">
                  <c:v>5</c:v>
                </c:pt>
                <c:pt idx="4185">
                  <c:v>8</c:v>
                </c:pt>
                <c:pt idx="4186">
                  <c:v>1</c:v>
                </c:pt>
                <c:pt idx="4187">
                  <c:v>3</c:v>
                </c:pt>
                <c:pt idx="4188">
                  <c:v>12</c:v>
                </c:pt>
                <c:pt idx="4189">
                  <c:v>3</c:v>
                </c:pt>
                <c:pt idx="4190">
                  <c:v>8</c:v>
                </c:pt>
                <c:pt idx="4191">
                  <c:v>7</c:v>
                </c:pt>
                <c:pt idx="4192">
                  <c:v>6</c:v>
                </c:pt>
                <c:pt idx="4193">
                  <c:v>6</c:v>
                </c:pt>
                <c:pt idx="4194">
                  <c:v>4</c:v>
                </c:pt>
                <c:pt idx="4195">
                  <c:v>8</c:v>
                </c:pt>
                <c:pt idx="4196">
                  <c:v>2</c:v>
                </c:pt>
                <c:pt idx="4197">
                  <c:v>2</c:v>
                </c:pt>
                <c:pt idx="4198">
                  <c:v>7</c:v>
                </c:pt>
                <c:pt idx="4199">
                  <c:v>4</c:v>
                </c:pt>
                <c:pt idx="4200">
                  <c:v>5</c:v>
                </c:pt>
                <c:pt idx="4201">
                  <c:v>11</c:v>
                </c:pt>
                <c:pt idx="4202">
                  <c:v>8</c:v>
                </c:pt>
                <c:pt idx="4203">
                  <c:v>3</c:v>
                </c:pt>
                <c:pt idx="4204">
                  <c:v>10</c:v>
                </c:pt>
                <c:pt idx="4205">
                  <c:v>11</c:v>
                </c:pt>
                <c:pt idx="4206">
                  <c:v>6</c:v>
                </c:pt>
                <c:pt idx="4207">
                  <c:v>10</c:v>
                </c:pt>
                <c:pt idx="4208">
                  <c:v>5</c:v>
                </c:pt>
                <c:pt idx="4209">
                  <c:v>10</c:v>
                </c:pt>
                <c:pt idx="4210">
                  <c:v>11</c:v>
                </c:pt>
                <c:pt idx="4211">
                  <c:v>5</c:v>
                </c:pt>
                <c:pt idx="4212">
                  <c:v>11</c:v>
                </c:pt>
                <c:pt idx="4213">
                  <c:v>5</c:v>
                </c:pt>
                <c:pt idx="4214">
                  <c:v>2</c:v>
                </c:pt>
                <c:pt idx="4215">
                  <c:v>8</c:v>
                </c:pt>
                <c:pt idx="4216">
                  <c:v>8</c:v>
                </c:pt>
                <c:pt idx="4217">
                  <c:v>10</c:v>
                </c:pt>
                <c:pt idx="4218">
                  <c:v>7</c:v>
                </c:pt>
                <c:pt idx="4219">
                  <c:v>4</c:v>
                </c:pt>
                <c:pt idx="4220">
                  <c:v>1</c:v>
                </c:pt>
                <c:pt idx="4221">
                  <c:v>12</c:v>
                </c:pt>
                <c:pt idx="4222">
                  <c:v>2</c:v>
                </c:pt>
                <c:pt idx="4223">
                  <c:v>4</c:v>
                </c:pt>
                <c:pt idx="4224">
                  <c:v>11</c:v>
                </c:pt>
                <c:pt idx="4225">
                  <c:v>9</c:v>
                </c:pt>
                <c:pt idx="4226">
                  <c:v>8</c:v>
                </c:pt>
                <c:pt idx="4227">
                  <c:v>11</c:v>
                </c:pt>
                <c:pt idx="4228">
                  <c:v>9</c:v>
                </c:pt>
                <c:pt idx="4229">
                  <c:v>5</c:v>
                </c:pt>
                <c:pt idx="4230">
                  <c:v>10</c:v>
                </c:pt>
                <c:pt idx="4231">
                  <c:v>9</c:v>
                </c:pt>
                <c:pt idx="4232">
                  <c:v>5</c:v>
                </c:pt>
                <c:pt idx="4233">
                  <c:v>1</c:v>
                </c:pt>
                <c:pt idx="4234">
                  <c:v>5</c:v>
                </c:pt>
                <c:pt idx="4235">
                  <c:v>6</c:v>
                </c:pt>
                <c:pt idx="4236">
                  <c:v>8</c:v>
                </c:pt>
                <c:pt idx="4237">
                  <c:v>12</c:v>
                </c:pt>
                <c:pt idx="4238">
                  <c:v>7</c:v>
                </c:pt>
                <c:pt idx="4239">
                  <c:v>4</c:v>
                </c:pt>
                <c:pt idx="4240">
                  <c:v>2</c:v>
                </c:pt>
                <c:pt idx="4241">
                  <c:v>12</c:v>
                </c:pt>
                <c:pt idx="4242">
                  <c:v>3</c:v>
                </c:pt>
                <c:pt idx="4243">
                  <c:v>12</c:v>
                </c:pt>
                <c:pt idx="4244">
                  <c:v>7</c:v>
                </c:pt>
                <c:pt idx="4245">
                  <c:v>11</c:v>
                </c:pt>
                <c:pt idx="4246">
                  <c:v>2</c:v>
                </c:pt>
                <c:pt idx="4247">
                  <c:v>6</c:v>
                </c:pt>
                <c:pt idx="4248">
                  <c:v>6</c:v>
                </c:pt>
                <c:pt idx="4249">
                  <c:v>6</c:v>
                </c:pt>
                <c:pt idx="4250">
                  <c:v>7</c:v>
                </c:pt>
                <c:pt idx="4251">
                  <c:v>1</c:v>
                </c:pt>
                <c:pt idx="4252">
                  <c:v>4</c:v>
                </c:pt>
                <c:pt idx="4253">
                  <c:v>12</c:v>
                </c:pt>
                <c:pt idx="4254">
                  <c:v>10</c:v>
                </c:pt>
                <c:pt idx="4255">
                  <c:v>5</c:v>
                </c:pt>
                <c:pt idx="4256">
                  <c:v>8</c:v>
                </c:pt>
                <c:pt idx="4257">
                  <c:v>5</c:v>
                </c:pt>
                <c:pt idx="4258">
                  <c:v>8</c:v>
                </c:pt>
                <c:pt idx="4259">
                  <c:v>8</c:v>
                </c:pt>
                <c:pt idx="4260">
                  <c:v>10</c:v>
                </c:pt>
                <c:pt idx="4261">
                  <c:v>12</c:v>
                </c:pt>
                <c:pt idx="4262">
                  <c:v>6</c:v>
                </c:pt>
                <c:pt idx="4263">
                  <c:v>2</c:v>
                </c:pt>
                <c:pt idx="4264">
                  <c:v>3</c:v>
                </c:pt>
                <c:pt idx="4265">
                  <c:v>4</c:v>
                </c:pt>
                <c:pt idx="4266">
                  <c:v>5</c:v>
                </c:pt>
                <c:pt idx="4267">
                  <c:v>4</c:v>
                </c:pt>
                <c:pt idx="4268">
                  <c:v>10</c:v>
                </c:pt>
                <c:pt idx="4269">
                  <c:v>12</c:v>
                </c:pt>
                <c:pt idx="4270">
                  <c:v>2</c:v>
                </c:pt>
                <c:pt idx="4271">
                  <c:v>3</c:v>
                </c:pt>
                <c:pt idx="4272">
                  <c:v>11</c:v>
                </c:pt>
                <c:pt idx="4273">
                  <c:v>11</c:v>
                </c:pt>
                <c:pt idx="4274">
                  <c:v>9</c:v>
                </c:pt>
                <c:pt idx="4275">
                  <c:v>3</c:v>
                </c:pt>
                <c:pt idx="4276">
                  <c:v>7</c:v>
                </c:pt>
                <c:pt idx="4277">
                  <c:v>7</c:v>
                </c:pt>
                <c:pt idx="4278">
                  <c:v>12</c:v>
                </c:pt>
                <c:pt idx="4279">
                  <c:v>12</c:v>
                </c:pt>
                <c:pt idx="4280">
                  <c:v>7</c:v>
                </c:pt>
                <c:pt idx="4281">
                  <c:v>8</c:v>
                </c:pt>
                <c:pt idx="4282">
                  <c:v>8</c:v>
                </c:pt>
                <c:pt idx="4283">
                  <c:v>10</c:v>
                </c:pt>
                <c:pt idx="4284">
                  <c:v>9</c:v>
                </c:pt>
                <c:pt idx="4285">
                  <c:v>2</c:v>
                </c:pt>
                <c:pt idx="4286">
                  <c:v>9</c:v>
                </c:pt>
                <c:pt idx="4287">
                  <c:v>11</c:v>
                </c:pt>
                <c:pt idx="4288">
                  <c:v>6</c:v>
                </c:pt>
                <c:pt idx="4289">
                  <c:v>9</c:v>
                </c:pt>
                <c:pt idx="4290">
                  <c:v>6</c:v>
                </c:pt>
                <c:pt idx="4291">
                  <c:v>2</c:v>
                </c:pt>
                <c:pt idx="4292">
                  <c:v>10</c:v>
                </c:pt>
                <c:pt idx="4293">
                  <c:v>12</c:v>
                </c:pt>
                <c:pt idx="4294">
                  <c:v>1</c:v>
                </c:pt>
                <c:pt idx="4295">
                  <c:v>1</c:v>
                </c:pt>
                <c:pt idx="4296">
                  <c:v>2</c:v>
                </c:pt>
                <c:pt idx="4297">
                  <c:v>12</c:v>
                </c:pt>
                <c:pt idx="4298">
                  <c:v>5</c:v>
                </c:pt>
                <c:pt idx="4299">
                  <c:v>6</c:v>
                </c:pt>
                <c:pt idx="4300">
                  <c:v>7</c:v>
                </c:pt>
                <c:pt idx="4301">
                  <c:v>10</c:v>
                </c:pt>
                <c:pt idx="4302">
                  <c:v>3</c:v>
                </c:pt>
                <c:pt idx="4303">
                  <c:v>5</c:v>
                </c:pt>
                <c:pt idx="4304">
                  <c:v>1</c:v>
                </c:pt>
                <c:pt idx="4305">
                  <c:v>12</c:v>
                </c:pt>
                <c:pt idx="4306">
                  <c:v>1</c:v>
                </c:pt>
                <c:pt idx="4307">
                  <c:v>4</c:v>
                </c:pt>
                <c:pt idx="4308">
                  <c:v>2</c:v>
                </c:pt>
                <c:pt idx="4309">
                  <c:v>3</c:v>
                </c:pt>
                <c:pt idx="4310">
                  <c:v>5</c:v>
                </c:pt>
                <c:pt idx="4311">
                  <c:v>6</c:v>
                </c:pt>
                <c:pt idx="4312">
                  <c:v>5</c:v>
                </c:pt>
                <c:pt idx="4313">
                  <c:v>1</c:v>
                </c:pt>
                <c:pt idx="4314">
                  <c:v>11</c:v>
                </c:pt>
                <c:pt idx="4315">
                  <c:v>1</c:v>
                </c:pt>
                <c:pt idx="4316">
                  <c:v>12</c:v>
                </c:pt>
                <c:pt idx="4317">
                  <c:v>11</c:v>
                </c:pt>
                <c:pt idx="4318">
                  <c:v>11</c:v>
                </c:pt>
                <c:pt idx="4319">
                  <c:v>6</c:v>
                </c:pt>
                <c:pt idx="4320">
                  <c:v>4</c:v>
                </c:pt>
                <c:pt idx="4321">
                  <c:v>8</c:v>
                </c:pt>
                <c:pt idx="4322">
                  <c:v>4</c:v>
                </c:pt>
                <c:pt idx="4323">
                  <c:v>12</c:v>
                </c:pt>
                <c:pt idx="4324">
                  <c:v>5</c:v>
                </c:pt>
                <c:pt idx="4325">
                  <c:v>12</c:v>
                </c:pt>
                <c:pt idx="4326">
                  <c:v>9</c:v>
                </c:pt>
                <c:pt idx="4327">
                  <c:v>10</c:v>
                </c:pt>
                <c:pt idx="4328">
                  <c:v>8</c:v>
                </c:pt>
                <c:pt idx="4329">
                  <c:v>3</c:v>
                </c:pt>
                <c:pt idx="4330">
                  <c:v>2</c:v>
                </c:pt>
                <c:pt idx="4331">
                  <c:v>6</c:v>
                </c:pt>
                <c:pt idx="4332">
                  <c:v>1</c:v>
                </c:pt>
                <c:pt idx="4333">
                  <c:v>11</c:v>
                </c:pt>
                <c:pt idx="4334">
                  <c:v>6</c:v>
                </c:pt>
                <c:pt idx="4335">
                  <c:v>11</c:v>
                </c:pt>
                <c:pt idx="4336">
                  <c:v>3</c:v>
                </c:pt>
                <c:pt idx="4337">
                  <c:v>8</c:v>
                </c:pt>
                <c:pt idx="4338">
                  <c:v>7</c:v>
                </c:pt>
                <c:pt idx="4339">
                  <c:v>5</c:v>
                </c:pt>
                <c:pt idx="4340">
                  <c:v>2</c:v>
                </c:pt>
                <c:pt idx="4341">
                  <c:v>4</c:v>
                </c:pt>
                <c:pt idx="4342">
                  <c:v>8</c:v>
                </c:pt>
                <c:pt idx="4343">
                  <c:v>1</c:v>
                </c:pt>
                <c:pt idx="4344">
                  <c:v>5</c:v>
                </c:pt>
                <c:pt idx="4345">
                  <c:v>7</c:v>
                </c:pt>
                <c:pt idx="4346">
                  <c:v>7</c:v>
                </c:pt>
                <c:pt idx="4347">
                  <c:v>6</c:v>
                </c:pt>
                <c:pt idx="4348">
                  <c:v>5</c:v>
                </c:pt>
                <c:pt idx="4349">
                  <c:v>9</c:v>
                </c:pt>
                <c:pt idx="4350">
                  <c:v>6</c:v>
                </c:pt>
                <c:pt idx="4351">
                  <c:v>9</c:v>
                </c:pt>
                <c:pt idx="4352">
                  <c:v>8</c:v>
                </c:pt>
                <c:pt idx="4353">
                  <c:v>10</c:v>
                </c:pt>
                <c:pt idx="4354">
                  <c:v>10</c:v>
                </c:pt>
                <c:pt idx="4355">
                  <c:v>12</c:v>
                </c:pt>
                <c:pt idx="4356">
                  <c:v>10</c:v>
                </c:pt>
                <c:pt idx="4357">
                  <c:v>1</c:v>
                </c:pt>
                <c:pt idx="4358">
                  <c:v>7</c:v>
                </c:pt>
                <c:pt idx="4359">
                  <c:v>1</c:v>
                </c:pt>
                <c:pt idx="4360">
                  <c:v>12</c:v>
                </c:pt>
                <c:pt idx="4361">
                  <c:v>12</c:v>
                </c:pt>
                <c:pt idx="4362">
                  <c:v>6</c:v>
                </c:pt>
                <c:pt idx="4363">
                  <c:v>8</c:v>
                </c:pt>
                <c:pt idx="4364">
                  <c:v>3</c:v>
                </c:pt>
                <c:pt idx="4365">
                  <c:v>7</c:v>
                </c:pt>
                <c:pt idx="4366">
                  <c:v>7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9</c:v>
                </c:pt>
                <c:pt idx="4371">
                  <c:v>12</c:v>
                </c:pt>
                <c:pt idx="4372">
                  <c:v>10</c:v>
                </c:pt>
                <c:pt idx="4373">
                  <c:v>5</c:v>
                </c:pt>
                <c:pt idx="4374">
                  <c:v>10</c:v>
                </c:pt>
                <c:pt idx="4375">
                  <c:v>11</c:v>
                </c:pt>
                <c:pt idx="4376">
                  <c:v>11</c:v>
                </c:pt>
                <c:pt idx="4377">
                  <c:v>7</c:v>
                </c:pt>
                <c:pt idx="4378">
                  <c:v>4</c:v>
                </c:pt>
                <c:pt idx="4379">
                  <c:v>4</c:v>
                </c:pt>
                <c:pt idx="4380">
                  <c:v>3</c:v>
                </c:pt>
                <c:pt idx="4381">
                  <c:v>2</c:v>
                </c:pt>
                <c:pt idx="4382">
                  <c:v>5</c:v>
                </c:pt>
                <c:pt idx="4383">
                  <c:v>8</c:v>
                </c:pt>
                <c:pt idx="4384">
                  <c:v>5</c:v>
                </c:pt>
                <c:pt idx="4385">
                  <c:v>2</c:v>
                </c:pt>
                <c:pt idx="4386">
                  <c:v>6</c:v>
                </c:pt>
                <c:pt idx="4387">
                  <c:v>7</c:v>
                </c:pt>
                <c:pt idx="4388">
                  <c:v>2</c:v>
                </c:pt>
                <c:pt idx="4389">
                  <c:v>10</c:v>
                </c:pt>
                <c:pt idx="4390">
                  <c:v>3</c:v>
                </c:pt>
                <c:pt idx="4391">
                  <c:v>12</c:v>
                </c:pt>
                <c:pt idx="4392">
                  <c:v>2</c:v>
                </c:pt>
                <c:pt idx="4393">
                  <c:v>8</c:v>
                </c:pt>
                <c:pt idx="4394">
                  <c:v>6</c:v>
                </c:pt>
                <c:pt idx="4395">
                  <c:v>5</c:v>
                </c:pt>
                <c:pt idx="4396">
                  <c:v>4</c:v>
                </c:pt>
                <c:pt idx="4397">
                  <c:v>4</c:v>
                </c:pt>
                <c:pt idx="4398">
                  <c:v>8</c:v>
                </c:pt>
                <c:pt idx="4399">
                  <c:v>12</c:v>
                </c:pt>
                <c:pt idx="4400">
                  <c:v>12</c:v>
                </c:pt>
                <c:pt idx="4401">
                  <c:v>9</c:v>
                </c:pt>
                <c:pt idx="4402">
                  <c:v>4</c:v>
                </c:pt>
                <c:pt idx="4403">
                  <c:v>9</c:v>
                </c:pt>
                <c:pt idx="4404">
                  <c:v>1</c:v>
                </c:pt>
                <c:pt idx="4405">
                  <c:v>2</c:v>
                </c:pt>
                <c:pt idx="4406">
                  <c:v>4</c:v>
                </c:pt>
                <c:pt idx="4407">
                  <c:v>4</c:v>
                </c:pt>
                <c:pt idx="4408">
                  <c:v>7</c:v>
                </c:pt>
                <c:pt idx="4409">
                  <c:v>7</c:v>
                </c:pt>
                <c:pt idx="4410">
                  <c:v>6</c:v>
                </c:pt>
                <c:pt idx="4411">
                  <c:v>8</c:v>
                </c:pt>
                <c:pt idx="4412">
                  <c:v>8</c:v>
                </c:pt>
                <c:pt idx="4413">
                  <c:v>8</c:v>
                </c:pt>
                <c:pt idx="4414">
                  <c:v>11</c:v>
                </c:pt>
                <c:pt idx="4415">
                  <c:v>5</c:v>
                </c:pt>
                <c:pt idx="4416">
                  <c:v>7</c:v>
                </c:pt>
                <c:pt idx="4417">
                  <c:v>10</c:v>
                </c:pt>
                <c:pt idx="4418">
                  <c:v>3</c:v>
                </c:pt>
                <c:pt idx="4419">
                  <c:v>10</c:v>
                </c:pt>
                <c:pt idx="4420">
                  <c:v>3</c:v>
                </c:pt>
                <c:pt idx="4421">
                  <c:v>12</c:v>
                </c:pt>
                <c:pt idx="4422">
                  <c:v>4</c:v>
                </c:pt>
                <c:pt idx="4423">
                  <c:v>5</c:v>
                </c:pt>
                <c:pt idx="4424">
                  <c:v>10</c:v>
                </c:pt>
                <c:pt idx="4425">
                  <c:v>5</c:v>
                </c:pt>
                <c:pt idx="4426">
                  <c:v>7</c:v>
                </c:pt>
                <c:pt idx="4427">
                  <c:v>1</c:v>
                </c:pt>
                <c:pt idx="4428">
                  <c:v>6</c:v>
                </c:pt>
                <c:pt idx="4429">
                  <c:v>5</c:v>
                </c:pt>
                <c:pt idx="4430">
                  <c:v>1</c:v>
                </c:pt>
                <c:pt idx="4431">
                  <c:v>9</c:v>
                </c:pt>
                <c:pt idx="4432">
                  <c:v>12</c:v>
                </c:pt>
                <c:pt idx="4433">
                  <c:v>4</c:v>
                </c:pt>
                <c:pt idx="4434">
                  <c:v>2</c:v>
                </c:pt>
                <c:pt idx="4435">
                  <c:v>12</c:v>
                </c:pt>
                <c:pt idx="4436">
                  <c:v>4</c:v>
                </c:pt>
                <c:pt idx="4437">
                  <c:v>12</c:v>
                </c:pt>
                <c:pt idx="4438">
                  <c:v>10</c:v>
                </c:pt>
                <c:pt idx="4439">
                  <c:v>11</c:v>
                </c:pt>
                <c:pt idx="4440">
                  <c:v>12</c:v>
                </c:pt>
                <c:pt idx="4441">
                  <c:v>6</c:v>
                </c:pt>
                <c:pt idx="4442">
                  <c:v>11</c:v>
                </c:pt>
                <c:pt idx="4443">
                  <c:v>2</c:v>
                </c:pt>
                <c:pt idx="4444">
                  <c:v>1</c:v>
                </c:pt>
                <c:pt idx="4445">
                  <c:v>2</c:v>
                </c:pt>
                <c:pt idx="4446">
                  <c:v>3</c:v>
                </c:pt>
                <c:pt idx="4447">
                  <c:v>2</c:v>
                </c:pt>
                <c:pt idx="4448">
                  <c:v>2</c:v>
                </c:pt>
                <c:pt idx="4449">
                  <c:v>7</c:v>
                </c:pt>
                <c:pt idx="4450">
                  <c:v>10</c:v>
                </c:pt>
                <c:pt idx="4451">
                  <c:v>6</c:v>
                </c:pt>
                <c:pt idx="4452">
                  <c:v>10</c:v>
                </c:pt>
                <c:pt idx="4453">
                  <c:v>12</c:v>
                </c:pt>
                <c:pt idx="4454">
                  <c:v>5</c:v>
                </c:pt>
                <c:pt idx="4455">
                  <c:v>11</c:v>
                </c:pt>
                <c:pt idx="4456">
                  <c:v>6</c:v>
                </c:pt>
                <c:pt idx="4457">
                  <c:v>1</c:v>
                </c:pt>
                <c:pt idx="4458">
                  <c:v>10</c:v>
                </c:pt>
                <c:pt idx="4459">
                  <c:v>7</c:v>
                </c:pt>
                <c:pt idx="4460">
                  <c:v>2</c:v>
                </c:pt>
                <c:pt idx="4461">
                  <c:v>11</c:v>
                </c:pt>
                <c:pt idx="4462">
                  <c:v>5</c:v>
                </c:pt>
                <c:pt idx="4463">
                  <c:v>10</c:v>
                </c:pt>
                <c:pt idx="4464">
                  <c:v>6</c:v>
                </c:pt>
                <c:pt idx="4465">
                  <c:v>8</c:v>
                </c:pt>
                <c:pt idx="4466">
                  <c:v>10</c:v>
                </c:pt>
                <c:pt idx="4467">
                  <c:v>12</c:v>
                </c:pt>
                <c:pt idx="4468">
                  <c:v>12</c:v>
                </c:pt>
                <c:pt idx="4469">
                  <c:v>6</c:v>
                </c:pt>
                <c:pt idx="4470">
                  <c:v>9</c:v>
                </c:pt>
                <c:pt idx="4471">
                  <c:v>4</c:v>
                </c:pt>
                <c:pt idx="4472">
                  <c:v>6</c:v>
                </c:pt>
                <c:pt idx="4473">
                  <c:v>11</c:v>
                </c:pt>
                <c:pt idx="4474">
                  <c:v>5</c:v>
                </c:pt>
                <c:pt idx="4475">
                  <c:v>12</c:v>
                </c:pt>
                <c:pt idx="4476">
                  <c:v>3</c:v>
                </c:pt>
                <c:pt idx="4477">
                  <c:v>6</c:v>
                </c:pt>
                <c:pt idx="4478">
                  <c:v>11</c:v>
                </c:pt>
                <c:pt idx="4479">
                  <c:v>11</c:v>
                </c:pt>
                <c:pt idx="4480">
                  <c:v>6</c:v>
                </c:pt>
                <c:pt idx="4481">
                  <c:v>1</c:v>
                </c:pt>
                <c:pt idx="4482">
                  <c:v>10</c:v>
                </c:pt>
                <c:pt idx="4483">
                  <c:v>2</c:v>
                </c:pt>
                <c:pt idx="4484">
                  <c:v>6</c:v>
                </c:pt>
                <c:pt idx="4485">
                  <c:v>9</c:v>
                </c:pt>
                <c:pt idx="4486">
                  <c:v>3</c:v>
                </c:pt>
                <c:pt idx="4487">
                  <c:v>9</c:v>
                </c:pt>
                <c:pt idx="4488">
                  <c:v>10</c:v>
                </c:pt>
                <c:pt idx="4489">
                  <c:v>9</c:v>
                </c:pt>
                <c:pt idx="4490">
                  <c:v>1</c:v>
                </c:pt>
                <c:pt idx="4491">
                  <c:v>10</c:v>
                </c:pt>
                <c:pt idx="4492">
                  <c:v>5</c:v>
                </c:pt>
                <c:pt idx="4493">
                  <c:v>5</c:v>
                </c:pt>
                <c:pt idx="4494">
                  <c:v>7</c:v>
                </c:pt>
                <c:pt idx="4495">
                  <c:v>4</c:v>
                </c:pt>
                <c:pt idx="4496">
                  <c:v>3</c:v>
                </c:pt>
                <c:pt idx="4497">
                  <c:v>12</c:v>
                </c:pt>
                <c:pt idx="4498">
                  <c:v>5</c:v>
                </c:pt>
                <c:pt idx="4499">
                  <c:v>11</c:v>
                </c:pt>
                <c:pt idx="4500">
                  <c:v>8</c:v>
                </c:pt>
                <c:pt idx="4501">
                  <c:v>1</c:v>
                </c:pt>
                <c:pt idx="4502">
                  <c:v>10</c:v>
                </c:pt>
                <c:pt idx="4503">
                  <c:v>5</c:v>
                </c:pt>
                <c:pt idx="4504">
                  <c:v>8</c:v>
                </c:pt>
                <c:pt idx="4505">
                  <c:v>5</c:v>
                </c:pt>
                <c:pt idx="4506">
                  <c:v>5</c:v>
                </c:pt>
                <c:pt idx="4507">
                  <c:v>9</c:v>
                </c:pt>
                <c:pt idx="4508">
                  <c:v>5</c:v>
                </c:pt>
                <c:pt idx="4509">
                  <c:v>10</c:v>
                </c:pt>
                <c:pt idx="4510">
                  <c:v>3</c:v>
                </c:pt>
                <c:pt idx="4511">
                  <c:v>11</c:v>
                </c:pt>
                <c:pt idx="4512">
                  <c:v>6</c:v>
                </c:pt>
                <c:pt idx="4513">
                  <c:v>2</c:v>
                </c:pt>
                <c:pt idx="4514">
                  <c:v>4</c:v>
                </c:pt>
                <c:pt idx="4515">
                  <c:v>12</c:v>
                </c:pt>
                <c:pt idx="4516">
                  <c:v>5</c:v>
                </c:pt>
                <c:pt idx="4517">
                  <c:v>5</c:v>
                </c:pt>
                <c:pt idx="4518">
                  <c:v>4</c:v>
                </c:pt>
                <c:pt idx="4519">
                  <c:v>6</c:v>
                </c:pt>
                <c:pt idx="4520">
                  <c:v>2</c:v>
                </c:pt>
                <c:pt idx="4521">
                  <c:v>7</c:v>
                </c:pt>
                <c:pt idx="4522">
                  <c:v>2</c:v>
                </c:pt>
                <c:pt idx="4523">
                  <c:v>8</c:v>
                </c:pt>
                <c:pt idx="4524">
                  <c:v>3</c:v>
                </c:pt>
                <c:pt idx="4525">
                  <c:v>9</c:v>
                </c:pt>
                <c:pt idx="4526">
                  <c:v>8</c:v>
                </c:pt>
                <c:pt idx="4527">
                  <c:v>9</c:v>
                </c:pt>
                <c:pt idx="4528">
                  <c:v>6</c:v>
                </c:pt>
                <c:pt idx="4529">
                  <c:v>8</c:v>
                </c:pt>
                <c:pt idx="4530">
                  <c:v>8</c:v>
                </c:pt>
                <c:pt idx="4531">
                  <c:v>10</c:v>
                </c:pt>
                <c:pt idx="4532">
                  <c:v>5</c:v>
                </c:pt>
                <c:pt idx="4533">
                  <c:v>11</c:v>
                </c:pt>
                <c:pt idx="4534">
                  <c:v>12</c:v>
                </c:pt>
                <c:pt idx="4535">
                  <c:v>2</c:v>
                </c:pt>
                <c:pt idx="4536">
                  <c:v>5</c:v>
                </c:pt>
                <c:pt idx="4537">
                  <c:v>10</c:v>
                </c:pt>
                <c:pt idx="4538">
                  <c:v>6</c:v>
                </c:pt>
                <c:pt idx="4539">
                  <c:v>7</c:v>
                </c:pt>
                <c:pt idx="4540">
                  <c:v>4</c:v>
                </c:pt>
                <c:pt idx="4541">
                  <c:v>12</c:v>
                </c:pt>
                <c:pt idx="4542">
                  <c:v>11</c:v>
                </c:pt>
                <c:pt idx="4543">
                  <c:v>8</c:v>
                </c:pt>
                <c:pt idx="4544">
                  <c:v>6</c:v>
                </c:pt>
                <c:pt idx="4545">
                  <c:v>7</c:v>
                </c:pt>
                <c:pt idx="4546">
                  <c:v>4</c:v>
                </c:pt>
                <c:pt idx="4547">
                  <c:v>6</c:v>
                </c:pt>
                <c:pt idx="4548">
                  <c:v>3</c:v>
                </c:pt>
                <c:pt idx="4549">
                  <c:v>9</c:v>
                </c:pt>
                <c:pt idx="4550">
                  <c:v>9</c:v>
                </c:pt>
                <c:pt idx="4551">
                  <c:v>1</c:v>
                </c:pt>
                <c:pt idx="4552">
                  <c:v>2</c:v>
                </c:pt>
                <c:pt idx="4553">
                  <c:v>7</c:v>
                </c:pt>
                <c:pt idx="4554">
                  <c:v>7</c:v>
                </c:pt>
                <c:pt idx="4555">
                  <c:v>1</c:v>
                </c:pt>
                <c:pt idx="4556">
                  <c:v>7</c:v>
                </c:pt>
                <c:pt idx="4557">
                  <c:v>6</c:v>
                </c:pt>
                <c:pt idx="4558">
                  <c:v>8</c:v>
                </c:pt>
                <c:pt idx="4559">
                  <c:v>10</c:v>
                </c:pt>
                <c:pt idx="4560">
                  <c:v>6</c:v>
                </c:pt>
                <c:pt idx="4561">
                  <c:v>6</c:v>
                </c:pt>
                <c:pt idx="4562">
                  <c:v>10</c:v>
                </c:pt>
                <c:pt idx="4563">
                  <c:v>2</c:v>
                </c:pt>
                <c:pt idx="4564">
                  <c:v>12</c:v>
                </c:pt>
                <c:pt idx="4565">
                  <c:v>5</c:v>
                </c:pt>
                <c:pt idx="4566">
                  <c:v>8</c:v>
                </c:pt>
                <c:pt idx="4567">
                  <c:v>2</c:v>
                </c:pt>
                <c:pt idx="4568">
                  <c:v>1</c:v>
                </c:pt>
                <c:pt idx="4569">
                  <c:v>12</c:v>
                </c:pt>
                <c:pt idx="4570">
                  <c:v>5</c:v>
                </c:pt>
                <c:pt idx="4571">
                  <c:v>10</c:v>
                </c:pt>
                <c:pt idx="4572">
                  <c:v>5</c:v>
                </c:pt>
                <c:pt idx="4573">
                  <c:v>11</c:v>
                </c:pt>
                <c:pt idx="4574">
                  <c:v>10</c:v>
                </c:pt>
                <c:pt idx="4575">
                  <c:v>3</c:v>
                </c:pt>
                <c:pt idx="4576">
                  <c:v>4</c:v>
                </c:pt>
                <c:pt idx="4577">
                  <c:v>9</c:v>
                </c:pt>
                <c:pt idx="4578">
                  <c:v>2</c:v>
                </c:pt>
                <c:pt idx="4579">
                  <c:v>5</c:v>
                </c:pt>
                <c:pt idx="4580">
                  <c:v>12</c:v>
                </c:pt>
                <c:pt idx="4581">
                  <c:v>11</c:v>
                </c:pt>
                <c:pt idx="4582">
                  <c:v>2</c:v>
                </c:pt>
                <c:pt idx="4583">
                  <c:v>3</c:v>
                </c:pt>
                <c:pt idx="4584">
                  <c:v>2</c:v>
                </c:pt>
                <c:pt idx="4585">
                  <c:v>4</c:v>
                </c:pt>
                <c:pt idx="4586">
                  <c:v>12</c:v>
                </c:pt>
                <c:pt idx="4587">
                  <c:v>6</c:v>
                </c:pt>
                <c:pt idx="4588">
                  <c:v>3</c:v>
                </c:pt>
                <c:pt idx="4589">
                  <c:v>9</c:v>
                </c:pt>
                <c:pt idx="4590">
                  <c:v>2</c:v>
                </c:pt>
                <c:pt idx="4591">
                  <c:v>1</c:v>
                </c:pt>
                <c:pt idx="4592">
                  <c:v>1</c:v>
                </c:pt>
                <c:pt idx="4593">
                  <c:v>8</c:v>
                </c:pt>
                <c:pt idx="4594">
                  <c:v>4</c:v>
                </c:pt>
                <c:pt idx="4595">
                  <c:v>11</c:v>
                </c:pt>
                <c:pt idx="4596">
                  <c:v>3</c:v>
                </c:pt>
                <c:pt idx="4597">
                  <c:v>9</c:v>
                </c:pt>
                <c:pt idx="4598">
                  <c:v>7</c:v>
                </c:pt>
                <c:pt idx="4599">
                  <c:v>6</c:v>
                </c:pt>
                <c:pt idx="4600">
                  <c:v>2</c:v>
                </c:pt>
                <c:pt idx="4601">
                  <c:v>6</c:v>
                </c:pt>
                <c:pt idx="4602">
                  <c:v>12</c:v>
                </c:pt>
                <c:pt idx="4603">
                  <c:v>8</c:v>
                </c:pt>
                <c:pt idx="4604">
                  <c:v>2</c:v>
                </c:pt>
                <c:pt idx="4605">
                  <c:v>12</c:v>
                </c:pt>
                <c:pt idx="4606">
                  <c:v>1</c:v>
                </c:pt>
                <c:pt idx="4607">
                  <c:v>3</c:v>
                </c:pt>
                <c:pt idx="4608">
                  <c:v>12</c:v>
                </c:pt>
                <c:pt idx="4609">
                  <c:v>10</c:v>
                </c:pt>
                <c:pt idx="4610">
                  <c:v>10</c:v>
                </c:pt>
                <c:pt idx="4611">
                  <c:v>9</c:v>
                </c:pt>
                <c:pt idx="4612">
                  <c:v>6</c:v>
                </c:pt>
                <c:pt idx="4613">
                  <c:v>5</c:v>
                </c:pt>
                <c:pt idx="4614">
                  <c:v>3</c:v>
                </c:pt>
                <c:pt idx="4615">
                  <c:v>8</c:v>
                </c:pt>
                <c:pt idx="4616">
                  <c:v>10</c:v>
                </c:pt>
                <c:pt idx="4617">
                  <c:v>4</c:v>
                </c:pt>
                <c:pt idx="4618">
                  <c:v>4</c:v>
                </c:pt>
                <c:pt idx="4619">
                  <c:v>5</c:v>
                </c:pt>
                <c:pt idx="4620">
                  <c:v>6</c:v>
                </c:pt>
                <c:pt idx="4621">
                  <c:v>2</c:v>
                </c:pt>
                <c:pt idx="4622">
                  <c:v>5</c:v>
                </c:pt>
                <c:pt idx="4623">
                  <c:v>10</c:v>
                </c:pt>
                <c:pt idx="4624">
                  <c:v>5</c:v>
                </c:pt>
                <c:pt idx="4625">
                  <c:v>5</c:v>
                </c:pt>
                <c:pt idx="4626">
                  <c:v>6</c:v>
                </c:pt>
                <c:pt idx="4627">
                  <c:v>6</c:v>
                </c:pt>
                <c:pt idx="4628">
                  <c:v>12</c:v>
                </c:pt>
                <c:pt idx="4629">
                  <c:v>5</c:v>
                </c:pt>
                <c:pt idx="4630">
                  <c:v>1</c:v>
                </c:pt>
                <c:pt idx="4631">
                  <c:v>8</c:v>
                </c:pt>
                <c:pt idx="4632">
                  <c:v>4</c:v>
                </c:pt>
                <c:pt idx="4633">
                  <c:v>7</c:v>
                </c:pt>
                <c:pt idx="4634">
                  <c:v>11</c:v>
                </c:pt>
                <c:pt idx="4635">
                  <c:v>9</c:v>
                </c:pt>
                <c:pt idx="4636">
                  <c:v>7</c:v>
                </c:pt>
                <c:pt idx="4637">
                  <c:v>1</c:v>
                </c:pt>
                <c:pt idx="4638">
                  <c:v>12</c:v>
                </c:pt>
                <c:pt idx="4639">
                  <c:v>10</c:v>
                </c:pt>
                <c:pt idx="4640">
                  <c:v>10</c:v>
                </c:pt>
                <c:pt idx="4641">
                  <c:v>6</c:v>
                </c:pt>
                <c:pt idx="4642">
                  <c:v>9</c:v>
                </c:pt>
                <c:pt idx="4643">
                  <c:v>1</c:v>
                </c:pt>
                <c:pt idx="4644">
                  <c:v>6</c:v>
                </c:pt>
                <c:pt idx="4645">
                  <c:v>9</c:v>
                </c:pt>
                <c:pt idx="4646">
                  <c:v>5</c:v>
                </c:pt>
                <c:pt idx="4647">
                  <c:v>2</c:v>
                </c:pt>
                <c:pt idx="4648">
                  <c:v>1</c:v>
                </c:pt>
                <c:pt idx="4649">
                  <c:v>6</c:v>
                </c:pt>
                <c:pt idx="4650">
                  <c:v>2</c:v>
                </c:pt>
                <c:pt idx="4651">
                  <c:v>5</c:v>
                </c:pt>
                <c:pt idx="4652">
                  <c:v>7</c:v>
                </c:pt>
                <c:pt idx="4653">
                  <c:v>1</c:v>
                </c:pt>
                <c:pt idx="4654">
                  <c:v>7</c:v>
                </c:pt>
                <c:pt idx="4655">
                  <c:v>3</c:v>
                </c:pt>
                <c:pt idx="4656">
                  <c:v>12</c:v>
                </c:pt>
                <c:pt idx="4657">
                  <c:v>12</c:v>
                </c:pt>
                <c:pt idx="4658">
                  <c:v>12</c:v>
                </c:pt>
                <c:pt idx="4659">
                  <c:v>8</c:v>
                </c:pt>
                <c:pt idx="4660">
                  <c:v>12</c:v>
                </c:pt>
                <c:pt idx="4661">
                  <c:v>8</c:v>
                </c:pt>
                <c:pt idx="4662">
                  <c:v>8</c:v>
                </c:pt>
                <c:pt idx="4663">
                  <c:v>10</c:v>
                </c:pt>
                <c:pt idx="4664">
                  <c:v>9</c:v>
                </c:pt>
                <c:pt idx="4665">
                  <c:v>5</c:v>
                </c:pt>
                <c:pt idx="4666">
                  <c:v>8</c:v>
                </c:pt>
                <c:pt idx="4667">
                  <c:v>3</c:v>
                </c:pt>
                <c:pt idx="4668">
                  <c:v>5</c:v>
                </c:pt>
                <c:pt idx="4669">
                  <c:v>8</c:v>
                </c:pt>
                <c:pt idx="4670">
                  <c:v>12</c:v>
                </c:pt>
                <c:pt idx="4671">
                  <c:v>11</c:v>
                </c:pt>
                <c:pt idx="4672">
                  <c:v>5</c:v>
                </c:pt>
                <c:pt idx="4673">
                  <c:v>3</c:v>
                </c:pt>
                <c:pt idx="4674">
                  <c:v>11</c:v>
                </c:pt>
                <c:pt idx="4675">
                  <c:v>7</c:v>
                </c:pt>
                <c:pt idx="4676">
                  <c:v>1</c:v>
                </c:pt>
                <c:pt idx="4677">
                  <c:v>2</c:v>
                </c:pt>
                <c:pt idx="4678">
                  <c:v>2</c:v>
                </c:pt>
                <c:pt idx="4679">
                  <c:v>4</c:v>
                </c:pt>
                <c:pt idx="4680">
                  <c:v>8</c:v>
                </c:pt>
                <c:pt idx="4681">
                  <c:v>11</c:v>
                </c:pt>
                <c:pt idx="4682">
                  <c:v>5</c:v>
                </c:pt>
                <c:pt idx="4683">
                  <c:v>2</c:v>
                </c:pt>
                <c:pt idx="4684">
                  <c:v>4</c:v>
                </c:pt>
                <c:pt idx="4685">
                  <c:v>4</c:v>
                </c:pt>
                <c:pt idx="4686">
                  <c:v>2</c:v>
                </c:pt>
                <c:pt idx="4687">
                  <c:v>7</c:v>
                </c:pt>
                <c:pt idx="4688">
                  <c:v>6</c:v>
                </c:pt>
                <c:pt idx="4689">
                  <c:v>9</c:v>
                </c:pt>
                <c:pt idx="4690">
                  <c:v>6</c:v>
                </c:pt>
                <c:pt idx="4691">
                  <c:v>12</c:v>
                </c:pt>
                <c:pt idx="4692">
                  <c:v>10</c:v>
                </c:pt>
                <c:pt idx="4693">
                  <c:v>4</c:v>
                </c:pt>
                <c:pt idx="4694">
                  <c:v>1</c:v>
                </c:pt>
                <c:pt idx="4695">
                  <c:v>4</c:v>
                </c:pt>
                <c:pt idx="4696">
                  <c:v>3</c:v>
                </c:pt>
                <c:pt idx="4697">
                  <c:v>3</c:v>
                </c:pt>
                <c:pt idx="4698">
                  <c:v>7</c:v>
                </c:pt>
                <c:pt idx="4699">
                  <c:v>1</c:v>
                </c:pt>
                <c:pt idx="4700">
                  <c:v>12</c:v>
                </c:pt>
                <c:pt idx="4701">
                  <c:v>8</c:v>
                </c:pt>
                <c:pt idx="4702">
                  <c:v>12</c:v>
                </c:pt>
                <c:pt idx="4703">
                  <c:v>12</c:v>
                </c:pt>
                <c:pt idx="4704">
                  <c:v>12</c:v>
                </c:pt>
                <c:pt idx="4705">
                  <c:v>3</c:v>
                </c:pt>
                <c:pt idx="4706">
                  <c:v>11</c:v>
                </c:pt>
                <c:pt idx="4707">
                  <c:v>8</c:v>
                </c:pt>
                <c:pt idx="4708">
                  <c:v>8</c:v>
                </c:pt>
                <c:pt idx="4709">
                  <c:v>6</c:v>
                </c:pt>
                <c:pt idx="4710">
                  <c:v>4</c:v>
                </c:pt>
                <c:pt idx="4711">
                  <c:v>12</c:v>
                </c:pt>
                <c:pt idx="4712">
                  <c:v>2</c:v>
                </c:pt>
                <c:pt idx="4713">
                  <c:v>1</c:v>
                </c:pt>
                <c:pt idx="4714">
                  <c:v>5</c:v>
                </c:pt>
                <c:pt idx="4715">
                  <c:v>9</c:v>
                </c:pt>
                <c:pt idx="4716">
                  <c:v>10</c:v>
                </c:pt>
                <c:pt idx="4717">
                  <c:v>8</c:v>
                </c:pt>
                <c:pt idx="4718">
                  <c:v>8</c:v>
                </c:pt>
                <c:pt idx="4719">
                  <c:v>11</c:v>
                </c:pt>
                <c:pt idx="4720">
                  <c:v>8</c:v>
                </c:pt>
                <c:pt idx="4721">
                  <c:v>7</c:v>
                </c:pt>
                <c:pt idx="4722">
                  <c:v>7</c:v>
                </c:pt>
                <c:pt idx="4723">
                  <c:v>9</c:v>
                </c:pt>
                <c:pt idx="4724">
                  <c:v>10</c:v>
                </c:pt>
                <c:pt idx="4725">
                  <c:v>7</c:v>
                </c:pt>
                <c:pt idx="4726">
                  <c:v>7</c:v>
                </c:pt>
                <c:pt idx="4727">
                  <c:v>11</c:v>
                </c:pt>
                <c:pt idx="4728">
                  <c:v>8</c:v>
                </c:pt>
                <c:pt idx="4729">
                  <c:v>1</c:v>
                </c:pt>
                <c:pt idx="4730">
                  <c:v>8</c:v>
                </c:pt>
                <c:pt idx="4731">
                  <c:v>10</c:v>
                </c:pt>
                <c:pt idx="4732">
                  <c:v>9</c:v>
                </c:pt>
                <c:pt idx="4733">
                  <c:v>8</c:v>
                </c:pt>
                <c:pt idx="4734">
                  <c:v>7</c:v>
                </c:pt>
                <c:pt idx="4735">
                  <c:v>1</c:v>
                </c:pt>
                <c:pt idx="4736">
                  <c:v>10</c:v>
                </c:pt>
                <c:pt idx="4737">
                  <c:v>11</c:v>
                </c:pt>
                <c:pt idx="4738">
                  <c:v>1</c:v>
                </c:pt>
                <c:pt idx="4739">
                  <c:v>5</c:v>
                </c:pt>
                <c:pt idx="4740">
                  <c:v>12</c:v>
                </c:pt>
                <c:pt idx="4741">
                  <c:v>7</c:v>
                </c:pt>
                <c:pt idx="4742">
                  <c:v>6</c:v>
                </c:pt>
                <c:pt idx="4743">
                  <c:v>12</c:v>
                </c:pt>
                <c:pt idx="4744">
                  <c:v>7</c:v>
                </c:pt>
                <c:pt idx="4745">
                  <c:v>6</c:v>
                </c:pt>
                <c:pt idx="4746">
                  <c:v>12</c:v>
                </c:pt>
                <c:pt idx="4747">
                  <c:v>11</c:v>
                </c:pt>
                <c:pt idx="4748">
                  <c:v>8</c:v>
                </c:pt>
                <c:pt idx="4749">
                  <c:v>6</c:v>
                </c:pt>
                <c:pt idx="4750">
                  <c:v>4</c:v>
                </c:pt>
                <c:pt idx="4751">
                  <c:v>1</c:v>
                </c:pt>
                <c:pt idx="4752">
                  <c:v>9</c:v>
                </c:pt>
                <c:pt idx="4753">
                  <c:v>10</c:v>
                </c:pt>
                <c:pt idx="4754">
                  <c:v>2</c:v>
                </c:pt>
                <c:pt idx="4755">
                  <c:v>9</c:v>
                </c:pt>
                <c:pt idx="4756">
                  <c:v>4</c:v>
                </c:pt>
                <c:pt idx="4757">
                  <c:v>9</c:v>
                </c:pt>
                <c:pt idx="4758">
                  <c:v>10</c:v>
                </c:pt>
                <c:pt idx="4759">
                  <c:v>8</c:v>
                </c:pt>
                <c:pt idx="4760">
                  <c:v>8</c:v>
                </c:pt>
                <c:pt idx="4761">
                  <c:v>1</c:v>
                </c:pt>
                <c:pt idx="4762">
                  <c:v>2</c:v>
                </c:pt>
                <c:pt idx="4763">
                  <c:v>3</c:v>
                </c:pt>
                <c:pt idx="4764">
                  <c:v>3</c:v>
                </c:pt>
                <c:pt idx="4765">
                  <c:v>1</c:v>
                </c:pt>
                <c:pt idx="4766">
                  <c:v>7</c:v>
                </c:pt>
                <c:pt idx="4767">
                  <c:v>2</c:v>
                </c:pt>
                <c:pt idx="4768">
                  <c:v>8</c:v>
                </c:pt>
                <c:pt idx="4769">
                  <c:v>1</c:v>
                </c:pt>
                <c:pt idx="4770">
                  <c:v>4</c:v>
                </c:pt>
                <c:pt idx="4771">
                  <c:v>11</c:v>
                </c:pt>
                <c:pt idx="4772">
                  <c:v>6</c:v>
                </c:pt>
                <c:pt idx="4773">
                  <c:v>4</c:v>
                </c:pt>
                <c:pt idx="4774">
                  <c:v>6</c:v>
                </c:pt>
                <c:pt idx="4775">
                  <c:v>8</c:v>
                </c:pt>
                <c:pt idx="4776">
                  <c:v>3</c:v>
                </c:pt>
                <c:pt idx="4777">
                  <c:v>4</c:v>
                </c:pt>
                <c:pt idx="4778">
                  <c:v>3</c:v>
                </c:pt>
                <c:pt idx="4779">
                  <c:v>11</c:v>
                </c:pt>
                <c:pt idx="4780">
                  <c:v>9</c:v>
                </c:pt>
                <c:pt idx="4781">
                  <c:v>11</c:v>
                </c:pt>
                <c:pt idx="4782">
                  <c:v>11</c:v>
                </c:pt>
                <c:pt idx="4783">
                  <c:v>10</c:v>
                </c:pt>
                <c:pt idx="4784">
                  <c:v>1</c:v>
                </c:pt>
                <c:pt idx="4785">
                  <c:v>10</c:v>
                </c:pt>
                <c:pt idx="4786">
                  <c:v>3</c:v>
                </c:pt>
                <c:pt idx="4787">
                  <c:v>7</c:v>
                </c:pt>
                <c:pt idx="4788">
                  <c:v>4</c:v>
                </c:pt>
                <c:pt idx="4789">
                  <c:v>9</c:v>
                </c:pt>
                <c:pt idx="4790">
                  <c:v>1</c:v>
                </c:pt>
                <c:pt idx="4791">
                  <c:v>10</c:v>
                </c:pt>
                <c:pt idx="4792">
                  <c:v>8</c:v>
                </c:pt>
                <c:pt idx="4793">
                  <c:v>4</c:v>
                </c:pt>
                <c:pt idx="4794">
                  <c:v>9</c:v>
                </c:pt>
                <c:pt idx="4795">
                  <c:v>10</c:v>
                </c:pt>
                <c:pt idx="4796">
                  <c:v>1</c:v>
                </c:pt>
                <c:pt idx="4797">
                  <c:v>7</c:v>
                </c:pt>
                <c:pt idx="4798">
                  <c:v>11</c:v>
                </c:pt>
                <c:pt idx="4799">
                  <c:v>6</c:v>
                </c:pt>
                <c:pt idx="4800">
                  <c:v>7</c:v>
                </c:pt>
                <c:pt idx="4801">
                  <c:v>11</c:v>
                </c:pt>
                <c:pt idx="4802">
                  <c:v>1</c:v>
                </c:pt>
                <c:pt idx="4803">
                  <c:v>11</c:v>
                </c:pt>
                <c:pt idx="4804">
                  <c:v>10</c:v>
                </c:pt>
                <c:pt idx="4805">
                  <c:v>8</c:v>
                </c:pt>
                <c:pt idx="4806">
                  <c:v>11</c:v>
                </c:pt>
                <c:pt idx="4807">
                  <c:v>4</c:v>
                </c:pt>
                <c:pt idx="4808">
                  <c:v>12</c:v>
                </c:pt>
                <c:pt idx="4809">
                  <c:v>7</c:v>
                </c:pt>
                <c:pt idx="4810">
                  <c:v>3</c:v>
                </c:pt>
                <c:pt idx="4811">
                  <c:v>1</c:v>
                </c:pt>
                <c:pt idx="4812">
                  <c:v>3</c:v>
                </c:pt>
                <c:pt idx="4813">
                  <c:v>12</c:v>
                </c:pt>
                <c:pt idx="4814">
                  <c:v>10</c:v>
                </c:pt>
                <c:pt idx="4815">
                  <c:v>6</c:v>
                </c:pt>
                <c:pt idx="4816">
                  <c:v>7</c:v>
                </c:pt>
                <c:pt idx="4817">
                  <c:v>11</c:v>
                </c:pt>
                <c:pt idx="4818">
                  <c:v>12</c:v>
                </c:pt>
                <c:pt idx="4819">
                  <c:v>1</c:v>
                </c:pt>
                <c:pt idx="4820">
                  <c:v>11</c:v>
                </c:pt>
                <c:pt idx="4821">
                  <c:v>11</c:v>
                </c:pt>
                <c:pt idx="4822">
                  <c:v>12</c:v>
                </c:pt>
                <c:pt idx="4823">
                  <c:v>1</c:v>
                </c:pt>
                <c:pt idx="4824">
                  <c:v>8</c:v>
                </c:pt>
                <c:pt idx="4825">
                  <c:v>7</c:v>
                </c:pt>
                <c:pt idx="4826">
                  <c:v>1</c:v>
                </c:pt>
                <c:pt idx="4827">
                  <c:v>10</c:v>
                </c:pt>
                <c:pt idx="4828">
                  <c:v>7</c:v>
                </c:pt>
                <c:pt idx="4829">
                  <c:v>10</c:v>
                </c:pt>
                <c:pt idx="4830">
                  <c:v>8</c:v>
                </c:pt>
                <c:pt idx="4831">
                  <c:v>4</c:v>
                </c:pt>
                <c:pt idx="4832">
                  <c:v>2</c:v>
                </c:pt>
                <c:pt idx="4833">
                  <c:v>12</c:v>
                </c:pt>
                <c:pt idx="4834">
                  <c:v>6</c:v>
                </c:pt>
                <c:pt idx="4835">
                  <c:v>2</c:v>
                </c:pt>
                <c:pt idx="4836">
                  <c:v>8</c:v>
                </c:pt>
                <c:pt idx="4837">
                  <c:v>9</c:v>
                </c:pt>
                <c:pt idx="4838">
                  <c:v>9</c:v>
                </c:pt>
                <c:pt idx="4839">
                  <c:v>8</c:v>
                </c:pt>
                <c:pt idx="4840">
                  <c:v>7</c:v>
                </c:pt>
                <c:pt idx="4841">
                  <c:v>10</c:v>
                </c:pt>
                <c:pt idx="4842">
                  <c:v>3</c:v>
                </c:pt>
                <c:pt idx="4843">
                  <c:v>7</c:v>
                </c:pt>
                <c:pt idx="4844">
                  <c:v>6</c:v>
                </c:pt>
                <c:pt idx="4845">
                  <c:v>11</c:v>
                </c:pt>
                <c:pt idx="4846">
                  <c:v>11</c:v>
                </c:pt>
                <c:pt idx="4847">
                  <c:v>6</c:v>
                </c:pt>
                <c:pt idx="4848">
                  <c:v>12</c:v>
                </c:pt>
                <c:pt idx="4849">
                  <c:v>7</c:v>
                </c:pt>
                <c:pt idx="4850">
                  <c:v>12</c:v>
                </c:pt>
                <c:pt idx="4851">
                  <c:v>4</c:v>
                </c:pt>
                <c:pt idx="4852">
                  <c:v>1</c:v>
                </c:pt>
                <c:pt idx="4853">
                  <c:v>1</c:v>
                </c:pt>
                <c:pt idx="4854">
                  <c:v>3</c:v>
                </c:pt>
                <c:pt idx="4855">
                  <c:v>9</c:v>
                </c:pt>
                <c:pt idx="4856">
                  <c:v>12</c:v>
                </c:pt>
                <c:pt idx="4857">
                  <c:v>1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3</c:v>
                </c:pt>
                <c:pt idx="4862">
                  <c:v>4</c:v>
                </c:pt>
                <c:pt idx="4863">
                  <c:v>3</c:v>
                </c:pt>
                <c:pt idx="4864">
                  <c:v>2</c:v>
                </c:pt>
                <c:pt idx="4865">
                  <c:v>1</c:v>
                </c:pt>
                <c:pt idx="4866">
                  <c:v>9</c:v>
                </c:pt>
                <c:pt idx="4867">
                  <c:v>9</c:v>
                </c:pt>
                <c:pt idx="4868">
                  <c:v>9</c:v>
                </c:pt>
                <c:pt idx="4869">
                  <c:v>2</c:v>
                </c:pt>
                <c:pt idx="4870">
                  <c:v>10</c:v>
                </c:pt>
                <c:pt idx="4871">
                  <c:v>11</c:v>
                </c:pt>
                <c:pt idx="4872">
                  <c:v>7</c:v>
                </c:pt>
                <c:pt idx="4873">
                  <c:v>2</c:v>
                </c:pt>
                <c:pt idx="4874">
                  <c:v>6</c:v>
                </c:pt>
                <c:pt idx="4875">
                  <c:v>1</c:v>
                </c:pt>
                <c:pt idx="4876">
                  <c:v>11</c:v>
                </c:pt>
                <c:pt idx="4877">
                  <c:v>3</c:v>
                </c:pt>
                <c:pt idx="4878">
                  <c:v>7</c:v>
                </c:pt>
                <c:pt idx="4879">
                  <c:v>7</c:v>
                </c:pt>
                <c:pt idx="4880">
                  <c:v>11</c:v>
                </c:pt>
                <c:pt idx="4881">
                  <c:v>2</c:v>
                </c:pt>
                <c:pt idx="4882">
                  <c:v>7</c:v>
                </c:pt>
                <c:pt idx="4883">
                  <c:v>4</c:v>
                </c:pt>
                <c:pt idx="4884">
                  <c:v>10</c:v>
                </c:pt>
                <c:pt idx="4885">
                  <c:v>2</c:v>
                </c:pt>
                <c:pt idx="4886">
                  <c:v>8</c:v>
                </c:pt>
                <c:pt idx="4887">
                  <c:v>4</c:v>
                </c:pt>
                <c:pt idx="4888">
                  <c:v>9</c:v>
                </c:pt>
                <c:pt idx="4889">
                  <c:v>6</c:v>
                </c:pt>
                <c:pt idx="4890">
                  <c:v>2</c:v>
                </c:pt>
                <c:pt idx="4891">
                  <c:v>3</c:v>
                </c:pt>
                <c:pt idx="4892">
                  <c:v>8</c:v>
                </c:pt>
                <c:pt idx="4893">
                  <c:v>12</c:v>
                </c:pt>
                <c:pt idx="4894">
                  <c:v>5</c:v>
                </c:pt>
                <c:pt idx="4895">
                  <c:v>5</c:v>
                </c:pt>
                <c:pt idx="4896">
                  <c:v>1</c:v>
                </c:pt>
                <c:pt idx="4897">
                  <c:v>5</c:v>
                </c:pt>
                <c:pt idx="4898">
                  <c:v>7</c:v>
                </c:pt>
                <c:pt idx="4899">
                  <c:v>6</c:v>
                </c:pt>
                <c:pt idx="4900">
                  <c:v>10</c:v>
                </c:pt>
                <c:pt idx="4901">
                  <c:v>8</c:v>
                </c:pt>
                <c:pt idx="4902">
                  <c:v>9</c:v>
                </c:pt>
                <c:pt idx="4903">
                  <c:v>2</c:v>
                </c:pt>
                <c:pt idx="4904">
                  <c:v>11</c:v>
                </c:pt>
                <c:pt idx="4905">
                  <c:v>7</c:v>
                </c:pt>
                <c:pt idx="4906">
                  <c:v>2</c:v>
                </c:pt>
                <c:pt idx="4907">
                  <c:v>7</c:v>
                </c:pt>
                <c:pt idx="4908">
                  <c:v>9</c:v>
                </c:pt>
                <c:pt idx="4909">
                  <c:v>9</c:v>
                </c:pt>
                <c:pt idx="4910">
                  <c:v>10</c:v>
                </c:pt>
                <c:pt idx="4911">
                  <c:v>10</c:v>
                </c:pt>
                <c:pt idx="4912">
                  <c:v>5</c:v>
                </c:pt>
                <c:pt idx="4913">
                  <c:v>6</c:v>
                </c:pt>
                <c:pt idx="4914">
                  <c:v>10</c:v>
                </c:pt>
                <c:pt idx="4915">
                  <c:v>1</c:v>
                </c:pt>
                <c:pt idx="4916">
                  <c:v>9</c:v>
                </c:pt>
                <c:pt idx="4917">
                  <c:v>10</c:v>
                </c:pt>
                <c:pt idx="4918">
                  <c:v>4</c:v>
                </c:pt>
                <c:pt idx="4919">
                  <c:v>6</c:v>
                </c:pt>
                <c:pt idx="4920">
                  <c:v>8</c:v>
                </c:pt>
                <c:pt idx="4921">
                  <c:v>3</c:v>
                </c:pt>
                <c:pt idx="4922">
                  <c:v>7</c:v>
                </c:pt>
                <c:pt idx="4923">
                  <c:v>6</c:v>
                </c:pt>
                <c:pt idx="4924">
                  <c:v>4</c:v>
                </c:pt>
                <c:pt idx="4925">
                  <c:v>10</c:v>
                </c:pt>
                <c:pt idx="4926">
                  <c:v>6</c:v>
                </c:pt>
                <c:pt idx="4927">
                  <c:v>6</c:v>
                </c:pt>
                <c:pt idx="4928">
                  <c:v>3</c:v>
                </c:pt>
                <c:pt idx="4929">
                  <c:v>4</c:v>
                </c:pt>
                <c:pt idx="4930">
                  <c:v>5</c:v>
                </c:pt>
                <c:pt idx="4931">
                  <c:v>6</c:v>
                </c:pt>
                <c:pt idx="4932">
                  <c:v>3</c:v>
                </c:pt>
                <c:pt idx="4933">
                  <c:v>11</c:v>
                </c:pt>
                <c:pt idx="4934">
                  <c:v>9</c:v>
                </c:pt>
                <c:pt idx="4935">
                  <c:v>5</c:v>
                </c:pt>
                <c:pt idx="4936">
                  <c:v>6</c:v>
                </c:pt>
                <c:pt idx="4937">
                  <c:v>11</c:v>
                </c:pt>
                <c:pt idx="4938">
                  <c:v>10</c:v>
                </c:pt>
                <c:pt idx="4939">
                  <c:v>9</c:v>
                </c:pt>
                <c:pt idx="4940">
                  <c:v>6</c:v>
                </c:pt>
                <c:pt idx="4941">
                  <c:v>6</c:v>
                </c:pt>
                <c:pt idx="4942">
                  <c:v>8</c:v>
                </c:pt>
                <c:pt idx="4943">
                  <c:v>4</c:v>
                </c:pt>
                <c:pt idx="4944">
                  <c:v>12</c:v>
                </c:pt>
                <c:pt idx="4945">
                  <c:v>11</c:v>
                </c:pt>
                <c:pt idx="4946">
                  <c:v>7</c:v>
                </c:pt>
                <c:pt idx="4947">
                  <c:v>6</c:v>
                </c:pt>
                <c:pt idx="4948">
                  <c:v>4</c:v>
                </c:pt>
                <c:pt idx="4949">
                  <c:v>9</c:v>
                </c:pt>
                <c:pt idx="4950">
                  <c:v>3</c:v>
                </c:pt>
                <c:pt idx="4951">
                  <c:v>7</c:v>
                </c:pt>
                <c:pt idx="4952">
                  <c:v>1</c:v>
                </c:pt>
                <c:pt idx="4953">
                  <c:v>6</c:v>
                </c:pt>
                <c:pt idx="4954">
                  <c:v>3</c:v>
                </c:pt>
                <c:pt idx="4955">
                  <c:v>1</c:v>
                </c:pt>
                <c:pt idx="4956">
                  <c:v>10</c:v>
                </c:pt>
                <c:pt idx="4957">
                  <c:v>12</c:v>
                </c:pt>
                <c:pt idx="4958">
                  <c:v>6</c:v>
                </c:pt>
                <c:pt idx="4959">
                  <c:v>12</c:v>
                </c:pt>
                <c:pt idx="4960">
                  <c:v>4</c:v>
                </c:pt>
                <c:pt idx="4961">
                  <c:v>3</c:v>
                </c:pt>
                <c:pt idx="4962">
                  <c:v>4</c:v>
                </c:pt>
                <c:pt idx="4963">
                  <c:v>3</c:v>
                </c:pt>
                <c:pt idx="4964">
                  <c:v>4</c:v>
                </c:pt>
                <c:pt idx="4965">
                  <c:v>11</c:v>
                </c:pt>
                <c:pt idx="4966">
                  <c:v>4</c:v>
                </c:pt>
                <c:pt idx="4967">
                  <c:v>8</c:v>
                </c:pt>
                <c:pt idx="4968">
                  <c:v>1</c:v>
                </c:pt>
                <c:pt idx="4969">
                  <c:v>8</c:v>
                </c:pt>
                <c:pt idx="4970">
                  <c:v>3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4</c:v>
                </c:pt>
                <c:pt idx="4975">
                  <c:v>9</c:v>
                </c:pt>
                <c:pt idx="4976">
                  <c:v>2</c:v>
                </c:pt>
                <c:pt idx="4977">
                  <c:v>1</c:v>
                </c:pt>
                <c:pt idx="4978">
                  <c:v>7</c:v>
                </c:pt>
                <c:pt idx="4979">
                  <c:v>10</c:v>
                </c:pt>
                <c:pt idx="4980">
                  <c:v>9</c:v>
                </c:pt>
                <c:pt idx="4981">
                  <c:v>3</c:v>
                </c:pt>
                <c:pt idx="4982">
                  <c:v>5</c:v>
                </c:pt>
                <c:pt idx="4983">
                  <c:v>1</c:v>
                </c:pt>
                <c:pt idx="4984">
                  <c:v>12</c:v>
                </c:pt>
                <c:pt idx="4985">
                  <c:v>7</c:v>
                </c:pt>
                <c:pt idx="4986">
                  <c:v>4</c:v>
                </c:pt>
                <c:pt idx="4987">
                  <c:v>10</c:v>
                </c:pt>
                <c:pt idx="4988">
                  <c:v>5</c:v>
                </c:pt>
                <c:pt idx="4989">
                  <c:v>1</c:v>
                </c:pt>
                <c:pt idx="4990">
                  <c:v>6</c:v>
                </c:pt>
                <c:pt idx="4991">
                  <c:v>10</c:v>
                </c:pt>
                <c:pt idx="4992">
                  <c:v>11</c:v>
                </c:pt>
                <c:pt idx="4993">
                  <c:v>6</c:v>
                </c:pt>
                <c:pt idx="4994">
                  <c:v>9</c:v>
                </c:pt>
                <c:pt idx="4995">
                  <c:v>3</c:v>
                </c:pt>
                <c:pt idx="4996">
                  <c:v>6</c:v>
                </c:pt>
                <c:pt idx="4997">
                  <c:v>12</c:v>
                </c:pt>
                <c:pt idx="4998">
                  <c:v>8</c:v>
                </c:pt>
                <c:pt idx="4999">
                  <c:v>11</c:v>
                </c:pt>
              </c:numCache>
            </c:numRef>
          </c:xVal>
          <c:yVal>
            <c:numRef>
              <c:f>'Datos Dashboard'!$D$2:$D$5001</c:f>
              <c:numCache>
                <c:formatCode>"$"#,##0.00</c:formatCode>
                <c:ptCount val="5000"/>
                <c:pt idx="0">
                  <c:v>18994.560000000001</c:v>
                </c:pt>
                <c:pt idx="1">
                  <c:v>69563.7</c:v>
                </c:pt>
                <c:pt idx="2">
                  <c:v>23411.7</c:v>
                </c:pt>
                <c:pt idx="3">
                  <c:v>20355.75</c:v>
                </c:pt>
                <c:pt idx="4">
                  <c:v>82318.679999999993</c:v>
                </c:pt>
                <c:pt idx="5">
                  <c:v>298089.2</c:v>
                </c:pt>
                <c:pt idx="6">
                  <c:v>142264.72</c:v>
                </c:pt>
                <c:pt idx="7">
                  <c:v>34644</c:v>
                </c:pt>
                <c:pt idx="8">
                  <c:v>239679</c:v>
                </c:pt>
                <c:pt idx="9">
                  <c:v>34543.199999999997</c:v>
                </c:pt>
                <c:pt idx="10">
                  <c:v>94705</c:v>
                </c:pt>
                <c:pt idx="11">
                  <c:v>31358.35</c:v>
                </c:pt>
                <c:pt idx="12">
                  <c:v>273593.59999999998</c:v>
                </c:pt>
                <c:pt idx="13">
                  <c:v>266133</c:v>
                </c:pt>
                <c:pt idx="14">
                  <c:v>9471.8799999999992</c:v>
                </c:pt>
                <c:pt idx="15">
                  <c:v>31790</c:v>
                </c:pt>
                <c:pt idx="16">
                  <c:v>127525.44</c:v>
                </c:pt>
                <c:pt idx="17">
                  <c:v>55750.86</c:v>
                </c:pt>
                <c:pt idx="18">
                  <c:v>30855.24</c:v>
                </c:pt>
                <c:pt idx="19">
                  <c:v>5564.45</c:v>
                </c:pt>
                <c:pt idx="20">
                  <c:v>178981</c:v>
                </c:pt>
                <c:pt idx="21">
                  <c:v>13092</c:v>
                </c:pt>
                <c:pt idx="22">
                  <c:v>263680</c:v>
                </c:pt>
                <c:pt idx="23">
                  <c:v>213850</c:v>
                </c:pt>
                <c:pt idx="24">
                  <c:v>116940</c:v>
                </c:pt>
                <c:pt idx="25">
                  <c:v>32533.200000000001</c:v>
                </c:pt>
                <c:pt idx="26">
                  <c:v>26134</c:v>
                </c:pt>
                <c:pt idx="27">
                  <c:v>188504</c:v>
                </c:pt>
                <c:pt idx="28">
                  <c:v>285763.5</c:v>
                </c:pt>
                <c:pt idx="29">
                  <c:v>249886.56</c:v>
                </c:pt>
                <c:pt idx="30">
                  <c:v>234001.2</c:v>
                </c:pt>
                <c:pt idx="31">
                  <c:v>26199.24</c:v>
                </c:pt>
                <c:pt idx="32">
                  <c:v>269434.88</c:v>
                </c:pt>
                <c:pt idx="33">
                  <c:v>110920</c:v>
                </c:pt>
                <c:pt idx="34">
                  <c:v>70944</c:v>
                </c:pt>
                <c:pt idx="35">
                  <c:v>67870.8</c:v>
                </c:pt>
                <c:pt idx="36">
                  <c:v>27124.9</c:v>
                </c:pt>
                <c:pt idx="37">
                  <c:v>27276.44</c:v>
                </c:pt>
                <c:pt idx="38">
                  <c:v>64218</c:v>
                </c:pt>
                <c:pt idx="39">
                  <c:v>304283.09999999998</c:v>
                </c:pt>
                <c:pt idx="40">
                  <c:v>210022.39999999999</c:v>
                </c:pt>
                <c:pt idx="41">
                  <c:v>160650</c:v>
                </c:pt>
                <c:pt idx="42">
                  <c:v>8348.5499999999993</c:v>
                </c:pt>
                <c:pt idx="43">
                  <c:v>35604.36</c:v>
                </c:pt>
                <c:pt idx="44">
                  <c:v>15047</c:v>
                </c:pt>
                <c:pt idx="45">
                  <c:v>46671.8</c:v>
                </c:pt>
                <c:pt idx="46">
                  <c:v>64310.2</c:v>
                </c:pt>
                <c:pt idx="47">
                  <c:v>119656.2</c:v>
                </c:pt>
                <c:pt idx="48">
                  <c:v>237184.74</c:v>
                </c:pt>
                <c:pt idx="49">
                  <c:v>115792.6</c:v>
                </c:pt>
                <c:pt idx="50">
                  <c:v>50129.52</c:v>
                </c:pt>
                <c:pt idx="51">
                  <c:v>227127.36</c:v>
                </c:pt>
                <c:pt idx="52">
                  <c:v>115438.24</c:v>
                </c:pt>
                <c:pt idx="53">
                  <c:v>116010.96</c:v>
                </c:pt>
                <c:pt idx="54">
                  <c:v>7925.85</c:v>
                </c:pt>
                <c:pt idx="55">
                  <c:v>246239.1</c:v>
                </c:pt>
                <c:pt idx="56">
                  <c:v>42316.56</c:v>
                </c:pt>
                <c:pt idx="57">
                  <c:v>163874.88</c:v>
                </c:pt>
                <c:pt idx="58">
                  <c:v>29184</c:v>
                </c:pt>
                <c:pt idx="59">
                  <c:v>71229.759999999995</c:v>
                </c:pt>
                <c:pt idx="60">
                  <c:v>136693.98000000001</c:v>
                </c:pt>
                <c:pt idx="61">
                  <c:v>67270.320000000007</c:v>
                </c:pt>
                <c:pt idx="62">
                  <c:v>15344</c:v>
                </c:pt>
                <c:pt idx="63">
                  <c:v>233984.58</c:v>
                </c:pt>
                <c:pt idx="64">
                  <c:v>196160</c:v>
                </c:pt>
                <c:pt idx="65">
                  <c:v>233025.12</c:v>
                </c:pt>
                <c:pt idx="66">
                  <c:v>116272</c:v>
                </c:pt>
                <c:pt idx="67">
                  <c:v>28592</c:v>
                </c:pt>
                <c:pt idx="68">
                  <c:v>41227.199999999997</c:v>
                </c:pt>
                <c:pt idx="69">
                  <c:v>66150</c:v>
                </c:pt>
                <c:pt idx="70">
                  <c:v>240570</c:v>
                </c:pt>
                <c:pt idx="71">
                  <c:v>45874.080000000002</c:v>
                </c:pt>
                <c:pt idx="72">
                  <c:v>274411.68</c:v>
                </c:pt>
                <c:pt idx="73">
                  <c:v>444890.04</c:v>
                </c:pt>
                <c:pt idx="74">
                  <c:v>93492</c:v>
                </c:pt>
                <c:pt idx="75">
                  <c:v>103609.8</c:v>
                </c:pt>
                <c:pt idx="76">
                  <c:v>26282.7</c:v>
                </c:pt>
                <c:pt idx="77">
                  <c:v>60421.86</c:v>
                </c:pt>
                <c:pt idx="78">
                  <c:v>69502.080000000002</c:v>
                </c:pt>
                <c:pt idx="79">
                  <c:v>256445.28</c:v>
                </c:pt>
                <c:pt idx="80">
                  <c:v>113886.52</c:v>
                </c:pt>
                <c:pt idx="81">
                  <c:v>113295.6</c:v>
                </c:pt>
                <c:pt idx="82">
                  <c:v>158025</c:v>
                </c:pt>
                <c:pt idx="83">
                  <c:v>12335.4</c:v>
                </c:pt>
                <c:pt idx="84">
                  <c:v>78867</c:v>
                </c:pt>
                <c:pt idx="85">
                  <c:v>99405</c:v>
                </c:pt>
                <c:pt idx="86">
                  <c:v>38400</c:v>
                </c:pt>
                <c:pt idx="87">
                  <c:v>72016</c:v>
                </c:pt>
                <c:pt idx="88">
                  <c:v>68790.3</c:v>
                </c:pt>
                <c:pt idx="89">
                  <c:v>56728</c:v>
                </c:pt>
                <c:pt idx="90">
                  <c:v>282098.96000000002</c:v>
                </c:pt>
                <c:pt idx="91">
                  <c:v>255380</c:v>
                </c:pt>
                <c:pt idx="92">
                  <c:v>97014</c:v>
                </c:pt>
                <c:pt idx="93">
                  <c:v>63720</c:v>
                </c:pt>
                <c:pt idx="94">
                  <c:v>133150</c:v>
                </c:pt>
                <c:pt idx="95">
                  <c:v>42772.18</c:v>
                </c:pt>
                <c:pt idx="96">
                  <c:v>6323.67</c:v>
                </c:pt>
                <c:pt idx="97">
                  <c:v>108669</c:v>
                </c:pt>
                <c:pt idx="98">
                  <c:v>45112.56</c:v>
                </c:pt>
                <c:pt idx="99">
                  <c:v>68223.600000000006</c:v>
                </c:pt>
                <c:pt idx="100">
                  <c:v>18784</c:v>
                </c:pt>
                <c:pt idx="101">
                  <c:v>14397</c:v>
                </c:pt>
                <c:pt idx="102">
                  <c:v>13410</c:v>
                </c:pt>
                <c:pt idx="103">
                  <c:v>145031.04000000001</c:v>
                </c:pt>
                <c:pt idx="104">
                  <c:v>246925.14</c:v>
                </c:pt>
                <c:pt idx="105">
                  <c:v>255565.32</c:v>
                </c:pt>
                <c:pt idx="106">
                  <c:v>89813.43</c:v>
                </c:pt>
                <c:pt idx="107">
                  <c:v>14639.04</c:v>
                </c:pt>
                <c:pt idx="108">
                  <c:v>53609.599999999999</c:v>
                </c:pt>
                <c:pt idx="109">
                  <c:v>77395.5</c:v>
                </c:pt>
                <c:pt idx="110">
                  <c:v>255177.3</c:v>
                </c:pt>
                <c:pt idx="111">
                  <c:v>73681.8</c:v>
                </c:pt>
                <c:pt idx="112">
                  <c:v>41820</c:v>
                </c:pt>
                <c:pt idx="113">
                  <c:v>32037.18</c:v>
                </c:pt>
                <c:pt idx="114">
                  <c:v>221448.6</c:v>
                </c:pt>
                <c:pt idx="115">
                  <c:v>5186</c:v>
                </c:pt>
                <c:pt idx="116">
                  <c:v>124718</c:v>
                </c:pt>
                <c:pt idx="117">
                  <c:v>234565.76000000001</c:v>
                </c:pt>
                <c:pt idx="118">
                  <c:v>111055.5</c:v>
                </c:pt>
                <c:pt idx="119">
                  <c:v>433427.04</c:v>
                </c:pt>
                <c:pt idx="120">
                  <c:v>362824</c:v>
                </c:pt>
                <c:pt idx="121">
                  <c:v>246024</c:v>
                </c:pt>
                <c:pt idx="122">
                  <c:v>269469.96999999997</c:v>
                </c:pt>
                <c:pt idx="123">
                  <c:v>35804</c:v>
                </c:pt>
                <c:pt idx="124">
                  <c:v>28968.93</c:v>
                </c:pt>
                <c:pt idx="125">
                  <c:v>166596</c:v>
                </c:pt>
                <c:pt idx="126">
                  <c:v>273869.44</c:v>
                </c:pt>
                <c:pt idx="127">
                  <c:v>165774</c:v>
                </c:pt>
                <c:pt idx="128">
                  <c:v>163231.20000000001</c:v>
                </c:pt>
                <c:pt idx="129">
                  <c:v>95964</c:v>
                </c:pt>
                <c:pt idx="130">
                  <c:v>293293</c:v>
                </c:pt>
                <c:pt idx="131">
                  <c:v>42939.6</c:v>
                </c:pt>
                <c:pt idx="132">
                  <c:v>29531.7</c:v>
                </c:pt>
                <c:pt idx="133">
                  <c:v>142901</c:v>
                </c:pt>
                <c:pt idx="134">
                  <c:v>54591</c:v>
                </c:pt>
                <c:pt idx="135">
                  <c:v>7471.44</c:v>
                </c:pt>
                <c:pt idx="136">
                  <c:v>133811.70000000001</c:v>
                </c:pt>
                <c:pt idx="137">
                  <c:v>211043.7</c:v>
                </c:pt>
                <c:pt idx="138">
                  <c:v>116821.44</c:v>
                </c:pt>
                <c:pt idx="139">
                  <c:v>126278</c:v>
                </c:pt>
                <c:pt idx="140">
                  <c:v>87237.85</c:v>
                </c:pt>
                <c:pt idx="141">
                  <c:v>303347</c:v>
                </c:pt>
                <c:pt idx="142">
                  <c:v>474354</c:v>
                </c:pt>
                <c:pt idx="143">
                  <c:v>4782.3</c:v>
                </c:pt>
                <c:pt idx="144">
                  <c:v>93205</c:v>
                </c:pt>
                <c:pt idx="145">
                  <c:v>166649</c:v>
                </c:pt>
                <c:pt idx="146">
                  <c:v>69005.52</c:v>
                </c:pt>
                <c:pt idx="147">
                  <c:v>171160</c:v>
                </c:pt>
                <c:pt idx="148">
                  <c:v>205821</c:v>
                </c:pt>
                <c:pt idx="149">
                  <c:v>24784.98</c:v>
                </c:pt>
                <c:pt idx="150">
                  <c:v>36425.620000000003</c:v>
                </c:pt>
                <c:pt idx="151">
                  <c:v>237252.51</c:v>
                </c:pt>
                <c:pt idx="152">
                  <c:v>67230</c:v>
                </c:pt>
                <c:pt idx="153">
                  <c:v>126042.3</c:v>
                </c:pt>
                <c:pt idx="154">
                  <c:v>321679.05</c:v>
                </c:pt>
                <c:pt idx="155">
                  <c:v>50434</c:v>
                </c:pt>
                <c:pt idx="156">
                  <c:v>136015.84</c:v>
                </c:pt>
                <c:pt idx="157">
                  <c:v>419460</c:v>
                </c:pt>
                <c:pt idx="158">
                  <c:v>238332.9</c:v>
                </c:pt>
                <c:pt idx="159">
                  <c:v>130672</c:v>
                </c:pt>
                <c:pt idx="160">
                  <c:v>98564.12</c:v>
                </c:pt>
                <c:pt idx="161">
                  <c:v>174530</c:v>
                </c:pt>
                <c:pt idx="162">
                  <c:v>257628.7</c:v>
                </c:pt>
                <c:pt idx="163">
                  <c:v>61998</c:v>
                </c:pt>
                <c:pt idx="164">
                  <c:v>104947.26</c:v>
                </c:pt>
                <c:pt idx="165">
                  <c:v>331892.64</c:v>
                </c:pt>
                <c:pt idx="166">
                  <c:v>406090.8</c:v>
                </c:pt>
                <c:pt idx="167">
                  <c:v>77637.78</c:v>
                </c:pt>
                <c:pt idx="168">
                  <c:v>188611.28</c:v>
                </c:pt>
                <c:pt idx="169">
                  <c:v>47245</c:v>
                </c:pt>
                <c:pt idx="170">
                  <c:v>109335.6</c:v>
                </c:pt>
                <c:pt idx="171">
                  <c:v>36273.69</c:v>
                </c:pt>
                <c:pt idx="172">
                  <c:v>313138.71000000002</c:v>
                </c:pt>
                <c:pt idx="173">
                  <c:v>142020</c:v>
                </c:pt>
                <c:pt idx="174">
                  <c:v>113157</c:v>
                </c:pt>
                <c:pt idx="175">
                  <c:v>20841.599999999999</c:v>
                </c:pt>
                <c:pt idx="176">
                  <c:v>4563.5200000000004</c:v>
                </c:pt>
                <c:pt idx="177">
                  <c:v>331752</c:v>
                </c:pt>
                <c:pt idx="178">
                  <c:v>106160</c:v>
                </c:pt>
                <c:pt idx="179">
                  <c:v>25141.5</c:v>
                </c:pt>
                <c:pt idx="180">
                  <c:v>34410</c:v>
                </c:pt>
                <c:pt idx="181">
                  <c:v>52293.1</c:v>
                </c:pt>
                <c:pt idx="182">
                  <c:v>92121.75</c:v>
                </c:pt>
                <c:pt idx="183">
                  <c:v>273385.08</c:v>
                </c:pt>
                <c:pt idx="184">
                  <c:v>357672.12</c:v>
                </c:pt>
                <c:pt idx="185">
                  <c:v>117567.84</c:v>
                </c:pt>
                <c:pt idx="186">
                  <c:v>12894</c:v>
                </c:pt>
                <c:pt idx="187">
                  <c:v>57645</c:v>
                </c:pt>
                <c:pt idx="188">
                  <c:v>57251.519999999997</c:v>
                </c:pt>
                <c:pt idx="189">
                  <c:v>30442</c:v>
                </c:pt>
                <c:pt idx="190">
                  <c:v>383916</c:v>
                </c:pt>
                <c:pt idx="191">
                  <c:v>25567.919999999998</c:v>
                </c:pt>
                <c:pt idx="192">
                  <c:v>124723.84</c:v>
                </c:pt>
                <c:pt idx="193">
                  <c:v>279711.74</c:v>
                </c:pt>
                <c:pt idx="194">
                  <c:v>131913.60000000001</c:v>
                </c:pt>
                <c:pt idx="195">
                  <c:v>171579.2</c:v>
                </c:pt>
                <c:pt idx="196">
                  <c:v>62829</c:v>
                </c:pt>
                <c:pt idx="197">
                  <c:v>96262.26</c:v>
                </c:pt>
                <c:pt idx="198">
                  <c:v>130418.5</c:v>
                </c:pt>
                <c:pt idx="199">
                  <c:v>97122.3</c:v>
                </c:pt>
                <c:pt idx="200">
                  <c:v>247887.8</c:v>
                </c:pt>
                <c:pt idx="201">
                  <c:v>231368.8</c:v>
                </c:pt>
                <c:pt idx="202">
                  <c:v>239085.36</c:v>
                </c:pt>
                <c:pt idx="203">
                  <c:v>27097.32</c:v>
                </c:pt>
                <c:pt idx="204">
                  <c:v>70182</c:v>
                </c:pt>
                <c:pt idx="205">
                  <c:v>168569.52</c:v>
                </c:pt>
                <c:pt idx="206">
                  <c:v>138349.6</c:v>
                </c:pt>
                <c:pt idx="207">
                  <c:v>52548</c:v>
                </c:pt>
                <c:pt idx="208">
                  <c:v>201532.79999999999</c:v>
                </c:pt>
                <c:pt idx="209">
                  <c:v>41628</c:v>
                </c:pt>
                <c:pt idx="210">
                  <c:v>63364.4</c:v>
                </c:pt>
                <c:pt idx="211">
                  <c:v>162350.82</c:v>
                </c:pt>
                <c:pt idx="212">
                  <c:v>111032</c:v>
                </c:pt>
                <c:pt idx="213">
                  <c:v>47694.96</c:v>
                </c:pt>
                <c:pt idx="214">
                  <c:v>278954.06</c:v>
                </c:pt>
                <c:pt idx="215">
                  <c:v>157840.79999999999</c:v>
                </c:pt>
                <c:pt idx="216">
                  <c:v>158518.79999999999</c:v>
                </c:pt>
                <c:pt idx="217">
                  <c:v>16243.7</c:v>
                </c:pt>
                <c:pt idx="218">
                  <c:v>151300.79999999999</c:v>
                </c:pt>
                <c:pt idx="219">
                  <c:v>19229.7</c:v>
                </c:pt>
                <c:pt idx="220">
                  <c:v>14045</c:v>
                </c:pt>
                <c:pt idx="221">
                  <c:v>40907.519999999997</c:v>
                </c:pt>
                <c:pt idx="222">
                  <c:v>81543.06</c:v>
                </c:pt>
                <c:pt idx="223">
                  <c:v>263813.55</c:v>
                </c:pt>
                <c:pt idx="224">
                  <c:v>263132.65000000002</c:v>
                </c:pt>
                <c:pt idx="225">
                  <c:v>89336.4</c:v>
                </c:pt>
                <c:pt idx="226">
                  <c:v>35705.279999999999</c:v>
                </c:pt>
                <c:pt idx="227">
                  <c:v>34985.599999999999</c:v>
                </c:pt>
                <c:pt idx="228">
                  <c:v>12161.06</c:v>
                </c:pt>
                <c:pt idx="229">
                  <c:v>38386.080000000002</c:v>
                </c:pt>
                <c:pt idx="230">
                  <c:v>240300</c:v>
                </c:pt>
                <c:pt idx="231">
                  <c:v>294991.02</c:v>
                </c:pt>
                <c:pt idx="232">
                  <c:v>18724</c:v>
                </c:pt>
                <c:pt idx="233">
                  <c:v>308144.8</c:v>
                </c:pt>
                <c:pt idx="234">
                  <c:v>116190</c:v>
                </c:pt>
                <c:pt idx="235">
                  <c:v>33424</c:v>
                </c:pt>
                <c:pt idx="236">
                  <c:v>126434</c:v>
                </c:pt>
                <c:pt idx="237">
                  <c:v>122980</c:v>
                </c:pt>
                <c:pt idx="238">
                  <c:v>3880.01</c:v>
                </c:pt>
                <c:pt idx="239">
                  <c:v>10639.8</c:v>
                </c:pt>
                <c:pt idx="240">
                  <c:v>55071.12</c:v>
                </c:pt>
                <c:pt idx="241">
                  <c:v>143094</c:v>
                </c:pt>
                <c:pt idx="242">
                  <c:v>421696.8</c:v>
                </c:pt>
                <c:pt idx="243">
                  <c:v>48391</c:v>
                </c:pt>
                <c:pt idx="244">
                  <c:v>20514</c:v>
                </c:pt>
                <c:pt idx="245">
                  <c:v>246442.46</c:v>
                </c:pt>
                <c:pt idx="246">
                  <c:v>355727.9</c:v>
                </c:pt>
                <c:pt idx="247">
                  <c:v>21958.68</c:v>
                </c:pt>
                <c:pt idx="248">
                  <c:v>116996.32</c:v>
                </c:pt>
                <c:pt idx="249">
                  <c:v>233264.64000000001</c:v>
                </c:pt>
                <c:pt idx="250">
                  <c:v>327667.20000000001</c:v>
                </c:pt>
                <c:pt idx="251">
                  <c:v>41240</c:v>
                </c:pt>
                <c:pt idx="252">
                  <c:v>172951.59</c:v>
                </c:pt>
                <c:pt idx="253">
                  <c:v>225233.04</c:v>
                </c:pt>
                <c:pt idx="254">
                  <c:v>7594</c:v>
                </c:pt>
                <c:pt idx="255">
                  <c:v>199596.6</c:v>
                </c:pt>
                <c:pt idx="256">
                  <c:v>87496</c:v>
                </c:pt>
                <c:pt idx="257">
                  <c:v>331186.2</c:v>
                </c:pt>
                <c:pt idx="258">
                  <c:v>96733.35</c:v>
                </c:pt>
                <c:pt idx="259">
                  <c:v>62652.78</c:v>
                </c:pt>
                <c:pt idx="260">
                  <c:v>19235</c:v>
                </c:pt>
                <c:pt idx="261">
                  <c:v>174140.04</c:v>
                </c:pt>
                <c:pt idx="262">
                  <c:v>45462</c:v>
                </c:pt>
                <c:pt idx="263">
                  <c:v>21504</c:v>
                </c:pt>
                <c:pt idx="264">
                  <c:v>77832</c:v>
                </c:pt>
                <c:pt idx="265">
                  <c:v>63880.2</c:v>
                </c:pt>
                <c:pt idx="266">
                  <c:v>150631.79999999999</c:v>
                </c:pt>
                <c:pt idx="267">
                  <c:v>241128</c:v>
                </c:pt>
                <c:pt idx="268">
                  <c:v>27553.53</c:v>
                </c:pt>
                <c:pt idx="269">
                  <c:v>49896</c:v>
                </c:pt>
                <c:pt idx="270">
                  <c:v>2384.48</c:v>
                </c:pt>
                <c:pt idx="271">
                  <c:v>150269.6</c:v>
                </c:pt>
                <c:pt idx="272">
                  <c:v>187536.96</c:v>
                </c:pt>
                <c:pt idx="273">
                  <c:v>203604</c:v>
                </c:pt>
                <c:pt idx="274">
                  <c:v>170760.7</c:v>
                </c:pt>
                <c:pt idx="275">
                  <c:v>35226</c:v>
                </c:pt>
                <c:pt idx="276">
                  <c:v>313544</c:v>
                </c:pt>
                <c:pt idx="277">
                  <c:v>58581.36</c:v>
                </c:pt>
                <c:pt idx="278">
                  <c:v>77219.960000000006</c:v>
                </c:pt>
                <c:pt idx="279">
                  <c:v>243287.2</c:v>
                </c:pt>
                <c:pt idx="280">
                  <c:v>48311.12</c:v>
                </c:pt>
                <c:pt idx="281">
                  <c:v>130569.60000000001</c:v>
                </c:pt>
                <c:pt idx="282">
                  <c:v>137060.04</c:v>
                </c:pt>
                <c:pt idx="283">
                  <c:v>153783</c:v>
                </c:pt>
                <c:pt idx="284">
                  <c:v>21255.3</c:v>
                </c:pt>
                <c:pt idx="285">
                  <c:v>93390</c:v>
                </c:pt>
                <c:pt idx="286">
                  <c:v>58682.8</c:v>
                </c:pt>
                <c:pt idx="287">
                  <c:v>205605</c:v>
                </c:pt>
                <c:pt idx="288">
                  <c:v>338195</c:v>
                </c:pt>
                <c:pt idx="289">
                  <c:v>275234.3</c:v>
                </c:pt>
                <c:pt idx="290">
                  <c:v>40544</c:v>
                </c:pt>
                <c:pt idx="291">
                  <c:v>364089.59999999998</c:v>
                </c:pt>
                <c:pt idx="292">
                  <c:v>59772</c:v>
                </c:pt>
                <c:pt idx="293">
                  <c:v>198733.6</c:v>
                </c:pt>
                <c:pt idx="294">
                  <c:v>34431</c:v>
                </c:pt>
                <c:pt idx="295">
                  <c:v>44059.68</c:v>
                </c:pt>
                <c:pt idx="296">
                  <c:v>131145.60000000001</c:v>
                </c:pt>
                <c:pt idx="297">
                  <c:v>107437.36</c:v>
                </c:pt>
                <c:pt idx="298">
                  <c:v>55732.6</c:v>
                </c:pt>
                <c:pt idx="299">
                  <c:v>49308.480000000003</c:v>
                </c:pt>
                <c:pt idx="300">
                  <c:v>110310</c:v>
                </c:pt>
                <c:pt idx="301">
                  <c:v>34096.980000000003</c:v>
                </c:pt>
                <c:pt idx="302">
                  <c:v>34350.5</c:v>
                </c:pt>
                <c:pt idx="303">
                  <c:v>146473.60000000001</c:v>
                </c:pt>
                <c:pt idx="304">
                  <c:v>68944</c:v>
                </c:pt>
                <c:pt idx="305">
                  <c:v>37835</c:v>
                </c:pt>
                <c:pt idx="306">
                  <c:v>105828</c:v>
                </c:pt>
                <c:pt idx="307">
                  <c:v>280713.59999999998</c:v>
                </c:pt>
                <c:pt idx="308">
                  <c:v>257884</c:v>
                </c:pt>
                <c:pt idx="309">
                  <c:v>101159.03999999999</c:v>
                </c:pt>
                <c:pt idx="310">
                  <c:v>28916</c:v>
                </c:pt>
                <c:pt idx="311">
                  <c:v>93755.199999999997</c:v>
                </c:pt>
                <c:pt idx="312">
                  <c:v>78531.12</c:v>
                </c:pt>
                <c:pt idx="313">
                  <c:v>166752.35999999999</c:v>
                </c:pt>
                <c:pt idx="314">
                  <c:v>94201.74</c:v>
                </c:pt>
                <c:pt idx="315">
                  <c:v>94438</c:v>
                </c:pt>
                <c:pt idx="316">
                  <c:v>235272.6</c:v>
                </c:pt>
                <c:pt idx="317">
                  <c:v>386868.13</c:v>
                </c:pt>
                <c:pt idx="318">
                  <c:v>7590.21</c:v>
                </c:pt>
                <c:pt idx="319">
                  <c:v>287679.92</c:v>
                </c:pt>
                <c:pt idx="320">
                  <c:v>86597.28</c:v>
                </c:pt>
                <c:pt idx="321">
                  <c:v>124623.03</c:v>
                </c:pt>
                <c:pt idx="322">
                  <c:v>6750</c:v>
                </c:pt>
                <c:pt idx="323">
                  <c:v>279847.67999999999</c:v>
                </c:pt>
                <c:pt idx="324">
                  <c:v>69871.08</c:v>
                </c:pt>
                <c:pt idx="325">
                  <c:v>241056</c:v>
                </c:pt>
                <c:pt idx="326">
                  <c:v>287953.91999999998</c:v>
                </c:pt>
                <c:pt idx="327">
                  <c:v>75895.61</c:v>
                </c:pt>
                <c:pt idx="328">
                  <c:v>22161.599999999999</c:v>
                </c:pt>
                <c:pt idx="329">
                  <c:v>145908</c:v>
                </c:pt>
                <c:pt idx="330">
                  <c:v>74939.34</c:v>
                </c:pt>
                <c:pt idx="331">
                  <c:v>35497</c:v>
                </c:pt>
                <c:pt idx="332">
                  <c:v>91392</c:v>
                </c:pt>
                <c:pt idx="333">
                  <c:v>159944.4</c:v>
                </c:pt>
                <c:pt idx="334">
                  <c:v>111636</c:v>
                </c:pt>
                <c:pt idx="335">
                  <c:v>47016.27</c:v>
                </c:pt>
                <c:pt idx="336">
                  <c:v>231848.05</c:v>
                </c:pt>
                <c:pt idx="337">
                  <c:v>153781.20000000001</c:v>
                </c:pt>
                <c:pt idx="338">
                  <c:v>60552</c:v>
                </c:pt>
                <c:pt idx="339">
                  <c:v>137709.6</c:v>
                </c:pt>
                <c:pt idx="340">
                  <c:v>259008</c:v>
                </c:pt>
                <c:pt idx="341">
                  <c:v>67456.800000000003</c:v>
                </c:pt>
                <c:pt idx="342">
                  <c:v>195690</c:v>
                </c:pt>
                <c:pt idx="343">
                  <c:v>368735.4</c:v>
                </c:pt>
                <c:pt idx="344">
                  <c:v>39811.199999999997</c:v>
                </c:pt>
                <c:pt idx="345">
                  <c:v>17413.18</c:v>
                </c:pt>
                <c:pt idx="346">
                  <c:v>204220.2</c:v>
                </c:pt>
                <c:pt idx="347">
                  <c:v>176096.04</c:v>
                </c:pt>
                <c:pt idx="348">
                  <c:v>145229.76000000001</c:v>
                </c:pt>
                <c:pt idx="349">
                  <c:v>40476.6</c:v>
                </c:pt>
                <c:pt idx="350">
                  <c:v>275818.40000000002</c:v>
                </c:pt>
                <c:pt idx="351">
                  <c:v>54279</c:v>
                </c:pt>
                <c:pt idx="352">
                  <c:v>235044.72</c:v>
                </c:pt>
                <c:pt idx="353">
                  <c:v>42459.75</c:v>
                </c:pt>
                <c:pt idx="354">
                  <c:v>85738.23</c:v>
                </c:pt>
                <c:pt idx="355">
                  <c:v>194625.55</c:v>
                </c:pt>
                <c:pt idx="356">
                  <c:v>359084</c:v>
                </c:pt>
                <c:pt idx="357">
                  <c:v>137412</c:v>
                </c:pt>
                <c:pt idx="358">
                  <c:v>123354</c:v>
                </c:pt>
                <c:pt idx="359">
                  <c:v>25421</c:v>
                </c:pt>
                <c:pt idx="360">
                  <c:v>39442.339999999997</c:v>
                </c:pt>
                <c:pt idx="361">
                  <c:v>175554</c:v>
                </c:pt>
                <c:pt idx="362">
                  <c:v>137230.07999999999</c:v>
                </c:pt>
                <c:pt idx="363">
                  <c:v>39032</c:v>
                </c:pt>
                <c:pt idx="364">
                  <c:v>74596.95</c:v>
                </c:pt>
                <c:pt idx="365">
                  <c:v>114285.6</c:v>
                </c:pt>
                <c:pt idx="366">
                  <c:v>304279.65000000002</c:v>
                </c:pt>
                <c:pt idx="367">
                  <c:v>43424.88</c:v>
                </c:pt>
                <c:pt idx="368">
                  <c:v>76609.86</c:v>
                </c:pt>
                <c:pt idx="369">
                  <c:v>66960</c:v>
                </c:pt>
                <c:pt idx="370">
                  <c:v>154818.35999999999</c:v>
                </c:pt>
                <c:pt idx="371">
                  <c:v>443279.28</c:v>
                </c:pt>
                <c:pt idx="372">
                  <c:v>181576.56</c:v>
                </c:pt>
                <c:pt idx="373">
                  <c:v>140907.84</c:v>
                </c:pt>
                <c:pt idx="374">
                  <c:v>40034.04</c:v>
                </c:pt>
                <c:pt idx="375">
                  <c:v>80825.759999999995</c:v>
                </c:pt>
                <c:pt idx="376">
                  <c:v>295231.2</c:v>
                </c:pt>
                <c:pt idx="377">
                  <c:v>344988.27</c:v>
                </c:pt>
                <c:pt idx="378">
                  <c:v>77432</c:v>
                </c:pt>
                <c:pt idx="379">
                  <c:v>252774.48</c:v>
                </c:pt>
                <c:pt idx="380">
                  <c:v>93650</c:v>
                </c:pt>
                <c:pt idx="381">
                  <c:v>169923.6</c:v>
                </c:pt>
                <c:pt idx="382">
                  <c:v>16027.2</c:v>
                </c:pt>
                <c:pt idx="383">
                  <c:v>92967.8</c:v>
                </c:pt>
                <c:pt idx="384">
                  <c:v>176871</c:v>
                </c:pt>
                <c:pt idx="385">
                  <c:v>11374.58</c:v>
                </c:pt>
                <c:pt idx="386">
                  <c:v>86920</c:v>
                </c:pt>
                <c:pt idx="387">
                  <c:v>123483.35</c:v>
                </c:pt>
                <c:pt idx="388">
                  <c:v>230637.12</c:v>
                </c:pt>
                <c:pt idx="389">
                  <c:v>42660</c:v>
                </c:pt>
                <c:pt idx="390">
                  <c:v>9703.31</c:v>
                </c:pt>
                <c:pt idx="391">
                  <c:v>251507.52</c:v>
                </c:pt>
                <c:pt idx="392">
                  <c:v>2656.64</c:v>
                </c:pt>
                <c:pt idx="393">
                  <c:v>205524</c:v>
                </c:pt>
                <c:pt idx="394">
                  <c:v>159297.60000000001</c:v>
                </c:pt>
                <c:pt idx="395">
                  <c:v>98850</c:v>
                </c:pt>
                <c:pt idx="396">
                  <c:v>280380</c:v>
                </c:pt>
                <c:pt idx="397">
                  <c:v>82873.600000000006</c:v>
                </c:pt>
                <c:pt idx="398">
                  <c:v>278388.55</c:v>
                </c:pt>
                <c:pt idx="399">
                  <c:v>47051.28</c:v>
                </c:pt>
                <c:pt idx="400">
                  <c:v>67980</c:v>
                </c:pt>
                <c:pt idx="401">
                  <c:v>235923.84</c:v>
                </c:pt>
                <c:pt idx="402">
                  <c:v>113771.79</c:v>
                </c:pt>
                <c:pt idx="403">
                  <c:v>334818</c:v>
                </c:pt>
                <c:pt idx="404">
                  <c:v>227715.84</c:v>
                </c:pt>
                <c:pt idx="405">
                  <c:v>34090.559999999998</c:v>
                </c:pt>
                <c:pt idx="406">
                  <c:v>65092.32</c:v>
                </c:pt>
                <c:pt idx="407">
                  <c:v>67212.72</c:v>
                </c:pt>
                <c:pt idx="408">
                  <c:v>94802</c:v>
                </c:pt>
                <c:pt idx="409">
                  <c:v>207220.48000000001</c:v>
                </c:pt>
                <c:pt idx="410">
                  <c:v>46190</c:v>
                </c:pt>
                <c:pt idx="411">
                  <c:v>124306.56</c:v>
                </c:pt>
                <c:pt idx="412">
                  <c:v>346500</c:v>
                </c:pt>
                <c:pt idx="413">
                  <c:v>54565</c:v>
                </c:pt>
                <c:pt idx="414">
                  <c:v>339506.64</c:v>
                </c:pt>
                <c:pt idx="415">
                  <c:v>89043.5</c:v>
                </c:pt>
                <c:pt idx="416">
                  <c:v>337184.64</c:v>
                </c:pt>
                <c:pt idx="417">
                  <c:v>125585.44</c:v>
                </c:pt>
                <c:pt idx="418">
                  <c:v>109983.24</c:v>
                </c:pt>
                <c:pt idx="419">
                  <c:v>2530</c:v>
                </c:pt>
                <c:pt idx="420">
                  <c:v>145053.48000000001</c:v>
                </c:pt>
                <c:pt idx="421">
                  <c:v>243613.44</c:v>
                </c:pt>
                <c:pt idx="422">
                  <c:v>34991.64</c:v>
                </c:pt>
                <c:pt idx="423">
                  <c:v>105930</c:v>
                </c:pt>
                <c:pt idx="424">
                  <c:v>2788.22</c:v>
                </c:pt>
                <c:pt idx="425">
                  <c:v>233948</c:v>
                </c:pt>
                <c:pt idx="426">
                  <c:v>40138.07</c:v>
                </c:pt>
                <c:pt idx="427">
                  <c:v>245322.21</c:v>
                </c:pt>
                <c:pt idx="428">
                  <c:v>66819.960000000006</c:v>
                </c:pt>
                <c:pt idx="429">
                  <c:v>20395</c:v>
                </c:pt>
                <c:pt idx="430">
                  <c:v>78838.259999999995</c:v>
                </c:pt>
                <c:pt idx="431">
                  <c:v>61837.88</c:v>
                </c:pt>
                <c:pt idx="432">
                  <c:v>76478.399999999994</c:v>
                </c:pt>
                <c:pt idx="433">
                  <c:v>290576</c:v>
                </c:pt>
                <c:pt idx="434">
                  <c:v>60827.9</c:v>
                </c:pt>
                <c:pt idx="435">
                  <c:v>281811.42</c:v>
                </c:pt>
                <c:pt idx="436">
                  <c:v>69342</c:v>
                </c:pt>
                <c:pt idx="437">
                  <c:v>54195.75</c:v>
                </c:pt>
                <c:pt idx="438">
                  <c:v>102541.75</c:v>
                </c:pt>
                <c:pt idx="439">
                  <c:v>38452.32</c:v>
                </c:pt>
                <c:pt idx="440">
                  <c:v>148735.44</c:v>
                </c:pt>
                <c:pt idx="441">
                  <c:v>89110.8</c:v>
                </c:pt>
                <c:pt idx="442">
                  <c:v>75673.84</c:v>
                </c:pt>
                <c:pt idx="443">
                  <c:v>93833</c:v>
                </c:pt>
                <c:pt idx="444">
                  <c:v>43481.5</c:v>
                </c:pt>
                <c:pt idx="445">
                  <c:v>190766.6</c:v>
                </c:pt>
                <c:pt idx="446">
                  <c:v>40111.199999999997</c:v>
                </c:pt>
                <c:pt idx="447">
                  <c:v>66762.539999999994</c:v>
                </c:pt>
                <c:pt idx="448">
                  <c:v>23008.32</c:v>
                </c:pt>
                <c:pt idx="449">
                  <c:v>90897</c:v>
                </c:pt>
                <c:pt idx="450">
                  <c:v>66558.06</c:v>
                </c:pt>
                <c:pt idx="451">
                  <c:v>121041</c:v>
                </c:pt>
                <c:pt idx="452">
                  <c:v>5816.28</c:v>
                </c:pt>
                <c:pt idx="453">
                  <c:v>285618.06</c:v>
                </c:pt>
                <c:pt idx="454">
                  <c:v>238700</c:v>
                </c:pt>
                <c:pt idx="455">
                  <c:v>61313.8</c:v>
                </c:pt>
                <c:pt idx="456">
                  <c:v>216043.7</c:v>
                </c:pt>
                <c:pt idx="457">
                  <c:v>21756</c:v>
                </c:pt>
                <c:pt idx="458">
                  <c:v>139960.79999999999</c:v>
                </c:pt>
                <c:pt idx="459">
                  <c:v>239589</c:v>
                </c:pt>
                <c:pt idx="460">
                  <c:v>9929.92</c:v>
                </c:pt>
                <c:pt idx="461">
                  <c:v>186344.55</c:v>
                </c:pt>
                <c:pt idx="462">
                  <c:v>139087.20000000001</c:v>
                </c:pt>
                <c:pt idx="463">
                  <c:v>112584</c:v>
                </c:pt>
                <c:pt idx="464">
                  <c:v>56516.160000000003</c:v>
                </c:pt>
                <c:pt idx="465">
                  <c:v>6952.89</c:v>
                </c:pt>
                <c:pt idx="466">
                  <c:v>23802.48</c:v>
                </c:pt>
                <c:pt idx="467">
                  <c:v>185785.60000000001</c:v>
                </c:pt>
                <c:pt idx="468">
                  <c:v>389791.68</c:v>
                </c:pt>
                <c:pt idx="469">
                  <c:v>183926.39999999999</c:v>
                </c:pt>
                <c:pt idx="470">
                  <c:v>70086</c:v>
                </c:pt>
                <c:pt idx="471">
                  <c:v>163447.20000000001</c:v>
                </c:pt>
                <c:pt idx="472">
                  <c:v>52029</c:v>
                </c:pt>
                <c:pt idx="473">
                  <c:v>6542.34</c:v>
                </c:pt>
                <c:pt idx="474">
                  <c:v>138140</c:v>
                </c:pt>
                <c:pt idx="475">
                  <c:v>45232.92</c:v>
                </c:pt>
                <c:pt idx="476">
                  <c:v>86717.52</c:v>
                </c:pt>
                <c:pt idx="477">
                  <c:v>79732.800000000003</c:v>
                </c:pt>
                <c:pt idx="478">
                  <c:v>5308.8</c:v>
                </c:pt>
                <c:pt idx="479">
                  <c:v>267254.40000000002</c:v>
                </c:pt>
                <c:pt idx="480">
                  <c:v>279489.59999999998</c:v>
                </c:pt>
                <c:pt idx="481">
                  <c:v>117232.5</c:v>
                </c:pt>
                <c:pt idx="482">
                  <c:v>156394.79999999999</c:v>
                </c:pt>
                <c:pt idx="483">
                  <c:v>158970</c:v>
                </c:pt>
                <c:pt idx="484">
                  <c:v>197367.84</c:v>
                </c:pt>
                <c:pt idx="485">
                  <c:v>185562.72</c:v>
                </c:pt>
                <c:pt idx="486">
                  <c:v>107488</c:v>
                </c:pt>
                <c:pt idx="487">
                  <c:v>86810</c:v>
                </c:pt>
                <c:pt idx="488">
                  <c:v>35991</c:v>
                </c:pt>
                <c:pt idx="489">
                  <c:v>68759.28</c:v>
                </c:pt>
                <c:pt idx="490">
                  <c:v>35900.65</c:v>
                </c:pt>
                <c:pt idx="491">
                  <c:v>96435</c:v>
                </c:pt>
                <c:pt idx="492">
                  <c:v>61589</c:v>
                </c:pt>
                <c:pt idx="493">
                  <c:v>107855</c:v>
                </c:pt>
                <c:pt idx="494">
                  <c:v>54230.400000000001</c:v>
                </c:pt>
                <c:pt idx="495">
                  <c:v>95953.95</c:v>
                </c:pt>
                <c:pt idx="496">
                  <c:v>88720</c:v>
                </c:pt>
                <c:pt idx="497">
                  <c:v>301812</c:v>
                </c:pt>
                <c:pt idx="498">
                  <c:v>73608</c:v>
                </c:pt>
                <c:pt idx="499">
                  <c:v>266746.88</c:v>
                </c:pt>
                <c:pt idx="500">
                  <c:v>143473.84</c:v>
                </c:pt>
                <c:pt idx="501">
                  <c:v>15275</c:v>
                </c:pt>
                <c:pt idx="502">
                  <c:v>50188.95</c:v>
                </c:pt>
                <c:pt idx="503">
                  <c:v>74440.800000000003</c:v>
                </c:pt>
                <c:pt idx="504">
                  <c:v>31884</c:v>
                </c:pt>
                <c:pt idx="505">
                  <c:v>10052.700000000001</c:v>
                </c:pt>
                <c:pt idx="506">
                  <c:v>247137</c:v>
                </c:pt>
                <c:pt idx="507">
                  <c:v>37781.879999999997</c:v>
                </c:pt>
                <c:pt idx="508">
                  <c:v>94208.4</c:v>
                </c:pt>
                <c:pt idx="509">
                  <c:v>63598.080000000002</c:v>
                </c:pt>
                <c:pt idx="510">
                  <c:v>146013</c:v>
                </c:pt>
                <c:pt idx="511">
                  <c:v>286874.64</c:v>
                </c:pt>
                <c:pt idx="512">
                  <c:v>30206.400000000001</c:v>
                </c:pt>
                <c:pt idx="513">
                  <c:v>235298.77</c:v>
                </c:pt>
                <c:pt idx="514">
                  <c:v>225887.7</c:v>
                </c:pt>
                <c:pt idx="515">
                  <c:v>151880</c:v>
                </c:pt>
                <c:pt idx="516">
                  <c:v>163768</c:v>
                </c:pt>
                <c:pt idx="517">
                  <c:v>120152.16</c:v>
                </c:pt>
                <c:pt idx="518">
                  <c:v>31856</c:v>
                </c:pt>
                <c:pt idx="519">
                  <c:v>84233.4</c:v>
                </c:pt>
                <c:pt idx="520">
                  <c:v>311607</c:v>
                </c:pt>
                <c:pt idx="521">
                  <c:v>108660</c:v>
                </c:pt>
                <c:pt idx="522">
                  <c:v>85687.74</c:v>
                </c:pt>
                <c:pt idx="523">
                  <c:v>189419.28</c:v>
                </c:pt>
                <c:pt idx="524">
                  <c:v>20556.84</c:v>
                </c:pt>
                <c:pt idx="525">
                  <c:v>138992.5</c:v>
                </c:pt>
                <c:pt idx="526">
                  <c:v>121586.24000000001</c:v>
                </c:pt>
                <c:pt idx="527">
                  <c:v>74285.820000000007</c:v>
                </c:pt>
                <c:pt idx="528">
                  <c:v>266776</c:v>
                </c:pt>
                <c:pt idx="529">
                  <c:v>193113.36</c:v>
                </c:pt>
                <c:pt idx="530">
                  <c:v>28580</c:v>
                </c:pt>
                <c:pt idx="531">
                  <c:v>13728.48</c:v>
                </c:pt>
                <c:pt idx="532">
                  <c:v>50192</c:v>
                </c:pt>
                <c:pt idx="533">
                  <c:v>107478</c:v>
                </c:pt>
                <c:pt idx="534">
                  <c:v>65004.800000000003</c:v>
                </c:pt>
                <c:pt idx="535">
                  <c:v>64680.6</c:v>
                </c:pt>
                <c:pt idx="536">
                  <c:v>186850</c:v>
                </c:pt>
                <c:pt idx="537">
                  <c:v>24675.81</c:v>
                </c:pt>
                <c:pt idx="538">
                  <c:v>185084.48</c:v>
                </c:pt>
                <c:pt idx="539">
                  <c:v>118128</c:v>
                </c:pt>
                <c:pt idx="540">
                  <c:v>105483.66</c:v>
                </c:pt>
                <c:pt idx="541">
                  <c:v>50848</c:v>
                </c:pt>
                <c:pt idx="542">
                  <c:v>238051</c:v>
                </c:pt>
                <c:pt idx="543">
                  <c:v>85185</c:v>
                </c:pt>
                <c:pt idx="544">
                  <c:v>299134.08000000002</c:v>
                </c:pt>
                <c:pt idx="545">
                  <c:v>4250</c:v>
                </c:pt>
                <c:pt idx="546">
                  <c:v>193270</c:v>
                </c:pt>
                <c:pt idx="547">
                  <c:v>213435</c:v>
                </c:pt>
                <c:pt idx="548">
                  <c:v>124869.06</c:v>
                </c:pt>
                <c:pt idx="549">
                  <c:v>75366</c:v>
                </c:pt>
                <c:pt idx="550">
                  <c:v>206620.96</c:v>
                </c:pt>
                <c:pt idx="551">
                  <c:v>203828.58</c:v>
                </c:pt>
                <c:pt idx="552">
                  <c:v>41877</c:v>
                </c:pt>
                <c:pt idx="553">
                  <c:v>72002</c:v>
                </c:pt>
                <c:pt idx="554">
                  <c:v>64040</c:v>
                </c:pt>
                <c:pt idx="555">
                  <c:v>34802.879999999997</c:v>
                </c:pt>
                <c:pt idx="556">
                  <c:v>235020.15</c:v>
                </c:pt>
                <c:pt idx="557">
                  <c:v>128123.94</c:v>
                </c:pt>
                <c:pt idx="558">
                  <c:v>214877.4</c:v>
                </c:pt>
                <c:pt idx="559">
                  <c:v>179075.52</c:v>
                </c:pt>
                <c:pt idx="560">
                  <c:v>27517.599999999999</c:v>
                </c:pt>
                <c:pt idx="561">
                  <c:v>13288</c:v>
                </c:pt>
                <c:pt idx="562">
                  <c:v>44976</c:v>
                </c:pt>
                <c:pt idx="563">
                  <c:v>182239.68</c:v>
                </c:pt>
                <c:pt idx="564">
                  <c:v>68187.3</c:v>
                </c:pt>
                <c:pt idx="565">
                  <c:v>139776.15</c:v>
                </c:pt>
                <c:pt idx="566">
                  <c:v>123876</c:v>
                </c:pt>
                <c:pt idx="567">
                  <c:v>86329.600000000006</c:v>
                </c:pt>
                <c:pt idx="568">
                  <c:v>54060</c:v>
                </c:pt>
                <c:pt idx="569">
                  <c:v>258090</c:v>
                </c:pt>
                <c:pt idx="570">
                  <c:v>92820.36</c:v>
                </c:pt>
                <c:pt idx="571">
                  <c:v>208546.8</c:v>
                </c:pt>
                <c:pt idx="572">
                  <c:v>197256</c:v>
                </c:pt>
                <c:pt idx="573">
                  <c:v>306961.59999999998</c:v>
                </c:pt>
                <c:pt idx="574">
                  <c:v>128377.04</c:v>
                </c:pt>
                <c:pt idx="575">
                  <c:v>306056.40000000002</c:v>
                </c:pt>
                <c:pt idx="576">
                  <c:v>178978.88</c:v>
                </c:pt>
                <c:pt idx="577">
                  <c:v>80159.039999999994</c:v>
                </c:pt>
                <c:pt idx="578">
                  <c:v>78340.05</c:v>
                </c:pt>
                <c:pt idx="579">
                  <c:v>161088</c:v>
                </c:pt>
                <c:pt idx="580">
                  <c:v>21930.720000000001</c:v>
                </c:pt>
                <c:pt idx="581">
                  <c:v>50676</c:v>
                </c:pt>
                <c:pt idx="582">
                  <c:v>190018.4</c:v>
                </c:pt>
                <c:pt idx="583">
                  <c:v>183249</c:v>
                </c:pt>
                <c:pt idx="584">
                  <c:v>27550.44</c:v>
                </c:pt>
                <c:pt idx="585">
                  <c:v>22730.400000000001</c:v>
                </c:pt>
                <c:pt idx="586">
                  <c:v>28119</c:v>
                </c:pt>
                <c:pt idx="587">
                  <c:v>45764.4</c:v>
                </c:pt>
                <c:pt idx="588">
                  <c:v>85312</c:v>
                </c:pt>
                <c:pt idx="589">
                  <c:v>266010.56</c:v>
                </c:pt>
                <c:pt idx="590">
                  <c:v>213554.88</c:v>
                </c:pt>
                <c:pt idx="591">
                  <c:v>190757.4</c:v>
                </c:pt>
                <c:pt idx="592">
                  <c:v>29198.52</c:v>
                </c:pt>
                <c:pt idx="593">
                  <c:v>26759.63</c:v>
                </c:pt>
                <c:pt idx="594">
                  <c:v>379572</c:v>
                </c:pt>
                <c:pt idx="595">
                  <c:v>108229</c:v>
                </c:pt>
                <c:pt idx="596">
                  <c:v>167415.6</c:v>
                </c:pt>
                <c:pt idx="597">
                  <c:v>63934.96</c:v>
                </c:pt>
                <c:pt idx="598">
                  <c:v>20448.96</c:v>
                </c:pt>
                <c:pt idx="599">
                  <c:v>125633.7</c:v>
                </c:pt>
                <c:pt idx="600">
                  <c:v>106926.39999999999</c:v>
                </c:pt>
                <c:pt idx="601">
                  <c:v>218384</c:v>
                </c:pt>
                <c:pt idx="602">
                  <c:v>155930.79999999999</c:v>
                </c:pt>
                <c:pt idx="603">
                  <c:v>155288</c:v>
                </c:pt>
                <c:pt idx="604">
                  <c:v>222935.44</c:v>
                </c:pt>
                <c:pt idx="605">
                  <c:v>61600</c:v>
                </c:pt>
                <c:pt idx="606">
                  <c:v>133040.6</c:v>
                </c:pt>
                <c:pt idx="607">
                  <c:v>20600.04</c:v>
                </c:pt>
                <c:pt idx="608">
                  <c:v>51139</c:v>
                </c:pt>
                <c:pt idx="609">
                  <c:v>79268.800000000003</c:v>
                </c:pt>
                <c:pt idx="610">
                  <c:v>76048</c:v>
                </c:pt>
                <c:pt idx="611">
                  <c:v>252376</c:v>
                </c:pt>
                <c:pt idx="612">
                  <c:v>160313.1</c:v>
                </c:pt>
                <c:pt idx="613">
                  <c:v>21780</c:v>
                </c:pt>
                <c:pt idx="614">
                  <c:v>67318.720000000001</c:v>
                </c:pt>
                <c:pt idx="615">
                  <c:v>176244</c:v>
                </c:pt>
                <c:pt idx="616">
                  <c:v>131894.39999999999</c:v>
                </c:pt>
                <c:pt idx="617">
                  <c:v>235046.24</c:v>
                </c:pt>
                <c:pt idx="618">
                  <c:v>3846</c:v>
                </c:pt>
                <c:pt idx="619">
                  <c:v>79000</c:v>
                </c:pt>
                <c:pt idx="620">
                  <c:v>139568</c:v>
                </c:pt>
                <c:pt idx="621">
                  <c:v>15918</c:v>
                </c:pt>
                <c:pt idx="622">
                  <c:v>121274.4</c:v>
                </c:pt>
                <c:pt idx="623">
                  <c:v>107256</c:v>
                </c:pt>
                <c:pt idx="624">
                  <c:v>130855.67999999999</c:v>
                </c:pt>
                <c:pt idx="625">
                  <c:v>55818</c:v>
                </c:pt>
                <c:pt idx="626">
                  <c:v>403036.56</c:v>
                </c:pt>
                <c:pt idx="627">
                  <c:v>63450.45</c:v>
                </c:pt>
                <c:pt idx="628">
                  <c:v>21898.54</c:v>
                </c:pt>
                <c:pt idx="629">
                  <c:v>55373.760000000002</c:v>
                </c:pt>
                <c:pt idx="630">
                  <c:v>19561.740000000002</c:v>
                </c:pt>
                <c:pt idx="631">
                  <c:v>97995</c:v>
                </c:pt>
                <c:pt idx="632">
                  <c:v>82890.28</c:v>
                </c:pt>
                <c:pt idx="633">
                  <c:v>68363.37</c:v>
                </c:pt>
                <c:pt idx="634">
                  <c:v>236222</c:v>
                </c:pt>
                <c:pt idx="635">
                  <c:v>83106</c:v>
                </c:pt>
                <c:pt idx="636">
                  <c:v>42054</c:v>
                </c:pt>
                <c:pt idx="637">
                  <c:v>162139.68</c:v>
                </c:pt>
                <c:pt idx="638">
                  <c:v>115635</c:v>
                </c:pt>
                <c:pt idx="639">
                  <c:v>267687.59999999998</c:v>
                </c:pt>
                <c:pt idx="640">
                  <c:v>40476.800000000003</c:v>
                </c:pt>
                <c:pt idx="641">
                  <c:v>38551.919999999998</c:v>
                </c:pt>
                <c:pt idx="642">
                  <c:v>112444.8</c:v>
                </c:pt>
                <c:pt idx="643">
                  <c:v>212443.56</c:v>
                </c:pt>
                <c:pt idx="644">
                  <c:v>241250</c:v>
                </c:pt>
                <c:pt idx="645">
                  <c:v>34086</c:v>
                </c:pt>
                <c:pt idx="646">
                  <c:v>170130</c:v>
                </c:pt>
                <c:pt idx="647">
                  <c:v>113303.75</c:v>
                </c:pt>
                <c:pt idx="648">
                  <c:v>248556.72</c:v>
                </c:pt>
                <c:pt idx="649">
                  <c:v>143888</c:v>
                </c:pt>
                <c:pt idx="650">
                  <c:v>9171.1200000000008</c:v>
                </c:pt>
                <c:pt idx="651">
                  <c:v>46789.02</c:v>
                </c:pt>
                <c:pt idx="652">
                  <c:v>101664</c:v>
                </c:pt>
                <c:pt idx="653">
                  <c:v>44051.28</c:v>
                </c:pt>
                <c:pt idx="654">
                  <c:v>295208.55</c:v>
                </c:pt>
                <c:pt idx="655">
                  <c:v>36637.919999999998</c:v>
                </c:pt>
                <c:pt idx="656">
                  <c:v>56463.57</c:v>
                </c:pt>
                <c:pt idx="657">
                  <c:v>65652</c:v>
                </c:pt>
                <c:pt idx="658">
                  <c:v>72965.2</c:v>
                </c:pt>
                <c:pt idx="659">
                  <c:v>195522</c:v>
                </c:pt>
                <c:pt idx="660">
                  <c:v>64584</c:v>
                </c:pt>
                <c:pt idx="661">
                  <c:v>84038.85</c:v>
                </c:pt>
                <c:pt idx="662">
                  <c:v>288508.5</c:v>
                </c:pt>
                <c:pt idx="663">
                  <c:v>233688.6</c:v>
                </c:pt>
                <c:pt idx="664">
                  <c:v>402660</c:v>
                </c:pt>
                <c:pt idx="665">
                  <c:v>166938.45000000001</c:v>
                </c:pt>
                <c:pt idx="666">
                  <c:v>79420</c:v>
                </c:pt>
                <c:pt idx="667">
                  <c:v>170227.08</c:v>
                </c:pt>
                <c:pt idx="668">
                  <c:v>77462</c:v>
                </c:pt>
                <c:pt idx="669">
                  <c:v>236934.5</c:v>
                </c:pt>
                <c:pt idx="670">
                  <c:v>277666.2</c:v>
                </c:pt>
                <c:pt idx="671">
                  <c:v>89736</c:v>
                </c:pt>
                <c:pt idx="672">
                  <c:v>74121.039999999994</c:v>
                </c:pt>
                <c:pt idx="673">
                  <c:v>43962.879999999997</c:v>
                </c:pt>
                <c:pt idx="674">
                  <c:v>334883.96999999997</c:v>
                </c:pt>
                <c:pt idx="675">
                  <c:v>118306.48</c:v>
                </c:pt>
                <c:pt idx="676">
                  <c:v>172732.3</c:v>
                </c:pt>
                <c:pt idx="677">
                  <c:v>108645.75</c:v>
                </c:pt>
                <c:pt idx="678">
                  <c:v>139491.72</c:v>
                </c:pt>
                <c:pt idx="679">
                  <c:v>205093.32</c:v>
                </c:pt>
                <c:pt idx="680">
                  <c:v>49986.720000000001</c:v>
                </c:pt>
                <c:pt idx="681">
                  <c:v>115214.39999999999</c:v>
                </c:pt>
                <c:pt idx="682">
                  <c:v>106776.4</c:v>
                </c:pt>
                <c:pt idx="683">
                  <c:v>19235.88</c:v>
                </c:pt>
                <c:pt idx="684">
                  <c:v>245815.71</c:v>
                </c:pt>
                <c:pt idx="685">
                  <c:v>55296</c:v>
                </c:pt>
                <c:pt idx="686">
                  <c:v>23575.200000000001</c:v>
                </c:pt>
                <c:pt idx="687">
                  <c:v>416028</c:v>
                </c:pt>
                <c:pt idx="688">
                  <c:v>201350</c:v>
                </c:pt>
                <c:pt idx="689">
                  <c:v>57777.85</c:v>
                </c:pt>
                <c:pt idx="690">
                  <c:v>38700.9</c:v>
                </c:pt>
                <c:pt idx="691">
                  <c:v>20784.400000000001</c:v>
                </c:pt>
                <c:pt idx="692">
                  <c:v>63079.08</c:v>
                </c:pt>
                <c:pt idx="693">
                  <c:v>23620</c:v>
                </c:pt>
                <c:pt idx="694">
                  <c:v>56080.5</c:v>
                </c:pt>
                <c:pt idx="695">
                  <c:v>133492.79999999999</c:v>
                </c:pt>
                <c:pt idx="696">
                  <c:v>152787.6</c:v>
                </c:pt>
                <c:pt idx="697">
                  <c:v>25194</c:v>
                </c:pt>
                <c:pt idx="698">
                  <c:v>73309.600000000006</c:v>
                </c:pt>
                <c:pt idx="699">
                  <c:v>86376</c:v>
                </c:pt>
                <c:pt idx="700">
                  <c:v>13187.52</c:v>
                </c:pt>
                <c:pt idx="701">
                  <c:v>180060.4</c:v>
                </c:pt>
                <c:pt idx="702">
                  <c:v>346752</c:v>
                </c:pt>
                <c:pt idx="703">
                  <c:v>74545</c:v>
                </c:pt>
                <c:pt idx="704">
                  <c:v>105903.6</c:v>
                </c:pt>
                <c:pt idx="705">
                  <c:v>40750</c:v>
                </c:pt>
                <c:pt idx="706">
                  <c:v>43076</c:v>
                </c:pt>
                <c:pt idx="707">
                  <c:v>36285.599999999999</c:v>
                </c:pt>
                <c:pt idx="708">
                  <c:v>139380.96</c:v>
                </c:pt>
                <c:pt idx="709">
                  <c:v>79497.899999999994</c:v>
                </c:pt>
                <c:pt idx="710">
                  <c:v>2288.25</c:v>
                </c:pt>
                <c:pt idx="711">
                  <c:v>337115.88</c:v>
                </c:pt>
                <c:pt idx="712">
                  <c:v>100477.2</c:v>
                </c:pt>
                <c:pt idx="713">
                  <c:v>76261.5</c:v>
                </c:pt>
                <c:pt idx="714">
                  <c:v>218925</c:v>
                </c:pt>
                <c:pt idx="715">
                  <c:v>212187.6</c:v>
                </c:pt>
                <c:pt idx="716">
                  <c:v>277921.8</c:v>
                </c:pt>
                <c:pt idx="717">
                  <c:v>47021.599999999999</c:v>
                </c:pt>
                <c:pt idx="718">
                  <c:v>53286</c:v>
                </c:pt>
                <c:pt idx="719">
                  <c:v>30749.22</c:v>
                </c:pt>
                <c:pt idx="720">
                  <c:v>58882</c:v>
                </c:pt>
                <c:pt idx="721">
                  <c:v>231458.31</c:v>
                </c:pt>
                <c:pt idx="722">
                  <c:v>177950</c:v>
                </c:pt>
                <c:pt idx="723">
                  <c:v>105883.2</c:v>
                </c:pt>
                <c:pt idx="724">
                  <c:v>132450</c:v>
                </c:pt>
                <c:pt idx="725">
                  <c:v>171348.48000000001</c:v>
                </c:pt>
                <c:pt idx="726">
                  <c:v>37600</c:v>
                </c:pt>
                <c:pt idx="727">
                  <c:v>13367.2</c:v>
                </c:pt>
                <c:pt idx="728">
                  <c:v>100650</c:v>
                </c:pt>
                <c:pt idx="729">
                  <c:v>10218.75</c:v>
                </c:pt>
                <c:pt idx="730">
                  <c:v>187142.39999999999</c:v>
                </c:pt>
                <c:pt idx="731">
                  <c:v>16197.12</c:v>
                </c:pt>
                <c:pt idx="732">
                  <c:v>311817</c:v>
                </c:pt>
                <c:pt idx="733">
                  <c:v>152455.17000000001</c:v>
                </c:pt>
                <c:pt idx="734">
                  <c:v>48314.97</c:v>
                </c:pt>
                <c:pt idx="735">
                  <c:v>9124.56</c:v>
                </c:pt>
                <c:pt idx="736">
                  <c:v>88957.440000000002</c:v>
                </c:pt>
                <c:pt idx="737">
                  <c:v>66955</c:v>
                </c:pt>
                <c:pt idx="738">
                  <c:v>129189.6</c:v>
                </c:pt>
                <c:pt idx="739">
                  <c:v>24368.94</c:v>
                </c:pt>
                <c:pt idx="740">
                  <c:v>422235.84</c:v>
                </c:pt>
                <c:pt idx="741">
                  <c:v>55679.4</c:v>
                </c:pt>
                <c:pt idx="742">
                  <c:v>258372.45</c:v>
                </c:pt>
                <c:pt idx="743">
                  <c:v>122049.04</c:v>
                </c:pt>
                <c:pt idx="744">
                  <c:v>52067.88</c:v>
                </c:pt>
                <c:pt idx="745">
                  <c:v>432929.28000000003</c:v>
                </c:pt>
                <c:pt idx="746">
                  <c:v>79013.88</c:v>
                </c:pt>
                <c:pt idx="747">
                  <c:v>31088.880000000001</c:v>
                </c:pt>
                <c:pt idx="748">
                  <c:v>148379.04</c:v>
                </c:pt>
                <c:pt idx="749">
                  <c:v>168261.6</c:v>
                </c:pt>
                <c:pt idx="750">
                  <c:v>222353.46</c:v>
                </c:pt>
                <c:pt idx="751">
                  <c:v>18558.54</c:v>
                </c:pt>
                <c:pt idx="752">
                  <c:v>54891.9</c:v>
                </c:pt>
                <c:pt idx="753">
                  <c:v>22864.799999999999</c:v>
                </c:pt>
                <c:pt idx="754">
                  <c:v>29564.7</c:v>
                </c:pt>
                <c:pt idx="755">
                  <c:v>194004</c:v>
                </c:pt>
                <c:pt idx="756">
                  <c:v>260866</c:v>
                </c:pt>
                <c:pt idx="757">
                  <c:v>129280.32000000001</c:v>
                </c:pt>
                <c:pt idx="758">
                  <c:v>163865.51999999999</c:v>
                </c:pt>
                <c:pt idx="759">
                  <c:v>89885.759999999995</c:v>
                </c:pt>
                <c:pt idx="760">
                  <c:v>128330</c:v>
                </c:pt>
                <c:pt idx="761">
                  <c:v>110394</c:v>
                </c:pt>
                <c:pt idx="762">
                  <c:v>46122.12</c:v>
                </c:pt>
                <c:pt idx="763">
                  <c:v>49914.6</c:v>
                </c:pt>
                <c:pt idx="764">
                  <c:v>25996</c:v>
                </c:pt>
                <c:pt idx="765">
                  <c:v>143278.07999999999</c:v>
                </c:pt>
                <c:pt idx="766">
                  <c:v>67781.039999999994</c:v>
                </c:pt>
                <c:pt idx="767">
                  <c:v>357723.52</c:v>
                </c:pt>
                <c:pt idx="768">
                  <c:v>222624.2</c:v>
                </c:pt>
                <c:pt idx="769">
                  <c:v>143718.35999999999</c:v>
                </c:pt>
                <c:pt idx="770">
                  <c:v>52437.3</c:v>
                </c:pt>
                <c:pt idx="771">
                  <c:v>30420</c:v>
                </c:pt>
                <c:pt idx="772">
                  <c:v>195495.3</c:v>
                </c:pt>
                <c:pt idx="773">
                  <c:v>49086</c:v>
                </c:pt>
                <c:pt idx="774">
                  <c:v>26592.799999999999</c:v>
                </c:pt>
                <c:pt idx="775">
                  <c:v>262720.03999999998</c:v>
                </c:pt>
                <c:pt idx="776">
                  <c:v>106565.75999999999</c:v>
                </c:pt>
                <c:pt idx="777">
                  <c:v>331202.3</c:v>
                </c:pt>
                <c:pt idx="778">
                  <c:v>74275</c:v>
                </c:pt>
                <c:pt idx="779">
                  <c:v>40674</c:v>
                </c:pt>
                <c:pt idx="780">
                  <c:v>187920</c:v>
                </c:pt>
                <c:pt idx="781">
                  <c:v>22877.119999999999</c:v>
                </c:pt>
                <c:pt idx="782">
                  <c:v>95962.95</c:v>
                </c:pt>
                <c:pt idx="783">
                  <c:v>233328.48</c:v>
                </c:pt>
                <c:pt idx="784">
                  <c:v>7696</c:v>
                </c:pt>
                <c:pt idx="785">
                  <c:v>8169.96</c:v>
                </c:pt>
                <c:pt idx="786">
                  <c:v>17660</c:v>
                </c:pt>
                <c:pt idx="787">
                  <c:v>28761.599999999999</c:v>
                </c:pt>
                <c:pt idx="788">
                  <c:v>9678.7800000000007</c:v>
                </c:pt>
                <c:pt idx="789">
                  <c:v>300159.84000000003</c:v>
                </c:pt>
                <c:pt idx="790">
                  <c:v>175769.04</c:v>
                </c:pt>
                <c:pt idx="791">
                  <c:v>203087.52</c:v>
                </c:pt>
                <c:pt idx="792">
                  <c:v>81248.31</c:v>
                </c:pt>
                <c:pt idx="793">
                  <c:v>89930.880000000005</c:v>
                </c:pt>
                <c:pt idx="794">
                  <c:v>114384.96000000001</c:v>
                </c:pt>
                <c:pt idx="795">
                  <c:v>54550.8</c:v>
                </c:pt>
                <c:pt idx="796">
                  <c:v>10535.34</c:v>
                </c:pt>
                <c:pt idx="797">
                  <c:v>137039.4</c:v>
                </c:pt>
                <c:pt idx="798">
                  <c:v>15947.28</c:v>
                </c:pt>
                <c:pt idx="799">
                  <c:v>1911.18</c:v>
                </c:pt>
                <c:pt idx="800">
                  <c:v>93699.9</c:v>
                </c:pt>
                <c:pt idx="801">
                  <c:v>248255.28</c:v>
                </c:pt>
                <c:pt idx="802">
                  <c:v>84156.57</c:v>
                </c:pt>
                <c:pt idx="803">
                  <c:v>202860</c:v>
                </c:pt>
                <c:pt idx="804">
                  <c:v>39536</c:v>
                </c:pt>
                <c:pt idx="805">
                  <c:v>147462</c:v>
                </c:pt>
                <c:pt idx="806">
                  <c:v>66976</c:v>
                </c:pt>
                <c:pt idx="807">
                  <c:v>63148.800000000003</c:v>
                </c:pt>
                <c:pt idx="808">
                  <c:v>64648</c:v>
                </c:pt>
                <c:pt idx="809">
                  <c:v>48048</c:v>
                </c:pt>
                <c:pt idx="810">
                  <c:v>38650.559999999998</c:v>
                </c:pt>
                <c:pt idx="811">
                  <c:v>52718</c:v>
                </c:pt>
                <c:pt idx="812">
                  <c:v>216223.7</c:v>
                </c:pt>
                <c:pt idx="813">
                  <c:v>65500</c:v>
                </c:pt>
                <c:pt idx="814">
                  <c:v>301691.52000000002</c:v>
                </c:pt>
                <c:pt idx="815">
                  <c:v>68172.3</c:v>
                </c:pt>
                <c:pt idx="816">
                  <c:v>302184.96000000002</c:v>
                </c:pt>
                <c:pt idx="817">
                  <c:v>286246.40000000002</c:v>
                </c:pt>
                <c:pt idx="818">
                  <c:v>82353</c:v>
                </c:pt>
                <c:pt idx="819">
                  <c:v>115675.68</c:v>
                </c:pt>
                <c:pt idx="820">
                  <c:v>14472</c:v>
                </c:pt>
                <c:pt idx="821">
                  <c:v>44148.2</c:v>
                </c:pt>
                <c:pt idx="822">
                  <c:v>253224</c:v>
                </c:pt>
                <c:pt idx="823">
                  <c:v>72301.919999999998</c:v>
                </c:pt>
                <c:pt idx="824">
                  <c:v>246856</c:v>
                </c:pt>
                <c:pt idx="825">
                  <c:v>23816.5</c:v>
                </c:pt>
                <c:pt idx="826">
                  <c:v>307501.92</c:v>
                </c:pt>
                <c:pt idx="827">
                  <c:v>207879.75</c:v>
                </c:pt>
                <c:pt idx="828">
                  <c:v>37823.5</c:v>
                </c:pt>
                <c:pt idx="829">
                  <c:v>45846</c:v>
                </c:pt>
                <c:pt idx="830">
                  <c:v>63598</c:v>
                </c:pt>
                <c:pt idx="831">
                  <c:v>144034.84</c:v>
                </c:pt>
                <c:pt idx="832">
                  <c:v>75780.06</c:v>
                </c:pt>
                <c:pt idx="833">
                  <c:v>285784.15999999997</c:v>
                </c:pt>
                <c:pt idx="834">
                  <c:v>56918.400000000001</c:v>
                </c:pt>
                <c:pt idx="835">
                  <c:v>108670</c:v>
                </c:pt>
                <c:pt idx="836">
                  <c:v>71280</c:v>
                </c:pt>
                <c:pt idx="837">
                  <c:v>186623.64</c:v>
                </c:pt>
                <c:pt idx="838">
                  <c:v>79943.850000000006</c:v>
                </c:pt>
                <c:pt idx="839">
                  <c:v>252821.52</c:v>
                </c:pt>
                <c:pt idx="840">
                  <c:v>229896</c:v>
                </c:pt>
                <c:pt idx="841">
                  <c:v>53955</c:v>
                </c:pt>
                <c:pt idx="842">
                  <c:v>253174.2</c:v>
                </c:pt>
                <c:pt idx="843">
                  <c:v>77320</c:v>
                </c:pt>
                <c:pt idx="844">
                  <c:v>31411.74</c:v>
                </c:pt>
                <c:pt idx="845">
                  <c:v>123412</c:v>
                </c:pt>
                <c:pt idx="846">
                  <c:v>60906.239999999998</c:v>
                </c:pt>
                <c:pt idx="847">
                  <c:v>188700.96</c:v>
                </c:pt>
                <c:pt idx="848">
                  <c:v>178238.5</c:v>
                </c:pt>
                <c:pt idx="849">
                  <c:v>458572.79999999999</c:v>
                </c:pt>
                <c:pt idx="850">
                  <c:v>76867.199999999997</c:v>
                </c:pt>
                <c:pt idx="851">
                  <c:v>225355.76</c:v>
                </c:pt>
                <c:pt idx="852">
                  <c:v>161001.06</c:v>
                </c:pt>
                <c:pt idx="853">
                  <c:v>13304.94</c:v>
                </c:pt>
                <c:pt idx="854">
                  <c:v>78281.88</c:v>
                </c:pt>
                <c:pt idx="855">
                  <c:v>27933.43</c:v>
                </c:pt>
                <c:pt idx="856">
                  <c:v>148023.75</c:v>
                </c:pt>
                <c:pt idx="857">
                  <c:v>227900</c:v>
                </c:pt>
                <c:pt idx="858">
                  <c:v>33456</c:v>
                </c:pt>
                <c:pt idx="859">
                  <c:v>84525.14</c:v>
                </c:pt>
                <c:pt idx="860">
                  <c:v>317328</c:v>
                </c:pt>
                <c:pt idx="861">
                  <c:v>25824.15</c:v>
                </c:pt>
                <c:pt idx="862">
                  <c:v>11353.77</c:v>
                </c:pt>
                <c:pt idx="863">
                  <c:v>32136</c:v>
                </c:pt>
                <c:pt idx="864">
                  <c:v>12402.18</c:v>
                </c:pt>
                <c:pt idx="865">
                  <c:v>245538</c:v>
                </c:pt>
                <c:pt idx="866">
                  <c:v>72608.149999999994</c:v>
                </c:pt>
                <c:pt idx="867">
                  <c:v>77740</c:v>
                </c:pt>
                <c:pt idx="868">
                  <c:v>152233.54999999999</c:v>
                </c:pt>
                <c:pt idx="869">
                  <c:v>146322</c:v>
                </c:pt>
                <c:pt idx="870">
                  <c:v>146433</c:v>
                </c:pt>
                <c:pt idx="871">
                  <c:v>324348</c:v>
                </c:pt>
                <c:pt idx="872">
                  <c:v>167505</c:v>
                </c:pt>
                <c:pt idx="873">
                  <c:v>99655</c:v>
                </c:pt>
                <c:pt idx="874">
                  <c:v>6772.25</c:v>
                </c:pt>
                <c:pt idx="875">
                  <c:v>5980</c:v>
                </c:pt>
                <c:pt idx="876">
                  <c:v>33064.68</c:v>
                </c:pt>
                <c:pt idx="877">
                  <c:v>80250</c:v>
                </c:pt>
                <c:pt idx="878">
                  <c:v>105239.67999999999</c:v>
                </c:pt>
                <c:pt idx="879">
                  <c:v>36456</c:v>
                </c:pt>
                <c:pt idx="880">
                  <c:v>310675.20000000001</c:v>
                </c:pt>
                <c:pt idx="881">
                  <c:v>299644.51</c:v>
                </c:pt>
                <c:pt idx="882">
                  <c:v>131664</c:v>
                </c:pt>
                <c:pt idx="883">
                  <c:v>29150</c:v>
                </c:pt>
                <c:pt idx="884">
                  <c:v>182148.48000000001</c:v>
                </c:pt>
                <c:pt idx="885">
                  <c:v>23922.1</c:v>
                </c:pt>
                <c:pt idx="886">
                  <c:v>168797.58</c:v>
                </c:pt>
                <c:pt idx="887">
                  <c:v>65570.039999999994</c:v>
                </c:pt>
                <c:pt idx="888">
                  <c:v>64170</c:v>
                </c:pt>
                <c:pt idx="889">
                  <c:v>273430</c:v>
                </c:pt>
                <c:pt idx="890">
                  <c:v>44121</c:v>
                </c:pt>
                <c:pt idx="891">
                  <c:v>162613</c:v>
                </c:pt>
                <c:pt idx="892">
                  <c:v>232628</c:v>
                </c:pt>
                <c:pt idx="893">
                  <c:v>118526.22</c:v>
                </c:pt>
                <c:pt idx="894">
                  <c:v>179581.5</c:v>
                </c:pt>
                <c:pt idx="895">
                  <c:v>56979</c:v>
                </c:pt>
                <c:pt idx="896">
                  <c:v>132980</c:v>
                </c:pt>
                <c:pt idx="897">
                  <c:v>11946</c:v>
                </c:pt>
                <c:pt idx="898">
                  <c:v>11270.26</c:v>
                </c:pt>
                <c:pt idx="899">
                  <c:v>190664</c:v>
                </c:pt>
                <c:pt idx="900">
                  <c:v>147042</c:v>
                </c:pt>
                <c:pt idx="901">
                  <c:v>67475.199999999997</c:v>
                </c:pt>
                <c:pt idx="902">
                  <c:v>42920.91</c:v>
                </c:pt>
                <c:pt idx="903">
                  <c:v>299689.59999999998</c:v>
                </c:pt>
                <c:pt idx="904">
                  <c:v>206080.16</c:v>
                </c:pt>
                <c:pt idx="905">
                  <c:v>240394</c:v>
                </c:pt>
                <c:pt idx="906">
                  <c:v>133591.79999999999</c:v>
                </c:pt>
                <c:pt idx="907">
                  <c:v>397283.04</c:v>
                </c:pt>
                <c:pt idx="908">
                  <c:v>116033.76</c:v>
                </c:pt>
                <c:pt idx="909">
                  <c:v>279960</c:v>
                </c:pt>
                <c:pt idx="910">
                  <c:v>413983.02</c:v>
                </c:pt>
                <c:pt idx="911">
                  <c:v>96309.15</c:v>
                </c:pt>
                <c:pt idx="912">
                  <c:v>109886.88</c:v>
                </c:pt>
                <c:pt idx="913">
                  <c:v>198832.32</c:v>
                </c:pt>
                <c:pt idx="914">
                  <c:v>7233</c:v>
                </c:pt>
                <c:pt idx="915">
                  <c:v>104350.68</c:v>
                </c:pt>
                <c:pt idx="916">
                  <c:v>140916</c:v>
                </c:pt>
                <c:pt idx="917">
                  <c:v>78224.399999999994</c:v>
                </c:pt>
                <c:pt idx="918">
                  <c:v>85776.36</c:v>
                </c:pt>
                <c:pt idx="919">
                  <c:v>155304.24</c:v>
                </c:pt>
                <c:pt idx="920">
                  <c:v>117627.24</c:v>
                </c:pt>
                <c:pt idx="921">
                  <c:v>127524.8</c:v>
                </c:pt>
                <c:pt idx="922">
                  <c:v>32939.5</c:v>
                </c:pt>
                <c:pt idx="923">
                  <c:v>38101.629999999997</c:v>
                </c:pt>
                <c:pt idx="924">
                  <c:v>211361.76</c:v>
                </c:pt>
                <c:pt idx="925">
                  <c:v>82272</c:v>
                </c:pt>
                <c:pt idx="926">
                  <c:v>95506.92</c:v>
                </c:pt>
                <c:pt idx="927">
                  <c:v>58214</c:v>
                </c:pt>
                <c:pt idx="928">
                  <c:v>25363.52</c:v>
                </c:pt>
                <c:pt idx="929">
                  <c:v>13978.08</c:v>
                </c:pt>
                <c:pt idx="930">
                  <c:v>75416.639999999999</c:v>
                </c:pt>
                <c:pt idx="931">
                  <c:v>189549.9</c:v>
                </c:pt>
                <c:pt idx="932">
                  <c:v>256904.78</c:v>
                </c:pt>
                <c:pt idx="933">
                  <c:v>98879</c:v>
                </c:pt>
                <c:pt idx="934">
                  <c:v>221419.8</c:v>
                </c:pt>
                <c:pt idx="935">
                  <c:v>30738</c:v>
                </c:pt>
                <c:pt idx="936">
                  <c:v>11851.32</c:v>
                </c:pt>
                <c:pt idx="937">
                  <c:v>322619</c:v>
                </c:pt>
                <c:pt idx="938">
                  <c:v>135330</c:v>
                </c:pt>
                <c:pt idx="939">
                  <c:v>32097.86</c:v>
                </c:pt>
                <c:pt idx="940">
                  <c:v>17873.46</c:v>
                </c:pt>
                <c:pt idx="941">
                  <c:v>99161.279999999999</c:v>
                </c:pt>
                <c:pt idx="942">
                  <c:v>33600</c:v>
                </c:pt>
                <c:pt idx="943">
                  <c:v>102732</c:v>
                </c:pt>
                <c:pt idx="944">
                  <c:v>250577.95</c:v>
                </c:pt>
                <c:pt idx="945">
                  <c:v>19602</c:v>
                </c:pt>
                <c:pt idx="946">
                  <c:v>186019.4</c:v>
                </c:pt>
                <c:pt idx="947">
                  <c:v>57011.76</c:v>
                </c:pt>
                <c:pt idx="948">
                  <c:v>46500</c:v>
                </c:pt>
                <c:pt idx="949">
                  <c:v>309759.56</c:v>
                </c:pt>
                <c:pt idx="950">
                  <c:v>159368</c:v>
                </c:pt>
                <c:pt idx="951">
                  <c:v>144756.35999999999</c:v>
                </c:pt>
                <c:pt idx="952">
                  <c:v>111732.5</c:v>
                </c:pt>
                <c:pt idx="953">
                  <c:v>31369.68</c:v>
                </c:pt>
                <c:pt idx="954">
                  <c:v>181429.2</c:v>
                </c:pt>
                <c:pt idx="955">
                  <c:v>75835.08</c:v>
                </c:pt>
                <c:pt idx="956">
                  <c:v>388430.64</c:v>
                </c:pt>
                <c:pt idx="957">
                  <c:v>35439.47</c:v>
                </c:pt>
                <c:pt idx="958">
                  <c:v>163961.20000000001</c:v>
                </c:pt>
                <c:pt idx="959">
                  <c:v>70950.28</c:v>
                </c:pt>
                <c:pt idx="960">
                  <c:v>46396</c:v>
                </c:pt>
                <c:pt idx="961">
                  <c:v>345625.92</c:v>
                </c:pt>
                <c:pt idx="962">
                  <c:v>19209</c:v>
                </c:pt>
                <c:pt idx="963">
                  <c:v>82154.600000000006</c:v>
                </c:pt>
                <c:pt idx="964">
                  <c:v>37998</c:v>
                </c:pt>
                <c:pt idx="965">
                  <c:v>61888.32</c:v>
                </c:pt>
                <c:pt idx="966">
                  <c:v>227145.60000000001</c:v>
                </c:pt>
                <c:pt idx="967">
                  <c:v>5420.61</c:v>
                </c:pt>
                <c:pt idx="968">
                  <c:v>17800</c:v>
                </c:pt>
                <c:pt idx="969">
                  <c:v>64441.919999999998</c:v>
                </c:pt>
                <c:pt idx="970">
                  <c:v>21372</c:v>
                </c:pt>
                <c:pt idx="971">
                  <c:v>130164</c:v>
                </c:pt>
                <c:pt idx="972">
                  <c:v>191028.78</c:v>
                </c:pt>
                <c:pt idx="973">
                  <c:v>202502.85</c:v>
                </c:pt>
                <c:pt idx="974">
                  <c:v>68997.64</c:v>
                </c:pt>
                <c:pt idx="975">
                  <c:v>133333.76000000001</c:v>
                </c:pt>
                <c:pt idx="976">
                  <c:v>42356.49</c:v>
                </c:pt>
                <c:pt idx="977">
                  <c:v>189144</c:v>
                </c:pt>
                <c:pt idx="978">
                  <c:v>42436.2</c:v>
                </c:pt>
                <c:pt idx="979">
                  <c:v>29290.560000000001</c:v>
                </c:pt>
                <c:pt idx="980">
                  <c:v>24063.200000000001</c:v>
                </c:pt>
                <c:pt idx="981">
                  <c:v>52752</c:v>
                </c:pt>
                <c:pt idx="982">
                  <c:v>29252.94</c:v>
                </c:pt>
                <c:pt idx="983">
                  <c:v>101984</c:v>
                </c:pt>
                <c:pt idx="984">
                  <c:v>35941.32</c:v>
                </c:pt>
                <c:pt idx="985">
                  <c:v>68489.3</c:v>
                </c:pt>
                <c:pt idx="986">
                  <c:v>396369.6</c:v>
                </c:pt>
                <c:pt idx="987">
                  <c:v>232648.5</c:v>
                </c:pt>
                <c:pt idx="988">
                  <c:v>99459</c:v>
                </c:pt>
                <c:pt idx="989">
                  <c:v>43824</c:v>
                </c:pt>
                <c:pt idx="990">
                  <c:v>61320.24</c:v>
                </c:pt>
                <c:pt idx="991">
                  <c:v>25410.6</c:v>
                </c:pt>
                <c:pt idx="992">
                  <c:v>87788.6</c:v>
                </c:pt>
                <c:pt idx="993">
                  <c:v>96607.35</c:v>
                </c:pt>
                <c:pt idx="994">
                  <c:v>64242</c:v>
                </c:pt>
                <c:pt idx="995">
                  <c:v>192903.3</c:v>
                </c:pt>
                <c:pt idx="996">
                  <c:v>352634.85</c:v>
                </c:pt>
                <c:pt idx="997">
                  <c:v>85735.039999999994</c:v>
                </c:pt>
                <c:pt idx="998">
                  <c:v>40030</c:v>
                </c:pt>
                <c:pt idx="999">
                  <c:v>143849.79999999999</c:v>
                </c:pt>
                <c:pt idx="1000">
                  <c:v>129340.8</c:v>
                </c:pt>
                <c:pt idx="1001">
                  <c:v>342681.59999999998</c:v>
                </c:pt>
                <c:pt idx="1002">
                  <c:v>373123.8</c:v>
                </c:pt>
                <c:pt idx="1003">
                  <c:v>118851.84</c:v>
                </c:pt>
                <c:pt idx="1004">
                  <c:v>54037.760000000002</c:v>
                </c:pt>
                <c:pt idx="1005">
                  <c:v>44756.25</c:v>
                </c:pt>
                <c:pt idx="1006">
                  <c:v>44276.6</c:v>
                </c:pt>
                <c:pt idx="1007">
                  <c:v>228500</c:v>
                </c:pt>
                <c:pt idx="1008">
                  <c:v>94764</c:v>
                </c:pt>
                <c:pt idx="1009">
                  <c:v>28658.3</c:v>
                </c:pt>
                <c:pt idx="1010">
                  <c:v>156654</c:v>
                </c:pt>
                <c:pt idx="1011">
                  <c:v>97524</c:v>
                </c:pt>
                <c:pt idx="1012">
                  <c:v>71733</c:v>
                </c:pt>
                <c:pt idx="1013">
                  <c:v>151896</c:v>
                </c:pt>
                <c:pt idx="1014">
                  <c:v>9831</c:v>
                </c:pt>
                <c:pt idx="1015">
                  <c:v>383299.92</c:v>
                </c:pt>
                <c:pt idx="1016">
                  <c:v>137520</c:v>
                </c:pt>
                <c:pt idx="1017">
                  <c:v>149406</c:v>
                </c:pt>
                <c:pt idx="1018">
                  <c:v>279190.56</c:v>
                </c:pt>
                <c:pt idx="1019">
                  <c:v>70670.2</c:v>
                </c:pt>
                <c:pt idx="1020">
                  <c:v>270303</c:v>
                </c:pt>
                <c:pt idx="1021">
                  <c:v>78469.460000000006</c:v>
                </c:pt>
                <c:pt idx="1022">
                  <c:v>153128.25</c:v>
                </c:pt>
                <c:pt idx="1023">
                  <c:v>200082</c:v>
                </c:pt>
                <c:pt idx="1024">
                  <c:v>100357.92</c:v>
                </c:pt>
                <c:pt idx="1025">
                  <c:v>110300</c:v>
                </c:pt>
                <c:pt idx="1026">
                  <c:v>40500</c:v>
                </c:pt>
                <c:pt idx="1027">
                  <c:v>27930</c:v>
                </c:pt>
                <c:pt idx="1028">
                  <c:v>228632</c:v>
                </c:pt>
                <c:pt idx="1029">
                  <c:v>24875</c:v>
                </c:pt>
                <c:pt idx="1030">
                  <c:v>365062.8</c:v>
                </c:pt>
                <c:pt idx="1031">
                  <c:v>19762</c:v>
                </c:pt>
                <c:pt idx="1032">
                  <c:v>205860</c:v>
                </c:pt>
                <c:pt idx="1033">
                  <c:v>252205.2</c:v>
                </c:pt>
                <c:pt idx="1034">
                  <c:v>265705.44</c:v>
                </c:pt>
                <c:pt idx="1035">
                  <c:v>230407.1</c:v>
                </c:pt>
                <c:pt idx="1036">
                  <c:v>292608</c:v>
                </c:pt>
                <c:pt idx="1037">
                  <c:v>157320</c:v>
                </c:pt>
                <c:pt idx="1038">
                  <c:v>23640.959999999999</c:v>
                </c:pt>
                <c:pt idx="1039">
                  <c:v>55061.13</c:v>
                </c:pt>
                <c:pt idx="1040">
                  <c:v>335630</c:v>
                </c:pt>
                <c:pt idx="1041">
                  <c:v>16610</c:v>
                </c:pt>
                <c:pt idx="1042">
                  <c:v>101219.4</c:v>
                </c:pt>
                <c:pt idx="1043">
                  <c:v>14762</c:v>
                </c:pt>
                <c:pt idx="1044">
                  <c:v>129823.05</c:v>
                </c:pt>
                <c:pt idx="1045">
                  <c:v>16271.22</c:v>
                </c:pt>
                <c:pt idx="1046">
                  <c:v>147449.65</c:v>
                </c:pt>
                <c:pt idx="1047">
                  <c:v>23956.02</c:v>
                </c:pt>
                <c:pt idx="1048">
                  <c:v>271207.36</c:v>
                </c:pt>
                <c:pt idx="1049">
                  <c:v>192663.36</c:v>
                </c:pt>
                <c:pt idx="1050">
                  <c:v>307198.08000000002</c:v>
                </c:pt>
                <c:pt idx="1051">
                  <c:v>261999.35999999999</c:v>
                </c:pt>
                <c:pt idx="1052">
                  <c:v>36176</c:v>
                </c:pt>
                <c:pt idx="1053">
                  <c:v>184992.3</c:v>
                </c:pt>
                <c:pt idx="1054">
                  <c:v>73912</c:v>
                </c:pt>
                <c:pt idx="1055">
                  <c:v>63290.7</c:v>
                </c:pt>
                <c:pt idx="1056">
                  <c:v>170445</c:v>
                </c:pt>
                <c:pt idx="1057">
                  <c:v>173634.6</c:v>
                </c:pt>
                <c:pt idx="1058">
                  <c:v>390720</c:v>
                </c:pt>
                <c:pt idx="1059">
                  <c:v>12033</c:v>
                </c:pt>
                <c:pt idx="1060">
                  <c:v>60052.5</c:v>
                </c:pt>
                <c:pt idx="1061">
                  <c:v>36498</c:v>
                </c:pt>
                <c:pt idx="1062">
                  <c:v>118290</c:v>
                </c:pt>
                <c:pt idx="1063">
                  <c:v>138850.20000000001</c:v>
                </c:pt>
                <c:pt idx="1064">
                  <c:v>16111</c:v>
                </c:pt>
                <c:pt idx="1065">
                  <c:v>172320</c:v>
                </c:pt>
                <c:pt idx="1066">
                  <c:v>287622</c:v>
                </c:pt>
                <c:pt idx="1067">
                  <c:v>11721</c:v>
                </c:pt>
                <c:pt idx="1068">
                  <c:v>201100</c:v>
                </c:pt>
                <c:pt idx="1069">
                  <c:v>404435.16</c:v>
                </c:pt>
                <c:pt idx="1070">
                  <c:v>42698.92</c:v>
                </c:pt>
                <c:pt idx="1071">
                  <c:v>196886.9</c:v>
                </c:pt>
                <c:pt idx="1072">
                  <c:v>48189.9</c:v>
                </c:pt>
                <c:pt idx="1073">
                  <c:v>202625.28</c:v>
                </c:pt>
                <c:pt idx="1074">
                  <c:v>53373.8</c:v>
                </c:pt>
                <c:pt idx="1075">
                  <c:v>31918.32</c:v>
                </c:pt>
                <c:pt idx="1076">
                  <c:v>72219</c:v>
                </c:pt>
                <c:pt idx="1077">
                  <c:v>33572</c:v>
                </c:pt>
                <c:pt idx="1078">
                  <c:v>77170.320000000007</c:v>
                </c:pt>
                <c:pt idx="1079">
                  <c:v>310998.59999999998</c:v>
                </c:pt>
                <c:pt idx="1080">
                  <c:v>147936</c:v>
                </c:pt>
                <c:pt idx="1081">
                  <c:v>233013.44</c:v>
                </c:pt>
                <c:pt idx="1082">
                  <c:v>30309.3</c:v>
                </c:pt>
                <c:pt idx="1083">
                  <c:v>42638.400000000001</c:v>
                </c:pt>
                <c:pt idx="1084">
                  <c:v>188997.12</c:v>
                </c:pt>
                <c:pt idx="1085">
                  <c:v>76480.56</c:v>
                </c:pt>
                <c:pt idx="1086">
                  <c:v>22085.279999999999</c:v>
                </c:pt>
                <c:pt idx="1087">
                  <c:v>267722.40000000002</c:v>
                </c:pt>
                <c:pt idx="1088">
                  <c:v>189987</c:v>
                </c:pt>
                <c:pt idx="1089">
                  <c:v>463560.48</c:v>
                </c:pt>
                <c:pt idx="1090">
                  <c:v>83599.25</c:v>
                </c:pt>
                <c:pt idx="1091">
                  <c:v>102299.6</c:v>
                </c:pt>
                <c:pt idx="1092">
                  <c:v>26506</c:v>
                </c:pt>
                <c:pt idx="1093">
                  <c:v>18628.7</c:v>
                </c:pt>
                <c:pt idx="1094">
                  <c:v>88283.199999999997</c:v>
                </c:pt>
                <c:pt idx="1095">
                  <c:v>211632.05</c:v>
                </c:pt>
                <c:pt idx="1096">
                  <c:v>50140</c:v>
                </c:pt>
                <c:pt idx="1097">
                  <c:v>244776.24</c:v>
                </c:pt>
                <c:pt idx="1098">
                  <c:v>127620.36</c:v>
                </c:pt>
                <c:pt idx="1099">
                  <c:v>99658.8</c:v>
                </c:pt>
                <c:pt idx="1100">
                  <c:v>171390.66</c:v>
                </c:pt>
                <c:pt idx="1101">
                  <c:v>26370.48</c:v>
                </c:pt>
                <c:pt idx="1102">
                  <c:v>47180</c:v>
                </c:pt>
                <c:pt idx="1103">
                  <c:v>226094</c:v>
                </c:pt>
                <c:pt idx="1104">
                  <c:v>100578.24000000001</c:v>
                </c:pt>
                <c:pt idx="1105">
                  <c:v>290130</c:v>
                </c:pt>
                <c:pt idx="1106">
                  <c:v>83563.759999999995</c:v>
                </c:pt>
                <c:pt idx="1107">
                  <c:v>73215.600000000006</c:v>
                </c:pt>
                <c:pt idx="1108">
                  <c:v>11240.39</c:v>
                </c:pt>
                <c:pt idx="1109">
                  <c:v>226912</c:v>
                </c:pt>
                <c:pt idx="1110">
                  <c:v>74397.119999999995</c:v>
                </c:pt>
                <c:pt idx="1111">
                  <c:v>152772.48000000001</c:v>
                </c:pt>
                <c:pt idx="1112">
                  <c:v>260309.43</c:v>
                </c:pt>
                <c:pt idx="1113">
                  <c:v>57866.400000000001</c:v>
                </c:pt>
                <c:pt idx="1114">
                  <c:v>131761.20000000001</c:v>
                </c:pt>
                <c:pt idx="1115">
                  <c:v>80199.72</c:v>
                </c:pt>
                <c:pt idx="1116">
                  <c:v>67950.48</c:v>
                </c:pt>
                <c:pt idx="1117">
                  <c:v>115790.76</c:v>
                </c:pt>
                <c:pt idx="1118">
                  <c:v>23934.959999999999</c:v>
                </c:pt>
                <c:pt idx="1119">
                  <c:v>157719.78</c:v>
                </c:pt>
                <c:pt idx="1120">
                  <c:v>250792.2</c:v>
                </c:pt>
                <c:pt idx="1121">
                  <c:v>45686.68</c:v>
                </c:pt>
                <c:pt idx="1122">
                  <c:v>217056</c:v>
                </c:pt>
                <c:pt idx="1123">
                  <c:v>15989.4</c:v>
                </c:pt>
                <c:pt idx="1124">
                  <c:v>114611</c:v>
                </c:pt>
                <c:pt idx="1125">
                  <c:v>301058.09999999998</c:v>
                </c:pt>
                <c:pt idx="1126">
                  <c:v>233573.76000000001</c:v>
                </c:pt>
                <c:pt idx="1127">
                  <c:v>125491.2</c:v>
                </c:pt>
                <c:pt idx="1128">
                  <c:v>174339</c:v>
                </c:pt>
                <c:pt idx="1129">
                  <c:v>53427.6</c:v>
                </c:pt>
                <c:pt idx="1130">
                  <c:v>76173.440000000002</c:v>
                </c:pt>
                <c:pt idx="1131">
                  <c:v>101576.16</c:v>
                </c:pt>
                <c:pt idx="1132">
                  <c:v>219888.96</c:v>
                </c:pt>
                <c:pt idx="1133">
                  <c:v>86118</c:v>
                </c:pt>
                <c:pt idx="1134">
                  <c:v>342890</c:v>
                </c:pt>
                <c:pt idx="1135">
                  <c:v>227574.6</c:v>
                </c:pt>
                <c:pt idx="1136">
                  <c:v>181251.84</c:v>
                </c:pt>
                <c:pt idx="1137">
                  <c:v>213821.58</c:v>
                </c:pt>
                <c:pt idx="1138">
                  <c:v>26770</c:v>
                </c:pt>
                <c:pt idx="1139">
                  <c:v>314289</c:v>
                </c:pt>
                <c:pt idx="1140">
                  <c:v>26559.54</c:v>
                </c:pt>
                <c:pt idx="1141">
                  <c:v>9063.73</c:v>
                </c:pt>
                <c:pt idx="1142">
                  <c:v>304255.44</c:v>
                </c:pt>
                <c:pt idx="1143">
                  <c:v>30563.19</c:v>
                </c:pt>
                <c:pt idx="1144">
                  <c:v>52278.12</c:v>
                </c:pt>
                <c:pt idx="1145">
                  <c:v>188145</c:v>
                </c:pt>
                <c:pt idx="1146">
                  <c:v>18244.8</c:v>
                </c:pt>
                <c:pt idx="1147">
                  <c:v>88606.56</c:v>
                </c:pt>
                <c:pt idx="1148">
                  <c:v>42928</c:v>
                </c:pt>
                <c:pt idx="1149">
                  <c:v>39252</c:v>
                </c:pt>
                <c:pt idx="1150">
                  <c:v>133256.25</c:v>
                </c:pt>
                <c:pt idx="1151">
                  <c:v>10183.799999999999</c:v>
                </c:pt>
                <c:pt idx="1152">
                  <c:v>278484.47999999998</c:v>
                </c:pt>
                <c:pt idx="1153">
                  <c:v>129977.2</c:v>
                </c:pt>
                <c:pt idx="1154">
                  <c:v>27690</c:v>
                </c:pt>
                <c:pt idx="1155">
                  <c:v>121878</c:v>
                </c:pt>
                <c:pt idx="1156">
                  <c:v>136332</c:v>
                </c:pt>
                <c:pt idx="1157">
                  <c:v>307868.40000000002</c:v>
                </c:pt>
                <c:pt idx="1158">
                  <c:v>39099.160000000003</c:v>
                </c:pt>
                <c:pt idx="1159">
                  <c:v>31293</c:v>
                </c:pt>
                <c:pt idx="1160">
                  <c:v>110716</c:v>
                </c:pt>
                <c:pt idx="1161">
                  <c:v>297012</c:v>
                </c:pt>
                <c:pt idx="1162">
                  <c:v>297184.8</c:v>
                </c:pt>
                <c:pt idx="1163">
                  <c:v>143730</c:v>
                </c:pt>
                <c:pt idx="1164">
                  <c:v>8408</c:v>
                </c:pt>
                <c:pt idx="1165">
                  <c:v>80250.3</c:v>
                </c:pt>
                <c:pt idx="1166">
                  <c:v>61601.95</c:v>
                </c:pt>
                <c:pt idx="1167">
                  <c:v>182890.5</c:v>
                </c:pt>
                <c:pt idx="1168">
                  <c:v>281865</c:v>
                </c:pt>
                <c:pt idx="1169">
                  <c:v>14761.72</c:v>
                </c:pt>
                <c:pt idx="1170">
                  <c:v>58820</c:v>
                </c:pt>
                <c:pt idx="1171">
                  <c:v>23910.799999999999</c:v>
                </c:pt>
                <c:pt idx="1172">
                  <c:v>104028.4</c:v>
                </c:pt>
                <c:pt idx="1173">
                  <c:v>118265.4</c:v>
                </c:pt>
                <c:pt idx="1174">
                  <c:v>27462.6</c:v>
                </c:pt>
                <c:pt idx="1175">
                  <c:v>41916.959999999999</c:v>
                </c:pt>
                <c:pt idx="1176">
                  <c:v>50879.4</c:v>
                </c:pt>
                <c:pt idx="1177">
                  <c:v>226896.96</c:v>
                </c:pt>
                <c:pt idx="1178">
                  <c:v>42446</c:v>
                </c:pt>
                <c:pt idx="1179">
                  <c:v>238091</c:v>
                </c:pt>
                <c:pt idx="1180">
                  <c:v>19725.3</c:v>
                </c:pt>
                <c:pt idx="1181">
                  <c:v>109890</c:v>
                </c:pt>
                <c:pt idx="1182">
                  <c:v>38041</c:v>
                </c:pt>
                <c:pt idx="1183">
                  <c:v>53958</c:v>
                </c:pt>
                <c:pt idx="1184">
                  <c:v>361852.2</c:v>
                </c:pt>
                <c:pt idx="1185">
                  <c:v>64562.400000000001</c:v>
                </c:pt>
                <c:pt idx="1186">
                  <c:v>437226.48</c:v>
                </c:pt>
                <c:pt idx="1187">
                  <c:v>173607.5</c:v>
                </c:pt>
                <c:pt idx="1188">
                  <c:v>180907.04</c:v>
                </c:pt>
                <c:pt idx="1189">
                  <c:v>66112.2</c:v>
                </c:pt>
                <c:pt idx="1190">
                  <c:v>70935.48</c:v>
                </c:pt>
                <c:pt idx="1191">
                  <c:v>207580</c:v>
                </c:pt>
                <c:pt idx="1192">
                  <c:v>46407.9</c:v>
                </c:pt>
                <c:pt idx="1193">
                  <c:v>190701.28</c:v>
                </c:pt>
                <c:pt idx="1194">
                  <c:v>65276</c:v>
                </c:pt>
                <c:pt idx="1195">
                  <c:v>97532.64</c:v>
                </c:pt>
                <c:pt idx="1196">
                  <c:v>249080</c:v>
                </c:pt>
                <c:pt idx="1197">
                  <c:v>306410</c:v>
                </c:pt>
                <c:pt idx="1198">
                  <c:v>27961.74</c:v>
                </c:pt>
                <c:pt idx="1199">
                  <c:v>68878.8</c:v>
                </c:pt>
                <c:pt idx="1200">
                  <c:v>110505</c:v>
                </c:pt>
                <c:pt idx="1201">
                  <c:v>25940.7</c:v>
                </c:pt>
                <c:pt idx="1202">
                  <c:v>91311</c:v>
                </c:pt>
                <c:pt idx="1203">
                  <c:v>120180.48</c:v>
                </c:pt>
                <c:pt idx="1204">
                  <c:v>4203.68</c:v>
                </c:pt>
                <c:pt idx="1205">
                  <c:v>6144.48</c:v>
                </c:pt>
                <c:pt idx="1206">
                  <c:v>128874.24000000001</c:v>
                </c:pt>
                <c:pt idx="1207">
                  <c:v>251781.6</c:v>
                </c:pt>
                <c:pt idx="1208">
                  <c:v>354673</c:v>
                </c:pt>
                <c:pt idx="1209">
                  <c:v>229803</c:v>
                </c:pt>
                <c:pt idx="1210">
                  <c:v>31700.49</c:v>
                </c:pt>
                <c:pt idx="1211">
                  <c:v>63336</c:v>
                </c:pt>
                <c:pt idx="1212">
                  <c:v>117156.5</c:v>
                </c:pt>
                <c:pt idx="1213">
                  <c:v>25627.68</c:v>
                </c:pt>
                <c:pt idx="1214">
                  <c:v>22144</c:v>
                </c:pt>
                <c:pt idx="1215">
                  <c:v>110416.14</c:v>
                </c:pt>
                <c:pt idx="1216">
                  <c:v>18259.84</c:v>
                </c:pt>
                <c:pt idx="1217">
                  <c:v>72116</c:v>
                </c:pt>
                <c:pt idx="1218">
                  <c:v>33621.279999999999</c:v>
                </c:pt>
                <c:pt idx="1219">
                  <c:v>353285.46</c:v>
                </c:pt>
                <c:pt idx="1220">
                  <c:v>20630</c:v>
                </c:pt>
                <c:pt idx="1221">
                  <c:v>217992</c:v>
                </c:pt>
                <c:pt idx="1222">
                  <c:v>353643.29</c:v>
                </c:pt>
                <c:pt idx="1223">
                  <c:v>200560</c:v>
                </c:pt>
                <c:pt idx="1224">
                  <c:v>151940.34</c:v>
                </c:pt>
                <c:pt idx="1225">
                  <c:v>12900</c:v>
                </c:pt>
                <c:pt idx="1226">
                  <c:v>167730.99</c:v>
                </c:pt>
                <c:pt idx="1227">
                  <c:v>138411</c:v>
                </c:pt>
                <c:pt idx="1228">
                  <c:v>34200</c:v>
                </c:pt>
                <c:pt idx="1229">
                  <c:v>98532</c:v>
                </c:pt>
                <c:pt idx="1230">
                  <c:v>19154.57</c:v>
                </c:pt>
                <c:pt idx="1231">
                  <c:v>35651.199999999997</c:v>
                </c:pt>
                <c:pt idx="1232">
                  <c:v>133146.72</c:v>
                </c:pt>
                <c:pt idx="1233">
                  <c:v>54984</c:v>
                </c:pt>
                <c:pt idx="1234">
                  <c:v>140481.60000000001</c:v>
                </c:pt>
                <c:pt idx="1235">
                  <c:v>12447</c:v>
                </c:pt>
                <c:pt idx="1236">
                  <c:v>168447.6</c:v>
                </c:pt>
                <c:pt idx="1237">
                  <c:v>40875</c:v>
                </c:pt>
                <c:pt idx="1238">
                  <c:v>152057.60000000001</c:v>
                </c:pt>
                <c:pt idx="1239">
                  <c:v>286938.64</c:v>
                </c:pt>
                <c:pt idx="1240">
                  <c:v>60816.66</c:v>
                </c:pt>
                <c:pt idx="1241">
                  <c:v>16747.8</c:v>
                </c:pt>
                <c:pt idx="1242">
                  <c:v>110048.64</c:v>
                </c:pt>
                <c:pt idx="1243">
                  <c:v>188724.48000000001</c:v>
                </c:pt>
                <c:pt idx="1244">
                  <c:v>77126.399999999994</c:v>
                </c:pt>
                <c:pt idx="1245">
                  <c:v>191308.08</c:v>
                </c:pt>
                <c:pt idx="1246">
                  <c:v>408876</c:v>
                </c:pt>
                <c:pt idx="1247">
                  <c:v>24018.9</c:v>
                </c:pt>
                <c:pt idx="1248">
                  <c:v>47558.5</c:v>
                </c:pt>
                <c:pt idx="1249">
                  <c:v>243470.34</c:v>
                </c:pt>
                <c:pt idx="1250">
                  <c:v>32502</c:v>
                </c:pt>
                <c:pt idx="1251">
                  <c:v>164916</c:v>
                </c:pt>
                <c:pt idx="1252">
                  <c:v>197766</c:v>
                </c:pt>
                <c:pt idx="1253">
                  <c:v>117420</c:v>
                </c:pt>
                <c:pt idx="1254">
                  <c:v>68919.839999999997</c:v>
                </c:pt>
                <c:pt idx="1255">
                  <c:v>188502.12</c:v>
                </c:pt>
                <c:pt idx="1256">
                  <c:v>115122.37</c:v>
                </c:pt>
                <c:pt idx="1257">
                  <c:v>36658.199999999997</c:v>
                </c:pt>
                <c:pt idx="1258">
                  <c:v>31252.2</c:v>
                </c:pt>
                <c:pt idx="1259">
                  <c:v>199780.02</c:v>
                </c:pt>
                <c:pt idx="1260">
                  <c:v>160971.84</c:v>
                </c:pt>
                <c:pt idx="1261">
                  <c:v>121112</c:v>
                </c:pt>
                <c:pt idx="1262">
                  <c:v>38438.400000000001</c:v>
                </c:pt>
                <c:pt idx="1263">
                  <c:v>306935</c:v>
                </c:pt>
                <c:pt idx="1264">
                  <c:v>51774</c:v>
                </c:pt>
                <c:pt idx="1265">
                  <c:v>68892</c:v>
                </c:pt>
                <c:pt idx="1266">
                  <c:v>34230</c:v>
                </c:pt>
                <c:pt idx="1267">
                  <c:v>319330.8</c:v>
                </c:pt>
                <c:pt idx="1268">
                  <c:v>23499.81</c:v>
                </c:pt>
                <c:pt idx="1269">
                  <c:v>47829.2</c:v>
                </c:pt>
                <c:pt idx="1270">
                  <c:v>41970.6</c:v>
                </c:pt>
                <c:pt idx="1271">
                  <c:v>118079.76</c:v>
                </c:pt>
                <c:pt idx="1272">
                  <c:v>131432.56</c:v>
                </c:pt>
                <c:pt idx="1273">
                  <c:v>8786</c:v>
                </c:pt>
                <c:pt idx="1274">
                  <c:v>114385</c:v>
                </c:pt>
                <c:pt idx="1275">
                  <c:v>71456</c:v>
                </c:pt>
                <c:pt idx="1276">
                  <c:v>56201.52</c:v>
                </c:pt>
                <c:pt idx="1277">
                  <c:v>24105</c:v>
                </c:pt>
                <c:pt idx="1278">
                  <c:v>35154</c:v>
                </c:pt>
                <c:pt idx="1279">
                  <c:v>159145</c:v>
                </c:pt>
                <c:pt idx="1280">
                  <c:v>38373.449999999997</c:v>
                </c:pt>
                <c:pt idx="1281">
                  <c:v>369420</c:v>
                </c:pt>
                <c:pt idx="1282">
                  <c:v>169441.2</c:v>
                </c:pt>
                <c:pt idx="1283">
                  <c:v>132911.28</c:v>
                </c:pt>
                <c:pt idx="1284">
                  <c:v>66568.98</c:v>
                </c:pt>
                <c:pt idx="1285">
                  <c:v>33900</c:v>
                </c:pt>
                <c:pt idx="1286">
                  <c:v>18372</c:v>
                </c:pt>
                <c:pt idx="1287">
                  <c:v>151635.04999999999</c:v>
                </c:pt>
                <c:pt idx="1288">
                  <c:v>10938.61</c:v>
                </c:pt>
                <c:pt idx="1289">
                  <c:v>54024</c:v>
                </c:pt>
                <c:pt idx="1290">
                  <c:v>219120</c:v>
                </c:pt>
                <c:pt idx="1291">
                  <c:v>38202.699999999997</c:v>
                </c:pt>
                <c:pt idx="1292">
                  <c:v>100086</c:v>
                </c:pt>
                <c:pt idx="1293">
                  <c:v>55405.35</c:v>
                </c:pt>
                <c:pt idx="1294">
                  <c:v>31686.3</c:v>
                </c:pt>
                <c:pt idx="1295">
                  <c:v>223104</c:v>
                </c:pt>
                <c:pt idx="1296">
                  <c:v>56286</c:v>
                </c:pt>
                <c:pt idx="1297">
                  <c:v>53701.2</c:v>
                </c:pt>
                <c:pt idx="1298">
                  <c:v>42216.800000000003</c:v>
                </c:pt>
                <c:pt idx="1299">
                  <c:v>89676</c:v>
                </c:pt>
                <c:pt idx="1300">
                  <c:v>54683.12</c:v>
                </c:pt>
                <c:pt idx="1301">
                  <c:v>255492</c:v>
                </c:pt>
                <c:pt idx="1302">
                  <c:v>13282</c:v>
                </c:pt>
                <c:pt idx="1303">
                  <c:v>49686.52</c:v>
                </c:pt>
                <c:pt idx="1304">
                  <c:v>66707.100000000006</c:v>
                </c:pt>
                <c:pt idx="1305">
                  <c:v>44750</c:v>
                </c:pt>
                <c:pt idx="1306">
                  <c:v>134709.48000000001</c:v>
                </c:pt>
                <c:pt idx="1307">
                  <c:v>51479.75</c:v>
                </c:pt>
                <c:pt idx="1308">
                  <c:v>250203.6</c:v>
                </c:pt>
                <c:pt idx="1309">
                  <c:v>118965.92</c:v>
                </c:pt>
                <c:pt idx="1310">
                  <c:v>27845.4</c:v>
                </c:pt>
                <c:pt idx="1311">
                  <c:v>15831.72</c:v>
                </c:pt>
                <c:pt idx="1312">
                  <c:v>238966</c:v>
                </c:pt>
                <c:pt idx="1313">
                  <c:v>73340.639999999999</c:v>
                </c:pt>
                <c:pt idx="1314">
                  <c:v>48147</c:v>
                </c:pt>
                <c:pt idx="1315">
                  <c:v>310725</c:v>
                </c:pt>
                <c:pt idx="1316">
                  <c:v>86906.4</c:v>
                </c:pt>
                <c:pt idx="1317">
                  <c:v>86320.8</c:v>
                </c:pt>
                <c:pt idx="1318">
                  <c:v>199067.4</c:v>
                </c:pt>
                <c:pt idx="1319">
                  <c:v>40082.400000000001</c:v>
                </c:pt>
                <c:pt idx="1320">
                  <c:v>128712</c:v>
                </c:pt>
                <c:pt idx="1321">
                  <c:v>114096</c:v>
                </c:pt>
                <c:pt idx="1322">
                  <c:v>131334.84</c:v>
                </c:pt>
                <c:pt idx="1323">
                  <c:v>52920</c:v>
                </c:pt>
                <c:pt idx="1324">
                  <c:v>108262</c:v>
                </c:pt>
                <c:pt idx="1325">
                  <c:v>18507.04</c:v>
                </c:pt>
                <c:pt idx="1326">
                  <c:v>27156.48</c:v>
                </c:pt>
                <c:pt idx="1327">
                  <c:v>75990.240000000005</c:v>
                </c:pt>
                <c:pt idx="1328">
                  <c:v>74479.75</c:v>
                </c:pt>
                <c:pt idx="1329">
                  <c:v>148756.16</c:v>
                </c:pt>
                <c:pt idx="1330">
                  <c:v>198622.2</c:v>
                </c:pt>
                <c:pt idx="1331">
                  <c:v>16696.62</c:v>
                </c:pt>
                <c:pt idx="1332">
                  <c:v>46840</c:v>
                </c:pt>
                <c:pt idx="1333">
                  <c:v>92542.24</c:v>
                </c:pt>
                <c:pt idx="1334">
                  <c:v>397116</c:v>
                </c:pt>
                <c:pt idx="1335">
                  <c:v>147740</c:v>
                </c:pt>
                <c:pt idx="1336">
                  <c:v>55672</c:v>
                </c:pt>
                <c:pt idx="1337">
                  <c:v>46132.800000000003</c:v>
                </c:pt>
                <c:pt idx="1338">
                  <c:v>36545.519999999997</c:v>
                </c:pt>
                <c:pt idx="1339">
                  <c:v>134943.6</c:v>
                </c:pt>
                <c:pt idx="1340">
                  <c:v>70269.119999999995</c:v>
                </c:pt>
                <c:pt idx="1341">
                  <c:v>123843.5</c:v>
                </c:pt>
                <c:pt idx="1342">
                  <c:v>69080.039999999994</c:v>
                </c:pt>
                <c:pt idx="1343">
                  <c:v>89088</c:v>
                </c:pt>
                <c:pt idx="1344">
                  <c:v>216797.49</c:v>
                </c:pt>
                <c:pt idx="1345">
                  <c:v>18425.400000000001</c:v>
                </c:pt>
                <c:pt idx="1346">
                  <c:v>105114</c:v>
                </c:pt>
                <c:pt idx="1347">
                  <c:v>288070.40000000002</c:v>
                </c:pt>
                <c:pt idx="1348">
                  <c:v>18789.64</c:v>
                </c:pt>
                <c:pt idx="1349">
                  <c:v>157388</c:v>
                </c:pt>
                <c:pt idx="1350">
                  <c:v>46988.55</c:v>
                </c:pt>
                <c:pt idx="1351">
                  <c:v>253077.12</c:v>
                </c:pt>
                <c:pt idx="1352">
                  <c:v>51915.360000000001</c:v>
                </c:pt>
                <c:pt idx="1353">
                  <c:v>312697</c:v>
                </c:pt>
                <c:pt idx="1354">
                  <c:v>74179.08</c:v>
                </c:pt>
                <c:pt idx="1355">
                  <c:v>70866.100000000006</c:v>
                </c:pt>
                <c:pt idx="1356">
                  <c:v>379124.04</c:v>
                </c:pt>
                <c:pt idx="1357">
                  <c:v>25707</c:v>
                </c:pt>
                <c:pt idx="1358">
                  <c:v>53415.8</c:v>
                </c:pt>
                <c:pt idx="1359">
                  <c:v>164345.57999999999</c:v>
                </c:pt>
                <c:pt idx="1360">
                  <c:v>167772.66</c:v>
                </c:pt>
                <c:pt idx="1361">
                  <c:v>94488.72</c:v>
                </c:pt>
                <c:pt idx="1362">
                  <c:v>71908.479999999996</c:v>
                </c:pt>
                <c:pt idx="1363">
                  <c:v>172536</c:v>
                </c:pt>
                <c:pt idx="1364">
                  <c:v>264012.40000000002</c:v>
                </c:pt>
                <c:pt idx="1365">
                  <c:v>297072</c:v>
                </c:pt>
                <c:pt idx="1366">
                  <c:v>94488</c:v>
                </c:pt>
                <c:pt idx="1367">
                  <c:v>20796.96</c:v>
                </c:pt>
                <c:pt idx="1368">
                  <c:v>56900.800000000003</c:v>
                </c:pt>
                <c:pt idx="1369">
                  <c:v>53837.4</c:v>
                </c:pt>
                <c:pt idx="1370">
                  <c:v>152327.51999999999</c:v>
                </c:pt>
                <c:pt idx="1371">
                  <c:v>145134.6</c:v>
                </c:pt>
                <c:pt idx="1372">
                  <c:v>126049.28</c:v>
                </c:pt>
                <c:pt idx="1373">
                  <c:v>27528.959999999999</c:v>
                </c:pt>
                <c:pt idx="1374">
                  <c:v>318050.01</c:v>
                </c:pt>
                <c:pt idx="1375">
                  <c:v>165607.20000000001</c:v>
                </c:pt>
                <c:pt idx="1376">
                  <c:v>24892.080000000002</c:v>
                </c:pt>
                <c:pt idx="1377">
                  <c:v>174060</c:v>
                </c:pt>
                <c:pt idx="1378">
                  <c:v>43317</c:v>
                </c:pt>
                <c:pt idx="1379">
                  <c:v>12388.71</c:v>
                </c:pt>
                <c:pt idx="1380">
                  <c:v>359937.6</c:v>
                </c:pt>
                <c:pt idx="1381">
                  <c:v>15245.44</c:v>
                </c:pt>
                <c:pt idx="1382">
                  <c:v>196533</c:v>
                </c:pt>
                <c:pt idx="1383">
                  <c:v>165036.9</c:v>
                </c:pt>
                <c:pt idx="1384">
                  <c:v>337169.16</c:v>
                </c:pt>
                <c:pt idx="1385">
                  <c:v>123600</c:v>
                </c:pt>
                <c:pt idx="1386">
                  <c:v>28035.72</c:v>
                </c:pt>
                <c:pt idx="1387">
                  <c:v>33815.040000000001</c:v>
                </c:pt>
                <c:pt idx="1388">
                  <c:v>34718.76</c:v>
                </c:pt>
                <c:pt idx="1389">
                  <c:v>73451.7</c:v>
                </c:pt>
                <c:pt idx="1390">
                  <c:v>23211</c:v>
                </c:pt>
                <c:pt idx="1391">
                  <c:v>87803.1</c:v>
                </c:pt>
                <c:pt idx="1392">
                  <c:v>55794</c:v>
                </c:pt>
                <c:pt idx="1393">
                  <c:v>282318.40000000002</c:v>
                </c:pt>
                <c:pt idx="1394">
                  <c:v>60504</c:v>
                </c:pt>
                <c:pt idx="1395">
                  <c:v>97273</c:v>
                </c:pt>
                <c:pt idx="1396">
                  <c:v>61145</c:v>
                </c:pt>
                <c:pt idx="1397">
                  <c:v>62621.440000000002</c:v>
                </c:pt>
                <c:pt idx="1398">
                  <c:v>283466.7</c:v>
                </c:pt>
                <c:pt idx="1399">
                  <c:v>129140.4</c:v>
                </c:pt>
                <c:pt idx="1400">
                  <c:v>32813</c:v>
                </c:pt>
                <c:pt idx="1401">
                  <c:v>326992</c:v>
                </c:pt>
                <c:pt idx="1402">
                  <c:v>163881.24</c:v>
                </c:pt>
                <c:pt idx="1403">
                  <c:v>54192.54</c:v>
                </c:pt>
                <c:pt idx="1404">
                  <c:v>252800</c:v>
                </c:pt>
                <c:pt idx="1405">
                  <c:v>228422.46</c:v>
                </c:pt>
                <c:pt idx="1406">
                  <c:v>24828</c:v>
                </c:pt>
                <c:pt idx="1407">
                  <c:v>109272.45</c:v>
                </c:pt>
                <c:pt idx="1408">
                  <c:v>105987</c:v>
                </c:pt>
                <c:pt idx="1409">
                  <c:v>12080</c:v>
                </c:pt>
                <c:pt idx="1410">
                  <c:v>161346.84</c:v>
                </c:pt>
                <c:pt idx="1411">
                  <c:v>44418</c:v>
                </c:pt>
                <c:pt idx="1412">
                  <c:v>263188.44</c:v>
                </c:pt>
                <c:pt idx="1413">
                  <c:v>271374.71999999997</c:v>
                </c:pt>
                <c:pt idx="1414">
                  <c:v>220440</c:v>
                </c:pt>
                <c:pt idx="1415">
                  <c:v>28879.14</c:v>
                </c:pt>
                <c:pt idx="1416">
                  <c:v>249516.26</c:v>
                </c:pt>
                <c:pt idx="1417">
                  <c:v>281040</c:v>
                </c:pt>
                <c:pt idx="1418">
                  <c:v>30828.6</c:v>
                </c:pt>
                <c:pt idx="1419">
                  <c:v>8532.52</c:v>
                </c:pt>
                <c:pt idx="1420">
                  <c:v>28543.200000000001</c:v>
                </c:pt>
                <c:pt idx="1421">
                  <c:v>50027.76</c:v>
                </c:pt>
                <c:pt idx="1422">
                  <c:v>188938.4</c:v>
                </c:pt>
                <c:pt idx="1423">
                  <c:v>29492</c:v>
                </c:pt>
                <c:pt idx="1424">
                  <c:v>62712</c:v>
                </c:pt>
                <c:pt idx="1425">
                  <c:v>265685.28000000003</c:v>
                </c:pt>
                <c:pt idx="1426">
                  <c:v>193677.12</c:v>
                </c:pt>
                <c:pt idx="1427">
                  <c:v>78462</c:v>
                </c:pt>
                <c:pt idx="1428">
                  <c:v>271314.36</c:v>
                </c:pt>
                <c:pt idx="1429">
                  <c:v>188016</c:v>
                </c:pt>
                <c:pt idx="1430">
                  <c:v>142372.09</c:v>
                </c:pt>
                <c:pt idx="1431">
                  <c:v>137152.6</c:v>
                </c:pt>
                <c:pt idx="1432">
                  <c:v>253847</c:v>
                </c:pt>
                <c:pt idx="1433">
                  <c:v>327936</c:v>
                </c:pt>
                <c:pt idx="1434">
                  <c:v>378288</c:v>
                </c:pt>
                <c:pt idx="1435">
                  <c:v>65711.94</c:v>
                </c:pt>
                <c:pt idx="1436">
                  <c:v>23840</c:v>
                </c:pt>
                <c:pt idx="1437">
                  <c:v>378295.68</c:v>
                </c:pt>
                <c:pt idx="1438">
                  <c:v>140033.60000000001</c:v>
                </c:pt>
                <c:pt idx="1439">
                  <c:v>60044</c:v>
                </c:pt>
                <c:pt idx="1440">
                  <c:v>19796</c:v>
                </c:pt>
                <c:pt idx="1441">
                  <c:v>409482.48</c:v>
                </c:pt>
                <c:pt idx="1442">
                  <c:v>84447</c:v>
                </c:pt>
                <c:pt idx="1443">
                  <c:v>193360</c:v>
                </c:pt>
                <c:pt idx="1444">
                  <c:v>9681.36</c:v>
                </c:pt>
                <c:pt idx="1445">
                  <c:v>74248.600000000006</c:v>
                </c:pt>
                <c:pt idx="1446">
                  <c:v>306478.56</c:v>
                </c:pt>
                <c:pt idx="1447">
                  <c:v>23390</c:v>
                </c:pt>
                <c:pt idx="1448">
                  <c:v>147699.35999999999</c:v>
                </c:pt>
                <c:pt idx="1449">
                  <c:v>122512</c:v>
                </c:pt>
                <c:pt idx="1450">
                  <c:v>36878.46</c:v>
                </c:pt>
                <c:pt idx="1451">
                  <c:v>44776.800000000003</c:v>
                </c:pt>
                <c:pt idx="1452">
                  <c:v>89667.76</c:v>
                </c:pt>
                <c:pt idx="1453">
                  <c:v>133908</c:v>
                </c:pt>
                <c:pt idx="1454">
                  <c:v>59301</c:v>
                </c:pt>
                <c:pt idx="1455">
                  <c:v>84648.78</c:v>
                </c:pt>
                <c:pt idx="1456">
                  <c:v>32772.480000000003</c:v>
                </c:pt>
                <c:pt idx="1457">
                  <c:v>47271</c:v>
                </c:pt>
                <c:pt idx="1458">
                  <c:v>224716.79999999999</c:v>
                </c:pt>
                <c:pt idx="1459">
                  <c:v>259072.32</c:v>
                </c:pt>
                <c:pt idx="1460">
                  <c:v>37758.160000000003</c:v>
                </c:pt>
                <c:pt idx="1461">
                  <c:v>107910</c:v>
                </c:pt>
                <c:pt idx="1462">
                  <c:v>32300.1</c:v>
                </c:pt>
                <c:pt idx="1463">
                  <c:v>13721</c:v>
                </c:pt>
                <c:pt idx="1464">
                  <c:v>143292.79999999999</c:v>
                </c:pt>
                <c:pt idx="1465">
                  <c:v>30423.68</c:v>
                </c:pt>
                <c:pt idx="1466">
                  <c:v>32891.4</c:v>
                </c:pt>
                <c:pt idx="1467">
                  <c:v>101043</c:v>
                </c:pt>
                <c:pt idx="1468">
                  <c:v>242339.76</c:v>
                </c:pt>
                <c:pt idx="1469">
                  <c:v>89076.96</c:v>
                </c:pt>
                <c:pt idx="1470">
                  <c:v>335870</c:v>
                </c:pt>
                <c:pt idx="1471">
                  <c:v>30788</c:v>
                </c:pt>
                <c:pt idx="1472">
                  <c:v>344224.4</c:v>
                </c:pt>
                <c:pt idx="1473">
                  <c:v>52564.82</c:v>
                </c:pt>
                <c:pt idx="1474">
                  <c:v>115638.1</c:v>
                </c:pt>
                <c:pt idx="1475">
                  <c:v>33123.839999999997</c:v>
                </c:pt>
                <c:pt idx="1476">
                  <c:v>157415.29999999999</c:v>
                </c:pt>
                <c:pt idx="1477">
                  <c:v>373280.4</c:v>
                </c:pt>
                <c:pt idx="1478">
                  <c:v>10124.799999999999</c:v>
                </c:pt>
                <c:pt idx="1479">
                  <c:v>177950.63</c:v>
                </c:pt>
                <c:pt idx="1480">
                  <c:v>119644.68</c:v>
                </c:pt>
                <c:pt idx="1481">
                  <c:v>26165.78</c:v>
                </c:pt>
                <c:pt idx="1482">
                  <c:v>91983</c:v>
                </c:pt>
                <c:pt idx="1483">
                  <c:v>44304.42</c:v>
                </c:pt>
                <c:pt idx="1484">
                  <c:v>267982</c:v>
                </c:pt>
                <c:pt idx="1485">
                  <c:v>173929.92</c:v>
                </c:pt>
                <c:pt idx="1486">
                  <c:v>294063</c:v>
                </c:pt>
                <c:pt idx="1487">
                  <c:v>133596.1</c:v>
                </c:pt>
                <c:pt idx="1488">
                  <c:v>43744.56</c:v>
                </c:pt>
                <c:pt idx="1489">
                  <c:v>110723.76</c:v>
                </c:pt>
                <c:pt idx="1490">
                  <c:v>364901.9</c:v>
                </c:pt>
                <c:pt idx="1491">
                  <c:v>9226</c:v>
                </c:pt>
                <c:pt idx="1492">
                  <c:v>113690</c:v>
                </c:pt>
                <c:pt idx="1493">
                  <c:v>39371.46</c:v>
                </c:pt>
                <c:pt idx="1494">
                  <c:v>45141</c:v>
                </c:pt>
                <c:pt idx="1495">
                  <c:v>146543.04000000001</c:v>
                </c:pt>
                <c:pt idx="1496">
                  <c:v>8216</c:v>
                </c:pt>
                <c:pt idx="1497">
                  <c:v>18897.27</c:v>
                </c:pt>
                <c:pt idx="1498">
                  <c:v>64008</c:v>
                </c:pt>
                <c:pt idx="1499">
                  <c:v>128103.12</c:v>
                </c:pt>
                <c:pt idx="1500">
                  <c:v>158859.9</c:v>
                </c:pt>
                <c:pt idx="1501">
                  <c:v>77184</c:v>
                </c:pt>
                <c:pt idx="1502">
                  <c:v>60874.1</c:v>
                </c:pt>
                <c:pt idx="1503">
                  <c:v>159936</c:v>
                </c:pt>
                <c:pt idx="1504">
                  <c:v>32247.18</c:v>
                </c:pt>
                <c:pt idx="1505">
                  <c:v>146610</c:v>
                </c:pt>
                <c:pt idx="1506">
                  <c:v>184952</c:v>
                </c:pt>
                <c:pt idx="1507">
                  <c:v>43329.85</c:v>
                </c:pt>
                <c:pt idx="1508">
                  <c:v>197022.78</c:v>
                </c:pt>
                <c:pt idx="1509">
                  <c:v>132539.54999999999</c:v>
                </c:pt>
                <c:pt idx="1510">
                  <c:v>10675.98</c:v>
                </c:pt>
                <c:pt idx="1511">
                  <c:v>279063.2</c:v>
                </c:pt>
                <c:pt idx="1512">
                  <c:v>35985.599999999999</c:v>
                </c:pt>
                <c:pt idx="1513">
                  <c:v>213444</c:v>
                </c:pt>
                <c:pt idx="1514">
                  <c:v>117700</c:v>
                </c:pt>
                <c:pt idx="1515">
                  <c:v>56717.279999999999</c:v>
                </c:pt>
                <c:pt idx="1516">
                  <c:v>96959.5</c:v>
                </c:pt>
                <c:pt idx="1517">
                  <c:v>131754</c:v>
                </c:pt>
                <c:pt idx="1518">
                  <c:v>166312.20000000001</c:v>
                </c:pt>
                <c:pt idx="1519">
                  <c:v>216028.79999999999</c:v>
                </c:pt>
                <c:pt idx="1520">
                  <c:v>47374</c:v>
                </c:pt>
                <c:pt idx="1521">
                  <c:v>49112.800000000003</c:v>
                </c:pt>
                <c:pt idx="1522">
                  <c:v>205395.06</c:v>
                </c:pt>
                <c:pt idx="1523">
                  <c:v>83484</c:v>
                </c:pt>
                <c:pt idx="1524">
                  <c:v>103716</c:v>
                </c:pt>
                <c:pt idx="1525">
                  <c:v>170081.6</c:v>
                </c:pt>
                <c:pt idx="1526">
                  <c:v>51320.08</c:v>
                </c:pt>
                <c:pt idx="1527">
                  <c:v>180801</c:v>
                </c:pt>
                <c:pt idx="1528">
                  <c:v>46497.9</c:v>
                </c:pt>
                <c:pt idx="1529">
                  <c:v>39164</c:v>
                </c:pt>
                <c:pt idx="1530">
                  <c:v>12308.8</c:v>
                </c:pt>
                <c:pt idx="1531">
                  <c:v>15623.07</c:v>
                </c:pt>
                <c:pt idx="1532">
                  <c:v>53351.040000000001</c:v>
                </c:pt>
                <c:pt idx="1533">
                  <c:v>261899</c:v>
                </c:pt>
                <c:pt idx="1534">
                  <c:v>22750.560000000001</c:v>
                </c:pt>
                <c:pt idx="1535">
                  <c:v>59745.15</c:v>
                </c:pt>
                <c:pt idx="1536">
                  <c:v>19425.28</c:v>
                </c:pt>
                <c:pt idx="1537">
                  <c:v>177175.14</c:v>
                </c:pt>
                <c:pt idx="1538">
                  <c:v>256261.5</c:v>
                </c:pt>
                <c:pt idx="1539">
                  <c:v>64611.9</c:v>
                </c:pt>
                <c:pt idx="1540">
                  <c:v>70049</c:v>
                </c:pt>
                <c:pt idx="1541">
                  <c:v>304887.44</c:v>
                </c:pt>
                <c:pt idx="1542">
                  <c:v>173722.32</c:v>
                </c:pt>
                <c:pt idx="1543">
                  <c:v>22966.3</c:v>
                </c:pt>
                <c:pt idx="1544">
                  <c:v>21898.799999999999</c:v>
                </c:pt>
                <c:pt idx="1545">
                  <c:v>31085.64</c:v>
                </c:pt>
                <c:pt idx="1546">
                  <c:v>179415</c:v>
                </c:pt>
                <c:pt idx="1547">
                  <c:v>124938.24000000001</c:v>
                </c:pt>
                <c:pt idx="1548">
                  <c:v>359616</c:v>
                </c:pt>
                <c:pt idx="1549">
                  <c:v>79677.710000000006</c:v>
                </c:pt>
                <c:pt idx="1550">
                  <c:v>40150.68</c:v>
                </c:pt>
                <c:pt idx="1551">
                  <c:v>34510.49</c:v>
                </c:pt>
                <c:pt idx="1552">
                  <c:v>192810.23999999999</c:v>
                </c:pt>
                <c:pt idx="1553">
                  <c:v>104041.65</c:v>
                </c:pt>
                <c:pt idx="1554">
                  <c:v>30658</c:v>
                </c:pt>
                <c:pt idx="1555">
                  <c:v>59279</c:v>
                </c:pt>
                <c:pt idx="1556">
                  <c:v>80124</c:v>
                </c:pt>
                <c:pt idx="1557">
                  <c:v>69628</c:v>
                </c:pt>
                <c:pt idx="1558">
                  <c:v>151340.4</c:v>
                </c:pt>
                <c:pt idx="1559">
                  <c:v>105398.64</c:v>
                </c:pt>
                <c:pt idx="1560">
                  <c:v>206868</c:v>
                </c:pt>
                <c:pt idx="1561">
                  <c:v>125176</c:v>
                </c:pt>
                <c:pt idx="1562">
                  <c:v>43887.18</c:v>
                </c:pt>
                <c:pt idx="1563">
                  <c:v>71325</c:v>
                </c:pt>
                <c:pt idx="1564">
                  <c:v>374364.48</c:v>
                </c:pt>
                <c:pt idx="1565">
                  <c:v>49416</c:v>
                </c:pt>
                <c:pt idx="1566">
                  <c:v>23688</c:v>
                </c:pt>
                <c:pt idx="1567">
                  <c:v>358023.6</c:v>
                </c:pt>
                <c:pt idx="1568">
                  <c:v>32130</c:v>
                </c:pt>
                <c:pt idx="1569">
                  <c:v>220947.36</c:v>
                </c:pt>
                <c:pt idx="1570">
                  <c:v>59867.85</c:v>
                </c:pt>
                <c:pt idx="1571">
                  <c:v>252934.08</c:v>
                </c:pt>
                <c:pt idx="1572">
                  <c:v>28231.95</c:v>
                </c:pt>
                <c:pt idx="1573">
                  <c:v>247525.95</c:v>
                </c:pt>
                <c:pt idx="1574">
                  <c:v>70008</c:v>
                </c:pt>
                <c:pt idx="1575">
                  <c:v>6084</c:v>
                </c:pt>
                <c:pt idx="1576">
                  <c:v>8285</c:v>
                </c:pt>
                <c:pt idx="1577">
                  <c:v>271917.5</c:v>
                </c:pt>
                <c:pt idx="1578">
                  <c:v>169764</c:v>
                </c:pt>
                <c:pt idx="1579">
                  <c:v>180290.25</c:v>
                </c:pt>
                <c:pt idx="1580">
                  <c:v>134892</c:v>
                </c:pt>
                <c:pt idx="1581">
                  <c:v>81000.399999999994</c:v>
                </c:pt>
                <c:pt idx="1582">
                  <c:v>7275.48</c:v>
                </c:pt>
                <c:pt idx="1583">
                  <c:v>95144</c:v>
                </c:pt>
                <c:pt idx="1584">
                  <c:v>112326.48</c:v>
                </c:pt>
                <c:pt idx="1585">
                  <c:v>363432.96000000002</c:v>
                </c:pt>
                <c:pt idx="1586">
                  <c:v>118794.3</c:v>
                </c:pt>
                <c:pt idx="1587">
                  <c:v>370737.18</c:v>
                </c:pt>
                <c:pt idx="1588">
                  <c:v>7053.44</c:v>
                </c:pt>
                <c:pt idx="1589">
                  <c:v>157707</c:v>
                </c:pt>
                <c:pt idx="1590">
                  <c:v>87156.54</c:v>
                </c:pt>
                <c:pt idx="1591">
                  <c:v>91206</c:v>
                </c:pt>
                <c:pt idx="1592">
                  <c:v>77293.8</c:v>
                </c:pt>
                <c:pt idx="1593">
                  <c:v>130385.64</c:v>
                </c:pt>
                <c:pt idx="1594">
                  <c:v>11420</c:v>
                </c:pt>
                <c:pt idx="1595">
                  <c:v>205678.07999999999</c:v>
                </c:pt>
                <c:pt idx="1596">
                  <c:v>161503.74</c:v>
                </c:pt>
                <c:pt idx="1597">
                  <c:v>142041.12</c:v>
                </c:pt>
                <c:pt idx="1598">
                  <c:v>70920</c:v>
                </c:pt>
                <c:pt idx="1599">
                  <c:v>113471.28</c:v>
                </c:pt>
                <c:pt idx="1600">
                  <c:v>256653</c:v>
                </c:pt>
                <c:pt idx="1601">
                  <c:v>14834.4</c:v>
                </c:pt>
                <c:pt idx="1602">
                  <c:v>284064</c:v>
                </c:pt>
                <c:pt idx="1603">
                  <c:v>293529.59999999998</c:v>
                </c:pt>
                <c:pt idx="1604">
                  <c:v>100114</c:v>
                </c:pt>
                <c:pt idx="1605">
                  <c:v>191444</c:v>
                </c:pt>
                <c:pt idx="1606">
                  <c:v>71610</c:v>
                </c:pt>
                <c:pt idx="1607">
                  <c:v>190580.04</c:v>
                </c:pt>
                <c:pt idx="1608">
                  <c:v>243195.75</c:v>
                </c:pt>
                <c:pt idx="1609">
                  <c:v>24706.48</c:v>
                </c:pt>
                <c:pt idx="1610">
                  <c:v>42915.6</c:v>
                </c:pt>
                <c:pt idx="1611">
                  <c:v>130116</c:v>
                </c:pt>
                <c:pt idx="1612">
                  <c:v>166622.39999999999</c:v>
                </c:pt>
                <c:pt idx="1613">
                  <c:v>68975</c:v>
                </c:pt>
                <c:pt idx="1614">
                  <c:v>84843</c:v>
                </c:pt>
                <c:pt idx="1615">
                  <c:v>166826</c:v>
                </c:pt>
                <c:pt idx="1616">
                  <c:v>202244.58</c:v>
                </c:pt>
                <c:pt idx="1617">
                  <c:v>15855.84</c:v>
                </c:pt>
                <c:pt idx="1618">
                  <c:v>51579.839999999997</c:v>
                </c:pt>
                <c:pt idx="1619">
                  <c:v>62392</c:v>
                </c:pt>
                <c:pt idx="1620">
                  <c:v>30798</c:v>
                </c:pt>
                <c:pt idx="1621">
                  <c:v>192723.84</c:v>
                </c:pt>
                <c:pt idx="1622">
                  <c:v>120788.7</c:v>
                </c:pt>
                <c:pt idx="1623">
                  <c:v>174619.1</c:v>
                </c:pt>
                <c:pt idx="1624">
                  <c:v>322470.71999999997</c:v>
                </c:pt>
                <c:pt idx="1625">
                  <c:v>226299.15</c:v>
                </c:pt>
                <c:pt idx="1626">
                  <c:v>32482.639999999999</c:v>
                </c:pt>
                <c:pt idx="1627">
                  <c:v>154602.42000000001</c:v>
                </c:pt>
                <c:pt idx="1628">
                  <c:v>36024.480000000003</c:v>
                </c:pt>
                <c:pt idx="1629">
                  <c:v>94978.240000000005</c:v>
                </c:pt>
                <c:pt idx="1630">
                  <c:v>24648</c:v>
                </c:pt>
                <c:pt idx="1631">
                  <c:v>53078.76</c:v>
                </c:pt>
                <c:pt idx="1632">
                  <c:v>210389.4</c:v>
                </c:pt>
                <c:pt idx="1633">
                  <c:v>272885.31</c:v>
                </c:pt>
                <c:pt idx="1634">
                  <c:v>148258</c:v>
                </c:pt>
                <c:pt idx="1635">
                  <c:v>33863.31</c:v>
                </c:pt>
                <c:pt idx="1636">
                  <c:v>203428.8</c:v>
                </c:pt>
                <c:pt idx="1637">
                  <c:v>33592.65</c:v>
                </c:pt>
                <c:pt idx="1638">
                  <c:v>257117.76</c:v>
                </c:pt>
                <c:pt idx="1639">
                  <c:v>35390.25</c:v>
                </c:pt>
                <c:pt idx="1640">
                  <c:v>71501.88</c:v>
                </c:pt>
                <c:pt idx="1641">
                  <c:v>18729.75</c:v>
                </c:pt>
                <c:pt idx="1642">
                  <c:v>175048</c:v>
                </c:pt>
                <c:pt idx="1643">
                  <c:v>90425.7</c:v>
                </c:pt>
                <c:pt idx="1644">
                  <c:v>339531.75</c:v>
                </c:pt>
                <c:pt idx="1645">
                  <c:v>148659</c:v>
                </c:pt>
                <c:pt idx="1646">
                  <c:v>10292</c:v>
                </c:pt>
                <c:pt idx="1647">
                  <c:v>20790.64</c:v>
                </c:pt>
                <c:pt idx="1648">
                  <c:v>104065.5</c:v>
                </c:pt>
                <c:pt idx="1649">
                  <c:v>228828</c:v>
                </c:pt>
                <c:pt idx="1650">
                  <c:v>21190</c:v>
                </c:pt>
                <c:pt idx="1651">
                  <c:v>163820.16</c:v>
                </c:pt>
                <c:pt idx="1652">
                  <c:v>196308</c:v>
                </c:pt>
                <c:pt idx="1653">
                  <c:v>103022.28</c:v>
                </c:pt>
                <c:pt idx="1654">
                  <c:v>137888</c:v>
                </c:pt>
                <c:pt idx="1655">
                  <c:v>104155.74</c:v>
                </c:pt>
                <c:pt idx="1656">
                  <c:v>291998.52</c:v>
                </c:pt>
                <c:pt idx="1657">
                  <c:v>147213</c:v>
                </c:pt>
                <c:pt idx="1658">
                  <c:v>69597.08</c:v>
                </c:pt>
                <c:pt idx="1659">
                  <c:v>89952</c:v>
                </c:pt>
                <c:pt idx="1660">
                  <c:v>80942.399999999994</c:v>
                </c:pt>
                <c:pt idx="1661">
                  <c:v>46212</c:v>
                </c:pt>
                <c:pt idx="1662">
                  <c:v>53571</c:v>
                </c:pt>
                <c:pt idx="1663">
                  <c:v>47612.25</c:v>
                </c:pt>
                <c:pt idx="1664">
                  <c:v>273372</c:v>
                </c:pt>
                <c:pt idx="1665">
                  <c:v>27230</c:v>
                </c:pt>
                <c:pt idx="1666">
                  <c:v>18714.240000000002</c:v>
                </c:pt>
                <c:pt idx="1667">
                  <c:v>21168.560000000001</c:v>
                </c:pt>
                <c:pt idx="1668">
                  <c:v>33832</c:v>
                </c:pt>
                <c:pt idx="1669">
                  <c:v>15760.5</c:v>
                </c:pt>
                <c:pt idx="1670">
                  <c:v>339658.66</c:v>
                </c:pt>
                <c:pt idx="1671">
                  <c:v>95622.8</c:v>
                </c:pt>
                <c:pt idx="1672">
                  <c:v>130830</c:v>
                </c:pt>
                <c:pt idx="1673">
                  <c:v>86739</c:v>
                </c:pt>
                <c:pt idx="1674">
                  <c:v>1924</c:v>
                </c:pt>
                <c:pt idx="1675">
                  <c:v>236623.2</c:v>
                </c:pt>
                <c:pt idx="1676">
                  <c:v>162624</c:v>
                </c:pt>
                <c:pt idx="1677">
                  <c:v>129998.39999999999</c:v>
                </c:pt>
                <c:pt idx="1678">
                  <c:v>75080.5</c:v>
                </c:pt>
                <c:pt idx="1679">
                  <c:v>41752.080000000002</c:v>
                </c:pt>
                <c:pt idx="1680">
                  <c:v>165634.20000000001</c:v>
                </c:pt>
                <c:pt idx="1681">
                  <c:v>101508</c:v>
                </c:pt>
                <c:pt idx="1682">
                  <c:v>374367.62</c:v>
                </c:pt>
                <c:pt idx="1683">
                  <c:v>7379.84</c:v>
                </c:pt>
                <c:pt idx="1684">
                  <c:v>94865.4</c:v>
                </c:pt>
                <c:pt idx="1685">
                  <c:v>155114.1</c:v>
                </c:pt>
                <c:pt idx="1686">
                  <c:v>22956</c:v>
                </c:pt>
                <c:pt idx="1687">
                  <c:v>292042.8</c:v>
                </c:pt>
                <c:pt idx="1688">
                  <c:v>26534</c:v>
                </c:pt>
                <c:pt idx="1689">
                  <c:v>108120</c:v>
                </c:pt>
                <c:pt idx="1690">
                  <c:v>46146.94</c:v>
                </c:pt>
                <c:pt idx="1691">
                  <c:v>149539.5</c:v>
                </c:pt>
                <c:pt idx="1692">
                  <c:v>66031</c:v>
                </c:pt>
                <c:pt idx="1693">
                  <c:v>327468.96000000002</c:v>
                </c:pt>
                <c:pt idx="1694">
                  <c:v>90782.01</c:v>
                </c:pt>
                <c:pt idx="1695">
                  <c:v>32675.759999999998</c:v>
                </c:pt>
                <c:pt idx="1696">
                  <c:v>197922.89</c:v>
                </c:pt>
                <c:pt idx="1697">
                  <c:v>31522.28</c:v>
                </c:pt>
                <c:pt idx="1698">
                  <c:v>90763.68</c:v>
                </c:pt>
                <c:pt idx="1699">
                  <c:v>54615.6</c:v>
                </c:pt>
                <c:pt idx="1700">
                  <c:v>68275</c:v>
                </c:pt>
                <c:pt idx="1701">
                  <c:v>59912</c:v>
                </c:pt>
                <c:pt idx="1702">
                  <c:v>176048</c:v>
                </c:pt>
                <c:pt idx="1703">
                  <c:v>159279.20000000001</c:v>
                </c:pt>
                <c:pt idx="1704">
                  <c:v>226718.64</c:v>
                </c:pt>
                <c:pt idx="1705">
                  <c:v>36386.28</c:v>
                </c:pt>
                <c:pt idx="1706">
                  <c:v>9540</c:v>
                </c:pt>
                <c:pt idx="1707">
                  <c:v>98794.17</c:v>
                </c:pt>
                <c:pt idx="1708">
                  <c:v>278361.36</c:v>
                </c:pt>
                <c:pt idx="1709">
                  <c:v>364838.76</c:v>
                </c:pt>
                <c:pt idx="1710">
                  <c:v>8719.43</c:v>
                </c:pt>
                <c:pt idx="1711">
                  <c:v>137675.51999999999</c:v>
                </c:pt>
                <c:pt idx="1712">
                  <c:v>121644.9</c:v>
                </c:pt>
                <c:pt idx="1713">
                  <c:v>90007.679999999993</c:v>
                </c:pt>
                <c:pt idx="1714">
                  <c:v>82110.320000000007</c:v>
                </c:pt>
                <c:pt idx="1715">
                  <c:v>102107.1</c:v>
                </c:pt>
                <c:pt idx="1716">
                  <c:v>247204.44</c:v>
                </c:pt>
                <c:pt idx="1717">
                  <c:v>9643.9</c:v>
                </c:pt>
                <c:pt idx="1718">
                  <c:v>36512.76</c:v>
                </c:pt>
                <c:pt idx="1719">
                  <c:v>205404.66</c:v>
                </c:pt>
                <c:pt idx="1720">
                  <c:v>129841.44</c:v>
                </c:pt>
                <c:pt idx="1721">
                  <c:v>25382.7</c:v>
                </c:pt>
                <c:pt idx="1722">
                  <c:v>343440</c:v>
                </c:pt>
                <c:pt idx="1723">
                  <c:v>18194</c:v>
                </c:pt>
                <c:pt idx="1724">
                  <c:v>133803.18</c:v>
                </c:pt>
                <c:pt idx="1725">
                  <c:v>45563</c:v>
                </c:pt>
                <c:pt idx="1726">
                  <c:v>29185</c:v>
                </c:pt>
                <c:pt idx="1727">
                  <c:v>210802.2</c:v>
                </c:pt>
                <c:pt idx="1728">
                  <c:v>73010</c:v>
                </c:pt>
                <c:pt idx="1729">
                  <c:v>349508.5</c:v>
                </c:pt>
                <c:pt idx="1730">
                  <c:v>59086.8</c:v>
                </c:pt>
                <c:pt idx="1731">
                  <c:v>105084</c:v>
                </c:pt>
                <c:pt idx="1732">
                  <c:v>38244.800000000003</c:v>
                </c:pt>
                <c:pt idx="1733">
                  <c:v>110632.2</c:v>
                </c:pt>
                <c:pt idx="1734">
                  <c:v>63611.88</c:v>
                </c:pt>
                <c:pt idx="1735">
                  <c:v>170390</c:v>
                </c:pt>
                <c:pt idx="1736">
                  <c:v>48671.360000000001</c:v>
                </c:pt>
                <c:pt idx="1737">
                  <c:v>14744.16</c:v>
                </c:pt>
                <c:pt idx="1738">
                  <c:v>20205</c:v>
                </c:pt>
                <c:pt idx="1739">
                  <c:v>86224.88</c:v>
                </c:pt>
                <c:pt idx="1740">
                  <c:v>34165.550000000003</c:v>
                </c:pt>
                <c:pt idx="1741">
                  <c:v>19487.599999999999</c:v>
                </c:pt>
                <c:pt idx="1742">
                  <c:v>157074</c:v>
                </c:pt>
                <c:pt idx="1743">
                  <c:v>96915.17</c:v>
                </c:pt>
                <c:pt idx="1744">
                  <c:v>4989.92</c:v>
                </c:pt>
                <c:pt idx="1745">
                  <c:v>273551.53000000003</c:v>
                </c:pt>
                <c:pt idx="1746">
                  <c:v>61947.6</c:v>
                </c:pt>
                <c:pt idx="1747">
                  <c:v>10244.64</c:v>
                </c:pt>
                <c:pt idx="1748">
                  <c:v>35209.379999999997</c:v>
                </c:pt>
                <c:pt idx="1749">
                  <c:v>99949.2</c:v>
                </c:pt>
                <c:pt idx="1750">
                  <c:v>192534</c:v>
                </c:pt>
                <c:pt idx="1751">
                  <c:v>45547.76</c:v>
                </c:pt>
                <c:pt idx="1752">
                  <c:v>24479.84</c:v>
                </c:pt>
                <c:pt idx="1753">
                  <c:v>223006</c:v>
                </c:pt>
                <c:pt idx="1754">
                  <c:v>60091.14</c:v>
                </c:pt>
                <c:pt idx="1755">
                  <c:v>104436</c:v>
                </c:pt>
                <c:pt idx="1756">
                  <c:v>102961.08</c:v>
                </c:pt>
                <c:pt idx="1757">
                  <c:v>115038</c:v>
                </c:pt>
                <c:pt idx="1758">
                  <c:v>201509</c:v>
                </c:pt>
                <c:pt idx="1759">
                  <c:v>324117.90000000002</c:v>
                </c:pt>
                <c:pt idx="1760">
                  <c:v>7069.28</c:v>
                </c:pt>
                <c:pt idx="1761">
                  <c:v>32922.239999999998</c:v>
                </c:pt>
                <c:pt idx="1762">
                  <c:v>66312</c:v>
                </c:pt>
                <c:pt idx="1763">
                  <c:v>135773.12</c:v>
                </c:pt>
                <c:pt idx="1764">
                  <c:v>103035.18</c:v>
                </c:pt>
                <c:pt idx="1765">
                  <c:v>264320</c:v>
                </c:pt>
                <c:pt idx="1766">
                  <c:v>173180</c:v>
                </c:pt>
                <c:pt idx="1767">
                  <c:v>48967.199999999997</c:v>
                </c:pt>
                <c:pt idx="1768">
                  <c:v>31174</c:v>
                </c:pt>
                <c:pt idx="1769">
                  <c:v>204446</c:v>
                </c:pt>
                <c:pt idx="1770">
                  <c:v>75828</c:v>
                </c:pt>
                <c:pt idx="1771">
                  <c:v>235609</c:v>
                </c:pt>
                <c:pt idx="1772">
                  <c:v>34481.31</c:v>
                </c:pt>
                <c:pt idx="1773">
                  <c:v>245060.1</c:v>
                </c:pt>
                <c:pt idx="1774">
                  <c:v>311202</c:v>
                </c:pt>
                <c:pt idx="1775">
                  <c:v>177914.88</c:v>
                </c:pt>
                <c:pt idx="1776">
                  <c:v>13382.79</c:v>
                </c:pt>
                <c:pt idx="1777">
                  <c:v>36664.92</c:v>
                </c:pt>
                <c:pt idx="1778">
                  <c:v>61914.48</c:v>
                </c:pt>
                <c:pt idx="1779">
                  <c:v>81354</c:v>
                </c:pt>
                <c:pt idx="1780">
                  <c:v>183720</c:v>
                </c:pt>
                <c:pt idx="1781">
                  <c:v>160034.56</c:v>
                </c:pt>
                <c:pt idx="1782">
                  <c:v>228997.01</c:v>
                </c:pt>
                <c:pt idx="1783">
                  <c:v>305276.40000000002</c:v>
                </c:pt>
                <c:pt idx="1784">
                  <c:v>40950</c:v>
                </c:pt>
                <c:pt idx="1785">
                  <c:v>69052.639999999999</c:v>
                </c:pt>
                <c:pt idx="1786">
                  <c:v>42708</c:v>
                </c:pt>
                <c:pt idx="1787">
                  <c:v>26532.33</c:v>
                </c:pt>
                <c:pt idx="1788">
                  <c:v>268575.59999999998</c:v>
                </c:pt>
                <c:pt idx="1789">
                  <c:v>39674.28</c:v>
                </c:pt>
                <c:pt idx="1790">
                  <c:v>7785.12</c:v>
                </c:pt>
                <c:pt idx="1791">
                  <c:v>19327</c:v>
                </c:pt>
                <c:pt idx="1792">
                  <c:v>291345.59999999998</c:v>
                </c:pt>
                <c:pt idx="1793">
                  <c:v>17437.900000000001</c:v>
                </c:pt>
                <c:pt idx="1794">
                  <c:v>158622.06</c:v>
                </c:pt>
                <c:pt idx="1795">
                  <c:v>276616</c:v>
                </c:pt>
                <c:pt idx="1796">
                  <c:v>44273.25</c:v>
                </c:pt>
                <c:pt idx="1797">
                  <c:v>11968.2</c:v>
                </c:pt>
                <c:pt idx="1798">
                  <c:v>45465</c:v>
                </c:pt>
                <c:pt idx="1799">
                  <c:v>150975</c:v>
                </c:pt>
                <c:pt idx="1800">
                  <c:v>179043.4</c:v>
                </c:pt>
                <c:pt idx="1801">
                  <c:v>11760</c:v>
                </c:pt>
                <c:pt idx="1802">
                  <c:v>116914.49</c:v>
                </c:pt>
                <c:pt idx="1803">
                  <c:v>55180</c:v>
                </c:pt>
                <c:pt idx="1804">
                  <c:v>121011.7</c:v>
                </c:pt>
                <c:pt idx="1805">
                  <c:v>35311.5</c:v>
                </c:pt>
                <c:pt idx="1806">
                  <c:v>81503.100000000006</c:v>
                </c:pt>
                <c:pt idx="1807">
                  <c:v>42420</c:v>
                </c:pt>
                <c:pt idx="1808">
                  <c:v>402586.8</c:v>
                </c:pt>
                <c:pt idx="1809">
                  <c:v>424679.04</c:v>
                </c:pt>
                <c:pt idx="1810">
                  <c:v>347847.48</c:v>
                </c:pt>
                <c:pt idx="1811">
                  <c:v>154273.25</c:v>
                </c:pt>
                <c:pt idx="1812">
                  <c:v>31752</c:v>
                </c:pt>
                <c:pt idx="1813">
                  <c:v>124648</c:v>
                </c:pt>
                <c:pt idx="1814">
                  <c:v>70306.399999999994</c:v>
                </c:pt>
                <c:pt idx="1815">
                  <c:v>248720</c:v>
                </c:pt>
                <c:pt idx="1816">
                  <c:v>43853.279999999999</c:v>
                </c:pt>
                <c:pt idx="1817">
                  <c:v>47955</c:v>
                </c:pt>
                <c:pt idx="1818">
                  <c:v>121375.17</c:v>
                </c:pt>
                <c:pt idx="1819">
                  <c:v>48774</c:v>
                </c:pt>
                <c:pt idx="1820">
                  <c:v>73928.22</c:v>
                </c:pt>
                <c:pt idx="1821">
                  <c:v>151591</c:v>
                </c:pt>
                <c:pt idx="1822">
                  <c:v>196889</c:v>
                </c:pt>
                <c:pt idx="1823">
                  <c:v>185334</c:v>
                </c:pt>
                <c:pt idx="1824">
                  <c:v>29203.59</c:v>
                </c:pt>
                <c:pt idx="1825">
                  <c:v>15416.64</c:v>
                </c:pt>
                <c:pt idx="1826">
                  <c:v>307785.84000000003</c:v>
                </c:pt>
                <c:pt idx="1827">
                  <c:v>240627.20000000001</c:v>
                </c:pt>
                <c:pt idx="1828">
                  <c:v>107644</c:v>
                </c:pt>
                <c:pt idx="1829">
                  <c:v>112116.16</c:v>
                </c:pt>
                <c:pt idx="1830">
                  <c:v>24960</c:v>
                </c:pt>
                <c:pt idx="1831">
                  <c:v>68554.080000000002</c:v>
                </c:pt>
                <c:pt idx="1832">
                  <c:v>120116</c:v>
                </c:pt>
                <c:pt idx="1833">
                  <c:v>59538.78</c:v>
                </c:pt>
                <c:pt idx="1834">
                  <c:v>7588.08</c:v>
                </c:pt>
                <c:pt idx="1835">
                  <c:v>350184</c:v>
                </c:pt>
                <c:pt idx="1836">
                  <c:v>217041.36</c:v>
                </c:pt>
                <c:pt idx="1837">
                  <c:v>87342</c:v>
                </c:pt>
                <c:pt idx="1838">
                  <c:v>66624</c:v>
                </c:pt>
                <c:pt idx="1839">
                  <c:v>208124.1</c:v>
                </c:pt>
                <c:pt idx="1840">
                  <c:v>28116</c:v>
                </c:pt>
                <c:pt idx="1841">
                  <c:v>110495</c:v>
                </c:pt>
                <c:pt idx="1842">
                  <c:v>105031.2</c:v>
                </c:pt>
                <c:pt idx="1843">
                  <c:v>61220.639999999999</c:v>
                </c:pt>
                <c:pt idx="1844">
                  <c:v>82447.199999999997</c:v>
                </c:pt>
                <c:pt idx="1845">
                  <c:v>302214.48</c:v>
                </c:pt>
                <c:pt idx="1846">
                  <c:v>202920</c:v>
                </c:pt>
                <c:pt idx="1847">
                  <c:v>354379.3</c:v>
                </c:pt>
                <c:pt idx="1848">
                  <c:v>345648</c:v>
                </c:pt>
                <c:pt idx="1849">
                  <c:v>116899.2</c:v>
                </c:pt>
                <c:pt idx="1850">
                  <c:v>294317.44</c:v>
                </c:pt>
                <c:pt idx="1851">
                  <c:v>37791.599999999999</c:v>
                </c:pt>
                <c:pt idx="1852">
                  <c:v>385839.3</c:v>
                </c:pt>
                <c:pt idx="1853">
                  <c:v>94021.440000000002</c:v>
                </c:pt>
                <c:pt idx="1854">
                  <c:v>79919</c:v>
                </c:pt>
                <c:pt idx="1855">
                  <c:v>19173.330000000002</c:v>
                </c:pt>
                <c:pt idx="1856">
                  <c:v>77184</c:v>
                </c:pt>
                <c:pt idx="1857">
                  <c:v>142953.12</c:v>
                </c:pt>
                <c:pt idx="1858">
                  <c:v>23679.040000000001</c:v>
                </c:pt>
                <c:pt idx="1859">
                  <c:v>144270</c:v>
                </c:pt>
                <c:pt idx="1860">
                  <c:v>30355.41</c:v>
                </c:pt>
                <c:pt idx="1861">
                  <c:v>88771.14</c:v>
                </c:pt>
                <c:pt idx="1862">
                  <c:v>97606.080000000002</c:v>
                </c:pt>
                <c:pt idx="1863">
                  <c:v>31207.68</c:v>
                </c:pt>
                <c:pt idx="1864">
                  <c:v>152466.78</c:v>
                </c:pt>
                <c:pt idx="1865">
                  <c:v>64039.360000000001</c:v>
                </c:pt>
                <c:pt idx="1866">
                  <c:v>112026.72</c:v>
                </c:pt>
                <c:pt idx="1867">
                  <c:v>12242</c:v>
                </c:pt>
                <c:pt idx="1868">
                  <c:v>124316</c:v>
                </c:pt>
                <c:pt idx="1869">
                  <c:v>130896.75</c:v>
                </c:pt>
                <c:pt idx="1870">
                  <c:v>119449.1</c:v>
                </c:pt>
                <c:pt idx="1871">
                  <c:v>164064</c:v>
                </c:pt>
                <c:pt idx="1872">
                  <c:v>284412</c:v>
                </c:pt>
                <c:pt idx="1873">
                  <c:v>200682.35</c:v>
                </c:pt>
                <c:pt idx="1874">
                  <c:v>52396</c:v>
                </c:pt>
                <c:pt idx="1875">
                  <c:v>62285.599999999999</c:v>
                </c:pt>
                <c:pt idx="1876">
                  <c:v>201383.28</c:v>
                </c:pt>
                <c:pt idx="1877">
                  <c:v>30216.2</c:v>
                </c:pt>
                <c:pt idx="1878">
                  <c:v>17734.5</c:v>
                </c:pt>
                <c:pt idx="1879">
                  <c:v>11527.36</c:v>
                </c:pt>
                <c:pt idx="1880">
                  <c:v>39906.720000000001</c:v>
                </c:pt>
                <c:pt idx="1881">
                  <c:v>21289.07</c:v>
                </c:pt>
                <c:pt idx="1882">
                  <c:v>63997.05</c:v>
                </c:pt>
                <c:pt idx="1883">
                  <c:v>61383</c:v>
                </c:pt>
                <c:pt idx="1884">
                  <c:v>47403</c:v>
                </c:pt>
                <c:pt idx="1885">
                  <c:v>94976</c:v>
                </c:pt>
                <c:pt idx="1886">
                  <c:v>17113.580000000002</c:v>
                </c:pt>
                <c:pt idx="1887">
                  <c:v>170358.98</c:v>
                </c:pt>
                <c:pt idx="1888">
                  <c:v>65348.639999999999</c:v>
                </c:pt>
                <c:pt idx="1889">
                  <c:v>146820</c:v>
                </c:pt>
                <c:pt idx="1890">
                  <c:v>206736</c:v>
                </c:pt>
                <c:pt idx="1891">
                  <c:v>133496</c:v>
                </c:pt>
                <c:pt idx="1892">
                  <c:v>100044</c:v>
                </c:pt>
                <c:pt idx="1893">
                  <c:v>348819.8</c:v>
                </c:pt>
                <c:pt idx="1894">
                  <c:v>55164.9</c:v>
                </c:pt>
                <c:pt idx="1895">
                  <c:v>162113.28</c:v>
                </c:pt>
                <c:pt idx="1896">
                  <c:v>228986.1</c:v>
                </c:pt>
                <c:pt idx="1897">
                  <c:v>167986</c:v>
                </c:pt>
                <c:pt idx="1898">
                  <c:v>53790</c:v>
                </c:pt>
                <c:pt idx="1899">
                  <c:v>102955.68</c:v>
                </c:pt>
                <c:pt idx="1900">
                  <c:v>208709.76000000001</c:v>
                </c:pt>
                <c:pt idx="1901">
                  <c:v>122654.88</c:v>
                </c:pt>
                <c:pt idx="1902">
                  <c:v>8179</c:v>
                </c:pt>
                <c:pt idx="1903">
                  <c:v>111130</c:v>
                </c:pt>
                <c:pt idx="1904">
                  <c:v>164483.54999999999</c:v>
                </c:pt>
                <c:pt idx="1905">
                  <c:v>25669</c:v>
                </c:pt>
                <c:pt idx="1906">
                  <c:v>152269.79999999999</c:v>
                </c:pt>
                <c:pt idx="1907">
                  <c:v>24406.5</c:v>
                </c:pt>
                <c:pt idx="1908">
                  <c:v>209853</c:v>
                </c:pt>
                <c:pt idx="1909">
                  <c:v>50936</c:v>
                </c:pt>
                <c:pt idx="1910">
                  <c:v>164535.29999999999</c:v>
                </c:pt>
                <c:pt idx="1911">
                  <c:v>188217</c:v>
                </c:pt>
                <c:pt idx="1912">
                  <c:v>213343.2</c:v>
                </c:pt>
                <c:pt idx="1913">
                  <c:v>106831.6</c:v>
                </c:pt>
                <c:pt idx="1914">
                  <c:v>394241.4</c:v>
                </c:pt>
                <c:pt idx="1915">
                  <c:v>229191.12</c:v>
                </c:pt>
                <c:pt idx="1916">
                  <c:v>11124</c:v>
                </c:pt>
                <c:pt idx="1917">
                  <c:v>8884</c:v>
                </c:pt>
                <c:pt idx="1918">
                  <c:v>66895.199999999997</c:v>
                </c:pt>
                <c:pt idx="1919">
                  <c:v>156436.79999999999</c:v>
                </c:pt>
                <c:pt idx="1920">
                  <c:v>192980</c:v>
                </c:pt>
                <c:pt idx="1921">
                  <c:v>6744</c:v>
                </c:pt>
                <c:pt idx="1922">
                  <c:v>36973.599999999999</c:v>
                </c:pt>
                <c:pt idx="1923">
                  <c:v>83214.960000000006</c:v>
                </c:pt>
                <c:pt idx="1924">
                  <c:v>17053.28</c:v>
                </c:pt>
                <c:pt idx="1925">
                  <c:v>187046.58</c:v>
                </c:pt>
                <c:pt idx="1926">
                  <c:v>15382.5</c:v>
                </c:pt>
                <c:pt idx="1927">
                  <c:v>36945.72</c:v>
                </c:pt>
                <c:pt idx="1928">
                  <c:v>51048</c:v>
                </c:pt>
                <c:pt idx="1929">
                  <c:v>170064</c:v>
                </c:pt>
                <c:pt idx="1930">
                  <c:v>165994.4</c:v>
                </c:pt>
                <c:pt idx="1931">
                  <c:v>21097.98</c:v>
                </c:pt>
                <c:pt idx="1932">
                  <c:v>174944</c:v>
                </c:pt>
                <c:pt idx="1933">
                  <c:v>81279</c:v>
                </c:pt>
                <c:pt idx="1934">
                  <c:v>111285.32</c:v>
                </c:pt>
                <c:pt idx="1935">
                  <c:v>146196</c:v>
                </c:pt>
                <c:pt idx="1936">
                  <c:v>52358</c:v>
                </c:pt>
                <c:pt idx="1937">
                  <c:v>18175</c:v>
                </c:pt>
                <c:pt idx="1938">
                  <c:v>2580.9</c:v>
                </c:pt>
                <c:pt idx="1939">
                  <c:v>86667.36</c:v>
                </c:pt>
                <c:pt idx="1940">
                  <c:v>10342.620000000001</c:v>
                </c:pt>
                <c:pt idx="1941">
                  <c:v>222723</c:v>
                </c:pt>
                <c:pt idx="1942">
                  <c:v>398760</c:v>
                </c:pt>
                <c:pt idx="1943">
                  <c:v>196835.1</c:v>
                </c:pt>
                <c:pt idx="1944">
                  <c:v>115933.44</c:v>
                </c:pt>
                <c:pt idx="1945">
                  <c:v>313318.32</c:v>
                </c:pt>
                <c:pt idx="1946">
                  <c:v>47476.800000000003</c:v>
                </c:pt>
                <c:pt idx="1947">
                  <c:v>182406</c:v>
                </c:pt>
                <c:pt idx="1948">
                  <c:v>82095</c:v>
                </c:pt>
                <c:pt idx="1949">
                  <c:v>103379.76</c:v>
                </c:pt>
                <c:pt idx="1950">
                  <c:v>62043.519999999997</c:v>
                </c:pt>
                <c:pt idx="1951">
                  <c:v>4393.79</c:v>
                </c:pt>
                <c:pt idx="1952">
                  <c:v>113767.67999999999</c:v>
                </c:pt>
                <c:pt idx="1953">
                  <c:v>203077.44</c:v>
                </c:pt>
                <c:pt idx="1954">
                  <c:v>34747.440000000002</c:v>
                </c:pt>
                <c:pt idx="1955">
                  <c:v>88808</c:v>
                </c:pt>
                <c:pt idx="1956">
                  <c:v>215554.5</c:v>
                </c:pt>
                <c:pt idx="1957">
                  <c:v>125889.78</c:v>
                </c:pt>
                <c:pt idx="1958">
                  <c:v>296580</c:v>
                </c:pt>
                <c:pt idx="1959">
                  <c:v>241153.2</c:v>
                </c:pt>
                <c:pt idx="1960">
                  <c:v>202442.23999999999</c:v>
                </c:pt>
                <c:pt idx="1961">
                  <c:v>195010</c:v>
                </c:pt>
                <c:pt idx="1962">
                  <c:v>12179.81</c:v>
                </c:pt>
                <c:pt idx="1963">
                  <c:v>280812</c:v>
                </c:pt>
                <c:pt idx="1964">
                  <c:v>20882.400000000001</c:v>
                </c:pt>
                <c:pt idx="1965">
                  <c:v>130015.55</c:v>
                </c:pt>
                <c:pt idx="1966">
                  <c:v>119365.4</c:v>
                </c:pt>
                <c:pt idx="1967">
                  <c:v>221266.43</c:v>
                </c:pt>
                <c:pt idx="1968">
                  <c:v>297116.55</c:v>
                </c:pt>
                <c:pt idx="1969">
                  <c:v>23903.8</c:v>
                </c:pt>
                <c:pt idx="1970">
                  <c:v>149563.44</c:v>
                </c:pt>
                <c:pt idx="1971">
                  <c:v>58003.199999999997</c:v>
                </c:pt>
                <c:pt idx="1972">
                  <c:v>144034</c:v>
                </c:pt>
                <c:pt idx="1973">
                  <c:v>306061.09999999998</c:v>
                </c:pt>
                <c:pt idx="1974">
                  <c:v>12650.46</c:v>
                </c:pt>
                <c:pt idx="1975">
                  <c:v>193572</c:v>
                </c:pt>
                <c:pt idx="1976">
                  <c:v>355455.36</c:v>
                </c:pt>
                <c:pt idx="1977">
                  <c:v>82912</c:v>
                </c:pt>
                <c:pt idx="1978">
                  <c:v>24592</c:v>
                </c:pt>
                <c:pt idx="1979">
                  <c:v>34083.78</c:v>
                </c:pt>
                <c:pt idx="1980">
                  <c:v>105252.7</c:v>
                </c:pt>
                <c:pt idx="1981">
                  <c:v>318769</c:v>
                </c:pt>
                <c:pt idx="1982">
                  <c:v>66231.360000000001</c:v>
                </c:pt>
                <c:pt idx="1983">
                  <c:v>37303.769999999997</c:v>
                </c:pt>
                <c:pt idx="1984">
                  <c:v>25240</c:v>
                </c:pt>
                <c:pt idx="1985">
                  <c:v>10497.3</c:v>
                </c:pt>
                <c:pt idx="1986">
                  <c:v>90810.9</c:v>
                </c:pt>
                <c:pt idx="1987">
                  <c:v>142185.45000000001</c:v>
                </c:pt>
                <c:pt idx="1988">
                  <c:v>126315.2</c:v>
                </c:pt>
                <c:pt idx="1989">
                  <c:v>175230</c:v>
                </c:pt>
                <c:pt idx="1990">
                  <c:v>59976</c:v>
                </c:pt>
                <c:pt idx="1991">
                  <c:v>205608</c:v>
                </c:pt>
                <c:pt idx="1992">
                  <c:v>164326.32</c:v>
                </c:pt>
                <c:pt idx="1993">
                  <c:v>188631</c:v>
                </c:pt>
                <c:pt idx="1994">
                  <c:v>186029.64</c:v>
                </c:pt>
                <c:pt idx="1995">
                  <c:v>142107.84</c:v>
                </c:pt>
                <c:pt idx="1996">
                  <c:v>120920.94</c:v>
                </c:pt>
                <c:pt idx="1997">
                  <c:v>169646.4</c:v>
                </c:pt>
                <c:pt idx="1998">
                  <c:v>183143.62</c:v>
                </c:pt>
                <c:pt idx="1999">
                  <c:v>267321.59999999998</c:v>
                </c:pt>
                <c:pt idx="2000">
                  <c:v>216396.96</c:v>
                </c:pt>
                <c:pt idx="2001">
                  <c:v>3548.12</c:v>
                </c:pt>
                <c:pt idx="2002">
                  <c:v>30777.81</c:v>
                </c:pt>
                <c:pt idx="2003">
                  <c:v>129376.24</c:v>
                </c:pt>
                <c:pt idx="2004">
                  <c:v>217310.04</c:v>
                </c:pt>
                <c:pt idx="2005">
                  <c:v>213973.2</c:v>
                </c:pt>
                <c:pt idx="2006">
                  <c:v>222264</c:v>
                </c:pt>
                <c:pt idx="2007">
                  <c:v>371662.5</c:v>
                </c:pt>
                <c:pt idx="2008">
                  <c:v>125074.56</c:v>
                </c:pt>
                <c:pt idx="2009">
                  <c:v>56310.3</c:v>
                </c:pt>
                <c:pt idx="2010">
                  <c:v>266695</c:v>
                </c:pt>
                <c:pt idx="2011">
                  <c:v>48168</c:v>
                </c:pt>
                <c:pt idx="2012">
                  <c:v>38549.949999999997</c:v>
                </c:pt>
                <c:pt idx="2013">
                  <c:v>32967</c:v>
                </c:pt>
                <c:pt idx="2014">
                  <c:v>19292</c:v>
                </c:pt>
                <c:pt idx="2015">
                  <c:v>30880.32</c:v>
                </c:pt>
                <c:pt idx="2016">
                  <c:v>2225</c:v>
                </c:pt>
                <c:pt idx="2017">
                  <c:v>13159.45</c:v>
                </c:pt>
                <c:pt idx="2018">
                  <c:v>10237</c:v>
                </c:pt>
                <c:pt idx="2019">
                  <c:v>27895.279999999999</c:v>
                </c:pt>
                <c:pt idx="2020">
                  <c:v>17433.509999999998</c:v>
                </c:pt>
                <c:pt idx="2021">
                  <c:v>208180</c:v>
                </c:pt>
                <c:pt idx="2022">
                  <c:v>136836.42000000001</c:v>
                </c:pt>
                <c:pt idx="2023">
                  <c:v>106460.64</c:v>
                </c:pt>
                <c:pt idx="2024">
                  <c:v>330753.59999999998</c:v>
                </c:pt>
                <c:pt idx="2025">
                  <c:v>87024.69</c:v>
                </c:pt>
                <c:pt idx="2026">
                  <c:v>64229.2</c:v>
                </c:pt>
                <c:pt idx="2027">
                  <c:v>260930.88</c:v>
                </c:pt>
                <c:pt idx="2028">
                  <c:v>106901.6</c:v>
                </c:pt>
                <c:pt idx="2029">
                  <c:v>3153.5</c:v>
                </c:pt>
                <c:pt idx="2030">
                  <c:v>116336.82</c:v>
                </c:pt>
                <c:pt idx="2031">
                  <c:v>206634.48</c:v>
                </c:pt>
                <c:pt idx="2032">
                  <c:v>23251.200000000001</c:v>
                </c:pt>
                <c:pt idx="2033">
                  <c:v>118832.89</c:v>
                </c:pt>
                <c:pt idx="2034">
                  <c:v>94795</c:v>
                </c:pt>
                <c:pt idx="2035">
                  <c:v>331192.8</c:v>
                </c:pt>
                <c:pt idx="2036">
                  <c:v>131632.68</c:v>
                </c:pt>
                <c:pt idx="2037">
                  <c:v>13261.8</c:v>
                </c:pt>
                <c:pt idx="2038">
                  <c:v>16257.15</c:v>
                </c:pt>
                <c:pt idx="2039">
                  <c:v>334101.59999999998</c:v>
                </c:pt>
                <c:pt idx="2040">
                  <c:v>13961.65</c:v>
                </c:pt>
                <c:pt idx="2041">
                  <c:v>19674.03</c:v>
                </c:pt>
                <c:pt idx="2042">
                  <c:v>178278</c:v>
                </c:pt>
                <c:pt idx="2043">
                  <c:v>373126</c:v>
                </c:pt>
                <c:pt idx="2044">
                  <c:v>94112.46</c:v>
                </c:pt>
                <c:pt idx="2045">
                  <c:v>229681.92000000001</c:v>
                </c:pt>
                <c:pt idx="2046">
                  <c:v>81369.2</c:v>
                </c:pt>
                <c:pt idx="2047">
                  <c:v>82967.039999999994</c:v>
                </c:pt>
                <c:pt idx="2048">
                  <c:v>177011.64</c:v>
                </c:pt>
                <c:pt idx="2049">
                  <c:v>116186</c:v>
                </c:pt>
                <c:pt idx="2050">
                  <c:v>25450.880000000001</c:v>
                </c:pt>
                <c:pt idx="2051">
                  <c:v>184280</c:v>
                </c:pt>
                <c:pt idx="2052">
                  <c:v>23060.639999999999</c:v>
                </c:pt>
                <c:pt idx="2053">
                  <c:v>178199.78</c:v>
                </c:pt>
                <c:pt idx="2054">
                  <c:v>113640</c:v>
                </c:pt>
                <c:pt idx="2055">
                  <c:v>76624</c:v>
                </c:pt>
                <c:pt idx="2056">
                  <c:v>30239.87</c:v>
                </c:pt>
                <c:pt idx="2057">
                  <c:v>114670.14</c:v>
                </c:pt>
                <c:pt idx="2058">
                  <c:v>145128</c:v>
                </c:pt>
                <c:pt idx="2059">
                  <c:v>32030.16</c:v>
                </c:pt>
                <c:pt idx="2060">
                  <c:v>89806.2</c:v>
                </c:pt>
                <c:pt idx="2061">
                  <c:v>24977.35</c:v>
                </c:pt>
                <c:pt idx="2062">
                  <c:v>58786.559999999998</c:v>
                </c:pt>
                <c:pt idx="2063">
                  <c:v>50379.839999999997</c:v>
                </c:pt>
                <c:pt idx="2064">
                  <c:v>217649.3</c:v>
                </c:pt>
                <c:pt idx="2065">
                  <c:v>126457.76</c:v>
                </c:pt>
                <c:pt idx="2066">
                  <c:v>164739.12</c:v>
                </c:pt>
                <c:pt idx="2067">
                  <c:v>64873.2</c:v>
                </c:pt>
                <c:pt idx="2068">
                  <c:v>76368</c:v>
                </c:pt>
                <c:pt idx="2069">
                  <c:v>103028.88</c:v>
                </c:pt>
                <c:pt idx="2070">
                  <c:v>32046.84</c:v>
                </c:pt>
                <c:pt idx="2071">
                  <c:v>147336</c:v>
                </c:pt>
                <c:pt idx="2072">
                  <c:v>89005.5</c:v>
                </c:pt>
                <c:pt idx="2073">
                  <c:v>44264.639999999999</c:v>
                </c:pt>
                <c:pt idx="2074">
                  <c:v>107945.1</c:v>
                </c:pt>
                <c:pt idx="2075">
                  <c:v>164148.6</c:v>
                </c:pt>
                <c:pt idx="2076">
                  <c:v>3241.28</c:v>
                </c:pt>
                <c:pt idx="2077">
                  <c:v>219330</c:v>
                </c:pt>
                <c:pt idx="2078">
                  <c:v>84884.800000000003</c:v>
                </c:pt>
                <c:pt idx="2079">
                  <c:v>78254.759999999995</c:v>
                </c:pt>
                <c:pt idx="2080">
                  <c:v>4940</c:v>
                </c:pt>
                <c:pt idx="2081">
                  <c:v>198936</c:v>
                </c:pt>
                <c:pt idx="2082">
                  <c:v>43336</c:v>
                </c:pt>
                <c:pt idx="2083">
                  <c:v>126058.24000000001</c:v>
                </c:pt>
                <c:pt idx="2084">
                  <c:v>126750.8</c:v>
                </c:pt>
                <c:pt idx="2085">
                  <c:v>107415</c:v>
                </c:pt>
                <c:pt idx="2086">
                  <c:v>199904</c:v>
                </c:pt>
                <c:pt idx="2087">
                  <c:v>410628</c:v>
                </c:pt>
                <c:pt idx="2088">
                  <c:v>178229.9</c:v>
                </c:pt>
                <c:pt idx="2089">
                  <c:v>36671.07</c:v>
                </c:pt>
                <c:pt idx="2090">
                  <c:v>259448</c:v>
                </c:pt>
                <c:pt idx="2091">
                  <c:v>141165</c:v>
                </c:pt>
                <c:pt idx="2092">
                  <c:v>123104.8</c:v>
                </c:pt>
                <c:pt idx="2093">
                  <c:v>269880.59999999998</c:v>
                </c:pt>
                <c:pt idx="2094">
                  <c:v>181464</c:v>
                </c:pt>
                <c:pt idx="2095">
                  <c:v>22580.44</c:v>
                </c:pt>
                <c:pt idx="2096">
                  <c:v>21213</c:v>
                </c:pt>
                <c:pt idx="2097">
                  <c:v>43876.08</c:v>
                </c:pt>
                <c:pt idx="2098">
                  <c:v>210987.7</c:v>
                </c:pt>
                <c:pt idx="2099">
                  <c:v>9798.6</c:v>
                </c:pt>
                <c:pt idx="2100">
                  <c:v>121455.36</c:v>
                </c:pt>
                <c:pt idx="2101">
                  <c:v>65590.25</c:v>
                </c:pt>
                <c:pt idx="2102">
                  <c:v>107494.39999999999</c:v>
                </c:pt>
                <c:pt idx="2103">
                  <c:v>154936.79999999999</c:v>
                </c:pt>
                <c:pt idx="2104">
                  <c:v>90829.2</c:v>
                </c:pt>
                <c:pt idx="2105">
                  <c:v>136319.76</c:v>
                </c:pt>
                <c:pt idx="2106">
                  <c:v>99276</c:v>
                </c:pt>
                <c:pt idx="2107">
                  <c:v>77436.639999999999</c:v>
                </c:pt>
                <c:pt idx="2108">
                  <c:v>27360</c:v>
                </c:pt>
                <c:pt idx="2109">
                  <c:v>27192</c:v>
                </c:pt>
                <c:pt idx="2110">
                  <c:v>90653.7</c:v>
                </c:pt>
                <c:pt idx="2111">
                  <c:v>244534.5</c:v>
                </c:pt>
                <c:pt idx="2112">
                  <c:v>52463.4</c:v>
                </c:pt>
                <c:pt idx="2113">
                  <c:v>116440</c:v>
                </c:pt>
                <c:pt idx="2114">
                  <c:v>42945.599999999999</c:v>
                </c:pt>
                <c:pt idx="2115">
                  <c:v>42684.4</c:v>
                </c:pt>
                <c:pt idx="2116">
                  <c:v>287445.59999999998</c:v>
                </c:pt>
                <c:pt idx="2117">
                  <c:v>239856</c:v>
                </c:pt>
                <c:pt idx="2118">
                  <c:v>117007</c:v>
                </c:pt>
                <c:pt idx="2119">
                  <c:v>41220.9</c:v>
                </c:pt>
                <c:pt idx="2120">
                  <c:v>10032</c:v>
                </c:pt>
                <c:pt idx="2121">
                  <c:v>141120</c:v>
                </c:pt>
                <c:pt idx="2122">
                  <c:v>61851.42</c:v>
                </c:pt>
                <c:pt idx="2123">
                  <c:v>273300</c:v>
                </c:pt>
                <c:pt idx="2124">
                  <c:v>208614</c:v>
                </c:pt>
                <c:pt idx="2125">
                  <c:v>310266.23999999999</c:v>
                </c:pt>
                <c:pt idx="2126">
                  <c:v>368489</c:v>
                </c:pt>
                <c:pt idx="2127">
                  <c:v>382483.8</c:v>
                </c:pt>
                <c:pt idx="2128">
                  <c:v>279000</c:v>
                </c:pt>
                <c:pt idx="2129">
                  <c:v>44889.599999999999</c:v>
                </c:pt>
                <c:pt idx="2130">
                  <c:v>26450.400000000001</c:v>
                </c:pt>
                <c:pt idx="2131">
                  <c:v>4614</c:v>
                </c:pt>
                <c:pt idx="2132">
                  <c:v>271600.7</c:v>
                </c:pt>
                <c:pt idx="2133">
                  <c:v>22140.16</c:v>
                </c:pt>
                <c:pt idx="2134">
                  <c:v>89722.08</c:v>
                </c:pt>
                <c:pt idx="2135">
                  <c:v>36734.04</c:v>
                </c:pt>
                <c:pt idx="2136">
                  <c:v>11844</c:v>
                </c:pt>
                <c:pt idx="2137">
                  <c:v>13055</c:v>
                </c:pt>
                <c:pt idx="2138">
                  <c:v>334210</c:v>
                </c:pt>
                <c:pt idx="2139">
                  <c:v>10846.98</c:v>
                </c:pt>
                <c:pt idx="2140">
                  <c:v>58600</c:v>
                </c:pt>
                <c:pt idx="2141">
                  <c:v>102816</c:v>
                </c:pt>
                <c:pt idx="2142">
                  <c:v>350869.8</c:v>
                </c:pt>
                <c:pt idx="2143">
                  <c:v>24378</c:v>
                </c:pt>
                <c:pt idx="2144">
                  <c:v>101953.08</c:v>
                </c:pt>
                <c:pt idx="2145">
                  <c:v>76524</c:v>
                </c:pt>
                <c:pt idx="2146">
                  <c:v>183695.04</c:v>
                </c:pt>
                <c:pt idx="2147">
                  <c:v>22008</c:v>
                </c:pt>
                <c:pt idx="2148">
                  <c:v>279241.11</c:v>
                </c:pt>
                <c:pt idx="2149">
                  <c:v>40126.32</c:v>
                </c:pt>
                <c:pt idx="2150">
                  <c:v>121452</c:v>
                </c:pt>
                <c:pt idx="2151">
                  <c:v>40389.300000000003</c:v>
                </c:pt>
                <c:pt idx="2152">
                  <c:v>34669</c:v>
                </c:pt>
                <c:pt idx="2153">
                  <c:v>136647.6</c:v>
                </c:pt>
                <c:pt idx="2154">
                  <c:v>177774</c:v>
                </c:pt>
                <c:pt idx="2155">
                  <c:v>9312</c:v>
                </c:pt>
                <c:pt idx="2156">
                  <c:v>213036</c:v>
                </c:pt>
                <c:pt idx="2157">
                  <c:v>66057</c:v>
                </c:pt>
                <c:pt idx="2158">
                  <c:v>64978</c:v>
                </c:pt>
                <c:pt idx="2159">
                  <c:v>320795.2</c:v>
                </c:pt>
                <c:pt idx="2160">
                  <c:v>193683.20000000001</c:v>
                </c:pt>
                <c:pt idx="2161">
                  <c:v>216048</c:v>
                </c:pt>
                <c:pt idx="2162">
                  <c:v>125461.6</c:v>
                </c:pt>
                <c:pt idx="2163">
                  <c:v>14192</c:v>
                </c:pt>
                <c:pt idx="2164">
                  <c:v>45675</c:v>
                </c:pt>
                <c:pt idx="2165">
                  <c:v>95464.44</c:v>
                </c:pt>
                <c:pt idx="2166">
                  <c:v>65364.57</c:v>
                </c:pt>
                <c:pt idx="2167">
                  <c:v>137412</c:v>
                </c:pt>
                <c:pt idx="2168">
                  <c:v>197791.4</c:v>
                </c:pt>
                <c:pt idx="2169">
                  <c:v>122793</c:v>
                </c:pt>
                <c:pt idx="2170">
                  <c:v>14726</c:v>
                </c:pt>
                <c:pt idx="2171">
                  <c:v>367826.4</c:v>
                </c:pt>
                <c:pt idx="2172">
                  <c:v>48693.120000000003</c:v>
                </c:pt>
                <c:pt idx="2173">
                  <c:v>181000.3</c:v>
                </c:pt>
                <c:pt idx="2174">
                  <c:v>218378.02</c:v>
                </c:pt>
                <c:pt idx="2175">
                  <c:v>45778.559999999998</c:v>
                </c:pt>
                <c:pt idx="2176">
                  <c:v>68528</c:v>
                </c:pt>
                <c:pt idx="2177">
                  <c:v>312579.09999999998</c:v>
                </c:pt>
                <c:pt idx="2178">
                  <c:v>140135.76</c:v>
                </c:pt>
                <c:pt idx="2179">
                  <c:v>5496</c:v>
                </c:pt>
                <c:pt idx="2180">
                  <c:v>19482</c:v>
                </c:pt>
                <c:pt idx="2181">
                  <c:v>217457.1</c:v>
                </c:pt>
                <c:pt idx="2182">
                  <c:v>7838</c:v>
                </c:pt>
                <c:pt idx="2183">
                  <c:v>68394</c:v>
                </c:pt>
                <c:pt idx="2184">
                  <c:v>62344</c:v>
                </c:pt>
                <c:pt idx="2185">
                  <c:v>81133.8</c:v>
                </c:pt>
                <c:pt idx="2186">
                  <c:v>198530.85</c:v>
                </c:pt>
                <c:pt idx="2187">
                  <c:v>74460</c:v>
                </c:pt>
                <c:pt idx="2188">
                  <c:v>168940.79999999999</c:v>
                </c:pt>
                <c:pt idx="2189">
                  <c:v>63676.800000000003</c:v>
                </c:pt>
                <c:pt idx="2190">
                  <c:v>247651.14</c:v>
                </c:pt>
                <c:pt idx="2191">
                  <c:v>276883.92</c:v>
                </c:pt>
                <c:pt idx="2192">
                  <c:v>72237.69</c:v>
                </c:pt>
                <c:pt idx="2193">
                  <c:v>58912</c:v>
                </c:pt>
                <c:pt idx="2194">
                  <c:v>152768</c:v>
                </c:pt>
                <c:pt idx="2195">
                  <c:v>306992.40000000002</c:v>
                </c:pt>
                <c:pt idx="2196">
                  <c:v>70593.119999999995</c:v>
                </c:pt>
                <c:pt idx="2197">
                  <c:v>174300</c:v>
                </c:pt>
                <c:pt idx="2198">
                  <c:v>218507.94</c:v>
                </c:pt>
                <c:pt idx="2199">
                  <c:v>82997.759999999995</c:v>
                </c:pt>
                <c:pt idx="2200">
                  <c:v>8465</c:v>
                </c:pt>
                <c:pt idx="2201">
                  <c:v>335061.09999999998</c:v>
                </c:pt>
                <c:pt idx="2202">
                  <c:v>43213.46</c:v>
                </c:pt>
                <c:pt idx="2203">
                  <c:v>16505.87</c:v>
                </c:pt>
                <c:pt idx="2204">
                  <c:v>32697.35</c:v>
                </c:pt>
                <c:pt idx="2205">
                  <c:v>113569.52</c:v>
                </c:pt>
                <c:pt idx="2206">
                  <c:v>74968</c:v>
                </c:pt>
                <c:pt idx="2207">
                  <c:v>21026</c:v>
                </c:pt>
                <c:pt idx="2208">
                  <c:v>230471.78</c:v>
                </c:pt>
                <c:pt idx="2209">
                  <c:v>116876.8</c:v>
                </c:pt>
                <c:pt idx="2210">
                  <c:v>71032.5</c:v>
                </c:pt>
                <c:pt idx="2211">
                  <c:v>46740</c:v>
                </c:pt>
                <c:pt idx="2212">
                  <c:v>151393</c:v>
                </c:pt>
                <c:pt idx="2213">
                  <c:v>294137.09999999998</c:v>
                </c:pt>
                <c:pt idx="2214">
                  <c:v>192896</c:v>
                </c:pt>
                <c:pt idx="2215">
                  <c:v>121968</c:v>
                </c:pt>
                <c:pt idx="2216">
                  <c:v>14525</c:v>
                </c:pt>
                <c:pt idx="2217">
                  <c:v>108370</c:v>
                </c:pt>
                <c:pt idx="2218">
                  <c:v>182238</c:v>
                </c:pt>
                <c:pt idx="2219">
                  <c:v>23071</c:v>
                </c:pt>
                <c:pt idx="2220">
                  <c:v>1989</c:v>
                </c:pt>
                <c:pt idx="2221">
                  <c:v>19602.900000000001</c:v>
                </c:pt>
                <c:pt idx="2222">
                  <c:v>152575</c:v>
                </c:pt>
                <c:pt idx="2223">
                  <c:v>64372</c:v>
                </c:pt>
                <c:pt idx="2224">
                  <c:v>44400</c:v>
                </c:pt>
                <c:pt idx="2225">
                  <c:v>181725.12</c:v>
                </c:pt>
                <c:pt idx="2226">
                  <c:v>344814.4</c:v>
                </c:pt>
                <c:pt idx="2227">
                  <c:v>36735</c:v>
                </c:pt>
                <c:pt idx="2228">
                  <c:v>95191.2</c:v>
                </c:pt>
                <c:pt idx="2229">
                  <c:v>31719</c:v>
                </c:pt>
                <c:pt idx="2230">
                  <c:v>198443</c:v>
                </c:pt>
                <c:pt idx="2231">
                  <c:v>109630.5</c:v>
                </c:pt>
                <c:pt idx="2232">
                  <c:v>81405.179999999993</c:v>
                </c:pt>
                <c:pt idx="2233">
                  <c:v>76242.600000000006</c:v>
                </c:pt>
                <c:pt idx="2234">
                  <c:v>180104.16</c:v>
                </c:pt>
                <c:pt idx="2235">
                  <c:v>171977.58</c:v>
                </c:pt>
                <c:pt idx="2236">
                  <c:v>40806</c:v>
                </c:pt>
                <c:pt idx="2237">
                  <c:v>210664</c:v>
                </c:pt>
                <c:pt idx="2238">
                  <c:v>15160.32</c:v>
                </c:pt>
                <c:pt idx="2239">
                  <c:v>240273</c:v>
                </c:pt>
                <c:pt idx="2240">
                  <c:v>14286</c:v>
                </c:pt>
                <c:pt idx="2241">
                  <c:v>388536</c:v>
                </c:pt>
                <c:pt idx="2242">
                  <c:v>338002.56</c:v>
                </c:pt>
                <c:pt idx="2243">
                  <c:v>287580.96000000002</c:v>
                </c:pt>
                <c:pt idx="2244">
                  <c:v>28579.7</c:v>
                </c:pt>
                <c:pt idx="2245">
                  <c:v>131947.20000000001</c:v>
                </c:pt>
                <c:pt idx="2246">
                  <c:v>27936</c:v>
                </c:pt>
                <c:pt idx="2247">
                  <c:v>184506</c:v>
                </c:pt>
                <c:pt idx="2248">
                  <c:v>79208.55</c:v>
                </c:pt>
                <c:pt idx="2249">
                  <c:v>136945.92000000001</c:v>
                </c:pt>
                <c:pt idx="2250">
                  <c:v>279319.86</c:v>
                </c:pt>
                <c:pt idx="2251">
                  <c:v>49613.760000000002</c:v>
                </c:pt>
                <c:pt idx="2252">
                  <c:v>94078.14</c:v>
                </c:pt>
                <c:pt idx="2253">
                  <c:v>97830</c:v>
                </c:pt>
                <c:pt idx="2254">
                  <c:v>55056</c:v>
                </c:pt>
                <c:pt idx="2255">
                  <c:v>149914.44</c:v>
                </c:pt>
                <c:pt idx="2256">
                  <c:v>77208</c:v>
                </c:pt>
                <c:pt idx="2257">
                  <c:v>24060</c:v>
                </c:pt>
                <c:pt idx="2258">
                  <c:v>61204</c:v>
                </c:pt>
                <c:pt idx="2259">
                  <c:v>46279.64</c:v>
                </c:pt>
                <c:pt idx="2260">
                  <c:v>84735</c:v>
                </c:pt>
                <c:pt idx="2261">
                  <c:v>44469</c:v>
                </c:pt>
                <c:pt idx="2262">
                  <c:v>22738.1</c:v>
                </c:pt>
                <c:pt idx="2263">
                  <c:v>75027</c:v>
                </c:pt>
                <c:pt idx="2264">
                  <c:v>70528</c:v>
                </c:pt>
                <c:pt idx="2265">
                  <c:v>39182.85</c:v>
                </c:pt>
                <c:pt idx="2266">
                  <c:v>429424.32</c:v>
                </c:pt>
                <c:pt idx="2267">
                  <c:v>194912.64000000001</c:v>
                </c:pt>
                <c:pt idx="2268">
                  <c:v>409776</c:v>
                </c:pt>
                <c:pt idx="2269">
                  <c:v>179040.96</c:v>
                </c:pt>
                <c:pt idx="2270">
                  <c:v>97205</c:v>
                </c:pt>
                <c:pt idx="2271">
                  <c:v>270635</c:v>
                </c:pt>
                <c:pt idx="2272">
                  <c:v>414175.41</c:v>
                </c:pt>
                <c:pt idx="2273">
                  <c:v>128688</c:v>
                </c:pt>
                <c:pt idx="2274">
                  <c:v>68336.039999999994</c:v>
                </c:pt>
                <c:pt idx="2275">
                  <c:v>175660.32</c:v>
                </c:pt>
                <c:pt idx="2276">
                  <c:v>154959</c:v>
                </c:pt>
                <c:pt idx="2277">
                  <c:v>158152.20000000001</c:v>
                </c:pt>
                <c:pt idx="2278">
                  <c:v>14351</c:v>
                </c:pt>
                <c:pt idx="2279">
                  <c:v>38242.400000000001</c:v>
                </c:pt>
                <c:pt idx="2280">
                  <c:v>49724.28</c:v>
                </c:pt>
                <c:pt idx="2281">
                  <c:v>78959.600000000006</c:v>
                </c:pt>
                <c:pt idx="2282">
                  <c:v>294110.90000000002</c:v>
                </c:pt>
                <c:pt idx="2283">
                  <c:v>342423.5</c:v>
                </c:pt>
                <c:pt idx="2284">
                  <c:v>144448.26</c:v>
                </c:pt>
                <c:pt idx="2285">
                  <c:v>224043.68</c:v>
                </c:pt>
                <c:pt idx="2286">
                  <c:v>158565</c:v>
                </c:pt>
                <c:pt idx="2287">
                  <c:v>103009.2</c:v>
                </c:pt>
                <c:pt idx="2288">
                  <c:v>133120</c:v>
                </c:pt>
                <c:pt idx="2289">
                  <c:v>71654</c:v>
                </c:pt>
                <c:pt idx="2290">
                  <c:v>246983</c:v>
                </c:pt>
                <c:pt idx="2291">
                  <c:v>137910.07999999999</c:v>
                </c:pt>
                <c:pt idx="2292">
                  <c:v>186231.15</c:v>
                </c:pt>
                <c:pt idx="2293">
                  <c:v>14247.04</c:v>
                </c:pt>
                <c:pt idx="2294">
                  <c:v>84264</c:v>
                </c:pt>
                <c:pt idx="2295">
                  <c:v>14311</c:v>
                </c:pt>
                <c:pt idx="2296">
                  <c:v>95312</c:v>
                </c:pt>
                <c:pt idx="2297">
                  <c:v>18131.7</c:v>
                </c:pt>
                <c:pt idx="2298">
                  <c:v>134014.41</c:v>
                </c:pt>
                <c:pt idx="2299">
                  <c:v>180714.6</c:v>
                </c:pt>
                <c:pt idx="2300">
                  <c:v>15576</c:v>
                </c:pt>
                <c:pt idx="2301">
                  <c:v>15448.32</c:v>
                </c:pt>
                <c:pt idx="2302">
                  <c:v>308280.71999999997</c:v>
                </c:pt>
                <c:pt idx="2303">
                  <c:v>263227.68</c:v>
                </c:pt>
                <c:pt idx="2304">
                  <c:v>51717.4</c:v>
                </c:pt>
                <c:pt idx="2305">
                  <c:v>52850.400000000001</c:v>
                </c:pt>
                <c:pt idx="2306">
                  <c:v>196558</c:v>
                </c:pt>
                <c:pt idx="2307">
                  <c:v>98707</c:v>
                </c:pt>
                <c:pt idx="2308">
                  <c:v>298366.2</c:v>
                </c:pt>
                <c:pt idx="2309">
                  <c:v>14127.68</c:v>
                </c:pt>
                <c:pt idx="2310">
                  <c:v>43522.92</c:v>
                </c:pt>
                <c:pt idx="2311">
                  <c:v>83664</c:v>
                </c:pt>
                <c:pt idx="2312">
                  <c:v>405793.8</c:v>
                </c:pt>
                <c:pt idx="2313">
                  <c:v>6417.84</c:v>
                </c:pt>
                <c:pt idx="2314">
                  <c:v>140595</c:v>
                </c:pt>
                <c:pt idx="2315">
                  <c:v>81532</c:v>
                </c:pt>
                <c:pt idx="2316">
                  <c:v>5315.93</c:v>
                </c:pt>
                <c:pt idx="2317">
                  <c:v>246753</c:v>
                </c:pt>
                <c:pt idx="2318">
                  <c:v>40799.160000000003</c:v>
                </c:pt>
                <c:pt idx="2319">
                  <c:v>179710</c:v>
                </c:pt>
                <c:pt idx="2320">
                  <c:v>165496</c:v>
                </c:pt>
                <c:pt idx="2321">
                  <c:v>14929.44</c:v>
                </c:pt>
                <c:pt idx="2322">
                  <c:v>303853</c:v>
                </c:pt>
                <c:pt idx="2323">
                  <c:v>262571.61</c:v>
                </c:pt>
                <c:pt idx="2324">
                  <c:v>26571.9</c:v>
                </c:pt>
                <c:pt idx="2325">
                  <c:v>25575.9</c:v>
                </c:pt>
                <c:pt idx="2326">
                  <c:v>81560</c:v>
                </c:pt>
                <c:pt idx="2327">
                  <c:v>101528</c:v>
                </c:pt>
                <c:pt idx="2328">
                  <c:v>51548.28</c:v>
                </c:pt>
                <c:pt idx="2329">
                  <c:v>136167.20000000001</c:v>
                </c:pt>
                <c:pt idx="2330">
                  <c:v>27307.77</c:v>
                </c:pt>
                <c:pt idx="2331">
                  <c:v>237922.3</c:v>
                </c:pt>
                <c:pt idx="2332">
                  <c:v>34685</c:v>
                </c:pt>
                <c:pt idx="2333">
                  <c:v>69033.600000000006</c:v>
                </c:pt>
                <c:pt idx="2334">
                  <c:v>20797.75</c:v>
                </c:pt>
                <c:pt idx="2335">
                  <c:v>294792</c:v>
                </c:pt>
                <c:pt idx="2336">
                  <c:v>134334.72</c:v>
                </c:pt>
                <c:pt idx="2337">
                  <c:v>139672.04999999999</c:v>
                </c:pt>
                <c:pt idx="2338">
                  <c:v>314225.28000000003</c:v>
                </c:pt>
                <c:pt idx="2339">
                  <c:v>112042</c:v>
                </c:pt>
                <c:pt idx="2340">
                  <c:v>136570</c:v>
                </c:pt>
                <c:pt idx="2341">
                  <c:v>177249.6</c:v>
                </c:pt>
                <c:pt idx="2342">
                  <c:v>107298.24000000001</c:v>
                </c:pt>
                <c:pt idx="2343">
                  <c:v>46878</c:v>
                </c:pt>
                <c:pt idx="2344">
                  <c:v>158375.91</c:v>
                </c:pt>
                <c:pt idx="2345">
                  <c:v>58008.5</c:v>
                </c:pt>
                <c:pt idx="2346">
                  <c:v>195318</c:v>
                </c:pt>
                <c:pt idx="2347">
                  <c:v>43035.3</c:v>
                </c:pt>
                <c:pt idx="2348">
                  <c:v>128268</c:v>
                </c:pt>
                <c:pt idx="2349">
                  <c:v>55377.45</c:v>
                </c:pt>
                <c:pt idx="2350">
                  <c:v>242862.9</c:v>
                </c:pt>
                <c:pt idx="2351">
                  <c:v>92878.5</c:v>
                </c:pt>
                <c:pt idx="2352">
                  <c:v>5322.18</c:v>
                </c:pt>
                <c:pt idx="2353">
                  <c:v>11775.54</c:v>
                </c:pt>
                <c:pt idx="2354">
                  <c:v>18255.32</c:v>
                </c:pt>
                <c:pt idx="2355">
                  <c:v>24696</c:v>
                </c:pt>
                <c:pt idx="2356">
                  <c:v>75939.12</c:v>
                </c:pt>
                <c:pt idx="2357">
                  <c:v>64694.16</c:v>
                </c:pt>
                <c:pt idx="2358">
                  <c:v>174923</c:v>
                </c:pt>
                <c:pt idx="2359">
                  <c:v>55440</c:v>
                </c:pt>
                <c:pt idx="2360">
                  <c:v>289168</c:v>
                </c:pt>
                <c:pt idx="2361">
                  <c:v>29355.45</c:v>
                </c:pt>
                <c:pt idx="2362">
                  <c:v>98116.77</c:v>
                </c:pt>
                <c:pt idx="2363">
                  <c:v>280939.2</c:v>
                </c:pt>
                <c:pt idx="2364">
                  <c:v>369711.65</c:v>
                </c:pt>
                <c:pt idx="2365">
                  <c:v>77032.800000000003</c:v>
                </c:pt>
                <c:pt idx="2366">
                  <c:v>251334</c:v>
                </c:pt>
                <c:pt idx="2367">
                  <c:v>230960.4</c:v>
                </c:pt>
                <c:pt idx="2368">
                  <c:v>93562.559999999998</c:v>
                </c:pt>
                <c:pt idx="2369">
                  <c:v>16745</c:v>
                </c:pt>
                <c:pt idx="2370">
                  <c:v>201137.04</c:v>
                </c:pt>
                <c:pt idx="2371">
                  <c:v>181834.56</c:v>
                </c:pt>
                <c:pt idx="2372">
                  <c:v>37708</c:v>
                </c:pt>
                <c:pt idx="2373">
                  <c:v>258891.6</c:v>
                </c:pt>
                <c:pt idx="2374">
                  <c:v>271479.11</c:v>
                </c:pt>
                <c:pt idx="2375">
                  <c:v>127623</c:v>
                </c:pt>
                <c:pt idx="2376">
                  <c:v>56232</c:v>
                </c:pt>
                <c:pt idx="2377">
                  <c:v>169990.8</c:v>
                </c:pt>
                <c:pt idx="2378">
                  <c:v>266156</c:v>
                </c:pt>
                <c:pt idx="2379">
                  <c:v>22354</c:v>
                </c:pt>
                <c:pt idx="2380">
                  <c:v>151136.37</c:v>
                </c:pt>
                <c:pt idx="2381">
                  <c:v>357565.9</c:v>
                </c:pt>
                <c:pt idx="2382">
                  <c:v>180672.48</c:v>
                </c:pt>
                <c:pt idx="2383">
                  <c:v>353139.84</c:v>
                </c:pt>
                <c:pt idx="2384">
                  <c:v>185788.32</c:v>
                </c:pt>
                <c:pt idx="2385">
                  <c:v>64211</c:v>
                </c:pt>
                <c:pt idx="2386">
                  <c:v>157045.9</c:v>
                </c:pt>
                <c:pt idx="2387">
                  <c:v>107117.92</c:v>
                </c:pt>
                <c:pt idx="2388">
                  <c:v>82272.960000000006</c:v>
                </c:pt>
                <c:pt idx="2389">
                  <c:v>64796</c:v>
                </c:pt>
                <c:pt idx="2390">
                  <c:v>40725</c:v>
                </c:pt>
                <c:pt idx="2391">
                  <c:v>81467.360000000001</c:v>
                </c:pt>
                <c:pt idx="2392">
                  <c:v>6499.44</c:v>
                </c:pt>
                <c:pt idx="2393">
                  <c:v>115808</c:v>
                </c:pt>
                <c:pt idx="2394">
                  <c:v>126864</c:v>
                </c:pt>
                <c:pt idx="2395">
                  <c:v>19716</c:v>
                </c:pt>
                <c:pt idx="2396">
                  <c:v>263737.68</c:v>
                </c:pt>
                <c:pt idx="2397">
                  <c:v>91677.96</c:v>
                </c:pt>
                <c:pt idx="2398">
                  <c:v>85821.24</c:v>
                </c:pt>
                <c:pt idx="2399">
                  <c:v>94371.48</c:v>
                </c:pt>
                <c:pt idx="2400">
                  <c:v>23555</c:v>
                </c:pt>
                <c:pt idx="2401">
                  <c:v>50953</c:v>
                </c:pt>
                <c:pt idx="2402">
                  <c:v>12452</c:v>
                </c:pt>
                <c:pt idx="2403">
                  <c:v>17911.2</c:v>
                </c:pt>
                <c:pt idx="2404">
                  <c:v>68206.080000000002</c:v>
                </c:pt>
                <c:pt idx="2405">
                  <c:v>213468.3</c:v>
                </c:pt>
                <c:pt idx="2406">
                  <c:v>91040</c:v>
                </c:pt>
                <c:pt idx="2407">
                  <c:v>203055.5</c:v>
                </c:pt>
                <c:pt idx="2408">
                  <c:v>331527.13</c:v>
                </c:pt>
                <c:pt idx="2409">
                  <c:v>105624</c:v>
                </c:pt>
                <c:pt idx="2410">
                  <c:v>210028</c:v>
                </c:pt>
                <c:pt idx="2411">
                  <c:v>138227.28</c:v>
                </c:pt>
                <c:pt idx="2412">
                  <c:v>44928</c:v>
                </c:pt>
                <c:pt idx="2413">
                  <c:v>328997.76000000001</c:v>
                </c:pt>
                <c:pt idx="2414">
                  <c:v>38729.699999999997</c:v>
                </c:pt>
                <c:pt idx="2415">
                  <c:v>28176.68</c:v>
                </c:pt>
                <c:pt idx="2416">
                  <c:v>92370</c:v>
                </c:pt>
                <c:pt idx="2417">
                  <c:v>293181</c:v>
                </c:pt>
                <c:pt idx="2418">
                  <c:v>205760</c:v>
                </c:pt>
                <c:pt idx="2419">
                  <c:v>221933.4</c:v>
                </c:pt>
                <c:pt idx="2420">
                  <c:v>200610.36</c:v>
                </c:pt>
                <c:pt idx="2421">
                  <c:v>81462</c:v>
                </c:pt>
                <c:pt idx="2422">
                  <c:v>65392</c:v>
                </c:pt>
                <c:pt idx="2423">
                  <c:v>184752</c:v>
                </c:pt>
                <c:pt idx="2424">
                  <c:v>159810.03</c:v>
                </c:pt>
                <c:pt idx="2425">
                  <c:v>87626</c:v>
                </c:pt>
                <c:pt idx="2426">
                  <c:v>8853.85</c:v>
                </c:pt>
                <c:pt idx="2427">
                  <c:v>53079.4</c:v>
                </c:pt>
                <c:pt idx="2428">
                  <c:v>58692.2</c:v>
                </c:pt>
                <c:pt idx="2429">
                  <c:v>66493.8</c:v>
                </c:pt>
                <c:pt idx="2430">
                  <c:v>39664.800000000003</c:v>
                </c:pt>
                <c:pt idx="2431">
                  <c:v>4593.26</c:v>
                </c:pt>
                <c:pt idx="2432">
                  <c:v>64766</c:v>
                </c:pt>
                <c:pt idx="2433">
                  <c:v>35773.08</c:v>
                </c:pt>
                <c:pt idx="2434">
                  <c:v>229219.20000000001</c:v>
                </c:pt>
                <c:pt idx="2435">
                  <c:v>7385</c:v>
                </c:pt>
                <c:pt idx="2436">
                  <c:v>16257</c:v>
                </c:pt>
                <c:pt idx="2437">
                  <c:v>92652</c:v>
                </c:pt>
                <c:pt idx="2438">
                  <c:v>94017</c:v>
                </c:pt>
                <c:pt idx="2439">
                  <c:v>218044.79999999999</c:v>
                </c:pt>
                <c:pt idx="2440">
                  <c:v>196411.46</c:v>
                </c:pt>
                <c:pt idx="2441">
                  <c:v>80510</c:v>
                </c:pt>
                <c:pt idx="2442">
                  <c:v>20006</c:v>
                </c:pt>
                <c:pt idx="2443">
                  <c:v>14357.26</c:v>
                </c:pt>
                <c:pt idx="2444">
                  <c:v>28114.880000000001</c:v>
                </c:pt>
                <c:pt idx="2445">
                  <c:v>195222.96</c:v>
                </c:pt>
                <c:pt idx="2446">
                  <c:v>101134.88</c:v>
                </c:pt>
                <c:pt idx="2447">
                  <c:v>59191</c:v>
                </c:pt>
                <c:pt idx="2448">
                  <c:v>223803</c:v>
                </c:pt>
                <c:pt idx="2449">
                  <c:v>291650</c:v>
                </c:pt>
                <c:pt idx="2450">
                  <c:v>299328</c:v>
                </c:pt>
                <c:pt idx="2451">
                  <c:v>170052</c:v>
                </c:pt>
                <c:pt idx="2452">
                  <c:v>126929.92</c:v>
                </c:pt>
                <c:pt idx="2453">
                  <c:v>45862.2</c:v>
                </c:pt>
                <c:pt idx="2454">
                  <c:v>108158.39999999999</c:v>
                </c:pt>
                <c:pt idx="2455">
                  <c:v>160227</c:v>
                </c:pt>
                <c:pt idx="2456">
                  <c:v>30183</c:v>
                </c:pt>
                <c:pt idx="2457">
                  <c:v>138485.16</c:v>
                </c:pt>
                <c:pt idx="2458">
                  <c:v>101857</c:v>
                </c:pt>
                <c:pt idx="2459">
                  <c:v>165736</c:v>
                </c:pt>
                <c:pt idx="2460">
                  <c:v>139140</c:v>
                </c:pt>
                <c:pt idx="2461">
                  <c:v>259534</c:v>
                </c:pt>
                <c:pt idx="2462">
                  <c:v>133449.32999999999</c:v>
                </c:pt>
                <c:pt idx="2463">
                  <c:v>259105</c:v>
                </c:pt>
                <c:pt idx="2464">
                  <c:v>77660.639999999999</c:v>
                </c:pt>
                <c:pt idx="2465">
                  <c:v>42150</c:v>
                </c:pt>
                <c:pt idx="2466">
                  <c:v>117600</c:v>
                </c:pt>
                <c:pt idx="2467">
                  <c:v>167480.06</c:v>
                </c:pt>
                <c:pt idx="2468">
                  <c:v>141516.88</c:v>
                </c:pt>
                <c:pt idx="2469">
                  <c:v>83842.8</c:v>
                </c:pt>
                <c:pt idx="2470">
                  <c:v>53100</c:v>
                </c:pt>
                <c:pt idx="2471">
                  <c:v>14386.15</c:v>
                </c:pt>
                <c:pt idx="2472">
                  <c:v>236034</c:v>
                </c:pt>
                <c:pt idx="2473">
                  <c:v>185620</c:v>
                </c:pt>
                <c:pt idx="2474">
                  <c:v>64426</c:v>
                </c:pt>
                <c:pt idx="2475">
                  <c:v>69072</c:v>
                </c:pt>
                <c:pt idx="2476">
                  <c:v>25521.64</c:v>
                </c:pt>
                <c:pt idx="2477">
                  <c:v>21026.16</c:v>
                </c:pt>
                <c:pt idx="2478">
                  <c:v>57825.36</c:v>
                </c:pt>
                <c:pt idx="2479">
                  <c:v>29304</c:v>
                </c:pt>
                <c:pt idx="2480">
                  <c:v>22272.3</c:v>
                </c:pt>
                <c:pt idx="2481">
                  <c:v>12095.7</c:v>
                </c:pt>
                <c:pt idx="2482">
                  <c:v>14475</c:v>
                </c:pt>
                <c:pt idx="2483">
                  <c:v>68412.600000000006</c:v>
                </c:pt>
                <c:pt idx="2484">
                  <c:v>32688.36</c:v>
                </c:pt>
                <c:pt idx="2485">
                  <c:v>244656</c:v>
                </c:pt>
                <c:pt idx="2486">
                  <c:v>312681.59999999998</c:v>
                </c:pt>
                <c:pt idx="2487">
                  <c:v>106464</c:v>
                </c:pt>
                <c:pt idx="2488">
                  <c:v>159405</c:v>
                </c:pt>
                <c:pt idx="2489">
                  <c:v>120390</c:v>
                </c:pt>
                <c:pt idx="2490">
                  <c:v>20194.23</c:v>
                </c:pt>
                <c:pt idx="2491">
                  <c:v>91937.16</c:v>
                </c:pt>
                <c:pt idx="2492">
                  <c:v>179888.75</c:v>
                </c:pt>
                <c:pt idx="2493">
                  <c:v>5559</c:v>
                </c:pt>
                <c:pt idx="2494">
                  <c:v>6444.9</c:v>
                </c:pt>
                <c:pt idx="2495">
                  <c:v>6872</c:v>
                </c:pt>
                <c:pt idx="2496">
                  <c:v>70652.100000000006</c:v>
                </c:pt>
                <c:pt idx="2497">
                  <c:v>66654</c:v>
                </c:pt>
                <c:pt idx="2498">
                  <c:v>180247.67999999999</c:v>
                </c:pt>
                <c:pt idx="2499">
                  <c:v>17875</c:v>
                </c:pt>
                <c:pt idx="2500">
                  <c:v>235359</c:v>
                </c:pt>
                <c:pt idx="2501">
                  <c:v>62174</c:v>
                </c:pt>
                <c:pt idx="2502">
                  <c:v>285054</c:v>
                </c:pt>
                <c:pt idx="2503">
                  <c:v>52564</c:v>
                </c:pt>
                <c:pt idx="2504">
                  <c:v>40759.56</c:v>
                </c:pt>
                <c:pt idx="2505">
                  <c:v>20112.560000000001</c:v>
                </c:pt>
                <c:pt idx="2506">
                  <c:v>8861.44</c:v>
                </c:pt>
                <c:pt idx="2507">
                  <c:v>254005.44</c:v>
                </c:pt>
                <c:pt idx="2508">
                  <c:v>85872.639999999999</c:v>
                </c:pt>
                <c:pt idx="2509">
                  <c:v>49310</c:v>
                </c:pt>
                <c:pt idx="2510">
                  <c:v>135421</c:v>
                </c:pt>
                <c:pt idx="2511">
                  <c:v>98033.4</c:v>
                </c:pt>
                <c:pt idx="2512">
                  <c:v>191529</c:v>
                </c:pt>
                <c:pt idx="2513">
                  <c:v>11646.12</c:v>
                </c:pt>
                <c:pt idx="2514">
                  <c:v>306632.28000000003</c:v>
                </c:pt>
                <c:pt idx="2515">
                  <c:v>50586.39</c:v>
                </c:pt>
                <c:pt idx="2516">
                  <c:v>123456.6</c:v>
                </c:pt>
                <c:pt idx="2517">
                  <c:v>51474</c:v>
                </c:pt>
                <c:pt idx="2518">
                  <c:v>402769.91999999998</c:v>
                </c:pt>
                <c:pt idx="2519">
                  <c:v>289004.76</c:v>
                </c:pt>
                <c:pt idx="2520">
                  <c:v>59017.919999999998</c:v>
                </c:pt>
                <c:pt idx="2521">
                  <c:v>37358</c:v>
                </c:pt>
                <c:pt idx="2522">
                  <c:v>196259</c:v>
                </c:pt>
                <c:pt idx="2523">
                  <c:v>185790</c:v>
                </c:pt>
                <c:pt idx="2524">
                  <c:v>192603.15</c:v>
                </c:pt>
                <c:pt idx="2525">
                  <c:v>127074.15</c:v>
                </c:pt>
                <c:pt idx="2526">
                  <c:v>148366.39999999999</c:v>
                </c:pt>
                <c:pt idx="2527">
                  <c:v>100820.64</c:v>
                </c:pt>
                <c:pt idx="2528">
                  <c:v>78925</c:v>
                </c:pt>
                <c:pt idx="2529">
                  <c:v>68210</c:v>
                </c:pt>
                <c:pt idx="2530">
                  <c:v>48744</c:v>
                </c:pt>
                <c:pt idx="2531">
                  <c:v>36204.480000000003</c:v>
                </c:pt>
                <c:pt idx="2532">
                  <c:v>132945.35999999999</c:v>
                </c:pt>
                <c:pt idx="2533">
                  <c:v>26297.599999999999</c:v>
                </c:pt>
                <c:pt idx="2534">
                  <c:v>11877.96</c:v>
                </c:pt>
                <c:pt idx="2535">
                  <c:v>102117.12</c:v>
                </c:pt>
                <c:pt idx="2536">
                  <c:v>134176.35</c:v>
                </c:pt>
                <c:pt idx="2537">
                  <c:v>108907.2</c:v>
                </c:pt>
                <c:pt idx="2538">
                  <c:v>292596</c:v>
                </c:pt>
                <c:pt idx="2539">
                  <c:v>129685.92</c:v>
                </c:pt>
                <c:pt idx="2540">
                  <c:v>46146</c:v>
                </c:pt>
                <c:pt idx="2541">
                  <c:v>34700.400000000001</c:v>
                </c:pt>
                <c:pt idx="2542">
                  <c:v>102286.8</c:v>
                </c:pt>
                <c:pt idx="2543">
                  <c:v>61778.92</c:v>
                </c:pt>
                <c:pt idx="2544">
                  <c:v>88122.9</c:v>
                </c:pt>
                <c:pt idx="2545">
                  <c:v>143719.79999999999</c:v>
                </c:pt>
                <c:pt idx="2546">
                  <c:v>8301.44</c:v>
                </c:pt>
                <c:pt idx="2547">
                  <c:v>24700.85</c:v>
                </c:pt>
                <c:pt idx="2548">
                  <c:v>40927.040000000001</c:v>
                </c:pt>
                <c:pt idx="2549">
                  <c:v>203272</c:v>
                </c:pt>
                <c:pt idx="2550">
                  <c:v>55289.16</c:v>
                </c:pt>
                <c:pt idx="2551">
                  <c:v>15887.04</c:v>
                </c:pt>
                <c:pt idx="2552">
                  <c:v>159696</c:v>
                </c:pt>
                <c:pt idx="2553">
                  <c:v>93600</c:v>
                </c:pt>
                <c:pt idx="2554">
                  <c:v>131535.1</c:v>
                </c:pt>
                <c:pt idx="2555">
                  <c:v>25083.3</c:v>
                </c:pt>
                <c:pt idx="2556">
                  <c:v>66954</c:v>
                </c:pt>
                <c:pt idx="2557">
                  <c:v>116459.64</c:v>
                </c:pt>
                <c:pt idx="2558">
                  <c:v>74998.559999999998</c:v>
                </c:pt>
                <c:pt idx="2559">
                  <c:v>28376.560000000001</c:v>
                </c:pt>
                <c:pt idx="2560">
                  <c:v>286248</c:v>
                </c:pt>
                <c:pt idx="2561">
                  <c:v>233687.3</c:v>
                </c:pt>
                <c:pt idx="2562">
                  <c:v>49306.1</c:v>
                </c:pt>
                <c:pt idx="2563">
                  <c:v>268188.48</c:v>
                </c:pt>
                <c:pt idx="2564">
                  <c:v>21693</c:v>
                </c:pt>
                <c:pt idx="2565">
                  <c:v>117653.34</c:v>
                </c:pt>
                <c:pt idx="2566">
                  <c:v>167158.20000000001</c:v>
                </c:pt>
                <c:pt idx="2567">
                  <c:v>81614.5</c:v>
                </c:pt>
                <c:pt idx="2568">
                  <c:v>229286.82</c:v>
                </c:pt>
                <c:pt idx="2569">
                  <c:v>254025</c:v>
                </c:pt>
                <c:pt idx="2570">
                  <c:v>42984.7</c:v>
                </c:pt>
                <c:pt idx="2571">
                  <c:v>222288</c:v>
                </c:pt>
                <c:pt idx="2572">
                  <c:v>276106.95</c:v>
                </c:pt>
                <c:pt idx="2573">
                  <c:v>75420</c:v>
                </c:pt>
                <c:pt idx="2574">
                  <c:v>102928</c:v>
                </c:pt>
                <c:pt idx="2575">
                  <c:v>280922.88</c:v>
                </c:pt>
                <c:pt idx="2576">
                  <c:v>153315</c:v>
                </c:pt>
                <c:pt idx="2577">
                  <c:v>10400.4</c:v>
                </c:pt>
                <c:pt idx="2578">
                  <c:v>6903</c:v>
                </c:pt>
                <c:pt idx="2579">
                  <c:v>265640</c:v>
                </c:pt>
                <c:pt idx="2580">
                  <c:v>130890</c:v>
                </c:pt>
                <c:pt idx="2581">
                  <c:v>106839.52</c:v>
                </c:pt>
                <c:pt idx="2582">
                  <c:v>343882</c:v>
                </c:pt>
                <c:pt idx="2583">
                  <c:v>110485.75999999999</c:v>
                </c:pt>
                <c:pt idx="2584">
                  <c:v>341235.4</c:v>
                </c:pt>
                <c:pt idx="2585">
                  <c:v>96573.92</c:v>
                </c:pt>
                <c:pt idx="2586">
                  <c:v>382976</c:v>
                </c:pt>
                <c:pt idx="2587">
                  <c:v>42351.54</c:v>
                </c:pt>
                <c:pt idx="2588">
                  <c:v>136148</c:v>
                </c:pt>
                <c:pt idx="2589">
                  <c:v>40908</c:v>
                </c:pt>
                <c:pt idx="2590">
                  <c:v>101387.52</c:v>
                </c:pt>
                <c:pt idx="2591">
                  <c:v>352602.6</c:v>
                </c:pt>
                <c:pt idx="2592">
                  <c:v>325138</c:v>
                </c:pt>
                <c:pt idx="2593">
                  <c:v>88797.25</c:v>
                </c:pt>
                <c:pt idx="2594">
                  <c:v>195822.66</c:v>
                </c:pt>
                <c:pt idx="2595">
                  <c:v>312456</c:v>
                </c:pt>
                <c:pt idx="2596">
                  <c:v>83899.8</c:v>
                </c:pt>
                <c:pt idx="2597">
                  <c:v>398100.56</c:v>
                </c:pt>
                <c:pt idx="2598">
                  <c:v>246285.6</c:v>
                </c:pt>
                <c:pt idx="2599">
                  <c:v>349932</c:v>
                </c:pt>
                <c:pt idx="2600">
                  <c:v>105091.84</c:v>
                </c:pt>
                <c:pt idx="2601">
                  <c:v>19016.400000000001</c:v>
                </c:pt>
                <c:pt idx="2602">
                  <c:v>33832.33</c:v>
                </c:pt>
                <c:pt idx="2603">
                  <c:v>71287.679999999993</c:v>
                </c:pt>
                <c:pt idx="2604">
                  <c:v>159727.67999999999</c:v>
                </c:pt>
                <c:pt idx="2605">
                  <c:v>168399</c:v>
                </c:pt>
                <c:pt idx="2606">
                  <c:v>61766.25</c:v>
                </c:pt>
                <c:pt idx="2607">
                  <c:v>158445.21</c:v>
                </c:pt>
                <c:pt idx="2608">
                  <c:v>38082</c:v>
                </c:pt>
                <c:pt idx="2609">
                  <c:v>368136</c:v>
                </c:pt>
                <c:pt idx="2610">
                  <c:v>85070.399999999994</c:v>
                </c:pt>
                <c:pt idx="2611">
                  <c:v>29593</c:v>
                </c:pt>
                <c:pt idx="2612">
                  <c:v>46537.919999999998</c:v>
                </c:pt>
                <c:pt idx="2613">
                  <c:v>72279.899999999994</c:v>
                </c:pt>
                <c:pt idx="2614">
                  <c:v>307747</c:v>
                </c:pt>
                <c:pt idx="2615">
                  <c:v>74893</c:v>
                </c:pt>
                <c:pt idx="2616">
                  <c:v>81576</c:v>
                </c:pt>
                <c:pt idx="2617">
                  <c:v>75887.28</c:v>
                </c:pt>
                <c:pt idx="2618">
                  <c:v>13181.7</c:v>
                </c:pt>
                <c:pt idx="2619">
                  <c:v>180272.4</c:v>
                </c:pt>
                <c:pt idx="2620">
                  <c:v>134480.5</c:v>
                </c:pt>
                <c:pt idx="2621">
                  <c:v>48825.919999999998</c:v>
                </c:pt>
                <c:pt idx="2622">
                  <c:v>16374.72</c:v>
                </c:pt>
                <c:pt idx="2623">
                  <c:v>235773</c:v>
                </c:pt>
                <c:pt idx="2624">
                  <c:v>25513.08</c:v>
                </c:pt>
                <c:pt idx="2625">
                  <c:v>426054.84</c:v>
                </c:pt>
                <c:pt idx="2626">
                  <c:v>103972</c:v>
                </c:pt>
                <c:pt idx="2627">
                  <c:v>65448</c:v>
                </c:pt>
                <c:pt idx="2628">
                  <c:v>96877.02</c:v>
                </c:pt>
                <c:pt idx="2629">
                  <c:v>191367</c:v>
                </c:pt>
                <c:pt idx="2630">
                  <c:v>41632</c:v>
                </c:pt>
                <c:pt idx="2631">
                  <c:v>288310</c:v>
                </c:pt>
                <c:pt idx="2632">
                  <c:v>25885.439999999999</c:v>
                </c:pt>
                <c:pt idx="2633">
                  <c:v>15645</c:v>
                </c:pt>
                <c:pt idx="2634">
                  <c:v>39680</c:v>
                </c:pt>
                <c:pt idx="2635">
                  <c:v>90860</c:v>
                </c:pt>
                <c:pt idx="2636">
                  <c:v>302577</c:v>
                </c:pt>
                <c:pt idx="2637">
                  <c:v>140240</c:v>
                </c:pt>
                <c:pt idx="2638">
                  <c:v>88786.8</c:v>
                </c:pt>
                <c:pt idx="2639">
                  <c:v>9755</c:v>
                </c:pt>
                <c:pt idx="2640">
                  <c:v>350971.28</c:v>
                </c:pt>
                <c:pt idx="2641">
                  <c:v>119928</c:v>
                </c:pt>
                <c:pt idx="2642">
                  <c:v>5719.84</c:v>
                </c:pt>
                <c:pt idx="2643">
                  <c:v>99820</c:v>
                </c:pt>
                <c:pt idx="2644">
                  <c:v>28803.25</c:v>
                </c:pt>
                <c:pt idx="2645">
                  <c:v>206000.46</c:v>
                </c:pt>
                <c:pt idx="2646">
                  <c:v>81660.479999999996</c:v>
                </c:pt>
                <c:pt idx="2647">
                  <c:v>124682.8</c:v>
                </c:pt>
                <c:pt idx="2648">
                  <c:v>275810</c:v>
                </c:pt>
                <c:pt idx="2649">
                  <c:v>119697.60000000001</c:v>
                </c:pt>
                <c:pt idx="2650">
                  <c:v>54406</c:v>
                </c:pt>
                <c:pt idx="2651">
                  <c:v>275230</c:v>
                </c:pt>
                <c:pt idx="2652">
                  <c:v>84364.56</c:v>
                </c:pt>
                <c:pt idx="2653">
                  <c:v>185259.2</c:v>
                </c:pt>
                <c:pt idx="2654">
                  <c:v>131341.68</c:v>
                </c:pt>
                <c:pt idx="2655">
                  <c:v>18550.560000000001</c:v>
                </c:pt>
                <c:pt idx="2656">
                  <c:v>129633</c:v>
                </c:pt>
                <c:pt idx="2657">
                  <c:v>74891.7</c:v>
                </c:pt>
                <c:pt idx="2658">
                  <c:v>108246</c:v>
                </c:pt>
                <c:pt idx="2659">
                  <c:v>99844.08</c:v>
                </c:pt>
                <c:pt idx="2660">
                  <c:v>119220</c:v>
                </c:pt>
                <c:pt idx="2661">
                  <c:v>27872.7</c:v>
                </c:pt>
                <c:pt idx="2662">
                  <c:v>33224.400000000001</c:v>
                </c:pt>
                <c:pt idx="2663">
                  <c:v>38937.839999999997</c:v>
                </c:pt>
                <c:pt idx="2664">
                  <c:v>116450.88</c:v>
                </c:pt>
                <c:pt idx="2665">
                  <c:v>95940</c:v>
                </c:pt>
                <c:pt idx="2666">
                  <c:v>189630</c:v>
                </c:pt>
                <c:pt idx="2667">
                  <c:v>98973</c:v>
                </c:pt>
                <c:pt idx="2668">
                  <c:v>191821.28</c:v>
                </c:pt>
                <c:pt idx="2669">
                  <c:v>78624</c:v>
                </c:pt>
                <c:pt idx="2670">
                  <c:v>90200</c:v>
                </c:pt>
                <c:pt idx="2671">
                  <c:v>41778</c:v>
                </c:pt>
                <c:pt idx="2672">
                  <c:v>26000</c:v>
                </c:pt>
                <c:pt idx="2673">
                  <c:v>55165.68</c:v>
                </c:pt>
                <c:pt idx="2674">
                  <c:v>319528</c:v>
                </c:pt>
                <c:pt idx="2675">
                  <c:v>135979.20000000001</c:v>
                </c:pt>
                <c:pt idx="2676">
                  <c:v>99437.24</c:v>
                </c:pt>
                <c:pt idx="2677">
                  <c:v>291920</c:v>
                </c:pt>
                <c:pt idx="2678">
                  <c:v>362415</c:v>
                </c:pt>
                <c:pt idx="2679">
                  <c:v>215216.1</c:v>
                </c:pt>
                <c:pt idx="2680">
                  <c:v>276369.5</c:v>
                </c:pt>
                <c:pt idx="2681">
                  <c:v>34192</c:v>
                </c:pt>
                <c:pt idx="2682">
                  <c:v>265592.32000000001</c:v>
                </c:pt>
                <c:pt idx="2683">
                  <c:v>38610</c:v>
                </c:pt>
                <c:pt idx="2684">
                  <c:v>16735.86</c:v>
                </c:pt>
                <c:pt idx="2685">
                  <c:v>285087</c:v>
                </c:pt>
                <c:pt idx="2686">
                  <c:v>60528</c:v>
                </c:pt>
                <c:pt idx="2687">
                  <c:v>56912</c:v>
                </c:pt>
                <c:pt idx="2688">
                  <c:v>59704</c:v>
                </c:pt>
                <c:pt idx="2689">
                  <c:v>168784</c:v>
                </c:pt>
                <c:pt idx="2690">
                  <c:v>66077.820000000007</c:v>
                </c:pt>
                <c:pt idx="2691">
                  <c:v>54235</c:v>
                </c:pt>
                <c:pt idx="2692">
                  <c:v>84104</c:v>
                </c:pt>
                <c:pt idx="2693">
                  <c:v>51176</c:v>
                </c:pt>
                <c:pt idx="2694">
                  <c:v>224266.32</c:v>
                </c:pt>
                <c:pt idx="2695">
                  <c:v>139034.16</c:v>
                </c:pt>
                <c:pt idx="2696">
                  <c:v>132831</c:v>
                </c:pt>
                <c:pt idx="2697">
                  <c:v>24420</c:v>
                </c:pt>
                <c:pt idx="2698">
                  <c:v>174303</c:v>
                </c:pt>
                <c:pt idx="2699">
                  <c:v>77784</c:v>
                </c:pt>
                <c:pt idx="2700">
                  <c:v>373439.5</c:v>
                </c:pt>
                <c:pt idx="2701">
                  <c:v>175092</c:v>
                </c:pt>
                <c:pt idx="2702">
                  <c:v>80816.25</c:v>
                </c:pt>
                <c:pt idx="2703">
                  <c:v>220656.8</c:v>
                </c:pt>
                <c:pt idx="2704">
                  <c:v>100290</c:v>
                </c:pt>
                <c:pt idx="2705">
                  <c:v>24060.799999999999</c:v>
                </c:pt>
                <c:pt idx="2706">
                  <c:v>15521</c:v>
                </c:pt>
                <c:pt idx="2707">
                  <c:v>84785</c:v>
                </c:pt>
                <c:pt idx="2708">
                  <c:v>81445.14</c:v>
                </c:pt>
                <c:pt idx="2709">
                  <c:v>284012.15999999997</c:v>
                </c:pt>
                <c:pt idx="2710">
                  <c:v>62405.64</c:v>
                </c:pt>
                <c:pt idx="2711">
                  <c:v>32223.05</c:v>
                </c:pt>
                <c:pt idx="2712">
                  <c:v>97688.88</c:v>
                </c:pt>
                <c:pt idx="2713">
                  <c:v>205245.04</c:v>
                </c:pt>
                <c:pt idx="2714">
                  <c:v>84424.2</c:v>
                </c:pt>
                <c:pt idx="2715">
                  <c:v>61241.48</c:v>
                </c:pt>
                <c:pt idx="2716">
                  <c:v>45658.080000000002</c:v>
                </c:pt>
                <c:pt idx="2717">
                  <c:v>40454.400000000001</c:v>
                </c:pt>
                <c:pt idx="2718">
                  <c:v>29030.400000000001</c:v>
                </c:pt>
                <c:pt idx="2719">
                  <c:v>14722</c:v>
                </c:pt>
                <c:pt idx="2720">
                  <c:v>85244.4</c:v>
                </c:pt>
                <c:pt idx="2721">
                  <c:v>36200</c:v>
                </c:pt>
                <c:pt idx="2722">
                  <c:v>22233</c:v>
                </c:pt>
                <c:pt idx="2723">
                  <c:v>13158</c:v>
                </c:pt>
                <c:pt idx="2724">
                  <c:v>64897</c:v>
                </c:pt>
                <c:pt idx="2725">
                  <c:v>14430.96</c:v>
                </c:pt>
                <c:pt idx="2726">
                  <c:v>208569</c:v>
                </c:pt>
                <c:pt idx="2727">
                  <c:v>150341.51999999999</c:v>
                </c:pt>
                <c:pt idx="2728">
                  <c:v>241440</c:v>
                </c:pt>
                <c:pt idx="2729">
                  <c:v>269168.13</c:v>
                </c:pt>
                <c:pt idx="2730">
                  <c:v>33100.199999999997</c:v>
                </c:pt>
                <c:pt idx="2731">
                  <c:v>289150</c:v>
                </c:pt>
                <c:pt idx="2732">
                  <c:v>35620.11</c:v>
                </c:pt>
                <c:pt idx="2733">
                  <c:v>125227.92</c:v>
                </c:pt>
                <c:pt idx="2734">
                  <c:v>22956</c:v>
                </c:pt>
                <c:pt idx="2735">
                  <c:v>19978</c:v>
                </c:pt>
                <c:pt idx="2736">
                  <c:v>72829.440000000002</c:v>
                </c:pt>
                <c:pt idx="2737">
                  <c:v>54532.800000000003</c:v>
                </c:pt>
                <c:pt idx="2738">
                  <c:v>46547.6</c:v>
                </c:pt>
                <c:pt idx="2739">
                  <c:v>366397.5</c:v>
                </c:pt>
                <c:pt idx="2740">
                  <c:v>204648</c:v>
                </c:pt>
                <c:pt idx="2741">
                  <c:v>14822.5</c:v>
                </c:pt>
                <c:pt idx="2742">
                  <c:v>69968.639999999999</c:v>
                </c:pt>
                <c:pt idx="2743">
                  <c:v>347808</c:v>
                </c:pt>
                <c:pt idx="2744">
                  <c:v>81970.559999999998</c:v>
                </c:pt>
                <c:pt idx="2745">
                  <c:v>24552.18</c:v>
                </c:pt>
                <c:pt idx="2746">
                  <c:v>259168</c:v>
                </c:pt>
                <c:pt idx="2747">
                  <c:v>230780</c:v>
                </c:pt>
                <c:pt idx="2748">
                  <c:v>21819.599999999999</c:v>
                </c:pt>
                <c:pt idx="2749">
                  <c:v>229806.72</c:v>
                </c:pt>
                <c:pt idx="2750">
                  <c:v>69296.039999999994</c:v>
                </c:pt>
                <c:pt idx="2751">
                  <c:v>203490</c:v>
                </c:pt>
                <c:pt idx="2752">
                  <c:v>55287.360000000001</c:v>
                </c:pt>
                <c:pt idx="2753">
                  <c:v>52454.16</c:v>
                </c:pt>
                <c:pt idx="2754">
                  <c:v>102333.24</c:v>
                </c:pt>
                <c:pt idx="2755">
                  <c:v>186102.24</c:v>
                </c:pt>
                <c:pt idx="2756">
                  <c:v>123255</c:v>
                </c:pt>
                <c:pt idx="2757">
                  <c:v>28310</c:v>
                </c:pt>
                <c:pt idx="2758">
                  <c:v>54120.36</c:v>
                </c:pt>
                <c:pt idx="2759">
                  <c:v>91337.94</c:v>
                </c:pt>
                <c:pt idx="2760">
                  <c:v>138379.79999999999</c:v>
                </c:pt>
                <c:pt idx="2761">
                  <c:v>117921.44</c:v>
                </c:pt>
                <c:pt idx="2762">
                  <c:v>10808</c:v>
                </c:pt>
                <c:pt idx="2763">
                  <c:v>106155</c:v>
                </c:pt>
                <c:pt idx="2764">
                  <c:v>9275</c:v>
                </c:pt>
                <c:pt idx="2765">
                  <c:v>283240.65000000002</c:v>
                </c:pt>
                <c:pt idx="2766">
                  <c:v>151712</c:v>
                </c:pt>
                <c:pt idx="2767">
                  <c:v>106224</c:v>
                </c:pt>
                <c:pt idx="2768">
                  <c:v>155263.5</c:v>
                </c:pt>
                <c:pt idx="2769">
                  <c:v>101908.8</c:v>
                </c:pt>
                <c:pt idx="2770">
                  <c:v>105960</c:v>
                </c:pt>
                <c:pt idx="2771">
                  <c:v>12253.6</c:v>
                </c:pt>
                <c:pt idx="2772">
                  <c:v>21064.32</c:v>
                </c:pt>
                <c:pt idx="2773">
                  <c:v>153885</c:v>
                </c:pt>
                <c:pt idx="2774">
                  <c:v>126720</c:v>
                </c:pt>
                <c:pt idx="2775">
                  <c:v>115308</c:v>
                </c:pt>
                <c:pt idx="2776">
                  <c:v>203156.8</c:v>
                </c:pt>
                <c:pt idx="2777">
                  <c:v>330065.03999999998</c:v>
                </c:pt>
                <c:pt idx="2778">
                  <c:v>236400</c:v>
                </c:pt>
                <c:pt idx="2779">
                  <c:v>61698</c:v>
                </c:pt>
                <c:pt idx="2780">
                  <c:v>76152</c:v>
                </c:pt>
                <c:pt idx="2781">
                  <c:v>21084</c:v>
                </c:pt>
                <c:pt idx="2782">
                  <c:v>39240</c:v>
                </c:pt>
                <c:pt idx="2783">
                  <c:v>154572</c:v>
                </c:pt>
                <c:pt idx="2784">
                  <c:v>98949</c:v>
                </c:pt>
                <c:pt idx="2785">
                  <c:v>325290.23999999999</c:v>
                </c:pt>
                <c:pt idx="2786">
                  <c:v>330691.20000000001</c:v>
                </c:pt>
                <c:pt idx="2787">
                  <c:v>214032</c:v>
                </c:pt>
                <c:pt idx="2788">
                  <c:v>77168</c:v>
                </c:pt>
                <c:pt idx="2789">
                  <c:v>110520.48</c:v>
                </c:pt>
                <c:pt idx="2790">
                  <c:v>137952</c:v>
                </c:pt>
                <c:pt idx="2791">
                  <c:v>171853</c:v>
                </c:pt>
                <c:pt idx="2792">
                  <c:v>62525.4</c:v>
                </c:pt>
                <c:pt idx="2793">
                  <c:v>52006.080000000002</c:v>
                </c:pt>
                <c:pt idx="2794">
                  <c:v>154002.96</c:v>
                </c:pt>
                <c:pt idx="2795">
                  <c:v>167129.70000000001</c:v>
                </c:pt>
                <c:pt idx="2796">
                  <c:v>51512</c:v>
                </c:pt>
                <c:pt idx="2797">
                  <c:v>58798.64</c:v>
                </c:pt>
                <c:pt idx="2798">
                  <c:v>46455.8</c:v>
                </c:pt>
                <c:pt idx="2799">
                  <c:v>19511.8</c:v>
                </c:pt>
                <c:pt idx="2800">
                  <c:v>112504</c:v>
                </c:pt>
                <c:pt idx="2801">
                  <c:v>93069</c:v>
                </c:pt>
                <c:pt idx="2802">
                  <c:v>3431</c:v>
                </c:pt>
                <c:pt idx="2803">
                  <c:v>166376</c:v>
                </c:pt>
                <c:pt idx="2804">
                  <c:v>208157.3</c:v>
                </c:pt>
                <c:pt idx="2805">
                  <c:v>78214.5</c:v>
                </c:pt>
                <c:pt idx="2806">
                  <c:v>150744.88</c:v>
                </c:pt>
                <c:pt idx="2807">
                  <c:v>34812.6</c:v>
                </c:pt>
                <c:pt idx="2808">
                  <c:v>165426.79999999999</c:v>
                </c:pt>
                <c:pt idx="2809">
                  <c:v>309935.35999999999</c:v>
                </c:pt>
                <c:pt idx="2810">
                  <c:v>64368</c:v>
                </c:pt>
                <c:pt idx="2811">
                  <c:v>69773</c:v>
                </c:pt>
                <c:pt idx="2812">
                  <c:v>174720</c:v>
                </c:pt>
                <c:pt idx="2813">
                  <c:v>470640.48</c:v>
                </c:pt>
                <c:pt idx="2814">
                  <c:v>236221</c:v>
                </c:pt>
                <c:pt idx="2815">
                  <c:v>153153.42000000001</c:v>
                </c:pt>
                <c:pt idx="2816">
                  <c:v>139836</c:v>
                </c:pt>
                <c:pt idx="2817">
                  <c:v>48089.67</c:v>
                </c:pt>
                <c:pt idx="2818">
                  <c:v>90021</c:v>
                </c:pt>
                <c:pt idx="2819">
                  <c:v>13832.5</c:v>
                </c:pt>
                <c:pt idx="2820">
                  <c:v>57024</c:v>
                </c:pt>
                <c:pt idx="2821">
                  <c:v>336028</c:v>
                </c:pt>
                <c:pt idx="2822">
                  <c:v>96328</c:v>
                </c:pt>
                <c:pt idx="2823">
                  <c:v>9619</c:v>
                </c:pt>
                <c:pt idx="2824">
                  <c:v>240997.68</c:v>
                </c:pt>
                <c:pt idx="2825">
                  <c:v>64020.15</c:v>
                </c:pt>
                <c:pt idx="2826">
                  <c:v>11235</c:v>
                </c:pt>
                <c:pt idx="2827">
                  <c:v>113180.52</c:v>
                </c:pt>
                <c:pt idx="2828">
                  <c:v>55841.79</c:v>
                </c:pt>
                <c:pt idx="2829">
                  <c:v>222103.92</c:v>
                </c:pt>
                <c:pt idx="2830">
                  <c:v>59874</c:v>
                </c:pt>
                <c:pt idx="2831">
                  <c:v>285893.82</c:v>
                </c:pt>
                <c:pt idx="2832">
                  <c:v>60014.76</c:v>
                </c:pt>
                <c:pt idx="2833">
                  <c:v>239255.1</c:v>
                </c:pt>
                <c:pt idx="2834">
                  <c:v>46036.2</c:v>
                </c:pt>
                <c:pt idx="2835">
                  <c:v>23668</c:v>
                </c:pt>
                <c:pt idx="2836">
                  <c:v>334440</c:v>
                </c:pt>
                <c:pt idx="2837">
                  <c:v>118696</c:v>
                </c:pt>
                <c:pt idx="2838">
                  <c:v>73709.55</c:v>
                </c:pt>
                <c:pt idx="2839">
                  <c:v>23323.86</c:v>
                </c:pt>
                <c:pt idx="2840">
                  <c:v>241747.84</c:v>
                </c:pt>
                <c:pt idx="2841">
                  <c:v>75619.62</c:v>
                </c:pt>
                <c:pt idx="2842">
                  <c:v>424248.33</c:v>
                </c:pt>
                <c:pt idx="2843">
                  <c:v>132645</c:v>
                </c:pt>
                <c:pt idx="2844">
                  <c:v>182552.7</c:v>
                </c:pt>
                <c:pt idx="2845">
                  <c:v>18308</c:v>
                </c:pt>
                <c:pt idx="2846">
                  <c:v>40938.559999999998</c:v>
                </c:pt>
                <c:pt idx="2847">
                  <c:v>257510</c:v>
                </c:pt>
                <c:pt idx="2848">
                  <c:v>172244.8</c:v>
                </c:pt>
                <c:pt idx="2849">
                  <c:v>171184.68</c:v>
                </c:pt>
                <c:pt idx="2850">
                  <c:v>95765.28</c:v>
                </c:pt>
                <c:pt idx="2851">
                  <c:v>68072</c:v>
                </c:pt>
                <c:pt idx="2852">
                  <c:v>89349</c:v>
                </c:pt>
                <c:pt idx="2853">
                  <c:v>10190.15</c:v>
                </c:pt>
                <c:pt idx="2854">
                  <c:v>28814.400000000001</c:v>
                </c:pt>
                <c:pt idx="2855">
                  <c:v>98537.04</c:v>
                </c:pt>
                <c:pt idx="2856">
                  <c:v>87503.85</c:v>
                </c:pt>
                <c:pt idx="2857">
                  <c:v>244893.6</c:v>
                </c:pt>
                <c:pt idx="2858">
                  <c:v>43199.519999999997</c:v>
                </c:pt>
                <c:pt idx="2859">
                  <c:v>364590.6</c:v>
                </c:pt>
                <c:pt idx="2860">
                  <c:v>63301.08</c:v>
                </c:pt>
                <c:pt idx="2861">
                  <c:v>324665</c:v>
                </c:pt>
                <c:pt idx="2862">
                  <c:v>10384.64</c:v>
                </c:pt>
                <c:pt idx="2863">
                  <c:v>286360</c:v>
                </c:pt>
                <c:pt idx="2864">
                  <c:v>179982</c:v>
                </c:pt>
                <c:pt idx="2865">
                  <c:v>193186.62</c:v>
                </c:pt>
                <c:pt idx="2866">
                  <c:v>271331.40000000002</c:v>
                </c:pt>
                <c:pt idx="2867">
                  <c:v>249214.68</c:v>
                </c:pt>
                <c:pt idx="2868">
                  <c:v>112464</c:v>
                </c:pt>
                <c:pt idx="2869">
                  <c:v>71888.800000000003</c:v>
                </c:pt>
                <c:pt idx="2870">
                  <c:v>177733.6</c:v>
                </c:pt>
                <c:pt idx="2871">
                  <c:v>161642.25</c:v>
                </c:pt>
                <c:pt idx="2872">
                  <c:v>71267.399999999994</c:v>
                </c:pt>
                <c:pt idx="2873">
                  <c:v>222364.68</c:v>
                </c:pt>
                <c:pt idx="2874">
                  <c:v>152833.68</c:v>
                </c:pt>
                <c:pt idx="2875">
                  <c:v>16764.96</c:v>
                </c:pt>
                <c:pt idx="2876">
                  <c:v>182860.02</c:v>
                </c:pt>
                <c:pt idx="2877">
                  <c:v>79190.399999999994</c:v>
                </c:pt>
                <c:pt idx="2878">
                  <c:v>43713.599999999999</c:v>
                </c:pt>
                <c:pt idx="2879">
                  <c:v>14625.6</c:v>
                </c:pt>
                <c:pt idx="2880">
                  <c:v>244688</c:v>
                </c:pt>
                <c:pt idx="2881">
                  <c:v>16140.6</c:v>
                </c:pt>
                <c:pt idx="2882">
                  <c:v>92215.2</c:v>
                </c:pt>
                <c:pt idx="2883">
                  <c:v>47047</c:v>
                </c:pt>
                <c:pt idx="2884">
                  <c:v>341760</c:v>
                </c:pt>
                <c:pt idx="2885">
                  <c:v>198869</c:v>
                </c:pt>
                <c:pt idx="2886">
                  <c:v>323482.83</c:v>
                </c:pt>
                <c:pt idx="2887">
                  <c:v>54464</c:v>
                </c:pt>
                <c:pt idx="2888">
                  <c:v>191148</c:v>
                </c:pt>
                <c:pt idx="2889">
                  <c:v>184986.9</c:v>
                </c:pt>
                <c:pt idx="2890">
                  <c:v>131672</c:v>
                </c:pt>
                <c:pt idx="2891">
                  <c:v>213601.92000000001</c:v>
                </c:pt>
                <c:pt idx="2892">
                  <c:v>101925.12</c:v>
                </c:pt>
                <c:pt idx="2893">
                  <c:v>117774.9</c:v>
                </c:pt>
                <c:pt idx="2894">
                  <c:v>12652</c:v>
                </c:pt>
                <c:pt idx="2895">
                  <c:v>140162</c:v>
                </c:pt>
                <c:pt idx="2896">
                  <c:v>37275</c:v>
                </c:pt>
                <c:pt idx="2897">
                  <c:v>70704</c:v>
                </c:pt>
                <c:pt idx="2898">
                  <c:v>100853.75999999999</c:v>
                </c:pt>
                <c:pt idx="2899">
                  <c:v>26693.279999999999</c:v>
                </c:pt>
                <c:pt idx="2900">
                  <c:v>34892</c:v>
                </c:pt>
                <c:pt idx="2901">
                  <c:v>287212.09999999998</c:v>
                </c:pt>
                <c:pt idx="2902">
                  <c:v>60450.6</c:v>
                </c:pt>
                <c:pt idx="2903">
                  <c:v>74966.460000000006</c:v>
                </c:pt>
                <c:pt idx="2904">
                  <c:v>94230</c:v>
                </c:pt>
                <c:pt idx="2905">
                  <c:v>60020.480000000003</c:v>
                </c:pt>
                <c:pt idx="2906">
                  <c:v>52550</c:v>
                </c:pt>
                <c:pt idx="2907">
                  <c:v>142205</c:v>
                </c:pt>
                <c:pt idx="2908">
                  <c:v>71017.8</c:v>
                </c:pt>
                <c:pt idx="2909">
                  <c:v>76362</c:v>
                </c:pt>
                <c:pt idx="2910">
                  <c:v>181270.08</c:v>
                </c:pt>
                <c:pt idx="2911">
                  <c:v>150817.92000000001</c:v>
                </c:pt>
                <c:pt idx="2912">
                  <c:v>178140</c:v>
                </c:pt>
                <c:pt idx="2913">
                  <c:v>271585.59999999998</c:v>
                </c:pt>
                <c:pt idx="2914">
                  <c:v>252514.5</c:v>
                </c:pt>
                <c:pt idx="2915">
                  <c:v>87177</c:v>
                </c:pt>
                <c:pt idx="2916">
                  <c:v>171555.3</c:v>
                </c:pt>
                <c:pt idx="2917">
                  <c:v>22995</c:v>
                </c:pt>
                <c:pt idx="2918">
                  <c:v>157504</c:v>
                </c:pt>
                <c:pt idx="2919">
                  <c:v>139024</c:v>
                </c:pt>
                <c:pt idx="2920">
                  <c:v>8835.84</c:v>
                </c:pt>
                <c:pt idx="2921">
                  <c:v>125546.4</c:v>
                </c:pt>
                <c:pt idx="2922">
                  <c:v>271170</c:v>
                </c:pt>
                <c:pt idx="2923">
                  <c:v>129945.48</c:v>
                </c:pt>
                <c:pt idx="2924">
                  <c:v>78498</c:v>
                </c:pt>
                <c:pt idx="2925">
                  <c:v>287585.64</c:v>
                </c:pt>
                <c:pt idx="2926">
                  <c:v>19983.03</c:v>
                </c:pt>
                <c:pt idx="2927">
                  <c:v>12007.68</c:v>
                </c:pt>
                <c:pt idx="2928">
                  <c:v>93735</c:v>
                </c:pt>
                <c:pt idx="2929">
                  <c:v>195636</c:v>
                </c:pt>
                <c:pt idx="2930">
                  <c:v>24087</c:v>
                </c:pt>
                <c:pt idx="2931">
                  <c:v>232068</c:v>
                </c:pt>
                <c:pt idx="2932">
                  <c:v>35660</c:v>
                </c:pt>
                <c:pt idx="2933">
                  <c:v>92159.58</c:v>
                </c:pt>
                <c:pt idx="2934">
                  <c:v>359475.05</c:v>
                </c:pt>
                <c:pt idx="2935">
                  <c:v>56152</c:v>
                </c:pt>
                <c:pt idx="2936">
                  <c:v>13803</c:v>
                </c:pt>
                <c:pt idx="2937">
                  <c:v>12277.45</c:v>
                </c:pt>
                <c:pt idx="2938">
                  <c:v>2367.7800000000002</c:v>
                </c:pt>
                <c:pt idx="2939">
                  <c:v>173784</c:v>
                </c:pt>
                <c:pt idx="2940">
                  <c:v>52995.6</c:v>
                </c:pt>
                <c:pt idx="2941">
                  <c:v>98848</c:v>
                </c:pt>
                <c:pt idx="2942">
                  <c:v>241885.44</c:v>
                </c:pt>
                <c:pt idx="2943">
                  <c:v>61414.080000000002</c:v>
                </c:pt>
                <c:pt idx="2944">
                  <c:v>245212.79999999999</c:v>
                </c:pt>
                <c:pt idx="2945">
                  <c:v>175989</c:v>
                </c:pt>
                <c:pt idx="2946">
                  <c:v>131538</c:v>
                </c:pt>
                <c:pt idx="2947">
                  <c:v>25536</c:v>
                </c:pt>
                <c:pt idx="2948">
                  <c:v>305512.83</c:v>
                </c:pt>
                <c:pt idx="2949">
                  <c:v>190810</c:v>
                </c:pt>
                <c:pt idx="2950">
                  <c:v>25675</c:v>
                </c:pt>
                <c:pt idx="2951">
                  <c:v>47935.8</c:v>
                </c:pt>
                <c:pt idx="2952">
                  <c:v>290660</c:v>
                </c:pt>
                <c:pt idx="2953">
                  <c:v>197485.11</c:v>
                </c:pt>
                <c:pt idx="2954">
                  <c:v>53663</c:v>
                </c:pt>
                <c:pt idx="2955">
                  <c:v>343030</c:v>
                </c:pt>
                <c:pt idx="2956">
                  <c:v>178776</c:v>
                </c:pt>
                <c:pt idx="2957">
                  <c:v>172040</c:v>
                </c:pt>
                <c:pt idx="2958">
                  <c:v>68044</c:v>
                </c:pt>
                <c:pt idx="2959">
                  <c:v>101949.12</c:v>
                </c:pt>
                <c:pt idx="2960">
                  <c:v>59346</c:v>
                </c:pt>
                <c:pt idx="2961">
                  <c:v>118120</c:v>
                </c:pt>
                <c:pt idx="2962">
                  <c:v>149491.09</c:v>
                </c:pt>
                <c:pt idx="2963">
                  <c:v>10626</c:v>
                </c:pt>
                <c:pt idx="2964">
                  <c:v>131715.72</c:v>
                </c:pt>
                <c:pt idx="2965">
                  <c:v>22704</c:v>
                </c:pt>
                <c:pt idx="2966">
                  <c:v>47133.9</c:v>
                </c:pt>
                <c:pt idx="2967">
                  <c:v>14367.84</c:v>
                </c:pt>
                <c:pt idx="2968">
                  <c:v>167378.4</c:v>
                </c:pt>
                <c:pt idx="2969">
                  <c:v>315608.40000000002</c:v>
                </c:pt>
                <c:pt idx="2970">
                  <c:v>259336</c:v>
                </c:pt>
                <c:pt idx="2971">
                  <c:v>42732.9</c:v>
                </c:pt>
                <c:pt idx="2972">
                  <c:v>40068.400000000001</c:v>
                </c:pt>
                <c:pt idx="2973">
                  <c:v>60465.120000000003</c:v>
                </c:pt>
                <c:pt idx="2974">
                  <c:v>221553</c:v>
                </c:pt>
                <c:pt idx="2975">
                  <c:v>183681.96</c:v>
                </c:pt>
                <c:pt idx="2976">
                  <c:v>201165.12</c:v>
                </c:pt>
                <c:pt idx="2977">
                  <c:v>243401.76</c:v>
                </c:pt>
                <c:pt idx="2978">
                  <c:v>15353.18</c:v>
                </c:pt>
                <c:pt idx="2979">
                  <c:v>66333.600000000006</c:v>
                </c:pt>
                <c:pt idx="2980">
                  <c:v>102915</c:v>
                </c:pt>
                <c:pt idx="2981">
                  <c:v>93526.56</c:v>
                </c:pt>
                <c:pt idx="2982">
                  <c:v>66065.45</c:v>
                </c:pt>
                <c:pt idx="2983">
                  <c:v>221249.28</c:v>
                </c:pt>
                <c:pt idx="2984">
                  <c:v>44477.4</c:v>
                </c:pt>
                <c:pt idx="2985">
                  <c:v>223789.44</c:v>
                </c:pt>
                <c:pt idx="2986">
                  <c:v>91072.8</c:v>
                </c:pt>
                <c:pt idx="2987">
                  <c:v>59163.519999999997</c:v>
                </c:pt>
                <c:pt idx="2988">
                  <c:v>52569.14</c:v>
                </c:pt>
                <c:pt idx="2989">
                  <c:v>57324</c:v>
                </c:pt>
                <c:pt idx="2990">
                  <c:v>108300</c:v>
                </c:pt>
                <c:pt idx="2991">
                  <c:v>81642.600000000006</c:v>
                </c:pt>
                <c:pt idx="2992">
                  <c:v>219672</c:v>
                </c:pt>
                <c:pt idx="2993">
                  <c:v>90553.48</c:v>
                </c:pt>
                <c:pt idx="2994">
                  <c:v>146364.6</c:v>
                </c:pt>
                <c:pt idx="2995">
                  <c:v>26867</c:v>
                </c:pt>
                <c:pt idx="2996">
                  <c:v>335612.15999999997</c:v>
                </c:pt>
                <c:pt idx="2997">
                  <c:v>178200.95999999999</c:v>
                </c:pt>
                <c:pt idx="2998">
                  <c:v>233679.6</c:v>
                </c:pt>
                <c:pt idx="2999">
                  <c:v>453961.2</c:v>
                </c:pt>
                <c:pt idx="3000">
                  <c:v>121152</c:v>
                </c:pt>
                <c:pt idx="3001">
                  <c:v>252890</c:v>
                </c:pt>
                <c:pt idx="3002">
                  <c:v>35563.5</c:v>
                </c:pt>
                <c:pt idx="3003">
                  <c:v>167310</c:v>
                </c:pt>
                <c:pt idx="3004">
                  <c:v>356340</c:v>
                </c:pt>
                <c:pt idx="3005">
                  <c:v>166880</c:v>
                </c:pt>
                <c:pt idx="3006">
                  <c:v>274211.84000000003</c:v>
                </c:pt>
                <c:pt idx="3007">
                  <c:v>67399.199999999997</c:v>
                </c:pt>
                <c:pt idx="3008">
                  <c:v>137944.79999999999</c:v>
                </c:pt>
                <c:pt idx="3009">
                  <c:v>39618</c:v>
                </c:pt>
                <c:pt idx="3010">
                  <c:v>368921.52</c:v>
                </c:pt>
                <c:pt idx="3011">
                  <c:v>230181.12</c:v>
                </c:pt>
                <c:pt idx="3012">
                  <c:v>36032.04</c:v>
                </c:pt>
                <c:pt idx="3013">
                  <c:v>164174</c:v>
                </c:pt>
                <c:pt idx="3014">
                  <c:v>50982</c:v>
                </c:pt>
                <c:pt idx="3015">
                  <c:v>24020</c:v>
                </c:pt>
                <c:pt idx="3016">
                  <c:v>157326.24</c:v>
                </c:pt>
                <c:pt idx="3017">
                  <c:v>194598</c:v>
                </c:pt>
                <c:pt idx="3018">
                  <c:v>417105.81</c:v>
                </c:pt>
                <c:pt idx="3019">
                  <c:v>103652.64</c:v>
                </c:pt>
                <c:pt idx="3020">
                  <c:v>48782.879999999997</c:v>
                </c:pt>
                <c:pt idx="3021">
                  <c:v>269343</c:v>
                </c:pt>
                <c:pt idx="3022">
                  <c:v>21247</c:v>
                </c:pt>
                <c:pt idx="3023">
                  <c:v>34665</c:v>
                </c:pt>
                <c:pt idx="3024">
                  <c:v>97259.79</c:v>
                </c:pt>
                <c:pt idx="3025">
                  <c:v>7462.14</c:v>
                </c:pt>
                <c:pt idx="3026">
                  <c:v>72243.240000000005</c:v>
                </c:pt>
                <c:pt idx="3027">
                  <c:v>37390.080000000002</c:v>
                </c:pt>
                <c:pt idx="3028">
                  <c:v>64152</c:v>
                </c:pt>
                <c:pt idx="3029">
                  <c:v>180003.96</c:v>
                </c:pt>
                <c:pt idx="3030">
                  <c:v>27727.8</c:v>
                </c:pt>
                <c:pt idx="3031">
                  <c:v>290099.61</c:v>
                </c:pt>
                <c:pt idx="3032">
                  <c:v>115143.42</c:v>
                </c:pt>
                <c:pt idx="3033">
                  <c:v>23854.6</c:v>
                </c:pt>
                <c:pt idx="3034">
                  <c:v>137182.56</c:v>
                </c:pt>
                <c:pt idx="3035">
                  <c:v>130188</c:v>
                </c:pt>
                <c:pt idx="3036">
                  <c:v>257521.68</c:v>
                </c:pt>
                <c:pt idx="3037">
                  <c:v>141222.39999999999</c:v>
                </c:pt>
                <c:pt idx="3038">
                  <c:v>28772.06</c:v>
                </c:pt>
                <c:pt idx="3039">
                  <c:v>376827</c:v>
                </c:pt>
                <c:pt idx="3040">
                  <c:v>103641</c:v>
                </c:pt>
                <c:pt idx="3041">
                  <c:v>17476.16</c:v>
                </c:pt>
                <c:pt idx="3042">
                  <c:v>66261.960000000006</c:v>
                </c:pt>
                <c:pt idx="3043">
                  <c:v>24942</c:v>
                </c:pt>
                <c:pt idx="3044">
                  <c:v>32004.720000000001</c:v>
                </c:pt>
                <c:pt idx="3045">
                  <c:v>165858.56</c:v>
                </c:pt>
                <c:pt idx="3046">
                  <c:v>120870.39999999999</c:v>
                </c:pt>
                <c:pt idx="3047">
                  <c:v>8196.74</c:v>
                </c:pt>
                <c:pt idx="3048">
                  <c:v>29578</c:v>
                </c:pt>
                <c:pt idx="3049">
                  <c:v>89249.2</c:v>
                </c:pt>
                <c:pt idx="3050">
                  <c:v>9427</c:v>
                </c:pt>
                <c:pt idx="3051">
                  <c:v>220737.24</c:v>
                </c:pt>
                <c:pt idx="3052">
                  <c:v>17998.47</c:v>
                </c:pt>
                <c:pt idx="3053">
                  <c:v>310692</c:v>
                </c:pt>
                <c:pt idx="3054">
                  <c:v>226869.12</c:v>
                </c:pt>
                <c:pt idx="3055">
                  <c:v>107430</c:v>
                </c:pt>
                <c:pt idx="3056">
                  <c:v>18738.72</c:v>
                </c:pt>
                <c:pt idx="3057">
                  <c:v>40614.959999999999</c:v>
                </c:pt>
                <c:pt idx="3058">
                  <c:v>15700.36</c:v>
                </c:pt>
                <c:pt idx="3059">
                  <c:v>34940.879999999997</c:v>
                </c:pt>
                <c:pt idx="3060">
                  <c:v>155823.03</c:v>
                </c:pt>
                <c:pt idx="3061">
                  <c:v>106781.85</c:v>
                </c:pt>
                <c:pt idx="3062">
                  <c:v>103653</c:v>
                </c:pt>
                <c:pt idx="3063">
                  <c:v>144117.6</c:v>
                </c:pt>
                <c:pt idx="3064">
                  <c:v>30585.72</c:v>
                </c:pt>
                <c:pt idx="3065">
                  <c:v>30036</c:v>
                </c:pt>
                <c:pt idx="3066">
                  <c:v>226450.08</c:v>
                </c:pt>
                <c:pt idx="3067">
                  <c:v>201070</c:v>
                </c:pt>
                <c:pt idx="3068">
                  <c:v>25964.639999999999</c:v>
                </c:pt>
                <c:pt idx="3069">
                  <c:v>73209.399999999994</c:v>
                </c:pt>
                <c:pt idx="3070">
                  <c:v>86391.25</c:v>
                </c:pt>
                <c:pt idx="3071">
                  <c:v>138621.24</c:v>
                </c:pt>
                <c:pt idx="3072">
                  <c:v>272260</c:v>
                </c:pt>
                <c:pt idx="3073">
                  <c:v>128436</c:v>
                </c:pt>
                <c:pt idx="3074">
                  <c:v>107160.7</c:v>
                </c:pt>
                <c:pt idx="3075">
                  <c:v>179669</c:v>
                </c:pt>
                <c:pt idx="3076">
                  <c:v>119396</c:v>
                </c:pt>
                <c:pt idx="3077">
                  <c:v>245785.32</c:v>
                </c:pt>
                <c:pt idx="3078">
                  <c:v>20735.91</c:v>
                </c:pt>
                <c:pt idx="3079">
                  <c:v>398250.48</c:v>
                </c:pt>
                <c:pt idx="3080">
                  <c:v>199478.04</c:v>
                </c:pt>
                <c:pt idx="3081">
                  <c:v>33729.919999999998</c:v>
                </c:pt>
                <c:pt idx="3082">
                  <c:v>102825.8</c:v>
                </c:pt>
                <c:pt idx="3083">
                  <c:v>172989.6</c:v>
                </c:pt>
                <c:pt idx="3084">
                  <c:v>33153.949999999997</c:v>
                </c:pt>
                <c:pt idx="3085">
                  <c:v>178661.7</c:v>
                </c:pt>
                <c:pt idx="3086">
                  <c:v>85387.32</c:v>
                </c:pt>
                <c:pt idx="3087">
                  <c:v>183332.16</c:v>
                </c:pt>
                <c:pt idx="3088">
                  <c:v>123287.4</c:v>
                </c:pt>
                <c:pt idx="3089">
                  <c:v>299370.33</c:v>
                </c:pt>
                <c:pt idx="3090">
                  <c:v>167400</c:v>
                </c:pt>
                <c:pt idx="3091">
                  <c:v>188908.5</c:v>
                </c:pt>
                <c:pt idx="3092">
                  <c:v>265698</c:v>
                </c:pt>
                <c:pt idx="3093">
                  <c:v>335197.8</c:v>
                </c:pt>
                <c:pt idx="3094">
                  <c:v>28625.3</c:v>
                </c:pt>
                <c:pt idx="3095">
                  <c:v>102952.08</c:v>
                </c:pt>
                <c:pt idx="3096">
                  <c:v>163200</c:v>
                </c:pt>
                <c:pt idx="3097">
                  <c:v>57072.73</c:v>
                </c:pt>
                <c:pt idx="3098">
                  <c:v>254220.23</c:v>
                </c:pt>
                <c:pt idx="3099">
                  <c:v>158996.65</c:v>
                </c:pt>
                <c:pt idx="3100">
                  <c:v>117676</c:v>
                </c:pt>
                <c:pt idx="3101">
                  <c:v>299043.36</c:v>
                </c:pt>
                <c:pt idx="3102">
                  <c:v>42330</c:v>
                </c:pt>
                <c:pt idx="3103">
                  <c:v>34412.04</c:v>
                </c:pt>
                <c:pt idx="3104">
                  <c:v>20110</c:v>
                </c:pt>
                <c:pt idx="3105">
                  <c:v>199612.35</c:v>
                </c:pt>
                <c:pt idx="3106">
                  <c:v>7353</c:v>
                </c:pt>
                <c:pt idx="3107">
                  <c:v>257945.60000000001</c:v>
                </c:pt>
                <c:pt idx="3108">
                  <c:v>6007</c:v>
                </c:pt>
                <c:pt idx="3109">
                  <c:v>59920</c:v>
                </c:pt>
                <c:pt idx="3110">
                  <c:v>273449</c:v>
                </c:pt>
                <c:pt idx="3111">
                  <c:v>118575</c:v>
                </c:pt>
                <c:pt idx="3112">
                  <c:v>9935.2000000000007</c:v>
                </c:pt>
                <c:pt idx="3113">
                  <c:v>21456</c:v>
                </c:pt>
                <c:pt idx="3114">
                  <c:v>21726</c:v>
                </c:pt>
                <c:pt idx="3115">
                  <c:v>89733</c:v>
                </c:pt>
                <c:pt idx="3116">
                  <c:v>120600</c:v>
                </c:pt>
                <c:pt idx="3117">
                  <c:v>46563</c:v>
                </c:pt>
                <c:pt idx="3118">
                  <c:v>182420.22</c:v>
                </c:pt>
                <c:pt idx="3119">
                  <c:v>196983.6</c:v>
                </c:pt>
                <c:pt idx="3120">
                  <c:v>316751.40000000002</c:v>
                </c:pt>
                <c:pt idx="3121">
                  <c:v>190359.8</c:v>
                </c:pt>
                <c:pt idx="3122">
                  <c:v>205464</c:v>
                </c:pt>
                <c:pt idx="3123">
                  <c:v>244115.64</c:v>
                </c:pt>
                <c:pt idx="3124">
                  <c:v>116734.86</c:v>
                </c:pt>
                <c:pt idx="3125">
                  <c:v>137926.79999999999</c:v>
                </c:pt>
                <c:pt idx="3126">
                  <c:v>4035.96</c:v>
                </c:pt>
                <c:pt idx="3127">
                  <c:v>263732.15999999997</c:v>
                </c:pt>
                <c:pt idx="3128">
                  <c:v>141565</c:v>
                </c:pt>
                <c:pt idx="3129">
                  <c:v>75668.100000000006</c:v>
                </c:pt>
                <c:pt idx="3130">
                  <c:v>209293</c:v>
                </c:pt>
                <c:pt idx="3131">
                  <c:v>146311.20000000001</c:v>
                </c:pt>
                <c:pt idx="3132">
                  <c:v>254837</c:v>
                </c:pt>
                <c:pt idx="3133">
                  <c:v>218196.22</c:v>
                </c:pt>
                <c:pt idx="3134">
                  <c:v>277606.56</c:v>
                </c:pt>
                <c:pt idx="3135">
                  <c:v>144099</c:v>
                </c:pt>
                <c:pt idx="3136">
                  <c:v>225928.29</c:v>
                </c:pt>
                <c:pt idx="3137">
                  <c:v>396124.96</c:v>
                </c:pt>
                <c:pt idx="3138">
                  <c:v>23333</c:v>
                </c:pt>
                <c:pt idx="3139">
                  <c:v>96618.42</c:v>
                </c:pt>
                <c:pt idx="3140">
                  <c:v>56228</c:v>
                </c:pt>
                <c:pt idx="3141">
                  <c:v>295845</c:v>
                </c:pt>
                <c:pt idx="3142">
                  <c:v>251064.8</c:v>
                </c:pt>
                <c:pt idx="3143">
                  <c:v>34402.58</c:v>
                </c:pt>
                <c:pt idx="3144">
                  <c:v>9928.7999999999993</c:v>
                </c:pt>
                <c:pt idx="3145">
                  <c:v>407904</c:v>
                </c:pt>
                <c:pt idx="3146">
                  <c:v>91690.2</c:v>
                </c:pt>
                <c:pt idx="3147">
                  <c:v>57654</c:v>
                </c:pt>
                <c:pt idx="3148">
                  <c:v>132528</c:v>
                </c:pt>
                <c:pt idx="3149">
                  <c:v>186857.4</c:v>
                </c:pt>
                <c:pt idx="3150">
                  <c:v>255301.92</c:v>
                </c:pt>
                <c:pt idx="3151">
                  <c:v>18216</c:v>
                </c:pt>
                <c:pt idx="3152">
                  <c:v>336910.4</c:v>
                </c:pt>
                <c:pt idx="3153">
                  <c:v>191421.44</c:v>
                </c:pt>
                <c:pt idx="3154">
                  <c:v>6430</c:v>
                </c:pt>
                <c:pt idx="3155">
                  <c:v>103671.85</c:v>
                </c:pt>
                <c:pt idx="3156">
                  <c:v>63444</c:v>
                </c:pt>
                <c:pt idx="3157">
                  <c:v>296592.24</c:v>
                </c:pt>
                <c:pt idx="3158">
                  <c:v>153407.51999999999</c:v>
                </c:pt>
                <c:pt idx="3159">
                  <c:v>132268.5</c:v>
                </c:pt>
                <c:pt idx="3160">
                  <c:v>269594.5</c:v>
                </c:pt>
                <c:pt idx="3161">
                  <c:v>365862.64</c:v>
                </c:pt>
                <c:pt idx="3162">
                  <c:v>423352.16</c:v>
                </c:pt>
                <c:pt idx="3163">
                  <c:v>81647.7</c:v>
                </c:pt>
                <c:pt idx="3164">
                  <c:v>8118</c:v>
                </c:pt>
                <c:pt idx="3165">
                  <c:v>161443.79999999999</c:v>
                </c:pt>
                <c:pt idx="3166">
                  <c:v>278822.40000000002</c:v>
                </c:pt>
                <c:pt idx="3167">
                  <c:v>8568.56</c:v>
                </c:pt>
                <c:pt idx="3168">
                  <c:v>117076</c:v>
                </c:pt>
                <c:pt idx="3169">
                  <c:v>226394</c:v>
                </c:pt>
                <c:pt idx="3170">
                  <c:v>131584.5</c:v>
                </c:pt>
                <c:pt idx="3171">
                  <c:v>215508.26</c:v>
                </c:pt>
                <c:pt idx="3172">
                  <c:v>24297</c:v>
                </c:pt>
                <c:pt idx="3173">
                  <c:v>5457</c:v>
                </c:pt>
                <c:pt idx="3174">
                  <c:v>336779.55</c:v>
                </c:pt>
                <c:pt idx="3175">
                  <c:v>108703.52</c:v>
                </c:pt>
                <c:pt idx="3176">
                  <c:v>29729.7</c:v>
                </c:pt>
                <c:pt idx="3177">
                  <c:v>107947.05</c:v>
                </c:pt>
                <c:pt idx="3178">
                  <c:v>36930</c:v>
                </c:pt>
                <c:pt idx="3179">
                  <c:v>179510.46</c:v>
                </c:pt>
                <c:pt idx="3180">
                  <c:v>38074.879999999997</c:v>
                </c:pt>
                <c:pt idx="3181">
                  <c:v>87784</c:v>
                </c:pt>
                <c:pt idx="3182">
                  <c:v>200213.46</c:v>
                </c:pt>
                <c:pt idx="3183">
                  <c:v>20180.16</c:v>
                </c:pt>
                <c:pt idx="3184">
                  <c:v>91105.15</c:v>
                </c:pt>
                <c:pt idx="3185">
                  <c:v>82106.22</c:v>
                </c:pt>
                <c:pt idx="3186">
                  <c:v>239516.16</c:v>
                </c:pt>
                <c:pt idx="3187">
                  <c:v>82515</c:v>
                </c:pt>
                <c:pt idx="3188">
                  <c:v>363552</c:v>
                </c:pt>
                <c:pt idx="3189">
                  <c:v>221952.96</c:v>
                </c:pt>
                <c:pt idx="3190">
                  <c:v>228302.8</c:v>
                </c:pt>
                <c:pt idx="3191">
                  <c:v>32501</c:v>
                </c:pt>
                <c:pt idx="3192">
                  <c:v>68288</c:v>
                </c:pt>
                <c:pt idx="3193">
                  <c:v>205398</c:v>
                </c:pt>
                <c:pt idx="3194">
                  <c:v>109741.8</c:v>
                </c:pt>
                <c:pt idx="3195">
                  <c:v>111752.94</c:v>
                </c:pt>
                <c:pt idx="3196">
                  <c:v>273327.35999999999</c:v>
                </c:pt>
                <c:pt idx="3197">
                  <c:v>145293</c:v>
                </c:pt>
                <c:pt idx="3198">
                  <c:v>4478</c:v>
                </c:pt>
                <c:pt idx="3199">
                  <c:v>36385.800000000003</c:v>
                </c:pt>
                <c:pt idx="3200">
                  <c:v>173189.94</c:v>
                </c:pt>
                <c:pt idx="3201">
                  <c:v>219732.8</c:v>
                </c:pt>
                <c:pt idx="3202">
                  <c:v>219369.12</c:v>
                </c:pt>
                <c:pt idx="3203">
                  <c:v>198562</c:v>
                </c:pt>
                <c:pt idx="3204">
                  <c:v>288291.42</c:v>
                </c:pt>
                <c:pt idx="3205">
                  <c:v>56917</c:v>
                </c:pt>
                <c:pt idx="3206">
                  <c:v>114285.6</c:v>
                </c:pt>
                <c:pt idx="3207">
                  <c:v>244414.8</c:v>
                </c:pt>
                <c:pt idx="3208">
                  <c:v>261152.64000000001</c:v>
                </c:pt>
                <c:pt idx="3209">
                  <c:v>70318.080000000002</c:v>
                </c:pt>
                <c:pt idx="3210">
                  <c:v>237710</c:v>
                </c:pt>
                <c:pt idx="3211">
                  <c:v>219539.84</c:v>
                </c:pt>
                <c:pt idx="3212">
                  <c:v>60731.85</c:v>
                </c:pt>
                <c:pt idx="3213">
                  <c:v>36953.1</c:v>
                </c:pt>
                <c:pt idx="3214">
                  <c:v>179490.3</c:v>
                </c:pt>
                <c:pt idx="3215">
                  <c:v>74023.62</c:v>
                </c:pt>
                <c:pt idx="3216">
                  <c:v>105064.96000000001</c:v>
                </c:pt>
                <c:pt idx="3217">
                  <c:v>55254.8</c:v>
                </c:pt>
                <c:pt idx="3218">
                  <c:v>56144</c:v>
                </c:pt>
                <c:pt idx="3219">
                  <c:v>98189</c:v>
                </c:pt>
                <c:pt idx="3220">
                  <c:v>91509.6</c:v>
                </c:pt>
                <c:pt idx="3221">
                  <c:v>152211.96</c:v>
                </c:pt>
                <c:pt idx="3222">
                  <c:v>10002.93</c:v>
                </c:pt>
                <c:pt idx="3223">
                  <c:v>253312</c:v>
                </c:pt>
                <c:pt idx="3224">
                  <c:v>10469.52</c:v>
                </c:pt>
                <c:pt idx="3225">
                  <c:v>53071.199999999997</c:v>
                </c:pt>
                <c:pt idx="3226">
                  <c:v>26153.279999999999</c:v>
                </c:pt>
                <c:pt idx="3227">
                  <c:v>99724</c:v>
                </c:pt>
                <c:pt idx="3228">
                  <c:v>92918</c:v>
                </c:pt>
                <c:pt idx="3229">
                  <c:v>25308</c:v>
                </c:pt>
                <c:pt idx="3230">
                  <c:v>177431.67999999999</c:v>
                </c:pt>
                <c:pt idx="3231">
                  <c:v>182680</c:v>
                </c:pt>
                <c:pt idx="3232">
                  <c:v>339550.31</c:v>
                </c:pt>
                <c:pt idx="3233">
                  <c:v>39925.599999999999</c:v>
                </c:pt>
                <c:pt idx="3234">
                  <c:v>154096</c:v>
                </c:pt>
                <c:pt idx="3235">
                  <c:v>211140</c:v>
                </c:pt>
                <c:pt idx="3236">
                  <c:v>103238.7</c:v>
                </c:pt>
                <c:pt idx="3237">
                  <c:v>97332.57</c:v>
                </c:pt>
                <c:pt idx="3238">
                  <c:v>385620.47999999998</c:v>
                </c:pt>
                <c:pt idx="3239">
                  <c:v>61381.8</c:v>
                </c:pt>
                <c:pt idx="3240">
                  <c:v>346808.52</c:v>
                </c:pt>
                <c:pt idx="3241">
                  <c:v>85243.5</c:v>
                </c:pt>
                <c:pt idx="3242">
                  <c:v>37672.559999999998</c:v>
                </c:pt>
                <c:pt idx="3243">
                  <c:v>75281.919999999998</c:v>
                </c:pt>
                <c:pt idx="3244">
                  <c:v>92092.800000000003</c:v>
                </c:pt>
                <c:pt idx="3245">
                  <c:v>85736.960000000006</c:v>
                </c:pt>
                <c:pt idx="3246">
                  <c:v>27254.880000000001</c:v>
                </c:pt>
                <c:pt idx="3247">
                  <c:v>11996</c:v>
                </c:pt>
                <c:pt idx="3248">
                  <c:v>20887.37</c:v>
                </c:pt>
                <c:pt idx="3249">
                  <c:v>140923.20000000001</c:v>
                </c:pt>
                <c:pt idx="3250">
                  <c:v>218063.35999999999</c:v>
                </c:pt>
                <c:pt idx="3251">
                  <c:v>165538.79999999999</c:v>
                </c:pt>
                <c:pt idx="3252">
                  <c:v>234990</c:v>
                </c:pt>
                <c:pt idx="3253">
                  <c:v>381499.3</c:v>
                </c:pt>
                <c:pt idx="3254">
                  <c:v>81531</c:v>
                </c:pt>
                <c:pt idx="3255">
                  <c:v>59319.75</c:v>
                </c:pt>
                <c:pt idx="3256">
                  <c:v>14722.24</c:v>
                </c:pt>
                <c:pt idx="3257">
                  <c:v>57117.27</c:v>
                </c:pt>
                <c:pt idx="3258">
                  <c:v>10874</c:v>
                </c:pt>
                <c:pt idx="3259">
                  <c:v>247595.04</c:v>
                </c:pt>
                <c:pt idx="3260">
                  <c:v>141684.48000000001</c:v>
                </c:pt>
                <c:pt idx="3261">
                  <c:v>64035.1</c:v>
                </c:pt>
                <c:pt idx="3262">
                  <c:v>239997.78</c:v>
                </c:pt>
                <c:pt idx="3263">
                  <c:v>156880</c:v>
                </c:pt>
                <c:pt idx="3264">
                  <c:v>200860</c:v>
                </c:pt>
                <c:pt idx="3265">
                  <c:v>420404.28</c:v>
                </c:pt>
                <c:pt idx="3266">
                  <c:v>217351.2</c:v>
                </c:pt>
                <c:pt idx="3267">
                  <c:v>101074.68</c:v>
                </c:pt>
                <c:pt idx="3268">
                  <c:v>187760.16</c:v>
                </c:pt>
                <c:pt idx="3269">
                  <c:v>71700</c:v>
                </c:pt>
                <c:pt idx="3270">
                  <c:v>9026</c:v>
                </c:pt>
                <c:pt idx="3271">
                  <c:v>4735.5600000000004</c:v>
                </c:pt>
                <c:pt idx="3272">
                  <c:v>128999.2</c:v>
                </c:pt>
                <c:pt idx="3273">
                  <c:v>125893.3</c:v>
                </c:pt>
                <c:pt idx="3274">
                  <c:v>169643.51999999999</c:v>
                </c:pt>
                <c:pt idx="3275">
                  <c:v>133179.20000000001</c:v>
                </c:pt>
                <c:pt idx="3276">
                  <c:v>14762</c:v>
                </c:pt>
                <c:pt idx="3277">
                  <c:v>106915.5</c:v>
                </c:pt>
                <c:pt idx="3278">
                  <c:v>28045.26</c:v>
                </c:pt>
                <c:pt idx="3279">
                  <c:v>248344.8</c:v>
                </c:pt>
                <c:pt idx="3280">
                  <c:v>314148</c:v>
                </c:pt>
                <c:pt idx="3281">
                  <c:v>62090.76</c:v>
                </c:pt>
                <c:pt idx="3282">
                  <c:v>65995.02</c:v>
                </c:pt>
                <c:pt idx="3283">
                  <c:v>24344.720000000001</c:v>
                </c:pt>
                <c:pt idx="3284">
                  <c:v>164344.51</c:v>
                </c:pt>
                <c:pt idx="3285">
                  <c:v>121122.72</c:v>
                </c:pt>
                <c:pt idx="3286">
                  <c:v>47864</c:v>
                </c:pt>
                <c:pt idx="3287">
                  <c:v>320312.7</c:v>
                </c:pt>
                <c:pt idx="3288">
                  <c:v>90176.320000000007</c:v>
                </c:pt>
                <c:pt idx="3289">
                  <c:v>30371</c:v>
                </c:pt>
                <c:pt idx="3290">
                  <c:v>232546.65</c:v>
                </c:pt>
                <c:pt idx="3291">
                  <c:v>141299.4</c:v>
                </c:pt>
                <c:pt idx="3292">
                  <c:v>153607.67999999999</c:v>
                </c:pt>
                <c:pt idx="3293">
                  <c:v>150491.4</c:v>
                </c:pt>
                <c:pt idx="3294">
                  <c:v>135594</c:v>
                </c:pt>
                <c:pt idx="3295">
                  <c:v>140140.21</c:v>
                </c:pt>
                <c:pt idx="3296">
                  <c:v>91104</c:v>
                </c:pt>
                <c:pt idx="3297">
                  <c:v>165650.98000000001</c:v>
                </c:pt>
                <c:pt idx="3298">
                  <c:v>16374</c:v>
                </c:pt>
                <c:pt idx="3299">
                  <c:v>30900.9</c:v>
                </c:pt>
                <c:pt idx="3300">
                  <c:v>17346</c:v>
                </c:pt>
                <c:pt idx="3301">
                  <c:v>250450.2</c:v>
                </c:pt>
                <c:pt idx="3302">
                  <c:v>97923.28</c:v>
                </c:pt>
                <c:pt idx="3303">
                  <c:v>48304.44</c:v>
                </c:pt>
                <c:pt idx="3304">
                  <c:v>15499.08</c:v>
                </c:pt>
                <c:pt idx="3305">
                  <c:v>215400</c:v>
                </c:pt>
                <c:pt idx="3306">
                  <c:v>126898.53</c:v>
                </c:pt>
                <c:pt idx="3307">
                  <c:v>24477.599999999999</c:v>
                </c:pt>
                <c:pt idx="3308">
                  <c:v>135796.6</c:v>
                </c:pt>
                <c:pt idx="3309">
                  <c:v>151976.44</c:v>
                </c:pt>
                <c:pt idx="3310">
                  <c:v>137425.20000000001</c:v>
                </c:pt>
                <c:pt idx="3311">
                  <c:v>30937.14</c:v>
                </c:pt>
                <c:pt idx="3312">
                  <c:v>106020</c:v>
                </c:pt>
                <c:pt idx="3313">
                  <c:v>63233.1</c:v>
                </c:pt>
                <c:pt idx="3314">
                  <c:v>242343</c:v>
                </c:pt>
                <c:pt idx="3315">
                  <c:v>24902.9</c:v>
                </c:pt>
                <c:pt idx="3316">
                  <c:v>12608.96</c:v>
                </c:pt>
                <c:pt idx="3317">
                  <c:v>104454</c:v>
                </c:pt>
                <c:pt idx="3318">
                  <c:v>186267.92</c:v>
                </c:pt>
                <c:pt idx="3319">
                  <c:v>46589.4</c:v>
                </c:pt>
                <c:pt idx="3320">
                  <c:v>1619</c:v>
                </c:pt>
                <c:pt idx="3321">
                  <c:v>88482</c:v>
                </c:pt>
                <c:pt idx="3322">
                  <c:v>28680.42</c:v>
                </c:pt>
                <c:pt idx="3323">
                  <c:v>146823.9</c:v>
                </c:pt>
                <c:pt idx="3324">
                  <c:v>88599.84</c:v>
                </c:pt>
                <c:pt idx="3325">
                  <c:v>46446</c:v>
                </c:pt>
                <c:pt idx="3326">
                  <c:v>143241</c:v>
                </c:pt>
                <c:pt idx="3327">
                  <c:v>21624.51</c:v>
                </c:pt>
                <c:pt idx="3328">
                  <c:v>260605.8</c:v>
                </c:pt>
                <c:pt idx="3329">
                  <c:v>38097.42</c:v>
                </c:pt>
                <c:pt idx="3330">
                  <c:v>36810</c:v>
                </c:pt>
                <c:pt idx="3331">
                  <c:v>58124</c:v>
                </c:pt>
                <c:pt idx="3332">
                  <c:v>174249</c:v>
                </c:pt>
                <c:pt idx="3333">
                  <c:v>39255.089999999997</c:v>
                </c:pt>
                <c:pt idx="3334">
                  <c:v>19178.599999999999</c:v>
                </c:pt>
                <c:pt idx="3335">
                  <c:v>26617.8</c:v>
                </c:pt>
                <c:pt idx="3336">
                  <c:v>71957.440000000002</c:v>
                </c:pt>
                <c:pt idx="3337">
                  <c:v>209839</c:v>
                </c:pt>
                <c:pt idx="3338">
                  <c:v>211021.25</c:v>
                </c:pt>
                <c:pt idx="3339">
                  <c:v>98777</c:v>
                </c:pt>
                <c:pt idx="3340">
                  <c:v>24896.16</c:v>
                </c:pt>
                <c:pt idx="3341">
                  <c:v>57653.4</c:v>
                </c:pt>
                <c:pt idx="3342">
                  <c:v>119914.9</c:v>
                </c:pt>
                <c:pt idx="3343">
                  <c:v>99981</c:v>
                </c:pt>
                <c:pt idx="3344">
                  <c:v>148602.29999999999</c:v>
                </c:pt>
                <c:pt idx="3345">
                  <c:v>12000</c:v>
                </c:pt>
                <c:pt idx="3346">
                  <c:v>55440.32</c:v>
                </c:pt>
                <c:pt idx="3347">
                  <c:v>169858</c:v>
                </c:pt>
                <c:pt idx="3348">
                  <c:v>62195.5</c:v>
                </c:pt>
                <c:pt idx="3349">
                  <c:v>30594.12</c:v>
                </c:pt>
                <c:pt idx="3350">
                  <c:v>147567</c:v>
                </c:pt>
                <c:pt idx="3351">
                  <c:v>151264.12</c:v>
                </c:pt>
                <c:pt idx="3352">
                  <c:v>216232.02</c:v>
                </c:pt>
                <c:pt idx="3353">
                  <c:v>141129</c:v>
                </c:pt>
                <c:pt idx="3354">
                  <c:v>343371.6</c:v>
                </c:pt>
                <c:pt idx="3355">
                  <c:v>91259.64</c:v>
                </c:pt>
                <c:pt idx="3356">
                  <c:v>24273.9</c:v>
                </c:pt>
                <c:pt idx="3357">
                  <c:v>107440</c:v>
                </c:pt>
                <c:pt idx="3358">
                  <c:v>57381.3</c:v>
                </c:pt>
                <c:pt idx="3359">
                  <c:v>5846.48</c:v>
                </c:pt>
                <c:pt idx="3360">
                  <c:v>178925.25</c:v>
                </c:pt>
                <c:pt idx="3361">
                  <c:v>208322.5</c:v>
                </c:pt>
                <c:pt idx="3362">
                  <c:v>251450</c:v>
                </c:pt>
                <c:pt idx="3363">
                  <c:v>12376.48</c:v>
                </c:pt>
                <c:pt idx="3364">
                  <c:v>36782.639999999999</c:v>
                </c:pt>
                <c:pt idx="3365">
                  <c:v>178783.2</c:v>
                </c:pt>
                <c:pt idx="3366">
                  <c:v>279189</c:v>
                </c:pt>
                <c:pt idx="3367">
                  <c:v>77060</c:v>
                </c:pt>
                <c:pt idx="3368">
                  <c:v>54858.42</c:v>
                </c:pt>
                <c:pt idx="3369">
                  <c:v>40011.300000000003</c:v>
                </c:pt>
                <c:pt idx="3370">
                  <c:v>29683.5</c:v>
                </c:pt>
                <c:pt idx="3371">
                  <c:v>112235.76</c:v>
                </c:pt>
                <c:pt idx="3372">
                  <c:v>11723.6</c:v>
                </c:pt>
                <c:pt idx="3373">
                  <c:v>85463.039999999994</c:v>
                </c:pt>
                <c:pt idx="3374">
                  <c:v>81212.460000000006</c:v>
                </c:pt>
                <c:pt idx="3375">
                  <c:v>104899.2</c:v>
                </c:pt>
                <c:pt idx="3376">
                  <c:v>17860</c:v>
                </c:pt>
                <c:pt idx="3377">
                  <c:v>248668</c:v>
                </c:pt>
                <c:pt idx="3378">
                  <c:v>114972</c:v>
                </c:pt>
                <c:pt idx="3379">
                  <c:v>16107</c:v>
                </c:pt>
                <c:pt idx="3380">
                  <c:v>80615.100000000006</c:v>
                </c:pt>
                <c:pt idx="3381">
                  <c:v>7415.06</c:v>
                </c:pt>
                <c:pt idx="3382">
                  <c:v>37268</c:v>
                </c:pt>
                <c:pt idx="3383">
                  <c:v>6716</c:v>
                </c:pt>
                <c:pt idx="3384">
                  <c:v>354530</c:v>
                </c:pt>
                <c:pt idx="3385">
                  <c:v>45097.08</c:v>
                </c:pt>
                <c:pt idx="3386">
                  <c:v>95433.52</c:v>
                </c:pt>
                <c:pt idx="3387">
                  <c:v>41056</c:v>
                </c:pt>
                <c:pt idx="3388">
                  <c:v>226040.76</c:v>
                </c:pt>
                <c:pt idx="3389">
                  <c:v>227425.44</c:v>
                </c:pt>
                <c:pt idx="3390">
                  <c:v>257007.3</c:v>
                </c:pt>
                <c:pt idx="3391">
                  <c:v>253220</c:v>
                </c:pt>
                <c:pt idx="3392">
                  <c:v>162651.42000000001</c:v>
                </c:pt>
                <c:pt idx="3393">
                  <c:v>211930</c:v>
                </c:pt>
                <c:pt idx="3394">
                  <c:v>25712.639999999999</c:v>
                </c:pt>
                <c:pt idx="3395">
                  <c:v>41008</c:v>
                </c:pt>
                <c:pt idx="3396">
                  <c:v>28251.21</c:v>
                </c:pt>
                <c:pt idx="3397">
                  <c:v>107560</c:v>
                </c:pt>
                <c:pt idx="3398">
                  <c:v>125465.84</c:v>
                </c:pt>
                <c:pt idx="3399">
                  <c:v>21344</c:v>
                </c:pt>
                <c:pt idx="3400">
                  <c:v>36356</c:v>
                </c:pt>
                <c:pt idx="3401">
                  <c:v>51814.080000000002</c:v>
                </c:pt>
                <c:pt idx="3402">
                  <c:v>48180</c:v>
                </c:pt>
                <c:pt idx="3403">
                  <c:v>113499.52</c:v>
                </c:pt>
                <c:pt idx="3404">
                  <c:v>232309.6</c:v>
                </c:pt>
                <c:pt idx="3405">
                  <c:v>71061</c:v>
                </c:pt>
                <c:pt idx="3406">
                  <c:v>95039.28</c:v>
                </c:pt>
                <c:pt idx="3407">
                  <c:v>41650.559999999998</c:v>
                </c:pt>
                <c:pt idx="3408">
                  <c:v>151300</c:v>
                </c:pt>
                <c:pt idx="3409">
                  <c:v>49280</c:v>
                </c:pt>
                <c:pt idx="3410">
                  <c:v>52421.24</c:v>
                </c:pt>
                <c:pt idx="3411">
                  <c:v>31166</c:v>
                </c:pt>
                <c:pt idx="3412">
                  <c:v>120586.86</c:v>
                </c:pt>
                <c:pt idx="3413">
                  <c:v>8785.7999999999993</c:v>
                </c:pt>
                <c:pt idx="3414">
                  <c:v>35390.47</c:v>
                </c:pt>
                <c:pt idx="3415">
                  <c:v>317482</c:v>
                </c:pt>
                <c:pt idx="3416">
                  <c:v>53053.919999999998</c:v>
                </c:pt>
                <c:pt idx="3417">
                  <c:v>124250.07</c:v>
                </c:pt>
                <c:pt idx="3418">
                  <c:v>18539</c:v>
                </c:pt>
                <c:pt idx="3419">
                  <c:v>15018</c:v>
                </c:pt>
                <c:pt idx="3420">
                  <c:v>295540</c:v>
                </c:pt>
                <c:pt idx="3421">
                  <c:v>4489.8</c:v>
                </c:pt>
                <c:pt idx="3422">
                  <c:v>121667.7</c:v>
                </c:pt>
                <c:pt idx="3423">
                  <c:v>283087.2</c:v>
                </c:pt>
                <c:pt idx="3424">
                  <c:v>182994.9</c:v>
                </c:pt>
                <c:pt idx="3425">
                  <c:v>47941.38</c:v>
                </c:pt>
                <c:pt idx="3426">
                  <c:v>398325.24</c:v>
                </c:pt>
                <c:pt idx="3427">
                  <c:v>66414.399999999994</c:v>
                </c:pt>
                <c:pt idx="3428">
                  <c:v>39271.800000000003</c:v>
                </c:pt>
                <c:pt idx="3429">
                  <c:v>337384.5</c:v>
                </c:pt>
                <c:pt idx="3430">
                  <c:v>272664.48</c:v>
                </c:pt>
                <c:pt idx="3431">
                  <c:v>49455</c:v>
                </c:pt>
                <c:pt idx="3432">
                  <c:v>42220</c:v>
                </c:pt>
                <c:pt idx="3433">
                  <c:v>22300.32</c:v>
                </c:pt>
                <c:pt idx="3434">
                  <c:v>72167.039999999994</c:v>
                </c:pt>
                <c:pt idx="3435">
                  <c:v>56502.6</c:v>
                </c:pt>
                <c:pt idx="3436">
                  <c:v>130855.32</c:v>
                </c:pt>
                <c:pt idx="3437">
                  <c:v>106608</c:v>
                </c:pt>
                <c:pt idx="3438">
                  <c:v>118347.84</c:v>
                </c:pt>
                <c:pt idx="3439">
                  <c:v>17974.93</c:v>
                </c:pt>
                <c:pt idx="3440">
                  <c:v>143916.20000000001</c:v>
                </c:pt>
                <c:pt idx="3441">
                  <c:v>213858</c:v>
                </c:pt>
                <c:pt idx="3442">
                  <c:v>105301.8</c:v>
                </c:pt>
                <c:pt idx="3443">
                  <c:v>8193</c:v>
                </c:pt>
                <c:pt idx="3444">
                  <c:v>36579</c:v>
                </c:pt>
                <c:pt idx="3445">
                  <c:v>15183.3</c:v>
                </c:pt>
                <c:pt idx="3446">
                  <c:v>235445</c:v>
                </c:pt>
                <c:pt idx="3447">
                  <c:v>20206.78</c:v>
                </c:pt>
                <c:pt idx="3448">
                  <c:v>190036</c:v>
                </c:pt>
                <c:pt idx="3449">
                  <c:v>20295</c:v>
                </c:pt>
                <c:pt idx="3450">
                  <c:v>332283</c:v>
                </c:pt>
                <c:pt idx="3451">
                  <c:v>222949.8</c:v>
                </c:pt>
                <c:pt idx="3452">
                  <c:v>28776.14</c:v>
                </c:pt>
                <c:pt idx="3453">
                  <c:v>29936.799999999999</c:v>
                </c:pt>
                <c:pt idx="3454">
                  <c:v>10032</c:v>
                </c:pt>
                <c:pt idx="3455">
                  <c:v>76726.44</c:v>
                </c:pt>
                <c:pt idx="3456">
                  <c:v>247212.54</c:v>
                </c:pt>
                <c:pt idx="3457">
                  <c:v>4706</c:v>
                </c:pt>
                <c:pt idx="3458">
                  <c:v>170289</c:v>
                </c:pt>
                <c:pt idx="3459">
                  <c:v>142879.20000000001</c:v>
                </c:pt>
                <c:pt idx="3460">
                  <c:v>74400.12</c:v>
                </c:pt>
                <c:pt idx="3461">
                  <c:v>2418.71</c:v>
                </c:pt>
                <c:pt idx="3462">
                  <c:v>178490</c:v>
                </c:pt>
                <c:pt idx="3463">
                  <c:v>17619</c:v>
                </c:pt>
                <c:pt idx="3464">
                  <c:v>52514.49</c:v>
                </c:pt>
                <c:pt idx="3465">
                  <c:v>128980</c:v>
                </c:pt>
                <c:pt idx="3466">
                  <c:v>124571.52</c:v>
                </c:pt>
                <c:pt idx="3467">
                  <c:v>52306.8</c:v>
                </c:pt>
                <c:pt idx="3468">
                  <c:v>84488.76</c:v>
                </c:pt>
                <c:pt idx="3469">
                  <c:v>13875.84</c:v>
                </c:pt>
                <c:pt idx="3470">
                  <c:v>26625.43</c:v>
                </c:pt>
                <c:pt idx="3471">
                  <c:v>30094.32</c:v>
                </c:pt>
                <c:pt idx="3472">
                  <c:v>84216</c:v>
                </c:pt>
                <c:pt idx="3473">
                  <c:v>5847.75</c:v>
                </c:pt>
                <c:pt idx="3474">
                  <c:v>53912</c:v>
                </c:pt>
                <c:pt idx="3475">
                  <c:v>68220</c:v>
                </c:pt>
                <c:pt idx="3476">
                  <c:v>239340</c:v>
                </c:pt>
                <c:pt idx="3477">
                  <c:v>94630.68</c:v>
                </c:pt>
                <c:pt idx="3478">
                  <c:v>7050</c:v>
                </c:pt>
                <c:pt idx="3479">
                  <c:v>30405.119999999999</c:v>
                </c:pt>
                <c:pt idx="3480">
                  <c:v>450359.28</c:v>
                </c:pt>
                <c:pt idx="3481">
                  <c:v>93112.8</c:v>
                </c:pt>
                <c:pt idx="3482">
                  <c:v>17350.2</c:v>
                </c:pt>
                <c:pt idx="3483">
                  <c:v>35520.58</c:v>
                </c:pt>
                <c:pt idx="3484">
                  <c:v>72976.95</c:v>
                </c:pt>
                <c:pt idx="3485">
                  <c:v>25816.959999999999</c:v>
                </c:pt>
                <c:pt idx="3486">
                  <c:v>241204.32</c:v>
                </c:pt>
                <c:pt idx="3487">
                  <c:v>35011.760000000002</c:v>
                </c:pt>
                <c:pt idx="3488">
                  <c:v>395354.3</c:v>
                </c:pt>
                <c:pt idx="3489">
                  <c:v>79236.240000000005</c:v>
                </c:pt>
                <c:pt idx="3490">
                  <c:v>83712</c:v>
                </c:pt>
                <c:pt idx="3491">
                  <c:v>50309</c:v>
                </c:pt>
                <c:pt idx="3492">
                  <c:v>71220.600000000006</c:v>
                </c:pt>
                <c:pt idx="3493">
                  <c:v>332075.52000000002</c:v>
                </c:pt>
                <c:pt idx="3494">
                  <c:v>94728</c:v>
                </c:pt>
                <c:pt idx="3495">
                  <c:v>384978</c:v>
                </c:pt>
                <c:pt idx="3496">
                  <c:v>72626.399999999994</c:v>
                </c:pt>
                <c:pt idx="3497">
                  <c:v>34442</c:v>
                </c:pt>
                <c:pt idx="3498">
                  <c:v>123645.24</c:v>
                </c:pt>
                <c:pt idx="3499">
                  <c:v>248304</c:v>
                </c:pt>
                <c:pt idx="3500">
                  <c:v>138530.28</c:v>
                </c:pt>
                <c:pt idx="3501">
                  <c:v>9522</c:v>
                </c:pt>
                <c:pt idx="3502">
                  <c:v>78744</c:v>
                </c:pt>
                <c:pt idx="3503">
                  <c:v>187375.25</c:v>
                </c:pt>
                <c:pt idx="3504">
                  <c:v>68436.160000000003</c:v>
                </c:pt>
                <c:pt idx="3505">
                  <c:v>83256.960000000006</c:v>
                </c:pt>
                <c:pt idx="3506">
                  <c:v>302499.7</c:v>
                </c:pt>
                <c:pt idx="3507">
                  <c:v>153797.51999999999</c:v>
                </c:pt>
                <c:pt idx="3508">
                  <c:v>419912.64</c:v>
                </c:pt>
                <c:pt idx="3509">
                  <c:v>116605.3</c:v>
                </c:pt>
                <c:pt idx="3510">
                  <c:v>46597.5</c:v>
                </c:pt>
                <c:pt idx="3511">
                  <c:v>107153.01</c:v>
                </c:pt>
                <c:pt idx="3512">
                  <c:v>62381.65</c:v>
                </c:pt>
                <c:pt idx="3513">
                  <c:v>229544.81</c:v>
                </c:pt>
                <c:pt idx="3514">
                  <c:v>118573</c:v>
                </c:pt>
                <c:pt idx="3515">
                  <c:v>243712</c:v>
                </c:pt>
                <c:pt idx="3516">
                  <c:v>52641.72</c:v>
                </c:pt>
                <c:pt idx="3517">
                  <c:v>191741</c:v>
                </c:pt>
                <c:pt idx="3518">
                  <c:v>26791.73</c:v>
                </c:pt>
                <c:pt idx="3519">
                  <c:v>51108.75</c:v>
                </c:pt>
                <c:pt idx="3520">
                  <c:v>5064.93</c:v>
                </c:pt>
                <c:pt idx="3521">
                  <c:v>25574.16</c:v>
                </c:pt>
                <c:pt idx="3522">
                  <c:v>109537.68</c:v>
                </c:pt>
                <c:pt idx="3523">
                  <c:v>77993.37</c:v>
                </c:pt>
                <c:pt idx="3524">
                  <c:v>168708.8</c:v>
                </c:pt>
                <c:pt idx="3525">
                  <c:v>17632</c:v>
                </c:pt>
                <c:pt idx="3526">
                  <c:v>237822.66</c:v>
                </c:pt>
                <c:pt idx="3527">
                  <c:v>204690</c:v>
                </c:pt>
                <c:pt idx="3528">
                  <c:v>21398</c:v>
                </c:pt>
                <c:pt idx="3529">
                  <c:v>11076</c:v>
                </c:pt>
                <c:pt idx="3530">
                  <c:v>151448.4</c:v>
                </c:pt>
                <c:pt idx="3531">
                  <c:v>92208</c:v>
                </c:pt>
                <c:pt idx="3532">
                  <c:v>30184.92</c:v>
                </c:pt>
                <c:pt idx="3533">
                  <c:v>236709</c:v>
                </c:pt>
                <c:pt idx="3534">
                  <c:v>301807.44</c:v>
                </c:pt>
                <c:pt idx="3535">
                  <c:v>260790</c:v>
                </c:pt>
                <c:pt idx="3536">
                  <c:v>25050</c:v>
                </c:pt>
                <c:pt idx="3537">
                  <c:v>240324.84</c:v>
                </c:pt>
                <c:pt idx="3538">
                  <c:v>57499.519999999997</c:v>
                </c:pt>
                <c:pt idx="3539">
                  <c:v>19826.560000000001</c:v>
                </c:pt>
                <c:pt idx="3540">
                  <c:v>57852.76</c:v>
                </c:pt>
                <c:pt idx="3541">
                  <c:v>71300.320000000007</c:v>
                </c:pt>
                <c:pt idx="3542">
                  <c:v>84447</c:v>
                </c:pt>
                <c:pt idx="3543">
                  <c:v>50803.5</c:v>
                </c:pt>
                <c:pt idx="3544">
                  <c:v>22270</c:v>
                </c:pt>
                <c:pt idx="3545">
                  <c:v>134628</c:v>
                </c:pt>
                <c:pt idx="3546">
                  <c:v>123105.2</c:v>
                </c:pt>
                <c:pt idx="3547">
                  <c:v>23012</c:v>
                </c:pt>
                <c:pt idx="3548">
                  <c:v>81270</c:v>
                </c:pt>
                <c:pt idx="3549">
                  <c:v>16245</c:v>
                </c:pt>
                <c:pt idx="3550">
                  <c:v>287443.8</c:v>
                </c:pt>
                <c:pt idx="3551">
                  <c:v>12099.96</c:v>
                </c:pt>
                <c:pt idx="3552">
                  <c:v>162558.72</c:v>
                </c:pt>
                <c:pt idx="3553">
                  <c:v>159384</c:v>
                </c:pt>
                <c:pt idx="3554">
                  <c:v>33725.120000000003</c:v>
                </c:pt>
                <c:pt idx="3555">
                  <c:v>7674.24</c:v>
                </c:pt>
                <c:pt idx="3556">
                  <c:v>212580.48000000001</c:v>
                </c:pt>
                <c:pt idx="3557">
                  <c:v>27835.360000000001</c:v>
                </c:pt>
                <c:pt idx="3558">
                  <c:v>203556</c:v>
                </c:pt>
                <c:pt idx="3559">
                  <c:v>29176.16</c:v>
                </c:pt>
                <c:pt idx="3560">
                  <c:v>381419.28</c:v>
                </c:pt>
                <c:pt idx="3561">
                  <c:v>46212</c:v>
                </c:pt>
                <c:pt idx="3562">
                  <c:v>113409.92</c:v>
                </c:pt>
                <c:pt idx="3563">
                  <c:v>37480.74</c:v>
                </c:pt>
                <c:pt idx="3564">
                  <c:v>32022</c:v>
                </c:pt>
                <c:pt idx="3565">
                  <c:v>100233.60000000001</c:v>
                </c:pt>
                <c:pt idx="3566">
                  <c:v>5319</c:v>
                </c:pt>
                <c:pt idx="3567">
                  <c:v>227939.22</c:v>
                </c:pt>
                <c:pt idx="3568">
                  <c:v>299628</c:v>
                </c:pt>
                <c:pt idx="3569">
                  <c:v>402771.27</c:v>
                </c:pt>
                <c:pt idx="3570">
                  <c:v>29877.75</c:v>
                </c:pt>
                <c:pt idx="3571">
                  <c:v>105283.36</c:v>
                </c:pt>
                <c:pt idx="3572">
                  <c:v>338848.65</c:v>
                </c:pt>
                <c:pt idx="3573">
                  <c:v>200775.67999999999</c:v>
                </c:pt>
                <c:pt idx="3574">
                  <c:v>111309.12</c:v>
                </c:pt>
                <c:pt idx="3575">
                  <c:v>51282</c:v>
                </c:pt>
                <c:pt idx="3576">
                  <c:v>309141</c:v>
                </c:pt>
                <c:pt idx="3577">
                  <c:v>155505.12</c:v>
                </c:pt>
                <c:pt idx="3578">
                  <c:v>51187.68</c:v>
                </c:pt>
                <c:pt idx="3579">
                  <c:v>277989</c:v>
                </c:pt>
                <c:pt idx="3580">
                  <c:v>191360</c:v>
                </c:pt>
                <c:pt idx="3581">
                  <c:v>101013</c:v>
                </c:pt>
                <c:pt idx="3582">
                  <c:v>38349.39</c:v>
                </c:pt>
                <c:pt idx="3583">
                  <c:v>56224</c:v>
                </c:pt>
                <c:pt idx="3584">
                  <c:v>22716.15</c:v>
                </c:pt>
                <c:pt idx="3585">
                  <c:v>59613</c:v>
                </c:pt>
                <c:pt idx="3586">
                  <c:v>187490.25</c:v>
                </c:pt>
                <c:pt idx="3587">
                  <c:v>3570</c:v>
                </c:pt>
                <c:pt idx="3588">
                  <c:v>119178</c:v>
                </c:pt>
                <c:pt idx="3589">
                  <c:v>31138</c:v>
                </c:pt>
                <c:pt idx="3590">
                  <c:v>277102.08000000002</c:v>
                </c:pt>
                <c:pt idx="3591">
                  <c:v>157839</c:v>
                </c:pt>
                <c:pt idx="3592">
                  <c:v>62942</c:v>
                </c:pt>
                <c:pt idx="3593">
                  <c:v>29432</c:v>
                </c:pt>
                <c:pt idx="3594">
                  <c:v>94657.55</c:v>
                </c:pt>
                <c:pt idx="3595">
                  <c:v>298388.76</c:v>
                </c:pt>
                <c:pt idx="3596">
                  <c:v>154918.79999999999</c:v>
                </c:pt>
                <c:pt idx="3597">
                  <c:v>19366.32</c:v>
                </c:pt>
                <c:pt idx="3598">
                  <c:v>33608.339999999997</c:v>
                </c:pt>
                <c:pt idx="3599">
                  <c:v>9969.99</c:v>
                </c:pt>
                <c:pt idx="3600">
                  <c:v>102680</c:v>
                </c:pt>
                <c:pt idx="3601">
                  <c:v>8298.36</c:v>
                </c:pt>
                <c:pt idx="3602">
                  <c:v>115955.84</c:v>
                </c:pt>
                <c:pt idx="3603">
                  <c:v>137058.88</c:v>
                </c:pt>
                <c:pt idx="3604">
                  <c:v>223545</c:v>
                </c:pt>
                <c:pt idx="3605">
                  <c:v>276497.32</c:v>
                </c:pt>
                <c:pt idx="3606">
                  <c:v>265476</c:v>
                </c:pt>
                <c:pt idx="3607">
                  <c:v>37113.410000000003</c:v>
                </c:pt>
                <c:pt idx="3608">
                  <c:v>17949</c:v>
                </c:pt>
                <c:pt idx="3609">
                  <c:v>68272</c:v>
                </c:pt>
                <c:pt idx="3610">
                  <c:v>26351.360000000001</c:v>
                </c:pt>
                <c:pt idx="3611">
                  <c:v>38711.199999999997</c:v>
                </c:pt>
                <c:pt idx="3612">
                  <c:v>203091.84</c:v>
                </c:pt>
                <c:pt idx="3613">
                  <c:v>56554.5</c:v>
                </c:pt>
                <c:pt idx="3614">
                  <c:v>37376.639999999999</c:v>
                </c:pt>
                <c:pt idx="3615">
                  <c:v>324204</c:v>
                </c:pt>
                <c:pt idx="3616">
                  <c:v>129682.8</c:v>
                </c:pt>
                <c:pt idx="3617">
                  <c:v>33201.360000000001</c:v>
                </c:pt>
                <c:pt idx="3618">
                  <c:v>21142</c:v>
                </c:pt>
                <c:pt idx="3619">
                  <c:v>91503</c:v>
                </c:pt>
                <c:pt idx="3620">
                  <c:v>255396.48000000001</c:v>
                </c:pt>
                <c:pt idx="3621">
                  <c:v>42566.68</c:v>
                </c:pt>
                <c:pt idx="3622">
                  <c:v>125473.60000000001</c:v>
                </c:pt>
                <c:pt idx="3623">
                  <c:v>352670.5</c:v>
                </c:pt>
                <c:pt idx="3624">
                  <c:v>256544.31</c:v>
                </c:pt>
                <c:pt idx="3625">
                  <c:v>73061.31</c:v>
                </c:pt>
                <c:pt idx="3626">
                  <c:v>28100.6</c:v>
                </c:pt>
                <c:pt idx="3627">
                  <c:v>181701</c:v>
                </c:pt>
                <c:pt idx="3628">
                  <c:v>41442</c:v>
                </c:pt>
                <c:pt idx="3629">
                  <c:v>215901</c:v>
                </c:pt>
                <c:pt idx="3630">
                  <c:v>36047.42</c:v>
                </c:pt>
                <c:pt idx="3631">
                  <c:v>27673.360000000001</c:v>
                </c:pt>
                <c:pt idx="3632">
                  <c:v>44523</c:v>
                </c:pt>
                <c:pt idx="3633">
                  <c:v>51152</c:v>
                </c:pt>
                <c:pt idx="3634">
                  <c:v>159456</c:v>
                </c:pt>
                <c:pt idx="3635">
                  <c:v>175330</c:v>
                </c:pt>
                <c:pt idx="3636">
                  <c:v>322307.37</c:v>
                </c:pt>
                <c:pt idx="3637">
                  <c:v>202302.1</c:v>
                </c:pt>
                <c:pt idx="3638">
                  <c:v>180655.92</c:v>
                </c:pt>
                <c:pt idx="3639">
                  <c:v>41724</c:v>
                </c:pt>
                <c:pt idx="3640">
                  <c:v>55594</c:v>
                </c:pt>
                <c:pt idx="3641">
                  <c:v>296593.91999999998</c:v>
                </c:pt>
                <c:pt idx="3642">
                  <c:v>299871</c:v>
                </c:pt>
                <c:pt idx="3643">
                  <c:v>362219.55</c:v>
                </c:pt>
                <c:pt idx="3644">
                  <c:v>3618.16</c:v>
                </c:pt>
                <c:pt idx="3645">
                  <c:v>231966.4</c:v>
                </c:pt>
                <c:pt idx="3646">
                  <c:v>234960</c:v>
                </c:pt>
                <c:pt idx="3647">
                  <c:v>24980.400000000001</c:v>
                </c:pt>
                <c:pt idx="3648">
                  <c:v>51385.67</c:v>
                </c:pt>
                <c:pt idx="3649">
                  <c:v>39714.120000000003</c:v>
                </c:pt>
                <c:pt idx="3650">
                  <c:v>116716.5</c:v>
                </c:pt>
                <c:pt idx="3651">
                  <c:v>148404</c:v>
                </c:pt>
                <c:pt idx="3652">
                  <c:v>136824</c:v>
                </c:pt>
                <c:pt idx="3653">
                  <c:v>69598</c:v>
                </c:pt>
                <c:pt idx="3654">
                  <c:v>10219.040000000001</c:v>
                </c:pt>
                <c:pt idx="3655">
                  <c:v>228899</c:v>
                </c:pt>
                <c:pt idx="3656">
                  <c:v>23059</c:v>
                </c:pt>
                <c:pt idx="3657">
                  <c:v>4163</c:v>
                </c:pt>
                <c:pt idx="3658">
                  <c:v>316600</c:v>
                </c:pt>
                <c:pt idx="3659">
                  <c:v>124679.52</c:v>
                </c:pt>
                <c:pt idx="3660">
                  <c:v>42441</c:v>
                </c:pt>
                <c:pt idx="3661">
                  <c:v>286974</c:v>
                </c:pt>
                <c:pt idx="3662">
                  <c:v>91938</c:v>
                </c:pt>
                <c:pt idx="3663">
                  <c:v>5088.78</c:v>
                </c:pt>
                <c:pt idx="3664">
                  <c:v>217780.92</c:v>
                </c:pt>
                <c:pt idx="3665">
                  <c:v>194179.20000000001</c:v>
                </c:pt>
                <c:pt idx="3666">
                  <c:v>78727.679999999993</c:v>
                </c:pt>
                <c:pt idx="3667">
                  <c:v>193674.6</c:v>
                </c:pt>
                <c:pt idx="3668">
                  <c:v>13650</c:v>
                </c:pt>
                <c:pt idx="3669">
                  <c:v>34177.519999999997</c:v>
                </c:pt>
                <c:pt idx="3670">
                  <c:v>51392.88</c:v>
                </c:pt>
                <c:pt idx="3671">
                  <c:v>7455</c:v>
                </c:pt>
                <c:pt idx="3672">
                  <c:v>9624</c:v>
                </c:pt>
                <c:pt idx="3673">
                  <c:v>92572.479999999996</c:v>
                </c:pt>
                <c:pt idx="3674">
                  <c:v>119265.76</c:v>
                </c:pt>
                <c:pt idx="3675">
                  <c:v>188974.1</c:v>
                </c:pt>
                <c:pt idx="3676">
                  <c:v>81418.5</c:v>
                </c:pt>
                <c:pt idx="3677">
                  <c:v>242808.3</c:v>
                </c:pt>
                <c:pt idx="3678">
                  <c:v>24960</c:v>
                </c:pt>
                <c:pt idx="3679">
                  <c:v>15913.8</c:v>
                </c:pt>
                <c:pt idx="3680">
                  <c:v>314292</c:v>
                </c:pt>
                <c:pt idx="3681">
                  <c:v>139587</c:v>
                </c:pt>
                <c:pt idx="3682">
                  <c:v>31142.880000000001</c:v>
                </c:pt>
                <c:pt idx="3683">
                  <c:v>287920</c:v>
                </c:pt>
                <c:pt idx="3684">
                  <c:v>110303.4</c:v>
                </c:pt>
                <c:pt idx="3685">
                  <c:v>222843.6</c:v>
                </c:pt>
                <c:pt idx="3686">
                  <c:v>251937.28</c:v>
                </c:pt>
                <c:pt idx="3687">
                  <c:v>49501.41</c:v>
                </c:pt>
                <c:pt idx="3688">
                  <c:v>11979</c:v>
                </c:pt>
                <c:pt idx="3689">
                  <c:v>171160</c:v>
                </c:pt>
                <c:pt idx="3690">
                  <c:v>37917.599999999999</c:v>
                </c:pt>
                <c:pt idx="3691">
                  <c:v>207151.35999999999</c:v>
                </c:pt>
                <c:pt idx="3692">
                  <c:v>208891.32</c:v>
                </c:pt>
                <c:pt idx="3693">
                  <c:v>63891</c:v>
                </c:pt>
                <c:pt idx="3694">
                  <c:v>217245.6</c:v>
                </c:pt>
                <c:pt idx="3695">
                  <c:v>89881</c:v>
                </c:pt>
                <c:pt idx="3696">
                  <c:v>248733.27</c:v>
                </c:pt>
                <c:pt idx="3697">
                  <c:v>21999.24</c:v>
                </c:pt>
                <c:pt idx="3698">
                  <c:v>100188</c:v>
                </c:pt>
                <c:pt idx="3699">
                  <c:v>181456</c:v>
                </c:pt>
                <c:pt idx="3700">
                  <c:v>178905.36</c:v>
                </c:pt>
                <c:pt idx="3701">
                  <c:v>70056</c:v>
                </c:pt>
                <c:pt idx="3702">
                  <c:v>149297.1</c:v>
                </c:pt>
                <c:pt idx="3703">
                  <c:v>293567.52</c:v>
                </c:pt>
                <c:pt idx="3704">
                  <c:v>144229.04999999999</c:v>
                </c:pt>
                <c:pt idx="3705">
                  <c:v>307854.36</c:v>
                </c:pt>
                <c:pt idx="3706">
                  <c:v>143296</c:v>
                </c:pt>
                <c:pt idx="3707">
                  <c:v>155665</c:v>
                </c:pt>
                <c:pt idx="3708">
                  <c:v>311193.90000000002</c:v>
                </c:pt>
                <c:pt idx="3709">
                  <c:v>306653.76</c:v>
                </c:pt>
                <c:pt idx="3710">
                  <c:v>58586.400000000001</c:v>
                </c:pt>
                <c:pt idx="3711">
                  <c:v>78177</c:v>
                </c:pt>
                <c:pt idx="3712">
                  <c:v>140540.4</c:v>
                </c:pt>
                <c:pt idx="3713">
                  <c:v>122617</c:v>
                </c:pt>
                <c:pt idx="3714">
                  <c:v>25896</c:v>
                </c:pt>
                <c:pt idx="3715">
                  <c:v>47980.800000000003</c:v>
                </c:pt>
                <c:pt idx="3716">
                  <c:v>181301.04</c:v>
                </c:pt>
                <c:pt idx="3717">
                  <c:v>29456</c:v>
                </c:pt>
                <c:pt idx="3718">
                  <c:v>40446</c:v>
                </c:pt>
                <c:pt idx="3719">
                  <c:v>179360</c:v>
                </c:pt>
                <c:pt idx="3720">
                  <c:v>103930.56</c:v>
                </c:pt>
                <c:pt idx="3721">
                  <c:v>14417.76</c:v>
                </c:pt>
                <c:pt idx="3722">
                  <c:v>11370</c:v>
                </c:pt>
                <c:pt idx="3723">
                  <c:v>178854.83</c:v>
                </c:pt>
                <c:pt idx="3724">
                  <c:v>25989.96</c:v>
                </c:pt>
                <c:pt idx="3725">
                  <c:v>201358.07999999999</c:v>
                </c:pt>
                <c:pt idx="3726">
                  <c:v>183867.36</c:v>
                </c:pt>
                <c:pt idx="3727">
                  <c:v>2238</c:v>
                </c:pt>
                <c:pt idx="3728">
                  <c:v>229164</c:v>
                </c:pt>
                <c:pt idx="3729">
                  <c:v>194360</c:v>
                </c:pt>
                <c:pt idx="3730">
                  <c:v>179127.9</c:v>
                </c:pt>
                <c:pt idx="3731">
                  <c:v>343499.52000000002</c:v>
                </c:pt>
                <c:pt idx="3732">
                  <c:v>56067.199999999997</c:v>
                </c:pt>
                <c:pt idx="3733">
                  <c:v>281059.03999999998</c:v>
                </c:pt>
                <c:pt idx="3734">
                  <c:v>64716</c:v>
                </c:pt>
                <c:pt idx="3735">
                  <c:v>64138</c:v>
                </c:pt>
                <c:pt idx="3736">
                  <c:v>263047.40000000002</c:v>
                </c:pt>
                <c:pt idx="3737">
                  <c:v>103747.56</c:v>
                </c:pt>
                <c:pt idx="3738">
                  <c:v>190183.32</c:v>
                </c:pt>
                <c:pt idx="3739">
                  <c:v>70607.039999999994</c:v>
                </c:pt>
                <c:pt idx="3740">
                  <c:v>178196.48000000001</c:v>
                </c:pt>
                <c:pt idx="3741">
                  <c:v>59040</c:v>
                </c:pt>
                <c:pt idx="3742">
                  <c:v>243825.12</c:v>
                </c:pt>
                <c:pt idx="3743">
                  <c:v>132874.76999999999</c:v>
                </c:pt>
                <c:pt idx="3744">
                  <c:v>196188.72</c:v>
                </c:pt>
                <c:pt idx="3745">
                  <c:v>9864</c:v>
                </c:pt>
                <c:pt idx="3746">
                  <c:v>182309.4</c:v>
                </c:pt>
                <c:pt idx="3747">
                  <c:v>58002</c:v>
                </c:pt>
                <c:pt idx="3748">
                  <c:v>56308.26</c:v>
                </c:pt>
                <c:pt idx="3749">
                  <c:v>94818.06</c:v>
                </c:pt>
                <c:pt idx="3750">
                  <c:v>56514</c:v>
                </c:pt>
                <c:pt idx="3751">
                  <c:v>76950</c:v>
                </c:pt>
                <c:pt idx="3752">
                  <c:v>96984</c:v>
                </c:pt>
                <c:pt idx="3753">
                  <c:v>290558.88</c:v>
                </c:pt>
                <c:pt idx="3754">
                  <c:v>31411.8</c:v>
                </c:pt>
                <c:pt idx="3755">
                  <c:v>170027.51999999999</c:v>
                </c:pt>
                <c:pt idx="3756">
                  <c:v>98715</c:v>
                </c:pt>
                <c:pt idx="3757">
                  <c:v>218790</c:v>
                </c:pt>
                <c:pt idx="3758">
                  <c:v>357077.52</c:v>
                </c:pt>
                <c:pt idx="3759">
                  <c:v>145458</c:v>
                </c:pt>
                <c:pt idx="3760">
                  <c:v>107949.6</c:v>
                </c:pt>
                <c:pt idx="3761">
                  <c:v>62762</c:v>
                </c:pt>
                <c:pt idx="3762">
                  <c:v>5118</c:v>
                </c:pt>
                <c:pt idx="3763">
                  <c:v>124172.16</c:v>
                </c:pt>
                <c:pt idx="3764">
                  <c:v>8275.0499999999993</c:v>
                </c:pt>
                <c:pt idx="3765">
                  <c:v>137936</c:v>
                </c:pt>
                <c:pt idx="3766">
                  <c:v>10795</c:v>
                </c:pt>
                <c:pt idx="3767">
                  <c:v>48045.96</c:v>
                </c:pt>
                <c:pt idx="3768">
                  <c:v>84087</c:v>
                </c:pt>
                <c:pt idx="3769">
                  <c:v>250230</c:v>
                </c:pt>
                <c:pt idx="3770">
                  <c:v>120263.36</c:v>
                </c:pt>
                <c:pt idx="3771">
                  <c:v>188976</c:v>
                </c:pt>
                <c:pt idx="3772">
                  <c:v>69110.8</c:v>
                </c:pt>
                <c:pt idx="3773">
                  <c:v>11773</c:v>
                </c:pt>
                <c:pt idx="3774">
                  <c:v>382059.96</c:v>
                </c:pt>
                <c:pt idx="3775">
                  <c:v>34320</c:v>
                </c:pt>
                <c:pt idx="3776">
                  <c:v>68976.600000000006</c:v>
                </c:pt>
                <c:pt idx="3777">
                  <c:v>243587.52</c:v>
                </c:pt>
                <c:pt idx="3778">
                  <c:v>259856</c:v>
                </c:pt>
                <c:pt idx="3779">
                  <c:v>261933.12</c:v>
                </c:pt>
                <c:pt idx="3780">
                  <c:v>70611.600000000006</c:v>
                </c:pt>
                <c:pt idx="3781">
                  <c:v>245302.02</c:v>
                </c:pt>
                <c:pt idx="3782">
                  <c:v>358783.04</c:v>
                </c:pt>
                <c:pt idx="3783">
                  <c:v>197160</c:v>
                </c:pt>
                <c:pt idx="3784">
                  <c:v>119220.4</c:v>
                </c:pt>
                <c:pt idx="3785">
                  <c:v>26056.94</c:v>
                </c:pt>
                <c:pt idx="3786">
                  <c:v>267213.36</c:v>
                </c:pt>
                <c:pt idx="3787">
                  <c:v>246924.7</c:v>
                </c:pt>
                <c:pt idx="3788">
                  <c:v>72445.759999999995</c:v>
                </c:pt>
                <c:pt idx="3789">
                  <c:v>119187</c:v>
                </c:pt>
                <c:pt idx="3790">
                  <c:v>58182</c:v>
                </c:pt>
                <c:pt idx="3791">
                  <c:v>113527</c:v>
                </c:pt>
                <c:pt idx="3792">
                  <c:v>167890</c:v>
                </c:pt>
                <c:pt idx="3793">
                  <c:v>363951</c:v>
                </c:pt>
                <c:pt idx="3794">
                  <c:v>22893.27</c:v>
                </c:pt>
                <c:pt idx="3795">
                  <c:v>35687.519999999997</c:v>
                </c:pt>
                <c:pt idx="3796">
                  <c:v>155486.87</c:v>
                </c:pt>
                <c:pt idx="3797">
                  <c:v>59631</c:v>
                </c:pt>
                <c:pt idx="3798">
                  <c:v>62471.199999999997</c:v>
                </c:pt>
                <c:pt idx="3799">
                  <c:v>165007.5</c:v>
                </c:pt>
                <c:pt idx="3800">
                  <c:v>94506.06</c:v>
                </c:pt>
                <c:pt idx="3801">
                  <c:v>48409.9</c:v>
                </c:pt>
                <c:pt idx="3802">
                  <c:v>147468</c:v>
                </c:pt>
                <c:pt idx="3803">
                  <c:v>290143.35999999999</c:v>
                </c:pt>
                <c:pt idx="3804">
                  <c:v>243767.4</c:v>
                </c:pt>
                <c:pt idx="3805">
                  <c:v>15860.68</c:v>
                </c:pt>
                <c:pt idx="3806">
                  <c:v>137633.75</c:v>
                </c:pt>
                <c:pt idx="3807">
                  <c:v>8973.9599999999991</c:v>
                </c:pt>
                <c:pt idx="3808">
                  <c:v>41720</c:v>
                </c:pt>
                <c:pt idx="3809">
                  <c:v>68744.94</c:v>
                </c:pt>
                <c:pt idx="3810">
                  <c:v>76232</c:v>
                </c:pt>
                <c:pt idx="3811">
                  <c:v>31868.7</c:v>
                </c:pt>
                <c:pt idx="3812">
                  <c:v>12705</c:v>
                </c:pt>
                <c:pt idx="3813">
                  <c:v>67188</c:v>
                </c:pt>
                <c:pt idx="3814">
                  <c:v>102042.1</c:v>
                </c:pt>
                <c:pt idx="3815">
                  <c:v>56003.94</c:v>
                </c:pt>
                <c:pt idx="3816">
                  <c:v>57218</c:v>
                </c:pt>
                <c:pt idx="3817">
                  <c:v>12735.72</c:v>
                </c:pt>
                <c:pt idx="3818">
                  <c:v>388860</c:v>
                </c:pt>
                <c:pt idx="3819">
                  <c:v>83154</c:v>
                </c:pt>
                <c:pt idx="3820">
                  <c:v>97288</c:v>
                </c:pt>
                <c:pt idx="3821">
                  <c:v>282965.76000000001</c:v>
                </c:pt>
                <c:pt idx="3822">
                  <c:v>13879.5</c:v>
                </c:pt>
                <c:pt idx="3823">
                  <c:v>47700</c:v>
                </c:pt>
                <c:pt idx="3824">
                  <c:v>111207.78</c:v>
                </c:pt>
                <c:pt idx="3825">
                  <c:v>152600.57999999999</c:v>
                </c:pt>
                <c:pt idx="3826">
                  <c:v>119050</c:v>
                </c:pt>
                <c:pt idx="3827">
                  <c:v>25180</c:v>
                </c:pt>
                <c:pt idx="3828">
                  <c:v>246576</c:v>
                </c:pt>
                <c:pt idx="3829">
                  <c:v>263416.32000000001</c:v>
                </c:pt>
                <c:pt idx="3830">
                  <c:v>35771.82</c:v>
                </c:pt>
                <c:pt idx="3831">
                  <c:v>232584</c:v>
                </c:pt>
                <c:pt idx="3832">
                  <c:v>99363.6</c:v>
                </c:pt>
                <c:pt idx="3833">
                  <c:v>300731</c:v>
                </c:pt>
                <c:pt idx="3834">
                  <c:v>288445.08</c:v>
                </c:pt>
                <c:pt idx="3835">
                  <c:v>206496</c:v>
                </c:pt>
                <c:pt idx="3836">
                  <c:v>149946</c:v>
                </c:pt>
                <c:pt idx="3837">
                  <c:v>317667.84000000003</c:v>
                </c:pt>
                <c:pt idx="3838">
                  <c:v>80292.800000000003</c:v>
                </c:pt>
                <c:pt idx="3839">
                  <c:v>7090</c:v>
                </c:pt>
                <c:pt idx="3840">
                  <c:v>106674.16</c:v>
                </c:pt>
                <c:pt idx="3841">
                  <c:v>45214.94</c:v>
                </c:pt>
                <c:pt idx="3842">
                  <c:v>124899.2</c:v>
                </c:pt>
                <c:pt idx="3843">
                  <c:v>184044.96</c:v>
                </c:pt>
                <c:pt idx="3844">
                  <c:v>185348.8</c:v>
                </c:pt>
                <c:pt idx="3845">
                  <c:v>197856.12</c:v>
                </c:pt>
                <c:pt idx="3846">
                  <c:v>97695</c:v>
                </c:pt>
                <c:pt idx="3847">
                  <c:v>90530</c:v>
                </c:pt>
                <c:pt idx="3848">
                  <c:v>298672</c:v>
                </c:pt>
                <c:pt idx="3849">
                  <c:v>21288.959999999999</c:v>
                </c:pt>
                <c:pt idx="3850">
                  <c:v>162090</c:v>
                </c:pt>
                <c:pt idx="3851">
                  <c:v>51030.720000000001</c:v>
                </c:pt>
                <c:pt idx="3852">
                  <c:v>326482.68</c:v>
                </c:pt>
                <c:pt idx="3853">
                  <c:v>93521.4</c:v>
                </c:pt>
                <c:pt idx="3854">
                  <c:v>19133.919999999998</c:v>
                </c:pt>
                <c:pt idx="3855">
                  <c:v>162143.25</c:v>
                </c:pt>
                <c:pt idx="3856">
                  <c:v>29398.35</c:v>
                </c:pt>
                <c:pt idx="3857">
                  <c:v>177435.96</c:v>
                </c:pt>
                <c:pt idx="3858">
                  <c:v>247840</c:v>
                </c:pt>
                <c:pt idx="3859">
                  <c:v>196131.6</c:v>
                </c:pt>
                <c:pt idx="3860">
                  <c:v>234748.79999999999</c:v>
                </c:pt>
                <c:pt idx="3861">
                  <c:v>133972.79999999999</c:v>
                </c:pt>
                <c:pt idx="3862">
                  <c:v>184275.54</c:v>
                </c:pt>
                <c:pt idx="3863">
                  <c:v>14119.2</c:v>
                </c:pt>
                <c:pt idx="3864">
                  <c:v>184730</c:v>
                </c:pt>
                <c:pt idx="3865">
                  <c:v>89688</c:v>
                </c:pt>
                <c:pt idx="3866">
                  <c:v>205813.8</c:v>
                </c:pt>
                <c:pt idx="3867">
                  <c:v>80442.880000000005</c:v>
                </c:pt>
                <c:pt idx="3868">
                  <c:v>141075</c:v>
                </c:pt>
                <c:pt idx="3869">
                  <c:v>71422.399999999994</c:v>
                </c:pt>
                <c:pt idx="3870">
                  <c:v>65456.7</c:v>
                </c:pt>
                <c:pt idx="3871">
                  <c:v>215104.96</c:v>
                </c:pt>
                <c:pt idx="3872">
                  <c:v>55541.2</c:v>
                </c:pt>
                <c:pt idx="3873">
                  <c:v>22722</c:v>
                </c:pt>
                <c:pt idx="3874">
                  <c:v>128244.48</c:v>
                </c:pt>
                <c:pt idx="3875">
                  <c:v>181574.39999999999</c:v>
                </c:pt>
                <c:pt idx="3876">
                  <c:v>367707.2</c:v>
                </c:pt>
                <c:pt idx="3877">
                  <c:v>26269</c:v>
                </c:pt>
                <c:pt idx="3878">
                  <c:v>27837</c:v>
                </c:pt>
                <c:pt idx="3879">
                  <c:v>277111.56</c:v>
                </c:pt>
                <c:pt idx="3880">
                  <c:v>164260</c:v>
                </c:pt>
                <c:pt idx="3881">
                  <c:v>110207.72</c:v>
                </c:pt>
                <c:pt idx="3882">
                  <c:v>294439.32</c:v>
                </c:pt>
                <c:pt idx="3883">
                  <c:v>86700</c:v>
                </c:pt>
                <c:pt idx="3884">
                  <c:v>74832</c:v>
                </c:pt>
                <c:pt idx="3885">
                  <c:v>183267</c:v>
                </c:pt>
                <c:pt idx="3886">
                  <c:v>26325.68</c:v>
                </c:pt>
                <c:pt idx="3887">
                  <c:v>109024.44</c:v>
                </c:pt>
                <c:pt idx="3888">
                  <c:v>234988.02</c:v>
                </c:pt>
                <c:pt idx="3889">
                  <c:v>221747.6</c:v>
                </c:pt>
                <c:pt idx="3890">
                  <c:v>179541</c:v>
                </c:pt>
                <c:pt idx="3891">
                  <c:v>193411.84</c:v>
                </c:pt>
                <c:pt idx="3892">
                  <c:v>25368</c:v>
                </c:pt>
                <c:pt idx="3893">
                  <c:v>115318.8</c:v>
                </c:pt>
                <c:pt idx="3894">
                  <c:v>156537.35999999999</c:v>
                </c:pt>
                <c:pt idx="3895">
                  <c:v>208582.39999999999</c:v>
                </c:pt>
                <c:pt idx="3896">
                  <c:v>47945.34</c:v>
                </c:pt>
                <c:pt idx="3897">
                  <c:v>39350.699999999997</c:v>
                </c:pt>
                <c:pt idx="3898">
                  <c:v>356248.32000000001</c:v>
                </c:pt>
                <c:pt idx="3899">
                  <c:v>60776.160000000003</c:v>
                </c:pt>
                <c:pt idx="3900">
                  <c:v>7701.1</c:v>
                </c:pt>
                <c:pt idx="3901">
                  <c:v>94935.360000000001</c:v>
                </c:pt>
                <c:pt idx="3902">
                  <c:v>149594.56</c:v>
                </c:pt>
                <c:pt idx="3903">
                  <c:v>88596.479999999996</c:v>
                </c:pt>
                <c:pt idx="3904">
                  <c:v>52430.400000000001</c:v>
                </c:pt>
                <c:pt idx="3905">
                  <c:v>64570</c:v>
                </c:pt>
                <c:pt idx="3906">
                  <c:v>51420</c:v>
                </c:pt>
                <c:pt idx="3907">
                  <c:v>260150</c:v>
                </c:pt>
                <c:pt idx="3908">
                  <c:v>181778.24</c:v>
                </c:pt>
                <c:pt idx="3909">
                  <c:v>71436.960000000006</c:v>
                </c:pt>
                <c:pt idx="3910">
                  <c:v>93840</c:v>
                </c:pt>
                <c:pt idx="3911">
                  <c:v>283087.2</c:v>
                </c:pt>
                <c:pt idx="3912">
                  <c:v>62647.29</c:v>
                </c:pt>
                <c:pt idx="3913">
                  <c:v>24186.52</c:v>
                </c:pt>
                <c:pt idx="3914">
                  <c:v>32367.599999999999</c:v>
                </c:pt>
                <c:pt idx="3915">
                  <c:v>134505</c:v>
                </c:pt>
                <c:pt idx="3916">
                  <c:v>99154.2</c:v>
                </c:pt>
                <c:pt idx="3917">
                  <c:v>202944.61</c:v>
                </c:pt>
                <c:pt idx="3918">
                  <c:v>74320</c:v>
                </c:pt>
                <c:pt idx="3919">
                  <c:v>60837.48</c:v>
                </c:pt>
                <c:pt idx="3920">
                  <c:v>19971.36</c:v>
                </c:pt>
                <c:pt idx="3921">
                  <c:v>280410.13</c:v>
                </c:pt>
                <c:pt idx="3922">
                  <c:v>43626.239999999998</c:v>
                </c:pt>
                <c:pt idx="3923">
                  <c:v>262057.95</c:v>
                </c:pt>
                <c:pt idx="3924">
                  <c:v>270254.88</c:v>
                </c:pt>
                <c:pt idx="3925">
                  <c:v>3756.24</c:v>
                </c:pt>
                <c:pt idx="3926">
                  <c:v>5495.04</c:v>
                </c:pt>
                <c:pt idx="3927">
                  <c:v>425078.88</c:v>
                </c:pt>
                <c:pt idx="3928">
                  <c:v>134360.1</c:v>
                </c:pt>
                <c:pt idx="3929">
                  <c:v>9288</c:v>
                </c:pt>
                <c:pt idx="3930">
                  <c:v>114292.72</c:v>
                </c:pt>
                <c:pt idx="3931">
                  <c:v>225654</c:v>
                </c:pt>
                <c:pt idx="3932">
                  <c:v>19676.09</c:v>
                </c:pt>
                <c:pt idx="3933">
                  <c:v>106672</c:v>
                </c:pt>
                <c:pt idx="3934">
                  <c:v>79114.3</c:v>
                </c:pt>
                <c:pt idx="3935">
                  <c:v>257405.68</c:v>
                </c:pt>
                <c:pt idx="3936">
                  <c:v>81388</c:v>
                </c:pt>
                <c:pt idx="3937">
                  <c:v>208318.62</c:v>
                </c:pt>
                <c:pt idx="3938">
                  <c:v>29108.799999999999</c:v>
                </c:pt>
                <c:pt idx="3939">
                  <c:v>47286</c:v>
                </c:pt>
                <c:pt idx="3940">
                  <c:v>12920</c:v>
                </c:pt>
                <c:pt idx="3941">
                  <c:v>54759.39</c:v>
                </c:pt>
                <c:pt idx="3942">
                  <c:v>10104</c:v>
                </c:pt>
                <c:pt idx="3943">
                  <c:v>231088.68</c:v>
                </c:pt>
                <c:pt idx="3944">
                  <c:v>9923.68</c:v>
                </c:pt>
                <c:pt idx="3945">
                  <c:v>31984</c:v>
                </c:pt>
                <c:pt idx="3946">
                  <c:v>311654.31</c:v>
                </c:pt>
                <c:pt idx="3947">
                  <c:v>29128</c:v>
                </c:pt>
                <c:pt idx="3948">
                  <c:v>19377</c:v>
                </c:pt>
                <c:pt idx="3949">
                  <c:v>193366.8</c:v>
                </c:pt>
                <c:pt idx="3950">
                  <c:v>101401.44</c:v>
                </c:pt>
                <c:pt idx="3951">
                  <c:v>235892.8</c:v>
                </c:pt>
                <c:pt idx="3952">
                  <c:v>93995.66</c:v>
                </c:pt>
                <c:pt idx="3953">
                  <c:v>138299</c:v>
                </c:pt>
                <c:pt idx="3954">
                  <c:v>92370</c:v>
                </c:pt>
                <c:pt idx="3955">
                  <c:v>12201</c:v>
                </c:pt>
                <c:pt idx="3956">
                  <c:v>189189</c:v>
                </c:pt>
                <c:pt idx="3957">
                  <c:v>128420</c:v>
                </c:pt>
                <c:pt idx="3958">
                  <c:v>81509.16</c:v>
                </c:pt>
                <c:pt idx="3959">
                  <c:v>96785.46</c:v>
                </c:pt>
                <c:pt idx="3960">
                  <c:v>150420</c:v>
                </c:pt>
                <c:pt idx="3961">
                  <c:v>164560.14000000001</c:v>
                </c:pt>
                <c:pt idx="3962">
                  <c:v>265455.8</c:v>
                </c:pt>
                <c:pt idx="3963">
                  <c:v>10392.06</c:v>
                </c:pt>
                <c:pt idx="3964">
                  <c:v>96800</c:v>
                </c:pt>
                <c:pt idx="3965">
                  <c:v>312821.3</c:v>
                </c:pt>
                <c:pt idx="3966">
                  <c:v>92829</c:v>
                </c:pt>
                <c:pt idx="3967">
                  <c:v>153198.1</c:v>
                </c:pt>
                <c:pt idx="3968">
                  <c:v>361662</c:v>
                </c:pt>
                <c:pt idx="3969">
                  <c:v>110997</c:v>
                </c:pt>
                <c:pt idx="3970">
                  <c:v>43077</c:v>
                </c:pt>
                <c:pt idx="3971">
                  <c:v>55912</c:v>
                </c:pt>
                <c:pt idx="3972">
                  <c:v>129054.6</c:v>
                </c:pt>
                <c:pt idx="3973">
                  <c:v>174468</c:v>
                </c:pt>
                <c:pt idx="3974">
                  <c:v>41744</c:v>
                </c:pt>
                <c:pt idx="3975">
                  <c:v>102327.5</c:v>
                </c:pt>
                <c:pt idx="3976">
                  <c:v>109031.52</c:v>
                </c:pt>
                <c:pt idx="3977">
                  <c:v>186074.56</c:v>
                </c:pt>
                <c:pt idx="3978">
                  <c:v>268341.12</c:v>
                </c:pt>
                <c:pt idx="3979">
                  <c:v>5175</c:v>
                </c:pt>
                <c:pt idx="3980">
                  <c:v>213657.60000000001</c:v>
                </c:pt>
                <c:pt idx="3981">
                  <c:v>91560</c:v>
                </c:pt>
                <c:pt idx="3982">
                  <c:v>157295.35</c:v>
                </c:pt>
                <c:pt idx="3983">
                  <c:v>63030</c:v>
                </c:pt>
                <c:pt idx="3984">
                  <c:v>162307.53</c:v>
                </c:pt>
                <c:pt idx="3985">
                  <c:v>18008</c:v>
                </c:pt>
                <c:pt idx="3986">
                  <c:v>64160.04</c:v>
                </c:pt>
                <c:pt idx="3987">
                  <c:v>29200</c:v>
                </c:pt>
                <c:pt idx="3988">
                  <c:v>65478</c:v>
                </c:pt>
                <c:pt idx="3989">
                  <c:v>284793.59999999998</c:v>
                </c:pt>
                <c:pt idx="3990">
                  <c:v>70321.440000000002</c:v>
                </c:pt>
                <c:pt idx="3991">
                  <c:v>94994.02</c:v>
                </c:pt>
                <c:pt idx="3992">
                  <c:v>13902</c:v>
                </c:pt>
                <c:pt idx="3993">
                  <c:v>307540.8</c:v>
                </c:pt>
                <c:pt idx="3994">
                  <c:v>226388.64</c:v>
                </c:pt>
                <c:pt idx="3995">
                  <c:v>214851.42</c:v>
                </c:pt>
                <c:pt idx="3996">
                  <c:v>327194.89</c:v>
                </c:pt>
                <c:pt idx="3997">
                  <c:v>335770</c:v>
                </c:pt>
                <c:pt idx="3998">
                  <c:v>37846.080000000002</c:v>
                </c:pt>
                <c:pt idx="3999">
                  <c:v>22288</c:v>
                </c:pt>
                <c:pt idx="4000">
                  <c:v>260172</c:v>
                </c:pt>
                <c:pt idx="4001">
                  <c:v>202511.1</c:v>
                </c:pt>
                <c:pt idx="4002">
                  <c:v>299497.28000000003</c:v>
                </c:pt>
                <c:pt idx="4003">
                  <c:v>236840</c:v>
                </c:pt>
                <c:pt idx="4004">
                  <c:v>36446.550000000003</c:v>
                </c:pt>
                <c:pt idx="4005">
                  <c:v>32236</c:v>
                </c:pt>
                <c:pt idx="4006">
                  <c:v>176767.03</c:v>
                </c:pt>
                <c:pt idx="4007">
                  <c:v>99385.76</c:v>
                </c:pt>
                <c:pt idx="4008">
                  <c:v>177265.8</c:v>
                </c:pt>
                <c:pt idx="4009">
                  <c:v>260099.84</c:v>
                </c:pt>
                <c:pt idx="4010">
                  <c:v>230972.35</c:v>
                </c:pt>
                <c:pt idx="4011">
                  <c:v>221628</c:v>
                </c:pt>
                <c:pt idx="4012">
                  <c:v>221894.39999999999</c:v>
                </c:pt>
                <c:pt idx="4013">
                  <c:v>345389</c:v>
                </c:pt>
                <c:pt idx="4014">
                  <c:v>203830.2</c:v>
                </c:pt>
                <c:pt idx="4015">
                  <c:v>242487</c:v>
                </c:pt>
                <c:pt idx="4016">
                  <c:v>93503.4</c:v>
                </c:pt>
                <c:pt idx="4017">
                  <c:v>304578</c:v>
                </c:pt>
                <c:pt idx="4018">
                  <c:v>38655.120000000003</c:v>
                </c:pt>
                <c:pt idx="4019">
                  <c:v>15151.5</c:v>
                </c:pt>
                <c:pt idx="4020">
                  <c:v>35522.519999999997</c:v>
                </c:pt>
                <c:pt idx="4021">
                  <c:v>14217</c:v>
                </c:pt>
                <c:pt idx="4022">
                  <c:v>60030.720000000001</c:v>
                </c:pt>
                <c:pt idx="4023">
                  <c:v>75787.399999999994</c:v>
                </c:pt>
                <c:pt idx="4024">
                  <c:v>167405.76000000001</c:v>
                </c:pt>
                <c:pt idx="4025">
                  <c:v>136219.56</c:v>
                </c:pt>
                <c:pt idx="4026">
                  <c:v>9300</c:v>
                </c:pt>
                <c:pt idx="4027">
                  <c:v>175278</c:v>
                </c:pt>
                <c:pt idx="4028">
                  <c:v>80948.5</c:v>
                </c:pt>
                <c:pt idx="4029">
                  <c:v>37006.199999999997</c:v>
                </c:pt>
                <c:pt idx="4030">
                  <c:v>145191.20000000001</c:v>
                </c:pt>
                <c:pt idx="4031">
                  <c:v>322055.76</c:v>
                </c:pt>
                <c:pt idx="4032">
                  <c:v>100049.28</c:v>
                </c:pt>
                <c:pt idx="4033">
                  <c:v>74917.919999999998</c:v>
                </c:pt>
                <c:pt idx="4034">
                  <c:v>68067</c:v>
                </c:pt>
                <c:pt idx="4035">
                  <c:v>19522.5</c:v>
                </c:pt>
                <c:pt idx="4036">
                  <c:v>63699.3</c:v>
                </c:pt>
                <c:pt idx="4037">
                  <c:v>9579.6</c:v>
                </c:pt>
                <c:pt idx="4038">
                  <c:v>205554.24</c:v>
                </c:pt>
                <c:pt idx="4039">
                  <c:v>25646</c:v>
                </c:pt>
                <c:pt idx="4040">
                  <c:v>133868.79999999999</c:v>
                </c:pt>
                <c:pt idx="4041">
                  <c:v>27345</c:v>
                </c:pt>
                <c:pt idx="4042">
                  <c:v>15351</c:v>
                </c:pt>
                <c:pt idx="4043">
                  <c:v>87234</c:v>
                </c:pt>
                <c:pt idx="4044">
                  <c:v>71950.2</c:v>
                </c:pt>
                <c:pt idx="4045">
                  <c:v>234493.44</c:v>
                </c:pt>
                <c:pt idx="4046">
                  <c:v>170220</c:v>
                </c:pt>
                <c:pt idx="4047">
                  <c:v>173239.5</c:v>
                </c:pt>
                <c:pt idx="4048">
                  <c:v>32485.439999999999</c:v>
                </c:pt>
                <c:pt idx="4049">
                  <c:v>306517.2</c:v>
                </c:pt>
                <c:pt idx="4050">
                  <c:v>40380</c:v>
                </c:pt>
                <c:pt idx="4051">
                  <c:v>387960</c:v>
                </c:pt>
                <c:pt idx="4052">
                  <c:v>49760</c:v>
                </c:pt>
                <c:pt idx="4053">
                  <c:v>110275.3</c:v>
                </c:pt>
                <c:pt idx="4054">
                  <c:v>417995.82</c:v>
                </c:pt>
                <c:pt idx="4055">
                  <c:v>98383.14</c:v>
                </c:pt>
                <c:pt idx="4056">
                  <c:v>8999.4</c:v>
                </c:pt>
                <c:pt idx="4057">
                  <c:v>31993.68</c:v>
                </c:pt>
                <c:pt idx="4058">
                  <c:v>191980</c:v>
                </c:pt>
                <c:pt idx="4059">
                  <c:v>24776.639999999999</c:v>
                </c:pt>
                <c:pt idx="4060">
                  <c:v>122951.1</c:v>
                </c:pt>
                <c:pt idx="4061">
                  <c:v>66523.100000000006</c:v>
                </c:pt>
                <c:pt idx="4062">
                  <c:v>295403.68</c:v>
                </c:pt>
                <c:pt idx="4063">
                  <c:v>78507.520000000004</c:v>
                </c:pt>
                <c:pt idx="4064">
                  <c:v>84620.95</c:v>
                </c:pt>
                <c:pt idx="4065">
                  <c:v>88899.36</c:v>
                </c:pt>
                <c:pt idx="4066">
                  <c:v>186475.5</c:v>
                </c:pt>
                <c:pt idx="4067">
                  <c:v>137852.01</c:v>
                </c:pt>
                <c:pt idx="4068">
                  <c:v>351044.76</c:v>
                </c:pt>
                <c:pt idx="4069">
                  <c:v>25914</c:v>
                </c:pt>
                <c:pt idx="4070">
                  <c:v>178849.2</c:v>
                </c:pt>
                <c:pt idx="4071">
                  <c:v>203288.4</c:v>
                </c:pt>
                <c:pt idx="4072">
                  <c:v>72361.62</c:v>
                </c:pt>
                <c:pt idx="4073">
                  <c:v>308523.59999999998</c:v>
                </c:pt>
                <c:pt idx="4074">
                  <c:v>397685.42</c:v>
                </c:pt>
                <c:pt idx="4075">
                  <c:v>59795.28</c:v>
                </c:pt>
                <c:pt idx="4076">
                  <c:v>41826.75</c:v>
                </c:pt>
                <c:pt idx="4077">
                  <c:v>92534.399999999994</c:v>
                </c:pt>
                <c:pt idx="4078">
                  <c:v>22304</c:v>
                </c:pt>
                <c:pt idx="4079">
                  <c:v>36545.25</c:v>
                </c:pt>
                <c:pt idx="4080">
                  <c:v>164029.95000000001</c:v>
                </c:pt>
                <c:pt idx="4081">
                  <c:v>53568.160000000003</c:v>
                </c:pt>
                <c:pt idx="4082">
                  <c:v>216767.04</c:v>
                </c:pt>
                <c:pt idx="4083">
                  <c:v>270098.96000000002</c:v>
                </c:pt>
                <c:pt idx="4084">
                  <c:v>86293.759999999995</c:v>
                </c:pt>
                <c:pt idx="4085">
                  <c:v>202821.84</c:v>
                </c:pt>
                <c:pt idx="4086">
                  <c:v>260846.74</c:v>
                </c:pt>
                <c:pt idx="4087">
                  <c:v>68260.320000000007</c:v>
                </c:pt>
                <c:pt idx="4088">
                  <c:v>232400</c:v>
                </c:pt>
                <c:pt idx="4089">
                  <c:v>32360.04</c:v>
                </c:pt>
                <c:pt idx="4090">
                  <c:v>311472</c:v>
                </c:pt>
                <c:pt idx="4091">
                  <c:v>234256.32</c:v>
                </c:pt>
                <c:pt idx="4092">
                  <c:v>221797.98</c:v>
                </c:pt>
                <c:pt idx="4093">
                  <c:v>80735</c:v>
                </c:pt>
                <c:pt idx="4094">
                  <c:v>45351</c:v>
                </c:pt>
                <c:pt idx="4095">
                  <c:v>19890</c:v>
                </c:pt>
                <c:pt idx="4096">
                  <c:v>286640.32</c:v>
                </c:pt>
                <c:pt idx="4097">
                  <c:v>429861.12</c:v>
                </c:pt>
                <c:pt idx="4098">
                  <c:v>162776</c:v>
                </c:pt>
                <c:pt idx="4099">
                  <c:v>314740.5</c:v>
                </c:pt>
                <c:pt idx="4100">
                  <c:v>74669.36</c:v>
                </c:pt>
                <c:pt idx="4101">
                  <c:v>76773.33</c:v>
                </c:pt>
                <c:pt idx="4102">
                  <c:v>90584.06</c:v>
                </c:pt>
                <c:pt idx="4103">
                  <c:v>45165.120000000003</c:v>
                </c:pt>
                <c:pt idx="4104">
                  <c:v>102869.84</c:v>
                </c:pt>
                <c:pt idx="4105">
                  <c:v>77688</c:v>
                </c:pt>
                <c:pt idx="4106">
                  <c:v>270567</c:v>
                </c:pt>
                <c:pt idx="4107">
                  <c:v>159036</c:v>
                </c:pt>
                <c:pt idx="4108">
                  <c:v>85685.6</c:v>
                </c:pt>
                <c:pt idx="4109">
                  <c:v>81276</c:v>
                </c:pt>
                <c:pt idx="4110">
                  <c:v>431395.58</c:v>
                </c:pt>
                <c:pt idx="4111">
                  <c:v>88461</c:v>
                </c:pt>
                <c:pt idx="4112">
                  <c:v>74760</c:v>
                </c:pt>
                <c:pt idx="4113">
                  <c:v>31990.799999999999</c:v>
                </c:pt>
                <c:pt idx="4114">
                  <c:v>36530</c:v>
                </c:pt>
                <c:pt idx="4115">
                  <c:v>370027.44</c:v>
                </c:pt>
                <c:pt idx="4116">
                  <c:v>90354.6</c:v>
                </c:pt>
                <c:pt idx="4117">
                  <c:v>157793.16</c:v>
                </c:pt>
                <c:pt idx="4118">
                  <c:v>220135.3</c:v>
                </c:pt>
                <c:pt idx="4119">
                  <c:v>113708.1</c:v>
                </c:pt>
                <c:pt idx="4120">
                  <c:v>168939.54</c:v>
                </c:pt>
                <c:pt idx="4121">
                  <c:v>23992.799999999999</c:v>
                </c:pt>
                <c:pt idx="4122">
                  <c:v>69148</c:v>
                </c:pt>
                <c:pt idx="4123">
                  <c:v>42864</c:v>
                </c:pt>
                <c:pt idx="4124">
                  <c:v>208346.4</c:v>
                </c:pt>
                <c:pt idx="4125">
                  <c:v>205088.95</c:v>
                </c:pt>
                <c:pt idx="4126">
                  <c:v>129300.08</c:v>
                </c:pt>
                <c:pt idx="4127">
                  <c:v>9619.2999999999993</c:v>
                </c:pt>
                <c:pt idx="4128">
                  <c:v>103100.4</c:v>
                </c:pt>
                <c:pt idx="4129">
                  <c:v>233137.08</c:v>
                </c:pt>
                <c:pt idx="4130">
                  <c:v>11136.6</c:v>
                </c:pt>
                <c:pt idx="4131">
                  <c:v>205794</c:v>
                </c:pt>
                <c:pt idx="4132">
                  <c:v>63182</c:v>
                </c:pt>
                <c:pt idx="4133">
                  <c:v>82967.8</c:v>
                </c:pt>
                <c:pt idx="4134">
                  <c:v>15795</c:v>
                </c:pt>
                <c:pt idx="4135">
                  <c:v>89406</c:v>
                </c:pt>
                <c:pt idx="4136">
                  <c:v>71885.759999999995</c:v>
                </c:pt>
                <c:pt idx="4137">
                  <c:v>31921.74</c:v>
                </c:pt>
                <c:pt idx="4138">
                  <c:v>25638.080000000002</c:v>
                </c:pt>
                <c:pt idx="4139">
                  <c:v>5256</c:v>
                </c:pt>
                <c:pt idx="4140">
                  <c:v>81136.56</c:v>
                </c:pt>
                <c:pt idx="4141">
                  <c:v>34986</c:v>
                </c:pt>
                <c:pt idx="4142">
                  <c:v>260700.75</c:v>
                </c:pt>
                <c:pt idx="4143">
                  <c:v>6768</c:v>
                </c:pt>
                <c:pt idx="4144">
                  <c:v>50158.44</c:v>
                </c:pt>
                <c:pt idx="4145">
                  <c:v>70742</c:v>
                </c:pt>
                <c:pt idx="4146">
                  <c:v>34890.9</c:v>
                </c:pt>
                <c:pt idx="4147">
                  <c:v>356952</c:v>
                </c:pt>
                <c:pt idx="4148">
                  <c:v>253602.88</c:v>
                </c:pt>
                <c:pt idx="4149">
                  <c:v>15456.2</c:v>
                </c:pt>
                <c:pt idx="4150">
                  <c:v>200887.8</c:v>
                </c:pt>
                <c:pt idx="4151">
                  <c:v>21537.360000000001</c:v>
                </c:pt>
                <c:pt idx="4152">
                  <c:v>91342.080000000002</c:v>
                </c:pt>
                <c:pt idx="4153">
                  <c:v>135072</c:v>
                </c:pt>
                <c:pt idx="4154">
                  <c:v>147782.88</c:v>
                </c:pt>
                <c:pt idx="4155">
                  <c:v>276855.84000000003</c:v>
                </c:pt>
                <c:pt idx="4156">
                  <c:v>186408</c:v>
                </c:pt>
                <c:pt idx="4157">
                  <c:v>91300</c:v>
                </c:pt>
                <c:pt idx="4158">
                  <c:v>111530.46</c:v>
                </c:pt>
                <c:pt idx="4159">
                  <c:v>126889</c:v>
                </c:pt>
                <c:pt idx="4160">
                  <c:v>36510</c:v>
                </c:pt>
                <c:pt idx="4161">
                  <c:v>74882.64</c:v>
                </c:pt>
                <c:pt idx="4162">
                  <c:v>104966.39999999999</c:v>
                </c:pt>
                <c:pt idx="4163">
                  <c:v>270946.08</c:v>
                </c:pt>
                <c:pt idx="4164">
                  <c:v>56237.760000000002</c:v>
                </c:pt>
                <c:pt idx="4165">
                  <c:v>369972</c:v>
                </c:pt>
                <c:pt idx="4166">
                  <c:v>70490.3</c:v>
                </c:pt>
                <c:pt idx="4167">
                  <c:v>335382.3</c:v>
                </c:pt>
                <c:pt idx="4168">
                  <c:v>8050</c:v>
                </c:pt>
                <c:pt idx="4169">
                  <c:v>19586</c:v>
                </c:pt>
                <c:pt idx="4170">
                  <c:v>60342</c:v>
                </c:pt>
                <c:pt idx="4171">
                  <c:v>12607.2</c:v>
                </c:pt>
                <c:pt idx="4172">
                  <c:v>101692.2</c:v>
                </c:pt>
                <c:pt idx="4173">
                  <c:v>20065.71</c:v>
                </c:pt>
                <c:pt idx="4174">
                  <c:v>77907.199999999997</c:v>
                </c:pt>
                <c:pt idx="4175">
                  <c:v>66520.44</c:v>
                </c:pt>
                <c:pt idx="4176">
                  <c:v>101046</c:v>
                </c:pt>
                <c:pt idx="4177">
                  <c:v>32890</c:v>
                </c:pt>
                <c:pt idx="4178">
                  <c:v>54099.360000000001</c:v>
                </c:pt>
                <c:pt idx="4179">
                  <c:v>285350</c:v>
                </c:pt>
                <c:pt idx="4180">
                  <c:v>13572.9</c:v>
                </c:pt>
                <c:pt idx="4181">
                  <c:v>43366</c:v>
                </c:pt>
                <c:pt idx="4182">
                  <c:v>49549.5</c:v>
                </c:pt>
                <c:pt idx="4183">
                  <c:v>70257.600000000006</c:v>
                </c:pt>
                <c:pt idx="4184">
                  <c:v>14547.75</c:v>
                </c:pt>
                <c:pt idx="4185">
                  <c:v>72446.080000000002</c:v>
                </c:pt>
                <c:pt idx="4186">
                  <c:v>10255.950000000001</c:v>
                </c:pt>
                <c:pt idx="4187">
                  <c:v>109134.42</c:v>
                </c:pt>
                <c:pt idx="4188">
                  <c:v>246036</c:v>
                </c:pt>
                <c:pt idx="4189">
                  <c:v>103266.9</c:v>
                </c:pt>
                <c:pt idx="4190">
                  <c:v>220746.23999999999</c:v>
                </c:pt>
                <c:pt idx="4191">
                  <c:v>28616</c:v>
                </c:pt>
                <c:pt idx="4192">
                  <c:v>129999.72</c:v>
                </c:pt>
                <c:pt idx="4193">
                  <c:v>54702.9</c:v>
                </c:pt>
                <c:pt idx="4194">
                  <c:v>110082.96</c:v>
                </c:pt>
                <c:pt idx="4195">
                  <c:v>118936</c:v>
                </c:pt>
                <c:pt idx="4196">
                  <c:v>31731</c:v>
                </c:pt>
                <c:pt idx="4197">
                  <c:v>42081.599999999999</c:v>
                </c:pt>
                <c:pt idx="4198">
                  <c:v>158075.68</c:v>
                </c:pt>
                <c:pt idx="4199">
                  <c:v>59426.400000000001</c:v>
                </c:pt>
                <c:pt idx="4200">
                  <c:v>11125</c:v>
                </c:pt>
                <c:pt idx="4201">
                  <c:v>34238.160000000003</c:v>
                </c:pt>
                <c:pt idx="4202">
                  <c:v>214864</c:v>
                </c:pt>
                <c:pt idx="4203">
                  <c:v>37884</c:v>
                </c:pt>
                <c:pt idx="4204">
                  <c:v>141151.5</c:v>
                </c:pt>
                <c:pt idx="4205">
                  <c:v>358996</c:v>
                </c:pt>
                <c:pt idx="4206">
                  <c:v>61062</c:v>
                </c:pt>
                <c:pt idx="4207">
                  <c:v>99276.800000000003</c:v>
                </c:pt>
                <c:pt idx="4208">
                  <c:v>39018.9</c:v>
                </c:pt>
                <c:pt idx="4209">
                  <c:v>279320</c:v>
                </c:pt>
                <c:pt idx="4210">
                  <c:v>68827</c:v>
                </c:pt>
                <c:pt idx="4211">
                  <c:v>154764</c:v>
                </c:pt>
                <c:pt idx="4212">
                  <c:v>153145.07999999999</c:v>
                </c:pt>
                <c:pt idx="4213">
                  <c:v>140070</c:v>
                </c:pt>
                <c:pt idx="4214">
                  <c:v>63570.32</c:v>
                </c:pt>
                <c:pt idx="4215">
                  <c:v>138427.51999999999</c:v>
                </c:pt>
                <c:pt idx="4216">
                  <c:v>184032.16</c:v>
                </c:pt>
                <c:pt idx="4217">
                  <c:v>131472</c:v>
                </c:pt>
                <c:pt idx="4218">
                  <c:v>243068</c:v>
                </c:pt>
                <c:pt idx="4219">
                  <c:v>125592.6</c:v>
                </c:pt>
                <c:pt idx="4220">
                  <c:v>8510</c:v>
                </c:pt>
                <c:pt idx="4221">
                  <c:v>85753.2</c:v>
                </c:pt>
                <c:pt idx="4222">
                  <c:v>29936</c:v>
                </c:pt>
                <c:pt idx="4223">
                  <c:v>95230.399999999994</c:v>
                </c:pt>
                <c:pt idx="4224">
                  <c:v>240943.78</c:v>
                </c:pt>
                <c:pt idx="4225">
                  <c:v>83903.039999999994</c:v>
                </c:pt>
                <c:pt idx="4226">
                  <c:v>180131.84</c:v>
                </c:pt>
                <c:pt idx="4227">
                  <c:v>52414.559999999998</c:v>
                </c:pt>
                <c:pt idx="4228">
                  <c:v>266776.56</c:v>
                </c:pt>
                <c:pt idx="4229">
                  <c:v>119929.95</c:v>
                </c:pt>
                <c:pt idx="4230">
                  <c:v>138830</c:v>
                </c:pt>
                <c:pt idx="4231">
                  <c:v>180039.78</c:v>
                </c:pt>
                <c:pt idx="4232">
                  <c:v>91732.4</c:v>
                </c:pt>
                <c:pt idx="4233">
                  <c:v>8149</c:v>
                </c:pt>
                <c:pt idx="4234">
                  <c:v>134755.5</c:v>
                </c:pt>
                <c:pt idx="4235">
                  <c:v>118304.16</c:v>
                </c:pt>
                <c:pt idx="4236">
                  <c:v>97992</c:v>
                </c:pt>
                <c:pt idx="4237">
                  <c:v>358872.6</c:v>
                </c:pt>
                <c:pt idx="4238">
                  <c:v>62538</c:v>
                </c:pt>
                <c:pt idx="4239">
                  <c:v>35838</c:v>
                </c:pt>
                <c:pt idx="4240">
                  <c:v>23302</c:v>
                </c:pt>
                <c:pt idx="4241">
                  <c:v>80543.039999999994</c:v>
                </c:pt>
                <c:pt idx="4242">
                  <c:v>28495.98</c:v>
                </c:pt>
                <c:pt idx="4243">
                  <c:v>378396</c:v>
                </c:pt>
                <c:pt idx="4244">
                  <c:v>238539</c:v>
                </c:pt>
                <c:pt idx="4245">
                  <c:v>99176</c:v>
                </c:pt>
                <c:pt idx="4246">
                  <c:v>30891.84</c:v>
                </c:pt>
                <c:pt idx="4247">
                  <c:v>27593.7</c:v>
                </c:pt>
                <c:pt idx="4248">
                  <c:v>226534.32</c:v>
                </c:pt>
                <c:pt idx="4249">
                  <c:v>173999.7</c:v>
                </c:pt>
                <c:pt idx="4250">
                  <c:v>154103.04000000001</c:v>
                </c:pt>
                <c:pt idx="4251">
                  <c:v>35984.85</c:v>
                </c:pt>
                <c:pt idx="4252">
                  <c:v>12150.6</c:v>
                </c:pt>
                <c:pt idx="4253">
                  <c:v>239485.2</c:v>
                </c:pt>
                <c:pt idx="4254">
                  <c:v>226230</c:v>
                </c:pt>
                <c:pt idx="4255">
                  <c:v>180900.75</c:v>
                </c:pt>
                <c:pt idx="4256">
                  <c:v>245291.51999999999</c:v>
                </c:pt>
                <c:pt idx="4257">
                  <c:v>174465</c:v>
                </c:pt>
                <c:pt idx="4258">
                  <c:v>236513.52</c:v>
                </c:pt>
                <c:pt idx="4259">
                  <c:v>270502.71999999997</c:v>
                </c:pt>
                <c:pt idx="4260">
                  <c:v>278670</c:v>
                </c:pt>
                <c:pt idx="4261">
                  <c:v>40920</c:v>
                </c:pt>
                <c:pt idx="4262">
                  <c:v>150756</c:v>
                </c:pt>
                <c:pt idx="4263">
                  <c:v>23716.78</c:v>
                </c:pt>
                <c:pt idx="4264">
                  <c:v>8402.76</c:v>
                </c:pt>
                <c:pt idx="4265">
                  <c:v>88099.199999999997</c:v>
                </c:pt>
                <c:pt idx="4266">
                  <c:v>87832.5</c:v>
                </c:pt>
                <c:pt idx="4267">
                  <c:v>43730.400000000001</c:v>
                </c:pt>
                <c:pt idx="4268">
                  <c:v>29160</c:v>
                </c:pt>
                <c:pt idx="4269">
                  <c:v>399945.6</c:v>
                </c:pt>
                <c:pt idx="4270">
                  <c:v>41280.639999999999</c:v>
                </c:pt>
                <c:pt idx="4271">
                  <c:v>73022.399999999994</c:v>
                </c:pt>
                <c:pt idx="4272">
                  <c:v>367381.3</c:v>
                </c:pt>
                <c:pt idx="4273">
                  <c:v>308571.12</c:v>
                </c:pt>
                <c:pt idx="4274">
                  <c:v>340621.74</c:v>
                </c:pt>
                <c:pt idx="4275">
                  <c:v>33100.199999999997</c:v>
                </c:pt>
                <c:pt idx="4276">
                  <c:v>132587</c:v>
                </c:pt>
                <c:pt idx="4277">
                  <c:v>212588.67</c:v>
                </c:pt>
                <c:pt idx="4278">
                  <c:v>219960</c:v>
                </c:pt>
                <c:pt idx="4279">
                  <c:v>221064</c:v>
                </c:pt>
                <c:pt idx="4280">
                  <c:v>33891.06</c:v>
                </c:pt>
                <c:pt idx="4281">
                  <c:v>259015.67999999999</c:v>
                </c:pt>
                <c:pt idx="4282">
                  <c:v>44426.400000000001</c:v>
                </c:pt>
                <c:pt idx="4283">
                  <c:v>161300</c:v>
                </c:pt>
                <c:pt idx="4284">
                  <c:v>174717</c:v>
                </c:pt>
                <c:pt idx="4285">
                  <c:v>40994</c:v>
                </c:pt>
                <c:pt idx="4286">
                  <c:v>270378</c:v>
                </c:pt>
                <c:pt idx="4287">
                  <c:v>58979.47</c:v>
                </c:pt>
                <c:pt idx="4288">
                  <c:v>221548.79999999999</c:v>
                </c:pt>
                <c:pt idx="4289">
                  <c:v>13554</c:v>
                </c:pt>
                <c:pt idx="4290">
                  <c:v>161640</c:v>
                </c:pt>
                <c:pt idx="4291">
                  <c:v>51736</c:v>
                </c:pt>
                <c:pt idx="4292">
                  <c:v>210320</c:v>
                </c:pt>
                <c:pt idx="4293">
                  <c:v>200316</c:v>
                </c:pt>
                <c:pt idx="4294">
                  <c:v>5395.8</c:v>
                </c:pt>
                <c:pt idx="4295">
                  <c:v>30968</c:v>
                </c:pt>
                <c:pt idx="4296">
                  <c:v>3726</c:v>
                </c:pt>
                <c:pt idx="4297">
                  <c:v>45096</c:v>
                </c:pt>
                <c:pt idx="4298">
                  <c:v>104995</c:v>
                </c:pt>
                <c:pt idx="4299">
                  <c:v>101730</c:v>
                </c:pt>
                <c:pt idx="4300">
                  <c:v>243974.5</c:v>
                </c:pt>
                <c:pt idx="4301">
                  <c:v>267321.3</c:v>
                </c:pt>
                <c:pt idx="4302">
                  <c:v>31063.200000000001</c:v>
                </c:pt>
                <c:pt idx="4303">
                  <c:v>109045</c:v>
                </c:pt>
                <c:pt idx="4304">
                  <c:v>29936.7</c:v>
                </c:pt>
                <c:pt idx="4305">
                  <c:v>136440</c:v>
                </c:pt>
                <c:pt idx="4306">
                  <c:v>34959.57</c:v>
                </c:pt>
                <c:pt idx="4307">
                  <c:v>40108</c:v>
                </c:pt>
                <c:pt idx="4308">
                  <c:v>55682.04</c:v>
                </c:pt>
                <c:pt idx="4309">
                  <c:v>105172.08</c:v>
                </c:pt>
                <c:pt idx="4310">
                  <c:v>43920.800000000003</c:v>
                </c:pt>
                <c:pt idx="4311">
                  <c:v>119698.56</c:v>
                </c:pt>
                <c:pt idx="4312">
                  <c:v>60910</c:v>
                </c:pt>
                <c:pt idx="4313">
                  <c:v>35667.18</c:v>
                </c:pt>
                <c:pt idx="4314">
                  <c:v>118362.2</c:v>
                </c:pt>
                <c:pt idx="4315">
                  <c:v>3528.86</c:v>
                </c:pt>
                <c:pt idx="4316">
                  <c:v>394555.2</c:v>
                </c:pt>
                <c:pt idx="4317">
                  <c:v>164334.94</c:v>
                </c:pt>
                <c:pt idx="4318">
                  <c:v>352847.88</c:v>
                </c:pt>
                <c:pt idx="4319">
                  <c:v>107148.84</c:v>
                </c:pt>
                <c:pt idx="4320">
                  <c:v>25016</c:v>
                </c:pt>
                <c:pt idx="4321">
                  <c:v>145313.28</c:v>
                </c:pt>
                <c:pt idx="4322">
                  <c:v>64113.599999999999</c:v>
                </c:pt>
                <c:pt idx="4323">
                  <c:v>214408.32000000001</c:v>
                </c:pt>
                <c:pt idx="4324">
                  <c:v>172799.25</c:v>
                </c:pt>
                <c:pt idx="4325">
                  <c:v>245616.36</c:v>
                </c:pt>
                <c:pt idx="4326">
                  <c:v>150424.29</c:v>
                </c:pt>
                <c:pt idx="4327">
                  <c:v>320430</c:v>
                </c:pt>
                <c:pt idx="4328">
                  <c:v>86608</c:v>
                </c:pt>
                <c:pt idx="4329">
                  <c:v>72903</c:v>
                </c:pt>
                <c:pt idx="4330">
                  <c:v>5662</c:v>
                </c:pt>
                <c:pt idx="4331">
                  <c:v>123942</c:v>
                </c:pt>
                <c:pt idx="4332">
                  <c:v>36905.370000000003</c:v>
                </c:pt>
                <c:pt idx="4333">
                  <c:v>274653.28000000003</c:v>
                </c:pt>
                <c:pt idx="4334">
                  <c:v>170074.8</c:v>
                </c:pt>
                <c:pt idx="4335">
                  <c:v>340054</c:v>
                </c:pt>
                <c:pt idx="4336">
                  <c:v>66501.570000000007</c:v>
                </c:pt>
                <c:pt idx="4337">
                  <c:v>181888</c:v>
                </c:pt>
                <c:pt idx="4338">
                  <c:v>56595</c:v>
                </c:pt>
                <c:pt idx="4339">
                  <c:v>45627.75</c:v>
                </c:pt>
                <c:pt idx="4340">
                  <c:v>55084</c:v>
                </c:pt>
                <c:pt idx="4341">
                  <c:v>12242.88</c:v>
                </c:pt>
                <c:pt idx="4342">
                  <c:v>50397.599999999999</c:v>
                </c:pt>
                <c:pt idx="4343">
                  <c:v>21835</c:v>
                </c:pt>
                <c:pt idx="4344">
                  <c:v>135948.79999999999</c:v>
                </c:pt>
                <c:pt idx="4345">
                  <c:v>118811</c:v>
                </c:pt>
                <c:pt idx="4346">
                  <c:v>100548</c:v>
                </c:pt>
                <c:pt idx="4347">
                  <c:v>95106</c:v>
                </c:pt>
                <c:pt idx="4348">
                  <c:v>169067.7</c:v>
                </c:pt>
                <c:pt idx="4349">
                  <c:v>178974</c:v>
                </c:pt>
                <c:pt idx="4350">
                  <c:v>227717.28</c:v>
                </c:pt>
                <c:pt idx="4351">
                  <c:v>254718</c:v>
                </c:pt>
                <c:pt idx="4352">
                  <c:v>206119.67999999999</c:v>
                </c:pt>
                <c:pt idx="4353">
                  <c:v>262794</c:v>
                </c:pt>
                <c:pt idx="4354">
                  <c:v>312990</c:v>
                </c:pt>
                <c:pt idx="4355">
                  <c:v>321699.84000000003</c:v>
                </c:pt>
                <c:pt idx="4356">
                  <c:v>74520</c:v>
                </c:pt>
                <c:pt idx="4357">
                  <c:v>18281</c:v>
                </c:pt>
                <c:pt idx="4358">
                  <c:v>164566.5</c:v>
                </c:pt>
                <c:pt idx="4359">
                  <c:v>32406.02</c:v>
                </c:pt>
                <c:pt idx="4360">
                  <c:v>132312</c:v>
                </c:pt>
                <c:pt idx="4361">
                  <c:v>168498</c:v>
                </c:pt>
                <c:pt idx="4362">
                  <c:v>80376.84</c:v>
                </c:pt>
                <c:pt idx="4363">
                  <c:v>57136.32</c:v>
                </c:pt>
                <c:pt idx="4364">
                  <c:v>56498.400000000001</c:v>
                </c:pt>
                <c:pt idx="4365">
                  <c:v>94653.3</c:v>
                </c:pt>
                <c:pt idx="4366">
                  <c:v>112301.28</c:v>
                </c:pt>
                <c:pt idx="4367">
                  <c:v>70993.38</c:v>
                </c:pt>
                <c:pt idx="4368">
                  <c:v>41245.199999999997</c:v>
                </c:pt>
                <c:pt idx="4369">
                  <c:v>55533.96</c:v>
                </c:pt>
                <c:pt idx="4370">
                  <c:v>116948.16</c:v>
                </c:pt>
                <c:pt idx="4371">
                  <c:v>139560</c:v>
                </c:pt>
                <c:pt idx="4372">
                  <c:v>148312.5</c:v>
                </c:pt>
                <c:pt idx="4373">
                  <c:v>45006.5</c:v>
                </c:pt>
                <c:pt idx="4374">
                  <c:v>213208.2</c:v>
                </c:pt>
                <c:pt idx="4375">
                  <c:v>36361.379999999997</c:v>
                </c:pt>
                <c:pt idx="4376">
                  <c:v>85440.960000000006</c:v>
                </c:pt>
                <c:pt idx="4377">
                  <c:v>132155.1</c:v>
                </c:pt>
                <c:pt idx="4378">
                  <c:v>85160.4</c:v>
                </c:pt>
                <c:pt idx="4379">
                  <c:v>17659.400000000001</c:v>
                </c:pt>
                <c:pt idx="4380">
                  <c:v>112986.54</c:v>
                </c:pt>
                <c:pt idx="4381">
                  <c:v>62538.12</c:v>
                </c:pt>
                <c:pt idx="4382">
                  <c:v>145100</c:v>
                </c:pt>
                <c:pt idx="4383">
                  <c:v>279752</c:v>
                </c:pt>
                <c:pt idx="4384">
                  <c:v>176089.9</c:v>
                </c:pt>
                <c:pt idx="4385">
                  <c:v>69059</c:v>
                </c:pt>
                <c:pt idx="4386">
                  <c:v>35312.160000000003</c:v>
                </c:pt>
                <c:pt idx="4387">
                  <c:v>253471.68</c:v>
                </c:pt>
                <c:pt idx="4388">
                  <c:v>39613.800000000003</c:v>
                </c:pt>
                <c:pt idx="4389">
                  <c:v>335055</c:v>
                </c:pt>
                <c:pt idx="4390">
                  <c:v>52868.7</c:v>
                </c:pt>
                <c:pt idx="4391">
                  <c:v>60572.52</c:v>
                </c:pt>
                <c:pt idx="4392">
                  <c:v>68414</c:v>
                </c:pt>
                <c:pt idx="4393">
                  <c:v>265552</c:v>
                </c:pt>
                <c:pt idx="4394">
                  <c:v>162798</c:v>
                </c:pt>
                <c:pt idx="4395">
                  <c:v>135034.65</c:v>
                </c:pt>
                <c:pt idx="4396">
                  <c:v>137312</c:v>
                </c:pt>
                <c:pt idx="4397">
                  <c:v>51528</c:v>
                </c:pt>
                <c:pt idx="4398">
                  <c:v>174961.92000000001</c:v>
                </c:pt>
                <c:pt idx="4399">
                  <c:v>423802.44</c:v>
                </c:pt>
                <c:pt idx="4400">
                  <c:v>193392.72</c:v>
                </c:pt>
                <c:pt idx="4401">
                  <c:v>261171.63</c:v>
                </c:pt>
                <c:pt idx="4402">
                  <c:v>13036.4</c:v>
                </c:pt>
                <c:pt idx="4403">
                  <c:v>257211</c:v>
                </c:pt>
                <c:pt idx="4404">
                  <c:v>16323.66</c:v>
                </c:pt>
                <c:pt idx="4405">
                  <c:v>7125.3</c:v>
                </c:pt>
                <c:pt idx="4406">
                  <c:v>20606.68</c:v>
                </c:pt>
                <c:pt idx="4407">
                  <c:v>91447.52</c:v>
                </c:pt>
                <c:pt idx="4408">
                  <c:v>186709.6</c:v>
                </c:pt>
                <c:pt idx="4409">
                  <c:v>186465.02</c:v>
                </c:pt>
                <c:pt idx="4410">
                  <c:v>193820.64</c:v>
                </c:pt>
                <c:pt idx="4411">
                  <c:v>43536.639999999999</c:v>
                </c:pt>
                <c:pt idx="4412">
                  <c:v>17608</c:v>
                </c:pt>
                <c:pt idx="4413">
                  <c:v>196280</c:v>
                </c:pt>
                <c:pt idx="4414">
                  <c:v>393250</c:v>
                </c:pt>
                <c:pt idx="4415">
                  <c:v>41277.5</c:v>
                </c:pt>
                <c:pt idx="4416">
                  <c:v>260906.1</c:v>
                </c:pt>
                <c:pt idx="4417">
                  <c:v>97548</c:v>
                </c:pt>
                <c:pt idx="4418">
                  <c:v>89934</c:v>
                </c:pt>
                <c:pt idx="4419">
                  <c:v>269620</c:v>
                </c:pt>
                <c:pt idx="4420">
                  <c:v>47703</c:v>
                </c:pt>
                <c:pt idx="4421">
                  <c:v>78275.88</c:v>
                </c:pt>
                <c:pt idx="4422">
                  <c:v>33848</c:v>
                </c:pt>
                <c:pt idx="4423">
                  <c:v>69009.899999999994</c:v>
                </c:pt>
                <c:pt idx="4424">
                  <c:v>247839.6</c:v>
                </c:pt>
                <c:pt idx="4425">
                  <c:v>86536.25</c:v>
                </c:pt>
                <c:pt idx="4426">
                  <c:v>208733.28</c:v>
                </c:pt>
                <c:pt idx="4427">
                  <c:v>11634.88</c:v>
                </c:pt>
                <c:pt idx="4428">
                  <c:v>171210.6</c:v>
                </c:pt>
                <c:pt idx="4429">
                  <c:v>80855</c:v>
                </c:pt>
                <c:pt idx="4430">
                  <c:v>7963.2</c:v>
                </c:pt>
                <c:pt idx="4431">
                  <c:v>106092</c:v>
                </c:pt>
                <c:pt idx="4432">
                  <c:v>147484.07999999999</c:v>
                </c:pt>
                <c:pt idx="4433">
                  <c:v>147075.79999999999</c:v>
                </c:pt>
                <c:pt idx="4434">
                  <c:v>69786</c:v>
                </c:pt>
                <c:pt idx="4435">
                  <c:v>267248.15999999997</c:v>
                </c:pt>
                <c:pt idx="4436">
                  <c:v>64164</c:v>
                </c:pt>
                <c:pt idx="4437">
                  <c:v>92040</c:v>
                </c:pt>
                <c:pt idx="4438">
                  <c:v>294380</c:v>
                </c:pt>
                <c:pt idx="4439">
                  <c:v>324359.64</c:v>
                </c:pt>
                <c:pt idx="4440">
                  <c:v>112191.72</c:v>
                </c:pt>
                <c:pt idx="4441">
                  <c:v>99270</c:v>
                </c:pt>
                <c:pt idx="4442">
                  <c:v>292069.8</c:v>
                </c:pt>
                <c:pt idx="4443">
                  <c:v>72923.759999999995</c:v>
                </c:pt>
                <c:pt idx="4444">
                  <c:v>28490.68</c:v>
                </c:pt>
                <c:pt idx="4445">
                  <c:v>5670.36</c:v>
                </c:pt>
                <c:pt idx="4446">
                  <c:v>23122.47</c:v>
                </c:pt>
                <c:pt idx="4447">
                  <c:v>28500.1</c:v>
                </c:pt>
                <c:pt idx="4448">
                  <c:v>51356.160000000003</c:v>
                </c:pt>
                <c:pt idx="4449">
                  <c:v>143532.48000000001</c:v>
                </c:pt>
                <c:pt idx="4450">
                  <c:v>335680</c:v>
                </c:pt>
                <c:pt idx="4451">
                  <c:v>65715.3</c:v>
                </c:pt>
                <c:pt idx="4452">
                  <c:v>271340</c:v>
                </c:pt>
                <c:pt idx="4453">
                  <c:v>105120</c:v>
                </c:pt>
                <c:pt idx="4454">
                  <c:v>95485</c:v>
                </c:pt>
                <c:pt idx="4455">
                  <c:v>249768.2</c:v>
                </c:pt>
                <c:pt idx="4456">
                  <c:v>158449.01999999999</c:v>
                </c:pt>
                <c:pt idx="4457">
                  <c:v>10350</c:v>
                </c:pt>
                <c:pt idx="4458">
                  <c:v>171729.5</c:v>
                </c:pt>
                <c:pt idx="4459">
                  <c:v>28108.92</c:v>
                </c:pt>
                <c:pt idx="4460">
                  <c:v>18037.32</c:v>
                </c:pt>
                <c:pt idx="4461">
                  <c:v>400334.11</c:v>
                </c:pt>
                <c:pt idx="4462">
                  <c:v>64530.3</c:v>
                </c:pt>
                <c:pt idx="4463">
                  <c:v>182229</c:v>
                </c:pt>
                <c:pt idx="4464">
                  <c:v>141252.84</c:v>
                </c:pt>
                <c:pt idx="4465">
                  <c:v>289203.20000000001</c:v>
                </c:pt>
                <c:pt idx="4466">
                  <c:v>282923</c:v>
                </c:pt>
                <c:pt idx="4467">
                  <c:v>159672.95999999999</c:v>
                </c:pt>
                <c:pt idx="4468">
                  <c:v>420044.4</c:v>
                </c:pt>
                <c:pt idx="4469">
                  <c:v>196567.8</c:v>
                </c:pt>
                <c:pt idx="4470">
                  <c:v>193261.32</c:v>
                </c:pt>
                <c:pt idx="4471">
                  <c:v>156312.6</c:v>
                </c:pt>
                <c:pt idx="4472">
                  <c:v>128948.82</c:v>
                </c:pt>
                <c:pt idx="4473">
                  <c:v>407757.9</c:v>
                </c:pt>
                <c:pt idx="4474">
                  <c:v>74402.45</c:v>
                </c:pt>
                <c:pt idx="4475">
                  <c:v>142461.35999999999</c:v>
                </c:pt>
                <c:pt idx="4476">
                  <c:v>27120</c:v>
                </c:pt>
                <c:pt idx="4477">
                  <c:v>152088</c:v>
                </c:pt>
                <c:pt idx="4478">
                  <c:v>196431.4</c:v>
                </c:pt>
                <c:pt idx="4479">
                  <c:v>21855.9</c:v>
                </c:pt>
                <c:pt idx="4480">
                  <c:v>147246</c:v>
                </c:pt>
                <c:pt idx="4481">
                  <c:v>18990.400000000001</c:v>
                </c:pt>
                <c:pt idx="4482">
                  <c:v>276660</c:v>
                </c:pt>
                <c:pt idx="4483">
                  <c:v>36208.199999999997</c:v>
                </c:pt>
                <c:pt idx="4484">
                  <c:v>130458.3</c:v>
                </c:pt>
                <c:pt idx="4485">
                  <c:v>308037.06</c:v>
                </c:pt>
                <c:pt idx="4486">
                  <c:v>49832.160000000003</c:v>
                </c:pt>
                <c:pt idx="4487">
                  <c:v>133671.06</c:v>
                </c:pt>
                <c:pt idx="4488">
                  <c:v>271572.59999999998</c:v>
                </c:pt>
                <c:pt idx="4489">
                  <c:v>49896</c:v>
                </c:pt>
                <c:pt idx="4490">
                  <c:v>3531.87</c:v>
                </c:pt>
                <c:pt idx="4491">
                  <c:v>211560</c:v>
                </c:pt>
                <c:pt idx="4492">
                  <c:v>59380</c:v>
                </c:pt>
                <c:pt idx="4493">
                  <c:v>31790</c:v>
                </c:pt>
                <c:pt idx="4494">
                  <c:v>187009.9</c:v>
                </c:pt>
                <c:pt idx="4495">
                  <c:v>139861.64000000001</c:v>
                </c:pt>
                <c:pt idx="4496">
                  <c:v>24711</c:v>
                </c:pt>
                <c:pt idx="4497">
                  <c:v>365784</c:v>
                </c:pt>
                <c:pt idx="4498">
                  <c:v>23110</c:v>
                </c:pt>
                <c:pt idx="4499">
                  <c:v>215303</c:v>
                </c:pt>
                <c:pt idx="4500">
                  <c:v>73783.92</c:v>
                </c:pt>
                <c:pt idx="4501">
                  <c:v>11427.36</c:v>
                </c:pt>
                <c:pt idx="4502">
                  <c:v>209363</c:v>
                </c:pt>
                <c:pt idx="4503">
                  <c:v>94803.5</c:v>
                </c:pt>
                <c:pt idx="4504">
                  <c:v>150240.95999999999</c:v>
                </c:pt>
                <c:pt idx="4505">
                  <c:v>160505</c:v>
                </c:pt>
                <c:pt idx="4506">
                  <c:v>154271.25</c:v>
                </c:pt>
                <c:pt idx="4507">
                  <c:v>236577.6</c:v>
                </c:pt>
                <c:pt idx="4508">
                  <c:v>174580</c:v>
                </c:pt>
                <c:pt idx="4509">
                  <c:v>293110</c:v>
                </c:pt>
                <c:pt idx="4510">
                  <c:v>20581.560000000001</c:v>
                </c:pt>
                <c:pt idx="4511">
                  <c:v>168069</c:v>
                </c:pt>
                <c:pt idx="4512">
                  <c:v>157219.20000000001</c:v>
                </c:pt>
                <c:pt idx="4513">
                  <c:v>50094</c:v>
                </c:pt>
                <c:pt idx="4514">
                  <c:v>35549.800000000003</c:v>
                </c:pt>
                <c:pt idx="4515">
                  <c:v>82214.28</c:v>
                </c:pt>
                <c:pt idx="4516">
                  <c:v>36352.800000000003</c:v>
                </c:pt>
                <c:pt idx="4517">
                  <c:v>30125</c:v>
                </c:pt>
                <c:pt idx="4518">
                  <c:v>58878.84</c:v>
                </c:pt>
                <c:pt idx="4519">
                  <c:v>189490.32</c:v>
                </c:pt>
                <c:pt idx="4520">
                  <c:v>23618.12</c:v>
                </c:pt>
                <c:pt idx="4521">
                  <c:v>187682.74</c:v>
                </c:pt>
                <c:pt idx="4522">
                  <c:v>58272.2</c:v>
                </c:pt>
                <c:pt idx="4523">
                  <c:v>284135.03999999998</c:v>
                </c:pt>
                <c:pt idx="4524">
                  <c:v>110100.9</c:v>
                </c:pt>
                <c:pt idx="4525">
                  <c:v>275003.82</c:v>
                </c:pt>
                <c:pt idx="4526">
                  <c:v>70027.839999999997</c:v>
                </c:pt>
                <c:pt idx="4527">
                  <c:v>152231.57999999999</c:v>
                </c:pt>
                <c:pt idx="4528">
                  <c:v>28923.3</c:v>
                </c:pt>
                <c:pt idx="4529">
                  <c:v>195238.56</c:v>
                </c:pt>
                <c:pt idx="4530">
                  <c:v>290592.64000000001</c:v>
                </c:pt>
                <c:pt idx="4531">
                  <c:v>153120</c:v>
                </c:pt>
                <c:pt idx="4532">
                  <c:v>175861.9</c:v>
                </c:pt>
                <c:pt idx="4533">
                  <c:v>139388.04</c:v>
                </c:pt>
                <c:pt idx="4534">
                  <c:v>436988.15999999997</c:v>
                </c:pt>
                <c:pt idx="4535">
                  <c:v>10291.26</c:v>
                </c:pt>
                <c:pt idx="4536">
                  <c:v>96355</c:v>
                </c:pt>
                <c:pt idx="4537">
                  <c:v>31660</c:v>
                </c:pt>
                <c:pt idx="4538">
                  <c:v>33858</c:v>
                </c:pt>
                <c:pt idx="4539">
                  <c:v>137117.19</c:v>
                </c:pt>
                <c:pt idx="4540">
                  <c:v>50547.199999999997</c:v>
                </c:pt>
                <c:pt idx="4541">
                  <c:v>149160</c:v>
                </c:pt>
                <c:pt idx="4542">
                  <c:v>79439.360000000001</c:v>
                </c:pt>
                <c:pt idx="4543">
                  <c:v>233448</c:v>
                </c:pt>
                <c:pt idx="4544">
                  <c:v>10529.46</c:v>
                </c:pt>
                <c:pt idx="4545">
                  <c:v>97739.04</c:v>
                </c:pt>
                <c:pt idx="4546">
                  <c:v>25300</c:v>
                </c:pt>
                <c:pt idx="4547">
                  <c:v>155166</c:v>
                </c:pt>
                <c:pt idx="4548">
                  <c:v>7043.7</c:v>
                </c:pt>
                <c:pt idx="4549">
                  <c:v>248061.69</c:v>
                </c:pt>
                <c:pt idx="4550">
                  <c:v>248221.26</c:v>
                </c:pt>
                <c:pt idx="4551">
                  <c:v>22781.37</c:v>
                </c:pt>
                <c:pt idx="4552">
                  <c:v>12726.58</c:v>
                </c:pt>
                <c:pt idx="4553">
                  <c:v>34480.6</c:v>
                </c:pt>
                <c:pt idx="4554">
                  <c:v>243313</c:v>
                </c:pt>
                <c:pt idx="4555">
                  <c:v>5740.4</c:v>
                </c:pt>
                <c:pt idx="4556">
                  <c:v>179592</c:v>
                </c:pt>
                <c:pt idx="4557">
                  <c:v>204355.44</c:v>
                </c:pt>
                <c:pt idx="4558">
                  <c:v>246629.76000000001</c:v>
                </c:pt>
                <c:pt idx="4559">
                  <c:v>289840</c:v>
                </c:pt>
                <c:pt idx="4560">
                  <c:v>160868.4</c:v>
                </c:pt>
                <c:pt idx="4561">
                  <c:v>134856</c:v>
                </c:pt>
                <c:pt idx="4562">
                  <c:v>340771.8</c:v>
                </c:pt>
                <c:pt idx="4563">
                  <c:v>19158.599999999999</c:v>
                </c:pt>
                <c:pt idx="4564">
                  <c:v>407913.96</c:v>
                </c:pt>
                <c:pt idx="4565">
                  <c:v>44865</c:v>
                </c:pt>
                <c:pt idx="4566">
                  <c:v>278984</c:v>
                </c:pt>
                <c:pt idx="4567">
                  <c:v>68336.039999999994</c:v>
                </c:pt>
                <c:pt idx="4568">
                  <c:v>39187.4</c:v>
                </c:pt>
                <c:pt idx="4569">
                  <c:v>153828</c:v>
                </c:pt>
                <c:pt idx="4570">
                  <c:v>124509</c:v>
                </c:pt>
                <c:pt idx="4571">
                  <c:v>200912.4</c:v>
                </c:pt>
                <c:pt idx="4572">
                  <c:v>89837.7</c:v>
                </c:pt>
                <c:pt idx="4573">
                  <c:v>375109.9</c:v>
                </c:pt>
                <c:pt idx="4574">
                  <c:v>243502.3</c:v>
                </c:pt>
                <c:pt idx="4575">
                  <c:v>28017</c:v>
                </c:pt>
                <c:pt idx="4576">
                  <c:v>46291.44</c:v>
                </c:pt>
                <c:pt idx="4577">
                  <c:v>210600</c:v>
                </c:pt>
                <c:pt idx="4578">
                  <c:v>39016.639999999999</c:v>
                </c:pt>
                <c:pt idx="4579">
                  <c:v>68765</c:v>
                </c:pt>
                <c:pt idx="4580">
                  <c:v>49692</c:v>
                </c:pt>
                <c:pt idx="4581">
                  <c:v>118899</c:v>
                </c:pt>
                <c:pt idx="4582">
                  <c:v>59252</c:v>
                </c:pt>
                <c:pt idx="4583">
                  <c:v>75527.28</c:v>
                </c:pt>
                <c:pt idx="4584">
                  <c:v>21172.68</c:v>
                </c:pt>
                <c:pt idx="4585">
                  <c:v>143880</c:v>
                </c:pt>
                <c:pt idx="4586">
                  <c:v>356952</c:v>
                </c:pt>
                <c:pt idx="4587">
                  <c:v>169829.1</c:v>
                </c:pt>
                <c:pt idx="4588">
                  <c:v>41833.11</c:v>
                </c:pt>
                <c:pt idx="4589">
                  <c:v>25938</c:v>
                </c:pt>
                <c:pt idx="4590">
                  <c:v>66941.7</c:v>
                </c:pt>
                <c:pt idx="4591">
                  <c:v>12297</c:v>
                </c:pt>
                <c:pt idx="4592">
                  <c:v>21293.279999999999</c:v>
                </c:pt>
                <c:pt idx="4593">
                  <c:v>199548.79999999999</c:v>
                </c:pt>
                <c:pt idx="4594">
                  <c:v>11436</c:v>
                </c:pt>
                <c:pt idx="4595">
                  <c:v>354643.52</c:v>
                </c:pt>
                <c:pt idx="4596">
                  <c:v>81746.460000000006</c:v>
                </c:pt>
                <c:pt idx="4597">
                  <c:v>144502.38</c:v>
                </c:pt>
                <c:pt idx="4598">
                  <c:v>14287</c:v>
                </c:pt>
                <c:pt idx="4599">
                  <c:v>31000.32</c:v>
                </c:pt>
                <c:pt idx="4600">
                  <c:v>32478</c:v>
                </c:pt>
                <c:pt idx="4601">
                  <c:v>90389.52</c:v>
                </c:pt>
                <c:pt idx="4602">
                  <c:v>38820.6</c:v>
                </c:pt>
                <c:pt idx="4603">
                  <c:v>144808</c:v>
                </c:pt>
                <c:pt idx="4604">
                  <c:v>46106.04</c:v>
                </c:pt>
                <c:pt idx="4605">
                  <c:v>165900.96</c:v>
                </c:pt>
                <c:pt idx="4606">
                  <c:v>14757.6</c:v>
                </c:pt>
                <c:pt idx="4607">
                  <c:v>57257.7</c:v>
                </c:pt>
                <c:pt idx="4608">
                  <c:v>438013.2</c:v>
                </c:pt>
                <c:pt idx="4609">
                  <c:v>200106.4</c:v>
                </c:pt>
                <c:pt idx="4610">
                  <c:v>62964.6</c:v>
                </c:pt>
                <c:pt idx="4611">
                  <c:v>272403</c:v>
                </c:pt>
                <c:pt idx="4612">
                  <c:v>132738</c:v>
                </c:pt>
                <c:pt idx="4613">
                  <c:v>143815</c:v>
                </c:pt>
                <c:pt idx="4614">
                  <c:v>63180.24</c:v>
                </c:pt>
                <c:pt idx="4615">
                  <c:v>278635.59999999998</c:v>
                </c:pt>
                <c:pt idx="4616">
                  <c:v>59485.2</c:v>
                </c:pt>
                <c:pt idx="4617">
                  <c:v>43944.72</c:v>
                </c:pt>
                <c:pt idx="4618">
                  <c:v>59128</c:v>
                </c:pt>
                <c:pt idx="4619">
                  <c:v>18459</c:v>
                </c:pt>
                <c:pt idx="4620">
                  <c:v>133823.04000000001</c:v>
                </c:pt>
                <c:pt idx="4621">
                  <c:v>21362</c:v>
                </c:pt>
                <c:pt idx="4622">
                  <c:v>99819</c:v>
                </c:pt>
                <c:pt idx="4623">
                  <c:v>151770</c:v>
                </c:pt>
                <c:pt idx="4624">
                  <c:v>39459</c:v>
                </c:pt>
                <c:pt idx="4625">
                  <c:v>72964.600000000006</c:v>
                </c:pt>
                <c:pt idx="4626">
                  <c:v>54843.42</c:v>
                </c:pt>
                <c:pt idx="4627">
                  <c:v>108033.12</c:v>
                </c:pt>
                <c:pt idx="4628">
                  <c:v>434055.6</c:v>
                </c:pt>
                <c:pt idx="4629">
                  <c:v>137965.20000000001</c:v>
                </c:pt>
                <c:pt idx="4630">
                  <c:v>17287.2</c:v>
                </c:pt>
                <c:pt idx="4631">
                  <c:v>91416</c:v>
                </c:pt>
                <c:pt idx="4632">
                  <c:v>35675.08</c:v>
                </c:pt>
                <c:pt idx="4633">
                  <c:v>112070</c:v>
                </c:pt>
                <c:pt idx="4634">
                  <c:v>301831.2</c:v>
                </c:pt>
                <c:pt idx="4635">
                  <c:v>315335.15999999997</c:v>
                </c:pt>
                <c:pt idx="4636">
                  <c:v>217202.51</c:v>
                </c:pt>
                <c:pt idx="4637">
                  <c:v>24186.240000000002</c:v>
                </c:pt>
                <c:pt idx="4638">
                  <c:v>308044.44</c:v>
                </c:pt>
                <c:pt idx="4639">
                  <c:v>360796.8</c:v>
                </c:pt>
                <c:pt idx="4640">
                  <c:v>76050</c:v>
                </c:pt>
                <c:pt idx="4641">
                  <c:v>98748</c:v>
                </c:pt>
                <c:pt idx="4642">
                  <c:v>338651.82</c:v>
                </c:pt>
                <c:pt idx="4643">
                  <c:v>35125.22</c:v>
                </c:pt>
                <c:pt idx="4644">
                  <c:v>103056</c:v>
                </c:pt>
                <c:pt idx="4645">
                  <c:v>349757.55</c:v>
                </c:pt>
                <c:pt idx="4646">
                  <c:v>47120</c:v>
                </c:pt>
                <c:pt idx="4647">
                  <c:v>61912.480000000003</c:v>
                </c:pt>
                <c:pt idx="4648">
                  <c:v>5215</c:v>
                </c:pt>
                <c:pt idx="4649">
                  <c:v>178347.6</c:v>
                </c:pt>
                <c:pt idx="4650">
                  <c:v>3706</c:v>
                </c:pt>
                <c:pt idx="4651">
                  <c:v>113110</c:v>
                </c:pt>
                <c:pt idx="4652">
                  <c:v>172077.22</c:v>
                </c:pt>
                <c:pt idx="4653">
                  <c:v>13781.04</c:v>
                </c:pt>
                <c:pt idx="4654">
                  <c:v>80963.679999999993</c:v>
                </c:pt>
                <c:pt idx="4655">
                  <c:v>85442.04</c:v>
                </c:pt>
                <c:pt idx="4656">
                  <c:v>274512</c:v>
                </c:pt>
                <c:pt idx="4657">
                  <c:v>408391.2</c:v>
                </c:pt>
                <c:pt idx="4658">
                  <c:v>110120.76</c:v>
                </c:pt>
                <c:pt idx="4659">
                  <c:v>131637.12</c:v>
                </c:pt>
                <c:pt idx="4660">
                  <c:v>383669.28</c:v>
                </c:pt>
                <c:pt idx="4661">
                  <c:v>151349.12</c:v>
                </c:pt>
                <c:pt idx="4662">
                  <c:v>207840</c:v>
                </c:pt>
                <c:pt idx="4663">
                  <c:v>180111.6</c:v>
                </c:pt>
                <c:pt idx="4664">
                  <c:v>227204.64</c:v>
                </c:pt>
                <c:pt idx="4665">
                  <c:v>127394.2</c:v>
                </c:pt>
                <c:pt idx="4666">
                  <c:v>114578.64</c:v>
                </c:pt>
                <c:pt idx="4667">
                  <c:v>12048.06</c:v>
                </c:pt>
                <c:pt idx="4668">
                  <c:v>118570.4</c:v>
                </c:pt>
                <c:pt idx="4669">
                  <c:v>119553.28</c:v>
                </c:pt>
                <c:pt idx="4670">
                  <c:v>65359.199999999997</c:v>
                </c:pt>
                <c:pt idx="4671">
                  <c:v>98564.4</c:v>
                </c:pt>
                <c:pt idx="4672">
                  <c:v>27528.799999999999</c:v>
                </c:pt>
                <c:pt idx="4673">
                  <c:v>82278</c:v>
                </c:pt>
                <c:pt idx="4674">
                  <c:v>119340.54</c:v>
                </c:pt>
                <c:pt idx="4675">
                  <c:v>62160</c:v>
                </c:pt>
                <c:pt idx="4676">
                  <c:v>14877</c:v>
                </c:pt>
                <c:pt idx="4677">
                  <c:v>64536.160000000003</c:v>
                </c:pt>
                <c:pt idx="4678">
                  <c:v>58940.28</c:v>
                </c:pt>
                <c:pt idx="4679">
                  <c:v>47528.88</c:v>
                </c:pt>
                <c:pt idx="4680">
                  <c:v>137304</c:v>
                </c:pt>
                <c:pt idx="4681">
                  <c:v>357348.2</c:v>
                </c:pt>
                <c:pt idx="4682">
                  <c:v>33675</c:v>
                </c:pt>
                <c:pt idx="4683">
                  <c:v>59374</c:v>
                </c:pt>
                <c:pt idx="4684">
                  <c:v>29210</c:v>
                </c:pt>
                <c:pt idx="4685">
                  <c:v>57232.160000000003</c:v>
                </c:pt>
                <c:pt idx="4686">
                  <c:v>66202.5</c:v>
                </c:pt>
                <c:pt idx="4687">
                  <c:v>239449</c:v>
                </c:pt>
                <c:pt idx="4688">
                  <c:v>142514.88</c:v>
                </c:pt>
                <c:pt idx="4689">
                  <c:v>26688.33</c:v>
                </c:pt>
                <c:pt idx="4690">
                  <c:v>33446.699999999997</c:v>
                </c:pt>
                <c:pt idx="4691">
                  <c:v>443412</c:v>
                </c:pt>
                <c:pt idx="4692">
                  <c:v>305998.8</c:v>
                </c:pt>
                <c:pt idx="4693">
                  <c:v>13736</c:v>
                </c:pt>
                <c:pt idx="4694">
                  <c:v>30231.66</c:v>
                </c:pt>
                <c:pt idx="4695">
                  <c:v>130881.92</c:v>
                </c:pt>
                <c:pt idx="4696">
                  <c:v>93263.039999999994</c:v>
                </c:pt>
                <c:pt idx="4697">
                  <c:v>37808.67</c:v>
                </c:pt>
                <c:pt idx="4698">
                  <c:v>123651.5</c:v>
                </c:pt>
                <c:pt idx="4699">
                  <c:v>30399</c:v>
                </c:pt>
                <c:pt idx="4700">
                  <c:v>434898</c:v>
                </c:pt>
                <c:pt idx="4701">
                  <c:v>116272</c:v>
                </c:pt>
                <c:pt idx="4702">
                  <c:v>357996</c:v>
                </c:pt>
                <c:pt idx="4703">
                  <c:v>257328</c:v>
                </c:pt>
                <c:pt idx="4704">
                  <c:v>131420.88</c:v>
                </c:pt>
                <c:pt idx="4705">
                  <c:v>23941.32</c:v>
                </c:pt>
                <c:pt idx="4706">
                  <c:v>102916</c:v>
                </c:pt>
                <c:pt idx="4707">
                  <c:v>123736</c:v>
                </c:pt>
                <c:pt idx="4708">
                  <c:v>225120</c:v>
                </c:pt>
                <c:pt idx="4709">
                  <c:v>120078</c:v>
                </c:pt>
                <c:pt idx="4710">
                  <c:v>126470.39999999999</c:v>
                </c:pt>
                <c:pt idx="4711">
                  <c:v>386733.6</c:v>
                </c:pt>
                <c:pt idx="4712">
                  <c:v>31965.84</c:v>
                </c:pt>
                <c:pt idx="4713">
                  <c:v>32846.82</c:v>
                </c:pt>
                <c:pt idx="4714">
                  <c:v>167124</c:v>
                </c:pt>
                <c:pt idx="4715">
                  <c:v>136449</c:v>
                </c:pt>
                <c:pt idx="4716">
                  <c:v>289880</c:v>
                </c:pt>
                <c:pt idx="4717">
                  <c:v>252672</c:v>
                </c:pt>
                <c:pt idx="4718">
                  <c:v>40359.599999999999</c:v>
                </c:pt>
                <c:pt idx="4719">
                  <c:v>25906.1</c:v>
                </c:pt>
                <c:pt idx="4720">
                  <c:v>211562.4</c:v>
                </c:pt>
                <c:pt idx="4721">
                  <c:v>216132</c:v>
                </c:pt>
                <c:pt idx="4722">
                  <c:v>81102</c:v>
                </c:pt>
                <c:pt idx="4723">
                  <c:v>241821</c:v>
                </c:pt>
                <c:pt idx="4724">
                  <c:v>195820</c:v>
                </c:pt>
                <c:pt idx="4725">
                  <c:v>168245.7</c:v>
                </c:pt>
                <c:pt idx="4726">
                  <c:v>80346</c:v>
                </c:pt>
                <c:pt idx="4727">
                  <c:v>25113</c:v>
                </c:pt>
                <c:pt idx="4728">
                  <c:v>139976</c:v>
                </c:pt>
                <c:pt idx="4729">
                  <c:v>6040.44</c:v>
                </c:pt>
                <c:pt idx="4730">
                  <c:v>213317.12</c:v>
                </c:pt>
                <c:pt idx="4731">
                  <c:v>302043</c:v>
                </c:pt>
                <c:pt idx="4732">
                  <c:v>158776.56</c:v>
                </c:pt>
                <c:pt idx="4733">
                  <c:v>278174.15999999997</c:v>
                </c:pt>
                <c:pt idx="4734">
                  <c:v>47201.7</c:v>
                </c:pt>
                <c:pt idx="4735">
                  <c:v>20611</c:v>
                </c:pt>
                <c:pt idx="4736">
                  <c:v>154234.79999999999</c:v>
                </c:pt>
                <c:pt idx="4737">
                  <c:v>143990</c:v>
                </c:pt>
                <c:pt idx="4738">
                  <c:v>32110</c:v>
                </c:pt>
                <c:pt idx="4739">
                  <c:v>172624.8</c:v>
                </c:pt>
                <c:pt idx="4740">
                  <c:v>55676.160000000003</c:v>
                </c:pt>
                <c:pt idx="4741">
                  <c:v>151951.79999999999</c:v>
                </c:pt>
                <c:pt idx="4742">
                  <c:v>213186.6</c:v>
                </c:pt>
                <c:pt idx="4743">
                  <c:v>413800.44</c:v>
                </c:pt>
                <c:pt idx="4744">
                  <c:v>239302</c:v>
                </c:pt>
                <c:pt idx="4745">
                  <c:v>168786.24</c:v>
                </c:pt>
                <c:pt idx="4746">
                  <c:v>224004</c:v>
                </c:pt>
                <c:pt idx="4747">
                  <c:v>350662.73</c:v>
                </c:pt>
                <c:pt idx="4748">
                  <c:v>157432</c:v>
                </c:pt>
                <c:pt idx="4749">
                  <c:v>153277.5</c:v>
                </c:pt>
                <c:pt idx="4750">
                  <c:v>39181.800000000003</c:v>
                </c:pt>
                <c:pt idx="4751">
                  <c:v>7509</c:v>
                </c:pt>
                <c:pt idx="4752">
                  <c:v>224823.6</c:v>
                </c:pt>
                <c:pt idx="4753">
                  <c:v>31803.599999999999</c:v>
                </c:pt>
                <c:pt idx="4754">
                  <c:v>44560.32</c:v>
                </c:pt>
                <c:pt idx="4755">
                  <c:v>244071</c:v>
                </c:pt>
                <c:pt idx="4756">
                  <c:v>35393.4</c:v>
                </c:pt>
                <c:pt idx="4757">
                  <c:v>224883</c:v>
                </c:pt>
                <c:pt idx="4758">
                  <c:v>313578</c:v>
                </c:pt>
                <c:pt idx="4759">
                  <c:v>296124.64</c:v>
                </c:pt>
                <c:pt idx="4760">
                  <c:v>60686.080000000002</c:v>
                </c:pt>
                <c:pt idx="4761">
                  <c:v>22608.74</c:v>
                </c:pt>
                <c:pt idx="4762">
                  <c:v>7448</c:v>
                </c:pt>
                <c:pt idx="4763">
                  <c:v>91263</c:v>
                </c:pt>
                <c:pt idx="4764">
                  <c:v>50682</c:v>
                </c:pt>
                <c:pt idx="4765">
                  <c:v>34003.800000000003</c:v>
                </c:pt>
                <c:pt idx="4766">
                  <c:v>253761.2</c:v>
                </c:pt>
                <c:pt idx="4767">
                  <c:v>13873.68</c:v>
                </c:pt>
                <c:pt idx="4768">
                  <c:v>65504</c:v>
                </c:pt>
                <c:pt idx="4769">
                  <c:v>4470.46</c:v>
                </c:pt>
                <c:pt idx="4770">
                  <c:v>142158.39999999999</c:v>
                </c:pt>
                <c:pt idx="4771">
                  <c:v>88825</c:v>
                </c:pt>
                <c:pt idx="4772">
                  <c:v>148308.84</c:v>
                </c:pt>
                <c:pt idx="4773">
                  <c:v>57732.4</c:v>
                </c:pt>
                <c:pt idx="4774">
                  <c:v>118260</c:v>
                </c:pt>
                <c:pt idx="4775">
                  <c:v>52832.160000000003</c:v>
                </c:pt>
                <c:pt idx="4776">
                  <c:v>75573</c:v>
                </c:pt>
                <c:pt idx="4777">
                  <c:v>123822.72</c:v>
                </c:pt>
                <c:pt idx="4778">
                  <c:v>67272</c:v>
                </c:pt>
                <c:pt idx="4779">
                  <c:v>299200</c:v>
                </c:pt>
                <c:pt idx="4780">
                  <c:v>43344</c:v>
                </c:pt>
                <c:pt idx="4781">
                  <c:v>143846.56</c:v>
                </c:pt>
                <c:pt idx="4782">
                  <c:v>260359</c:v>
                </c:pt>
                <c:pt idx="4783">
                  <c:v>307216</c:v>
                </c:pt>
                <c:pt idx="4784">
                  <c:v>13338.87</c:v>
                </c:pt>
                <c:pt idx="4785">
                  <c:v>65981.8</c:v>
                </c:pt>
                <c:pt idx="4786">
                  <c:v>58470</c:v>
                </c:pt>
                <c:pt idx="4787">
                  <c:v>135373.70000000001</c:v>
                </c:pt>
                <c:pt idx="4788">
                  <c:v>52412</c:v>
                </c:pt>
                <c:pt idx="4789">
                  <c:v>317124</c:v>
                </c:pt>
                <c:pt idx="4790">
                  <c:v>7817.28</c:v>
                </c:pt>
                <c:pt idx="4791">
                  <c:v>246941.7</c:v>
                </c:pt>
                <c:pt idx="4792">
                  <c:v>112327.67999999999</c:v>
                </c:pt>
                <c:pt idx="4793">
                  <c:v>30328</c:v>
                </c:pt>
                <c:pt idx="4794">
                  <c:v>21123</c:v>
                </c:pt>
                <c:pt idx="4795">
                  <c:v>262750</c:v>
                </c:pt>
                <c:pt idx="4796">
                  <c:v>25792</c:v>
                </c:pt>
                <c:pt idx="4797">
                  <c:v>66112.2</c:v>
                </c:pt>
                <c:pt idx="4798">
                  <c:v>119538.32</c:v>
                </c:pt>
                <c:pt idx="4799">
                  <c:v>172134.6</c:v>
                </c:pt>
                <c:pt idx="4800">
                  <c:v>20398</c:v>
                </c:pt>
                <c:pt idx="4801">
                  <c:v>69421.440000000002</c:v>
                </c:pt>
                <c:pt idx="4802">
                  <c:v>34953.120000000003</c:v>
                </c:pt>
                <c:pt idx="4803">
                  <c:v>124828</c:v>
                </c:pt>
                <c:pt idx="4804">
                  <c:v>90763.199999999997</c:v>
                </c:pt>
                <c:pt idx="4805">
                  <c:v>265912</c:v>
                </c:pt>
                <c:pt idx="4806">
                  <c:v>161880.18</c:v>
                </c:pt>
                <c:pt idx="4807">
                  <c:v>80330.8</c:v>
                </c:pt>
                <c:pt idx="4808">
                  <c:v>453182.4</c:v>
                </c:pt>
                <c:pt idx="4809">
                  <c:v>208622.96</c:v>
                </c:pt>
                <c:pt idx="4810">
                  <c:v>88180.68</c:v>
                </c:pt>
                <c:pt idx="4811">
                  <c:v>22731.07</c:v>
                </c:pt>
                <c:pt idx="4812">
                  <c:v>32793</c:v>
                </c:pt>
                <c:pt idx="4813">
                  <c:v>48728.160000000003</c:v>
                </c:pt>
                <c:pt idx="4814">
                  <c:v>65076.7</c:v>
                </c:pt>
                <c:pt idx="4815">
                  <c:v>157823.4</c:v>
                </c:pt>
                <c:pt idx="4816">
                  <c:v>138535.74</c:v>
                </c:pt>
                <c:pt idx="4817">
                  <c:v>28632.12</c:v>
                </c:pt>
                <c:pt idx="4818">
                  <c:v>178193.52</c:v>
                </c:pt>
                <c:pt idx="4819">
                  <c:v>18675</c:v>
                </c:pt>
                <c:pt idx="4820">
                  <c:v>343029.06</c:v>
                </c:pt>
                <c:pt idx="4821">
                  <c:v>275044</c:v>
                </c:pt>
                <c:pt idx="4822">
                  <c:v>362436</c:v>
                </c:pt>
                <c:pt idx="4823">
                  <c:v>35249.760000000002</c:v>
                </c:pt>
                <c:pt idx="4824">
                  <c:v>15162</c:v>
                </c:pt>
                <c:pt idx="4825">
                  <c:v>110969.88</c:v>
                </c:pt>
                <c:pt idx="4826">
                  <c:v>19655.580000000002</c:v>
                </c:pt>
                <c:pt idx="4827">
                  <c:v>319566.2</c:v>
                </c:pt>
                <c:pt idx="4828">
                  <c:v>224641.97</c:v>
                </c:pt>
                <c:pt idx="4829">
                  <c:v>290680</c:v>
                </c:pt>
                <c:pt idx="4830">
                  <c:v>194429.28</c:v>
                </c:pt>
                <c:pt idx="4831">
                  <c:v>18527.28</c:v>
                </c:pt>
                <c:pt idx="4832">
                  <c:v>71893.440000000002</c:v>
                </c:pt>
                <c:pt idx="4833">
                  <c:v>143820</c:v>
                </c:pt>
                <c:pt idx="4834">
                  <c:v>80855.039999999994</c:v>
                </c:pt>
                <c:pt idx="4835">
                  <c:v>41393.4</c:v>
                </c:pt>
                <c:pt idx="4836">
                  <c:v>232001.28</c:v>
                </c:pt>
                <c:pt idx="4837">
                  <c:v>181152</c:v>
                </c:pt>
                <c:pt idx="4838">
                  <c:v>102878.46</c:v>
                </c:pt>
                <c:pt idx="4839">
                  <c:v>261418.32</c:v>
                </c:pt>
                <c:pt idx="4840">
                  <c:v>139777.60999999999</c:v>
                </c:pt>
                <c:pt idx="4841">
                  <c:v>105230</c:v>
                </c:pt>
                <c:pt idx="4842">
                  <c:v>35349</c:v>
                </c:pt>
                <c:pt idx="4843">
                  <c:v>262807.71999999997</c:v>
                </c:pt>
                <c:pt idx="4844">
                  <c:v>95112</c:v>
                </c:pt>
                <c:pt idx="4845">
                  <c:v>193974</c:v>
                </c:pt>
                <c:pt idx="4846">
                  <c:v>45332.21</c:v>
                </c:pt>
                <c:pt idx="4847">
                  <c:v>71587.44</c:v>
                </c:pt>
                <c:pt idx="4848">
                  <c:v>403704</c:v>
                </c:pt>
                <c:pt idx="4849">
                  <c:v>42169.68</c:v>
                </c:pt>
                <c:pt idx="4850">
                  <c:v>281464.92</c:v>
                </c:pt>
                <c:pt idx="4851">
                  <c:v>101058.16</c:v>
                </c:pt>
                <c:pt idx="4852">
                  <c:v>9254.52</c:v>
                </c:pt>
                <c:pt idx="4853">
                  <c:v>34983.65</c:v>
                </c:pt>
                <c:pt idx="4854">
                  <c:v>20613.75</c:v>
                </c:pt>
                <c:pt idx="4855">
                  <c:v>41068.800000000003</c:v>
                </c:pt>
                <c:pt idx="4856">
                  <c:v>227770.08</c:v>
                </c:pt>
                <c:pt idx="4857">
                  <c:v>21645.03</c:v>
                </c:pt>
                <c:pt idx="4858">
                  <c:v>31792</c:v>
                </c:pt>
                <c:pt idx="4859">
                  <c:v>40144</c:v>
                </c:pt>
                <c:pt idx="4860">
                  <c:v>57061.5</c:v>
                </c:pt>
                <c:pt idx="4861">
                  <c:v>37260</c:v>
                </c:pt>
                <c:pt idx="4862">
                  <c:v>112019.2</c:v>
                </c:pt>
                <c:pt idx="4863">
                  <c:v>87312</c:v>
                </c:pt>
                <c:pt idx="4864">
                  <c:v>35934</c:v>
                </c:pt>
                <c:pt idx="4865">
                  <c:v>8205.25</c:v>
                </c:pt>
                <c:pt idx="4866">
                  <c:v>52247.519999999997</c:v>
                </c:pt>
                <c:pt idx="4867">
                  <c:v>95778</c:v>
                </c:pt>
                <c:pt idx="4868">
                  <c:v>345464.19</c:v>
                </c:pt>
                <c:pt idx="4869">
                  <c:v>39966.660000000003</c:v>
                </c:pt>
                <c:pt idx="4870">
                  <c:v>162366.39999999999</c:v>
                </c:pt>
                <c:pt idx="4871">
                  <c:v>366927</c:v>
                </c:pt>
                <c:pt idx="4872">
                  <c:v>250035.59</c:v>
                </c:pt>
                <c:pt idx="4873">
                  <c:v>61664.04</c:v>
                </c:pt>
                <c:pt idx="4874">
                  <c:v>224735.04</c:v>
                </c:pt>
                <c:pt idx="4875">
                  <c:v>7328.2</c:v>
                </c:pt>
                <c:pt idx="4876">
                  <c:v>128707.7</c:v>
                </c:pt>
                <c:pt idx="4877">
                  <c:v>9543</c:v>
                </c:pt>
                <c:pt idx="4878">
                  <c:v>163366.14000000001</c:v>
                </c:pt>
                <c:pt idx="4879">
                  <c:v>249371.64</c:v>
                </c:pt>
                <c:pt idx="4880">
                  <c:v>19561.740000000002</c:v>
                </c:pt>
                <c:pt idx="4881">
                  <c:v>55659.14</c:v>
                </c:pt>
                <c:pt idx="4882">
                  <c:v>104561.1</c:v>
                </c:pt>
                <c:pt idx="4883">
                  <c:v>104364</c:v>
                </c:pt>
                <c:pt idx="4884">
                  <c:v>69444</c:v>
                </c:pt>
                <c:pt idx="4885">
                  <c:v>36537.9</c:v>
                </c:pt>
                <c:pt idx="4886">
                  <c:v>17072.64</c:v>
                </c:pt>
                <c:pt idx="4887">
                  <c:v>80731.199999999997</c:v>
                </c:pt>
                <c:pt idx="4888">
                  <c:v>302526.99</c:v>
                </c:pt>
                <c:pt idx="4889">
                  <c:v>115564.8</c:v>
                </c:pt>
                <c:pt idx="4890">
                  <c:v>52654</c:v>
                </c:pt>
                <c:pt idx="4891">
                  <c:v>70625.039999999994</c:v>
                </c:pt>
                <c:pt idx="4892">
                  <c:v>142330.23999999999</c:v>
                </c:pt>
                <c:pt idx="4893">
                  <c:v>65707.199999999997</c:v>
                </c:pt>
                <c:pt idx="4894">
                  <c:v>147840</c:v>
                </c:pt>
                <c:pt idx="4895">
                  <c:v>132759.70000000001</c:v>
                </c:pt>
                <c:pt idx="4896">
                  <c:v>14239.8</c:v>
                </c:pt>
                <c:pt idx="4897">
                  <c:v>177332.1</c:v>
                </c:pt>
                <c:pt idx="4898">
                  <c:v>131368.85999999999</c:v>
                </c:pt>
                <c:pt idx="4899">
                  <c:v>116272.62</c:v>
                </c:pt>
                <c:pt idx="4900">
                  <c:v>165197.4</c:v>
                </c:pt>
                <c:pt idx="4901">
                  <c:v>133728</c:v>
                </c:pt>
                <c:pt idx="4902">
                  <c:v>227383.56</c:v>
                </c:pt>
                <c:pt idx="4903">
                  <c:v>28609.439999999999</c:v>
                </c:pt>
                <c:pt idx="4904">
                  <c:v>181302</c:v>
                </c:pt>
                <c:pt idx="4905">
                  <c:v>121347.52</c:v>
                </c:pt>
                <c:pt idx="4906">
                  <c:v>20380.5</c:v>
                </c:pt>
                <c:pt idx="4907">
                  <c:v>119736.54</c:v>
                </c:pt>
                <c:pt idx="4908">
                  <c:v>147371.4</c:v>
                </c:pt>
                <c:pt idx="4909">
                  <c:v>253908</c:v>
                </c:pt>
                <c:pt idx="4910">
                  <c:v>44959.199999999997</c:v>
                </c:pt>
                <c:pt idx="4911">
                  <c:v>19030</c:v>
                </c:pt>
                <c:pt idx="4912">
                  <c:v>81241.75</c:v>
                </c:pt>
                <c:pt idx="4913">
                  <c:v>175121.1</c:v>
                </c:pt>
                <c:pt idx="4914">
                  <c:v>173803.8</c:v>
                </c:pt>
                <c:pt idx="4915">
                  <c:v>17602</c:v>
                </c:pt>
                <c:pt idx="4916">
                  <c:v>322512.3</c:v>
                </c:pt>
                <c:pt idx="4917">
                  <c:v>72586.8</c:v>
                </c:pt>
                <c:pt idx="4918">
                  <c:v>74210.92</c:v>
                </c:pt>
                <c:pt idx="4919">
                  <c:v>115213.74</c:v>
                </c:pt>
                <c:pt idx="4920">
                  <c:v>86832</c:v>
                </c:pt>
                <c:pt idx="4921">
                  <c:v>93094.38</c:v>
                </c:pt>
                <c:pt idx="4922">
                  <c:v>60062.239999999998</c:v>
                </c:pt>
                <c:pt idx="4923">
                  <c:v>118792.38</c:v>
                </c:pt>
                <c:pt idx="4924">
                  <c:v>53572.32</c:v>
                </c:pt>
                <c:pt idx="4925">
                  <c:v>172216.5</c:v>
                </c:pt>
                <c:pt idx="4926">
                  <c:v>146802</c:v>
                </c:pt>
                <c:pt idx="4927">
                  <c:v>184336.32</c:v>
                </c:pt>
                <c:pt idx="4928">
                  <c:v>57828.3</c:v>
                </c:pt>
                <c:pt idx="4929">
                  <c:v>120363.08</c:v>
                </c:pt>
                <c:pt idx="4930">
                  <c:v>50810.25</c:v>
                </c:pt>
                <c:pt idx="4931">
                  <c:v>194103.9</c:v>
                </c:pt>
                <c:pt idx="4932">
                  <c:v>55024.32</c:v>
                </c:pt>
                <c:pt idx="4933">
                  <c:v>132706.75</c:v>
                </c:pt>
                <c:pt idx="4934">
                  <c:v>211704.48</c:v>
                </c:pt>
                <c:pt idx="4935">
                  <c:v>138590</c:v>
                </c:pt>
                <c:pt idx="4936">
                  <c:v>127188</c:v>
                </c:pt>
                <c:pt idx="4937">
                  <c:v>305342.95</c:v>
                </c:pt>
                <c:pt idx="4938">
                  <c:v>245989.7</c:v>
                </c:pt>
                <c:pt idx="4939">
                  <c:v>134190</c:v>
                </c:pt>
                <c:pt idx="4940">
                  <c:v>42744</c:v>
                </c:pt>
                <c:pt idx="4941">
                  <c:v>27838.799999999999</c:v>
                </c:pt>
                <c:pt idx="4942">
                  <c:v>282604.48</c:v>
                </c:pt>
                <c:pt idx="4943">
                  <c:v>129051.64</c:v>
                </c:pt>
                <c:pt idx="4944">
                  <c:v>334430.64</c:v>
                </c:pt>
                <c:pt idx="4945">
                  <c:v>120120</c:v>
                </c:pt>
                <c:pt idx="4946">
                  <c:v>96170.76</c:v>
                </c:pt>
                <c:pt idx="4947">
                  <c:v>220653.06</c:v>
                </c:pt>
                <c:pt idx="4948">
                  <c:v>104544.08</c:v>
                </c:pt>
                <c:pt idx="4949">
                  <c:v>143281.26</c:v>
                </c:pt>
                <c:pt idx="4950">
                  <c:v>36013.949999999997</c:v>
                </c:pt>
                <c:pt idx="4951">
                  <c:v>142566.48000000001</c:v>
                </c:pt>
                <c:pt idx="4952">
                  <c:v>4379.55</c:v>
                </c:pt>
                <c:pt idx="4953">
                  <c:v>150086.46</c:v>
                </c:pt>
                <c:pt idx="4954">
                  <c:v>67757.759999999995</c:v>
                </c:pt>
                <c:pt idx="4955">
                  <c:v>25368</c:v>
                </c:pt>
                <c:pt idx="4956">
                  <c:v>79432.5</c:v>
                </c:pt>
                <c:pt idx="4957">
                  <c:v>260152.2</c:v>
                </c:pt>
                <c:pt idx="4958">
                  <c:v>105126</c:v>
                </c:pt>
                <c:pt idx="4959">
                  <c:v>36523.440000000002</c:v>
                </c:pt>
                <c:pt idx="4960">
                  <c:v>64048</c:v>
                </c:pt>
                <c:pt idx="4961">
                  <c:v>98425.77</c:v>
                </c:pt>
                <c:pt idx="4962">
                  <c:v>70722.720000000001</c:v>
                </c:pt>
                <c:pt idx="4963">
                  <c:v>90080.1</c:v>
                </c:pt>
                <c:pt idx="4964">
                  <c:v>97564</c:v>
                </c:pt>
                <c:pt idx="4965">
                  <c:v>328135.71999999997</c:v>
                </c:pt>
                <c:pt idx="4966">
                  <c:v>93227.36</c:v>
                </c:pt>
                <c:pt idx="4967">
                  <c:v>172264</c:v>
                </c:pt>
                <c:pt idx="4968">
                  <c:v>14366</c:v>
                </c:pt>
                <c:pt idx="4969">
                  <c:v>171951.35999999999</c:v>
                </c:pt>
                <c:pt idx="4970">
                  <c:v>89343</c:v>
                </c:pt>
                <c:pt idx="4971">
                  <c:v>61226</c:v>
                </c:pt>
                <c:pt idx="4972">
                  <c:v>28296</c:v>
                </c:pt>
                <c:pt idx="4973">
                  <c:v>62323.24</c:v>
                </c:pt>
                <c:pt idx="4974">
                  <c:v>18243.36</c:v>
                </c:pt>
                <c:pt idx="4975">
                  <c:v>238977</c:v>
                </c:pt>
                <c:pt idx="4976">
                  <c:v>29601</c:v>
                </c:pt>
                <c:pt idx="4977">
                  <c:v>29857.45</c:v>
                </c:pt>
                <c:pt idx="4978">
                  <c:v>175513.52</c:v>
                </c:pt>
                <c:pt idx="4979">
                  <c:v>128396.8</c:v>
                </c:pt>
                <c:pt idx="4980">
                  <c:v>278942.76</c:v>
                </c:pt>
                <c:pt idx="4981">
                  <c:v>53249.1</c:v>
                </c:pt>
                <c:pt idx="4982">
                  <c:v>53461.1</c:v>
                </c:pt>
                <c:pt idx="4983">
                  <c:v>30631.18</c:v>
                </c:pt>
                <c:pt idx="4984">
                  <c:v>101820</c:v>
                </c:pt>
                <c:pt idx="4985">
                  <c:v>211918</c:v>
                </c:pt>
                <c:pt idx="4986">
                  <c:v>17364</c:v>
                </c:pt>
                <c:pt idx="4987">
                  <c:v>147770</c:v>
                </c:pt>
                <c:pt idx="4988">
                  <c:v>82196.7</c:v>
                </c:pt>
                <c:pt idx="4989">
                  <c:v>19338.82</c:v>
                </c:pt>
                <c:pt idx="4990">
                  <c:v>111894</c:v>
                </c:pt>
                <c:pt idx="4991">
                  <c:v>269811.20000000001</c:v>
                </c:pt>
                <c:pt idx="4992">
                  <c:v>52612.56</c:v>
                </c:pt>
                <c:pt idx="4993">
                  <c:v>22764</c:v>
                </c:pt>
                <c:pt idx="4994">
                  <c:v>103461.84</c:v>
                </c:pt>
                <c:pt idx="4995">
                  <c:v>34702.080000000002</c:v>
                </c:pt>
                <c:pt idx="4996">
                  <c:v>223649.7</c:v>
                </c:pt>
                <c:pt idx="4997">
                  <c:v>39948</c:v>
                </c:pt>
                <c:pt idx="4998">
                  <c:v>141512</c:v>
                </c:pt>
                <c:pt idx="4999">
                  <c:v>262317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9E-49E3-95DF-8B1EE8AE247F}"/>
            </c:ext>
          </c:extLst>
        </c:ser>
        <c:ser>
          <c:idx val="0"/>
          <c:order val="0"/>
          <c:tx>
            <c:v>Operaciones filtradas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2A9D8F"/>
              </a:solidFill>
              <a:ln w="9525">
                <a:solidFill>
                  <a:srgbClr val="2A9D8F"/>
                </a:solidFill>
                <a:prstDash val="solid"/>
              </a:ln>
              <a:effectLst/>
            </c:spPr>
          </c:marker>
          <c:yVal>
            <c:numRef>
              <c:f>'Dashboard Final'!$Z$1</c:f>
            </c:numRef>
          </c:yVal>
          <c:smooth val="0"/>
          <c:extLst>
            <c:ext xmlns:c16="http://schemas.microsoft.com/office/drawing/2014/chart" uri="{C3380CC4-5D6E-409C-BE32-E72D297353CC}">
              <c16:uniqueId val="{00000000-8C9E-49E3-95DF-8B1EE8AE2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197295"/>
        <c:axId val="1075163919"/>
      </c:scatterChart>
      <c:valAx>
        <c:axId val="21391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Bultos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5163919"/>
        <c:crosses val="autoZero"/>
        <c:crossBetween val="midCat"/>
      </c:valAx>
      <c:valAx>
        <c:axId val="10751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3919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1" name="chTendenciaMensual">
          <a:extLst>
            <a:ext uri="{FF2B5EF4-FFF2-40B4-BE49-F238E27FC236}">
              <a16:creationId xmlns:a16="http://schemas.microsoft.com/office/drawing/2014/main" id="{9167A491-DD64-92DA-03E0-87ECA4D26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2" name="chAnomalias">
          <a:extLst>
            <a:ext uri="{FF2B5EF4-FFF2-40B4-BE49-F238E27FC236}">
              <a16:creationId xmlns:a16="http://schemas.microsoft.com/office/drawing/2014/main" id="{BA9D48B5-D9C9-006A-7F82-A44D07833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84138</xdr:colOff>
      <xdr:row>4</xdr:row>
      <xdr:rowOff>77788</xdr:rowOff>
    </xdr:from>
    <xdr:to>
      <xdr:col>18</xdr:col>
      <xdr:colOff>619125</xdr:colOff>
      <xdr:row>11</xdr:row>
      <xdr:rowOff>107157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slDashTiempo">
              <a:extLst>
                <a:ext uri="{FF2B5EF4-FFF2-40B4-BE49-F238E27FC236}">
                  <a16:creationId xmlns:a16="http://schemas.microsoft.com/office/drawing/2014/main" id="{5F61B71E-9B23-6A2F-E90B-D3D4467354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DashTiem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7982" y="1220788"/>
              <a:ext cx="1844674" cy="1755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16</xdr:col>
      <xdr:colOff>72231</xdr:colOff>
      <xdr:row>12</xdr:row>
      <xdr:rowOff>73025</xdr:rowOff>
    </xdr:from>
    <xdr:to>
      <xdr:col>18</xdr:col>
      <xdr:colOff>631031</xdr:colOff>
      <xdr:row>21</xdr:row>
      <xdr:rowOff>107156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slDashProducto">
              <a:extLst>
                <a:ext uri="{FF2B5EF4-FFF2-40B4-BE49-F238E27FC236}">
                  <a16:creationId xmlns:a16="http://schemas.microsoft.com/office/drawing/2014/main" id="{B175E732-E810-3347-A2F0-6F7F0C5F6D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Dash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6075" y="3168650"/>
              <a:ext cx="1868487" cy="207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16</xdr:col>
      <xdr:colOff>84139</xdr:colOff>
      <xdr:row>22</xdr:row>
      <xdr:rowOff>51593</xdr:rowOff>
    </xdr:from>
    <xdr:to>
      <xdr:col>18</xdr:col>
      <xdr:colOff>607219</xdr:colOff>
      <xdr:row>29</xdr:row>
      <xdr:rowOff>178593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slDashCliente">
              <a:extLst>
                <a:ext uri="{FF2B5EF4-FFF2-40B4-BE49-F238E27FC236}">
                  <a16:creationId xmlns:a16="http://schemas.microsoft.com/office/drawing/2014/main" id="{A4A65B49-EB06-18C5-43BF-88EA4B2F32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Dash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7983" y="5409406"/>
              <a:ext cx="1832767" cy="1853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talia Pereyra" refreshedDate="46289.697856250001" createdVersion="8" refreshedVersion="8" minRefreshableVersion="3" recordCount="3" xr:uid="{8145D1D3-8333-4DAD-B84B-01FCB706DA6D}">
  <cacheSource type="scenario"/>
  <cacheFields count="3">
    <cacheField name="$B$12:$D$12" numFmtId="0">
      <sharedItems containsNonDate="0" count="3">
        <s v="Pesimista"/>
        <s v="Base"/>
        <s v="Optimista"/>
      </sharedItems>
    </cacheField>
    <cacheField name="$B$12:$D$12 por" numFmtId="0">
      <sharedItems containsNonDate="0" count="1">
        <s v="Natalia Pereyra"/>
      </sharedItems>
    </cacheField>
    <cacheField name="resultado $G$12" numFmtId="0">
      <sharedItems containsSemiMixedTypes="0" containsNonDate="0" containsString="0" containsNumber="1" minValue="122476758.01055998" maxValue="268056367.01536012" count="3">
        <n v="122476758.01055998"/>
        <n v="189886446.528"/>
        <n v="268056367.015360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65249-A27F-4934-8906-66AD2023524C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fieldListSortAscending="1">
  <location ref="A3:B6" firstHeaderRow="1" firstDataRow="1" firstDataCol="1" rowPageCount="1" colPageCount="1"/>
  <pivotFields count="3">
    <pivotField axis="axisRow" showAll="0" defaultSubtotal="0">
      <items count="3">
        <item x="1"/>
        <item x="2"/>
        <item x="0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$G$1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D3AFF45-11F9-4F43-B0D0-AF50BA9D37C0}" sourceName="Mes">
  <extLst>
    <x:ext xmlns:x15="http://schemas.microsoft.com/office/spreadsheetml/2010/11/main" uri="{2F2917AC-EB37-4324-AD4E-5DD8C200BD13}">
      <x15:tableSlicerCache tableId="8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363A1C53-32A8-4241-80AA-16600557D91E}" sourceName="Producto">
  <extLst>
    <x:ext xmlns:x15="http://schemas.microsoft.com/office/spreadsheetml/2010/11/main" uri="{2F2917AC-EB37-4324-AD4E-5DD8C200BD13}">
      <x15:tableSlicerCache tableId="8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5A0EFB49-AC86-45AA-B18C-96CA64C23197}" sourceName="Cliente">
  <extLst>
    <x:ext xmlns:x15="http://schemas.microsoft.com/office/spreadsheetml/2010/11/main" uri="{2F2917AC-EB37-4324-AD4E-5DD8C200BD13}">
      <x15:tableSlicerCache tableId="8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DashTiempo" xr10:uid="{0147A343-3690-45BB-9EDE-5099F23D1ADA}" cache="SegmentaciónDeDatos_Mes" caption="Mes" startItem="1" style="SlicerStyleLight2" rowHeight="257175"/>
  <slicer name="slDashProducto" xr10:uid="{106E9A7C-40C4-4B17-996C-6D4C69D41FB6}" cache="SegmentaciónDeDatos_Producto" caption="Producto" startItem="2" style="SlicerStyleLight2" rowHeight="257175"/>
  <slicer name="slDashCliente" xr10:uid="{068D6E18-B969-43B8-8F07-CCAE6FC914DE}" cache="SegmentaciónDeDatos_Cliente" caption="Cliente" style="SlicerStyleLight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CBEEF4-1366-47F4-BAFF-37BAA4B423DF}" name="Tbl_Dataset_1" displayName="Tbl_Dataset_1" ref="A1:K5001" totalsRowShown="0">
  <autoFilter ref="A1:K5001" xr:uid="{63CBEEF4-1366-47F4-BAFF-37BAA4B423DF}"/>
  <tableColumns count="11">
    <tableColumn id="1" xr3:uid="{4167A9BC-B2EC-4500-9672-E99E6CC689B1}" name="Fecha_Operacion" dataDxfId="53"/>
    <tableColumn id="2" xr3:uid="{A55BAFBD-1077-43B8-B74B-6BED992DBD26}" name="ID_Transaccion" dataDxfId="52"/>
    <tableColumn id="3" xr3:uid="{7130E8B0-603B-4BA9-B687-5527EA94306A}" name="Bultos"/>
    <tableColumn id="4" xr3:uid="{002A6BBF-1C82-4772-8CB2-BBEC739492D0}" name="Precio_Mayorista"/>
    <tableColumn id="5" xr3:uid="{3B2B0838-5CA5-450C-8173-DFA5FB3FA716}" name="Impuesto_Interno"/>
    <tableColumn id="6" xr3:uid="{679FAFA6-7283-4FFC-A0B9-BE7253408F86}" name="ID_Cliente"/>
    <tableColumn id="7" xr3:uid="{E1F226E0-AE58-4566-9503-4A4B33A18001}" name="ID_Producto"/>
    <tableColumn id="8" xr3:uid="{BE91B5F8-0491-4976-93E1-862557AE8AA8}" name="Mes_Operacion" dataDxfId="51"/>
    <tableColumn id="9" xr3:uid="{77D04BE4-FD7A-4DCC-819B-C07E9F489ABD}" name="Venta_Total"/>
    <tableColumn id="10" xr3:uid="{0AA9464D-116A-44B1-886B-339D26D2B82A}" name="Costo_Estimado"/>
    <tableColumn id="11" xr3:uid="{BC5A8ED0-B0BB-49B5-B1B4-6C755E7D06A4}" name="Margen_Net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67743-B172-4532-AAA7-3C589A0FAF70}" name="Tbl_Dataset" displayName="Tbl_Dataset" ref="A1:K5001" totalsRowShown="0" headerRowDxfId="50" dataDxfId="49">
  <autoFilter ref="A1:K5001" xr:uid="{11E0766D-9EEE-4265-9A14-F44C90FE8030}"/>
  <tableColumns count="11">
    <tableColumn id="1" xr3:uid="{14E06360-8A81-4457-BA81-E53E0BDAE3CB}" name="Fecha_Operacion" dataDxfId="48"/>
    <tableColumn id="2" xr3:uid="{E58CFADB-075F-4634-B6F6-83478BA63468}" name="ID_Transaccion" dataDxfId="47"/>
    <tableColumn id="5" xr3:uid="{014A884E-2689-4CCD-814F-7BB65300B153}" name="Bultos" dataDxfId="46"/>
    <tableColumn id="6" xr3:uid="{51006F07-D991-497C-9CCE-41807E680080}" name="Precio_Mayorista" dataDxfId="45"/>
    <tableColumn id="7" xr3:uid="{FFAFAA3B-5437-476A-83A2-9A0A5EECF6F8}" name="Impuesto_Interno" dataDxfId="44"/>
    <tableColumn id="10" xr3:uid="{F7975E6A-01C3-4D46-8C56-1ACAFB3540AF}" name="ID_Cliente" dataDxfId="43"/>
    <tableColumn id="11" xr3:uid="{063D7CB8-1F8D-4132-A549-EE807EEDE5D3}" name="ID_Producto" dataDxfId="42"/>
    <tableColumn id="3" xr3:uid="{69484755-399E-4D08-9BD6-9A78A2E4E9D1}" name="Mes_Operacion" dataDxfId="41">
      <calculatedColumnFormula>DATE(YEAR($A2),MONTH($A2),1)</calculatedColumnFormula>
    </tableColumn>
    <tableColumn id="4" xr3:uid="{34000139-0A69-4D78-B18D-09D0BD78C149}" name="Venta_Total" dataDxfId="40">
      <calculatedColumnFormula>$C2*$D2*(1+$E2)</calculatedColumnFormula>
    </tableColumn>
    <tableColumn id="8" xr3:uid="{FA3C5D9E-973D-4EA5-8B31-F147EC44CF61}" name="Costo_Estimado" dataDxfId="39">
      <calculatedColumnFormula>I2*70%</calculatedColumnFormula>
    </tableColumn>
    <tableColumn id="9" xr3:uid="{23B7A240-AF96-402E-8C0D-E08583C3EEED}" name="Margen_Neto" dataDxfId="38">
      <calculatedColumnFormula>I2-J2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4FE32-D4EE-491F-948D-A8330D2FB993}" name="Tbl_Clientes" displayName="Tbl_Clientes" ref="A1:B6" totalsRowShown="0" headerRowDxfId="37" dataDxfId="36">
  <autoFilter ref="A1:B6" xr:uid="{0584FE32-D4EE-491F-948D-A8330D2FB993}"/>
  <tableColumns count="2">
    <tableColumn id="1" xr3:uid="{D22E970B-CDEC-4BC8-B0FC-7C0736BEB672}" name="ID_Cliente" dataDxfId="35"/>
    <tableColumn id="2" xr3:uid="{299DDD95-B9BB-40A5-A467-756895709D34}" name="Cliente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6DE579-96EF-4B41-B828-74B3BA5D07B4}" name="Tbl_Productos" displayName="Tbl_Productos" ref="A1:B9" totalsRowShown="0" headerRowDxfId="33" dataDxfId="32">
  <autoFilter ref="A1:B9" xr:uid="{646DE579-96EF-4B41-B828-74B3BA5D07B4}"/>
  <tableColumns count="2">
    <tableColumn id="1" xr3:uid="{6D41461F-66F4-4385-BBC0-ADE8B145D8C2}" name="ID_Producto" dataDxfId="31"/>
    <tableColumn id="2" xr3:uid="{0B1C39A9-35B8-4E1A-A0B0-A6F08003BE1D}" name="Producto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0E6C81-8183-4F7F-A1AF-07E8504E28F9}" name="Tbl_Calendario" displayName="Tbl_Calendario" ref="A1:E366" totalsRowShown="0" headerRowDxfId="29" dataDxfId="28">
  <autoFilter ref="A1:E366" xr:uid="{6F0E6C81-8183-4F7F-A1AF-07E8504E28F9}"/>
  <tableColumns count="5">
    <tableColumn id="1" xr3:uid="{E4C0A3A0-CABE-414A-AB05-ADAF0C22D27C}" name="Fecha" dataDxfId="27"/>
    <tableColumn id="2" xr3:uid="{AB2EE0DD-BB21-4FE6-B172-1666E6DE48CF}" name="Año" dataDxfId="26"/>
    <tableColumn id="3" xr3:uid="{CAB5645F-871C-4F9C-ADC0-28C2F059E737}" name="Mes_Nro" dataDxfId="25"/>
    <tableColumn id="4" xr3:uid="{AA9A430C-3C22-4BA6-BA49-7445818724D9}" name="Mes" dataDxfId="24"/>
    <tableColumn id="5" xr3:uid="{B3EFBE05-36FE-41F9-8298-0330EC7C1269}" name="Trimestre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3FA6B1-D8EB-46A5-AB60-8D24E000CE76}" name="Tbl_Escenarios" displayName="Tbl_Escenarios" ref="A11:G14" totalsRowShown="0" headerRowDxfId="22" dataDxfId="21">
  <autoFilter ref="A11:G14" xr:uid="{663FA6B1-D8EB-46A5-AB60-8D24E000CE76}"/>
  <tableColumns count="7">
    <tableColumn id="1" xr3:uid="{0298E9AB-6DD7-4F57-AB45-05FF07BEA057}" name="Escenario" dataDxfId="20"/>
    <tableColumn id="2" xr3:uid="{8BF446BE-FA92-4AFF-BBB0-9664BD6A92F2}" name="Factor precio" dataDxfId="19"/>
    <tableColumn id="3" xr3:uid="{C5B904F0-2F4F-49C0-8F8F-EB8B1F62044D}" name="Factor costo" dataDxfId="18"/>
    <tableColumn id="4" xr3:uid="{EF943C9D-C065-4DA5-A643-FE402552C7A2}" name="Factor demanda" dataDxfId="17"/>
    <tableColumn id="5" xr3:uid="{747067FB-B907-4701-A7F2-3AD5FE3924DC}" name="Ventas" dataDxfId="16">
      <calculatedColumnFormula>$B$4*D12*$B$5*B12</calculatedColumnFormula>
    </tableColumn>
    <tableColumn id="6" xr3:uid="{8E15B837-AF5F-487D-B02A-8B7AA0723F85}" name="Costos" dataDxfId="15">
      <calculatedColumnFormula>$B$4*D12*$B$6*C12</calculatedColumnFormula>
    </tableColumn>
    <tableColumn id="7" xr3:uid="{20D3B270-F4C8-4532-8145-6FA9A7DF58E3}" name="Beneficio" dataDxfId="14">
      <calculatedColumnFormula>E12-F12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BC9E80-68ED-4B64-AA52-5218B54BE174}" name="tblDashFiltro" displayName="tblDashFiltro" ref="A1:H5001" totalsRowShown="0">
  <autoFilter ref="A1:H5001" xr:uid="{EEBC9E80-68ED-4B64-AA52-5218B54BE174}"/>
  <tableColumns count="8">
    <tableColumn id="1" xr3:uid="{14F184C0-7232-480D-B651-B0F9B7EFF436}" name="Mes"/>
    <tableColumn id="2" xr3:uid="{02E1BDD9-A064-4B3C-BD2C-BA4567F0E48A}" name="Producto"/>
    <tableColumn id="3" xr3:uid="{F8ADDA3F-0314-4E10-9FD7-9D50449E2C7E}" name="Cliente"/>
    <tableColumn id="4" xr3:uid="{5A87D941-A338-4CB0-B752-90E07E94F7DB}" name="Venta_Total" dataDxfId="7"/>
    <tableColumn id="5" xr3:uid="{F23B79B0-6D54-485D-8230-FBBBE3FB985A}" name="Costo_Estimado" dataDxfId="6"/>
    <tableColumn id="6" xr3:uid="{E116B4E3-BD24-4D2B-9782-2EEA93CB0184}" name="Margen_Neto" dataDxfId="5"/>
    <tableColumn id="7" xr3:uid="{E020954A-0591-44CC-8FBE-E20CB24D9C18}" name="Bultos" dataDxfId="4"/>
    <tableColumn id="8" xr3:uid="{95CFEEAA-5842-4AFC-8A5F-11918E2B9F6A}" name="Visible" dataDxfId="3">
      <calculatedColumnFormula>SUBTOTAL(103,A2)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E7FAA1-ED7E-4352-BBED-0017C560FCF3}" name="tblDashSource" displayName="tblDashSource" ref="AZ1:BF5001" totalsRowShown="0">
  <autoFilter ref="AZ1:BF5001" xr:uid="{B0E7FAA1-ED7E-4352-BBED-0017C560FCF3}"/>
  <tableColumns count="7">
    <tableColumn id="1" xr3:uid="{35F04843-415F-4A8B-9100-C5EA91CA98D6}" name="Mes"/>
    <tableColumn id="2" xr3:uid="{912FC9A0-B14F-4517-A601-3AC7AD35FC3E}" name="Producto"/>
    <tableColumn id="3" xr3:uid="{9DD139B5-EEE9-46DC-9D52-B5E245995E95}" name="Cliente"/>
    <tableColumn id="4" xr3:uid="{C00926F7-4E95-4CD0-AF58-C2FC6C610759}" name="Venta_Total"/>
    <tableColumn id="5" xr3:uid="{16F04A95-0A21-476C-9545-75905894EED6}" name="Costo_Estimado"/>
    <tableColumn id="6" xr3:uid="{0CE7D36A-F7F7-4D35-913A-B01AF428DB6E}" name="Margen_Neto"/>
    <tableColumn id="7" xr3:uid="{13926C99-F35F-48E6-AC80-30448AFF8773}" name="Bul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FD87-8299-4A23-BACB-6DE04AB8624D}">
  <dimension ref="A1:H20"/>
  <sheetViews>
    <sheetView topLeftCell="A5" workbookViewId="0">
      <selection activeCell="A14" sqref="A14:H14"/>
    </sheetView>
  </sheetViews>
  <sheetFormatPr baseColWidth="10" defaultRowHeight="15" x14ac:dyDescent="0.25"/>
  <cols>
    <col min="1" max="1" width="14.85546875" customWidth="1"/>
    <col min="2" max="2" width="21" customWidth="1"/>
    <col min="3" max="8" width="14.85546875" customWidth="1"/>
  </cols>
  <sheetData>
    <row r="1" spans="1:8" ht="33.950000000000003" customHeight="1" x14ac:dyDescent="0.25">
      <c r="A1" s="44" t="s">
        <v>5112</v>
      </c>
      <c r="B1" s="44"/>
      <c r="C1" s="44"/>
      <c r="D1" s="44"/>
      <c r="E1" s="44"/>
      <c r="F1" s="44"/>
      <c r="G1" s="44"/>
      <c r="H1" s="44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45" t="s">
        <v>5113</v>
      </c>
      <c r="B3" s="45"/>
      <c r="C3" s="45"/>
      <c r="D3" s="45"/>
      <c r="E3" s="45"/>
      <c r="F3" s="45"/>
      <c r="G3" s="45"/>
      <c r="H3" s="45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11" t="s">
        <v>5114</v>
      </c>
      <c r="B5" s="11" t="s">
        <v>5050</v>
      </c>
      <c r="C5" s="2"/>
      <c r="D5" s="11" t="s">
        <v>5119</v>
      </c>
      <c r="E5" s="11" t="s">
        <v>5120</v>
      </c>
      <c r="F5" s="2"/>
      <c r="G5" s="2"/>
      <c r="H5" s="2"/>
    </row>
    <row r="6" spans="1:8" ht="17.25" x14ac:dyDescent="0.25">
      <c r="A6" s="2" t="s">
        <v>5115</v>
      </c>
      <c r="B6" s="13">
        <f>COUNTA('Dataset Principal'!B2:B5001)</f>
        <v>5000</v>
      </c>
      <c r="C6" s="2"/>
      <c r="D6" s="2" t="s">
        <v>5121</v>
      </c>
      <c r="E6" s="2" t="s">
        <v>5164</v>
      </c>
      <c r="F6" s="2"/>
      <c r="G6" s="2"/>
      <c r="H6" s="2"/>
    </row>
    <row r="7" spans="1:8" ht="17.25" x14ac:dyDescent="0.25">
      <c r="A7" s="2" t="s">
        <v>5116</v>
      </c>
      <c r="B7" s="14">
        <f>SUM('Dataset Principal'!I2:I5001)</f>
        <v>632954821.75999999</v>
      </c>
      <c r="C7" s="2"/>
      <c r="D7" s="2" t="s">
        <v>5122</v>
      </c>
      <c r="E7" s="2" t="s">
        <v>5164</v>
      </c>
      <c r="F7" s="2"/>
      <c r="G7" s="2"/>
      <c r="H7" s="2"/>
    </row>
    <row r="8" spans="1:8" ht="17.25" x14ac:dyDescent="0.25">
      <c r="A8" s="2" t="s">
        <v>5117</v>
      </c>
      <c r="B8" s="14">
        <f>SUM('Dataset Principal'!K2:K5001)</f>
        <v>189886446.52800018</v>
      </c>
      <c r="C8" s="2"/>
      <c r="D8" s="2" t="s">
        <v>5123</v>
      </c>
      <c r="E8" s="2" t="s">
        <v>5164</v>
      </c>
      <c r="F8" s="2"/>
      <c r="G8" s="2"/>
      <c r="H8" s="2"/>
    </row>
    <row r="9" spans="1:8" ht="17.25" x14ac:dyDescent="0.25">
      <c r="A9" s="2" t="s">
        <v>5118</v>
      </c>
      <c r="B9" s="15">
        <f>B8/B7</f>
        <v>0.30000000000000027</v>
      </c>
      <c r="C9" s="2"/>
      <c r="D9" s="2" t="s">
        <v>5124</v>
      </c>
      <c r="E9" s="2" t="s">
        <v>5164</v>
      </c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46" t="s">
        <v>5125</v>
      </c>
      <c r="B12" s="46"/>
      <c r="C12" s="46"/>
      <c r="D12" s="46"/>
      <c r="E12" s="46"/>
      <c r="F12" s="46"/>
      <c r="G12" s="46"/>
      <c r="H12" s="46"/>
    </row>
    <row r="13" spans="1:8" x14ac:dyDescent="0.25">
      <c r="A13" s="41" t="s">
        <v>5126</v>
      </c>
      <c r="B13" s="41"/>
      <c r="C13" s="41"/>
      <c r="D13" s="41"/>
      <c r="E13" s="41"/>
      <c r="F13" s="41"/>
      <c r="G13" s="41"/>
      <c r="H13" s="41"/>
    </row>
    <row r="14" spans="1:8" x14ac:dyDescent="0.25">
      <c r="A14" s="41" t="s">
        <v>5127</v>
      </c>
      <c r="B14" s="41"/>
      <c r="C14" s="41"/>
      <c r="D14" s="41"/>
      <c r="E14" s="41"/>
      <c r="F14" s="41"/>
      <c r="G14" s="41"/>
      <c r="H14" s="41"/>
    </row>
    <row r="15" spans="1:8" x14ac:dyDescent="0.25">
      <c r="A15" s="41" t="s">
        <v>5128</v>
      </c>
      <c r="B15" s="41"/>
      <c r="C15" s="41"/>
      <c r="D15" s="41"/>
      <c r="E15" s="41"/>
      <c r="F15" s="41"/>
      <c r="G15" s="41"/>
      <c r="H15" s="41"/>
    </row>
    <row r="16" spans="1:8" x14ac:dyDescent="0.25">
      <c r="A16" s="41" t="s">
        <v>5129</v>
      </c>
      <c r="B16" s="41"/>
      <c r="C16" s="41"/>
      <c r="D16" s="41"/>
      <c r="E16" s="41"/>
      <c r="F16" s="41"/>
      <c r="G16" s="41"/>
      <c r="H16" s="41"/>
    </row>
    <row r="18" spans="1:8" x14ac:dyDescent="0.25">
      <c r="A18" s="42" t="s">
        <v>5130</v>
      </c>
      <c r="B18" s="42"/>
      <c r="C18" s="42"/>
      <c r="D18" s="42"/>
      <c r="E18" s="42"/>
      <c r="F18" s="42"/>
      <c r="G18" s="42"/>
      <c r="H18" s="42"/>
    </row>
    <row r="19" spans="1:8" ht="27.95" customHeight="1" x14ac:dyDescent="0.25">
      <c r="A19" s="43" t="s">
        <v>5165</v>
      </c>
      <c r="B19" s="43"/>
      <c r="C19" s="43"/>
      <c r="D19" s="43"/>
      <c r="E19" s="43"/>
      <c r="F19" s="43"/>
      <c r="G19" s="43"/>
      <c r="H19" s="43"/>
    </row>
    <row r="20" spans="1:8" ht="27.95" customHeight="1" x14ac:dyDescent="0.25">
      <c r="A20" s="43"/>
      <c r="B20" s="43"/>
      <c r="C20" s="43"/>
      <c r="D20" s="43"/>
      <c r="E20" s="43"/>
      <c r="F20" s="43"/>
      <c r="G20" s="43"/>
      <c r="H20" s="43"/>
    </row>
  </sheetData>
  <mergeCells count="9">
    <mergeCell ref="A16:H16"/>
    <mergeCell ref="A18:H18"/>
    <mergeCell ref="A19:H20"/>
    <mergeCell ref="A1:H1"/>
    <mergeCell ref="A3:H3"/>
    <mergeCell ref="A12:H12"/>
    <mergeCell ref="A13:H13"/>
    <mergeCell ref="A14:H1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3395-8335-47F6-A1E4-A16415968163}">
  <dimension ref="A1:K5001"/>
  <sheetViews>
    <sheetView workbookViewId="0">
      <selection activeCell="H11" sqref="H11"/>
    </sheetView>
  </sheetViews>
  <sheetFormatPr baseColWidth="10" defaultRowHeight="15" x14ac:dyDescent="0.25"/>
  <cols>
    <col min="1" max="1" width="18.85546875" bestFit="1" customWidth="1"/>
    <col min="2" max="2" width="16.85546875" bestFit="1" customWidth="1"/>
    <col min="3" max="3" width="9" bestFit="1" customWidth="1"/>
    <col min="4" max="4" width="18.7109375" bestFit="1" customWidth="1"/>
    <col min="5" max="5" width="19.42578125" bestFit="1" customWidth="1"/>
    <col min="6" max="6" width="12.85546875" bestFit="1" customWidth="1"/>
    <col min="7" max="7" width="14.28515625" bestFit="1" customWidth="1"/>
    <col min="8" max="8" width="17.140625" bestFit="1" customWidth="1"/>
    <col min="9" max="9" width="13.7109375" bestFit="1" customWidth="1"/>
    <col min="10" max="10" width="18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5010</v>
      </c>
      <c r="K1" t="s">
        <v>5011</v>
      </c>
    </row>
    <row r="2" spans="1:11" x14ac:dyDescent="0.25">
      <c r="A2" s="21">
        <v>46252</v>
      </c>
      <c r="B2" t="s">
        <v>9</v>
      </c>
      <c r="C2">
        <v>6</v>
      </c>
      <c r="D2">
        <v>3044</v>
      </c>
      <c r="E2">
        <v>0.04</v>
      </c>
      <c r="F2">
        <v>2</v>
      </c>
      <c r="G2">
        <v>1</v>
      </c>
      <c r="H2" t="s">
        <v>5138</v>
      </c>
      <c r="I2">
        <v>18994.560000000001</v>
      </c>
      <c r="J2">
        <v>13296.191999999999</v>
      </c>
      <c r="K2">
        <v>5698.3680000000004</v>
      </c>
    </row>
    <row r="3" spans="1:11" x14ac:dyDescent="0.25">
      <c r="A3" s="21">
        <v>46149</v>
      </c>
      <c r="B3" t="s">
        <v>10</v>
      </c>
      <c r="C3">
        <v>5</v>
      </c>
      <c r="D3">
        <v>12534</v>
      </c>
      <c r="E3">
        <v>0.11</v>
      </c>
      <c r="F3">
        <v>4</v>
      </c>
      <c r="G3">
        <v>2</v>
      </c>
      <c r="H3" t="s">
        <v>5139</v>
      </c>
      <c r="I3">
        <v>69563.7</v>
      </c>
      <c r="J3">
        <v>48694.59</v>
      </c>
      <c r="K3">
        <v>20869.11</v>
      </c>
    </row>
    <row r="4" spans="1:11" x14ac:dyDescent="0.25">
      <c r="A4" s="21">
        <v>46075</v>
      </c>
      <c r="B4" t="s">
        <v>11</v>
      </c>
      <c r="C4">
        <v>2</v>
      </c>
      <c r="D4">
        <v>10179</v>
      </c>
      <c r="E4">
        <v>0.15</v>
      </c>
      <c r="F4">
        <v>4</v>
      </c>
      <c r="G4">
        <v>3</v>
      </c>
      <c r="H4" t="s">
        <v>5140</v>
      </c>
      <c r="I4">
        <v>23411.7</v>
      </c>
      <c r="J4">
        <v>16388.189999999999</v>
      </c>
      <c r="K4">
        <v>7023.51</v>
      </c>
    </row>
    <row r="5" spans="1:11" x14ac:dyDescent="0.25">
      <c r="A5" s="21">
        <v>46126</v>
      </c>
      <c r="B5" t="s">
        <v>12</v>
      </c>
      <c r="C5">
        <v>9</v>
      </c>
      <c r="D5">
        <v>2075</v>
      </c>
      <c r="E5">
        <v>0.09</v>
      </c>
      <c r="F5">
        <v>4</v>
      </c>
      <c r="G5">
        <v>4</v>
      </c>
      <c r="H5" t="s">
        <v>5141</v>
      </c>
      <c r="I5">
        <v>20355.75</v>
      </c>
      <c r="J5">
        <v>14249.025</v>
      </c>
      <c r="K5">
        <v>6106.7250000000004</v>
      </c>
    </row>
    <row r="6" spans="1:11" x14ac:dyDescent="0.25">
      <c r="A6" s="21">
        <v>46185</v>
      </c>
      <c r="B6" t="s">
        <v>13</v>
      </c>
      <c r="C6">
        <v>3</v>
      </c>
      <c r="D6">
        <v>25407</v>
      </c>
      <c r="E6">
        <v>0.08</v>
      </c>
      <c r="F6">
        <v>5</v>
      </c>
      <c r="G6">
        <v>5</v>
      </c>
      <c r="H6" t="s">
        <v>5142</v>
      </c>
      <c r="I6">
        <v>82318.679999999993</v>
      </c>
      <c r="J6">
        <v>57623.076000000001</v>
      </c>
      <c r="K6">
        <v>24695.603999999999</v>
      </c>
    </row>
    <row r="7" spans="1:11" x14ac:dyDescent="0.25">
      <c r="A7" s="21">
        <v>46386</v>
      </c>
      <c r="B7" t="s">
        <v>14</v>
      </c>
      <c r="C7">
        <v>8</v>
      </c>
      <c r="D7">
        <v>32401</v>
      </c>
      <c r="E7">
        <v>0.15</v>
      </c>
      <c r="F7">
        <v>2</v>
      </c>
      <c r="G7">
        <v>6</v>
      </c>
      <c r="H7" t="s">
        <v>5143</v>
      </c>
      <c r="I7">
        <v>298089.2</v>
      </c>
      <c r="J7">
        <v>208662.44</v>
      </c>
      <c r="K7">
        <v>89426.76</v>
      </c>
    </row>
    <row r="8" spans="1:11" x14ac:dyDescent="0.25">
      <c r="A8" s="21">
        <v>46336</v>
      </c>
      <c r="B8" t="s">
        <v>15</v>
      </c>
      <c r="C8">
        <v>4</v>
      </c>
      <c r="D8">
        <v>33553</v>
      </c>
      <c r="E8">
        <v>0.06</v>
      </c>
      <c r="F8">
        <v>1</v>
      </c>
      <c r="G8">
        <v>5</v>
      </c>
      <c r="H8" t="s">
        <v>5144</v>
      </c>
      <c r="I8">
        <v>142264.72</v>
      </c>
      <c r="J8">
        <v>99585.304000000004</v>
      </c>
      <c r="K8">
        <v>42679.415999999997</v>
      </c>
    </row>
    <row r="9" spans="1:11" x14ac:dyDescent="0.25">
      <c r="A9" s="21">
        <v>46238</v>
      </c>
      <c r="B9" t="s">
        <v>16</v>
      </c>
      <c r="C9">
        <v>6</v>
      </c>
      <c r="D9">
        <v>5774</v>
      </c>
      <c r="F9">
        <v>5</v>
      </c>
      <c r="G9">
        <v>5</v>
      </c>
      <c r="H9" t="s">
        <v>5138</v>
      </c>
      <c r="I9">
        <v>34644</v>
      </c>
      <c r="J9">
        <v>24250.799999999999</v>
      </c>
      <c r="K9">
        <v>10393.200000000001</v>
      </c>
    </row>
    <row r="10" spans="1:11" x14ac:dyDescent="0.25">
      <c r="A10" s="21">
        <v>46372</v>
      </c>
      <c r="B10" t="s">
        <v>17</v>
      </c>
      <c r="C10">
        <v>11</v>
      </c>
      <c r="D10">
        <v>21789</v>
      </c>
      <c r="F10">
        <v>1</v>
      </c>
      <c r="G10">
        <v>6</v>
      </c>
      <c r="H10" t="s">
        <v>5143</v>
      </c>
      <c r="I10">
        <v>239679</v>
      </c>
      <c r="J10">
        <v>167775.3</v>
      </c>
      <c r="K10">
        <v>71903.7</v>
      </c>
    </row>
    <row r="11" spans="1:11" x14ac:dyDescent="0.25">
      <c r="A11" s="21">
        <v>46268</v>
      </c>
      <c r="B11" t="s">
        <v>18</v>
      </c>
      <c r="C11">
        <v>1</v>
      </c>
      <c r="D11">
        <v>31120</v>
      </c>
      <c r="E11">
        <v>0.11</v>
      </c>
      <c r="F11">
        <v>5</v>
      </c>
      <c r="G11">
        <v>2</v>
      </c>
      <c r="H11" t="s">
        <v>5145</v>
      </c>
      <c r="I11">
        <v>34543.199999999997</v>
      </c>
      <c r="J11">
        <v>24180.240000000002</v>
      </c>
      <c r="K11">
        <v>10362.959999999999</v>
      </c>
    </row>
    <row r="12" spans="1:11" x14ac:dyDescent="0.25">
      <c r="A12" s="21">
        <v>46168</v>
      </c>
      <c r="B12" t="s">
        <v>19</v>
      </c>
      <c r="C12">
        <v>5</v>
      </c>
      <c r="D12">
        <v>18941</v>
      </c>
      <c r="F12">
        <v>5</v>
      </c>
      <c r="G12">
        <v>5</v>
      </c>
      <c r="H12" t="s">
        <v>5139</v>
      </c>
      <c r="I12">
        <v>94705</v>
      </c>
      <c r="J12">
        <v>66293.5</v>
      </c>
      <c r="K12">
        <v>28411.5</v>
      </c>
    </row>
    <row r="13" spans="1:11" x14ac:dyDescent="0.25">
      <c r="A13" s="21">
        <v>46280</v>
      </c>
      <c r="B13" t="s">
        <v>20</v>
      </c>
      <c r="C13">
        <v>5</v>
      </c>
      <c r="D13">
        <v>6089</v>
      </c>
      <c r="E13">
        <v>0.03</v>
      </c>
      <c r="F13">
        <v>1</v>
      </c>
      <c r="G13">
        <v>7</v>
      </c>
      <c r="H13" t="s">
        <v>5145</v>
      </c>
      <c r="I13">
        <v>31358.35</v>
      </c>
      <c r="J13">
        <v>21950.845000000001</v>
      </c>
      <c r="K13">
        <v>9407.5049999999992</v>
      </c>
    </row>
    <row r="14" spans="1:11" x14ac:dyDescent="0.25">
      <c r="A14" s="21">
        <v>46211</v>
      </c>
      <c r="B14" t="s">
        <v>21</v>
      </c>
      <c r="C14">
        <v>8</v>
      </c>
      <c r="D14">
        <v>30535</v>
      </c>
      <c r="E14">
        <v>0.12</v>
      </c>
      <c r="F14">
        <v>4</v>
      </c>
      <c r="G14">
        <v>2</v>
      </c>
      <c r="H14" t="s">
        <v>5146</v>
      </c>
      <c r="I14">
        <v>273593.59999999998</v>
      </c>
      <c r="J14">
        <v>191515.51999999999</v>
      </c>
      <c r="K14">
        <v>82078.080000000002</v>
      </c>
    </row>
    <row r="15" spans="1:11" x14ac:dyDescent="0.25">
      <c r="A15" s="21">
        <v>46278</v>
      </c>
      <c r="B15" t="s">
        <v>22</v>
      </c>
      <c r="C15">
        <v>10</v>
      </c>
      <c r="D15">
        <v>25346</v>
      </c>
      <c r="E15">
        <v>0.05</v>
      </c>
      <c r="F15">
        <v>5</v>
      </c>
      <c r="G15">
        <v>1</v>
      </c>
      <c r="H15" t="s">
        <v>5145</v>
      </c>
      <c r="I15">
        <v>266133</v>
      </c>
      <c r="J15">
        <v>186293.1</v>
      </c>
      <c r="K15">
        <v>79839.899999999994</v>
      </c>
    </row>
    <row r="16" spans="1:11" x14ac:dyDescent="0.25">
      <c r="A16" s="21">
        <v>46176</v>
      </c>
      <c r="B16" t="s">
        <v>23</v>
      </c>
      <c r="C16">
        <v>4</v>
      </c>
      <c r="D16">
        <v>2299</v>
      </c>
      <c r="E16">
        <v>0.03</v>
      </c>
      <c r="F16">
        <v>2</v>
      </c>
      <c r="G16">
        <v>1</v>
      </c>
      <c r="H16" t="s">
        <v>5142</v>
      </c>
      <c r="I16">
        <v>9471.8799999999992</v>
      </c>
      <c r="J16">
        <v>6630.3159999999998</v>
      </c>
      <c r="K16">
        <v>2841.5639999999999</v>
      </c>
    </row>
    <row r="17" spans="1:11" x14ac:dyDescent="0.25">
      <c r="A17" s="21">
        <v>46301</v>
      </c>
      <c r="B17" t="s">
        <v>24</v>
      </c>
      <c r="C17">
        <v>10</v>
      </c>
      <c r="D17">
        <v>3179</v>
      </c>
      <c r="F17">
        <v>5</v>
      </c>
      <c r="G17">
        <v>4</v>
      </c>
      <c r="H17" t="s">
        <v>5147</v>
      </c>
      <c r="I17">
        <v>31790</v>
      </c>
      <c r="J17">
        <v>22253</v>
      </c>
      <c r="K17">
        <v>9537</v>
      </c>
    </row>
    <row r="18" spans="1:11" x14ac:dyDescent="0.25">
      <c r="A18" s="21">
        <v>46095</v>
      </c>
      <c r="B18" t="s">
        <v>25</v>
      </c>
      <c r="C18">
        <v>7</v>
      </c>
      <c r="D18">
        <v>16266</v>
      </c>
      <c r="E18">
        <v>0.12</v>
      </c>
      <c r="F18">
        <v>4</v>
      </c>
      <c r="G18">
        <v>3</v>
      </c>
      <c r="H18" t="s">
        <v>5148</v>
      </c>
      <c r="I18">
        <v>127525.44</v>
      </c>
      <c r="J18">
        <v>89267.808000000005</v>
      </c>
      <c r="K18">
        <v>38257.631999999998</v>
      </c>
    </row>
    <row r="19" spans="1:11" x14ac:dyDescent="0.25">
      <c r="A19" s="21">
        <v>46301</v>
      </c>
      <c r="B19" t="s">
        <v>26</v>
      </c>
      <c r="C19">
        <v>3</v>
      </c>
      <c r="D19">
        <v>16742</v>
      </c>
      <c r="E19">
        <v>0.11</v>
      </c>
      <c r="F19">
        <v>5</v>
      </c>
      <c r="G19">
        <v>3</v>
      </c>
      <c r="H19" t="s">
        <v>5147</v>
      </c>
      <c r="I19">
        <v>55750.86</v>
      </c>
      <c r="J19">
        <v>39025.601999999999</v>
      </c>
      <c r="K19">
        <v>16725.258000000002</v>
      </c>
    </row>
    <row r="20" spans="1:11" x14ac:dyDescent="0.25">
      <c r="A20" s="21">
        <v>46061</v>
      </c>
      <c r="B20" t="s">
        <v>27</v>
      </c>
      <c r="C20">
        <v>2</v>
      </c>
      <c r="D20">
        <v>13533</v>
      </c>
      <c r="E20">
        <v>0.14000000000000001</v>
      </c>
      <c r="F20">
        <v>3</v>
      </c>
      <c r="G20">
        <v>8</v>
      </c>
      <c r="H20" t="s">
        <v>5140</v>
      </c>
      <c r="I20">
        <v>30855.24</v>
      </c>
      <c r="J20">
        <v>21598.668000000001</v>
      </c>
      <c r="K20">
        <v>9256.5720000000001</v>
      </c>
    </row>
    <row r="21" spans="1:11" x14ac:dyDescent="0.25">
      <c r="A21" s="21">
        <v>46158</v>
      </c>
      <c r="B21" t="s">
        <v>28</v>
      </c>
      <c r="C21">
        <v>1</v>
      </c>
      <c r="D21">
        <v>5105</v>
      </c>
      <c r="E21">
        <v>0.09</v>
      </c>
      <c r="F21">
        <v>3</v>
      </c>
      <c r="G21">
        <v>7</v>
      </c>
      <c r="H21" t="s">
        <v>5139</v>
      </c>
      <c r="I21">
        <v>5564.45</v>
      </c>
      <c r="J21">
        <v>3895.1149999999998</v>
      </c>
      <c r="K21">
        <v>1669.335</v>
      </c>
    </row>
    <row r="22" spans="1:11" x14ac:dyDescent="0.25">
      <c r="A22" s="21">
        <v>46132</v>
      </c>
      <c r="B22" t="s">
        <v>29</v>
      </c>
      <c r="C22">
        <v>10</v>
      </c>
      <c r="D22">
        <v>16885</v>
      </c>
      <c r="E22">
        <v>0.06</v>
      </c>
      <c r="F22">
        <v>2</v>
      </c>
      <c r="G22">
        <v>1</v>
      </c>
      <c r="H22" t="s">
        <v>5141</v>
      </c>
      <c r="I22">
        <v>178981</v>
      </c>
      <c r="J22">
        <v>125286.7</v>
      </c>
      <c r="K22">
        <v>53694.3</v>
      </c>
    </row>
    <row r="23" spans="1:11" x14ac:dyDescent="0.25">
      <c r="A23" s="21">
        <v>46316</v>
      </c>
      <c r="B23" t="s">
        <v>30</v>
      </c>
      <c r="C23">
        <v>1</v>
      </c>
      <c r="D23">
        <v>13092</v>
      </c>
      <c r="F23">
        <v>1</v>
      </c>
      <c r="G23">
        <v>1</v>
      </c>
      <c r="H23" t="s">
        <v>5147</v>
      </c>
      <c r="I23">
        <v>13092</v>
      </c>
      <c r="J23">
        <v>9164.4</v>
      </c>
      <c r="K23">
        <v>3927.6</v>
      </c>
    </row>
    <row r="24" spans="1:11" x14ac:dyDescent="0.25">
      <c r="A24" s="21">
        <v>46303</v>
      </c>
      <c r="B24" t="s">
        <v>31</v>
      </c>
      <c r="C24">
        <v>10</v>
      </c>
      <c r="D24">
        <v>26368</v>
      </c>
      <c r="F24">
        <v>3</v>
      </c>
      <c r="G24">
        <v>8</v>
      </c>
      <c r="H24" t="s">
        <v>5147</v>
      </c>
      <c r="I24">
        <v>263680</v>
      </c>
      <c r="J24">
        <v>184576</v>
      </c>
      <c r="K24">
        <v>79104</v>
      </c>
    </row>
    <row r="25" spans="1:11" x14ac:dyDescent="0.25">
      <c r="A25" s="21">
        <v>46265</v>
      </c>
      <c r="B25" t="s">
        <v>32</v>
      </c>
      <c r="C25">
        <v>10</v>
      </c>
      <c r="D25">
        <v>21385</v>
      </c>
      <c r="F25">
        <v>4</v>
      </c>
      <c r="G25">
        <v>4</v>
      </c>
      <c r="H25" t="s">
        <v>5138</v>
      </c>
      <c r="I25">
        <v>213850</v>
      </c>
      <c r="J25">
        <v>149695</v>
      </c>
      <c r="K25">
        <v>64155</v>
      </c>
    </row>
    <row r="26" spans="1:11" x14ac:dyDescent="0.25">
      <c r="A26" s="21">
        <v>46229</v>
      </c>
      <c r="B26" t="s">
        <v>33</v>
      </c>
      <c r="C26">
        <v>5</v>
      </c>
      <c r="D26">
        <v>23388</v>
      </c>
      <c r="F26">
        <v>2</v>
      </c>
      <c r="G26">
        <v>3</v>
      </c>
      <c r="H26" t="s">
        <v>5146</v>
      </c>
      <c r="I26">
        <v>116940</v>
      </c>
      <c r="J26">
        <v>81858</v>
      </c>
      <c r="K26">
        <v>35082</v>
      </c>
    </row>
    <row r="27" spans="1:11" x14ac:dyDescent="0.25">
      <c r="A27" s="21">
        <v>46126</v>
      </c>
      <c r="B27" t="s">
        <v>34</v>
      </c>
      <c r="C27">
        <v>12</v>
      </c>
      <c r="D27">
        <v>2582</v>
      </c>
      <c r="E27">
        <v>0.05</v>
      </c>
      <c r="F27">
        <v>1</v>
      </c>
      <c r="G27">
        <v>6</v>
      </c>
      <c r="H27" t="s">
        <v>5141</v>
      </c>
      <c r="I27">
        <v>32533.200000000001</v>
      </c>
      <c r="J27">
        <v>22773.24</v>
      </c>
      <c r="K27">
        <v>9759.9599999999991</v>
      </c>
    </row>
    <row r="28" spans="1:11" x14ac:dyDescent="0.25">
      <c r="A28" s="21">
        <v>46086</v>
      </c>
      <c r="B28" t="s">
        <v>35</v>
      </c>
      <c r="C28">
        <v>2</v>
      </c>
      <c r="D28">
        <v>13067</v>
      </c>
      <c r="F28">
        <v>2</v>
      </c>
      <c r="G28">
        <v>2</v>
      </c>
      <c r="H28" t="s">
        <v>5148</v>
      </c>
      <c r="I28">
        <v>26134</v>
      </c>
      <c r="J28">
        <v>18293.8</v>
      </c>
      <c r="K28">
        <v>7840.2</v>
      </c>
    </row>
    <row r="29" spans="1:11" x14ac:dyDescent="0.25">
      <c r="A29" s="21">
        <v>46135</v>
      </c>
      <c r="B29" t="s">
        <v>36</v>
      </c>
      <c r="C29">
        <v>8</v>
      </c>
      <c r="D29">
        <v>23563</v>
      </c>
      <c r="F29">
        <v>4</v>
      </c>
      <c r="G29">
        <v>7</v>
      </c>
      <c r="H29" t="s">
        <v>5141</v>
      </c>
      <c r="I29">
        <v>188504</v>
      </c>
      <c r="J29">
        <v>131952.79999999999</v>
      </c>
      <c r="K29">
        <v>56551.199999999997</v>
      </c>
    </row>
    <row r="30" spans="1:11" x14ac:dyDescent="0.25">
      <c r="A30" s="21">
        <v>46291</v>
      </c>
      <c r="B30" t="s">
        <v>37</v>
      </c>
      <c r="C30">
        <v>10</v>
      </c>
      <c r="D30">
        <v>24849</v>
      </c>
      <c r="E30">
        <v>0.15</v>
      </c>
      <c r="F30">
        <v>4</v>
      </c>
      <c r="G30">
        <v>8</v>
      </c>
      <c r="H30" t="s">
        <v>5145</v>
      </c>
      <c r="I30">
        <v>285763.5</v>
      </c>
      <c r="J30">
        <v>200034.45</v>
      </c>
      <c r="K30">
        <v>85729.05</v>
      </c>
    </row>
    <row r="31" spans="1:11" x14ac:dyDescent="0.25">
      <c r="A31" s="21">
        <v>46058</v>
      </c>
      <c r="B31" t="s">
        <v>38</v>
      </c>
      <c r="C31">
        <v>11</v>
      </c>
      <c r="D31">
        <v>20283</v>
      </c>
      <c r="E31">
        <v>0.12</v>
      </c>
      <c r="F31">
        <v>2</v>
      </c>
      <c r="G31">
        <v>6</v>
      </c>
      <c r="H31" t="s">
        <v>5140</v>
      </c>
      <c r="I31">
        <v>249886.56</v>
      </c>
      <c r="J31">
        <v>174920.592</v>
      </c>
      <c r="K31">
        <v>74965.967999999993</v>
      </c>
    </row>
    <row r="32" spans="1:11" x14ac:dyDescent="0.25">
      <c r="A32" s="21">
        <v>46077</v>
      </c>
      <c r="B32" t="s">
        <v>39</v>
      </c>
      <c r="C32">
        <v>12</v>
      </c>
      <c r="D32">
        <v>17890</v>
      </c>
      <c r="E32">
        <v>0.09</v>
      </c>
      <c r="F32">
        <v>1</v>
      </c>
      <c r="G32">
        <v>4</v>
      </c>
      <c r="H32" t="s">
        <v>5140</v>
      </c>
      <c r="I32">
        <v>234001.2</v>
      </c>
      <c r="J32">
        <v>163800.84</v>
      </c>
      <c r="K32">
        <v>70200.36</v>
      </c>
    </row>
    <row r="33" spans="1:11" x14ac:dyDescent="0.25">
      <c r="A33" s="21">
        <v>46199</v>
      </c>
      <c r="B33" t="s">
        <v>40</v>
      </c>
      <c r="C33">
        <v>4</v>
      </c>
      <c r="D33">
        <v>6009</v>
      </c>
      <c r="E33">
        <v>0.09</v>
      </c>
      <c r="F33">
        <v>4</v>
      </c>
      <c r="G33">
        <v>2</v>
      </c>
      <c r="H33" t="s">
        <v>5142</v>
      </c>
      <c r="I33">
        <v>26199.24</v>
      </c>
      <c r="J33">
        <v>18339.468000000001</v>
      </c>
      <c r="K33">
        <v>7859.7719999999999</v>
      </c>
    </row>
    <row r="34" spans="1:11" x14ac:dyDescent="0.25">
      <c r="A34" s="21">
        <v>46344</v>
      </c>
      <c r="B34" t="s">
        <v>41</v>
      </c>
      <c r="C34">
        <v>11</v>
      </c>
      <c r="D34">
        <v>23552</v>
      </c>
      <c r="E34">
        <v>0.04</v>
      </c>
      <c r="F34">
        <v>2</v>
      </c>
      <c r="G34">
        <v>1</v>
      </c>
      <c r="H34" t="s">
        <v>5144</v>
      </c>
      <c r="I34">
        <v>269434.88</v>
      </c>
      <c r="J34">
        <v>188604.416</v>
      </c>
      <c r="K34">
        <v>80830.464000000007</v>
      </c>
    </row>
    <row r="35" spans="1:11" x14ac:dyDescent="0.25">
      <c r="A35" s="21">
        <v>46181</v>
      </c>
      <c r="B35" t="s">
        <v>42</v>
      </c>
      <c r="C35">
        <v>4</v>
      </c>
      <c r="D35">
        <v>27730</v>
      </c>
      <c r="F35">
        <v>5</v>
      </c>
      <c r="G35">
        <v>4</v>
      </c>
      <c r="H35" t="s">
        <v>5142</v>
      </c>
      <c r="I35">
        <v>110920</v>
      </c>
      <c r="J35">
        <v>77644</v>
      </c>
      <c r="K35">
        <v>33276</v>
      </c>
    </row>
    <row r="36" spans="1:11" x14ac:dyDescent="0.25">
      <c r="A36" s="21">
        <v>46115</v>
      </c>
      <c r="B36" t="s">
        <v>43</v>
      </c>
      <c r="C36">
        <v>6</v>
      </c>
      <c r="D36">
        <v>11824</v>
      </c>
      <c r="F36">
        <v>4</v>
      </c>
      <c r="G36">
        <v>2</v>
      </c>
      <c r="H36" t="s">
        <v>5141</v>
      </c>
      <c r="I36">
        <v>70944</v>
      </c>
      <c r="J36">
        <v>49660.800000000003</v>
      </c>
      <c r="K36">
        <v>21283.200000000001</v>
      </c>
    </row>
    <row r="37" spans="1:11" x14ac:dyDescent="0.25">
      <c r="A37" s="21">
        <v>46128</v>
      </c>
      <c r="B37" t="s">
        <v>44</v>
      </c>
      <c r="C37">
        <v>4</v>
      </c>
      <c r="D37">
        <v>16635</v>
      </c>
      <c r="E37">
        <v>0.02</v>
      </c>
      <c r="F37">
        <v>3</v>
      </c>
      <c r="G37">
        <v>1</v>
      </c>
      <c r="H37" t="s">
        <v>5141</v>
      </c>
      <c r="I37">
        <v>67870.8</v>
      </c>
      <c r="J37">
        <v>47509.56</v>
      </c>
      <c r="K37">
        <v>20361.240000000002</v>
      </c>
    </row>
    <row r="38" spans="1:11" x14ac:dyDescent="0.25">
      <c r="A38" s="21">
        <v>46365</v>
      </c>
      <c r="B38" t="s">
        <v>45</v>
      </c>
      <c r="C38">
        <v>1</v>
      </c>
      <c r="D38">
        <v>24659</v>
      </c>
      <c r="E38">
        <v>0.1</v>
      </c>
      <c r="F38">
        <v>1</v>
      </c>
      <c r="G38">
        <v>3</v>
      </c>
      <c r="H38" t="s">
        <v>5143</v>
      </c>
      <c r="I38">
        <v>27124.9</v>
      </c>
      <c r="J38">
        <v>18987.43</v>
      </c>
      <c r="K38">
        <v>8137.47</v>
      </c>
    </row>
    <row r="39" spans="1:11" x14ac:dyDescent="0.25">
      <c r="A39" s="21">
        <v>46094</v>
      </c>
      <c r="B39" t="s">
        <v>46</v>
      </c>
      <c r="C39">
        <v>1</v>
      </c>
      <c r="D39">
        <v>25492</v>
      </c>
      <c r="E39">
        <v>7.0000000000000007E-2</v>
      </c>
      <c r="F39">
        <v>3</v>
      </c>
      <c r="G39">
        <v>5</v>
      </c>
      <c r="H39" t="s">
        <v>5148</v>
      </c>
      <c r="I39">
        <v>27276.44</v>
      </c>
      <c r="J39">
        <v>19093.508000000002</v>
      </c>
      <c r="K39">
        <v>8182.9319999999998</v>
      </c>
    </row>
    <row r="40" spans="1:11" x14ac:dyDescent="0.25">
      <c r="A40" s="21">
        <v>46381</v>
      </c>
      <c r="B40" t="s">
        <v>47</v>
      </c>
      <c r="C40">
        <v>4</v>
      </c>
      <c r="D40">
        <v>15290</v>
      </c>
      <c r="E40">
        <v>0.05</v>
      </c>
      <c r="F40">
        <v>5</v>
      </c>
      <c r="G40">
        <v>8</v>
      </c>
      <c r="H40" t="s">
        <v>5143</v>
      </c>
      <c r="I40">
        <v>64218</v>
      </c>
      <c r="J40">
        <v>44952.6</v>
      </c>
      <c r="K40">
        <v>19265.400000000001</v>
      </c>
    </row>
    <row r="41" spans="1:11" x14ac:dyDescent="0.25">
      <c r="A41" s="21">
        <v>46027</v>
      </c>
      <c r="B41" t="s">
        <v>48</v>
      </c>
      <c r="C41">
        <v>11</v>
      </c>
      <c r="D41">
        <v>24265</v>
      </c>
      <c r="E41">
        <v>0.14000000000000001</v>
      </c>
      <c r="F41">
        <v>2</v>
      </c>
      <c r="G41">
        <v>1</v>
      </c>
      <c r="H41" t="s">
        <v>5149</v>
      </c>
      <c r="I41">
        <v>304283.09999999998</v>
      </c>
      <c r="J41">
        <v>212998.17</v>
      </c>
      <c r="K41">
        <v>91284.93</v>
      </c>
    </row>
    <row r="42" spans="1:11" x14ac:dyDescent="0.25">
      <c r="A42" s="21">
        <v>46033</v>
      </c>
      <c r="B42" t="s">
        <v>49</v>
      </c>
      <c r="C42">
        <v>8</v>
      </c>
      <c r="D42">
        <v>23440</v>
      </c>
      <c r="E42">
        <v>0.12</v>
      </c>
      <c r="F42">
        <v>4</v>
      </c>
      <c r="G42">
        <v>6</v>
      </c>
      <c r="H42" t="s">
        <v>5149</v>
      </c>
      <c r="I42">
        <v>210022.39999999999</v>
      </c>
      <c r="J42">
        <v>147015.67999999999</v>
      </c>
      <c r="K42">
        <v>63006.720000000001</v>
      </c>
    </row>
    <row r="43" spans="1:11" x14ac:dyDescent="0.25">
      <c r="A43" s="21">
        <v>46169</v>
      </c>
      <c r="B43" t="s">
        <v>50</v>
      </c>
      <c r="C43">
        <v>9</v>
      </c>
      <c r="D43">
        <v>17850</v>
      </c>
      <c r="F43">
        <v>3</v>
      </c>
      <c r="G43">
        <v>6</v>
      </c>
      <c r="H43" t="s">
        <v>5139</v>
      </c>
      <c r="I43">
        <v>160650</v>
      </c>
      <c r="J43">
        <v>112455</v>
      </c>
      <c r="K43">
        <v>48195</v>
      </c>
    </row>
    <row r="44" spans="1:11" x14ac:dyDescent="0.25">
      <c r="A44" s="21">
        <v>46199</v>
      </c>
      <c r="B44" t="s">
        <v>51</v>
      </c>
      <c r="C44">
        <v>1</v>
      </c>
      <c r="D44">
        <v>7951</v>
      </c>
      <c r="E44">
        <v>0.05</v>
      </c>
      <c r="F44">
        <v>5</v>
      </c>
      <c r="G44">
        <v>5</v>
      </c>
      <c r="H44" t="s">
        <v>5142</v>
      </c>
      <c r="I44">
        <v>8348.5499999999993</v>
      </c>
      <c r="J44">
        <v>5843.9849999999997</v>
      </c>
      <c r="K44">
        <v>2504.5650000000001</v>
      </c>
    </row>
    <row r="45" spans="1:11" x14ac:dyDescent="0.25">
      <c r="A45" s="21">
        <v>46368</v>
      </c>
      <c r="B45" t="s">
        <v>52</v>
      </c>
      <c r="C45">
        <v>11</v>
      </c>
      <c r="D45">
        <v>2916</v>
      </c>
      <c r="E45">
        <v>0.11</v>
      </c>
      <c r="F45">
        <v>1</v>
      </c>
      <c r="G45">
        <v>8</v>
      </c>
      <c r="H45" t="s">
        <v>5143</v>
      </c>
      <c r="I45">
        <v>35604.36</v>
      </c>
      <c r="J45">
        <v>24923.052</v>
      </c>
      <c r="K45">
        <v>10681.308000000001</v>
      </c>
    </row>
    <row r="46" spans="1:11" x14ac:dyDescent="0.25">
      <c r="A46" s="21">
        <v>46332</v>
      </c>
      <c r="B46" t="s">
        <v>53</v>
      </c>
      <c r="C46">
        <v>1</v>
      </c>
      <c r="D46">
        <v>15047</v>
      </c>
      <c r="F46">
        <v>5</v>
      </c>
      <c r="G46">
        <v>4</v>
      </c>
      <c r="H46" t="s">
        <v>5144</v>
      </c>
      <c r="I46">
        <v>15047</v>
      </c>
      <c r="J46">
        <v>10532.9</v>
      </c>
      <c r="K46">
        <v>4514.1000000000004</v>
      </c>
    </row>
    <row r="47" spans="1:11" x14ac:dyDescent="0.25">
      <c r="A47" s="21">
        <v>46201</v>
      </c>
      <c r="B47" t="s">
        <v>54</v>
      </c>
      <c r="C47">
        <v>7</v>
      </c>
      <c r="D47">
        <v>6290</v>
      </c>
      <c r="E47">
        <v>0.06</v>
      </c>
      <c r="F47">
        <v>1</v>
      </c>
      <c r="G47">
        <v>1</v>
      </c>
      <c r="H47" t="s">
        <v>5142</v>
      </c>
      <c r="I47">
        <v>46671.8</v>
      </c>
      <c r="J47">
        <v>32670.26</v>
      </c>
      <c r="K47">
        <v>14001.54</v>
      </c>
    </row>
    <row r="48" spans="1:11" x14ac:dyDescent="0.25">
      <c r="A48" s="21">
        <v>46077</v>
      </c>
      <c r="B48" t="s">
        <v>55</v>
      </c>
      <c r="C48">
        <v>2</v>
      </c>
      <c r="D48">
        <v>30335</v>
      </c>
      <c r="E48">
        <v>0.06</v>
      </c>
      <c r="F48">
        <v>2</v>
      </c>
      <c r="G48">
        <v>2</v>
      </c>
      <c r="H48" t="s">
        <v>5140</v>
      </c>
      <c r="I48">
        <v>64310.2</v>
      </c>
      <c r="J48">
        <v>45017.14</v>
      </c>
      <c r="K48">
        <v>19293.060000000001</v>
      </c>
    </row>
    <row r="49" spans="1:11" x14ac:dyDescent="0.25">
      <c r="A49" s="21">
        <v>46305</v>
      </c>
      <c r="B49" t="s">
        <v>56</v>
      </c>
      <c r="C49">
        <v>10</v>
      </c>
      <c r="D49">
        <v>11731</v>
      </c>
      <c r="E49">
        <v>0.02</v>
      </c>
      <c r="F49">
        <v>1</v>
      </c>
      <c r="G49">
        <v>7</v>
      </c>
      <c r="H49" t="s">
        <v>5147</v>
      </c>
      <c r="I49">
        <v>119656.2</v>
      </c>
      <c r="J49">
        <v>83759.34</v>
      </c>
      <c r="K49">
        <v>35896.86</v>
      </c>
    </row>
    <row r="50" spans="1:11" x14ac:dyDescent="0.25">
      <c r="A50" s="21">
        <v>46042</v>
      </c>
      <c r="B50" t="s">
        <v>57</v>
      </c>
      <c r="C50">
        <v>9</v>
      </c>
      <c r="D50">
        <v>23322</v>
      </c>
      <c r="E50">
        <v>0.13</v>
      </c>
      <c r="F50">
        <v>4</v>
      </c>
      <c r="G50">
        <v>3</v>
      </c>
      <c r="H50" t="s">
        <v>5149</v>
      </c>
      <c r="I50">
        <v>237184.74</v>
      </c>
      <c r="J50">
        <v>166029.318</v>
      </c>
      <c r="K50">
        <v>71155.422000000006</v>
      </c>
    </row>
    <row r="51" spans="1:11" x14ac:dyDescent="0.25">
      <c r="A51" s="21">
        <v>46345</v>
      </c>
      <c r="B51" t="s">
        <v>58</v>
      </c>
      <c r="C51">
        <v>5</v>
      </c>
      <c r="D51">
        <v>22484</v>
      </c>
      <c r="E51">
        <v>0.03</v>
      </c>
      <c r="F51">
        <v>3</v>
      </c>
      <c r="G51">
        <v>3</v>
      </c>
      <c r="H51" t="s">
        <v>5144</v>
      </c>
      <c r="I51">
        <v>115792.6</v>
      </c>
      <c r="J51">
        <v>81054.820000000007</v>
      </c>
      <c r="K51">
        <v>34737.78</v>
      </c>
    </row>
    <row r="52" spans="1:11" x14ac:dyDescent="0.25">
      <c r="A52" s="21">
        <v>46059</v>
      </c>
      <c r="B52" t="s">
        <v>59</v>
      </c>
      <c r="C52">
        <v>7</v>
      </c>
      <c r="D52">
        <v>6756</v>
      </c>
      <c r="E52">
        <v>0.06</v>
      </c>
      <c r="F52">
        <v>5</v>
      </c>
      <c r="G52">
        <v>6</v>
      </c>
      <c r="H52" t="s">
        <v>5140</v>
      </c>
      <c r="I52">
        <v>50129.52</v>
      </c>
      <c r="J52">
        <v>35090.663999999997</v>
      </c>
      <c r="K52">
        <v>15038.856</v>
      </c>
    </row>
    <row r="53" spans="1:11" x14ac:dyDescent="0.25">
      <c r="A53" s="21">
        <v>46162</v>
      </c>
      <c r="B53" t="s">
        <v>60</v>
      </c>
      <c r="C53">
        <v>8</v>
      </c>
      <c r="D53">
        <v>27564</v>
      </c>
      <c r="E53">
        <v>0.03</v>
      </c>
      <c r="F53">
        <v>2</v>
      </c>
      <c r="G53">
        <v>3</v>
      </c>
      <c r="H53" t="s">
        <v>5139</v>
      </c>
      <c r="I53">
        <v>227127.36</v>
      </c>
      <c r="J53">
        <v>158989.152</v>
      </c>
      <c r="K53">
        <v>68138.207999999999</v>
      </c>
    </row>
    <row r="54" spans="1:11" x14ac:dyDescent="0.25">
      <c r="A54" s="21">
        <v>46038</v>
      </c>
      <c r="B54" t="s">
        <v>61</v>
      </c>
      <c r="C54">
        <v>8</v>
      </c>
      <c r="D54">
        <v>13613</v>
      </c>
      <c r="E54">
        <v>0.06</v>
      </c>
      <c r="F54">
        <v>2</v>
      </c>
      <c r="G54">
        <v>8</v>
      </c>
      <c r="H54" t="s">
        <v>5149</v>
      </c>
      <c r="I54">
        <v>115438.24</v>
      </c>
      <c r="J54">
        <v>80806.767999999996</v>
      </c>
      <c r="K54">
        <v>34631.472000000002</v>
      </c>
    </row>
    <row r="55" spans="1:11" x14ac:dyDescent="0.25">
      <c r="A55" s="21">
        <v>46228</v>
      </c>
      <c r="B55" t="s">
        <v>62</v>
      </c>
      <c r="C55">
        <v>8</v>
      </c>
      <c r="D55">
        <v>14079</v>
      </c>
      <c r="E55">
        <v>0.03</v>
      </c>
      <c r="F55">
        <v>3</v>
      </c>
      <c r="G55">
        <v>5</v>
      </c>
      <c r="H55" t="s">
        <v>5146</v>
      </c>
      <c r="I55">
        <v>116010.96</v>
      </c>
      <c r="J55">
        <v>81207.672000000006</v>
      </c>
      <c r="K55">
        <v>34803.288</v>
      </c>
    </row>
    <row r="56" spans="1:11" x14ac:dyDescent="0.25">
      <c r="A56" s="21">
        <v>46132</v>
      </c>
      <c r="B56" t="s">
        <v>63</v>
      </c>
      <c r="C56">
        <v>3</v>
      </c>
      <c r="D56">
        <v>2565</v>
      </c>
      <c r="E56">
        <v>0.03</v>
      </c>
      <c r="F56">
        <v>5</v>
      </c>
      <c r="G56">
        <v>1</v>
      </c>
      <c r="H56" t="s">
        <v>5141</v>
      </c>
      <c r="I56">
        <v>7925.85</v>
      </c>
      <c r="J56">
        <v>5548.0950000000003</v>
      </c>
      <c r="K56">
        <v>2377.7550000000001</v>
      </c>
    </row>
    <row r="57" spans="1:11" x14ac:dyDescent="0.25">
      <c r="A57" s="21">
        <v>46375</v>
      </c>
      <c r="B57" t="s">
        <v>64</v>
      </c>
      <c r="C57">
        <v>9</v>
      </c>
      <c r="D57">
        <v>25570</v>
      </c>
      <c r="E57">
        <v>7.0000000000000007E-2</v>
      </c>
      <c r="F57">
        <v>4</v>
      </c>
      <c r="G57">
        <v>2</v>
      </c>
      <c r="H57" t="s">
        <v>5143</v>
      </c>
      <c r="I57">
        <v>246239.1</v>
      </c>
      <c r="J57">
        <v>172367.37</v>
      </c>
      <c r="K57">
        <v>73871.73</v>
      </c>
    </row>
    <row r="58" spans="1:11" x14ac:dyDescent="0.25">
      <c r="A58" s="21">
        <v>46137</v>
      </c>
      <c r="B58" t="s">
        <v>65</v>
      </c>
      <c r="C58">
        <v>2</v>
      </c>
      <c r="D58">
        <v>19591</v>
      </c>
      <c r="E58">
        <v>0.08</v>
      </c>
      <c r="F58">
        <v>5</v>
      </c>
      <c r="G58">
        <v>2</v>
      </c>
      <c r="H58" t="s">
        <v>5141</v>
      </c>
      <c r="I58">
        <v>42316.56</v>
      </c>
      <c r="J58">
        <v>29621.592000000001</v>
      </c>
      <c r="K58">
        <v>12694.968000000001</v>
      </c>
    </row>
    <row r="59" spans="1:11" x14ac:dyDescent="0.25">
      <c r="A59" s="21">
        <v>46189</v>
      </c>
      <c r="B59" t="s">
        <v>66</v>
      </c>
      <c r="C59">
        <v>12</v>
      </c>
      <c r="D59">
        <v>13131</v>
      </c>
      <c r="E59">
        <v>0.04</v>
      </c>
      <c r="F59">
        <v>4</v>
      </c>
      <c r="G59">
        <v>4</v>
      </c>
      <c r="H59" t="s">
        <v>5142</v>
      </c>
      <c r="I59">
        <v>163874.88</v>
      </c>
      <c r="J59">
        <v>114712.416</v>
      </c>
      <c r="K59">
        <v>49162.464</v>
      </c>
    </row>
    <row r="60" spans="1:11" x14ac:dyDescent="0.25">
      <c r="A60" s="21">
        <v>46041</v>
      </c>
      <c r="B60" t="s">
        <v>67</v>
      </c>
      <c r="C60">
        <v>6</v>
      </c>
      <c r="D60">
        <v>4864</v>
      </c>
      <c r="F60">
        <v>1</v>
      </c>
      <c r="G60">
        <v>5</v>
      </c>
      <c r="H60" t="s">
        <v>5149</v>
      </c>
      <c r="I60">
        <v>29184</v>
      </c>
      <c r="J60">
        <v>20428.8</v>
      </c>
      <c r="K60">
        <v>8755.2000000000007</v>
      </c>
    </row>
    <row r="61" spans="1:11" x14ac:dyDescent="0.25">
      <c r="A61" s="21">
        <v>46054</v>
      </c>
      <c r="B61" t="s">
        <v>68</v>
      </c>
      <c r="C61">
        <v>2</v>
      </c>
      <c r="D61">
        <v>31799</v>
      </c>
      <c r="E61">
        <v>0.12</v>
      </c>
      <c r="F61">
        <v>1</v>
      </c>
      <c r="G61">
        <v>6</v>
      </c>
      <c r="H61" t="s">
        <v>5140</v>
      </c>
      <c r="I61">
        <v>71229.759999999995</v>
      </c>
      <c r="J61">
        <v>49860.832000000002</v>
      </c>
      <c r="K61">
        <v>21368.928</v>
      </c>
    </row>
    <row r="62" spans="1:11" x14ac:dyDescent="0.25">
      <c r="A62" s="21">
        <v>46154</v>
      </c>
      <c r="B62" t="s">
        <v>69</v>
      </c>
      <c r="C62">
        <v>9</v>
      </c>
      <c r="D62">
        <v>13323</v>
      </c>
      <c r="E62">
        <v>0.14000000000000001</v>
      </c>
      <c r="F62">
        <v>4</v>
      </c>
      <c r="G62">
        <v>6</v>
      </c>
      <c r="H62" t="s">
        <v>5139</v>
      </c>
      <c r="I62">
        <v>136693.98000000001</v>
      </c>
      <c r="J62">
        <v>95685.785999999993</v>
      </c>
      <c r="K62">
        <v>41008.194000000003</v>
      </c>
    </row>
    <row r="63" spans="1:11" x14ac:dyDescent="0.25">
      <c r="A63" s="21">
        <v>46186</v>
      </c>
      <c r="B63" t="s">
        <v>70</v>
      </c>
      <c r="C63">
        <v>9</v>
      </c>
      <c r="D63">
        <v>7187</v>
      </c>
      <c r="E63">
        <v>0.04</v>
      </c>
      <c r="F63">
        <v>1</v>
      </c>
      <c r="G63">
        <v>1</v>
      </c>
      <c r="H63" t="s">
        <v>5142</v>
      </c>
      <c r="I63">
        <v>67270.320000000007</v>
      </c>
      <c r="J63">
        <v>47089.224000000002</v>
      </c>
      <c r="K63">
        <v>20181.096000000001</v>
      </c>
    </row>
    <row r="64" spans="1:11" x14ac:dyDescent="0.25">
      <c r="A64" s="21">
        <v>46093</v>
      </c>
      <c r="B64" t="s">
        <v>71</v>
      </c>
      <c r="C64">
        <v>1</v>
      </c>
      <c r="D64">
        <v>13700</v>
      </c>
      <c r="E64">
        <v>0.12</v>
      </c>
      <c r="F64">
        <v>2</v>
      </c>
      <c r="G64">
        <v>1</v>
      </c>
      <c r="H64" t="s">
        <v>5148</v>
      </c>
      <c r="I64">
        <v>15344</v>
      </c>
      <c r="J64">
        <v>10740.8</v>
      </c>
      <c r="K64">
        <v>4603.2</v>
      </c>
    </row>
    <row r="65" spans="1:11" x14ac:dyDescent="0.25">
      <c r="A65" s="21">
        <v>46032</v>
      </c>
      <c r="B65" t="s">
        <v>72</v>
      </c>
      <c r="C65">
        <v>6</v>
      </c>
      <c r="D65">
        <v>34511</v>
      </c>
      <c r="E65">
        <v>0.13</v>
      </c>
      <c r="F65">
        <v>5</v>
      </c>
      <c r="G65">
        <v>2</v>
      </c>
      <c r="H65" t="s">
        <v>5149</v>
      </c>
      <c r="I65">
        <v>233984.58</v>
      </c>
      <c r="J65">
        <v>163789.20600000001</v>
      </c>
      <c r="K65">
        <v>70195.373999999996</v>
      </c>
    </row>
    <row r="66" spans="1:11" x14ac:dyDescent="0.25">
      <c r="A66" s="21">
        <v>46317</v>
      </c>
      <c r="B66" t="s">
        <v>73</v>
      </c>
      <c r="C66">
        <v>8</v>
      </c>
      <c r="D66">
        <v>24520</v>
      </c>
      <c r="F66">
        <v>2</v>
      </c>
      <c r="G66">
        <v>7</v>
      </c>
      <c r="H66" t="s">
        <v>5147</v>
      </c>
      <c r="I66">
        <v>196160</v>
      </c>
      <c r="J66">
        <v>137312</v>
      </c>
      <c r="K66">
        <v>58848</v>
      </c>
    </row>
    <row r="67" spans="1:11" x14ac:dyDescent="0.25">
      <c r="A67" s="21">
        <v>46158</v>
      </c>
      <c r="B67" t="s">
        <v>74</v>
      </c>
      <c r="C67">
        <v>9</v>
      </c>
      <c r="D67">
        <v>22712</v>
      </c>
      <c r="E67">
        <v>0.14000000000000001</v>
      </c>
      <c r="F67">
        <v>2</v>
      </c>
      <c r="G67">
        <v>5</v>
      </c>
      <c r="H67" t="s">
        <v>5139</v>
      </c>
      <c r="I67">
        <v>233025.12</v>
      </c>
      <c r="J67">
        <v>163117.584</v>
      </c>
      <c r="K67">
        <v>69907.535999999993</v>
      </c>
    </row>
    <row r="68" spans="1:11" x14ac:dyDescent="0.25">
      <c r="A68" s="21">
        <v>46279</v>
      </c>
      <c r="B68" t="s">
        <v>75</v>
      </c>
      <c r="C68">
        <v>10</v>
      </c>
      <c r="D68">
        <v>11180</v>
      </c>
      <c r="E68">
        <v>0.04</v>
      </c>
      <c r="F68">
        <v>5</v>
      </c>
      <c r="G68">
        <v>8</v>
      </c>
      <c r="H68" t="s">
        <v>5145</v>
      </c>
      <c r="I68">
        <v>116272</v>
      </c>
      <c r="J68">
        <v>81390.399999999994</v>
      </c>
      <c r="K68">
        <v>34881.599999999999</v>
      </c>
    </row>
    <row r="69" spans="1:11" x14ac:dyDescent="0.25">
      <c r="A69" s="21">
        <v>46027</v>
      </c>
      <c r="B69" t="s">
        <v>76</v>
      </c>
      <c r="C69">
        <v>1</v>
      </c>
      <c r="D69">
        <v>28592</v>
      </c>
      <c r="F69">
        <v>5</v>
      </c>
      <c r="G69">
        <v>7</v>
      </c>
      <c r="H69" t="s">
        <v>5149</v>
      </c>
      <c r="I69">
        <v>28592</v>
      </c>
      <c r="J69">
        <v>20014.400000000001</v>
      </c>
      <c r="K69">
        <v>8577.6</v>
      </c>
    </row>
    <row r="70" spans="1:11" x14ac:dyDescent="0.25">
      <c r="A70" s="21">
        <v>46037</v>
      </c>
      <c r="B70" t="s">
        <v>77</v>
      </c>
      <c r="C70">
        <v>5</v>
      </c>
      <c r="D70">
        <v>7362</v>
      </c>
      <c r="E70">
        <v>0.12</v>
      </c>
      <c r="F70">
        <v>1</v>
      </c>
      <c r="G70">
        <v>8</v>
      </c>
      <c r="H70" t="s">
        <v>5149</v>
      </c>
      <c r="I70">
        <v>41227.199999999997</v>
      </c>
      <c r="J70">
        <v>28859.040000000001</v>
      </c>
      <c r="K70">
        <v>12368.16</v>
      </c>
    </row>
    <row r="71" spans="1:11" x14ac:dyDescent="0.25">
      <c r="A71" s="21">
        <v>46240</v>
      </c>
      <c r="B71" t="s">
        <v>78</v>
      </c>
      <c r="C71">
        <v>3</v>
      </c>
      <c r="D71">
        <v>22050</v>
      </c>
      <c r="F71">
        <v>5</v>
      </c>
      <c r="G71">
        <v>1</v>
      </c>
      <c r="H71" t="s">
        <v>5138</v>
      </c>
      <c r="I71">
        <v>66150</v>
      </c>
      <c r="J71">
        <v>46305</v>
      </c>
      <c r="K71">
        <v>19845</v>
      </c>
    </row>
    <row r="72" spans="1:11" x14ac:dyDescent="0.25">
      <c r="A72" s="21"/>
      <c r="B72" t="s">
        <v>79</v>
      </c>
      <c r="C72">
        <v>11</v>
      </c>
      <c r="D72">
        <v>20250</v>
      </c>
      <c r="E72">
        <v>0.08</v>
      </c>
      <c r="F72">
        <v>1</v>
      </c>
      <c r="G72">
        <v>2</v>
      </c>
      <c r="I72">
        <v>240570</v>
      </c>
      <c r="J72">
        <v>168399</v>
      </c>
      <c r="K72">
        <v>72171</v>
      </c>
    </row>
    <row r="73" spans="1:11" x14ac:dyDescent="0.25">
      <c r="A73" s="21">
        <v>46252</v>
      </c>
      <c r="B73" t="s">
        <v>80</v>
      </c>
      <c r="C73">
        <v>8</v>
      </c>
      <c r="D73">
        <v>5166</v>
      </c>
      <c r="E73">
        <v>0.11</v>
      </c>
      <c r="F73">
        <v>5</v>
      </c>
      <c r="G73">
        <v>8</v>
      </c>
      <c r="H73" t="s">
        <v>5138</v>
      </c>
      <c r="I73">
        <v>45874.080000000002</v>
      </c>
      <c r="J73">
        <v>32111.856</v>
      </c>
      <c r="K73">
        <v>13762.224</v>
      </c>
    </row>
    <row r="74" spans="1:11" x14ac:dyDescent="0.25">
      <c r="A74" s="21">
        <v>46149</v>
      </c>
      <c r="B74" t="s">
        <v>81</v>
      </c>
      <c r="C74">
        <v>8</v>
      </c>
      <c r="D74">
        <v>30089</v>
      </c>
      <c r="E74">
        <v>0.14000000000000001</v>
      </c>
      <c r="F74">
        <v>2</v>
      </c>
      <c r="G74">
        <v>7</v>
      </c>
      <c r="H74" t="s">
        <v>5139</v>
      </c>
      <c r="I74">
        <v>274411.68</v>
      </c>
      <c r="J74">
        <v>192088.17600000001</v>
      </c>
      <c r="K74">
        <v>82323.504000000001</v>
      </c>
    </row>
    <row r="75" spans="1:11" x14ac:dyDescent="0.25">
      <c r="A75" s="21">
        <v>46075</v>
      </c>
      <c r="B75" t="s">
        <v>82</v>
      </c>
      <c r="C75">
        <v>12</v>
      </c>
      <c r="D75">
        <v>34013</v>
      </c>
      <c r="E75">
        <v>0.09</v>
      </c>
      <c r="F75">
        <v>3</v>
      </c>
      <c r="G75">
        <v>1</v>
      </c>
      <c r="H75" t="s">
        <v>5140</v>
      </c>
      <c r="I75">
        <v>444890.04</v>
      </c>
      <c r="J75">
        <v>311423.02799999999</v>
      </c>
      <c r="K75">
        <v>133467.01199999999</v>
      </c>
    </row>
    <row r="76" spans="1:11" x14ac:dyDescent="0.25">
      <c r="A76" s="21">
        <v>46126</v>
      </c>
      <c r="B76" t="s">
        <v>83</v>
      </c>
      <c r="C76">
        <v>12</v>
      </c>
      <c r="D76">
        <v>7791</v>
      </c>
      <c r="F76">
        <v>1</v>
      </c>
      <c r="G76">
        <v>1</v>
      </c>
      <c r="H76" t="s">
        <v>5141</v>
      </c>
      <c r="I76">
        <v>93492</v>
      </c>
      <c r="J76">
        <v>65444.4</v>
      </c>
      <c r="K76">
        <v>28047.599999999999</v>
      </c>
    </row>
    <row r="77" spans="1:11" x14ac:dyDescent="0.25">
      <c r="A77" s="21">
        <v>46185</v>
      </c>
      <c r="B77" t="s">
        <v>84</v>
      </c>
      <c r="C77">
        <v>3</v>
      </c>
      <c r="D77">
        <v>32892</v>
      </c>
      <c r="E77">
        <v>0.05</v>
      </c>
      <c r="F77">
        <v>4</v>
      </c>
      <c r="G77">
        <v>8</v>
      </c>
      <c r="H77" t="s">
        <v>5142</v>
      </c>
      <c r="I77">
        <v>103609.8</v>
      </c>
      <c r="J77">
        <v>72526.86</v>
      </c>
      <c r="K77">
        <v>31082.94</v>
      </c>
    </row>
    <row r="78" spans="1:11" x14ac:dyDescent="0.25">
      <c r="A78" s="21">
        <v>46386</v>
      </c>
      <c r="B78" t="s">
        <v>85</v>
      </c>
      <c r="C78">
        <v>9</v>
      </c>
      <c r="D78">
        <v>2755</v>
      </c>
      <c r="E78">
        <v>0.06</v>
      </c>
      <c r="F78">
        <v>1</v>
      </c>
      <c r="G78">
        <v>5</v>
      </c>
      <c r="H78" t="s">
        <v>5143</v>
      </c>
      <c r="I78">
        <v>26282.7</v>
      </c>
      <c r="J78">
        <v>18397.89</v>
      </c>
      <c r="K78">
        <v>7884.81</v>
      </c>
    </row>
    <row r="79" spans="1:11" x14ac:dyDescent="0.25">
      <c r="A79" s="21">
        <v>46336</v>
      </c>
      <c r="B79" t="s">
        <v>86</v>
      </c>
      <c r="C79">
        <v>3</v>
      </c>
      <c r="D79">
        <v>19554</v>
      </c>
      <c r="E79">
        <v>0.03</v>
      </c>
      <c r="F79">
        <v>2</v>
      </c>
      <c r="G79">
        <v>5</v>
      </c>
      <c r="H79" t="s">
        <v>5144</v>
      </c>
      <c r="I79">
        <v>60421.86</v>
      </c>
      <c r="J79">
        <v>42295.302000000003</v>
      </c>
      <c r="K79">
        <v>18126.558000000001</v>
      </c>
    </row>
    <row r="80" spans="1:11" x14ac:dyDescent="0.25">
      <c r="A80" s="21">
        <v>46238</v>
      </c>
      <c r="B80" t="s">
        <v>87</v>
      </c>
      <c r="C80">
        <v>6</v>
      </c>
      <c r="D80">
        <v>10928</v>
      </c>
      <c r="E80">
        <v>0.06</v>
      </c>
      <c r="F80">
        <v>4</v>
      </c>
      <c r="G80">
        <v>8</v>
      </c>
      <c r="H80" t="s">
        <v>5138</v>
      </c>
      <c r="I80">
        <v>69502.080000000002</v>
      </c>
      <c r="J80">
        <v>48651.455999999998</v>
      </c>
      <c r="K80">
        <v>20850.624</v>
      </c>
    </row>
    <row r="81" spans="1:11" x14ac:dyDescent="0.25">
      <c r="A81" s="21">
        <v>46372</v>
      </c>
      <c r="B81" t="s">
        <v>88</v>
      </c>
      <c r="C81">
        <v>12</v>
      </c>
      <c r="D81">
        <v>18746</v>
      </c>
      <c r="E81">
        <v>0.14000000000000001</v>
      </c>
      <c r="F81">
        <v>2</v>
      </c>
      <c r="G81">
        <v>3</v>
      </c>
      <c r="H81" t="s">
        <v>5143</v>
      </c>
      <c r="I81">
        <v>256445.28</v>
      </c>
      <c r="J81">
        <v>179511.696</v>
      </c>
      <c r="K81">
        <v>76933.584000000003</v>
      </c>
    </row>
    <row r="82" spans="1:11" x14ac:dyDescent="0.25">
      <c r="A82" s="21">
        <v>46268</v>
      </c>
      <c r="B82" t="s">
        <v>89</v>
      </c>
      <c r="C82">
        <v>11</v>
      </c>
      <c r="D82">
        <v>9676</v>
      </c>
      <c r="E82">
        <v>7.0000000000000007E-2</v>
      </c>
      <c r="F82">
        <v>3</v>
      </c>
      <c r="G82">
        <v>6</v>
      </c>
      <c r="H82" t="s">
        <v>5145</v>
      </c>
      <c r="I82">
        <v>113886.52</v>
      </c>
      <c r="J82">
        <v>79720.563999999998</v>
      </c>
      <c r="K82">
        <v>34165.955999999998</v>
      </c>
    </row>
    <row r="83" spans="1:11" x14ac:dyDescent="0.25">
      <c r="A83" s="21">
        <v>46168</v>
      </c>
      <c r="B83" t="s">
        <v>90</v>
      </c>
      <c r="C83">
        <v>9</v>
      </c>
      <c r="D83">
        <v>11444</v>
      </c>
      <c r="E83">
        <v>0.1</v>
      </c>
      <c r="F83">
        <v>4</v>
      </c>
      <c r="G83">
        <v>4</v>
      </c>
      <c r="H83" t="s">
        <v>5139</v>
      </c>
      <c r="I83">
        <v>113295.6</v>
      </c>
      <c r="J83">
        <v>79306.92</v>
      </c>
      <c r="K83">
        <v>33988.68</v>
      </c>
    </row>
    <row r="84" spans="1:11" x14ac:dyDescent="0.25">
      <c r="A84" s="21">
        <v>46280</v>
      </c>
      <c r="B84" t="s">
        <v>91</v>
      </c>
      <c r="C84">
        <v>5</v>
      </c>
      <c r="D84">
        <v>31605</v>
      </c>
      <c r="F84">
        <v>1</v>
      </c>
      <c r="G84">
        <v>3</v>
      </c>
      <c r="H84" t="s">
        <v>5145</v>
      </c>
      <c r="I84">
        <v>158025</v>
      </c>
      <c r="J84">
        <v>110617.5</v>
      </c>
      <c r="K84">
        <v>47407.5</v>
      </c>
    </row>
    <row r="85" spans="1:11" x14ac:dyDescent="0.25">
      <c r="A85" s="21">
        <v>46211</v>
      </c>
      <c r="B85" t="s">
        <v>92</v>
      </c>
      <c r="C85">
        <v>2</v>
      </c>
      <c r="D85">
        <v>5874</v>
      </c>
      <c r="E85">
        <v>0.05</v>
      </c>
      <c r="F85">
        <v>1</v>
      </c>
      <c r="G85">
        <v>8</v>
      </c>
      <c r="H85" t="s">
        <v>5146</v>
      </c>
      <c r="I85">
        <v>12335.4</v>
      </c>
      <c r="J85">
        <v>8634.7800000000007</v>
      </c>
      <c r="K85">
        <v>3700.62</v>
      </c>
    </row>
    <row r="86" spans="1:11" x14ac:dyDescent="0.25">
      <c r="A86" s="21">
        <v>46278</v>
      </c>
      <c r="B86" t="s">
        <v>93</v>
      </c>
      <c r="C86">
        <v>5</v>
      </c>
      <c r="D86">
        <v>13716</v>
      </c>
      <c r="E86">
        <v>0.15</v>
      </c>
      <c r="F86">
        <v>5</v>
      </c>
      <c r="G86">
        <v>6</v>
      </c>
      <c r="H86" t="s">
        <v>5145</v>
      </c>
      <c r="I86">
        <v>78867</v>
      </c>
      <c r="J86">
        <v>55206.9</v>
      </c>
      <c r="K86">
        <v>23660.1</v>
      </c>
    </row>
    <row r="87" spans="1:11" x14ac:dyDescent="0.25">
      <c r="A87" s="21">
        <v>46176</v>
      </c>
      <c r="B87" t="s">
        <v>94</v>
      </c>
      <c r="C87">
        <v>3</v>
      </c>
      <c r="D87">
        <v>33135</v>
      </c>
      <c r="F87">
        <v>3</v>
      </c>
      <c r="G87">
        <v>2</v>
      </c>
      <c r="H87" t="s">
        <v>5142</v>
      </c>
      <c r="I87">
        <v>99405</v>
      </c>
      <c r="J87">
        <v>69583.5</v>
      </c>
      <c r="K87">
        <v>29821.5</v>
      </c>
    </row>
    <row r="88" spans="1:11" x14ac:dyDescent="0.25">
      <c r="A88" s="21">
        <v>46301</v>
      </c>
      <c r="B88" t="s">
        <v>95</v>
      </c>
      <c r="C88">
        <v>6</v>
      </c>
      <c r="D88">
        <v>6400</v>
      </c>
      <c r="F88">
        <v>3</v>
      </c>
      <c r="G88">
        <v>8</v>
      </c>
      <c r="H88" t="s">
        <v>5147</v>
      </c>
      <c r="I88">
        <v>38400</v>
      </c>
      <c r="J88">
        <v>26880</v>
      </c>
      <c r="K88">
        <v>11520</v>
      </c>
    </row>
    <row r="89" spans="1:11" x14ac:dyDescent="0.25">
      <c r="A89" s="21">
        <v>46095</v>
      </c>
      <c r="B89" t="s">
        <v>96</v>
      </c>
      <c r="C89">
        <v>7</v>
      </c>
      <c r="D89">
        <v>10288</v>
      </c>
      <c r="F89">
        <v>3</v>
      </c>
      <c r="G89">
        <v>8</v>
      </c>
      <c r="H89" t="s">
        <v>5148</v>
      </c>
      <c r="I89">
        <v>72016</v>
      </c>
      <c r="J89">
        <v>50411.199999999997</v>
      </c>
      <c r="K89">
        <v>21604.799999999999</v>
      </c>
    </row>
    <row r="90" spans="1:11" x14ac:dyDescent="0.25">
      <c r="A90" s="21">
        <v>46301</v>
      </c>
      <c r="B90" t="s">
        <v>97</v>
      </c>
      <c r="C90">
        <v>6</v>
      </c>
      <c r="D90">
        <v>10715</v>
      </c>
      <c r="E90">
        <v>7.0000000000000007E-2</v>
      </c>
      <c r="F90">
        <v>5</v>
      </c>
      <c r="G90">
        <v>6</v>
      </c>
      <c r="H90" t="s">
        <v>5147</v>
      </c>
      <c r="I90">
        <v>68790.3</v>
      </c>
      <c r="J90">
        <v>48153.21</v>
      </c>
      <c r="K90">
        <v>20637.09</v>
      </c>
    </row>
    <row r="91" spans="1:11" x14ac:dyDescent="0.25">
      <c r="A91" s="21">
        <v>46061</v>
      </c>
      <c r="B91" t="s">
        <v>98</v>
      </c>
      <c r="C91">
        <v>10</v>
      </c>
      <c r="D91">
        <v>5065</v>
      </c>
      <c r="E91">
        <v>0.12</v>
      </c>
      <c r="F91">
        <v>4</v>
      </c>
      <c r="G91">
        <v>4</v>
      </c>
      <c r="H91" t="s">
        <v>5140</v>
      </c>
      <c r="I91">
        <v>56728</v>
      </c>
      <c r="J91">
        <v>39709.599999999999</v>
      </c>
      <c r="K91">
        <v>17018.400000000001</v>
      </c>
    </row>
    <row r="92" spans="1:11" x14ac:dyDescent="0.25">
      <c r="A92" s="21">
        <v>46158</v>
      </c>
      <c r="B92" t="s">
        <v>99</v>
      </c>
      <c r="C92">
        <v>11</v>
      </c>
      <c r="D92">
        <v>24659</v>
      </c>
      <c r="E92">
        <v>0.04</v>
      </c>
      <c r="F92">
        <v>4</v>
      </c>
      <c r="G92">
        <v>1</v>
      </c>
      <c r="H92" t="s">
        <v>5139</v>
      </c>
      <c r="I92">
        <v>282098.96000000002</v>
      </c>
      <c r="J92">
        <v>197469.272</v>
      </c>
      <c r="K92">
        <v>84629.687999999995</v>
      </c>
    </row>
    <row r="93" spans="1:11" x14ac:dyDescent="0.25">
      <c r="A93" s="21">
        <v>46132</v>
      </c>
      <c r="B93" t="s">
        <v>100</v>
      </c>
      <c r="C93">
        <v>10</v>
      </c>
      <c r="D93">
        <v>25538</v>
      </c>
      <c r="F93">
        <v>2</v>
      </c>
      <c r="G93">
        <v>3</v>
      </c>
      <c r="H93" t="s">
        <v>5141</v>
      </c>
      <c r="I93">
        <v>255380</v>
      </c>
      <c r="J93">
        <v>178766</v>
      </c>
      <c r="K93">
        <v>76614</v>
      </c>
    </row>
    <row r="94" spans="1:11" x14ac:dyDescent="0.25">
      <c r="A94" s="21">
        <v>46316</v>
      </c>
      <c r="B94" t="s">
        <v>101</v>
      </c>
      <c r="C94">
        <v>12</v>
      </c>
      <c r="D94">
        <v>7030</v>
      </c>
      <c r="E94">
        <v>0.15</v>
      </c>
      <c r="F94">
        <v>4</v>
      </c>
      <c r="G94">
        <v>8</v>
      </c>
      <c r="H94" t="s">
        <v>5147</v>
      </c>
      <c r="I94">
        <v>97014</v>
      </c>
      <c r="J94">
        <v>67909.8</v>
      </c>
      <c r="K94">
        <v>29104.2</v>
      </c>
    </row>
    <row r="95" spans="1:11" x14ac:dyDescent="0.25">
      <c r="A95" s="21">
        <v>46303</v>
      </c>
      <c r="B95" t="s">
        <v>102</v>
      </c>
      <c r="C95">
        <v>12</v>
      </c>
      <c r="D95">
        <v>5310</v>
      </c>
      <c r="F95">
        <v>1</v>
      </c>
      <c r="G95">
        <v>6</v>
      </c>
      <c r="H95" t="s">
        <v>5147</v>
      </c>
      <c r="I95">
        <v>63720</v>
      </c>
      <c r="J95">
        <v>44604</v>
      </c>
      <c r="K95">
        <v>19116</v>
      </c>
    </row>
    <row r="96" spans="1:11" x14ac:dyDescent="0.25">
      <c r="A96" s="21">
        <v>46265</v>
      </c>
      <c r="B96" t="s">
        <v>103</v>
      </c>
      <c r="C96">
        <v>5</v>
      </c>
      <c r="D96">
        <v>26630</v>
      </c>
      <c r="F96">
        <v>3</v>
      </c>
      <c r="G96">
        <v>7</v>
      </c>
      <c r="H96" t="s">
        <v>5138</v>
      </c>
      <c r="I96">
        <v>133150</v>
      </c>
      <c r="J96">
        <v>93205</v>
      </c>
      <c r="K96">
        <v>39945</v>
      </c>
    </row>
    <row r="97" spans="1:11" x14ac:dyDescent="0.25">
      <c r="A97" s="21">
        <v>46229</v>
      </c>
      <c r="B97" t="s">
        <v>104</v>
      </c>
      <c r="C97">
        <v>11</v>
      </c>
      <c r="D97">
        <v>3634</v>
      </c>
      <c r="E97">
        <v>7.0000000000000007E-2</v>
      </c>
      <c r="F97">
        <v>2</v>
      </c>
      <c r="G97">
        <v>4</v>
      </c>
      <c r="H97" t="s">
        <v>5146</v>
      </c>
      <c r="I97">
        <v>42772.18</v>
      </c>
      <c r="J97">
        <v>29940.526000000002</v>
      </c>
      <c r="K97">
        <v>12831.654</v>
      </c>
    </row>
    <row r="98" spans="1:11" x14ac:dyDescent="0.25">
      <c r="A98" s="21">
        <v>46126</v>
      </c>
      <c r="B98" t="s">
        <v>105</v>
      </c>
      <c r="C98">
        <v>3</v>
      </c>
      <c r="D98">
        <v>1899</v>
      </c>
      <c r="E98">
        <v>0.11</v>
      </c>
      <c r="F98">
        <v>4</v>
      </c>
      <c r="G98">
        <v>7</v>
      </c>
      <c r="H98" t="s">
        <v>5141</v>
      </c>
      <c r="I98">
        <v>6323.67</v>
      </c>
      <c r="J98">
        <v>4426.5690000000004</v>
      </c>
      <c r="K98">
        <v>1897.1010000000001</v>
      </c>
    </row>
    <row r="99" spans="1:11" x14ac:dyDescent="0.25">
      <c r="A99" s="21">
        <v>46086</v>
      </c>
      <c r="B99" t="s">
        <v>106</v>
      </c>
      <c r="C99">
        <v>3</v>
      </c>
      <c r="D99">
        <v>32930</v>
      </c>
      <c r="E99">
        <v>0.1</v>
      </c>
      <c r="F99">
        <v>4</v>
      </c>
      <c r="G99">
        <v>7</v>
      </c>
      <c r="H99" t="s">
        <v>5148</v>
      </c>
      <c r="I99">
        <v>108669</v>
      </c>
      <c r="J99">
        <v>76068.3</v>
      </c>
      <c r="K99">
        <v>32600.7</v>
      </c>
    </row>
    <row r="100" spans="1:11" x14ac:dyDescent="0.25">
      <c r="A100" s="21">
        <v>46135</v>
      </c>
      <c r="B100" t="s">
        <v>107</v>
      </c>
      <c r="C100">
        <v>2</v>
      </c>
      <c r="D100">
        <v>22114</v>
      </c>
      <c r="E100">
        <v>0.02</v>
      </c>
      <c r="F100">
        <v>1</v>
      </c>
      <c r="G100">
        <v>3</v>
      </c>
      <c r="H100" t="s">
        <v>5141</v>
      </c>
      <c r="I100">
        <v>45112.56</v>
      </c>
      <c r="J100">
        <v>31578.792000000001</v>
      </c>
      <c r="K100">
        <v>13533.768</v>
      </c>
    </row>
    <row r="101" spans="1:11" x14ac:dyDescent="0.25">
      <c r="A101" s="21">
        <v>46291</v>
      </c>
      <c r="B101" t="s">
        <v>108</v>
      </c>
      <c r="C101">
        <v>5</v>
      </c>
      <c r="D101">
        <v>12634</v>
      </c>
      <c r="E101">
        <v>0.08</v>
      </c>
      <c r="F101">
        <v>2</v>
      </c>
      <c r="G101">
        <v>3</v>
      </c>
      <c r="H101" t="s">
        <v>5145</v>
      </c>
      <c r="I101">
        <v>68223.600000000006</v>
      </c>
      <c r="J101">
        <v>47756.52</v>
      </c>
      <c r="K101">
        <v>20467.080000000002</v>
      </c>
    </row>
    <row r="102" spans="1:11" x14ac:dyDescent="0.25">
      <c r="A102" s="21">
        <v>46058</v>
      </c>
      <c r="B102" t="s">
        <v>109</v>
      </c>
      <c r="C102">
        <v>2</v>
      </c>
      <c r="D102">
        <v>9392</v>
      </c>
      <c r="F102">
        <v>3</v>
      </c>
      <c r="G102">
        <v>6</v>
      </c>
      <c r="H102" t="s">
        <v>5140</v>
      </c>
      <c r="I102">
        <v>18784</v>
      </c>
      <c r="J102">
        <v>13148.8</v>
      </c>
      <c r="K102">
        <v>5635.2</v>
      </c>
    </row>
    <row r="103" spans="1:11" x14ac:dyDescent="0.25">
      <c r="A103" s="21">
        <v>46077</v>
      </c>
      <c r="B103" t="s">
        <v>110</v>
      </c>
      <c r="C103">
        <v>1</v>
      </c>
      <c r="D103">
        <v>14397</v>
      </c>
      <c r="F103">
        <v>3</v>
      </c>
      <c r="G103">
        <v>7</v>
      </c>
      <c r="H103" t="s">
        <v>5140</v>
      </c>
      <c r="I103">
        <v>14397</v>
      </c>
      <c r="J103">
        <v>10077.9</v>
      </c>
      <c r="K103">
        <v>4319.1000000000004</v>
      </c>
    </row>
    <row r="104" spans="1:11" x14ac:dyDescent="0.25">
      <c r="A104" s="21">
        <v>46199</v>
      </c>
      <c r="B104" t="s">
        <v>111</v>
      </c>
      <c r="C104">
        <v>1</v>
      </c>
      <c r="D104">
        <v>13410</v>
      </c>
      <c r="F104">
        <v>1</v>
      </c>
      <c r="G104">
        <v>4</v>
      </c>
      <c r="H104" t="s">
        <v>5142</v>
      </c>
      <c r="I104">
        <v>13410</v>
      </c>
      <c r="J104">
        <v>9387</v>
      </c>
      <c r="K104">
        <v>4023</v>
      </c>
    </row>
    <row r="105" spans="1:11" x14ac:dyDescent="0.25">
      <c r="A105" s="21">
        <v>46344</v>
      </c>
      <c r="B105" t="s">
        <v>112</v>
      </c>
      <c r="C105">
        <v>6</v>
      </c>
      <c r="D105">
        <v>22176</v>
      </c>
      <c r="E105">
        <v>0.09</v>
      </c>
      <c r="F105">
        <v>5</v>
      </c>
      <c r="G105">
        <v>8</v>
      </c>
      <c r="H105" t="s">
        <v>5144</v>
      </c>
      <c r="I105">
        <v>145031.04000000001</v>
      </c>
      <c r="J105">
        <v>101521.728</v>
      </c>
      <c r="K105">
        <v>43509.311999999998</v>
      </c>
    </row>
    <row r="106" spans="1:11" x14ac:dyDescent="0.25">
      <c r="A106" s="21">
        <v>46181</v>
      </c>
      <c r="B106" t="s">
        <v>113</v>
      </c>
      <c r="C106">
        <v>11</v>
      </c>
      <c r="D106">
        <v>19691</v>
      </c>
      <c r="E106">
        <v>0.14000000000000001</v>
      </c>
      <c r="F106">
        <v>4</v>
      </c>
      <c r="G106">
        <v>1</v>
      </c>
      <c r="H106" t="s">
        <v>5142</v>
      </c>
      <c r="I106">
        <v>246925.14</v>
      </c>
      <c r="J106">
        <v>172847.598</v>
      </c>
      <c r="K106">
        <v>74077.542000000001</v>
      </c>
    </row>
    <row r="107" spans="1:11" x14ac:dyDescent="0.25">
      <c r="A107" s="21">
        <v>46115</v>
      </c>
      <c r="B107" t="s">
        <v>114</v>
      </c>
      <c r="C107">
        <v>12</v>
      </c>
      <c r="D107">
        <v>18847</v>
      </c>
      <c r="E107">
        <v>0.13</v>
      </c>
      <c r="F107">
        <v>4</v>
      </c>
      <c r="G107">
        <v>8</v>
      </c>
      <c r="H107" t="s">
        <v>5141</v>
      </c>
      <c r="I107">
        <v>255565.32</v>
      </c>
      <c r="J107">
        <v>178895.72399999999</v>
      </c>
      <c r="K107">
        <v>76669.596000000005</v>
      </c>
    </row>
    <row r="108" spans="1:11" x14ac:dyDescent="0.25">
      <c r="A108" s="21">
        <v>46128</v>
      </c>
      <c r="B108" t="s">
        <v>115</v>
      </c>
      <c r="C108">
        <v>7</v>
      </c>
      <c r="D108">
        <v>11559</v>
      </c>
      <c r="E108">
        <v>0.11</v>
      </c>
      <c r="F108">
        <v>5</v>
      </c>
      <c r="G108">
        <v>2</v>
      </c>
      <c r="H108" t="s">
        <v>5141</v>
      </c>
      <c r="I108">
        <v>89813.43</v>
      </c>
      <c r="J108">
        <v>62869.400999999998</v>
      </c>
      <c r="K108">
        <v>26944.028999999999</v>
      </c>
    </row>
    <row r="109" spans="1:11" x14ac:dyDescent="0.25">
      <c r="A109" s="21">
        <v>46365</v>
      </c>
      <c r="B109" t="s">
        <v>116</v>
      </c>
      <c r="C109">
        <v>1</v>
      </c>
      <c r="D109">
        <v>14076</v>
      </c>
      <c r="E109">
        <v>0.04</v>
      </c>
      <c r="F109">
        <v>4</v>
      </c>
      <c r="G109">
        <v>2</v>
      </c>
      <c r="H109" t="s">
        <v>5143</v>
      </c>
      <c r="I109">
        <v>14639.04</v>
      </c>
      <c r="J109">
        <v>10247.328</v>
      </c>
      <c r="K109">
        <v>4391.7120000000004</v>
      </c>
    </row>
    <row r="110" spans="1:11" x14ac:dyDescent="0.25">
      <c r="A110" s="21">
        <v>46094</v>
      </c>
      <c r="B110" t="s">
        <v>117</v>
      </c>
      <c r="C110">
        <v>2</v>
      </c>
      <c r="D110">
        <v>24368</v>
      </c>
      <c r="E110">
        <v>0.1</v>
      </c>
      <c r="F110">
        <v>2</v>
      </c>
      <c r="G110">
        <v>5</v>
      </c>
      <c r="H110" t="s">
        <v>5148</v>
      </c>
      <c r="I110">
        <v>53609.599999999999</v>
      </c>
      <c r="J110">
        <v>37526.720000000001</v>
      </c>
      <c r="K110">
        <v>16082.88</v>
      </c>
    </row>
    <row r="111" spans="1:11" x14ac:dyDescent="0.25">
      <c r="A111" s="21">
        <v>46381</v>
      </c>
      <c r="B111" t="s">
        <v>118</v>
      </c>
      <c r="C111">
        <v>3</v>
      </c>
      <c r="D111">
        <v>24570</v>
      </c>
      <c r="E111">
        <v>0.05</v>
      </c>
      <c r="F111">
        <v>4</v>
      </c>
      <c r="G111">
        <v>2</v>
      </c>
      <c r="H111" t="s">
        <v>5143</v>
      </c>
      <c r="I111">
        <v>77395.5</v>
      </c>
      <c r="J111">
        <v>54176.85</v>
      </c>
      <c r="K111">
        <v>23218.65</v>
      </c>
    </row>
    <row r="112" spans="1:11" x14ac:dyDescent="0.25">
      <c r="A112" s="21">
        <v>46027</v>
      </c>
      <c r="B112" t="s">
        <v>119</v>
      </c>
      <c r="C112">
        <v>7</v>
      </c>
      <c r="D112">
        <v>34718</v>
      </c>
      <c r="E112">
        <v>0.05</v>
      </c>
      <c r="F112">
        <v>2</v>
      </c>
      <c r="G112">
        <v>1</v>
      </c>
      <c r="H112" t="s">
        <v>5149</v>
      </c>
      <c r="I112">
        <v>255177.3</v>
      </c>
      <c r="J112">
        <v>178624.11</v>
      </c>
      <c r="K112">
        <v>76553.19</v>
      </c>
    </row>
    <row r="113" spans="1:11" x14ac:dyDescent="0.25">
      <c r="A113" s="21">
        <v>46033</v>
      </c>
      <c r="B113" t="s">
        <v>120</v>
      </c>
      <c r="C113">
        <v>2</v>
      </c>
      <c r="D113">
        <v>33190</v>
      </c>
      <c r="E113">
        <v>0.11</v>
      </c>
      <c r="F113">
        <v>3</v>
      </c>
      <c r="G113">
        <v>1</v>
      </c>
      <c r="H113" t="s">
        <v>5149</v>
      </c>
      <c r="I113">
        <v>73681.8</v>
      </c>
      <c r="J113">
        <v>51577.26</v>
      </c>
      <c r="K113">
        <v>22104.54</v>
      </c>
    </row>
    <row r="114" spans="1:11" x14ac:dyDescent="0.25">
      <c r="A114" s="21">
        <v>46169</v>
      </c>
      <c r="B114" t="s">
        <v>121</v>
      </c>
      <c r="C114">
        <v>10</v>
      </c>
      <c r="D114">
        <v>4100</v>
      </c>
      <c r="E114">
        <v>0.02</v>
      </c>
      <c r="F114">
        <v>1</v>
      </c>
      <c r="G114">
        <v>8</v>
      </c>
      <c r="H114" t="s">
        <v>5139</v>
      </c>
      <c r="I114">
        <v>41820</v>
      </c>
      <c r="J114">
        <v>29274</v>
      </c>
      <c r="K114">
        <v>12546</v>
      </c>
    </row>
    <row r="115" spans="1:11" x14ac:dyDescent="0.25">
      <c r="A115" s="21">
        <v>46199</v>
      </c>
      <c r="B115" t="s">
        <v>122</v>
      </c>
      <c r="C115">
        <v>7</v>
      </c>
      <c r="D115">
        <v>4487</v>
      </c>
      <c r="E115">
        <v>0.02</v>
      </c>
      <c r="F115">
        <v>1</v>
      </c>
      <c r="G115">
        <v>5</v>
      </c>
      <c r="H115" t="s">
        <v>5142</v>
      </c>
      <c r="I115">
        <v>32037.18</v>
      </c>
      <c r="J115">
        <v>22426.026000000002</v>
      </c>
      <c r="K115">
        <v>9611.1540000000005</v>
      </c>
    </row>
    <row r="116" spans="1:11" x14ac:dyDescent="0.25">
      <c r="A116" s="21">
        <v>46368</v>
      </c>
      <c r="B116" t="s">
        <v>123</v>
      </c>
      <c r="C116">
        <v>12</v>
      </c>
      <c r="D116">
        <v>16047</v>
      </c>
      <c r="E116">
        <v>0.15</v>
      </c>
      <c r="F116">
        <v>3</v>
      </c>
      <c r="G116">
        <v>5</v>
      </c>
      <c r="H116" t="s">
        <v>5143</v>
      </c>
      <c r="I116">
        <v>221448.6</v>
      </c>
      <c r="J116">
        <v>155014.01999999999</v>
      </c>
      <c r="K116">
        <v>66434.58</v>
      </c>
    </row>
    <row r="117" spans="1:11" x14ac:dyDescent="0.25">
      <c r="A117" s="21">
        <v>46332</v>
      </c>
      <c r="B117" t="s">
        <v>124</v>
      </c>
      <c r="C117">
        <v>2</v>
      </c>
      <c r="D117">
        <v>2593</v>
      </c>
      <c r="F117">
        <v>3</v>
      </c>
      <c r="G117">
        <v>3</v>
      </c>
      <c r="H117" t="s">
        <v>5144</v>
      </c>
      <c r="I117">
        <v>5186</v>
      </c>
      <c r="J117">
        <v>3630.2</v>
      </c>
      <c r="K117">
        <v>1555.8</v>
      </c>
    </row>
    <row r="118" spans="1:11" x14ac:dyDescent="0.25">
      <c r="A118" s="21">
        <v>46201</v>
      </c>
      <c r="B118" t="s">
        <v>125</v>
      </c>
      <c r="C118">
        <v>11</v>
      </c>
      <c r="D118">
        <v>11338</v>
      </c>
      <c r="F118">
        <v>5</v>
      </c>
      <c r="G118">
        <v>3</v>
      </c>
      <c r="H118" t="s">
        <v>5142</v>
      </c>
      <c r="I118">
        <v>124718</v>
      </c>
      <c r="J118">
        <v>87302.6</v>
      </c>
      <c r="K118">
        <v>37415.4</v>
      </c>
    </row>
    <row r="119" spans="1:11" x14ac:dyDescent="0.25">
      <c r="A119" s="21">
        <v>46077</v>
      </c>
      <c r="B119" t="s">
        <v>126</v>
      </c>
      <c r="C119">
        <v>11</v>
      </c>
      <c r="D119">
        <v>20504</v>
      </c>
      <c r="E119">
        <v>0.04</v>
      </c>
      <c r="F119">
        <v>3</v>
      </c>
      <c r="G119">
        <v>4</v>
      </c>
      <c r="H119" t="s">
        <v>5140</v>
      </c>
      <c r="I119">
        <v>234565.76000000001</v>
      </c>
      <c r="J119">
        <v>164196.03200000001</v>
      </c>
      <c r="K119">
        <v>70369.728000000003</v>
      </c>
    </row>
    <row r="120" spans="1:11" x14ac:dyDescent="0.25">
      <c r="A120" s="21">
        <v>46305</v>
      </c>
      <c r="B120" t="s">
        <v>127</v>
      </c>
      <c r="C120">
        <v>6</v>
      </c>
      <c r="D120">
        <v>16675</v>
      </c>
      <c r="E120">
        <v>0.11</v>
      </c>
      <c r="F120">
        <v>3</v>
      </c>
      <c r="G120">
        <v>4</v>
      </c>
      <c r="H120" t="s">
        <v>5147</v>
      </c>
      <c r="I120">
        <v>111055.5</v>
      </c>
      <c r="J120">
        <v>77738.850000000006</v>
      </c>
      <c r="K120">
        <v>33316.65</v>
      </c>
    </row>
    <row r="121" spans="1:11" x14ac:dyDescent="0.25">
      <c r="A121" s="21">
        <v>46042</v>
      </c>
      <c r="B121" t="s">
        <v>128</v>
      </c>
      <c r="C121">
        <v>12</v>
      </c>
      <c r="D121">
        <v>33756</v>
      </c>
      <c r="E121">
        <v>7.0000000000000007E-2</v>
      </c>
      <c r="F121">
        <v>1</v>
      </c>
      <c r="G121">
        <v>6</v>
      </c>
      <c r="H121" t="s">
        <v>5149</v>
      </c>
      <c r="I121">
        <v>433427.04</v>
      </c>
      <c r="J121">
        <v>303398.92800000001</v>
      </c>
      <c r="K121">
        <v>130028.11199999999</v>
      </c>
    </row>
    <row r="122" spans="1:11" x14ac:dyDescent="0.25">
      <c r="A122" s="21">
        <v>46345</v>
      </c>
      <c r="B122" t="s">
        <v>129</v>
      </c>
      <c r="C122">
        <v>11</v>
      </c>
      <c r="D122">
        <v>29450</v>
      </c>
      <c r="E122">
        <v>0.12</v>
      </c>
      <c r="F122">
        <v>2</v>
      </c>
      <c r="G122">
        <v>5</v>
      </c>
      <c r="H122" t="s">
        <v>5144</v>
      </c>
      <c r="I122">
        <v>362824</v>
      </c>
      <c r="J122">
        <v>253976.8</v>
      </c>
      <c r="K122">
        <v>108847.2</v>
      </c>
    </row>
    <row r="123" spans="1:11" x14ac:dyDescent="0.25">
      <c r="A123" s="21">
        <v>46059</v>
      </c>
      <c r="B123" t="s">
        <v>130</v>
      </c>
      <c r="C123">
        <v>12</v>
      </c>
      <c r="D123">
        <v>20502</v>
      </c>
      <c r="F123">
        <v>4</v>
      </c>
      <c r="G123">
        <v>5</v>
      </c>
      <c r="H123" t="s">
        <v>5140</v>
      </c>
      <c r="I123">
        <v>246024</v>
      </c>
      <c r="J123">
        <v>172216.8</v>
      </c>
      <c r="K123">
        <v>73807.199999999997</v>
      </c>
    </row>
    <row r="124" spans="1:11" x14ac:dyDescent="0.25">
      <c r="A124" s="21">
        <v>46162</v>
      </c>
      <c r="B124" t="s">
        <v>131</v>
      </c>
      <c r="C124">
        <v>11</v>
      </c>
      <c r="D124">
        <v>21679</v>
      </c>
      <c r="E124">
        <v>0.13</v>
      </c>
      <c r="F124">
        <v>1</v>
      </c>
      <c r="G124">
        <v>7</v>
      </c>
      <c r="H124" t="s">
        <v>5139</v>
      </c>
      <c r="I124">
        <v>269469.96999999997</v>
      </c>
      <c r="J124">
        <v>188628.97899999999</v>
      </c>
      <c r="K124">
        <v>80840.990999999995</v>
      </c>
    </row>
    <row r="125" spans="1:11" x14ac:dyDescent="0.25">
      <c r="A125" s="21">
        <v>46038</v>
      </c>
      <c r="B125" t="s">
        <v>132</v>
      </c>
      <c r="C125">
        <v>2</v>
      </c>
      <c r="D125">
        <v>17902</v>
      </c>
      <c r="F125">
        <v>5</v>
      </c>
      <c r="G125">
        <v>1</v>
      </c>
      <c r="H125" t="s">
        <v>5149</v>
      </c>
      <c r="I125">
        <v>35804</v>
      </c>
      <c r="J125">
        <v>25062.799999999999</v>
      </c>
      <c r="K125">
        <v>10741.2</v>
      </c>
    </row>
    <row r="126" spans="1:11" x14ac:dyDescent="0.25">
      <c r="A126" s="21">
        <v>46228</v>
      </c>
      <c r="B126" t="s">
        <v>133</v>
      </c>
      <c r="C126">
        <v>1</v>
      </c>
      <c r="D126">
        <v>26577</v>
      </c>
      <c r="E126">
        <v>0.09</v>
      </c>
      <c r="F126">
        <v>2</v>
      </c>
      <c r="G126">
        <v>4</v>
      </c>
      <c r="H126" t="s">
        <v>5146</v>
      </c>
      <c r="I126">
        <v>28968.93</v>
      </c>
      <c r="J126">
        <v>20278.251</v>
      </c>
      <c r="K126">
        <v>8690.6790000000001</v>
      </c>
    </row>
    <row r="127" spans="1:11" x14ac:dyDescent="0.25">
      <c r="A127" s="21">
        <v>46132</v>
      </c>
      <c r="B127" t="s">
        <v>134</v>
      </c>
      <c r="C127">
        <v>6</v>
      </c>
      <c r="D127">
        <v>27766</v>
      </c>
      <c r="F127">
        <v>2</v>
      </c>
      <c r="G127">
        <v>3</v>
      </c>
      <c r="H127" t="s">
        <v>5141</v>
      </c>
      <c r="I127">
        <v>166596</v>
      </c>
      <c r="J127">
        <v>116617.2</v>
      </c>
      <c r="K127">
        <v>49978.8</v>
      </c>
    </row>
    <row r="128" spans="1:11" x14ac:dyDescent="0.25">
      <c r="A128" s="21">
        <v>46375</v>
      </c>
      <c r="B128" t="s">
        <v>135</v>
      </c>
      <c r="C128">
        <v>8</v>
      </c>
      <c r="D128">
        <v>32917</v>
      </c>
      <c r="E128">
        <v>0.04</v>
      </c>
      <c r="F128">
        <v>3</v>
      </c>
      <c r="G128">
        <v>2</v>
      </c>
      <c r="H128" t="s">
        <v>5143</v>
      </c>
      <c r="I128">
        <v>273869.44</v>
      </c>
      <c r="J128">
        <v>191708.60800000001</v>
      </c>
      <c r="K128">
        <v>82160.831999999995</v>
      </c>
    </row>
    <row r="129" spans="1:11" x14ac:dyDescent="0.25">
      <c r="A129" s="21">
        <v>46137</v>
      </c>
      <c r="B129" t="s">
        <v>136</v>
      </c>
      <c r="C129">
        <v>7</v>
      </c>
      <c r="D129">
        <v>23682</v>
      </c>
      <c r="F129">
        <v>1</v>
      </c>
      <c r="G129">
        <v>3</v>
      </c>
      <c r="H129" t="s">
        <v>5141</v>
      </c>
      <c r="I129">
        <v>165774</v>
      </c>
      <c r="J129">
        <v>116041.8</v>
      </c>
      <c r="K129">
        <v>49732.2</v>
      </c>
    </row>
    <row r="130" spans="1:11" x14ac:dyDescent="0.25">
      <c r="A130" s="21">
        <v>46189</v>
      </c>
      <c r="B130" t="s">
        <v>137</v>
      </c>
      <c r="C130">
        <v>9</v>
      </c>
      <c r="D130">
        <v>16488</v>
      </c>
      <c r="E130">
        <v>0.1</v>
      </c>
      <c r="F130">
        <v>2</v>
      </c>
      <c r="G130">
        <v>6</v>
      </c>
      <c r="H130" t="s">
        <v>5142</v>
      </c>
      <c r="I130">
        <v>163231.20000000001</v>
      </c>
      <c r="J130">
        <v>114261.84</v>
      </c>
      <c r="K130">
        <v>48969.36</v>
      </c>
    </row>
    <row r="131" spans="1:11" x14ac:dyDescent="0.25">
      <c r="A131" s="21">
        <v>46041</v>
      </c>
      <c r="B131" t="s">
        <v>138</v>
      </c>
      <c r="C131">
        <v>3</v>
      </c>
      <c r="D131">
        <v>31988</v>
      </c>
      <c r="F131">
        <v>4</v>
      </c>
      <c r="G131">
        <v>6</v>
      </c>
      <c r="H131" t="s">
        <v>5149</v>
      </c>
      <c r="I131">
        <v>95964</v>
      </c>
      <c r="J131">
        <v>67174.8</v>
      </c>
      <c r="K131">
        <v>28789.200000000001</v>
      </c>
    </row>
    <row r="132" spans="1:11" x14ac:dyDescent="0.25">
      <c r="A132" s="21">
        <v>46054</v>
      </c>
      <c r="B132" t="s">
        <v>139</v>
      </c>
      <c r="C132">
        <v>11</v>
      </c>
      <c r="D132">
        <v>26663</v>
      </c>
      <c r="F132">
        <v>3</v>
      </c>
      <c r="G132">
        <v>7</v>
      </c>
      <c r="H132" t="s">
        <v>5140</v>
      </c>
      <c r="I132">
        <v>293293</v>
      </c>
      <c r="J132">
        <v>205305.1</v>
      </c>
      <c r="K132">
        <v>87987.9</v>
      </c>
    </row>
    <row r="133" spans="1:11" x14ac:dyDescent="0.25">
      <c r="A133" s="21">
        <v>46154</v>
      </c>
      <c r="B133" t="s">
        <v>140</v>
      </c>
      <c r="C133">
        <v>3</v>
      </c>
      <c r="D133">
        <v>13012</v>
      </c>
      <c r="E133">
        <v>0.1</v>
      </c>
      <c r="F133">
        <v>3</v>
      </c>
      <c r="G133">
        <v>2</v>
      </c>
      <c r="H133" t="s">
        <v>5139</v>
      </c>
      <c r="I133">
        <v>42939.6</v>
      </c>
      <c r="J133">
        <v>30057.72</v>
      </c>
      <c r="K133">
        <v>12881.88</v>
      </c>
    </row>
    <row r="134" spans="1:11" x14ac:dyDescent="0.25">
      <c r="A134" s="21">
        <v>46186</v>
      </c>
      <c r="B134" t="s">
        <v>141</v>
      </c>
      <c r="C134">
        <v>5</v>
      </c>
      <c r="D134">
        <v>5181</v>
      </c>
      <c r="E134">
        <v>0.14000000000000001</v>
      </c>
      <c r="F134">
        <v>2</v>
      </c>
      <c r="G134">
        <v>8</v>
      </c>
      <c r="H134" t="s">
        <v>5142</v>
      </c>
      <c r="I134">
        <v>29531.7</v>
      </c>
      <c r="J134">
        <v>20672.189999999999</v>
      </c>
      <c r="K134">
        <v>8859.51</v>
      </c>
    </row>
    <row r="135" spans="1:11" x14ac:dyDescent="0.25">
      <c r="A135" s="21">
        <v>46093</v>
      </c>
      <c r="B135" t="s">
        <v>142</v>
      </c>
      <c r="C135">
        <v>11</v>
      </c>
      <c r="D135">
        <v>12991</v>
      </c>
      <c r="F135">
        <v>3</v>
      </c>
      <c r="G135">
        <v>8</v>
      </c>
      <c r="H135" t="s">
        <v>5148</v>
      </c>
      <c r="I135">
        <v>142901</v>
      </c>
      <c r="J135">
        <v>100030.7</v>
      </c>
      <c r="K135">
        <v>42870.3</v>
      </c>
    </row>
    <row r="136" spans="1:11" x14ac:dyDescent="0.25">
      <c r="A136" s="21">
        <v>46032</v>
      </c>
      <c r="B136" t="s">
        <v>143</v>
      </c>
      <c r="C136">
        <v>3</v>
      </c>
      <c r="D136">
        <v>18197</v>
      </c>
      <c r="F136">
        <v>2</v>
      </c>
      <c r="G136">
        <v>6</v>
      </c>
      <c r="H136" t="s">
        <v>5149</v>
      </c>
      <c r="I136">
        <v>54591</v>
      </c>
      <c r="J136">
        <v>38213.699999999997</v>
      </c>
      <c r="K136">
        <v>16377.3</v>
      </c>
    </row>
    <row r="137" spans="1:11" x14ac:dyDescent="0.25">
      <c r="A137" s="21">
        <v>46317</v>
      </c>
      <c r="B137" t="s">
        <v>144</v>
      </c>
      <c r="C137">
        <v>3</v>
      </c>
      <c r="D137">
        <v>2306</v>
      </c>
      <c r="E137">
        <v>0.08</v>
      </c>
      <c r="F137">
        <v>5</v>
      </c>
      <c r="G137">
        <v>3</v>
      </c>
      <c r="H137" t="s">
        <v>5147</v>
      </c>
      <c r="I137">
        <v>7471.44</v>
      </c>
      <c r="J137">
        <v>5230.0079999999998</v>
      </c>
      <c r="K137">
        <v>2241.4319999999998</v>
      </c>
    </row>
    <row r="138" spans="1:11" x14ac:dyDescent="0.25">
      <c r="A138" s="21">
        <v>46158</v>
      </c>
      <c r="B138" t="s">
        <v>145</v>
      </c>
      <c r="C138">
        <v>11</v>
      </c>
      <c r="D138">
        <v>10578</v>
      </c>
      <c r="E138">
        <v>0.15</v>
      </c>
      <c r="F138">
        <v>3</v>
      </c>
      <c r="G138">
        <v>6</v>
      </c>
      <c r="H138" t="s">
        <v>5139</v>
      </c>
      <c r="I138">
        <v>133811.70000000001</v>
      </c>
      <c r="J138">
        <v>93668.19</v>
      </c>
      <c r="K138">
        <v>40143.51</v>
      </c>
    </row>
    <row r="139" spans="1:11" x14ac:dyDescent="0.25">
      <c r="A139" s="21">
        <v>46279</v>
      </c>
      <c r="B139" t="s">
        <v>146</v>
      </c>
      <c r="C139">
        <v>6</v>
      </c>
      <c r="D139">
        <v>33499</v>
      </c>
      <c r="E139">
        <v>0.05</v>
      </c>
      <c r="F139">
        <v>4</v>
      </c>
      <c r="G139">
        <v>6</v>
      </c>
      <c r="H139" t="s">
        <v>5145</v>
      </c>
      <c r="I139">
        <v>211043.7</v>
      </c>
      <c r="J139">
        <v>147730.59</v>
      </c>
      <c r="K139">
        <v>63313.11</v>
      </c>
    </row>
    <row r="140" spans="1:11" x14ac:dyDescent="0.25">
      <c r="A140" s="21">
        <v>46027</v>
      </c>
      <c r="B140" t="s">
        <v>147</v>
      </c>
      <c r="C140">
        <v>4</v>
      </c>
      <c r="D140">
        <v>27042</v>
      </c>
      <c r="E140">
        <v>0.08</v>
      </c>
      <c r="F140">
        <v>5</v>
      </c>
      <c r="G140">
        <v>1</v>
      </c>
      <c r="H140" t="s">
        <v>5149</v>
      </c>
      <c r="I140">
        <v>116821.44</v>
      </c>
      <c r="J140">
        <v>81775.008000000002</v>
      </c>
      <c r="K140">
        <v>35046.432000000001</v>
      </c>
    </row>
    <row r="141" spans="1:11" x14ac:dyDescent="0.25">
      <c r="A141" s="21">
        <v>46037</v>
      </c>
      <c r="B141" t="s">
        <v>148</v>
      </c>
      <c r="C141">
        <v>10</v>
      </c>
      <c r="D141">
        <v>12260</v>
      </c>
      <c r="E141">
        <v>0.03</v>
      </c>
      <c r="F141">
        <v>2</v>
      </c>
      <c r="G141">
        <v>7</v>
      </c>
      <c r="H141" t="s">
        <v>5149</v>
      </c>
      <c r="I141">
        <v>126278</v>
      </c>
      <c r="J141">
        <v>88394.6</v>
      </c>
      <c r="K141">
        <v>37883.4</v>
      </c>
    </row>
    <row r="142" spans="1:11" x14ac:dyDescent="0.25">
      <c r="A142" s="21">
        <v>46240</v>
      </c>
      <c r="B142" t="s">
        <v>149</v>
      </c>
      <c r="C142">
        <v>7</v>
      </c>
      <c r="D142">
        <v>10837</v>
      </c>
      <c r="E142">
        <v>0.15</v>
      </c>
      <c r="F142">
        <v>3</v>
      </c>
      <c r="G142">
        <v>4</v>
      </c>
      <c r="H142" t="s">
        <v>5138</v>
      </c>
      <c r="I142">
        <v>87237.85</v>
      </c>
      <c r="J142">
        <v>61066.495000000003</v>
      </c>
      <c r="K142">
        <v>26171.355</v>
      </c>
    </row>
    <row r="143" spans="1:11" x14ac:dyDescent="0.25">
      <c r="A143" s="21"/>
      <c r="B143" t="s">
        <v>150</v>
      </c>
      <c r="C143">
        <v>10</v>
      </c>
      <c r="D143">
        <v>27577</v>
      </c>
      <c r="E143">
        <v>0.1</v>
      </c>
      <c r="F143">
        <v>4</v>
      </c>
      <c r="G143">
        <v>1</v>
      </c>
      <c r="I143">
        <v>303347</v>
      </c>
      <c r="J143">
        <v>212342.9</v>
      </c>
      <c r="K143">
        <v>91004.1</v>
      </c>
    </row>
    <row r="144" spans="1:11" x14ac:dyDescent="0.25">
      <c r="A144" s="21">
        <v>46252</v>
      </c>
      <c r="B144" t="s">
        <v>151</v>
      </c>
      <c r="C144">
        <v>12</v>
      </c>
      <c r="D144">
        <v>34675</v>
      </c>
      <c r="E144">
        <v>0.14000000000000001</v>
      </c>
      <c r="F144">
        <v>3</v>
      </c>
      <c r="G144">
        <v>3</v>
      </c>
      <c r="H144" t="s">
        <v>5138</v>
      </c>
      <c r="I144">
        <v>474354</v>
      </c>
      <c r="J144">
        <v>332047.8</v>
      </c>
      <c r="K144">
        <v>142306.20000000001</v>
      </c>
    </row>
    <row r="145" spans="1:11" x14ac:dyDescent="0.25">
      <c r="A145" s="21">
        <v>46149</v>
      </c>
      <c r="B145" t="s">
        <v>152</v>
      </c>
      <c r="C145">
        <v>1</v>
      </c>
      <c r="D145">
        <v>4195</v>
      </c>
      <c r="E145">
        <v>0.14000000000000001</v>
      </c>
      <c r="F145">
        <v>1</v>
      </c>
      <c r="G145">
        <v>5</v>
      </c>
      <c r="H145" t="s">
        <v>5139</v>
      </c>
      <c r="I145">
        <v>4782.3</v>
      </c>
      <c r="J145">
        <v>3347.61</v>
      </c>
      <c r="K145">
        <v>1434.69</v>
      </c>
    </row>
    <row r="146" spans="1:11" x14ac:dyDescent="0.25">
      <c r="A146" s="21">
        <v>46075</v>
      </c>
      <c r="B146" t="s">
        <v>153</v>
      </c>
      <c r="C146">
        <v>7</v>
      </c>
      <c r="D146">
        <v>13315</v>
      </c>
      <c r="F146">
        <v>5</v>
      </c>
      <c r="G146">
        <v>1</v>
      </c>
      <c r="H146" t="s">
        <v>5140</v>
      </c>
      <c r="I146">
        <v>93205</v>
      </c>
      <c r="J146">
        <v>65243.5</v>
      </c>
      <c r="K146">
        <v>27961.5</v>
      </c>
    </row>
    <row r="147" spans="1:11" x14ac:dyDescent="0.25">
      <c r="A147" s="21">
        <v>46126</v>
      </c>
      <c r="B147" t="s">
        <v>154</v>
      </c>
      <c r="C147">
        <v>7</v>
      </c>
      <c r="D147">
        <v>23807</v>
      </c>
      <c r="F147">
        <v>2</v>
      </c>
      <c r="G147">
        <v>1</v>
      </c>
      <c r="H147" t="s">
        <v>5141</v>
      </c>
      <c r="I147">
        <v>166649</v>
      </c>
      <c r="J147">
        <v>116654.3</v>
      </c>
      <c r="K147">
        <v>49994.7</v>
      </c>
    </row>
    <row r="148" spans="1:11" x14ac:dyDescent="0.25">
      <c r="A148" s="21">
        <v>46185</v>
      </c>
      <c r="B148" t="s">
        <v>155</v>
      </c>
      <c r="C148">
        <v>2</v>
      </c>
      <c r="D148">
        <v>31947</v>
      </c>
      <c r="E148">
        <v>0.08</v>
      </c>
      <c r="F148">
        <v>2</v>
      </c>
      <c r="G148">
        <v>6</v>
      </c>
      <c r="H148" t="s">
        <v>5142</v>
      </c>
      <c r="I148">
        <v>69005.52</v>
      </c>
      <c r="J148">
        <v>48303.864000000001</v>
      </c>
      <c r="K148">
        <v>20701.655999999999</v>
      </c>
    </row>
    <row r="149" spans="1:11" x14ac:dyDescent="0.25">
      <c r="A149" s="21">
        <v>46386</v>
      </c>
      <c r="B149" t="s">
        <v>156</v>
      </c>
      <c r="C149">
        <v>5</v>
      </c>
      <c r="D149">
        <v>34232</v>
      </c>
      <c r="F149">
        <v>2</v>
      </c>
      <c r="G149">
        <v>3</v>
      </c>
      <c r="H149" t="s">
        <v>5143</v>
      </c>
      <c r="I149">
        <v>171160</v>
      </c>
      <c r="J149">
        <v>119812</v>
      </c>
      <c r="K149">
        <v>51348</v>
      </c>
    </row>
    <row r="150" spans="1:11" x14ac:dyDescent="0.25">
      <c r="A150" s="21">
        <v>46336</v>
      </c>
      <c r="B150" t="s">
        <v>157</v>
      </c>
      <c r="C150">
        <v>11</v>
      </c>
      <c r="D150">
        <v>18711</v>
      </c>
      <c r="F150">
        <v>5</v>
      </c>
      <c r="G150">
        <v>3</v>
      </c>
      <c r="H150" t="s">
        <v>5144</v>
      </c>
      <c r="I150">
        <v>205821</v>
      </c>
      <c r="J150">
        <v>144074.70000000001</v>
      </c>
      <c r="K150">
        <v>61746.3</v>
      </c>
    </row>
    <row r="151" spans="1:11" x14ac:dyDescent="0.25">
      <c r="A151" s="21">
        <v>46238</v>
      </c>
      <c r="B151" t="s">
        <v>158</v>
      </c>
      <c r="C151">
        <v>1</v>
      </c>
      <c r="D151">
        <v>24299</v>
      </c>
      <c r="E151">
        <v>0.02</v>
      </c>
      <c r="F151">
        <v>2</v>
      </c>
      <c r="G151">
        <v>4</v>
      </c>
      <c r="H151" t="s">
        <v>5138</v>
      </c>
      <c r="I151">
        <v>24784.98</v>
      </c>
      <c r="J151">
        <v>17349.486000000001</v>
      </c>
      <c r="K151">
        <v>7435.4939999999997</v>
      </c>
    </row>
    <row r="152" spans="1:11" x14ac:dyDescent="0.25">
      <c r="A152" s="21">
        <v>46372</v>
      </c>
      <c r="B152" t="s">
        <v>159</v>
      </c>
      <c r="C152">
        <v>1</v>
      </c>
      <c r="D152">
        <v>33418</v>
      </c>
      <c r="E152">
        <v>0.09</v>
      </c>
      <c r="F152">
        <v>4</v>
      </c>
      <c r="G152">
        <v>4</v>
      </c>
      <c r="H152" t="s">
        <v>5143</v>
      </c>
      <c r="I152">
        <v>36425.620000000003</v>
      </c>
      <c r="J152">
        <v>25497.934000000001</v>
      </c>
      <c r="K152">
        <v>10927.686</v>
      </c>
    </row>
    <row r="153" spans="1:11" x14ac:dyDescent="0.25">
      <c r="A153" s="21">
        <v>46268</v>
      </c>
      <c r="B153" t="s">
        <v>160</v>
      </c>
      <c r="C153">
        <v>11</v>
      </c>
      <c r="D153">
        <v>19431</v>
      </c>
      <c r="E153">
        <v>0.11</v>
      </c>
      <c r="F153">
        <v>2</v>
      </c>
      <c r="G153">
        <v>1</v>
      </c>
      <c r="H153" t="s">
        <v>5145</v>
      </c>
      <c r="I153">
        <v>237252.51</v>
      </c>
      <c r="J153">
        <v>166076.75700000001</v>
      </c>
      <c r="K153">
        <v>71175.752999999997</v>
      </c>
    </row>
    <row r="154" spans="1:11" x14ac:dyDescent="0.25">
      <c r="A154" s="21">
        <v>46168</v>
      </c>
      <c r="B154" t="s">
        <v>161</v>
      </c>
      <c r="C154">
        <v>6</v>
      </c>
      <c r="D154">
        <v>11205</v>
      </c>
      <c r="F154">
        <v>2</v>
      </c>
      <c r="G154">
        <v>5</v>
      </c>
      <c r="H154" t="s">
        <v>5139</v>
      </c>
      <c r="I154">
        <v>67230</v>
      </c>
      <c r="J154">
        <v>47061</v>
      </c>
      <c r="K154">
        <v>20169</v>
      </c>
    </row>
    <row r="155" spans="1:11" x14ac:dyDescent="0.25">
      <c r="A155" s="21">
        <v>46280</v>
      </c>
      <c r="B155" t="s">
        <v>162</v>
      </c>
      <c r="C155">
        <v>6</v>
      </c>
      <c r="D155">
        <v>18267</v>
      </c>
      <c r="E155">
        <v>0.15</v>
      </c>
      <c r="F155">
        <v>3</v>
      </c>
      <c r="G155">
        <v>6</v>
      </c>
      <c r="H155" t="s">
        <v>5145</v>
      </c>
      <c r="I155">
        <v>126042.3</v>
      </c>
      <c r="J155">
        <v>88229.61</v>
      </c>
      <c r="K155">
        <v>37812.69</v>
      </c>
    </row>
    <row r="156" spans="1:11" x14ac:dyDescent="0.25">
      <c r="A156" s="21">
        <v>46211</v>
      </c>
      <c r="B156" t="s">
        <v>163</v>
      </c>
      <c r="C156">
        <v>11</v>
      </c>
      <c r="D156">
        <v>27851</v>
      </c>
      <c r="E156">
        <v>0.05</v>
      </c>
      <c r="F156">
        <v>5</v>
      </c>
      <c r="G156">
        <v>3</v>
      </c>
      <c r="H156" t="s">
        <v>5146</v>
      </c>
      <c r="I156">
        <v>321679.05</v>
      </c>
      <c r="J156">
        <v>225175.33499999999</v>
      </c>
      <c r="K156">
        <v>96503.714999999997</v>
      </c>
    </row>
    <row r="157" spans="1:11" x14ac:dyDescent="0.25">
      <c r="A157" s="21">
        <v>46278</v>
      </c>
      <c r="B157" t="s">
        <v>164</v>
      </c>
      <c r="C157">
        <v>2</v>
      </c>
      <c r="D157">
        <v>25217</v>
      </c>
      <c r="F157">
        <v>2</v>
      </c>
      <c r="G157">
        <v>1</v>
      </c>
      <c r="H157" t="s">
        <v>5145</v>
      </c>
      <c r="I157">
        <v>50434</v>
      </c>
      <c r="J157">
        <v>35303.800000000003</v>
      </c>
      <c r="K157">
        <v>15130.2</v>
      </c>
    </row>
    <row r="158" spans="1:11" x14ac:dyDescent="0.25">
      <c r="A158" s="21">
        <v>46176</v>
      </c>
      <c r="B158" t="s">
        <v>165</v>
      </c>
      <c r="C158">
        <v>8</v>
      </c>
      <c r="D158">
        <v>15046</v>
      </c>
      <c r="E158">
        <v>0.13</v>
      </c>
      <c r="F158">
        <v>2</v>
      </c>
      <c r="G158">
        <v>7</v>
      </c>
      <c r="H158" t="s">
        <v>5142</v>
      </c>
      <c r="I158">
        <v>136015.84</v>
      </c>
      <c r="J158">
        <v>95211.088000000003</v>
      </c>
      <c r="K158">
        <v>40804.752</v>
      </c>
    </row>
    <row r="159" spans="1:11" x14ac:dyDescent="0.25">
      <c r="A159" s="21">
        <v>46301</v>
      </c>
      <c r="B159" t="s">
        <v>166</v>
      </c>
      <c r="C159">
        <v>12</v>
      </c>
      <c r="D159">
        <v>34955</v>
      </c>
      <c r="F159">
        <v>1</v>
      </c>
      <c r="G159">
        <v>7</v>
      </c>
      <c r="H159" t="s">
        <v>5147</v>
      </c>
      <c r="I159">
        <v>419460</v>
      </c>
      <c r="J159">
        <v>293622</v>
      </c>
      <c r="K159">
        <v>125838</v>
      </c>
    </row>
    <row r="160" spans="1:11" x14ac:dyDescent="0.25">
      <c r="A160" s="21">
        <v>46095</v>
      </c>
      <c r="B160" t="s">
        <v>167</v>
      </c>
      <c r="C160">
        <v>6</v>
      </c>
      <c r="D160">
        <v>34541</v>
      </c>
      <c r="E160">
        <v>0.15</v>
      </c>
      <c r="F160">
        <v>5</v>
      </c>
      <c r="G160">
        <v>4</v>
      </c>
      <c r="H160" t="s">
        <v>5148</v>
      </c>
      <c r="I160">
        <v>238332.9</v>
      </c>
      <c r="J160">
        <v>166833.03</v>
      </c>
      <c r="K160">
        <v>71499.87</v>
      </c>
    </row>
    <row r="161" spans="1:11" x14ac:dyDescent="0.25">
      <c r="A161" s="21">
        <v>46301</v>
      </c>
      <c r="B161" t="s">
        <v>168</v>
      </c>
      <c r="C161">
        <v>4</v>
      </c>
      <c r="D161">
        <v>32668</v>
      </c>
      <c r="F161">
        <v>4</v>
      </c>
      <c r="G161">
        <v>2</v>
      </c>
      <c r="H161" t="s">
        <v>5147</v>
      </c>
      <c r="I161">
        <v>130672</v>
      </c>
      <c r="J161">
        <v>91470.399999999994</v>
      </c>
      <c r="K161">
        <v>39201.599999999999</v>
      </c>
    </row>
    <row r="162" spans="1:11" x14ac:dyDescent="0.25">
      <c r="A162" s="21">
        <v>46061</v>
      </c>
      <c r="B162" t="s">
        <v>169</v>
      </c>
      <c r="C162">
        <v>4</v>
      </c>
      <c r="D162">
        <v>23029</v>
      </c>
      <c r="E162">
        <v>7.0000000000000007E-2</v>
      </c>
      <c r="F162">
        <v>3</v>
      </c>
      <c r="G162">
        <v>6</v>
      </c>
      <c r="H162" t="s">
        <v>5140</v>
      </c>
      <c r="I162">
        <v>98564.12</v>
      </c>
      <c r="J162">
        <v>68994.884000000005</v>
      </c>
      <c r="K162">
        <v>29569.236000000001</v>
      </c>
    </row>
    <row r="163" spans="1:11" x14ac:dyDescent="0.25">
      <c r="A163" s="21">
        <v>46158</v>
      </c>
      <c r="B163" t="s">
        <v>170</v>
      </c>
      <c r="C163">
        <v>5</v>
      </c>
      <c r="D163">
        <v>34906</v>
      </c>
      <c r="F163">
        <v>3</v>
      </c>
      <c r="G163">
        <v>8</v>
      </c>
      <c r="H163" t="s">
        <v>5139</v>
      </c>
      <c r="I163">
        <v>174530</v>
      </c>
      <c r="J163">
        <v>122171</v>
      </c>
      <c r="K163">
        <v>52359</v>
      </c>
    </row>
    <row r="164" spans="1:11" x14ac:dyDescent="0.25">
      <c r="A164" s="21">
        <v>46132</v>
      </c>
      <c r="B164" t="s">
        <v>171</v>
      </c>
      <c r="C164">
        <v>10</v>
      </c>
      <c r="D164">
        <v>22799</v>
      </c>
      <c r="E164">
        <v>0.13</v>
      </c>
      <c r="F164">
        <v>1</v>
      </c>
      <c r="G164">
        <v>5</v>
      </c>
      <c r="H164" t="s">
        <v>5141</v>
      </c>
      <c r="I164">
        <v>257628.7</v>
      </c>
      <c r="J164">
        <v>180340.09</v>
      </c>
      <c r="K164">
        <v>77288.61</v>
      </c>
    </row>
    <row r="165" spans="1:11" x14ac:dyDescent="0.25">
      <c r="A165" s="21">
        <v>46316</v>
      </c>
      <c r="B165" t="s">
        <v>172</v>
      </c>
      <c r="C165">
        <v>3</v>
      </c>
      <c r="D165">
        <v>20666</v>
      </c>
      <c r="F165">
        <v>3</v>
      </c>
      <c r="G165">
        <v>3</v>
      </c>
      <c r="H165" t="s">
        <v>5147</v>
      </c>
      <c r="I165">
        <v>61998</v>
      </c>
      <c r="J165">
        <v>43398.6</v>
      </c>
      <c r="K165">
        <v>18599.400000000001</v>
      </c>
    </row>
    <row r="166" spans="1:11" x14ac:dyDescent="0.25">
      <c r="A166" s="21">
        <v>46303</v>
      </c>
      <c r="B166" t="s">
        <v>173</v>
      </c>
      <c r="C166">
        <v>11</v>
      </c>
      <c r="D166">
        <v>8369</v>
      </c>
      <c r="E166">
        <v>0.14000000000000001</v>
      </c>
      <c r="F166">
        <v>2</v>
      </c>
      <c r="G166">
        <v>3</v>
      </c>
      <c r="H166" t="s">
        <v>5147</v>
      </c>
      <c r="I166">
        <v>104947.26</v>
      </c>
      <c r="J166">
        <v>73463.081999999995</v>
      </c>
      <c r="K166">
        <v>31484.178</v>
      </c>
    </row>
    <row r="167" spans="1:11" x14ac:dyDescent="0.25">
      <c r="A167" s="21">
        <v>46265</v>
      </c>
      <c r="B167" t="s">
        <v>174</v>
      </c>
      <c r="C167">
        <v>12</v>
      </c>
      <c r="D167">
        <v>25609</v>
      </c>
      <c r="E167">
        <v>0.08</v>
      </c>
      <c r="F167">
        <v>5</v>
      </c>
      <c r="G167">
        <v>2</v>
      </c>
      <c r="H167" t="s">
        <v>5138</v>
      </c>
      <c r="I167">
        <v>331892.64</v>
      </c>
      <c r="J167">
        <v>232324.848</v>
      </c>
      <c r="K167">
        <v>99567.792000000001</v>
      </c>
    </row>
    <row r="168" spans="1:11" x14ac:dyDescent="0.25">
      <c r="A168" s="21">
        <v>46229</v>
      </c>
      <c r="B168" t="s">
        <v>175</v>
      </c>
      <c r="C168">
        <v>12</v>
      </c>
      <c r="D168">
        <v>29685</v>
      </c>
      <c r="E168">
        <v>0.14000000000000001</v>
      </c>
      <c r="F168">
        <v>5</v>
      </c>
      <c r="G168">
        <v>2</v>
      </c>
      <c r="H168" t="s">
        <v>5146</v>
      </c>
      <c r="I168">
        <v>406090.8</v>
      </c>
      <c r="J168">
        <v>284263.56</v>
      </c>
      <c r="K168">
        <v>121827.24</v>
      </c>
    </row>
    <row r="169" spans="1:11" x14ac:dyDescent="0.25">
      <c r="A169" s="21">
        <v>46126</v>
      </c>
      <c r="B169" t="s">
        <v>176</v>
      </c>
      <c r="C169">
        <v>11</v>
      </c>
      <c r="D169">
        <v>6246</v>
      </c>
      <c r="E169">
        <v>0.13</v>
      </c>
      <c r="F169">
        <v>5</v>
      </c>
      <c r="G169">
        <v>6</v>
      </c>
      <c r="H169" t="s">
        <v>5141</v>
      </c>
      <c r="I169">
        <v>77637.78</v>
      </c>
      <c r="J169">
        <v>54346.446000000004</v>
      </c>
      <c r="K169">
        <v>23291.333999999999</v>
      </c>
    </row>
    <row r="170" spans="1:11" x14ac:dyDescent="0.25">
      <c r="A170" s="21">
        <v>46086</v>
      </c>
      <c r="B170" t="s">
        <v>177</v>
      </c>
      <c r="C170">
        <v>11</v>
      </c>
      <c r="D170">
        <v>16487</v>
      </c>
      <c r="E170">
        <v>0.04</v>
      </c>
      <c r="F170">
        <v>3</v>
      </c>
      <c r="G170">
        <v>8</v>
      </c>
      <c r="H170" t="s">
        <v>5148</v>
      </c>
      <c r="I170">
        <v>188611.28</v>
      </c>
      <c r="J170">
        <v>132027.89600000001</v>
      </c>
      <c r="K170">
        <v>56583.383999999998</v>
      </c>
    </row>
    <row r="171" spans="1:11" x14ac:dyDescent="0.25">
      <c r="A171" s="21">
        <v>46135</v>
      </c>
      <c r="B171" t="s">
        <v>178</v>
      </c>
      <c r="C171">
        <v>2</v>
      </c>
      <c r="D171">
        <v>21475</v>
      </c>
      <c r="E171">
        <v>0.1</v>
      </c>
      <c r="F171">
        <v>3</v>
      </c>
      <c r="G171">
        <v>5</v>
      </c>
      <c r="H171" t="s">
        <v>5141</v>
      </c>
      <c r="I171">
        <v>47245</v>
      </c>
      <c r="J171">
        <v>33071.5</v>
      </c>
      <c r="K171">
        <v>14173.5</v>
      </c>
    </row>
    <row r="172" spans="1:11" x14ac:dyDescent="0.25">
      <c r="A172" s="21">
        <v>46291</v>
      </c>
      <c r="B172" t="s">
        <v>179</v>
      </c>
      <c r="C172">
        <v>11</v>
      </c>
      <c r="D172">
        <v>9036</v>
      </c>
      <c r="E172">
        <v>0.1</v>
      </c>
      <c r="F172">
        <v>3</v>
      </c>
      <c r="G172">
        <v>7</v>
      </c>
      <c r="H172" t="s">
        <v>5145</v>
      </c>
      <c r="I172">
        <v>109335.6</v>
      </c>
      <c r="J172">
        <v>76534.92</v>
      </c>
      <c r="K172">
        <v>32800.68</v>
      </c>
    </row>
    <row r="173" spans="1:11" x14ac:dyDescent="0.25">
      <c r="A173" s="21">
        <v>46058</v>
      </c>
      <c r="B173" t="s">
        <v>180</v>
      </c>
      <c r="C173">
        <v>3</v>
      </c>
      <c r="D173">
        <v>10893</v>
      </c>
      <c r="E173">
        <v>0.11</v>
      </c>
      <c r="F173">
        <v>1</v>
      </c>
      <c r="G173">
        <v>1</v>
      </c>
      <c r="H173" t="s">
        <v>5140</v>
      </c>
      <c r="I173">
        <v>36273.69</v>
      </c>
      <c r="J173">
        <v>25391.582999999999</v>
      </c>
      <c r="K173">
        <v>10882.107</v>
      </c>
    </row>
    <row r="174" spans="1:11" x14ac:dyDescent="0.25">
      <c r="A174" s="21">
        <v>46077</v>
      </c>
      <c r="B174" t="s">
        <v>181</v>
      </c>
      <c r="C174">
        <v>9</v>
      </c>
      <c r="D174">
        <v>32517</v>
      </c>
      <c r="E174">
        <v>7.0000000000000007E-2</v>
      </c>
      <c r="F174">
        <v>2</v>
      </c>
      <c r="G174">
        <v>7</v>
      </c>
      <c r="H174" t="s">
        <v>5140</v>
      </c>
      <c r="I174">
        <v>313138.71000000002</v>
      </c>
      <c r="J174">
        <v>219197.09700000001</v>
      </c>
      <c r="K174">
        <v>93941.612999999998</v>
      </c>
    </row>
    <row r="175" spans="1:11" x14ac:dyDescent="0.25">
      <c r="A175" s="21">
        <v>46199</v>
      </c>
      <c r="B175" t="s">
        <v>182</v>
      </c>
      <c r="C175">
        <v>12</v>
      </c>
      <c r="D175">
        <v>11835</v>
      </c>
      <c r="F175">
        <v>3</v>
      </c>
      <c r="G175">
        <v>4</v>
      </c>
      <c r="H175" t="s">
        <v>5142</v>
      </c>
      <c r="I175">
        <v>142020</v>
      </c>
      <c r="J175">
        <v>99414</v>
      </c>
      <c r="K175">
        <v>42606</v>
      </c>
    </row>
    <row r="176" spans="1:11" x14ac:dyDescent="0.25">
      <c r="A176" s="21">
        <v>46344</v>
      </c>
      <c r="B176" t="s">
        <v>183</v>
      </c>
      <c r="C176">
        <v>9</v>
      </c>
      <c r="D176">
        <v>12573</v>
      </c>
      <c r="F176">
        <v>3</v>
      </c>
      <c r="G176">
        <v>2</v>
      </c>
      <c r="H176" t="s">
        <v>5144</v>
      </c>
      <c r="I176">
        <v>113157</v>
      </c>
      <c r="J176">
        <v>79209.899999999994</v>
      </c>
      <c r="K176">
        <v>33947.1</v>
      </c>
    </row>
    <row r="177" spans="1:11" x14ac:dyDescent="0.25">
      <c r="A177" s="21">
        <v>46181</v>
      </c>
      <c r="B177" t="s">
        <v>184</v>
      </c>
      <c r="C177">
        <v>8</v>
      </c>
      <c r="D177">
        <v>2505</v>
      </c>
      <c r="E177">
        <v>0.04</v>
      </c>
      <c r="F177">
        <v>2</v>
      </c>
      <c r="G177">
        <v>6</v>
      </c>
      <c r="H177" t="s">
        <v>5142</v>
      </c>
      <c r="I177">
        <v>20841.599999999999</v>
      </c>
      <c r="J177">
        <v>14589.12</v>
      </c>
      <c r="K177">
        <v>6252.48</v>
      </c>
    </row>
    <row r="178" spans="1:11" x14ac:dyDescent="0.25">
      <c r="A178" s="21">
        <v>46115</v>
      </c>
      <c r="B178" t="s">
        <v>185</v>
      </c>
      <c r="C178">
        <v>1</v>
      </c>
      <c r="D178">
        <v>4388</v>
      </c>
      <c r="E178">
        <v>0.04</v>
      </c>
      <c r="F178">
        <v>1</v>
      </c>
      <c r="G178">
        <v>4</v>
      </c>
      <c r="H178" t="s">
        <v>5141</v>
      </c>
      <c r="I178">
        <v>4563.5200000000004</v>
      </c>
      <c r="J178">
        <v>3194.4639999999999</v>
      </c>
      <c r="K178">
        <v>1369.056</v>
      </c>
    </row>
    <row r="179" spans="1:11" x14ac:dyDescent="0.25">
      <c r="A179" s="21">
        <v>46128</v>
      </c>
      <c r="B179" t="s">
        <v>186</v>
      </c>
      <c r="C179">
        <v>12</v>
      </c>
      <c r="D179">
        <v>27646</v>
      </c>
      <c r="F179">
        <v>4</v>
      </c>
      <c r="G179">
        <v>2</v>
      </c>
      <c r="H179" t="s">
        <v>5141</v>
      </c>
      <c r="I179">
        <v>331752</v>
      </c>
      <c r="J179">
        <v>232226.4</v>
      </c>
      <c r="K179">
        <v>99525.6</v>
      </c>
    </row>
    <row r="180" spans="1:11" x14ac:dyDescent="0.25">
      <c r="A180" s="21">
        <v>46365</v>
      </c>
      <c r="B180" t="s">
        <v>187</v>
      </c>
      <c r="C180">
        <v>4</v>
      </c>
      <c r="D180">
        <v>26540</v>
      </c>
      <c r="F180">
        <v>3</v>
      </c>
      <c r="G180">
        <v>3</v>
      </c>
      <c r="H180" t="s">
        <v>5143</v>
      </c>
      <c r="I180">
        <v>106160</v>
      </c>
      <c r="J180">
        <v>74312</v>
      </c>
      <c r="K180">
        <v>31848</v>
      </c>
    </row>
    <row r="181" spans="1:11" x14ac:dyDescent="0.25">
      <c r="A181" s="21">
        <v>46094</v>
      </c>
      <c r="B181" t="s">
        <v>188</v>
      </c>
      <c r="C181">
        <v>2</v>
      </c>
      <c r="D181">
        <v>11325</v>
      </c>
      <c r="E181">
        <v>0.11</v>
      </c>
      <c r="F181">
        <v>2</v>
      </c>
      <c r="G181">
        <v>4</v>
      </c>
      <c r="H181" t="s">
        <v>5148</v>
      </c>
      <c r="I181">
        <v>25141.5</v>
      </c>
      <c r="J181">
        <v>17599.05</v>
      </c>
      <c r="K181">
        <v>7542.45</v>
      </c>
    </row>
    <row r="182" spans="1:11" x14ac:dyDescent="0.25">
      <c r="A182" s="21">
        <v>46381</v>
      </c>
      <c r="B182" t="s">
        <v>189</v>
      </c>
      <c r="C182">
        <v>5</v>
      </c>
      <c r="D182">
        <v>6882</v>
      </c>
      <c r="F182">
        <v>3</v>
      </c>
      <c r="G182">
        <v>1</v>
      </c>
      <c r="H182" t="s">
        <v>5143</v>
      </c>
      <c r="I182">
        <v>34410</v>
      </c>
      <c r="J182">
        <v>24087</v>
      </c>
      <c r="K182">
        <v>10323</v>
      </c>
    </row>
    <row r="183" spans="1:11" x14ac:dyDescent="0.25">
      <c r="A183" s="21">
        <v>46027</v>
      </c>
      <c r="B183" t="s">
        <v>190</v>
      </c>
      <c r="C183">
        <v>10</v>
      </c>
      <c r="D183">
        <v>5077</v>
      </c>
      <c r="E183">
        <v>0.03</v>
      </c>
      <c r="F183">
        <v>2</v>
      </c>
      <c r="G183">
        <v>7</v>
      </c>
      <c r="H183" t="s">
        <v>5149</v>
      </c>
      <c r="I183">
        <v>52293.1</v>
      </c>
      <c r="J183">
        <v>36605.17</v>
      </c>
      <c r="K183">
        <v>15687.93</v>
      </c>
    </row>
    <row r="184" spans="1:11" x14ac:dyDescent="0.25">
      <c r="A184" s="21">
        <v>46033</v>
      </c>
      <c r="B184" t="s">
        <v>191</v>
      </c>
      <c r="C184">
        <v>5</v>
      </c>
      <c r="D184">
        <v>17547</v>
      </c>
      <c r="E184">
        <v>0.05</v>
      </c>
      <c r="F184">
        <v>4</v>
      </c>
      <c r="G184">
        <v>7</v>
      </c>
      <c r="H184" t="s">
        <v>5149</v>
      </c>
      <c r="I184">
        <v>92121.75</v>
      </c>
      <c r="J184">
        <v>64485.224999999999</v>
      </c>
      <c r="K184">
        <v>27636.525000000001</v>
      </c>
    </row>
    <row r="185" spans="1:11" x14ac:dyDescent="0.25">
      <c r="A185" s="21">
        <v>46169</v>
      </c>
      <c r="B185" t="s">
        <v>192</v>
      </c>
      <c r="C185">
        <v>9</v>
      </c>
      <c r="D185">
        <v>27868</v>
      </c>
      <c r="E185">
        <v>0.09</v>
      </c>
      <c r="F185">
        <v>4</v>
      </c>
      <c r="G185">
        <v>7</v>
      </c>
      <c r="H185" t="s">
        <v>5139</v>
      </c>
      <c r="I185">
        <v>273385.08</v>
      </c>
      <c r="J185">
        <v>191369.55600000001</v>
      </c>
      <c r="K185">
        <v>82015.524000000005</v>
      </c>
    </row>
    <row r="186" spans="1:11" x14ac:dyDescent="0.25">
      <c r="A186" s="21">
        <v>46199</v>
      </c>
      <c r="B186" t="s">
        <v>193</v>
      </c>
      <c r="C186">
        <v>12</v>
      </c>
      <c r="D186">
        <v>26377</v>
      </c>
      <c r="E186">
        <v>0.13</v>
      </c>
      <c r="F186">
        <v>5</v>
      </c>
      <c r="G186">
        <v>4</v>
      </c>
      <c r="H186" t="s">
        <v>5142</v>
      </c>
      <c r="I186">
        <v>357672.12</v>
      </c>
      <c r="J186">
        <v>250370.484</v>
      </c>
      <c r="K186">
        <v>107301.636</v>
      </c>
    </row>
    <row r="187" spans="1:11" x14ac:dyDescent="0.25">
      <c r="A187" s="21">
        <v>46368</v>
      </c>
      <c r="B187" t="s">
        <v>194</v>
      </c>
      <c r="C187">
        <v>6</v>
      </c>
      <c r="D187">
        <v>18841</v>
      </c>
      <c r="E187">
        <v>0.04</v>
      </c>
      <c r="F187">
        <v>4</v>
      </c>
      <c r="G187">
        <v>8</v>
      </c>
      <c r="H187" t="s">
        <v>5143</v>
      </c>
      <c r="I187">
        <v>117567.84</v>
      </c>
      <c r="J187">
        <v>82297.487999999998</v>
      </c>
      <c r="K187">
        <v>35270.351999999999</v>
      </c>
    </row>
    <row r="188" spans="1:11" x14ac:dyDescent="0.25">
      <c r="A188" s="21">
        <v>46332</v>
      </c>
      <c r="B188" t="s">
        <v>195</v>
      </c>
      <c r="C188">
        <v>1</v>
      </c>
      <c r="D188">
        <v>12894</v>
      </c>
      <c r="F188">
        <v>4</v>
      </c>
      <c r="G188">
        <v>3</v>
      </c>
      <c r="H188" t="s">
        <v>5144</v>
      </c>
      <c r="I188">
        <v>12894</v>
      </c>
      <c r="J188">
        <v>9025.7999999999993</v>
      </c>
      <c r="K188">
        <v>3868.2</v>
      </c>
    </row>
    <row r="189" spans="1:11" x14ac:dyDescent="0.25">
      <c r="A189" s="21">
        <v>46201</v>
      </c>
      <c r="B189" t="s">
        <v>196</v>
      </c>
      <c r="C189">
        <v>5</v>
      </c>
      <c r="D189">
        <v>11529</v>
      </c>
      <c r="F189">
        <v>5</v>
      </c>
      <c r="G189">
        <v>5</v>
      </c>
      <c r="H189" t="s">
        <v>5142</v>
      </c>
      <c r="I189">
        <v>57645</v>
      </c>
      <c r="J189">
        <v>40351.5</v>
      </c>
      <c r="K189">
        <v>17293.5</v>
      </c>
    </row>
    <row r="190" spans="1:11" x14ac:dyDescent="0.25">
      <c r="A190" s="21">
        <v>46077</v>
      </c>
      <c r="B190" t="s">
        <v>197</v>
      </c>
      <c r="C190">
        <v>6</v>
      </c>
      <c r="D190">
        <v>9264</v>
      </c>
      <c r="E190">
        <v>0.03</v>
      </c>
      <c r="F190">
        <v>3</v>
      </c>
      <c r="G190">
        <v>8</v>
      </c>
      <c r="H190" t="s">
        <v>5140</v>
      </c>
      <c r="I190">
        <v>57251.519999999997</v>
      </c>
      <c r="J190">
        <v>40076.063999999998</v>
      </c>
      <c r="K190">
        <v>17175.455999999998</v>
      </c>
    </row>
    <row r="191" spans="1:11" x14ac:dyDescent="0.25">
      <c r="A191" s="21">
        <v>46305</v>
      </c>
      <c r="B191" t="s">
        <v>198</v>
      </c>
      <c r="C191">
        <v>2</v>
      </c>
      <c r="D191">
        <v>15221</v>
      </c>
      <c r="F191">
        <v>5</v>
      </c>
      <c r="G191">
        <v>4</v>
      </c>
      <c r="H191" t="s">
        <v>5147</v>
      </c>
      <c r="I191">
        <v>30442</v>
      </c>
      <c r="J191">
        <v>21309.4</v>
      </c>
      <c r="K191">
        <v>9132.6</v>
      </c>
    </row>
    <row r="192" spans="1:11" x14ac:dyDescent="0.25">
      <c r="A192" s="21">
        <v>46042</v>
      </c>
      <c r="B192" t="s">
        <v>199</v>
      </c>
      <c r="C192">
        <v>12</v>
      </c>
      <c r="D192">
        <v>31993</v>
      </c>
      <c r="F192">
        <v>1</v>
      </c>
      <c r="G192">
        <v>3</v>
      </c>
      <c r="H192" t="s">
        <v>5149</v>
      </c>
      <c r="I192">
        <v>383916</v>
      </c>
      <c r="J192">
        <v>268741.2</v>
      </c>
      <c r="K192">
        <v>115174.8</v>
      </c>
    </row>
    <row r="193" spans="1:11" x14ac:dyDescent="0.25">
      <c r="A193" s="21">
        <v>46345</v>
      </c>
      <c r="B193" t="s">
        <v>200</v>
      </c>
      <c r="C193">
        <v>12</v>
      </c>
      <c r="D193">
        <v>1869</v>
      </c>
      <c r="E193">
        <v>0.14000000000000001</v>
      </c>
      <c r="F193">
        <v>5</v>
      </c>
      <c r="G193">
        <v>7</v>
      </c>
      <c r="H193" t="s">
        <v>5144</v>
      </c>
      <c r="I193">
        <v>25567.919999999998</v>
      </c>
      <c r="J193">
        <v>17897.544000000002</v>
      </c>
      <c r="K193">
        <v>7670.3760000000002</v>
      </c>
    </row>
    <row r="194" spans="1:11" x14ac:dyDescent="0.25">
      <c r="A194" s="21">
        <v>46059</v>
      </c>
      <c r="B194" t="s">
        <v>201</v>
      </c>
      <c r="C194">
        <v>8</v>
      </c>
      <c r="D194">
        <v>14708</v>
      </c>
      <c r="E194">
        <v>0.06</v>
      </c>
      <c r="F194">
        <v>1</v>
      </c>
      <c r="G194">
        <v>2</v>
      </c>
      <c r="H194" t="s">
        <v>5140</v>
      </c>
      <c r="I194">
        <v>124723.84</v>
      </c>
      <c r="J194">
        <v>87306.687999999995</v>
      </c>
      <c r="K194">
        <v>37417.152000000002</v>
      </c>
    </row>
    <row r="195" spans="1:11" x14ac:dyDescent="0.25">
      <c r="A195" s="21">
        <v>46162</v>
      </c>
      <c r="B195" t="s">
        <v>202</v>
      </c>
      <c r="C195">
        <v>11</v>
      </c>
      <c r="D195">
        <v>23989</v>
      </c>
      <c r="E195">
        <v>0.06</v>
      </c>
      <c r="F195">
        <v>5</v>
      </c>
      <c r="G195">
        <v>5</v>
      </c>
      <c r="H195" t="s">
        <v>5139</v>
      </c>
      <c r="I195">
        <v>279711.74</v>
      </c>
      <c r="J195">
        <v>195798.21799999999</v>
      </c>
      <c r="K195">
        <v>83913.521999999997</v>
      </c>
    </row>
    <row r="196" spans="1:11" x14ac:dyDescent="0.25">
      <c r="A196" s="21">
        <v>46038</v>
      </c>
      <c r="B196" t="s">
        <v>203</v>
      </c>
      <c r="C196">
        <v>7</v>
      </c>
      <c r="D196">
        <v>18120</v>
      </c>
      <c r="E196">
        <v>0.04</v>
      </c>
      <c r="F196">
        <v>3</v>
      </c>
      <c r="G196">
        <v>1</v>
      </c>
      <c r="H196" t="s">
        <v>5149</v>
      </c>
      <c r="I196">
        <v>131913.60000000001</v>
      </c>
      <c r="J196">
        <v>92339.520000000004</v>
      </c>
      <c r="K196">
        <v>39574.080000000002</v>
      </c>
    </row>
    <row r="197" spans="1:11" x14ac:dyDescent="0.25">
      <c r="A197" s="21">
        <v>46228</v>
      </c>
      <c r="B197" t="s">
        <v>204</v>
      </c>
      <c r="C197">
        <v>10</v>
      </c>
      <c r="D197">
        <v>15184</v>
      </c>
      <c r="E197">
        <v>0.13</v>
      </c>
      <c r="F197">
        <v>3</v>
      </c>
      <c r="G197">
        <v>4</v>
      </c>
      <c r="H197" t="s">
        <v>5146</v>
      </c>
      <c r="I197">
        <v>171579.2</v>
      </c>
      <c r="J197">
        <v>120105.44</v>
      </c>
      <c r="K197">
        <v>51473.760000000002</v>
      </c>
    </row>
    <row r="198" spans="1:11" x14ac:dyDescent="0.25">
      <c r="A198" s="21">
        <v>46132</v>
      </c>
      <c r="B198" t="s">
        <v>205</v>
      </c>
      <c r="C198">
        <v>9</v>
      </c>
      <c r="D198">
        <v>6981</v>
      </c>
      <c r="F198">
        <v>1</v>
      </c>
      <c r="G198">
        <v>3</v>
      </c>
      <c r="H198" t="s">
        <v>5141</v>
      </c>
      <c r="I198">
        <v>62829</v>
      </c>
      <c r="J198">
        <v>43980.3</v>
      </c>
      <c r="K198">
        <v>18848.7</v>
      </c>
    </row>
    <row r="199" spans="1:11" x14ac:dyDescent="0.25">
      <c r="A199" s="21">
        <v>46375</v>
      </c>
      <c r="B199" t="s">
        <v>206</v>
      </c>
      <c r="C199">
        <v>6</v>
      </c>
      <c r="D199">
        <v>14719</v>
      </c>
      <c r="E199">
        <v>0.09</v>
      </c>
      <c r="F199">
        <v>4</v>
      </c>
      <c r="G199">
        <v>7</v>
      </c>
      <c r="H199" t="s">
        <v>5143</v>
      </c>
      <c r="I199">
        <v>96262.26</v>
      </c>
      <c r="J199">
        <v>67383.581999999995</v>
      </c>
      <c r="K199">
        <v>28878.678</v>
      </c>
    </row>
    <row r="200" spans="1:11" x14ac:dyDescent="0.25">
      <c r="A200" s="21">
        <v>46137</v>
      </c>
      <c r="B200" t="s">
        <v>207</v>
      </c>
      <c r="C200">
        <v>10</v>
      </c>
      <c r="D200">
        <v>11965</v>
      </c>
      <c r="E200">
        <v>0.09</v>
      </c>
      <c r="F200">
        <v>3</v>
      </c>
      <c r="G200">
        <v>4</v>
      </c>
      <c r="H200" t="s">
        <v>5141</v>
      </c>
      <c r="I200">
        <v>130418.5</v>
      </c>
      <c r="J200">
        <v>91292.95</v>
      </c>
      <c r="K200">
        <v>39125.550000000003</v>
      </c>
    </row>
    <row r="201" spans="1:11" x14ac:dyDescent="0.25">
      <c r="A201" s="21">
        <v>46189</v>
      </c>
      <c r="B201" t="s">
        <v>208</v>
      </c>
      <c r="C201">
        <v>5</v>
      </c>
      <c r="D201">
        <v>17039</v>
      </c>
      <c r="E201">
        <v>0.14000000000000001</v>
      </c>
      <c r="F201">
        <v>3</v>
      </c>
      <c r="G201">
        <v>7</v>
      </c>
      <c r="H201" t="s">
        <v>5142</v>
      </c>
      <c r="I201">
        <v>97122.3</v>
      </c>
      <c r="J201">
        <v>67985.61</v>
      </c>
      <c r="K201">
        <v>29136.69</v>
      </c>
    </row>
    <row r="202" spans="1:11" x14ac:dyDescent="0.25">
      <c r="A202" s="21">
        <v>46041</v>
      </c>
      <c r="B202" t="s">
        <v>209</v>
      </c>
      <c r="C202">
        <v>10</v>
      </c>
      <c r="D202">
        <v>22742</v>
      </c>
      <c r="E202">
        <v>0.09</v>
      </c>
      <c r="F202">
        <v>5</v>
      </c>
      <c r="G202">
        <v>5</v>
      </c>
      <c r="H202" t="s">
        <v>5149</v>
      </c>
      <c r="I202">
        <v>247887.8</v>
      </c>
      <c r="J202">
        <v>173521.46</v>
      </c>
      <c r="K202">
        <v>74366.34</v>
      </c>
    </row>
    <row r="203" spans="1:11" x14ac:dyDescent="0.25">
      <c r="A203" s="21">
        <v>46054</v>
      </c>
      <c r="B203" t="s">
        <v>210</v>
      </c>
      <c r="C203">
        <v>10</v>
      </c>
      <c r="D203">
        <v>22247</v>
      </c>
      <c r="E203">
        <v>0.04</v>
      </c>
      <c r="F203">
        <v>1</v>
      </c>
      <c r="G203">
        <v>7</v>
      </c>
      <c r="H203" t="s">
        <v>5140</v>
      </c>
      <c r="I203">
        <v>231368.8</v>
      </c>
      <c r="J203">
        <v>161958.16</v>
      </c>
      <c r="K203">
        <v>69410.64</v>
      </c>
    </row>
    <row r="204" spans="1:11" x14ac:dyDescent="0.25">
      <c r="A204" s="21">
        <v>46154</v>
      </c>
      <c r="B204" t="s">
        <v>211</v>
      </c>
      <c r="C204">
        <v>12</v>
      </c>
      <c r="D204">
        <v>17477</v>
      </c>
      <c r="E204">
        <v>0.14000000000000001</v>
      </c>
      <c r="F204">
        <v>2</v>
      </c>
      <c r="G204">
        <v>6</v>
      </c>
      <c r="H204" t="s">
        <v>5139</v>
      </c>
      <c r="I204">
        <v>239085.36</v>
      </c>
      <c r="J204">
        <v>167359.75200000001</v>
      </c>
      <c r="K204">
        <v>71725.607999999993</v>
      </c>
    </row>
    <row r="205" spans="1:11" x14ac:dyDescent="0.25">
      <c r="A205" s="21">
        <v>46186</v>
      </c>
      <c r="B205" t="s">
        <v>212</v>
      </c>
      <c r="C205">
        <v>4</v>
      </c>
      <c r="D205">
        <v>6103</v>
      </c>
      <c r="E205">
        <v>0.11</v>
      </c>
      <c r="F205">
        <v>4</v>
      </c>
      <c r="G205">
        <v>1</v>
      </c>
      <c r="H205" t="s">
        <v>5142</v>
      </c>
      <c r="I205">
        <v>27097.32</v>
      </c>
      <c r="J205">
        <v>18968.124</v>
      </c>
      <c r="K205">
        <v>8129.1959999999999</v>
      </c>
    </row>
    <row r="206" spans="1:11" x14ac:dyDescent="0.25">
      <c r="A206" s="21">
        <v>46093</v>
      </c>
      <c r="B206" t="s">
        <v>213</v>
      </c>
      <c r="C206">
        <v>3</v>
      </c>
      <c r="D206">
        <v>23394</v>
      </c>
      <c r="F206">
        <v>5</v>
      </c>
      <c r="G206">
        <v>1</v>
      </c>
      <c r="H206" t="s">
        <v>5148</v>
      </c>
      <c r="I206">
        <v>70182</v>
      </c>
      <c r="J206">
        <v>49127.4</v>
      </c>
      <c r="K206">
        <v>21054.6</v>
      </c>
    </row>
    <row r="207" spans="1:11" x14ac:dyDescent="0.25">
      <c r="A207" s="21">
        <v>46032</v>
      </c>
      <c r="B207" t="s">
        <v>214</v>
      </c>
      <c r="C207">
        <v>7</v>
      </c>
      <c r="D207">
        <v>21124</v>
      </c>
      <c r="E207">
        <v>0.14000000000000001</v>
      </c>
      <c r="F207">
        <v>1</v>
      </c>
      <c r="G207">
        <v>8</v>
      </c>
      <c r="H207" t="s">
        <v>5149</v>
      </c>
      <c r="I207">
        <v>168569.52</v>
      </c>
      <c r="J207">
        <v>117998.664</v>
      </c>
      <c r="K207">
        <v>50570.856</v>
      </c>
    </row>
    <row r="208" spans="1:11" x14ac:dyDescent="0.25">
      <c r="A208" s="21">
        <v>46317</v>
      </c>
      <c r="B208" t="s">
        <v>215</v>
      </c>
      <c r="C208">
        <v>8</v>
      </c>
      <c r="D208">
        <v>16790</v>
      </c>
      <c r="E208">
        <v>0.03</v>
      </c>
      <c r="F208">
        <v>4</v>
      </c>
      <c r="G208">
        <v>2</v>
      </c>
      <c r="H208" t="s">
        <v>5147</v>
      </c>
      <c r="I208">
        <v>138349.6</v>
      </c>
      <c r="J208">
        <v>96844.72</v>
      </c>
      <c r="K208">
        <v>41504.879999999997</v>
      </c>
    </row>
    <row r="209" spans="1:11" x14ac:dyDescent="0.25">
      <c r="A209" s="21">
        <v>46158</v>
      </c>
      <c r="B209" t="s">
        <v>216</v>
      </c>
      <c r="C209">
        <v>6</v>
      </c>
      <c r="D209">
        <v>8758</v>
      </c>
      <c r="F209">
        <v>2</v>
      </c>
      <c r="G209">
        <v>6</v>
      </c>
      <c r="H209" t="s">
        <v>5139</v>
      </c>
      <c r="I209">
        <v>52548</v>
      </c>
      <c r="J209">
        <v>36783.599999999999</v>
      </c>
      <c r="K209">
        <v>15764.4</v>
      </c>
    </row>
    <row r="210" spans="1:11" x14ac:dyDescent="0.25">
      <c r="A210" s="21">
        <v>46279</v>
      </c>
      <c r="B210" t="s">
        <v>217</v>
      </c>
      <c r="C210">
        <v>8</v>
      </c>
      <c r="D210">
        <v>23992</v>
      </c>
      <c r="E210">
        <v>0.05</v>
      </c>
      <c r="F210">
        <v>4</v>
      </c>
      <c r="G210">
        <v>3</v>
      </c>
      <c r="H210" t="s">
        <v>5145</v>
      </c>
      <c r="I210">
        <v>201532.79999999999</v>
      </c>
      <c r="J210">
        <v>141072.95999999999</v>
      </c>
      <c r="K210">
        <v>60459.839999999997</v>
      </c>
    </row>
    <row r="211" spans="1:11" x14ac:dyDescent="0.25">
      <c r="A211" s="21">
        <v>46027</v>
      </c>
      <c r="B211" t="s">
        <v>218</v>
      </c>
      <c r="C211">
        <v>4</v>
      </c>
      <c r="D211">
        <v>10407</v>
      </c>
      <c r="F211">
        <v>2</v>
      </c>
      <c r="G211">
        <v>6</v>
      </c>
      <c r="H211" t="s">
        <v>5149</v>
      </c>
      <c r="I211">
        <v>41628</v>
      </c>
      <c r="J211">
        <v>29139.599999999999</v>
      </c>
      <c r="K211">
        <v>12488.4</v>
      </c>
    </row>
    <row r="212" spans="1:11" x14ac:dyDescent="0.25">
      <c r="A212" s="21">
        <v>46037</v>
      </c>
      <c r="B212" t="s">
        <v>219</v>
      </c>
      <c r="C212">
        <v>2</v>
      </c>
      <c r="D212">
        <v>28802</v>
      </c>
      <c r="E212">
        <v>0.1</v>
      </c>
      <c r="F212">
        <v>1</v>
      </c>
      <c r="G212">
        <v>6</v>
      </c>
      <c r="H212" t="s">
        <v>5149</v>
      </c>
      <c r="I212">
        <v>63364.4</v>
      </c>
      <c r="J212">
        <v>44355.08</v>
      </c>
      <c r="K212">
        <v>19009.32</v>
      </c>
    </row>
    <row r="213" spans="1:11" x14ac:dyDescent="0.25">
      <c r="A213" s="21">
        <v>46240</v>
      </c>
      <c r="B213" t="s">
        <v>220</v>
      </c>
      <c r="C213">
        <v>6</v>
      </c>
      <c r="D213">
        <v>24377</v>
      </c>
      <c r="E213">
        <v>0.11</v>
      </c>
      <c r="F213">
        <v>3</v>
      </c>
      <c r="G213">
        <v>8</v>
      </c>
      <c r="H213" t="s">
        <v>5138</v>
      </c>
      <c r="I213">
        <v>162350.82</v>
      </c>
      <c r="J213">
        <v>113645.57399999999</v>
      </c>
      <c r="K213">
        <v>48705.245999999999</v>
      </c>
    </row>
    <row r="214" spans="1:11" x14ac:dyDescent="0.25">
      <c r="A214" s="21"/>
      <c r="B214" t="s">
        <v>221</v>
      </c>
      <c r="C214">
        <v>4</v>
      </c>
      <c r="D214">
        <v>27758</v>
      </c>
      <c r="F214">
        <v>4</v>
      </c>
      <c r="G214">
        <v>8</v>
      </c>
      <c r="I214">
        <v>111032</v>
      </c>
      <c r="J214">
        <v>77722.399999999994</v>
      </c>
      <c r="K214">
        <v>33309.599999999999</v>
      </c>
    </row>
    <row r="215" spans="1:11" x14ac:dyDescent="0.25">
      <c r="A215" s="21">
        <v>46252</v>
      </c>
      <c r="B215" t="s">
        <v>222</v>
      </c>
      <c r="C215">
        <v>2</v>
      </c>
      <c r="D215">
        <v>22081</v>
      </c>
      <c r="E215">
        <v>0.08</v>
      </c>
      <c r="F215">
        <v>4</v>
      </c>
      <c r="G215">
        <v>8</v>
      </c>
      <c r="H215" t="s">
        <v>5138</v>
      </c>
      <c r="I215">
        <v>47694.96</v>
      </c>
      <c r="J215">
        <v>33386.472000000002</v>
      </c>
      <c r="K215">
        <v>14308.487999999999</v>
      </c>
    </row>
    <row r="216" spans="1:11" x14ac:dyDescent="0.25">
      <c r="A216" s="21">
        <v>46149</v>
      </c>
      <c r="B216" t="s">
        <v>223</v>
      </c>
      <c r="C216">
        <v>11</v>
      </c>
      <c r="D216">
        <v>22442</v>
      </c>
      <c r="E216">
        <v>0.13</v>
      </c>
      <c r="F216">
        <v>1</v>
      </c>
      <c r="G216">
        <v>5</v>
      </c>
      <c r="H216" t="s">
        <v>5139</v>
      </c>
      <c r="I216">
        <v>278954.06</v>
      </c>
      <c r="J216">
        <v>195267.842</v>
      </c>
      <c r="K216">
        <v>83686.217999999993</v>
      </c>
    </row>
    <row r="217" spans="1:11" x14ac:dyDescent="0.25">
      <c r="A217" s="21">
        <v>46075</v>
      </c>
      <c r="B217" t="s">
        <v>224</v>
      </c>
      <c r="C217">
        <v>5</v>
      </c>
      <c r="D217">
        <v>30354</v>
      </c>
      <c r="E217">
        <v>0.04</v>
      </c>
      <c r="F217">
        <v>5</v>
      </c>
      <c r="G217">
        <v>7</v>
      </c>
      <c r="H217" t="s">
        <v>5140</v>
      </c>
      <c r="I217">
        <v>157840.79999999999</v>
      </c>
      <c r="J217">
        <v>110488.56</v>
      </c>
      <c r="K217">
        <v>47352.24</v>
      </c>
    </row>
    <row r="218" spans="1:11" x14ac:dyDescent="0.25">
      <c r="A218" s="21">
        <v>46126</v>
      </c>
      <c r="B218" t="s">
        <v>225</v>
      </c>
      <c r="C218">
        <v>12</v>
      </c>
      <c r="D218">
        <v>12009</v>
      </c>
      <c r="E218">
        <v>0.1</v>
      </c>
      <c r="F218">
        <v>5</v>
      </c>
      <c r="G218">
        <v>8</v>
      </c>
      <c r="H218" t="s">
        <v>5141</v>
      </c>
      <c r="I218">
        <v>158518.79999999999</v>
      </c>
      <c r="J218">
        <v>110963.16</v>
      </c>
      <c r="K218">
        <v>47555.64</v>
      </c>
    </row>
    <row r="219" spans="1:11" x14ac:dyDescent="0.25">
      <c r="A219" s="21">
        <v>46185</v>
      </c>
      <c r="B219" t="s">
        <v>226</v>
      </c>
      <c r="C219">
        <v>1</v>
      </c>
      <c r="D219">
        <v>14767</v>
      </c>
      <c r="E219">
        <v>0.1</v>
      </c>
      <c r="F219">
        <v>2</v>
      </c>
      <c r="G219">
        <v>4</v>
      </c>
      <c r="H219" t="s">
        <v>5142</v>
      </c>
      <c r="I219">
        <v>16243.7</v>
      </c>
      <c r="J219">
        <v>11370.59</v>
      </c>
      <c r="K219">
        <v>4873.1099999999997</v>
      </c>
    </row>
    <row r="220" spans="1:11" x14ac:dyDescent="0.25">
      <c r="A220" s="21">
        <v>46386</v>
      </c>
      <c r="B220" t="s">
        <v>227</v>
      </c>
      <c r="C220">
        <v>5</v>
      </c>
      <c r="D220">
        <v>26544</v>
      </c>
      <c r="E220">
        <v>0.14000000000000001</v>
      </c>
      <c r="F220">
        <v>5</v>
      </c>
      <c r="G220">
        <v>4</v>
      </c>
      <c r="H220" t="s">
        <v>5143</v>
      </c>
      <c r="I220">
        <v>151300.79999999999</v>
      </c>
      <c r="J220">
        <v>105910.56</v>
      </c>
      <c r="K220">
        <v>45390.239999999998</v>
      </c>
    </row>
    <row r="221" spans="1:11" x14ac:dyDescent="0.25">
      <c r="A221" s="21">
        <v>46336</v>
      </c>
      <c r="B221" t="s">
        <v>228</v>
      </c>
      <c r="C221">
        <v>2</v>
      </c>
      <c r="D221">
        <v>9157</v>
      </c>
      <c r="E221">
        <v>0.05</v>
      </c>
      <c r="F221">
        <v>5</v>
      </c>
      <c r="G221">
        <v>6</v>
      </c>
      <c r="H221" t="s">
        <v>5144</v>
      </c>
      <c r="I221">
        <v>19229.7</v>
      </c>
      <c r="J221">
        <v>13460.79</v>
      </c>
      <c r="K221">
        <v>5768.91</v>
      </c>
    </row>
    <row r="222" spans="1:11" x14ac:dyDescent="0.25">
      <c r="A222" s="21">
        <v>46238</v>
      </c>
      <c r="B222" t="s">
        <v>229</v>
      </c>
      <c r="C222">
        <v>5</v>
      </c>
      <c r="D222">
        <v>2809</v>
      </c>
      <c r="F222">
        <v>2</v>
      </c>
      <c r="G222">
        <v>8</v>
      </c>
      <c r="H222" t="s">
        <v>5138</v>
      </c>
      <c r="I222">
        <v>14045</v>
      </c>
      <c r="J222">
        <v>9831.5</v>
      </c>
      <c r="K222">
        <v>4213.5</v>
      </c>
    </row>
    <row r="223" spans="1:11" x14ac:dyDescent="0.25">
      <c r="A223" s="21">
        <v>46372</v>
      </c>
      <c r="B223" t="s">
        <v>230</v>
      </c>
      <c r="C223">
        <v>4</v>
      </c>
      <c r="D223">
        <v>9648</v>
      </c>
      <c r="E223">
        <v>0.06</v>
      </c>
      <c r="F223">
        <v>2</v>
      </c>
      <c r="G223">
        <v>6</v>
      </c>
      <c r="H223" t="s">
        <v>5143</v>
      </c>
      <c r="I223">
        <v>40907.519999999997</v>
      </c>
      <c r="J223">
        <v>28635.263999999999</v>
      </c>
      <c r="K223">
        <v>12272.255999999999</v>
      </c>
    </row>
    <row r="224" spans="1:11" x14ac:dyDescent="0.25">
      <c r="A224" s="21">
        <v>46268</v>
      </c>
      <c r="B224" t="s">
        <v>231</v>
      </c>
      <c r="C224">
        <v>3</v>
      </c>
      <c r="D224">
        <v>23843</v>
      </c>
      <c r="E224">
        <v>0.14000000000000001</v>
      </c>
      <c r="F224">
        <v>4</v>
      </c>
      <c r="G224">
        <v>7</v>
      </c>
      <c r="H224" t="s">
        <v>5145</v>
      </c>
      <c r="I224">
        <v>81543.06</v>
      </c>
      <c r="J224">
        <v>57080.142</v>
      </c>
      <c r="K224">
        <v>24462.918000000001</v>
      </c>
    </row>
    <row r="225" spans="1:11" x14ac:dyDescent="0.25">
      <c r="A225" s="21">
        <v>46168</v>
      </c>
      <c r="B225" t="s">
        <v>232</v>
      </c>
      <c r="C225">
        <v>11</v>
      </c>
      <c r="D225">
        <v>22841</v>
      </c>
      <c r="E225">
        <v>0.05</v>
      </c>
      <c r="F225">
        <v>1</v>
      </c>
      <c r="G225">
        <v>6</v>
      </c>
      <c r="H225" t="s">
        <v>5139</v>
      </c>
      <c r="I225">
        <v>263813.55</v>
      </c>
      <c r="J225">
        <v>184669.48499999999</v>
      </c>
      <c r="K225">
        <v>79144.065000000002</v>
      </c>
    </row>
    <row r="226" spans="1:11" x14ac:dyDescent="0.25">
      <c r="A226" s="21">
        <v>46280</v>
      </c>
      <c r="B226" t="s">
        <v>233</v>
      </c>
      <c r="C226">
        <v>11</v>
      </c>
      <c r="D226">
        <v>20801</v>
      </c>
      <c r="E226">
        <v>0.15</v>
      </c>
      <c r="F226">
        <v>2</v>
      </c>
      <c r="G226">
        <v>2</v>
      </c>
      <c r="H226" t="s">
        <v>5145</v>
      </c>
      <c r="I226">
        <v>263132.65000000002</v>
      </c>
      <c r="J226">
        <v>184192.85500000001</v>
      </c>
      <c r="K226">
        <v>78939.794999999998</v>
      </c>
    </row>
    <row r="227" spans="1:11" x14ac:dyDescent="0.25">
      <c r="A227" s="21">
        <v>46211</v>
      </c>
      <c r="B227" t="s">
        <v>234</v>
      </c>
      <c r="C227">
        <v>6</v>
      </c>
      <c r="D227">
        <v>13660</v>
      </c>
      <c r="E227">
        <v>0.09</v>
      </c>
      <c r="F227">
        <v>4</v>
      </c>
      <c r="G227">
        <v>2</v>
      </c>
      <c r="H227" t="s">
        <v>5146</v>
      </c>
      <c r="I227">
        <v>89336.4</v>
      </c>
      <c r="J227">
        <v>62535.48</v>
      </c>
      <c r="K227">
        <v>26800.92</v>
      </c>
    </row>
    <row r="228" spans="1:11" x14ac:dyDescent="0.25">
      <c r="A228" s="21">
        <v>46278</v>
      </c>
      <c r="B228" t="s">
        <v>235</v>
      </c>
      <c r="C228">
        <v>12</v>
      </c>
      <c r="D228">
        <v>2861</v>
      </c>
      <c r="E228">
        <v>0.04</v>
      </c>
      <c r="F228">
        <v>1</v>
      </c>
      <c r="G228">
        <v>1</v>
      </c>
      <c r="H228" t="s">
        <v>5145</v>
      </c>
      <c r="I228">
        <v>35705.279999999999</v>
      </c>
      <c r="J228">
        <v>24993.696</v>
      </c>
      <c r="K228">
        <v>10711.584000000001</v>
      </c>
    </row>
    <row r="229" spans="1:11" x14ac:dyDescent="0.25">
      <c r="A229" s="21">
        <v>46176</v>
      </c>
      <c r="B229" t="s">
        <v>236</v>
      </c>
      <c r="C229">
        <v>1</v>
      </c>
      <c r="D229">
        <v>33640</v>
      </c>
      <c r="E229">
        <v>0.04</v>
      </c>
      <c r="F229">
        <v>2</v>
      </c>
      <c r="G229">
        <v>8</v>
      </c>
      <c r="H229" t="s">
        <v>5142</v>
      </c>
      <c r="I229">
        <v>34985.599999999999</v>
      </c>
      <c r="J229">
        <v>24489.919999999998</v>
      </c>
      <c r="K229">
        <v>10495.68</v>
      </c>
    </row>
    <row r="230" spans="1:11" x14ac:dyDescent="0.25">
      <c r="A230" s="21">
        <v>46301</v>
      </c>
      <c r="B230" t="s">
        <v>237</v>
      </c>
      <c r="C230">
        <v>2</v>
      </c>
      <c r="D230">
        <v>5381</v>
      </c>
      <c r="E230">
        <v>0.13</v>
      </c>
      <c r="F230">
        <v>3</v>
      </c>
      <c r="G230">
        <v>2</v>
      </c>
      <c r="H230" t="s">
        <v>5147</v>
      </c>
      <c r="I230">
        <v>12161.06</v>
      </c>
      <c r="J230">
        <v>8512.7420000000002</v>
      </c>
      <c r="K230">
        <v>3648.3180000000002</v>
      </c>
    </row>
    <row r="231" spans="1:11" x14ac:dyDescent="0.25">
      <c r="A231" s="21">
        <v>46095</v>
      </c>
      <c r="B231" t="s">
        <v>238</v>
      </c>
      <c r="C231">
        <v>1</v>
      </c>
      <c r="D231">
        <v>33672</v>
      </c>
      <c r="E231">
        <v>0.14000000000000001</v>
      </c>
      <c r="F231">
        <v>1</v>
      </c>
      <c r="G231">
        <v>1</v>
      </c>
      <c r="H231" t="s">
        <v>5148</v>
      </c>
      <c r="I231">
        <v>38386.080000000002</v>
      </c>
      <c r="J231">
        <v>26870.256000000001</v>
      </c>
      <c r="K231">
        <v>11515.824000000001</v>
      </c>
    </row>
    <row r="232" spans="1:11" x14ac:dyDescent="0.25">
      <c r="A232" s="21">
        <v>46301</v>
      </c>
      <c r="B232" t="s">
        <v>239</v>
      </c>
      <c r="C232">
        <v>10</v>
      </c>
      <c r="D232">
        <v>22250</v>
      </c>
      <c r="E232">
        <v>0.08</v>
      </c>
      <c r="F232">
        <v>5</v>
      </c>
      <c r="G232">
        <v>5</v>
      </c>
      <c r="H232" t="s">
        <v>5147</v>
      </c>
      <c r="I232">
        <v>240300</v>
      </c>
      <c r="J232">
        <v>168210</v>
      </c>
      <c r="K232">
        <v>72090</v>
      </c>
    </row>
    <row r="233" spans="1:11" x14ac:dyDescent="0.25">
      <c r="A233" s="21">
        <v>46061</v>
      </c>
      <c r="B233" t="s">
        <v>240</v>
      </c>
      <c r="C233">
        <v>9</v>
      </c>
      <c r="D233">
        <v>29006</v>
      </c>
      <c r="E233">
        <v>0.13</v>
      </c>
      <c r="F233">
        <v>2</v>
      </c>
      <c r="G233">
        <v>3</v>
      </c>
      <c r="H233" t="s">
        <v>5140</v>
      </c>
      <c r="I233">
        <v>294991.02</v>
      </c>
      <c r="J233">
        <v>206493.71400000001</v>
      </c>
      <c r="K233">
        <v>88497.305999999997</v>
      </c>
    </row>
    <row r="234" spans="1:11" x14ac:dyDescent="0.25">
      <c r="A234" s="21">
        <v>46158</v>
      </c>
      <c r="B234" t="s">
        <v>241</v>
      </c>
      <c r="C234">
        <v>1</v>
      </c>
      <c r="D234">
        <v>18724</v>
      </c>
      <c r="F234">
        <v>5</v>
      </c>
      <c r="G234">
        <v>3</v>
      </c>
      <c r="H234" t="s">
        <v>5139</v>
      </c>
      <c r="I234">
        <v>18724</v>
      </c>
      <c r="J234">
        <v>13106.8</v>
      </c>
      <c r="K234">
        <v>5617.2</v>
      </c>
    </row>
    <row r="235" spans="1:11" x14ac:dyDescent="0.25">
      <c r="A235" s="21">
        <v>46132</v>
      </c>
      <c r="B235" t="s">
        <v>242</v>
      </c>
      <c r="C235">
        <v>8</v>
      </c>
      <c r="D235">
        <v>33494</v>
      </c>
      <c r="E235">
        <v>0.15</v>
      </c>
      <c r="F235">
        <v>1</v>
      </c>
      <c r="G235">
        <v>8</v>
      </c>
      <c r="H235" t="s">
        <v>5141</v>
      </c>
      <c r="I235">
        <v>308144.8</v>
      </c>
      <c r="J235">
        <v>215701.36</v>
      </c>
      <c r="K235">
        <v>92443.44</v>
      </c>
    </row>
    <row r="236" spans="1:11" x14ac:dyDescent="0.25">
      <c r="A236" s="21">
        <v>46316</v>
      </c>
      <c r="B236" t="s">
        <v>243</v>
      </c>
      <c r="C236">
        <v>10</v>
      </c>
      <c r="D236">
        <v>11619</v>
      </c>
      <c r="F236">
        <v>4</v>
      </c>
      <c r="G236">
        <v>7</v>
      </c>
      <c r="H236" t="s">
        <v>5147</v>
      </c>
      <c r="I236">
        <v>116190</v>
      </c>
      <c r="J236">
        <v>81333</v>
      </c>
      <c r="K236">
        <v>34857</v>
      </c>
    </row>
    <row r="237" spans="1:11" x14ac:dyDescent="0.25">
      <c r="A237" s="21">
        <v>46303</v>
      </c>
      <c r="B237" t="s">
        <v>244</v>
      </c>
      <c r="C237">
        <v>1</v>
      </c>
      <c r="D237">
        <v>33424</v>
      </c>
      <c r="F237">
        <v>2</v>
      </c>
      <c r="G237">
        <v>4</v>
      </c>
      <c r="H237" t="s">
        <v>5147</v>
      </c>
      <c r="I237">
        <v>33424</v>
      </c>
      <c r="J237">
        <v>23396.799999999999</v>
      </c>
      <c r="K237">
        <v>10027.200000000001</v>
      </c>
    </row>
    <row r="238" spans="1:11" x14ac:dyDescent="0.25">
      <c r="A238" s="21">
        <v>46265</v>
      </c>
      <c r="B238" t="s">
        <v>245</v>
      </c>
      <c r="C238">
        <v>7</v>
      </c>
      <c r="D238">
        <v>18062</v>
      </c>
      <c r="F238">
        <v>2</v>
      </c>
      <c r="G238">
        <v>8</v>
      </c>
      <c r="H238" t="s">
        <v>5138</v>
      </c>
      <c r="I238">
        <v>126434</v>
      </c>
      <c r="J238">
        <v>88503.8</v>
      </c>
      <c r="K238">
        <v>37930.199999999997</v>
      </c>
    </row>
    <row r="239" spans="1:11" x14ac:dyDescent="0.25">
      <c r="A239" s="21">
        <v>46229</v>
      </c>
      <c r="B239" t="s">
        <v>246</v>
      </c>
      <c r="C239">
        <v>11</v>
      </c>
      <c r="D239">
        <v>11180</v>
      </c>
      <c r="F239">
        <v>2</v>
      </c>
      <c r="G239">
        <v>2</v>
      </c>
      <c r="H239" t="s">
        <v>5146</v>
      </c>
      <c r="I239">
        <v>122980</v>
      </c>
      <c r="J239">
        <v>86086</v>
      </c>
      <c r="K239">
        <v>36894</v>
      </c>
    </row>
    <row r="240" spans="1:11" x14ac:dyDescent="0.25">
      <c r="A240" s="21">
        <v>46126</v>
      </c>
      <c r="B240" t="s">
        <v>247</v>
      </c>
      <c r="C240">
        <v>1</v>
      </c>
      <c r="D240">
        <v>3767</v>
      </c>
      <c r="E240">
        <v>0.03</v>
      </c>
      <c r="F240">
        <v>4</v>
      </c>
      <c r="G240">
        <v>4</v>
      </c>
      <c r="H240" t="s">
        <v>5141</v>
      </c>
      <c r="I240">
        <v>3880.01</v>
      </c>
      <c r="J240">
        <v>2716.0070000000001</v>
      </c>
      <c r="K240">
        <v>1164.0029999999999</v>
      </c>
    </row>
    <row r="241" spans="1:11" x14ac:dyDescent="0.25">
      <c r="A241" s="21">
        <v>46086</v>
      </c>
      <c r="B241" t="s">
        <v>248</v>
      </c>
      <c r="C241">
        <v>3</v>
      </c>
      <c r="D241">
        <v>3084</v>
      </c>
      <c r="E241">
        <v>0.15</v>
      </c>
      <c r="F241">
        <v>2</v>
      </c>
      <c r="G241">
        <v>1</v>
      </c>
      <c r="H241" t="s">
        <v>5148</v>
      </c>
      <c r="I241">
        <v>10639.8</v>
      </c>
      <c r="J241">
        <v>7447.86</v>
      </c>
      <c r="K241">
        <v>3191.94</v>
      </c>
    </row>
    <row r="242" spans="1:11" x14ac:dyDescent="0.25">
      <c r="A242" s="21">
        <v>46135</v>
      </c>
      <c r="B242" t="s">
        <v>249</v>
      </c>
      <c r="C242">
        <v>2</v>
      </c>
      <c r="D242">
        <v>24154</v>
      </c>
      <c r="E242">
        <v>0.14000000000000001</v>
      </c>
      <c r="F242">
        <v>2</v>
      </c>
      <c r="G242">
        <v>6</v>
      </c>
      <c r="H242" t="s">
        <v>5141</v>
      </c>
      <c r="I242">
        <v>55071.12</v>
      </c>
      <c r="J242">
        <v>38549.784</v>
      </c>
      <c r="K242">
        <v>16521.335999999999</v>
      </c>
    </row>
    <row r="243" spans="1:11" x14ac:dyDescent="0.25">
      <c r="A243" s="21">
        <v>46291</v>
      </c>
      <c r="B243" t="s">
        <v>250</v>
      </c>
      <c r="C243">
        <v>6</v>
      </c>
      <c r="D243">
        <v>23849</v>
      </c>
      <c r="F243">
        <v>2</v>
      </c>
      <c r="G243">
        <v>5</v>
      </c>
      <c r="H243" t="s">
        <v>5145</v>
      </c>
      <c r="I243">
        <v>143094</v>
      </c>
      <c r="J243">
        <v>100165.8</v>
      </c>
      <c r="K243">
        <v>42928.2</v>
      </c>
    </row>
    <row r="244" spans="1:11" x14ac:dyDescent="0.25">
      <c r="A244" s="21">
        <v>46058</v>
      </c>
      <c r="B244" t="s">
        <v>251</v>
      </c>
      <c r="C244">
        <v>12</v>
      </c>
      <c r="D244">
        <v>33468</v>
      </c>
      <c r="E244">
        <v>0.05</v>
      </c>
      <c r="F244">
        <v>1</v>
      </c>
      <c r="G244">
        <v>3</v>
      </c>
      <c r="H244" t="s">
        <v>5140</v>
      </c>
      <c r="I244">
        <v>421696.8</v>
      </c>
      <c r="J244">
        <v>295187.76</v>
      </c>
      <c r="K244">
        <v>126509.04</v>
      </c>
    </row>
    <row r="245" spans="1:11" x14ac:dyDescent="0.25">
      <c r="A245" s="21">
        <v>46077</v>
      </c>
      <c r="B245" t="s">
        <v>252</v>
      </c>
      <c r="C245">
        <v>7</v>
      </c>
      <c r="D245">
        <v>6913</v>
      </c>
      <c r="F245">
        <v>3</v>
      </c>
      <c r="G245">
        <v>2</v>
      </c>
      <c r="H245" t="s">
        <v>5140</v>
      </c>
      <c r="I245">
        <v>48391</v>
      </c>
      <c r="J245">
        <v>33873.699999999997</v>
      </c>
      <c r="K245">
        <v>14517.3</v>
      </c>
    </row>
    <row r="246" spans="1:11" x14ac:dyDescent="0.25">
      <c r="A246" s="21">
        <v>46199</v>
      </c>
      <c r="B246" t="s">
        <v>253</v>
      </c>
      <c r="C246">
        <v>6</v>
      </c>
      <c r="D246">
        <v>3419</v>
      </c>
      <c r="F246">
        <v>1</v>
      </c>
      <c r="G246">
        <v>3</v>
      </c>
      <c r="H246" t="s">
        <v>5142</v>
      </c>
      <c r="I246">
        <v>20514</v>
      </c>
      <c r="J246">
        <v>14359.8</v>
      </c>
      <c r="K246">
        <v>6154.2</v>
      </c>
    </row>
    <row r="247" spans="1:11" x14ac:dyDescent="0.25">
      <c r="A247" s="21">
        <v>46344</v>
      </c>
      <c r="B247" t="s">
        <v>254</v>
      </c>
      <c r="C247">
        <v>11</v>
      </c>
      <c r="D247">
        <v>20554</v>
      </c>
      <c r="E247">
        <v>0.09</v>
      </c>
      <c r="F247">
        <v>1</v>
      </c>
      <c r="G247">
        <v>4</v>
      </c>
      <c r="H247" t="s">
        <v>5144</v>
      </c>
      <c r="I247">
        <v>246442.46</v>
      </c>
      <c r="J247">
        <v>172509.72200000001</v>
      </c>
      <c r="K247">
        <v>73932.737999999998</v>
      </c>
    </row>
    <row r="248" spans="1:11" x14ac:dyDescent="0.25">
      <c r="A248" s="21">
        <v>46181</v>
      </c>
      <c r="B248" t="s">
        <v>255</v>
      </c>
      <c r="C248">
        <v>11</v>
      </c>
      <c r="D248">
        <v>29399</v>
      </c>
      <c r="E248">
        <v>0.1</v>
      </c>
      <c r="F248">
        <v>1</v>
      </c>
      <c r="G248">
        <v>5</v>
      </c>
      <c r="H248" t="s">
        <v>5142</v>
      </c>
      <c r="I248">
        <v>355727.9</v>
      </c>
      <c r="J248">
        <v>249009.53</v>
      </c>
      <c r="K248">
        <v>106718.37</v>
      </c>
    </row>
    <row r="249" spans="1:11" x14ac:dyDescent="0.25">
      <c r="A249" s="21">
        <v>46115</v>
      </c>
      <c r="B249" t="s">
        <v>256</v>
      </c>
      <c r="C249">
        <v>2</v>
      </c>
      <c r="D249">
        <v>9631</v>
      </c>
      <c r="E249">
        <v>0.14000000000000001</v>
      </c>
      <c r="F249">
        <v>1</v>
      </c>
      <c r="G249">
        <v>6</v>
      </c>
      <c r="H249" t="s">
        <v>5141</v>
      </c>
      <c r="I249">
        <v>21958.68</v>
      </c>
      <c r="J249">
        <v>15371.075999999999</v>
      </c>
      <c r="K249">
        <v>6587.6040000000003</v>
      </c>
    </row>
    <row r="250" spans="1:11" x14ac:dyDescent="0.25">
      <c r="A250" s="21">
        <v>46128</v>
      </c>
      <c r="B250" t="s">
        <v>257</v>
      </c>
      <c r="C250">
        <v>7</v>
      </c>
      <c r="D250">
        <v>14923</v>
      </c>
      <c r="E250">
        <v>0.12</v>
      </c>
      <c r="F250">
        <v>1</v>
      </c>
      <c r="G250">
        <v>4</v>
      </c>
      <c r="H250" t="s">
        <v>5141</v>
      </c>
      <c r="I250">
        <v>116996.32</v>
      </c>
      <c r="J250">
        <v>81897.423999999999</v>
      </c>
      <c r="K250">
        <v>35098.896000000001</v>
      </c>
    </row>
    <row r="251" spans="1:11" x14ac:dyDescent="0.25">
      <c r="A251" s="21">
        <v>46365</v>
      </c>
      <c r="B251" t="s">
        <v>258</v>
      </c>
      <c r="C251">
        <v>12</v>
      </c>
      <c r="D251">
        <v>17356</v>
      </c>
      <c r="E251">
        <v>0.12</v>
      </c>
      <c r="F251">
        <v>3</v>
      </c>
      <c r="G251">
        <v>8</v>
      </c>
      <c r="H251" t="s">
        <v>5143</v>
      </c>
      <c r="I251">
        <v>233264.64000000001</v>
      </c>
      <c r="J251">
        <v>163285.24799999999</v>
      </c>
      <c r="K251">
        <v>69979.392000000007</v>
      </c>
    </row>
    <row r="252" spans="1:11" x14ac:dyDescent="0.25">
      <c r="A252" s="21">
        <v>46094</v>
      </c>
      <c r="B252" t="s">
        <v>259</v>
      </c>
      <c r="C252">
        <v>12</v>
      </c>
      <c r="D252">
        <v>25760</v>
      </c>
      <c r="E252">
        <v>0.06</v>
      </c>
      <c r="F252">
        <v>2</v>
      </c>
      <c r="G252">
        <v>8</v>
      </c>
      <c r="H252" t="s">
        <v>5148</v>
      </c>
      <c r="I252">
        <v>327667.20000000001</v>
      </c>
      <c r="J252">
        <v>229367.04000000001</v>
      </c>
      <c r="K252">
        <v>98300.160000000003</v>
      </c>
    </row>
    <row r="253" spans="1:11" x14ac:dyDescent="0.25">
      <c r="A253" s="21">
        <v>46381</v>
      </c>
      <c r="B253" t="s">
        <v>260</v>
      </c>
      <c r="C253">
        <v>4</v>
      </c>
      <c r="D253">
        <v>10310</v>
      </c>
      <c r="F253">
        <v>2</v>
      </c>
      <c r="G253">
        <v>5</v>
      </c>
      <c r="H253" t="s">
        <v>5143</v>
      </c>
      <c r="I253">
        <v>41240</v>
      </c>
      <c r="J253">
        <v>28868</v>
      </c>
      <c r="K253">
        <v>12372</v>
      </c>
    </row>
    <row r="254" spans="1:11" x14ac:dyDescent="0.25">
      <c r="A254" s="21">
        <v>46027</v>
      </c>
      <c r="B254" t="s">
        <v>261</v>
      </c>
      <c r="C254">
        <v>7</v>
      </c>
      <c r="D254">
        <v>23091</v>
      </c>
      <c r="E254">
        <v>7.0000000000000007E-2</v>
      </c>
      <c r="F254">
        <v>4</v>
      </c>
      <c r="G254">
        <v>8</v>
      </c>
      <c r="H254" t="s">
        <v>5149</v>
      </c>
      <c r="I254">
        <v>172951.59</v>
      </c>
      <c r="J254">
        <v>121066.113</v>
      </c>
      <c r="K254">
        <v>51885.476999999999</v>
      </c>
    </row>
    <row r="255" spans="1:11" x14ac:dyDescent="0.25">
      <c r="A255" s="21">
        <v>46033</v>
      </c>
      <c r="B255" t="s">
        <v>262</v>
      </c>
      <c r="C255">
        <v>12</v>
      </c>
      <c r="D255">
        <v>17707</v>
      </c>
      <c r="E255">
        <v>0.06</v>
      </c>
      <c r="F255">
        <v>4</v>
      </c>
      <c r="G255">
        <v>7</v>
      </c>
      <c r="H255" t="s">
        <v>5149</v>
      </c>
      <c r="I255">
        <v>225233.04</v>
      </c>
      <c r="J255">
        <v>157663.128</v>
      </c>
      <c r="K255">
        <v>67569.911999999997</v>
      </c>
    </row>
    <row r="256" spans="1:11" x14ac:dyDescent="0.25">
      <c r="A256" s="21">
        <v>46169</v>
      </c>
      <c r="B256" t="s">
        <v>263</v>
      </c>
      <c r="C256">
        <v>1</v>
      </c>
      <c r="D256">
        <v>7594</v>
      </c>
      <c r="F256">
        <v>2</v>
      </c>
      <c r="G256">
        <v>6</v>
      </c>
      <c r="H256" t="s">
        <v>5139</v>
      </c>
      <c r="I256">
        <v>7594</v>
      </c>
      <c r="J256">
        <v>5315.8</v>
      </c>
      <c r="K256">
        <v>2278.1999999999998</v>
      </c>
    </row>
    <row r="257" spans="1:11" x14ac:dyDescent="0.25">
      <c r="A257" s="21">
        <v>46199</v>
      </c>
      <c r="B257" t="s">
        <v>264</v>
      </c>
      <c r="C257">
        <v>6</v>
      </c>
      <c r="D257">
        <v>31682</v>
      </c>
      <c r="E257">
        <v>0.05</v>
      </c>
      <c r="F257">
        <v>4</v>
      </c>
      <c r="G257">
        <v>2</v>
      </c>
      <c r="H257" t="s">
        <v>5142</v>
      </c>
      <c r="I257">
        <v>199596.6</v>
      </c>
      <c r="J257">
        <v>139717.62</v>
      </c>
      <c r="K257">
        <v>59878.98</v>
      </c>
    </row>
    <row r="258" spans="1:11" x14ac:dyDescent="0.25">
      <c r="A258" s="21">
        <v>46368</v>
      </c>
      <c r="B258" t="s">
        <v>265</v>
      </c>
      <c r="C258">
        <v>4</v>
      </c>
      <c r="D258">
        <v>21874</v>
      </c>
      <c r="F258">
        <v>4</v>
      </c>
      <c r="G258">
        <v>8</v>
      </c>
      <c r="H258" t="s">
        <v>5143</v>
      </c>
      <c r="I258">
        <v>87496</v>
      </c>
      <c r="J258">
        <v>61247.199999999997</v>
      </c>
      <c r="K258">
        <v>26248.799999999999</v>
      </c>
    </row>
    <row r="259" spans="1:11" x14ac:dyDescent="0.25">
      <c r="A259" s="21">
        <v>46332</v>
      </c>
      <c r="B259" t="s">
        <v>266</v>
      </c>
      <c r="C259">
        <v>12</v>
      </c>
      <c r="D259">
        <v>26795</v>
      </c>
      <c r="E259">
        <v>0.03</v>
      </c>
      <c r="F259">
        <v>5</v>
      </c>
      <c r="G259">
        <v>5</v>
      </c>
      <c r="H259" t="s">
        <v>5144</v>
      </c>
      <c r="I259">
        <v>331186.2</v>
      </c>
      <c r="J259">
        <v>231830.34</v>
      </c>
      <c r="K259">
        <v>99355.86</v>
      </c>
    </row>
    <row r="260" spans="1:11" x14ac:dyDescent="0.25">
      <c r="A260" s="21">
        <v>46201</v>
      </c>
      <c r="B260" t="s">
        <v>267</v>
      </c>
      <c r="C260">
        <v>7</v>
      </c>
      <c r="D260">
        <v>13161</v>
      </c>
      <c r="E260">
        <v>0.05</v>
      </c>
      <c r="F260">
        <v>4</v>
      </c>
      <c r="G260">
        <v>1</v>
      </c>
      <c r="H260" t="s">
        <v>5142</v>
      </c>
      <c r="I260">
        <v>96733.35</v>
      </c>
      <c r="J260">
        <v>67713.345000000001</v>
      </c>
      <c r="K260">
        <v>29020.005000000001</v>
      </c>
    </row>
    <row r="261" spans="1:11" x14ac:dyDescent="0.25">
      <c r="A261" s="21">
        <v>46077</v>
      </c>
      <c r="B261" t="s">
        <v>268</v>
      </c>
      <c r="C261">
        <v>6</v>
      </c>
      <c r="D261">
        <v>9759</v>
      </c>
      <c r="E261">
        <v>7.0000000000000007E-2</v>
      </c>
      <c r="F261">
        <v>1</v>
      </c>
      <c r="G261">
        <v>5</v>
      </c>
      <c r="H261" t="s">
        <v>5140</v>
      </c>
      <c r="I261">
        <v>62652.78</v>
      </c>
      <c r="J261">
        <v>43856.946000000004</v>
      </c>
      <c r="K261">
        <v>18795.833999999999</v>
      </c>
    </row>
    <row r="262" spans="1:11" x14ac:dyDescent="0.25">
      <c r="A262" s="21">
        <v>46305</v>
      </c>
      <c r="B262" t="s">
        <v>269</v>
      </c>
      <c r="C262">
        <v>1</v>
      </c>
      <c r="D262">
        <v>19235</v>
      </c>
      <c r="F262">
        <v>3</v>
      </c>
      <c r="G262">
        <v>4</v>
      </c>
      <c r="H262" t="s">
        <v>5147</v>
      </c>
      <c r="I262">
        <v>19235</v>
      </c>
      <c r="J262">
        <v>13464.5</v>
      </c>
      <c r="K262">
        <v>5770.5</v>
      </c>
    </row>
    <row r="263" spans="1:11" x14ac:dyDescent="0.25">
      <c r="A263" s="21">
        <v>46042</v>
      </c>
      <c r="B263" t="s">
        <v>270</v>
      </c>
      <c r="C263">
        <v>12</v>
      </c>
      <c r="D263">
        <v>14089</v>
      </c>
      <c r="E263">
        <v>0.03</v>
      </c>
      <c r="F263">
        <v>3</v>
      </c>
      <c r="G263">
        <v>4</v>
      </c>
      <c r="H263" t="s">
        <v>5149</v>
      </c>
      <c r="I263">
        <v>174140.04</v>
      </c>
      <c r="J263">
        <v>121898.02800000001</v>
      </c>
      <c r="K263">
        <v>52242.012000000002</v>
      </c>
    </row>
    <row r="264" spans="1:11" x14ac:dyDescent="0.25">
      <c r="A264" s="21">
        <v>46345</v>
      </c>
      <c r="B264" t="s">
        <v>271</v>
      </c>
      <c r="C264">
        <v>6</v>
      </c>
      <c r="D264">
        <v>7577</v>
      </c>
      <c r="F264">
        <v>2</v>
      </c>
      <c r="G264">
        <v>4</v>
      </c>
      <c r="H264" t="s">
        <v>5144</v>
      </c>
      <c r="I264">
        <v>45462</v>
      </c>
      <c r="J264">
        <v>31823.4</v>
      </c>
      <c r="K264">
        <v>13638.6</v>
      </c>
    </row>
    <row r="265" spans="1:11" x14ac:dyDescent="0.25">
      <c r="A265" s="21">
        <v>46059</v>
      </c>
      <c r="B265" t="s">
        <v>272</v>
      </c>
      <c r="C265">
        <v>12</v>
      </c>
      <c r="D265">
        <v>1792</v>
      </c>
      <c r="F265">
        <v>5</v>
      </c>
      <c r="G265">
        <v>5</v>
      </c>
      <c r="H265" t="s">
        <v>5140</v>
      </c>
      <c r="I265">
        <v>21504</v>
      </c>
      <c r="J265">
        <v>15052.8</v>
      </c>
      <c r="K265">
        <v>6451.2</v>
      </c>
    </row>
    <row r="266" spans="1:11" x14ac:dyDescent="0.25">
      <c r="A266" s="21">
        <v>46162</v>
      </c>
      <c r="B266" t="s">
        <v>273</v>
      </c>
      <c r="C266">
        <v>6</v>
      </c>
      <c r="D266">
        <v>12972</v>
      </c>
      <c r="F266">
        <v>4</v>
      </c>
      <c r="G266">
        <v>3</v>
      </c>
      <c r="H266" t="s">
        <v>5139</v>
      </c>
      <c r="I266">
        <v>77832</v>
      </c>
      <c r="J266">
        <v>54482.400000000001</v>
      </c>
      <c r="K266">
        <v>23349.599999999999</v>
      </c>
    </row>
    <row r="267" spans="1:11" x14ac:dyDescent="0.25">
      <c r="A267" s="21">
        <v>46038</v>
      </c>
      <c r="B267" t="s">
        <v>274</v>
      </c>
      <c r="C267">
        <v>4</v>
      </c>
      <c r="D267">
        <v>13887</v>
      </c>
      <c r="E267">
        <v>0.15</v>
      </c>
      <c r="F267">
        <v>2</v>
      </c>
      <c r="G267">
        <v>8</v>
      </c>
      <c r="H267" t="s">
        <v>5149</v>
      </c>
      <c r="I267">
        <v>63880.2</v>
      </c>
      <c r="J267">
        <v>44716.14</v>
      </c>
      <c r="K267">
        <v>19164.060000000001</v>
      </c>
    </row>
    <row r="268" spans="1:11" x14ac:dyDescent="0.25">
      <c r="A268" s="21">
        <v>46228</v>
      </c>
      <c r="B268" t="s">
        <v>275</v>
      </c>
      <c r="C268">
        <v>6</v>
      </c>
      <c r="D268">
        <v>22823</v>
      </c>
      <c r="E268">
        <v>0.1</v>
      </c>
      <c r="F268">
        <v>5</v>
      </c>
      <c r="G268">
        <v>2</v>
      </c>
      <c r="H268" t="s">
        <v>5146</v>
      </c>
      <c r="I268">
        <v>150631.79999999999</v>
      </c>
      <c r="J268">
        <v>105442.26</v>
      </c>
      <c r="K268">
        <v>45189.54</v>
      </c>
    </row>
    <row r="269" spans="1:11" x14ac:dyDescent="0.25">
      <c r="A269" s="21">
        <v>46132</v>
      </c>
      <c r="B269" t="s">
        <v>276</v>
      </c>
      <c r="C269">
        <v>9</v>
      </c>
      <c r="D269">
        <v>26792</v>
      </c>
      <c r="F269">
        <v>1</v>
      </c>
      <c r="G269">
        <v>2</v>
      </c>
      <c r="H269" t="s">
        <v>5141</v>
      </c>
      <c r="I269">
        <v>241128</v>
      </c>
      <c r="J269">
        <v>168789.6</v>
      </c>
      <c r="K269">
        <v>72338.399999999994</v>
      </c>
    </row>
    <row r="270" spans="1:11" x14ac:dyDescent="0.25">
      <c r="A270" s="21">
        <v>46375</v>
      </c>
      <c r="B270" t="s">
        <v>277</v>
      </c>
      <c r="C270">
        <v>3</v>
      </c>
      <c r="D270">
        <v>8917</v>
      </c>
      <c r="E270">
        <v>0.03</v>
      </c>
      <c r="F270">
        <v>2</v>
      </c>
      <c r="G270">
        <v>6</v>
      </c>
      <c r="H270" t="s">
        <v>5143</v>
      </c>
      <c r="I270">
        <v>27553.53</v>
      </c>
      <c r="J270">
        <v>19287.471000000001</v>
      </c>
      <c r="K270">
        <v>8266.0589999999993</v>
      </c>
    </row>
    <row r="271" spans="1:11" x14ac:dyDescent="0.25">
      <c r="A271" s="21">
        <v>46137</v>
      </c>
      <c r="B271" t="s">
        <v>278</v>
      </c>
      <c r="C271">
        <v>12</v>
      </c>
      <c r="D271">
        <v>4158</v>
      </c>
      <c r="F271">
        <v>4</v>
      </c>
      <c r="G271">
        <v>1</v>
      </c>
      <c r="H271" t="s">
        <v>5141</v>
      </c>
      <c r="I271">
        <v>49896</v>
      </c>
      <c r="J271">
        <v>34927.199999999997</v>
      </c>
      <c r="K271">
        <v>14968.8</v>
      </c>
    </row>
    <row r="272" spans="1:11" x14ac:dyDescent="0.25">
      <c r="A272" s="21">
        <v>46189</v>
      </c>
      <c r="B272" t="s">
        <v>279</v>
      </c>
      <c r="C272">
        <v>1</v>
      </c>
      <c r="D272">
        <v>2129</v>
      </c>
      <c r="E272">
        <v>0.12</v>
      </c>
      <c r="F272">
        <v>5</v>
      </c>
      <c r="G272">
        <v>5</v>
      </c>
      <c r="H272" t="s">
        <v>5142</v>
      </c>
      <c r="I272">
        <v>2384.48</v>
      </c>
      <c r="J272">
        <v>1669.136</v>
      </c>
      <c r="K272">
        <v>715.34400000000005</v>
      </c>
    </row>
    <row r="273" spans="1:11" x14ac:dyDescent="0.25">
      <c r="A273" s="21">
        <v>46041</v>
      </c>
      <c r="B273" t="s">
        <v>280</v>
      </c>
      <c r="C273">
        <v>5</v>
      </c>
      <c r="D273">
        <v>28898</v>
      </c>
      <c r="E273">
        <v>0.04</v>
      </c>
      <c r="F273">
        <v>3</v>
      </c>
      <c r="G273">
        <v>8</v>
      </c>
      <c r="H273" t="s">
        <v>5149</v>
      </c>
      <c r="I273">
        <v>150269.6</v>
      </c>
      <c r="J273">
        <v>105188.72</v>
      </c>
      <c r="K273">
        <v>45080.88</v>
      </c>
    </row>
    <row r="274" spans="1:11" x14ac:dyDescent="0.25">
      <c r="A274" s="21">
        <v>46054</v>
      </c>
      <c r="B274" t="s">
        <v>281</v>
      </c>
      <c r="C274">
        <v>12</v>
      </c>
      <c r="D274">
        <v>15027</v>
      </c>
      <c r="E274">
        <v>0.04</v>
      </c>
      <c r="F274">
        <v>2</v>
      </c>
      <c r="G274">
        <v>8</v>
      </c>
      <c r="H274" t="s">
        <v>5140</v>
      </c>
      <c r="I274">
        <v>187536.96</v>
      </c>
      <c r="J274">
        <v>131275.872</v>
      </c>
      <c r="K274">
        <v>56261.088000000003</v>
      </c>
    </row>
    <row r="275" spans="1:11" x14ac:dyDescent="0.25">
      <c r="A275" s="21">
        <v>46154</v>
      </c>
      <c r="B275" t="s">
        <v>282</v>
      </c>
      <c r="C275">
        <v>6</v>
      </c>
      <c r="D275">
        <v>33934</v>
      </c>
      <c r="F275">
        <v>5</v>
      </c>
      <c r="G275">
        <v>2</v>
      </c>
      <c r="H275" t="s">
        <v>5139</v>
      </c>
      <c r="I275">
        <v>203604</v>
      </c>
      <c r="J275">
        <v>142522.79999999999</v>
      </c>
      <c r="K275">
        <v>61081.2</v>
      </c>
    </row>
    <row r="276" spans="1:11" x14ac:dyDescent="0.25">
      <c r="A276" s="21">
        <v>46186</v>
      </c>
      <c r="B276" t="s">
        <v>283</v>
      </c>
      <c r="C276">
        <v>5</v>
      </c>
      <c r="D276">
        <v>32219</v>
      </c>
      <c r="E276">
        <v>0.06</v>
      </c>
      <c r="F276">
        <v>3</v>
      </c>
      <c r="G276">
        <v>8</v>
      </c>
      <c r="H276" t="s">
        <v>5142</v>
      </c>
      <c r="I276">
        <v>170760.7</v>
      </c>
      <c r="J276">
        <v>119532.49</v>
      </c>
      <c r="K276">
        <v>51228.21</v>
      </c>
    </row>
    <row r="277" spans="1:11" x14ac:dyDescent="0.25">
      <c r="A277" s="21">
        <v>46093</v>
      </c>
      <c r="B277" t="s">
        <v>284</v>
      </c>
      <c r="C277">
        <v>3</v>
      </c>
      <c r="D277">
        <v>11400</v>
      </c>
      <c r="E277">
        <v>0.03</v>
      </c>
      <c r="F277">
        <v>5</v>
      </c>
      <c r="G277">
        <v>2</v>
      </c>
      <c r="H277" t="s">
        <v>5148</v>
      </c>
      <c r="I277">
        <v>35226</v>
      </c>
      <c r="J277">
        <v>24658.2</v>
      </c>
      <c r="K277">
        <v>10567.8</v>
      </c>
    </row>
    <row r="278" spans="1:11" x14ac:dyDescent="0.25">
      <c r="A278" s="21">
        <v>46032</v>
      </c>
      <c r="B278" t="s">
        <v>285</v>
      </c>
      <c r="C278">
        <v>11</v>
      </c>
      <c r="D278">
        <v>28504</v>
      </c>
      <c r="F278">
        <v>1</v>
      </c>
      <c r="G278">
        <v>3</v>
      </c>
      <c r="H278" t="s">
        <v>5149</v>
      </c>
      <c r="I278">
        <v>313544</v>
      </c>
      <c r="J278">
        <v>219480.8</v>
      </c>
      <c r="K278">
        <v>94063.2</v>
      </c>
    </row>
    <row r="279" spans="1:11" x14ac:dyDescent="0.25">
      <c r="A279" s="21">
        <v>46317</v>
      </c>
      <c r="B279" t="s">
        <v>286</v>
      </c>
      <c r="C279">
        <v>8</v>
      </c>
      <c r="D279">
        <v>6597</v>
      </c>
      <c r="E279">
        <v>0.11</v>
      </c>
      <c r="F279">
        <v>3</v>
      </c>
      <c r="G279">
        <v>6</v>
      </c>
      <c r="H279" t="s">
        <v>5147</v>
      </c>
      <c r="I279">
        <v>58581.36</v>
      </c>
      <c r="J279">
        <v>41006.951999999997</v>
      </c>
      <c r="K279">
        <v>17574.407999999999</v>
      </c>
    </row>
    <row r="280" spans="1:11" x14ac:dyDescent="0.25">
      <c r="A280" s="21">
        <v>46158</v>
      </c>
      <c r="B280" t="s">
        <v>287</v>
      </c>
      <c r="C280">
        <v>4</v>
      </c>
      <c r="D280">
        <v>17711</v>
      </c>
      <c r="E280">
        <v>0.09</v>
      </c>
      <c r="F280">
        <v>2</v>
      </c>
      <c r="G280">
        <v>2</v>
      </c>
      <c r="H280" t="s">
        <v>5139</v>
      </c>
      <c r="I280">
        <v>77219.960000000006</v>
      </c>
      <c r="J280">
        <v>54053.972000000002</v>
      </c>
      <c r="K280">
        <v>23165.988000000001</v>
      </c>
    </row>
    <row r="281" spans="1:11" x14ac:dyDescent="0.25">
      <c r="A281" s="21">
        <v>46279</v>
      </c>
      <c r="B281" t="s">
        <v>288</v>
      </c>
      <c r="C281">
        <v>10</v>
      </c>
      <c r="D281">
        <v>23393</v>
      </c>
      <c r="E281">
        <v>0.04</v>
      </c>
      <c r="F281">
        <v>1</v>
      </c>
      <c r="G281">
        <v>4</v>
      </c>
      <c r="H281" t="s">
        <v>5145</v>
      </c>
      <c r="I281">
        <v>243287.2</v>
      </c>
      <c r="J281">
        <v>170301.04</v>
      </c>
      <c r="K281">
        <v>72986.16</v>
      </c>
    </row>
    <row r="282" spans="1:11" x14ac:dyDescent="0.25">
      <c r="A282" s="21">
        <v>46027</v>
      </c>
      <c r="B282" t="s">
        <v>289</v>
      </c>
      <c r="C282">
        <v>8</v>
      </c>
      <c r="D282">
        <v>5863</v>
      </c>
      <c r="E282">
        <v>0.03</v>
      </c>
      <c r="F282">
        <v>2</v>
      </c>
      <c r="G282">
        <v>7</v>
      </c>
      <c r="H282" t="s">
        <v>5149</v>
      </c>
      <c r="I282">
        <v>48311.12</v>
      </c>
      <c r="J282">
        <v>33817.784</v>
      </c>
      <c r="K282">
        <v>14493.335999999999</v>
      </c>
    </row>
    <row r="283" spans="1:11" x14ac:dyDescent="0.25">
      <c r="A283" s="21">
        <v>46037</v>
      </c>
      <c r="B283" t="s">
        <v>290</v>
      </c>
      <c r="C283">
        <v>4</v>
      </c>
      <c r="D283">
        <v>31088</v>
      </c>
      <c r="E283">
        <v>0.05</v>
      </c>
      <c r="F283">
        <v>1</v>
      </c>
      <c r="G283">
        <v>8</v>
      </c>
      <c r="H283" t="s">
        <v>5149</v>
      </c>
      <c r="I283">
        <v>130569.60000000001</v>
      </c>
      <c r="J283">
        <v>91398.720000000001</v>
      </c>
      <c r="K283">
        <v>39170.879999999997</v>
      </c>
    </row>
    <row r="284" spans="1:11" x14ac:dyDescent="0.25">
      <c r="A284" s="21">
        <v>46240</v>
      </c>
      <c r="B284" t="s">
        <v>291</v>
      </c>
      <c r="C284">
        <v>6</v>
      </c>
      <c r="D284">
        <v>22178</v>
      </c>
      <c r="E284">
        <v>0.03</v>
      </c>
      <c r="F284">
        <v>4</v>
      </c>
      <c r="G284">
        <v>5</v>
      </c>
      <c r="H284" t="s">
        <v>5138</v>
      </c>
      <c r="I284">
        <v>137060.04</v>
      </c>
      <c r="J284">
        <v>95942.028000000006</v>
      </c>
      <c r="K284">
        <v>41118.012000000002</v>
      </c>
    </row>
    <row r="285" spans="1:11" x14ac:dyDescent="0.25">
      <c r="A285" s="21"/>
      <c r="B285" t="s">
        <v>292</v>
      </c>
      <c r="C285">
        <v>7</v>
      </c>
      <c r="D285">
        <v>21969</v>
      </c>
      <c r="F285">
        <v>4</v>
      </c>
      <c r="G285">
        <v>5</v>
      </c>
      <c r="I285">
        <v>153783</v>
      </c>
      <c r="J285">
        <v>107648.1</v>
      </c>
      <c r="K285">
        <v>46134.9</v>
      </c>
    </row>
    <row r="286" spans="1:11" x14ac:dyDescent="0.25">
      <c r="A286" s="21">
        <v>46252</v>
      </c>
      <c r="B286" t="s">
        <v>293</v>
      </c>
      <c r="C286">
        <v>3</v>
      </c>
      <c r="D286">
        <v>6270</v>
      </c>
      <c r="E286">
        <v>0.13</v>
      </c>
      <c r="F286">
        <v>4</v>
      </c>
      <c r="G286">
        <v>2</v>
      </c>
      <c r="H286" t="s">
        <v>5138</v>
      </c>
      <c r="I286">
        <v>21255.3</v>
      </c>
      <c r="J286">
        <v>14878.71</v>
      </c>
      <c r="K286">
        <v>6376.59</v>
      </c>
    </row>
    <row r="287" spans="1:11" x14ac:dyDescent="0.25">
      <c r="A287" s="21">
        <v>46149</v>
      </c>
      <c r="B287" t="s">
        <v>294</v>
      </c>
      <c r="C287">
        <v>6</v>
      </c>
      <c r="D287">
        <v>15565</v>
      </c>
      <c r="F287">
        <v>1</v>
      </c>
      <c r="G287">
        <v>4</v>
      </c>
      <c r="H287" t="s">
        <v>5139</v>
      </c>
      <c r="I287">
        <v>93390</v>
      </c>
      <c r="J287">
        <v>65373</v>
      </c>
      <c r="K287">
        <v>28017</v>
      </c>
    </row>
    <row r="288" spans="1:11" x14ac:dyDescent="0.25">
      <c r="A288" s="21">
        <v>46075</v>
      </c>
      <c r="B288" t="s">
        <v>295</v>
      </c>
      <c r="C288">
        <v>4</v>
      </c>
      <c r="D288">
        <v>13337</v>
      </c>
      <c r="E288">
        <v>0.1</v>
      </c>
      <c r="F288">
        <v>5</v>
      </c>
      <c r="G288">
        <v>7</v>
      </c>
      <c r="H288" t="s">
        <v>5140</v>
      </c>
      <c r="I288">
        <v>58682.8</v>
      </c>
      <c r="J288">
        <v>41077.96</v>
      </c>
      <c r="K288">
        <v>17604.84</v>
      </c>
    </row>
    <row r="289" spans="1:11" x14ac:dyDescent="0.25">
      <c r="A289" s="21">
        <v>46126</v>
      </c>
      <c r="B289" t="s">
        <v>296</v>
      </c>
      <c r="C289">
        <v>9</v>
      </c>
      <c r="D289">
        <v>22845</v>
      </c>
      <c r="F289">
        <v>5</v>
      </c>
      <c r="G289">
        <v>6</v>
      </c>
      <c r="H289" t="s">
        <v>5141</v>
      </c>
      <c r="I289">
        <v>205605</v>
      </c>
      <c r="J289">
        <v>143923.5</v>
      </c>
      <c r="K289">
        <v>61681.5</v>
      </c>
    </row>
    <row r="290" spans="1:11" x14ac:dyDescent="0.25">
      <c r="A290" s="21">
        <v>46185</v>
      </c>
      <c r="B290" t="s">
        <v>297</v>
      </c>
      <c r="C290">
        <v>11</v>
      </c>
      <c r="D290">
        <v>30745</v>
      </c>
      <c r="F290">
        <v>3</v>
      </c>
      <c r="G290">
        <v>3</v>
      </c>
      <c r="H290" t="s">
        <v>5142</v>
      </c>
      <c r="I290">
        <v>338195</v>
      </c>
      <c r="J290">
        <v>236736.5</v>
      </c>
      <c r="K290">
        <v>101458.5</v>
      </c>
    </row>
    <row r="291" spans="1:11" x14ac:dyDescent="0.25">
      <c r="A291" s="21">
        <v>46386</v>
      </c>
      <c r="B291" t="s">
        <v>298</v>
      </c>
      <c r="C291">
        <v>11</v>
      </c>
      <c r="D291">
        <v>23605</v>
      </c>
      <c r="E291">
        <v>0.06</v>
      </c>
      <c r="F291">
        <v>5</v>
      </c>
      <c r="G291">
        <v>4</v>
      </c>
      <c r="H291" t="s">
        <v>5143</v>
      </c>
      <c r="I291">
        <v>275234.3</v>
      </c>
      <c r="J291">
        <v>192664.01</v>
      </c>
      <c r="K291">
        <v>82570.289999999994</v>
      </c>
    </row>
    <row r="292" spans="1:11" x14ac:dyDescent="0.25">
      <c r="A292" s="21">
        <v>46336</v>
      </c>
      <c r="B292" t="s">
        <v>299</v>
      </c>
      <c r="C292">
        <v>2</v>
      </c>
      <c r="D292">
        <v>20272</v>
      </c>
      <c r="F292">
        <v>3</v>
      </c>
      <c r="G292">
        <v>6</v>
      </c>
      <c r="H292" t="s">
        <v>5144</v>
      </c>
      <c r="I292">
        <v>40544</v>
      </c>
      <c r="J292">
        <v>28380.799999999999</v>
      </c>
      <c r="K292">
        <v>12163.2</v>
      </c>
    </row>
    <row r="293" spans="1:11" x14ac:dyDescent="0.25">
      <c r="A293" s="21">
        <v>46238</v>
      </c>
      <c r="B293" t="s">
        <v>300</v>
      </c>
      <c r="C293">
        <v>12</v>
      </c>
      <c r="D293">
        <v>28896</v>
      </c>
      <c r="E293">
        <v>0.05</v>
      </c>
      <c r="F293">
        <v>3</v>
      </c>
      <c r="G293">
        <v>3</v>
      </c>
      <c r="H293" t="s">
        <v>5138</v>
      </c>
      <c r="I293">
        <v>364089.59999999998</v>
      </c>
      <c r="J293">
        <v>254862.72</v>
      </c>
      <c r="K293">
        <v>109226.88</v>
      </c>
    </row>
    <row r="294" spans="1:11" x14ac:dyDescent="0.25">
      <c r="A294" s="21">
        <v>46372</v>
      </c>
      <c r="B294" t="s">
        <v>301</v>
      </c>
      <c r="C294">
        <v>4</v>
      </c>
      <c r="D294">
        <v>14943</v>
      </c>
      <c r="F294">
        <v>4</v>
      </c>
      <c r="G294">
        <v>4</v>
      </c>
      <c r="H294" t="s">
        <v>5143</v>
      </c>
      <c r="I294">
        <v>59772</v>
      </c>
      <c r="J294">
        <v>41840.400000000001</v>
      </c>
      <c r="K294">
        <v>17931.599999999999</v>
      </c>
    </row>
    <row r="295" spans="1:11" x14ac:dyDescent="0.25">
      <c r="A295" s="21">
        <v>46268</v>
      </c>
      <c r="B295" t="s">
        <v>302</v>
      </c>
      <c r="C295">
        <v>10</v>
      </c>
      <c r="D295">
        <v>19109</v>
      </c>
      <c r="E295">
        <v>0.04</v>
      </c>
      <c r="F295">
        <v>3</v>
      </c>
      <c r="G295">
        <v>6</v>
      </c>
      <c r="H295" t="s">
        <v>5145</v>
      </c>
      <c r="I295">
        <v>198733.6</v>
      </c>
      <c r="J295">
        <v>139113.51999999999</v>
      </c>
      <c r="K295">
        <v>59620.08</v>
      </c>
    </row>
    <row r="296" spans="1:11" x14ac:dyDescent="0.25">
      <c r="A296" s="21">
        <v>46168</v>
      </c>
      <c r="B296" t="s">
        <v>303</v>
      </c>
      <c r="C296">
        <v>6</v>
      </c>
      <c r="D296">
        <v>4990</v>
      </c>
      <c r="E296">
        <v>0.15</v>
      </c>
      <c r="F296">
        <v>2</v>
      </c>
      <c r="G296">
        <v>7</v>
      </c>
      <c r="H296" t="s">
        <v>5139</v>
      </c>
      <c r="I296">
        <v>34431</v>
      </c>
      <c r="J296">
        <v>24101.7</v>
      </c>
      <c r="K296">
        <v>10329.299999999999</v>
      </c>
    </row>
    <row r="297" spans="1:11" x14ac:dyDescent="0.25">
      <c r="A297" s="21">
        <v>46280</v>
      </c>
      <c r="B297" t="s">
        <v>304</v>
      </c>
      <c r="C297">
        <v>4</v>
      </c>
      <c r="D297">
        <v>10199</v>
      </c>
      <c r="E297">
        <v>0.08</v>
      </c>
      <c r="F297">
        <v>3</v>
      </c>
      <c r="G297">
        <v>1</v>
      </c>
      <c r="H297" t="s">
        <v>5145</v>
      </c>
      <c r="I297">
        <v>44059.68</v>
      </c>
      <c r="J297">
        <v>30841.776000000002</v>
      </c>
      <c r="K297">
        <v>13217.904</v>
      </c>
    </row>
    <row r="298" spans="1:11" x14ac:dyDescent="0.25">
      <c r="A298" s="21">
        <v>46211</v>
      </c>
      <c r="B298" t="s">
        <v>305</v>
      </c>
      <c r="C298">
        <v>8</v>
      </c>
      <c r="D298">
        <v>14380</v>
      </c>
      <c r="E298">
        <v>0.14000000000000001</v>
      </c>
      <c r="F298">
        <v>2</v>
      </c>
      <c r="G298">
        <v>7</v>
      </c>
      <c r="H298" t="s">
        <v>5146</v>
      </c>
      <c r="I298">
        <v>131145.60000000001</v>
      </c>
      <c r="J298">
        <v>91801.919999999998</v>
      </c>
      <c r="K298">
        <v>39343.68</v>
      </c>
    </row>
    <row r="299" spans="1:11" x14ac:dyDescent="0.25">
      <c r="A299" s="21">
        <v>46278</v>
      </c>
      <c r="B299" t="s">
        <v>306</v>
      </c>
      <c r="C299">
        <v>4</v>
      </c>
      <c r="D299">
        <v>25339</v>
      </c>
      <c r="E299">
        <v>0.06</v>
      </c>
      <c r="F299">
        <v>1</v>
      </c>
      <c r="G299">
        <v>2</v>
      </c>
      <c r="H299" t="s">
        <v>5145</v>
      </c>
      <c r="I299">
        <v>107437.36</v>
      </c>
      <c r="J299">
        <v>75206.152000000002</v>
      </c>
      <c r="K299">
        <v>32231.207999999999</v>
      </c>
    </row>
    <row r="300" spans="1:11" x14ac:dyDescent="0.25">
      <c r="A300" s="21">
        <v>46176</v>
      </c>
      <c r="B300" t="s">
        <v>307</v>
      </c>
      <c r="C300">
        <v>7</v>
      </c>
      <c r="D300">
        <v>7238</v>
      </c>
      <c r="E300">
        <v>0.1</v>
      </c>
      <c r="F300">
        <v>4</v>
      </c>
      <c r="G300">
        <v>6</v>
      </c>
      <c r="H300" t="s">
        <v>5142</v>
      </c>
      <c r="I300">
        <v>55732.6</v>
      </c>
      <c r="J300">
        <v>39012.82</v>
      </c>
      <c r="K300">
        <v>16719.78</v>
      </c>
    </row>
    <row r="301" spans="1:11" x14ac:dyDescent="0.25">
      <c r="A301" s="21">
        <v>46301</v>
      </c>
      <c r="B301" t="s">
        <v>308</v>
      </c>
      <c r="C301">
        <v>2</v>
      </c>
      <c r="D301">
        <v>22828</v>
      </c>
      <c r="E301">
        <v>0.08</v>
      </c>
      <c r="F301">
        <v>3</v>
      </c>
      <c r="G301">
        <v>7</v>
      </c>
      <c r="H301" t="s">
        <v>5147</v>
      </c>
      <c r="I301">
        <v>49308.480000000003</v>
      </c>
      <c r="J301">
        <v>34515.936000000002</v>
      </c>
      <c r="K301">
        <v>14792.544</v>
      </c>
    </row>
    <row r="302" spans="1:11" x14ac:dyDescent="0.25">
      <c r="A302" s="21">
        <v>46095</v>
      </c>
      <c r="B302" t="s">
        <v>309</v>
      </c>
      <c r="C302">
        <v>5</v>
      </c>
      <c r="D302">
        <v>22062</v>
      </c>
      <c r="F302">
        <v>2</v>
      </c>
      <c r="G302">
        <v>1</v>
      </c>
      <c r="H302" t="s">
        <v>5148</v>
      </c>
      <c r="I302">
        <v>110310</v>
      </c>
      <c r="J302">
        <v>77217</v>
      </c>
      <c r="K302">
        <v>33093</v>
      </c>
    </row>
    <row r="303" spans="1:11" x14ac:dyDescent="0.25">
      <c r="A303" s="21">
        <v>46301</v>
      </c>
      <c r="B303" t="s">
        <v>310</v>
      </c>
      <c r="C303">
        <v>2</v>
      </c>
      <c r="D303">
        <v>15359</v>
      </c>
      <c r="E303">
        <v>0.11</v>
      </c>
      <c r="F303">
        <v>2</v>
      </c>
      <c r="G303">
        <v>6</v>
      </c>
      <c r="H303" t="s">
        <v>5147</v>
      </c>
      <c r="I303">
        <v>34096.980000000003</v>
      </c>
      <c r="J303">
        <v>23867.885999999999</v>
      </c>
      <c r="K303">
        <v>10229.093999999999</v>
      </c>
    </row>
    <row r="304" spans="1:11" x14ac:dyDescent="0.25">
      <c r="A304" s="21">
        <v>46061</v>
      </c>
      <c r="B304" t="s">
        <v>311</v>
      </c>
      <c r="C304">
        <v>5</v>
      </c>
      <c r="D304">
        <v>6670</v>
      </c>
      <c r="E304">
        <v>0.03</v>
      </c>
      <c r="F304">
        <v>5</v>
      </c>
      <c r="G304">
        <v>7</v>
      </c>
      <c r="H304" t="s">
        <v>5140</v>
      </c>
      <c r="I304">
        <v>34350.5</v>
      </c>
      <c r="J304">
        <v>24045.35</v>
      </c>
      <c r="K304">
        <v>10305.15</v>
      </c>
    </row>
    <row r="305" spans="1:11" x14ac:dyDescent="0.25">
      <c r="A305" s="21">
        <v>46158</v>
      </c>
      <c r="B305" t="s">
        <v>312</v>
      </c>
      <c r="C305">
        <v>7</v>
      </c>
      <c r="D305">
        <v>20120</v>
      </c>
      <c r="E305">
        <v>0.04</v>
      </c>
      <c r="F305">
        <v>5</v>
      </c>
      <c r="G305">
        <v>7</v>
      </c>
      <c r="H305" t="s">
        <v>5139</v>
      </c>
      <c r="I305">
        <v>146473.60000000001</v>
      </c>
      <c r="J305">
        <v>102531.52</v>
      </c>
      <c r="K305">
        <v>43942.080000000002</v>
      </c>
    </row>
    <row r="306" spans="1:11" x14ac:dyDescent="0.25">
      <c r="A306" s="21">
        <v>46132</v>
      </c>
      <c r="B306" t="s">
        <v>313</v>
      </c>
      <c r="C306">
        <v>4</v>
      </c>
      <c r="D306">
        <v>17236</v>
      </c>
      <c r="F306">
        <v>2</v>
      </c>
      <c r="G306">
        <v>5</v>
      </c>
      <c r="H306" t="s">
        <v>5141</v>
      </c>
      <c r="I306">
        <v>68944</v>
      </c>
      <c r="J306">
        <v>48260.800000000003</v>
      </c>
      <c r="K306">
        <v>20683.2</v>
      </c>
    </row>
    <row r="307" spans="1:11" x14ac:dyDescent="0.25">
      <c r="A307" s="21">
        <v>46316</v>
      </c>
      <c r="B307" t="s">
        <v>314</v>
      </c>
      <c r="C307">
        <v>7</v>
      </c>
      <c r="D307">
        <v>5405</v>
      </c>
      <c r="F307">
        <v>1</v>
      </c>
      <c r="G307">
        <v>4</v>
      </c>
      <c r="H307" t="s">
        <v>5147</v>
      </c>
      <c r="I307">
        <v>37835</v>
      </c>
      <c r="J307">
        <v>26484.5</v>
      </c>
      <c r="K307">
        <v>11350.5</v>
      </c>
    </row>
    <row r="308" spans="1:11" x14ac:dyDescent="0.25">
      <c r="A308" s="21">
        <v>46303</v>
      </c>
      <c r="B308" t="s">
        <v>315</v>
      </c>
      <c r="C308">
        <v>6</v>
      </c>
      <c r="D308">
        <v>17638</v>
      </c>
      <c r="F308">
        <v>2</v>
      </c>
      <c r="G308">
        <v>6</v>
      </c>
      <c r="H308" t="s">
        <v>5147</v>
      </c>
      <c r="I308">
        <v>105828</v>
      </c>
      <c r="J308">
        <v>74079.600000000006</v>
      </c>
      <c r="K308">
        <v>31748.400000000001</v>
      </c>
    </row>
    <row r="309" spans="1:11" x14ac:dyDescent="0.25">
      <c r="A309" s="21">
        <v>46265</v>
      </c>
      <c r="B309" t="s">
        <v>316</v>
      </c>
      <c r="C309">
        <v>9</v>
      </c>
      <c r="D309">
        <v>28880</v>
      </c>
      <c r="E309">
        <v>0.08</v>
      </c>
      <c r="F309">
        <v>2</v>
      </c>
      <c r="G309">
        <v>3</v>
      </c>
      <c r="H309" t="s">
        <v>5138</v>
      </c>
      <c r="I309">
        <v>280713.59999999998</v>
      </c>
      <c r="J309">
        <v>196499.52</v>
      </c>
      <c r="K309">
        <v>84214.080000000002</v>
      </c>
    </row>
    <row r="310" spans="1:11" x14ac:dyDescent="0.25">
      <c r="A310" s="21">
        <v>46229</v>
      </c>
      <c r="B310" t="s">
        <v>317</v>
      </c>
      <c r="C310">
        <v>11</v>
      </c>
      <c r="D310">
        <v>23444</v>
      </c>
      <c r="F310">
        <v>1</v>
      </c>
      <c r="G310">
        <v>1</v>
      </c>
      <c r="H310" t="s">
        <v>5146</v>
      </c>
      <c r="I310">
        <v>257884</v>
      </c>
      <c r="J310">
        <v>180518.8</v>
      </c>
      <c r="K310">
        <v>77365.2</v>
      </c>
    </row>
    <row r="311" spans="1:11" x14ac:dyDescent="0.25">
      <c r="A311" s="21">
        <v>46126</v>
      </c>
      <c r="B311" t="s">
        <v>318</v>
      </c>
      <c r="C311">
        <v>4</v>
      </c>
      <c r="D311">
        <v>22184</v>
      </c>
      <c r="E311">
        <v>0.14000000000000001</v>
      </c>
      <c r="F311">
        <v>5</v>
      </c>
      <c r="G311">
        <v>5</v>
      </c>
      <c r="H311" t="s">
        <v>5141</v>
      </c>
      <c r="I311">
        <v>101159.03999999999</v>
      </c>
      <c r="J311">
        <v>70811.327999999994</v>
      </c>
      <c r="K311">
        <v>30347.712</v>
      </c>
    </row>
    <row r="312" spans="1:11" x14ac:dyDescent="0.25">
      <c r="A312" s="21">
        <v>46086</v>
      </c>
      <c r="B312" t="s">
        <v>319</v>
      </c>
      <c r="C312">
        <v>1</v>
      </c>
      <c r="D312">
        <v>28916</v>
      </c>
      <c r="F312">
        <v>2</v>
      </c>
      <c r="G312">
        <v>1</v>
      </c>
      <c r="H312" t="s">
        <v>5148</v>
      </c>
      <c r="I312">
        <v>28916</v>
      </c>
      <c r="J312">
        <v>20241.2</v>
      </c>
      <c r="K312">
        <v>8674.7999999999993</v>
      </c>
    </row>
    <row r="313" spans="1:11" x14ac:dyDescent="0.25">
      <c r="A313" s="21">
        <v>46135</v>
      </c>
      <c r="B313" t="s">
        <v>320</v>
      </c>
      <c r="C313">
        <v>11</v>
      </c>
      <c r="D313">
        <v>7610</v>
      </c>
      <c r="E313">
        <v>0.12</v>
      </c>
      <c r="F313">
        <v>1</v>
      </c>
      <c r="G313">
        <v>8</v>
      </c>
      <c r="H313" t="s">
        <v>5141</v>
      </c>
      <c r="I313">
        <v>93755.199999999997</v>
      </c>
      <c r="J313">
        <v>65628.639999999999</v>
      </c>
      <c r="K313">
        <v>28126.560000000001</v>
      </c>
    </row>
    <row r="314" spans="1:11" x14ac:dyDescent="0.25">
      <c r="A314" s="21">
        <v>46291</v>
      </c>
      <c r="B314" t="s">
        <v>321</v>
      </c>
      <c r="C314">
        <v>6</v>
      </c>
      <c r="D314">
        <v>12119</v>
      </c>
      <c r="E314">
        <v>0.08</v>
      </c>
      <c r="F314">
        <v>4</v>
      </c>
      <c r="G314">
        <v>3</v>
      </c>
      <c r="H314" t="s">
        <v>5145</v>
      </c>
      <c r="I314">
        <v>78531.12</v>
      </c>
      <c r="J314">
        <v>54971.784</v>
      </c>
      <c r="K314">
        <v>23559.335999999999</v>
      </c>
    </row>
    <row r="315" spans="1:11" x14ac:dyDescent="0.25">
      <c r="A315" s="21">
        <v>46058</v>
      </c>
      <c r="B315" t="s">
        <v>322</v>
      </c>
      <c r="C315">
        <v>6</v>
      </c>
      <c r="D315">
        <v>24379</v>
      </c>
      <c r="E315">
        <v>0.14000000000000001</v>
      </c>
      <c r="F315">
        <v>5</v>
      </c>
      <c r="G315">
        <v>6</v>
      </c>
      <c r="H315" t="s">
        <v>5140</v>
      </c>
      <c r="I315">
        <v>166752.35999999999</v>
      </c>
      <c r="J315">
        <v>116726.652</v>
      </c>
      <c r="K315">
        <v>50025.707999999999</v>
      </c>
    </row>
    <row r="316" spans="1:11" x14ac:dyDescent="0.25">
      <c r="A316" s="21">
        <v>46077</v>
      </c>
      <c r="B316" t="s">
        <v>323</v>
      </c>
      <c r="C316">
        <v>3</v>
      </c>
      <c r="D316">
        <v>30486</v>
      </c>
      <c r="E316">
        <v>0.03</v>
      </c>
      <c r="F316">
        <v>4</v>
      </c>
      <c r="G316">
        <v>6</v>
      </c>
      <c r="H316" t="s">
        <v>5140</v>
      </c>
      <c r="I316">
        <v>94201.74</v>
      </c>
      <c r="J316">
        <v>65941.217999999993</v>
      </c>
      <c r="K316">
        <v>28260.522000000001</v>
      </c>
    </row>
    <row r="317" spans="1:11" x14ac:dyDescent="0.25">
      <c r="A317" s="21">
        <v>46199</v>
      </c>
      <c r="B317" t="s">
        <v>324</v>
      </c>
      <c r="C317">
        <v>10</v>
      </c>
      <c r="D317">
        <v>8212</v>
      </c>
      <c r="E317">
        <v>0.15</v>
      </c>
      <c r="F317">
        <v>5</v>
      </c>
      <c r="G317">
        <v>2</v>
      </c>
      <c r="H317" t="s">
        <v>5142</v>
      </c>
      <c r="I317">
        <v>94438</v>
      </c>
      <c r="J317">
        <v>66106.600000000006</v>
      </c>
      <c r="K317">
        <v>28331.4</v>
      </c>
    </row>
    <row r="318" spans="1:11" x14ac:dyDescent="0.25">
      <c r="A318" s="21">
        <v>46344</v>
      </c>
      <c r="B318" t="s">
        <v>325</v>
      </c>
      <c r="C318">
        <v>9</v>
      </c>
      <c r="D318">
        <v>25380</v>
      </c>
      <c r="E318">
        <v>0.03</v>
      </c>
      <c r="F318">
        <v>3</v>
      </c>
      <c r="G318">
        <v>7</v>
      </c>
      <c r="H318" t="s">
        <v>5144</v>
      </c>
      <c r="I318">
        <v>235272.6</v>
      </c>
      <c r="J318">
        <v>164690.82</v>
      </c>
      <c r="K318">
        <v>70581.78</v>
      </c>
    </row>
    <row r="319" spans="1:11" x14ac:dyDescent="0.25">
      <c r="A319" s="21">
        <v>46181</v>
      </c>
      <c r="B319" t="s">
        <v>326</v>
      </c>
      <c r="C319">
        <v>11</v>
      </c>
      <c r="D319">
        <v>32869</v>
      </c>
      <c r="E319">
        <v>7.0000000000000007E-2</v>
      </c>
      <c r="F319">
        <v>2</v>
      </c>
      <c r="G319">
        <v>4</v>
      </c>
      <c r="H319" t="s">
        <v>5142</v>
      </c>
      <c r="I319">
        <v>386868.13</v>
      </c>
      <c r="J319">
        <v>270807.69099999999</v>
      </c>
      <c r="K319">
        <v>116060.439</v>
      </c>
    </row>
    <row r="320" spans="1:11" x14ac:dyDescent="0.25">
      <c r="A320" s="21">
        <v>46115</v>
      </c>
      <c r="B320" t="s">
        <v>327</v>
      </c>
      <c r="C320">
        <v>3</v>
      </c>
      <c r="D320">
        <v>2239</v>
      </c>
      <c r="E320">
        <v>0.13</v>
      </c>
      <c r="F320">
        <v>1</v>
      </c>
      <c r="G320">
        <v>3</v>
      </c>
      <c r="H320" t="s">
        <v>5141</v>
      </c>
      <c r="I320">
        <v>7590.21</v>
      </c>
      <c r="J320">
        <v>5313.1469999999999</v>
      </c>
      <c r="K320">
        <v>2277.0630000000001</v>
      </c>
    </row>
    <row r="321" spans="1:11" x14ac:dyDescent="0.25">
      <c r="A321" s="21">
        <v>46128</v>
      </c>
      <c r="B321" t="s">
        <v>328</v>
      </c>
      <c r="C321">
        <v>11</v>
      </c>
      <c r="D321">
        <v>23144</v>
      </c>
      <c r="E321">
        <v>0.13</v>
      </c>
      <c r="F321">
        <v>1</v>
      </c>
      <c r="G321">
        <v>2</v>
      </c>
      <c r="H321" t="s">
        <v>5141</v>
      </c>
      <c r="I321">
        <v>287679.92</v>
      </c>
      <c r="J321">
        <v>201375.94399999999</v>
      </c>
      <c r="K321">
        <v>86303.975999999995</v>
      </c>
    </row>
    <row r="322" spans="1:11" x14ac:dyDescent="0.25">
      <c r="A322" s="21">
        <v>46365</v>
      </c>
      <c r="B322" t="s">
        <v>329</v>
      </c>
      <c r="C322">
        <v>3</v>
      </c>
      <c r="D322">
        <v>25773</v>
      </c>
      <c r="E322">
        <v>0.12</v>
      </c>
      <c r="F322">
        <v>5</v>
      </c>
      <c r="G322">
        <v>3</v>
      </c>
      <c r="H322" t="s">
        <v>5143</v>
      </c>
      <c r="I322">
        <v>86597.28</v>
      </c>
      <c r="J322">
        <v>60618.095999999998</v>
      </c>
      <c r="K322">
        <v>25979.184000000001</v>
      </c>
    </row>
    <row r="323" spans="1:11" x14ac:dyDescent="0.25">
      <c r="A323" s="21">
        <v>46094</v>
      </c>
      <c r="B323" t="s">
        <v>330</v>
      </c>
      <c r="C323">
        <v>7</v>
      </c>
      <c r="D323">
        <v>16039</v>
      </c>
      <c r="E323">
        <v>0.11</v>
      </c>
      <c r="F323">
        <v>1</v>
      </c>
      <c r="G323">
        <v>3</v>
      </c>
      <c r="H323" t="s">
        <v>5148</v>
      </c>
      <c r="I323">
        <v>124623.03</v>
      </c>
      <c r="J323">
        <v>87236.120999999999</v>
      </c>
      <c r="K323">
        <v>37386.909</v>
      </c>
    </row>
    <row r="324" spans="1:11" x14ac:dyDescent="0.25">
      <c r="A324" s="21">
        <v>46381</v>
      </c>
      <c r="B324" t="s">
        <v>331</v>
      </c>
      <c r="C324">
        <v>1</v>
      </c>
      <c r="D324">
        <v>6750</v>
      </c>
      <c r="F324">
        <v>2</v>
      </c>
      <c r="G324">
        <v>7</v>
      </c>
      <c r="H324" t="s">
        <v>5143</v>
      </c>
      <c r="I324">
        <v>6750</v>
      </c>
      <c r="J324">
        <v>4725</v>
      </c>
      <c r="K324">
        <v>2025</v>
      </c>
    </row>
    <row r="325" spans="1:11" x14ac:dyDescent="0.25">
      <c r="A325" s="21">
        <v>46027</v>
      </c>
      <c r="B325" t="s">
        <v>332</v>
      </c>
      <c r="C325">
        <v>12</v>
      </c>
      <c r="D325">
        <v>20822</v>
      </c>
      <c r="E325">
        <v>0.12</v>
      </c>
      <c r="F325">
        <v>3</v>
      </c>
      <c r="G325">
        <v>5</v>
      </c>
      <c r="H325" t="s">
        <v>5149</v>
      </c>
      <c r="I325">
        <v>279847.67999999999</v>
      </c>
      <c r="J325">
        <v>195893.37599999999</v>
      </c>
      <c r="K325">
        <v>83954.304000000004</v>
      </c>
    </row>
    <row r="326" spans="1:11" x14ac:dyDescent="0.25">
      <c r="A326" s="21">
        <v>46033</v>
      </c>
      <c r="B326" t="s">
        <v>333</v>
      </c>
      <c r="C326">
        <v>4</v>
      </c>
      <c r="D326">
        <v>16959</v>
      </c>
      <c r="E326">
        <v>0.03</v>
      </c>
      <c r="F326">
        <v>4</v>
      </c>
      <c r="G326">
        <v>5</v>
      </c>
      <c r="H326" t="s">
        <v>5149</v>
      </c>
      <c r="I326">
        <v>69871.08</v>
      </c>
      <c r="J326">
        <v>48909.756000000001</v>
      </c>
      <c r="K326">
        <v>20961.324000000001</v>
      </c>
    </row>
    <row r="327" spans="1:11" x14ac:dyDescent="0.25">
      <c r="A327" s="21">
        <v>46169</v>
      </c>
      <c r="B327" t="s">
        <v>334</v>
      </c>
      <c r="C327">
        <v>10</v>
      </c>
      <c r="D327">
        <v>22320</v>
      </c>
      <c r="E327">
        <v>0.08</v>
      </c>
      <c r="F327">
        <v>2</v>
      </c>
      <c r="G327">
        <v>7</v>
      </c>
      <c r="H327" t="s">
        <v>5139</v>
      </c>
      <c r="I327">
        <v>241056</v>
      </c>
      <c r="J327">
        <v>168739.20000000001</v>
      </c>
      <c r="K327">
        <v>72316.800000000003</v>
      </c>
    </row>
    <row r="328" spans="1:11" x14ac:dyDescent="0.25">
      <c r="A328" s="21">
        <v>46199</v>
      </c>
      <c r="B328" t="s">
        <v>335</v>
      </c>
      <c r="C328">
        <v>8</v>
      </c>
      <c r="D328">
        <v>33328</v>
      </c>
      <c r="E328">
        <v>0.08</v>
      </c>
      <c r="F328">
        <v>3</v>
      </c>
      <c r="G328">
        <v>5</v>
      </c>
      <c r="H328" t="s">
        <v>5142</v>
      </c>
      <c r="I328">
        <v>287953.91999999998</v>
      </c>
      <c r="J328">
        <v>201567.74400000001</v>
      </c>
      <c r="K328">
        <v>86386.176000000007</v>
      </c>
    </row>
    <row r="329" spans="1:11" x14ac:dyDescent="0.25">
      <c r="A329" s="21">
        <v>46368</v>
      </c>
      <c r="B329" t="s">
        <v>336</v>
      </c>
      <c r="C329">
        <v>7</v>
      </c>
      <c r="D329">
        <v>9947</v>
      </c>
      <c r="E329">
        <v>0.09</v>
      </c>
      <c r="F329">
        <v>1</v>
      </c>
      <c r="G329">
        <v>4</v>
      </c>
      <c r="H329" t="s">
        <v>5143</v>
      </c>
      <c r="I329">
        <v>75895.61</v>
      </c>
      <c r="J329">
        <v>53126.927000000003</v>
      </c>
      <c r="K329">
        <v>22768.683000000001</v>
      </c>
    </row>
    <row r="330" spans="1:11" x14ac:dyDescent="0.25">
      <c r="A330" s="21">
        <v>46332</v>
      </c>
      <c r="B330" t="s">
        <v>337</v>
      </c>
      <c r="C330">
        <v>6</v>
      </c>
      <c r="D330">
        <v>3420</v>
      </c>
      <c r="E330">
        <v>0.08</v>
      </c>
      <c r="F330">
        <v>5</v>
      </c>
      <c r="G330">
        <v>5</v>
      </c>
      <c r="H330" t="s">
        <v>5144</v>
      </c>
      <c r="I330">
        <v>22161.599999999999</v>
      </c>
      <c r="J330">
        <v>15513.12</v>
      </c>
      <c r="K330">
        <v>6648.48</v>
      </c>
    </row>
    <row r="331" spans="1:11" x14ac:dyDescent="0.25">
      <c r="A331" s="21">
        <v>46201</v>
      </c>
      <c r="B331" t="s">
        <v>338</v>
      </c>
      <c r="C331">
        <v>6</v>
      </c>
      <c r="D331">
        <v>24318</v>
      </c>
      <c r="F331">
        <v>5</v>
      </c>
      <c r="G331">
        <v>8</v>
      </c>
      <c r="H331" t="s">
        <v>5142</v>
      </c>
      <c r="I331">
        <v>145908</v>
      </c>
      <c r="J331">
        <v>102135.6</v>
      </c>
      <c r="K331">
        <v>43772.4</v>
      </c>
    </row>
    <row r="332" spans="1:11" x14ac:dyDescent="0.25">
      <c r="A332" s="21">
        <v>46077</v>
      </c>
      <c r="B332" t="s">
        <v>339</v>
      </c>
      <c r="C332">
        <v>6</v>
      </c>
      <c r="D332">
        <v>11053</v>
      </c>
      <c r="E332">
        <v>0.13</v>
      </c>
      <c r="F332">
        <v>4</v>
      </c>
      <c r="G332">
        <v>6</v>
      </c>
      <c r="H332" t="s">
        <v>5140</v>
      </c>
      <c r="I332">
        <v>74939.34</v>
      </c>
      <c r="J332">
        <v>52457.538</v>
      </c>
      <c r="K332">
        <v>22481.802</v>
      </c>
    </row>
    <row r="333" spans="1:11" x14ac:dyDescent="0.25">
      <c r="A333" s="21">
        <v>46305</v>
      </c>
      <c r="B333" t="s">
        <v>340</v>
      </c>
      <c r="C333">
        <v>11</v>
      </c>
      <c r="D333">
        <v>3227</v>
      </c>
      <c r="F333">
        <v>2</v>
      </c>
      <c r="G333">
        <v>2</v>
      </c>
      <c r="H333" t="s">
        <v>5147</v>
      </c>
      <c r="I333">
        <v>35497</v>
      </c>
      <c r="J333">
        <v>24847.9</v>
      </c>
      <c r="K333">
        <v>10649.1</v>
      </c>
    </row>
    <row r="334" spans="1:11" x14ac:dyDescent="0.25">
      <c r="A334" s="21">
        <v>46042</v>
      </c>
      <c r="B334" t="s">
        <v>341</v>
      </c>
      <c r="C334">
        <v>12</v>
      </c>
      <c r="D334">
        <v>7616</v>
      </c>
      <c r="F334">
        <v>5</v>
      </c>
      <c r="G334">
        <v>1</v>
      </c>
      <c r="H334" t="s">
        <v>5149</v>
      </c>
      <c r="I334">
        <v>91392</v>
      </c>
      <c r="J334">
        <v>63974.400000000001</v>
      </c>
      <c r="K334">
        <v>27417.599999999999</v>
      </c>
    </row>
    <row r="335" spans="1:11" x14ac:dyDescent="0.25">
      <c r="A335" s="21">
        <v>46345</v>
      </c>
      <c r="B335" t="s">
        <v>342</v>
      </c>
      <c r="C335">
        <v>12</v>
      </c>
      <c r="D335">
        <v>12117</v>
      </c>
      <c r="E335">
        <v>0.1</v>
      </c>
      <c r="F335">
        <v>2</v>
      </c>
      <c r="G335">
        <v>2</v>
      </c>
      <c r="H335" t="s">
        <v>5144</v>
      </c>
      <c r="I335">
        <v>159944.4</v>
      </c>
      <c r="J335">
        <v>111961.08</v>
      </c>
      <c r="K335">
        <v>47983.32</v>
      </c>
    </row>
    <row r="336" spans="1:11" x14ac:dyDescent="0.25">
      <c r="A336" s="21">
        <v>46059</v>
      </c>
      <c r="B336" t="s">
        <v>343</v>
      </c>
      <c r="C336">
        <v>5</v>
      </c>
      <c r="D336">
        <v>19935</v>
      </c>
      <c r="E336">
        <v>0.12</v>
      </c>
      <c r="F336">
        <v>2</v>
      </c>
      <c r="G336">
        <v>7</v>
      </c>
      <c r="H336" t="s">
        <v>5140</v>
      </c>
      <c r="I336">
        <v>111636</v>
      </c>
      <c r="J336">
        <v>78145.2</v>
      </c>
      <c r="K336">
        <v>33490.800000000003</v>
      </c>
    </row>
    <row r="337" spans="1:11" x14ac:dyDescent="0.25">
      <c r="A337" s="21">
        <v>46162</v>
      </c>
      <c r="B337" t="s">
        <v>344</v>
      </c>
      <c r="C337">
        <v>7</v>
      </c>
      <c r="D337">
        <v>6051</v>
      </c>
      <c r="E337">
        <v>0.11</v>
      </c>
      <c r="F337">
        <v>5</v>
      </c>
      <c r="G337">
        <v>5</v>
      </c>
      <c r="H337" t="s">
        <v>5139</v>
      </c>
      <c r="I337">
        <v>47016.27</v>
      </c>
      <c r="J337">
        <v>32911.389000000003</v>
      </c>
      <c r="K337">
        <v>14104.880999999999</v>
      </c>
    </row>
    <row r="338" spans="1:11" x14ac:dyDescent="0.25">
      <c r="A338" s="21">
        <v>46038</v>
      </c>
      <c r="B338" t="s">
        <v>345</v>
      </c>
      <c r="C338">
        <v>7</v>
      </c>
      <c r="D338">
        <v>28801</v>
      </c>
      <c r="E338">
        <v>0.15</v>
      </c>
      <c r="F338">
        <v>2</v>
      </c>
      <c r="G338">
        <v>5</v>
      </c>
      <c r="H338" t="s">
        <v>5149</v>
      </c>
      <c r="I338">
        <v>231848.05</v>
      </c>
      <c r="J338">
        <v>162293.63500000001</v>
      </c>
      <c r="K338">
        <v>69554.414999999994</v>
      </c>
    </row>
    <row r="339" spans="1:11" x14ac:dyDescent="0.25">
      <c r="A339" s="21">
        <v>46228</v>
      </c>
      <c r="B339" t="s">
        <v>346</v>
      </c>
      <c r="C339">
        <v>5</v>
      </c>
      <c r="D339">
        <v>28478</v>
      </c>
      <c r="E339">
        <v>0.08</v>
      </c>
      <c r="F339">
        <v>4</v>
      </c>
      <c r="G339">
        <v>1</v>
      </c>
      <c r="H339" t="s">
        <v>5146</v>
      </c>
      <c r="I339">
        <v>153781.20000000001</v>
      </c>
      <c r="J339">
        <v>107646.84</v>
      </c>
      <c r="K339">
        <v>46134.36</v>
      </c>
    </row>
    <row r="340" spans="1:11" x14ac:dyDescent="0.25">
      <c r="A340" s="21">
        <v>46132</v>
      </c>
      <c r="B340" t="s">
        <v>347</v>
      </c>
      <c r="C340">
        <v>6</v>
      </c>
      <c r="D340">
        <v>10092</v>
      </c>
      <c r="F340">
        <v>1</v>
      </c>
      <c r="G340">
        <v>8</v>
      </c>
      <c r="H340" t="s">
        <v>5141</v>
      </c>
      <c r="I340">
        <v>60552</v>
      </c>
      <c r="J340">
        <v>42386.400000000001</v>
      </c>
      <c r="K340">
        <v>18165.599999999999</v>
      </c>
    </row>
    <row r="341" spans="1:11" x14ac:dyDescent="0.25">
      <c r="A341" s="21">
        <v>46375</v>
      </c>
      <c r="B341" t="s">
        <v>348</v>
      </c>
      <c r="C341">
        <v>7</v>
      </c>
      <c r="D341">
        <v>18736</v>
      </c>
      <c r="E341">
        <v>0.05</v>
      </c>
      <c r="F341">
        <v>5</v>
      </c>
      <c r="G341">
        <v>2</v>
      </c>
      <c r="H341" t="s">
        <v>5143</v>
      </c>
      <c r="I341">
        <v>137709.6</v>
      </c>
      <c r="J341">
        <v>96396.72</v>
      </c>
      <c r="K341">
        <v>41312.879999999997</v>
      </c>
    </row>
    <row r="342" spans="1:11" x14ac:dyDescent="0.25">
      <c r="A342" s="21">
        <v>46137</v>
      </c>
      <c r="B342" t="s">
        <v>349</v>
      </c>
      <c r="C342">
        <v>8</v>
      </c>
      <c r="D342">
        <v>28400</v>
      </c>
      <c r="E342">
        <v>0.14000000000000001</v>
      </c>
      <c r="F342">
        <v>3</v>
      </c>
      <c r="G342">
        <v>1</v>
      </c>
      <c r="H342" t="s">
        <v>5141</v>
      </c>
      <c r="I342">
        <v>259008</v>
      </c>
      <c r="J342">
        <v>181305.60000000001</v>
      </c>
      <c r="K342">
        <v>77702.399999999994</v>
      </c>
    </row>
    <row r="343" spans="1:11" x14ac:dyDescent="0.25">
      <c r="A343" s="21">
        <v>46189</v>
      </c>
      <c r="B343" t="s">
        <v>350</v>
      </c>
      <c r="C343">
        <v>3</v>
      </c>
      <c r="D343">
        <v>20820</v>
      </c>
      <c r="E343">
        <v>0.08</v>
      </c>
      <c r="F343">
        <v>5</v>
      </c>
      <c r="G343">
        <v>6</v>
      </c>
      <c r="H343" t="s">
        <v>5142</v>
      </c>
      <c r="I343">
        <v>67456.800000000003</v>
      </c>
      <c r="J343">
        <v>47219.76</v>
      </c>
      <c r="K343">
        <v>20237.04</v>
      </c>
    </row>
    <row r="344" spans="1:11" x14ac:dyDescent="0.25">
      <c r="A344" s="21">
        <v>46041</v>
      </c>
      <c r="B344" t="s">
        <v>351</v>
      </c>
      <c r="C344">
        <v>11</v>
      </c>
      <c r="D344">
        <v>17790</v>
      </c>
      <c r="F344">
        <v>2</v>
      </c>
      <c r="G344">
        <v>4</v>
      </c>
      <c r="H344" t="s">
        <v>5149</v>
      </c>
      <c r="I344">
        <v>195690</v>
      </c>
      <c r="J344">
        <v>136983</v>
      </c>
      <c r="K344">
        <v>58707</v>
      </c>
    </row>
    <row r="345" spans="1:11" x14ac:dyDescent="0.25">
      <c r="A345" s="21">
        <v>46054</v>
      </c>
      <c r="B345" t="s">
        <v>352</v>
      </c>
      <c r="C345">
        <v>11</v>
      </c>
      <c r="D345">
        <v>30474</v>
      </c>
      <c r="E345">
        <v>0.1</v>
      </c>
      <c r="F345">
        <v>2</v>
      </c>
      <c r="G345">
        <v>8</v>
      </c>
      <c r="H345" t="s">
        <v>5140</v>
      </c>
      <c r="I345">
        <v>368735.4</v>
      </c>
      <c r="J345">
        <v>258114.78</v>
      </c>
      <c r="K345">
        <v>110620.62</v>
      </c>
    </row>
    <row r="346" spans="1:11" x14ac:dyDescent="0.25">
      <c r="A346" s="21">
        <v>46154</v>
      </c>
      <c r="B346" t="s">
        <v>353</v>
      </c>
      <c r="C346">
        <v>3</v>
      </c>
      <c r="D346">
        <v>12760</v>
      </c>
      <c r="E346">
        <v>0.04</v>
      </c>
      <c r="F346">
        <v>1</v>
      </c>
      <c r="G346">
        <v>6</v>
      </c>
      <c r="H346" t="s">
        <v>5139</v>
      </c>
      <c r="I346">
        <v>39811.199999999997</v>
      </c>
      <c r="J346">
        <v>27867.84</v>
      </c>
      <c r="K346">
        <v>11943.36</v>
      </c>
    </row>
    <row r="347" spans="1:11" x14ac:dyDescent="0.25">
      <c r="A347" s="21">
        <v>46186</v>
      </c>
      <c r="B347" t="s">
        <v>354</v>
      </c>
      <c r="C347">
        <v>1</v>
      </c>
      <c r="D347">
        <v>16274</v>
      </c>
      <c r="E347">
        <v>7.0000000000000007E-2</v>
      </c>
      <c r="F347">
        <v>1</v>
      </c>
      <c r="G347">
        <v>2</v>
      </c>
      <c r="H347" t="s">
        <v>5142</v>
      </c>
      <c r="I347">
        <v>17413.18</v>
      </c>
      <c r="J347">
        <v>12189.226000000001</v>
      </c>
      <c r="K347">
        <v>5223.9539999999997</v>
      </c>
    </row>
    <row r="348" spans="1:11" x14ac:dyDescent="0.25">
      <c r="A348" s="21">
        <v>46093</v>
      </c>
      <c r="B348" t="s">
        <v>355</v>
      </c>
      <c r="C348">
        <v>6</v>
      </c>
      <c r="D348">
        <v>31810</v>
      </c>
      <c r="E348">
        <v>7.0000000000000007E-2</v>
      </c>
      <c r="F348">
        <v>5</v>
      </c>
      <c r="G348">
        <v>6</v>
      </c>
      <c r="H348" t="s">
        <v>5148</v>
      </c>
      <c r="I348">
        <v>204220.2</v>
      </c>
      <c r="J348">
        <v>142954.14000000001</v>
      </c>
      <c r="K348">
        <v>61266.06</v>
      </c>
    </row>
    <row r="349" spans="1:11" x14ac:dyDescent="0.25">
      <c r="A349" s="21">
        <v>46032</v>
      </c>
      <c r="B349" t="s">
        <v>356</v>
      </c>
      <c r="C349">
        <v>6</v>
      </c>
      <c r="D349">
        <v>26926</v>
      </c>
      <c r="E349">
        <v>0.09</v>
      </c>
      <c r="F349">
        <v>5</v>
      </c>
      <c r="G349">
        <v>8</v>
      </c>
      <c r="H349" t="s">
        <v>5149</v>
      </c>
      <c r="I349">
        <v>176096.04</v>
      </c>
      <c r="J349">
        <v>123267.228</v>
      </c>
      <c r="K349">
        <v>52828.811999999998</v>
      </c>
    </row>
    <row r="350" spans="1:11" x14ac:dyDescent="0.25">
      <c r="A350" s="21">
        <v>46317</v>
      </c>
      <c r="B350" t="s">
        <v>357</v>
      </c>
      <c r="C350">
        <v>4</v>
      </c>
      <c r="D350">
        <v>34911</v>
      </c>
      <c r="E350">
        <v>0.04</v>
      </c>
      <c r="F350">
        <v>3</v>
      </c>
      <c r="G350">
        <v>4</v>
      </c>
      <c r="H350" t="s">
        <v>5147</v>
      </c>
      <c r="I350">
        <v>145229.76000000001</v>
      </c>
      <c r="J350">
        <v>101660.83199999999</v>
      </c>
      <c r="K350">
        <v>43568.928</v>
      </c>
    </row>
    <row r="351" spans="1:11" x14ac:dyDescent="0.25">
      <c r="A351" s="21">
        <v>46158</v>
      </c>
      <c r="B351" t="s">
        <v>358</v>
      </c>
      <c r="C351">
        <v>4</v>
      </c>
      <c r="D351">
        <v>8955</v>
      </c>
      <c r="E351">
        <v>0.13</v>
      </c>
      <c r="F351">
        <v>3</v>
      </c>
      <c r="G351">
        <v>6</v>
      </c>
      <c r="H351" t="s">
        <v>5139</v>
      </c>
      <c r="I351">
        <v>40476.6</v>
      </c>
      <c r="J351">
        <v>28333.62</v>
      </c>
      <c r="K351">
        <v>12142.98</v>
      </c>
    </row>
    <row r="352" spans="1:11" x14ac:dyDescent="0.25">
      <c r="A352" s="21">
        <v>46279</v>
      </c>
      <c r="B352" t="s">
        <v>359</v>
      </c>
      <c r="C352">
        <v>8</v>
      </c>
      <c r="D352">
        <v>31343</v>
      </c>
      <c r="E352">
        <v>0.1</v>
      </c>
      <c r="F352">
        <v>3</v>
      </c>
      <c r="G352">
        <v>6</v>
      </c>
      <c r="H352" t="s">
        <v>5145</v>
      </c>
      <c r="I352">
        <v>275818.40000000002</v>
      </c>
      <c r="J352">
        <v>193072.88</v>
      </c>
      <c r="K352">
        <v>82745.52</v>
      </c>
    </row>
    <row r="353" spans="1:11" x14ac:dyDescent="0.25">
      <c r="A353" s="21">
        <v>46027</v>
      </c>
      <c r="B353" t="s">
        <v>360</v>
      </c>
      <c r="C353">
        <v>12</v>
      </c>
      <c r="D353">
        <v>4075</v>
      </c>
      <c r="E353">
        <v>0.11</v>
      </c>
      <c r="F353">
        <v>2</v>
      </c>
      <c r="G353">
        <v>5</v>
      </c>
      <c r="H353" t="s">
        <v>5149</v>
      </c>
      <c r="I353">
        <v>54279</v>
      </c>
      <c r="J353">
        <v>37995.300000000003</v>
      </c>
      <c r="K353">
        <v>16283.7</v>
      </c>
    </row>
    <row r="354" spans="1:11" x14ac:dyDescent="0.25">
      <c r="A354" s="21">
        <v>46037</v>
      </c>
      <c r="B354" t="s">
        <v>361</v>
      </c>
      <c r="C354">
        <v>12</v>
      </c>
      <c r="D354">
        <v>17646</v>
      </c>
      <c r="E354">
        <v>0.11</v>
      </c>
      <c r="F354">
        <v>2</v>
      </c>
      <c r="G354">
        <v>5</v>
      </c>
      <c r="H354" t="s">
        <v>5149</v>
      </c>
      <c r="I354">
        <v>235044.72</v>
      </c>
      <c r="J354">
        <v>164531.304</v>
      </c>
      <c r="K354">
        <v>70513.415999999997</v>
      </c>
    </row>
    <row r="355" spans="1:11" x14ac:dyDescent="0.25">
      <c r="A355" s="21">
        <v>46240</v>
      </c>
      <c r="B355" t="s">
        <v>362</v>
      </c>
      <c r="C355">
        <v>3</v>
      </c>
      <c r="D355">
        <v>12525</v>
      </c>
      <c r="E355">
        <v>0.13</v>
      </c>
      <c r="F355">
        <v>2</v>
      </c>
      <c r="G355">
        <v>3</v>
      </c>
      <c r="H355" t="s">
        <v>5138</v>
      </c>
      <c r="I355">
        <v>42459.75</v>
      </c>
      <c r="J355">
        <v>29721.825000000001</v>
      </c>
      <c r="K355">
        <v>12737.924999999999</v>
      </c>
    </row>
    <row r="356" spans="1:11" x14ac:dyDescent="0.25">
      <c r="A356" s="21"/>
      <c r="B356" t="s">
        <v>363</v>
      </c>
      <c r="C356">
        <v>9</v>
      </c>
      <c r="D356">
        <v>9249</v>
      </c>
      <c r="E356">
        <v>0.03</v>
      </c>
      <c r="F356">
        <v>3</v>
      </c>
      <c r="G356">
        <v>6</v>
      </c>
      <c r="I356">
        <v>85738.23</v>
      </c>
      <c r="J356">
        <v>60016.760999999999</v>
      </c>
      <c r="K356">
        <v>25721.469000000001</v>
      </c>
    </row>
    <row r="357" spans="1:11" x14ac:dyDescent="0.25">
      <c r="A357" s="21">
        <v>46252</v>
      </c>
      <c r="B357" t="s">
        <v>364</v>
      </c>
      <c r="C357">
        <v>7</v>
      </c>
      <c r="D357">
        <v>24605</v>
      </c>
      <c r="E357">
        <v>0.13</v>
      </c>
      <c r="F357">
        <v>5</v>
      </c>
      <c r="G357">
        <v>4</v>
      </c>
      <c r="H357" t="s">
        <v>5138</v>
      </c>
      <c r="I357">
        <v>194625.55</v>
      </c>
      <c r="J357">
        <v>136237.88500000001</v>
      </c>
      <c r="K357">
        <v>58387.665000000001</v>
      </c>
    </row>
    <row r="358" spans="1:11" x14ac:dyDescent="0.25">
      <c r="A358" s="21">
        <v>46149</v>
      </c>
      <c r="B358" t="s">
        <v>365</v>
      </c>
      <c r="C358">
        <v>10</v>
      </c>
      <c r="D358">
        <v>32644</v>
      </c>
      <c r="E358">
        <v>0.1</v>
      </c>
      <c r="F358">
        <v>5</v>
      </c>
      <c r="G358">
        <v>6</v>
      </c>
      <c r="H358" t="s">
        <v>5139</v>
      </c>
      <c r="I358">
        <v>359084</v>
      </c>
      <c r="J358">
        <v>251358.8</v>
      </c>
      <c r="K358">
        <v>107725.2</v>
      </c>
    </row>
    <row r="359" spans="1:11" x14ac:dyDescent="0.25">
      <c r="A359" s="21">
        <v>46075</v>
      </c>
      <c r="B359" t="s">
        <v>366</v>
      </c>
      <c r="C359">
        <v>12</v>
      </c>
      <c r="D359">
        <v>11451</v>
      </c>
      <c r="F359">
        <v>2</v>
      </c>
      <c r="G359">
        <v>3</v>
      </c>
      <c r="H359" t="s">
        <v>5140</v>
      </c>
      <c r="I359">
        <v>137412</v>
      </c>
      <c r="J359">
        <v>96188.4</v>
      </c>
      <c r="K359">
        <v>41223.599999999999</v>
      </c>
    </row>
    <row r="360" spans="1:11" x14ac:dyDescent="0.25">
      <c r="A360" s="21">
        <v>46126</v>
      </c>
      <c r="B360" t="s">
        <v>367</v>
      </c>
      <c r="C360">
        <v>7</v>
      </c>
      <c r="D360">
        <v>16020</v>
      </c>
      <c r="E360">
        <v>0.1</v>
      </c>
      <c r="F360">
        <v>4</v>
      </c>
      <c r="G360">
        <v>5</v>
      </c>
      <c r="H360" t="s">
        <v>5141</v>
      </c>
      <c r="I360">
        <v>123354</v>
      </c>
      <c r="J360">
        <v>86347.8</v>
      </c>
      <c r="K360">
        <v>37006.199999999997</v>
      </c>
    </row>
    <row r="361" spans="1:11" x14ac:dyDescent="0.25">
      <c r="A361" s="21">
        <v>46185</v>
      </c>
      <c r="B361" t="s">
        <v>368</v>
      </c>
      <c r="C361">
        <v>1</v>
      </c>
      <c r="D361">
        <v>25421</v>
      </c>
      <c r="F361">
        <v>1</v>
      </c>
      <c r="G361">
        <v>7</v>
      </c>
      <c r="H361" t="s">
        <v>5142</v>
      </c>
      <c r="I361">
        <v>25421</v>
      </c>
      <c r="J361">
        <v>17794.7</v>
      </c>
      <c r="K361">
        <v>7626.3</v>
      </c>
    </row>
    <row r="362" spans="1:11" x14ac:dyDescent="0.25">
      <c r="A362" s="21">
        <v>46386</v>
      </c>
      <c r="B362" t="s">
        <v>369</v>
      </c>
      <c r="C362">
        <v>2</v>
      </c>
      <c r="D362">
        <v>18431</v>
      </c>
      <c r="E362">
        <v>7.0000000000000007E-2</v>
      </c>
      <c r="F362">
        <v>4</v>
      </c>
      <c r="G362">
        <v>8</v>
      </c>
      <c r="H362" t="s">
        <v>5143</v>
      </c>
      <c r="I362">
        <v>39442.339999999997</v>
      </c>
      <c r="J362">
        <v>27609.637999999999</v>
      </c>
      <c r="K362">
        <v>11832.701999999999</v>
      </c>
    </row>
    <row r="363" spans="1:11" x14ac:dyDescent="0.25">
      <c r="A363" s="21">
        <v>46336</v>
      </c>
      <c r="B363" t="s">
        <v>370</v>
      </c>
      <c r="C363">
        <v>9</v>
      </c>
      <c r="D363">
        <v>19506</v>
      </c>
      <c r="F363">
        <v>5</v>
      </c>
      <c r="G363">
        <v>2</v>
      </c>
      <c r="H363" t="s">
        <v>5144</v>
      </c>
      <c r="I363">
        <v>175554</v>
      </c>
      <c r="J363">
        <v>122887.8</v>
      </c>
      <c r="K363">
        <v>52666.2</v>
      </c>
    </row>
    <row r="364" spans="1:11" x14ac:dyDescent="0.25">
      <c r="A364" s="21">
        <v>46238</v>
      </c>
      <c r="B364" t="s">
        <v>371</v>
      </c>
      <c r="C364">
        <v>8</v>
      </c>
      <c r="D364">
        <v>16494</v>
      </c>
      <c r="E364">
        <v>0.04</v>
      </c>
      <c r="F364">
        <v>1</v>
      </c>
      <c r="G364">
        <v>3</v>
      </c>
      <c r="H364" t="s">
        <v>5138</v>
      </c>
      <c r="I364">
        <v>137230.07999999999</v>
      </c>
      <c r="J364">
        <v>96061.055999999997</v>
      </c>
      <c r="K364">
        <v>41169.023999999998</v>
      </c>
    </row>
    <row r="365" spans="1:11" x14ac:dyDescent="0.25">
      <c r="A365" s="21">
        <v>46372</v>
      </c>
      <c r="B365" t="s">
        <v>372</v>
      </c>
      <c r="C365">
        <v>7</v>
      </c>
      <c r="D365">
        <v>5576</v>
      </c>
      <c r="F365">
        <v>3</v>
      </c>
      <c r="G365">
        <v>6</v>
      </c>
      <c r="H365" t="s">
        <v>5143</v>
      </c>
      <c r="I365">
        <v>39032</v>
      </c>
      <c r="J365">
        <v>27322.400000000001</v>
      </c>
      <c r="K365">
        <v>11709.6</v>
      </c>
    </row>
    <row r="366" spans="1:11" x14ac:dyDescent="0.25">
      <c r="A366" s="21">
        <v>46268</v>
      </c>
      <c r="B366" t="s">
        <v>373</v>
      </c>
      <c r="C366">
        <v>5</v>
      </c>
      <c r="D366">
        <v>13203</v>
      </c>
      <c r="E366">
        <v>0.13</v>
      </c>
      <c r="F366">
        <v>1</v>
      </c>
      <c r="G366">
        <v>2</v>
      </c>
      <c r="H366" t="s">
        <v>5145</v>
      </c>
      <c r="I366">
        <v>74596.95</v>
      </c>
      <c r="J366">
        <v>52217.864999999998</v>
      </c>
      <c r="K366">
        <v>22379.084999999999</v>
      </c>
    </row>
    <row r="367" spans="1:11" x14ac:dyDescent="0.25">
      <c r="A367" s="21">
        <v>46168</v>
      </c>
      <c r="B367" t="s">
        <v>374</v>
      </c>
      <c r="C367">
        <v>4</v>
      </c>
      <c r="D367">
        <v>25740</v>
      </c>
      <c r="E367">
        <v>0.11</v>
      </c>
      <c r="F367">
        <v>3</v>
      </c>
      <c r="G367">
        <v>8</v>
      </c>
      <c r="H367" t="s">
        <v>5139</v>
      </c>
      <c r="I367">
        <v>114285.6</v>
      </c>
      <c r="J367">
        <v>79999.92</v>
      </c>
      <c r="K367">
        <v>34285.68</v>
      </c>
    </row>
    <row r="368" spans="1:11" x14ac:dyDescent="0.25">
      <c r="A368" s="21">
        <v>46280</v>
      </c>
      <c r="B368" t="s">
        <v>375</v>
      </c>
      <c r="C368">
        <v>9</v>
      </c>
      <c r="D368">
        <v>29399</v>
      </c>
      <c r="E368">
        <v>0.15</v>
      </c>
      <c r="F368">
        <v>2</v>
      </c>
      <c r="G368">
        <v>4</v>
      </c>
      <c r="H368" t="s">
        <v>5145</v>
      </c>
      <c r="I368">
        <v>304279.65000000002</v>
      </c>
      <c r="J368">
        <v>212995.755</v>
      </c>
      <c r="K368">
        <v>91283.895000000004</v>
      </c>
    </row>
    <row r="369" spans="1:11" x14ac:dyDescent="0.25">
      <c r="A369" s="21">
        <v>46211</v>
      </c>
      <c r="B369" t="s">
        <v>376</v>
      </c>
      <c r="C369">
        <v>2</v>
      </c>
      <c r="D369">
        <v>19046</v>
      </c>
      <c r="E369">
        <v>0.14000000000000001</v>
      </c>
      <c r="F369">
        <v>3</v>
      </c>
      <c r="G369">
        <v>5</v>
      </c>
      <c r="H369" t="s">
        <v>5146</v>
      </c>
      <c r="I369">
        <v>43424.88</v>
      </c>
      <c r="J369">
        <v>30397.416000000001</v>
      </c>
      <c r="K369">
        <v>13027.464</v>
      </c>
    </row>
    <row r="370" spans="1:11" x14ac:dyDescent="0.25">
      <c r="A370" s="21">
        <v>46278</v>
      </c>
      <c r="B370" t="s">
        <v>377</v>
      </c>
      <c r="C370">
        <v>3</v>
      </c>
      <c r="D370">
        <v>23866</v>
      </c>
      <c r="E370">
        <v>7.0000000000000007E-2</v>
      </c>
      <c r="F370">
        <v>5</v>
      </c>
      <c r="G370">
        <v>2</v>
      </c>
      <c r="H370" t="s">
        <v>5145</v>
      </c>
      <c r="I370">
        <v>76609.86</v>
      </c>
      <c r="J370">
        <v>53626.902000000002</v>
      </c>
      <c r="K370">
        <v>22982.957999999999</v>
      </c>
    </row>
    <row r="371" spans="1:11" x14ac:dyDescent="0.25">
      <c r="A371" s="21">
        <v>46176</v>
      </c>
      <c r="B371" t="s">
        <v>378</v>
      </c>
      <c r="C371">
        <v>6</v>
      </c>
      <c r="D371">
        <v>11160</v>
      </c>
      <c r="F371">
        <v>4</v>
      </c>
      <c r="G371">
        <v>1</v>
      </c>
      <c r="H371" t="s">
        <v>5142</v>
      </c>
      <c r="I371">
        <v>66960</v>
      </c>
      <c r="J371">
        <v>46872</v>
      </c>
      <c r="K371">
        <v>20088</v>
      </c>
    </row>
    <row r="372" spans="1:11" x14ac:dyDescent="0.25">
      <c r="A372" s="21">
        <v>46301</v>
      </c>
      <c r="B372" t="s">
        <v>379</v>
      </c>
      <c r="C372">
        <v>12</v>
      </c>
      <c r="D372">
        <v>11623</v>
      </c>
      <c r="E372">
        <v>0.11</v>
      </c>
      <c r="F372">
        <v>2</v>
      </c>
      <c r="G372">
        <v>1</v>
      </c>
      <c r="H372" t="s">
        <v>5147</v>
      </c>
      <c r="I372">
        <v>154818.35999999999</v>
      </c>
      <c r="J372">
        <v>108372.852</v>
      </c>
      <c r="K372">
        <v>46445.508000000002</v>
      </c>
    </row>
    <row r="373" spans="1:11" x14ac:dyDescent="0.25">
      <c r="A373" s="21">
        <v>46095</v>
      </c>
      <c r="B373" t="s">
        <v>380</v>
      </c>
      <c r="C373">
        <v>12</v>
      </c>
      <c r="D373">
        <v>34849</v>
      </c>
      <c r="E373">
        <v>0.06</v>
      </c>
      <c r="F373">
        <v>3</v>
      </c>
      <c r="G373">
        <v>8</v>
      </c>
      <c r="H373" t="s">
        <v>5148</v>
      </c>
      <c r="I373">
        <v>443279.28</v>
      </c>
      <c r="J373">
        <v>310295.49599999998</v>
      </c>
      <c r="K373">
        <v>132983.78400000001</v>
      </c>
    </row>
    <row r="374" spans="1:11" x14ac:dyDescent="0.25">
      <c r="A374" s="21">
        <v>46301</v>
      </c>
      <c r="B374" t="s">
        <v>381</v>
      </c>
      <c r="C374">
        <v>12</v>
      </c>
      <c r="D374">
        <v>13882</v>
      </c>
      <c r="E374">
        <v>0.09</v>
      </c>
      <c r="F374">
        <v>2</v>
      </c>
      <c r="G374">
        <v>4</v>
      </c>
      <c r="H374" t="s">
        <v>5147</v>
      </c>
      <c r="I374">
        <v>181576.56</v>
      </c>
      <c r="J374">
        <v>127103.592</v>
      </c>
      <c r="K374">
        <v>54472.968000000001</v>
      </c>
    </row>
    <row r="375" spans="1:11" x14ac:dyDescent="0.25">
      <c r="A375" s="21">
        <v>46061</v>
      </c>
      <c r="B375" t="s">
        <v>382</v>
      </c>
      <c r="C375">
        <v>4</v>
      </c>
      <c r="D375">
        <v>31736</v>
      </c>
      <c r="E375">
        <v>0.11</v>
      </c>
      <c r="F375">
        <v>2</v>
      </c>
      <c r="G375">
        <v>3</v>
      </c>
      <c r="H375" t="s">
        <v>5140</v>
      </c>
      <c r="I375">
        <v>140907.84</v>
      </c>
      <c r="J375">
        <v>98635.487999999998</v>
      </c>
      <c r="K375">
        <v>42272.351999999999</v>
      </c>
    </row>
    <row r="376" spans="1:11" x14ac:dyDescent="0.25">
      <c r="A376" s="21">
        <v>46158</v>
      </c>
      <c r="B376" t="s">
        <v>383</v>
      </c>
      <c r="C376">
        <v>2</v>
      </c>
      <c r="D376">
        <v>19434</v>
      </c>
      <c r="E376">
        <v>0.03</v>
      </c>
      <c r="F376">
        <v>4</v>
      </c>
      <c r="G376">
        <v>4</v>
      </c>
      <c r="H376" t="s">
        <v>5139</v>
      </c>
      <c r="I376">
        <v>40034.04</v>
      </c>
      <c r="J376">
        <v>28023.828000000001</v>
      </c>
      <c r="K376">
        <v>12010.212</v>
      </c>
    </row>
    <row r="377" spans="1:11" x14ac:dyDescent="0.25">
      <c r="A377" s="21">
        <v>46132</v>
      </c>
      <c r="B377" t="s">
        <v>384</v>
      </c>
      <c r="C377">
        <v>12</v>
      </c>
      <c r="D377">
        <v>6068</v>
      </c>
      <c r="E377">
        <v>0.11</v>
      </c>
      <c r="F377">
        <v>4</v>
      </c>
      <c r="G377">
        <v>3</v>
      </c>
      <c r="H377" t="s">
        <v>5141</v>
      </c>
      <c r="I377">
        <v>80825.759999999995</v>
      </c>
      <c r="J377">
        <v>56578.031999999999</v>
      </c>
      <c r="K377">
        <v>24247.727999999999</v>
      </c>
    </row>
    <row r="378" spans="1:11" x14ac:dyDescent="0.25">
      <c r="A378" s="21">
        <v>46316</v>
      </c>
      <c r="B378" t="s">
        <v>385</v>
      </c>
      <c r="C378">
        <v>12</v>
      </c>
      <c r="D378">
        <v>22366</v>
      </c>
      <c r="E378">
        <v>0.1</v>
      </c>
      <c r="F378">
        <v>1</v>
      </c>
      <c r="G378">
        <v>5</v>
      </c>
      <c r="H378" t="s">
        <v>5147</v>
      </c>
      <c r="I378">
        <v>295231.2</v>
      </c>
      <c r="J378">
        <v>206661.84</v>
      </c>
      <c r="K378">
        <v>88569.36</v>
      </c>
    </row>
    <row r="379" spans="1:11" x14ac:dyDescent="0.25">
      <c r="A379" s="21">
        <v>46303</v>
      </c>
      <c r="B379" t="s">
        <v>386</v>
      </c>
      <c r="C379">
        <v>11</v>
      </c>
      <c r="D379">
        <v>28773</v>
      </c>
      <c r="E379">
        <v>0.09</v>
      </c>
      <c r="F379">
        <v>1</v>
      </c>
      <c r="G379">
        <v>6</v>
      </c>
      <c r="H379" t="s">
        <v>5147</v>
      </c>
      <c r="I379">
        <v>344988.27</v>
      </c>
      <c r="J379">
        <v>241491.78899999999</v>
      </c>
      <c r="K379">
        <v>103496.481</v>
      </c>
    </row>
    <row r="380" spans="1:11" x14ac:dyDescent="0.25">
      <c r="A380" s="21">
        <v>46265</v>
      </c>
      <c r="B380" t="s">
        <v>387</v>
      </c>
      <c r="C380">
        <v>8</v>
      </c>
      <c r="D380">
        <v>9679</v>
      </c>
      <c r="F380">
        <v>3</v>
      </c>
      <c r="G380">
        <v>5</v>
      </c>
      <c r="H380" t="s">
        <v>5138</v>
      </c>
      <c r="I380">
        <v>77432</v>
      </c>
      <c r="J380">
        <v>54202.400000000001</v>
      </c>
      <c r="K380">
        <v>23229.599999999999</v>
      </c>
    </row>
    <row r="381" spans="1:11" x14ac:dyDescent="0.25">
      <c r="A381" s="21">
        <v>46229</v>
      </c>
      <c r="B381" t="s">
        <v>388</v>
      </c>
      <c r="C381">
        <v>7</v>
      </c>
      <c r="D381">
        <v>31676</v>
      </c>
      <c r="E381">
        <v>0.14000000000000001</v>
      </c>
      <c r="F381">
        <v>2</v>
      </c>
      <c r="G381">
        <v>6</v>
      </c>
      <c r="H381" t="s">
        <v>5146</v>
      </c>
      <c r="I381">
        <v>252774.48</v>
      </c>
      <c r="J381">
        <v>176942.136</v>
      </c>
      <c r="K381">
        <v>75832.343999999997</v>
      </c>
    </row>
    <row r="382" spans="1:11" x14ac:dyDescent="0.25">
      <c r="A382" s="21">
        <v>46126</v>
      </c>
      <c r="B382" t="s">
        <v>389</v>
      </c>
      <c r="C382">
        <v>5</v>
      </c>
      <c r="D382">
        <v>18730</v>
      </c>
      <c r="F382">
        <v>2</v>
      </c>
      <c r="G382">
        <v>7</v>
      </c>
      <c r="H382" t="s">
        <v>5141</v>
      </c>
      <c r="I382">
        <v>93650</v>
      </c>
      <c r="J382">
        <v>65555</v>
      </c>
      <c r="K382">
        <v>28095</v>
      </c>
    </row>
    <row r="383" spans="1:11" x14ac:dyDescent="0.25">
      <c r="A383" s="21">
        <v>46086</v>
      </c>
      <c r="B383" t="s">
        <v>390</v>
      </c>
      <c r="C383">
        <v>12</v>
      </c>
      <c r="D383">
        <v>13486</v>
      </c>
      <c r="E383">
        <v>0.05</v>
      </c>
      <c r="F383">
        <v>4</v>
      </c>
      <c r="G383">
        <v>7</v>
      </c>
      <c r="H383" t="s">
        <v>5148</v>
      </c>
      <c r="I383">
        <v>169923.6</v>
      </c>
      <c r="J383">
        <v>118946.52</v>
      </c>
      <c r="K383">
        <v>50977.08</v>
      </c>
    </row>
    <row r="384" spans="1:11" x14ac:dyDescent="0.25">
      <c r="A384" s="21">
        <v>46135</v>
      </c>
      <c r="B384" t="s">
        <v>391</v>
      </c>
      <c r="C384">
        <v>1</v>
      </c>
      <c r="D384">
        <v>14310</v>
      </c>
      <c r="E384">
        <v>0.12</v>
      </c>
      <c r="F384">
        <v>5</v>
      </c>
      <c r="G384">
        <v>1</v>
      </c>
      <c r="H384" t="s">
        <v>5141</v>
      </c>
      <c r="I384">
        <v>16027.2</v>
      </c>
      <c r="J384">
        <v>11219.04</v>
      </c>
      <c r="K384">
        <v>4808.16</v>
      </c>
    </row>
    <row r="385" spans="1:11" x14ac:dyDescent="0.25">
      <c r="A385" s="21">
        <v>46291</v>
      </c>
      <c r="B385" t="s">
        <v>392</v>
      </c>
      <c r="C385">
        <v>10</v>
      </c>
      <c r="D385">
        <v>9026</v>
      </c>
      <c r="E385">
        <v>0.03</v>
      </c>
      <c r="F385">
        <v>5</v>
      </c>
      <c r="G385">
        <v>1</v>
      </c>
      <c r="H385" t="s">
        <v>5145</v>
      </c>
      <c r="I385">
        <v>92967.8</v>
      </c>
      <c r="J385">
        <v>65077.46</v>
      </c>
      <c r="K385">
        <v>27890.34</v>
      </c>
    </row>
    <row r="386" spans="1:11" x14ac:dyDescent="0.25">
      <c r="A386" s="21">
        <v>46058</v>
      </c>
      <c r="B386" t="s">
        <v>393</v>
      </c>
      <c r="C386">
        <v>6</v>
      </c>
      <c r="D386">
        <v>27550</v>
      </c>
      <c r="E386">
        <v>7.0000000000000007E-2</v>
      </c>
      <c r="F386">
        <v>1</v>
      </c>
      <c r="G386">
        <v>3</v>
      </c>
      <c r="H386" t="s">
        <v>5140</v>
      </c>
      <c r="I386">
        <v>176871</v>
      </c>
      <c r="J386">
        <v>123809.7</v>
      </c>
      <c r="K386">
        <v>53061.3</v>
      </c>
    </row>
    <row r="387" spans="1:11" x14ac:dyDescent="0.25">
      <c r="A387" s="21">
        <v>46077</v>
      </c>
      <c r="B387" t="s">
        <v>394</v>
      </c>
      <c r="C387">
        <v>1</v>
      </c>
      <c r="D387">
        <v>10066</v>
      </c>
      <c r="E387">
        <v>0.13</v>
      </c>
      <c r="F387">
        <v>2</v>
      </c>
      <c r="G387">
        <v>3</v>
      </c>
      <c r="H387" t="s">
        <v>5140</v>
      </c>
      <c r="I387">
        <v>11374.58</v>
      </c>
      <c r="J387">
        <v>7962.2060000000001</v>
      </c>
      <c r="K387">
        <v>3412.3739999999998</v>
      </c>
    </row>
    <row r="388" spans="1:11" x14ac:dyDescent="0.25">
      <c r="A388" s="21">
        <v>46199</v>
      </c>
      <c r="B388" t="s">
        <v>395</v>
      </c>
      <c r="C388">
        <v>4</v>
      </c>
      <c r="D388">
        <v>21730</v>
      </c>
      <c r="F388">
        <v>5</v>
      </c>
      <c r="G388">
        <v>5</v>
      </c>
      <c r="H388" t="s">
        <v>5142</v>
      </c>
      <c r="I388">
        <v>86920</v>
      </c>
      <c r="J388">
        <v>60844</v>
      </c>
      <c r="K388">
        <v>26076</v>
      </c>
    </row>
    <row r="389" spans="1:11" x14ac:dyDescent="0.25">
      <c r="A389" s="21">
        <v>46344</v>
      </c>
      <c r="B389" t="s">
        <v>396</v>
      </c>
      <c r="C389">
        <v>5</v>
      </c>
      <c r="D389">
        <v>23081</v>
      </c>
      <c r="E389">
        <v>7.0000000000000007E-2</v>
      </c>
      <c r="F389">
        <v>4</v>
      </c>
      <c r="G389">
        <v>5</v>
      </c>
      <c r="H389" t="s">
        <v>5144</v>
      </c>
      <c r="I389">
        <v>123483.35</v>
      </c>
      <c r="J389">
        <v>86438.345000000001</v>
      </c>
      <c r="K389">
        <v>37045.004999999997</v>
      </c>
    </row>
    <row r="390" spans="1:11" x14ac:dyDescent="0.25">
      <c r="A390" s="21">
        <v>46181</v>
      </c>
      <c r="B390" t="s">
        <v>397</v>
      </c>
      <c r="C390">
        <v>6</v>
      </c>
      <c r="D390">
        <v>34321</v>
      </c>
      <c r="E390">
        <v>0.12</v>
      </c>
      <c r="F390">
        <v>1</v>
      </c>
      <c r="G390">
        <v>5</v>
      </c>
      <c r="H390" t="s">
        <v>5142</v>
      </c>
      <c r="I390">
        <v>230637.12</v>
      </c>
      <c r="J390">
        <v>161445.984</v>
      </c>
      <c r="K390">
        <v>69191.135999999999</v>
      </c>
    </row>
    <row r="391" spans="1:11" x14ac:dyDescent="0.25">
      <c r="A391" s="21">
        <v>46115</v>
      </c>
      <c r="B391" t="s">
        <v>398</v>
      </c>
      <c r="C391">
        <v>2</v>
      </c>
      <c r="D391">
        <v>21330</v>
      </c>
      <c r="F391">
        <v>4</v>
      </c>
      <c r="G391">
        <v>5</v>
      </c>
      <c r="H391" t="s">
        <v>5141</v>
      </c>
      <c r="I391">
        <v>42660</v>
      </c>
      <c r="J391">
        <v>29862</v>
      </c>
      <c r="K391">
        <v>12798</v>
      </c>
    </row>
    <row r="392" spans="1:11" x14ac:dyDescent="0.25">
      <c r="A392" s="21">
        <v>46128</v>
      </c>
      <c r="B392" t="s">
        <v>399</v>
      </c>
      <c r="C392">
        <v>1</v>
      </c>
      <c r="D392">
        <v>8587</v>
      </c>
      <c r="E392">
        <v>0.13</v>
      </c>
      <c r="F392">
        <v>2</v>
      </c>
      <c r="G392">
        <v>8</v>
      </c>
      <c r="H392" t="s">
        <v>5141</v>
      </c>
      <c r="I392">
        <v>9703.31</v>
      </c>
      <c r="J392">
        <v>6792.317</v>
      </c>
      <c r="K392">
        <v>2910.9929999999999</v>
      </c>
    </row>
    <row r="393" spans="1:11" x14ac:dyDescent="0.25">
      <c r="A393" s="21">
        <v>46365</v>
      </c>
      <c r="B393" t="s">
        <v>400</v>
      </c>
      <c r="C393">
        <v>12</v>
      </c>
      <c r="D393">
        <v>20548</v>
      </c>
      <c r="E393">
        <v>0.02</v>
      </c>
      <c r="F393">
        <v>3</v>
      </c>
      <c r="G393">
        <v>1</v>
      </c>
      <c r="H393" t="s">
        <v>5143</v>
      </c>
      <c r="I393">
        <v>251507.52</v>
      </c>
      <c r="J393">
        <v>176055.264</v>
      </c>
      <c r="K393">
        <v>75452.255999999994</v>
      </c>
    </row>
    <row r="394" spans="1:11" x14ac:dyDescent="0.25">
      <c r="A394" s="21">
        <v>46094</v>
      </c>
      <c r="B394" t="s">
        <v>401</v>
      </c>
      <c r="C394">
        <v>1</v>
      </c>
      <c r="D394">
        <v>2372</v>
      </c>
      <c r="E394">
        <v>0.12</v>
      </c>
      <c r="F394">
        <v>2</v>
      </c>
      <c r="G394">
        <v>5</v>
      </c>
      <c r="H394" t="s">
        <v>5148</v>
      </c>
      <c r="I394">
        <v>2656.64</v>
      </c>
      <c r="J394">
        <v>1859.6479999999999</v>
      </c>
      <c r="K394">
        <v>796.99199999999996</v>
      </c>
    </row>
    <row r="395" spans="1:11" x14ac:dyDescent="0.25">
      <c r="A395" s="21">
        <v>46381</v>
      </c>
      <c r="B395" t="s">
        <v>402</v>
      </c>
      <c r="C395">
        <v>6</v>
      </c>
      <c r="D395">
        <v>34254</v>
      </c>
      <c r="F395">
        <v>3</v>
      </c>
      <c r="G395">
        <v>1</v>
      </c>
      <c r="H395" t="s">
        <v>5143</v>
      </c>
      <c r="I395">
        <v>205524</v>
      </c>
      <c r="J395">
        <v>143866.79999999999</v>
      </c>
      <c r="K395">
        <v>61657.2</v>
      </c>
    </row>
    <row r="396" spans="1:11" x14ac:dyDescent="0.25">
      <c r="A396" s="21">
        <v>46027</v>
      </c>
      <c r="B396" t="s">
        <v>403</v>
      </c>
      <c r="C396">
        <v>8</v>
      </c>
      <c r="D396">
        <v>18102</v>
      </c>
      <c r="E396">
        <v>0.1</v>
      </c>
      <c r="F396">
        <v>1</v>
      </c>
      <c r="G396">
        <v>3</v>
      </c>
      <c r="H396" t="s">
        <v>5149</v>
      </c>
      <c r="I396">
        <v>159297.60000000001</v>
      </c>
      <c r="J396">
        <v>111508.32</v>
      </c>
      <c r="K396">
        <v>47789.279999999999</v>
      </c>
    </row>
    <row r="397" spans="1:11" x14ac:dyDescent="0.25">
      <c r="A397" s="21">
        <v>46033</v>
      </c>
      <c r="B397" t="s">
        <v>404</v>
      </c>
      <c r="C397">
        <v>10</v>
      </c>
      <c r="D397">
        <v>9885</v>
      </c>
      <c r="F397">
        <v>3</v>
      </c>
      <c r="G397">
        <v>2</v>
      </c>
      <c r="H397" t="s">
        <v>5149</v>
      </c>
      <c r="I397">
        <v>98850</v>
      </c>
      <c r="J397">
        <v>69195</v>
      </c>
      <c r="K397">
        <v>29655</v>
      </c>
    </row>
    <row r="398" spans="1:11" x14ac:dyDescent="0.25">
      <c r="A398" s="21">
        <v>46169</v>
      </c>
      <c r="B398" t="s">
        <v>405</v>
      </c>
      <c r="C398">
        <v>10</v>
      </c>
      <c r="D398">
        <v>28038</v>
      </c>
      <c r="F398">
        <v>3</v>
      </c>
      <c r="G398">
        <v>1</v>
      </c>
      <c r="H398" t="s">
        <v>5139</v>
      </c>
      <c r="I398">
        <v>280380</v>
      </c>
      <c r="J398">
        <v>196266</v>
      </c>
      <c r="K398">
        <v>84114</v>
      </c>
    </row>
    <row r="399" spans="1:11" x14ac:dyDescent="0.25">
      <c r="A399" s="21">
        <v>46199</v>
      </c>
      <c r="B399" t="s">
        <v>406</v>
      </c>
      <c r="C399">
        <v>8</v>
      </c>
      <c r="D399">
        <v>9008</v>
      </c>
      <c r="E399">
        <v>0.15</v>
      </c>
      <c r="F399">
        <v>2</v>
      </c>
      <c r="G399">
        <v>1</v>
      </c>
      <c r="H399" t="s">
        <v>5142</v>
      </c>
      <c r="I399">
        <v>82873.600000000006</v>
      </c>
      <c r="J399">
        <v>58011.519999999997</v>
      </c>
      <c r="K399">
        <v>24862.080000000002</v>
      </c>
    </row>
    <row r="400" spans="1:11" x14ac:dyDescent="0.25">
      <c r="A400" s="21">
        <v>46368</v>
      </c>
      <c r="B400" t="s">
        <v>407</v>
      </c>
      <c r="C400">
        <v>11</v>
      </c>
      <c r="D400">
        <v>22007</v>
      </c>
      <c r="E400">
        <v>0.15</v>
      </c>
      <c r="F400">
        <v>3</v>
      </c>
      <c r="G400">
        <v>7</v>
      </c>
      <c r="H400" t="s">
        <v>5143</v>
      </c>
      <c r="I400">
        <v>278388.55</v>
      </c>
      <c r="J400">
        <v>194871.98499999999</v>
      </c>
      <c r="K400">
        <v>83516.565000000002</v>
      </c>
    </row>
    <row r="401" spans="1:11" x14ac:dyDescent="0.25">
      <c r="A401" s="21">
        <v>46332</v>
      </c>
      <c r="B401" t="s">
        <v>408</v>
      </c>
      <c r="C401">
        <v>3</v>
      </c>
      <c r="D401">
        <v>14796</v>
      </c>
      <c r="E401">
        <v>0.06</v>
      </c>
      <c r="F401">
        <v>4</v>
      </c>
      <c r="G401">
        <v>1</v>
      </c>
      <c r="H401" t="s">
        <v>5144</v>
      </c>
      <c r="I401">
        <v>47051.28</v>
      </c>
      <c r="J401">
        <v>32935.896000000001</v>
      </c>
      <c r="K401">
        <v>14115.384</v>
      </c>
    </row>
    <row r="402" spans="1:11" x14ac:dyDescent="0.25">
      <c r="A402" s="21">
        <v>46201</v>
      </c>
      <c r="B402" t="s">
        <v>409</v>
      </c>
      <c r="C402">
        <v>10</v>
      </c>
      <c r="D402">
        <v>6798</v>
      </c>
      <c r="F402">
        <v>1</v>
      </c>
      <c r="G402">
        <v>8</v>
      </c>
      <c r="H402" t="s">
        <v>5142</v>
      </c>
      <c r="I402">
        <v>67980</v>
      </c>
      <c r="J402">
        <v>47586</v>
      </c>
      <c r="K402">
        <v>20394</v>
      </c>
    </row>
    <row r="403" spans="1:11" x14ac:dyDescent="0.25">
      <c r="A403" s="21">
        <v>46077</v>
      </c>
      <c r="B403" t="s">
        <v>410</v>
      </c>
      <c r="C403">
        <v>8</v>
      </c>
      <c r="D403">
        <v>26568</v>
      </c>
      <c r="E403">
        <v>0.11</v>
      </c>
      <c r="F403">
        <v>3</v>
      </c>
      <c r="G403">
        <v>8</v>
      </c>
      <c r="H403" t="s">
        <v>5140</v>
      </c>
      <c r="I403">
        <v>235923.84</v>
      </c>
      <c r="J403">
        <v>165146.68799999999</v>
      </c>
      <c r="K403">
        <v>70777.152000000002</v>
      </c>
    </row>
    <row r="404" spans="1:11" x14ac:dyDescent="0.25">
      <c r="A404" s="21">
        <v>46305</v>
      </c>
      <c r="B404" t="s">
        <v>411</v>
      </c>
      <c r="C404">
        <v>3</v>
      </c>
      <c r="D404">
        <v>33561</v>
      </c>
      <c r="E404">
        <v>0.13</v>
      </c>
      <c r="F404">
        <v>2</v>
      </c>
      <c r="G404">
        <v>7</v>
      </c>
      <c r="H404" t="s">
        <v>5147</v>
      </c>
      <c r="I404">
        <v>113771.79</v>
      </c>
      <c r="J404">
        <v>79640.252999999997</v>
      </c>
      <c r="K404">
        <v>34131.536999999997</v>
      </c>
    </row>
    <row r="405" spans="1:11" x14ac:dyDescent="0.25">
      <c r="A405" s="21">
        <v>46042</v>
      </c>
      <c r="B405" t="s">
        <v>412</v>
      </c>
      <c r="C405">
        <v>12</v>
      </c>
      <c r="D405">
        <v>24475</v>
      </c>
      <c r="E405">
        <v>0.14000000000000001</v>
      </c>
      <c r="F405">
        <v>1</v>
      </c>
      <c r="G405">
        <v>6</v>
      </c>
      <c r="H405" t="s">
        <v>5149</v>
      </c>
      <c r="I405">
        <v>334818</v>
      </c>
      <c r="J405">
        <v>234372.6</v>
      </c>
      <c r="K405">
        <v>100445.4</v>
      </c>
    </row>
    <row r="406" spans="1:11" x14ac:dyDescent="0.25">
      <c r="A406" s="21">
        <v>46345</v>
      </c>
      <c r="B406" t="s">
        <v>413</v>
      </c>
      <c r="C406">
        <v>8</v>
      </c>
      <c r="D406">
        <v>26356</v>
      </c>
      <c r="E406">
        <v>0.08</v>
      </c>
      <c r="F406">
        <v>4</v>
      </c>
      <c r="G406">
        <v>2</v>
      </c>
      <c r="H406" t="s">
        <v>5144</v>
      </c>
      <c r="I406">
        <v>227715.84</v>
      </c>
      <c r="J406">
        <v>159401.08799999999</v>
      </c>
      <c r="K406">
        <v>68314.751999999993</v>
      </c>
    </row>
    <row r="407" spans="1:11" x14ac:dyDescent="0.25">
      <c r="A407" s="21">
        <v>46059</v>
      </c>
      <c r="B407" t="s">
        <v>414</v>
      </c>
      <c r="C407">
        <v>6</v>
      </c>
      <c r="D407">
        <v>5073</v>
      </c>
      <c r="E407">
        <v>0.12</v>
      </c>
      <c r="F407">
        <v>2</v>
      </c>
      <c r="G407">
        <v>4</v>
      </c>
      <c r="H407" t="s">
        <v>5140</v>
      </c>
      <c r="I407">
        <v>34090.559999999998</v>
      </c>
      <c r="J407">
        <v>23863.392</v>
      </c>
      <c r="K407">
        <v>10227.168</v>
      </c>
    </row>
    <row r="408" spans="1:11" x14ac:dyDescent="0.25">
      <c r="A408" s="21">
        <v>46162</v>
      </c>
      <c r="B408" t="s">
        <v>415</v>
      </c>
      <c r="C408">
        <v>8</v>
      </c>
      <c r="D408">
        <v>7977</v>
      </c>
      <c r="E408">
        <v>0.02</v>
      </c>
      <c r="F408">
        <v>1</v>
      </c>
      <c r="G408">
        <v>7</v>
      </c>
      <c r="H408" t="s">
        <v>5139</v>
      </c>
      <c r="I408">
        <v>65092.32</v>
      </c>
      <c r="J408">
        <v>45564.624000000003</v>
      </c>
      <c r="K408">
        <v>19527.696</v>
      </c>
    </row>
    <row r="409" spans="1:11" x14ac:dyDescent="0.25">
      <c r="A409" s="21">
        <v>46038</v>
      </c>
      <c r="B409" t="s">
        <v>416</v>
      </c>
      <c r="C409">
        <v>9</v>
      </c>
      <c r="D409">
        <v>6728</v>
      </c>
      <c r="E409">
        <v>0.11</v>
      </c>
      <c r="F409">
        <v>5</v>
      </c>
      <c r="G409">
        <v>5</v>
      </c>
      <c r="H409" t="s">
        <v>5149</v>
      </c>
      <c r="I409">
        <v>67212.72</v>
      </c>
      <c r="J409">
        <v>47048.904000000002</v>
      </c>
      <c r="K409">
        <v>20163.815999999999</v>
      </c>
    </row>
    <row r="410" spans="1:11" x14ac:dyDescent="0.25">
      <c r="A410" s="21">
        <v>46228</v>
      </c>
      <c r="B410" t="s">
        <v>417</v>
      </c>
      <c r="C410">
        <v>5</v>
      </c>
      <c r="D410">
        <v>17720</v>
      </c>
      <c r="E410">
        <v>7.0000000000000007E-2</v>
      </c>
      <c r="F410">
        <v>2</v>
      </c>
      <c r="G410">
        <v>1</v>
      </c>
      <c r="H410" t="s">
        <v>5146</v>
      </c>
      <c r="I410">
        <v>94802</v>
      </c>
      <c r="J410">
        <v>66361.399999999994</v>
      </c>
      <c r="K410">
        <v>28440.6</v>
      </c>
    </row>
    <row r="411" spans="1:11" x14ac:dyDescent="0.25">
      <c r="A411" s="21">
        <v>46132</v>
      </c>
      <c r="B411" t="s">
        <v>418</v>
      </c>
      <c r="C411">
        <v>8</v>
      </c>
      <c r="D411">
        <v>24208</v>
      </c>
      <c r="E411">
        <v>7.0000000000000007E-2</v>
      </c>
      <c r="F411">
        <v>5</v>
      </c>
      <c r="G411">
        <v>3</v>
      </c>
      <c r="H411" t="s">
        <v>5141</v>
      </c>
      <c r="I411">
        <v>207220.48000000001</v>
      </c>
      <c r="J411">
        <v>145054.33600000001</v>
      </c>
      <c r="K411">
        <v>62166.144</v>
      </c>
    </row>
    <row r="412" spans="1:11" x14ac:dyDescent="0.25">
      <c r="A412" s="21">
        <v>46375</v>
      </c>
      <c r="B412" t="s">
        <v>419</v>
      </c>
      <c r="C412">
        <v>5</v>
      </c>
      <c r="D412">
        <v>9238</v>
      </c>
      <c r="F412">
        <v>2</v>
      </c>
      <c r="G412">
        <v>1</v>
      </c>
      <c r="H412" t="s">
        <v>5143</v>
      </c>
      <c r="I412">
        <v>46190</v>
      </c>
      <c r="J412">
        <v>32333</v>
      </c>
      <c r="K412">
        <v>13857</v>
      </c>
    </row>
    <row r="413" spans="1:11" x14ac:dyDescent="0.25">
      <c r="A413" s="21">
        <v>46137</v>
      </c>
      <c r="B413" t="s">
        <v>420</v>
      </c>
      <c r="C413">
        <v>12</v>
      </c>
      <c r="D413">
        <v>9249</v>
      </c>
      <c r="E413">
        <v>0.12</v>
      </c>
      <c r="F413">
        <v>5</v>
      </c>
      <c r="G413">
        <v>2</v>
      </c>
      <c r="H413" t="s">
        <v>5141</v>
      </c>
      <c r="I413">
        <v>124306.56</v>
      </c>
      <c r="J413">
        <v>87014.592000000004</v>
      </c>
      <c r="K413">
        <v>37291.968000000001</v>
      </c>
    </row>
    <row r="414" spans="1:11" x14ac:dyDescent="0.25">
      <c r="A414" s="21">
        <v>46189</v>
      </c>
      <c r="B414" t="s">
        <v>421</v>
      </c>
      <c r="C414">
        <v>12</v>
      </c>
      <c r="D414">
        <v>27500</v>
      </c>
      <c r="E414">
        <v>0.05</v>
      </c>
      <c r="F414">
        <v>1</v>
      </c>
      <c r="G414">
        <v>3</v>
      </c>
      <c r="H414" t="s">
        <v>5142</v>
      </c>
      <c r="I414">
        <v>346500</v>
      </c>
      <c r="J414">
        <v>242550</v>
      </c>
      <c r="K414">
        <v>103950</v>
      </c>
    </row>
    <row r="415" spans="1:11" x14ac:dyDescent="0.25">
      <c r="A415" s="21">
        <v>46041</v>
      </c>
      <c r="B415" t="s">
        <v>422</v>
      </c>
      <c r="C415">
        <v>5</v>
      </c>
      <c r="D415">
        <v>10913</v>
      </c>
      <c r="F415">
        <v>4</v>
      </c>
      <c r="G415">
        <v>2</v>
      </c>
      <c r="H415" t="s">
        <v>5149</v>
      </c>
      <c r="I415">
        <v>54565</v>
      </c>
      <c r="J415">
        <v>38195.5</v>
      </c>
      <c r="K415">
        <v>16369.5</v>
      </c>
    </row>
    <row r="416" spans="1:11" x14ac:dyDescent="0.25">
      <c r="A416" s="21">
        <v>46054</v>
      </c>
      <c r="B416" t="s">
        <v>423</v>
      </c>
      <c r="C416">
        <v>11</v>
      </c>
      <c r="D416">
        <v>28578</v>
      </c>
      <c r="E416">
        <v>0.08</v>
      </c>
      <c r="F416">
        <v>3</v>
      </c>
      <c r="G416">
        <v>8</v>
      </c>
      <c r="H416" t="s">
        <v>5140</v>
      </c>
      <c r="I416">
        <v>339506.64</v>
      </c>
      <c r="J416">
        <v>237654.64799999999</v>
      </c>
      <c r="K416">
        <v>101851.992</v>
      </c>
    </row>
    <row r="417" spans="1:11" x14ac:dyDescent="0.25">
      <c r="A417" s="21">
        <v>46154</v>
      </c>
      <c r="B417" t="s">
        <v>424</v>
      </c>
      <c r="C417">
        <v>5</v>
      </c>
      <c r="D417">
        <v>17290</v>
      </c>
      <c r="E417">
        <v>0.03</v>
      </c>
      <c r="F417">
        <v>2</v>
      </c>
      <c r="G417">
        <v>2</v>
      </c>
      <c r="H417" t="s">
        <v>5139</v>
      </c>
      <c r="I417">
        <v>89043.5</v>
      </c>
      <c r="J417">
        <v>62330.45</v>
      </c>
      <c r="K417">
        <v>26713.05</v>
      </c>
    </row>
    <row r="418" spans="1:11" x14ac:dyDescent="0.25">
      <c r="A418" s="21">
        <v>46186</v>
      </c>
      <c r="B418" t="s">
        <v>425</v>
      </c>
      <c r="C418">
        <v>12</v>
      </c>
      <c r="D418">
        <v>24648</v>
      </c>
      <c r="E418">
        <v>0.14000000000000001</v>
      </c>
      <c r="F418">
        <v>4</v>
      </c>
      <c r="G418">
        <v>7</v>
      </c>
      <c r="H418" t="s">
        <v>5142</v>
      </c>
      <c r="I418">
        <v>337184.64</v>
      </c>
      <c r="J418">
        <v>236029.24799999999</v>
      </c>
      <c r="K418">
        <v>101155.39200000001</v>
      </c>
    </row>
    <row r="419" spans="1:11" x14ac:dyDescent="0.25">
      <c r="A419" s="21">
        <v>46093</v>
      </c>
      <c r="B419" t="s">
        <v>426</v>
      </c>
      <c r="C419">
        <v>8</v>
      </c>
      <c r="D419">
        <v>14402</v>
      </c>
      <c r="E419">
        <v>0.09</v>
      </c>
      <c r="F419">
        <v>3</v>
      </c>
      <c r="G419">
        <v>2</v>
      </c>
      <c r="H419" t="s">
        <v>5148</v>
      </c>
      <c r="I419">
        <v>125585.44</v>
      </c>
      <c r="J419">
        <v>87909.808000000005</v>
      </c>
      <c r="K419">
        <v>37675.631999999998</v>
      </c>
    </row>
    <row r="420" spans="1:11" x14ac:dyDescent="0.25">
      <c r="A420" s="21">
        <v>46032</v>
      </c>
      <c r="B420" t="s">
        <v>427</v>
      </c>
      <c r="C420">
        <v>4</v>
      </c>
      <c r="D420">
        <v>24771</v>
      </c>
      <c r="E420">
        <v>0.11</v>
      </c>
      <c r="F420">
        <v>5</v>
      </c>
      <c r="G420">
        <v>3</v>
      </c>
      <c r="H420" t="s">
        <v>5149</v>
      </c>
      <c r="I420">
        <v>109983.24</v>
      </c>
      <c r="J420">
        <v>76988.267999999996</v>
      </c>
      <c r="K420">
        <v>32994.972000000002</v>
      </c>
    </row>
    <row r="421" spans="1:11" x14ac:dyDescent="0.25">
      <c r="A421" s="21">
        <v>46317</v>
      </c>
      <c r="B421" t="s">
        <v>428</v>
      </c>
      <c r="C421">
        <v>1</v>
      </c>
      <c r="D421">
        <v>2530</v>
      </c>
      <c r="F421">
        <v>1</v>
      </c>
      <c r="G421">
        <v>5</v>
      </c>
      <c r="H421" t="s">
        <v>5147</v>
      </c>
      <c r="I421">
        <v>2530</v>
      </c>
      <c r="J421">
        <v>1771</v>
      </c>
      <c r="K421">
        <v>759</v>
      </c>
    </row>
    <row r="422" spans="1:11" x14ac:dyDescent="0.25">
      <c r="A422" s="21">
        <v>46158</v>
      </c>
      <c r="B422" t="s">
        <v>429</v>
      </c>
      <c r="C422">
        <v>11</v>
      </c>
      <c r="D422">
        <v>12324</v>
      </c>
      <c r="E422">
        <v>7.0000000000000007E-2</v>
      </c>
      <c r="F422">
        <v>4</v>
      </c>
      <c r="G422">
        <v>7</v>
      </c>
      <c r="H422" t="s">
        <v>5139</v>
      </c>
      <c r="I422">
        <v>145053.48000000001</v>
      </c>
      <c r="J422">
        <v>101537.436</v>
      </c>
      <c r="K422">
        <v>43516.044000000002</v>
      </c>
    </row>
    <row r="423" spans="1:11" x14ac:dyDescent="0.25">
      <c r="A423" s="21">
        <v>46279</v>
      </c>
      <c r="B423" t="s">
        <v>430</v>
      </c>
      <c r="C423">
        <v>8</v>
      </c>
      <c r="D423">
        <v>28728</v>
      </c>
      <c r="E423">
        <v>0.06</v>
      </c>
      <c r="F423">
        <v>2</v>
      </c>
      <c r="G423">
        <v>5</v>
      </c>
      <c r="H423" t="s">
        <v>5145</v>
      </c>
      <c r="I423">
        <v>243613.44</v>
      </c>
      <c r="J423">
        <v>170529.408</v>
      </c>
      <c r="K423">
        <v>73084.032000000007</v>
      </c>
    </row>
    <row r="424" spans="1:11" x14ac:dyDescent="0.25">
      <c r="A424" s="21">
        <v>46027</v>
      </c>
      <c r="B424" t="s">
        <v>431</v>
      </c>
      <c r="C424">
        <v>4</v>
      </c>
      <c r="D424">
        <v>7881</v>
      </c>
      <c r="E424">
        <v>0.11</v>
      </c>
      <c r="F424">
        <v>5</v>
      </c>
      <c r="G424">
        <v>1</v>
      </c>
      <c r="H424" t="s">
        <v>5149</v>
      </c>
      <c r="I424">
        <v>34991.64</v>
      </c>
      <c r="J424">
        <v>24494.148000000001</v>
      </c>
      <c r="K424">
        <v>10497.492</v>
      </c>
    </row>
    <row r="425" spans="1:11" x14ac:dyDescent="0.25">
      <c r="A425" s="21">
        <v>46037</v>
      </c>
      <c r="B425" t="s">
        <v>432</v>
      </c>
      <c r="C425">
        <v>11</v>
      </c>
      <c r="D425">
        <v>9630</v>
      </c>
      <c r="F425">
        <v>2</v>
      </c>
      <c r="G425">
        <v>5</v>
      </c>
      <c r="H425" t="s">
        <v>5149</v>
      </c>
      <c r="I425">
        <v>105930</v>
      </c>
      <c r="J425">
        <v>74151</v>
      </c>
      <c r="K425">
        <v>31779</v>
      </c>
    </row>
    <row r="426" spans="1:11" x14ac:dyDescent="0.25">
      <c r="A426" s="21">
        <v>46240</v>
      </c>
      <c r="B426" t="s">
        <v>433</v>
      </c>
      <c r="C426">
        <v>1</v>
      </c>
      <c r="D426">
        <v>2558</v>
      </c>
      <c r="E426">
        <v>0.09</v>
      </c>
      <c r="F426">
        <v>2</v>
      </c>
      <c r="G426">
        <v>1</v>
      </c>
      <c r="H426" t="s">
        <v>5138</v>
      </c>
      <c r="I426">
        <v>2788.22</v>
      </c>
      <c r="J426">
        <v>1951.7539999999999</v>
      </c>
      <c r="K426">
        <v>836.46600000000001</v>
      </c>
    </row>
    <row r="427" spans="1:11" x14ac:dyDescent="0.25">
      <c r="A427" s="21"/>
      <c r="B427" t="s">
        <v>434</v>
      </c>
      <c r="C427">
        <v>11</v>
      </c>
      <c r="D427">
        <v>20450</v>
      </c>
      <c r="E427">
        <v>0.04</v>
      </c>
      <c r="F427">
        <v>4</v>
      </c>
      <c r="G427">
        <v>1</v>
      </c>
      <c r="I427">
        <v>233948</v>
      </c>
      <c r="J427">
        <v>163763.6</v>
      </c>
      <c r="K427">
        <v>70184.399999999994</v>
      </c>
    </row>
    <row r="428" spans="1:11" x14ac:dyDescent="0.25">
      <c r="A428" s="21">
        <v>46252</v>
      </c>
      <c r="B428" t="s">
        <v>435</v>
      </c>
      <c r="C428">
        <v>7</v>
      </c>
      <c r="D428">
        <v>5567</v>
      </c>
      <c r="E428">
        <v>0.03</v>
      </c>
      <c r="F428">
        <v>5</v>
      </c>
      <c r="G428">
        <v>1</v>
      </c>
      <c r="H428" t="s">
        <v>5138</v>
      </c>
      <c r="I428">
        <v>40138.07</v>
      </c>
      <c r="J428">
        <v>28096.649000000001</v>
      </c>
      <c r="K428">
        <v>12041.421</v>
      </c>
    </row>
    <row r="429" spans="1:11" x14ac:dyDescent="0.25">
      <c r="A429" s="21">
        <v>46149</v>
      </c>
      <c r="B429" t="s">
        <v>436</v>
      </c>
      <c r="C429">
        <v>7</v>
      </c>
      <c r="D429">
        <v>31573</v>
      </c>
      <c r="E429">
        <v>0.11</v>
      </c>
      <c r="F429">
        <v>4</v>
      </c>
      <c r="G429">
        <v>5</v>
      </c>
      <c r="H429" t="s">
        <v>5139</v>
      </c>
      <c r="I429">
        <v>245322.21</v>
      </c>
      <c r="J429">
        <v>171725.54699999999</v>
      </c>
      <c r="K429">
        <v>73596.663</v>
      </c>
    </row>
    <row r="430" spans="1:11" x14ac:dyDescent="0.25">
      <c r="A430" s="21">
        <v>46075</v>
      </c>
      <c r="B430" t="s">
        <v>437</v>
      </c>
      <c r="C430">
        <v>3</v>
      </c>
      <c r="D430">
        <v>19538</v>
      </c>
      <c r="E430">
        <v>0.14000000000000001</v>
      </c>
      <c r="F430">
        <v>3</v>
      </c>
      <c r="G430">
        <v>8</v>
      </c>
      <c r="H430" t="s">
        <v>5140</v>
      </c>
      <c r="I430">
        <v>66819.960000000006</v>
      </c>
      <c r="J430">
        <v>46773.972000000002</v>
      </c>
      <c r="K430">
        <v>20045.988000000001</v>
      </c>
    </row>
    <row r="431" spans="1:11" x14ac:dyDescent="0.25">
      <c r="A431" s="21">
        <v>46126</v>
      </c>
      <c r="B431" t="s">
        <v>438</v>
      </c>
      <c r="C431">
        <v>5</v>
      </c>
      <c r="D431">
        <v>4079</v>
      </c>
      <c r="F431">
        <v>3</v>
      </c>
      <c r="G431">
        <v>8</v>
      </c>
      <c r="H431" t="s">
        <v>5141</v>
      </c>
      <c r="I431">
        <v>20395</v>
      </c>
      <c r="J431">
        <v>14276.5</v>
      </c>
      <c r="K431">
        <v>6118.5</v>
      </c>
    </row>
    <row r="432" spans="1:11" x14ac:dyDescent="0.25">
      <c r="A432" s="21">
        <v>46185</v>
      </c>
      <c r="B432" t="s">
        <v>439</v>
      </c>
      <c r="C432">
        <v>3</v>
      </c>
      <c r="D432">
        <v>25514</v>
      </c>
      <c r="E432">
        <v>0.03</v>
      </c>
      <c r="F432">
        <v>5</v>
      </c>
      <c r="G432">
        <v>8</v>
      </c>
      <c r="H432" t="s">
        <v>5142</v>
      </c>
      <c r="I432">
        <v>78838.259999999995</v>
      </c>
      <c r="J432">
        <v>55186.781999999999</v>
      </c>
      <c r="K432">
        <v>23651.477999999999</v>
      </c>
    </row>
    <row r="433" spans="1:11" x14ac:dyDescent="0.25">
      <c r="A433" s="21">
        <v>46386</v>
      </c>
      <c r="B433" t="s">
        <v>440</v>
      </c>
      <c r="C433">
        <v>4</v>
      </c>
      <c r="D433">
        <v>14183</v>
      </c>
      <c r="E433">
        <v>0.09</v>
      </c>
      <c r="F433">
        <v>1</v>
      </c>
      <c r="G433">
        <v>2</v>
      </c>
      <c r="H433" t="s">
        <v>5143</v>
      </c>
      <c r="I433">
        <v>61837.88</v>
      </c>
      <c r="J433">
        <v>43286.516000000003</v>
      </c>
      <c r="K433">
        <v>18551.364000000001</v>
      </c>
    </row>
    <row r="434" spans="1:11" x14ac:dyDescent="0.25">
      <c r="A434" s="21">
        <v>46336</v>
      </c>
      <c r="B434" t="s">
        <v>441</v>
      </c>
      <c r="C434">
        <v>2</v>
      </c>
      <c r="D434">
        <v>33840</v>
      </c>
      <c r="E434">
        <v>0.13</v>
      </c>
      <c r="F434">
        <v>4</v>
      </c>
      <c r="G434">
        <v>8</v>
      </c>
      <c r="H434" t="s">
        <v>5144</v>
      </c>
      <c r="I434">
        <v>76478.399999999994</v>
      </c>
      <c r="J434">
        <v>53534.879999999997</v>
      </c>
      <c r="K434">
        <v>22943.52</v>
      </c>
    </row>
    <row r="435" spans="1:11" x14ac:dyDescent="0.25">
      <c r="A435" s="21">
        <v>46238</v>
      </c>
      <c r="B435" t="s">
        <v>442</v>
      </c>
      <c r="C435">
        <v>11</v>
      </c>
      <c r="D435">
        <v>26416</v>
      </c>
      <c r="F435">
        <v>4</v>
      </c>
      <c r="G435">
        <v>7</v>
      </c>
      <c r="H435" t="s">
        <v>5138</v>
      </c>
      <c r="I435">
        <v>290576</v>
      </c>
      <c r="J435">
        <v>203403.2</v>
      </c>
      <c r="K435">
        <v>87172.800000000003</v>
      </c>
    </row>
    <row r="436" spans="1:11" x14ac:dyDescent="0.25">
      <c r="A436" s="21">
        <v>46372</v>
      </c>
      <c r="B436" t="s">
        <v>443</v>
      </c>
      <c r="C436">
        <v>5</v>
      </c>
      <c r="D436">
        <v>10766</v>
      </c>
      <c r="E436">
        <v>0.13</v>
      </c>
      <c r="F436">
        <v>2</v>
      </c>
      <c r="G436">
        <v>2</v>
      </c>
      <c r="H436" t="s">
        <v>5143</v>
      </c>
      <c r="I436">
        <v>60827.9</v>
      </c>
      <c r="J436">
        <v>42579.53</v>
      </c>
      <c r="K436">
        <v>18248.37</v>
      </c>
    </row>
    <row r="437" spans="1:11" x14ac:dyDescent="0.25">
      <c r="A437" s="21">
        <v>46268</v>
      </c>
      <c r="B437" t="s">
        <v>444</v>
      </c>
      <c r="C437">
        <v>9</v>
      </c>
      <c r="D437">
        <v>27467</v>
      </c>
      <c r="E437">
        <v>0.14000000000000001</v>
      </c>
      <c r="F437">
        <v>2</v>
      </c>
      <c r="G437">
        <v>4</v>
      </c>
      <c r="H437" t="s">
        <v>5145</v>
      </c>
      <c r="I437">
        <v>281811.42</v>
      </c>
      <c r="J437">
        <v>197267.99400000001</v>
      </c>
      <c r="K437">
        <v>84543.426000000007</v>
      </c>
    </row>
    <row r="438" spans="1:11" x14ac:dyDescent="0.25">
      <c r="A438" s="21">
        <v>46168</v>
      </c>
      <c r="B438" t="s">
        <v>445</v>
      </c>
      <c r="C438">
        <v>5</v>
      </c>
      <c r="D438">
        <v>13335</v>
      </c>
      <c r="E438">
        <v>0.04</v>
      </c>
      <c r="F438">
        <v>2</v>
      </c>
      <c r="G438">
        <v>3</v>
      </c>
      <c r="H438" t="s">
        <v>5139</v>
      </c>
      <c r="I438">
        <v>69342</v>
      </c>
      <c r="J438">
        <v>48539.4</v>
      </c>
      <c r="K438">
        <v>20802.599999999999</v>
      </c>
    </row>
    <row r="439" spans="1:11" x14ac:dyDescent="0.25">
      <c r="A439" s="21">
        <v>46280</v>
      </c>
      <c r="B439" t="s">
        <v>446</v>
      </c>
      <c r="C439">
        <v>5</v>
      </c>
      <c r="D439">
        <v>9765</v>
      </c>
      <c r="E439">
        <v>0.11</v>
      </c>
      <c r="F439">
        <v>2</v>
      </c>
      <c r="G439">
        <v>6</v>
      </c>
      <c r="H439" t="s">
        <v>5145</v>
      </c>
      <c r="I439">
        <v>54195.75</v>
      </c>
      <c r="J439">
        <v>37937.025000000001</v>
      </c>
      <c r="K439">
        <v>16258.725</v>
      </c>
    </row>
    <row r="440" spans="1:11" x14ac:dyDescent="0.25">
      <c r="A440" s="21">
        <v>46211</v>
      </c>
      <c r="B440" t="s">
        <v>447</v>
      </c>
      <c r="C440">
        <v>5</v>
      </c>
      <c r="D440">
        <v>18815</v>
      </c>
      <c r="E440">
        <v>0.09</v>
      </c>
      <c r="F440">
        <v>4</v>
      </c>
      <c r="G440">
        <v>8</v>
      </c>
      <c r="H440" t="s">
        <v>5146</v>
      </c>
      <c r="I440">
        <v>102541.75</v>
      </c>
      <c r="J440">
        <v>71779.225000000006</v>
      </c>
      <c r="K440">
        <v>30762.525000000001</v>
      </c>
    </row>
    <row r="441" spans="1:11" x14ac:dyDescent="0.25">
      <c r="A441" s="21">
        <v>46278</v>
      </c>
      <c r="B441" t="s">
        <v>448</v>
      </c>
      <c r="C441">
        <v>6</v>
      </c>
      <c r="D441">
        <v>5934</v>
      </c>
      <c r="E441">
        <v>0.08</v>
      </c>
      <c r="F441">
        <v>1</v>
      </c>
      <c r="G441">
        <v>4</v>
      </c>
      <c r="H441" t="s">
        <v>5145</v>
      </c>
      <c r="I441">
        <v>38452.32</v>
      </c>
      <c r="J441">
        <v>26916.624</v>
      </c>
      <c r="K441">
        <v>11535.696</v>
      </c>
    </row>
    <row r="442" spans="1:11" x14ac:dyDescent="0.25">
      <c r="A442" s="21">
        <v>46176</v>
      </c>
      <c r="B442" t="s">
        <v>449</v>
      </c>
      <c r="C442">
        <v>9</v>
      </c>
      <c r="D442">
        <v>15302</v>
      </c>
      <c r="E442">
        <v>0.08</v>
      </c>
      <c r="F442">
        <v>3</v>
      </c>
      <c r="G442">
        <v>4</v>
      </c>
      <c r="H442" t="s">
        <v>5142</v>
      </c>
      <c r="I442">
        <v>148735.44</v>
      </c>
      <c r="J442">
        <v>104114.808</v>
      </c>
      <c r="K442">
        <v>44620.631999999998</v>
      </c>
    </row>
    <row r="443" spans="1:11" x14ac:dyDescent="0.25">
      <c r="A443" s="21">
        <v>46301</v>
      </c>
      <c r="B443" t="s">
        <v>450</v>
      </c>
      <c r="C443">
        <v>10</v>
      </c>
      <c r="D443">
        <v>8028</v>
      </c>
      <c r="E443">
        <v>0.11</v>
      </c>
      <c r="F443">
        <v>5</v>
      </c>
      <c r="G443">
        <v>3</v>
      </c>
      <c r="H443" t="s">
        <v>5147</v>
      </c>
      <c r="I443">
        <v>89110.8</v>
      </c>
      <c r="J443">
        <v>62377.56</v>
      </c>
      <c r="K443">
        <v>26733.24</v>
      </c>
    </row>
    <row r="444" spans="1:11" x14ac:dyDescent="0.25">
      <c r="A444" s="21">
        <v>46095</v>
      </c>
      <c r="B444" t="s">
        <v>451</v>
      </c>
      <c r="C444">
        <v>8</v>
      </c>
      <c r="D444">
        <v>8371</v>
      </c>
      <c r="E444">
        <v>0.13</v>
      </c>
      <c r="F444">
        <v>5</v>
      </c>
      <c r="G444">
        <v>6</v>
      </c>
      <c r="H444" t="s">
        <v>5148</v>
      </c>
      <c r="I444">
        <v>75673.84</v>
      </c>
      <c r="J444">
        <v>52971.688000000002</v>
      </c>
      <c r="K444">
        <v>22702.151999999998</v>
      </c>
    </row>
    <row r="445" spans="1:11" x14ac:dyDescent="0.25">
      <c r="A445" s="21">
        <v>46301</v>
      </c>
      <c r="B445" t="s">
        <v>452</v>
      </c>
      <c r="C445">
        <v>4</v>
      </c>
      <c r="D445">
        <v>22775</v>
      </c>
      <c r="E445">
        <v>0.03</v>
      </c>
      <c r="F445">
        <v>5</v>
      </c>
      <c r="G445">
        <v>8</v>
      </c>
      <c r="H445" t="s">
        <v>5147</v>
      </c>
      <c r="I445">
        <v>93833</v>
      </c>
      <c r="J445">
        <v>65683.100000000006</v>
      </c>
      <c r="K445">
        <v>28149.9</v>
      </c>
    </row>
    <row r="446" spans="1:11" x14ac:dyDescent="0.25">
      <c r="A446" s="21">
        <v>46061</v>
      </c>
      <c r="B446" t="s">
        <v>453</v>
      </c>
      <c r="C446">
        <v>5</v>
      </c>
      <c r="D446">
        <v>7562</v>
      </c>
      <c r="E446">
        <v>0.15</v>
      </c>
      <c r="F446">
        <v>1</v>
      </c>
      <c r="G446">
        <v>6</v>
      </c>
      <c r="H446" t="s">
        <v>5140</v>
      </c>
      <c r="I446">
        <v>43481.5</v>
      </c>
      <c r="J446">
        <v>30437.05</v>
      </c>
      <c r="K446">
        <v>13044.45</v>
      </c>
    </row>
    <row r="447" spans="1:11" x14ac:dyDescent="0.25">
      <c r="A447" s="21">
        <v>46158</v>
      </c>
      <c r="B447" t="s">
        <v>454</v>
      </c>
      <c r="C447">
        <v>5</v>
      </c>
      <c r="D447">
        <v>33764</v>
      </c>
      <c r="E447">
        <v>0.13</v>
      </c>
      <c r="F447">
        <v>2</v>
      </c>
      <c r="G447">
        <v>5</v>
      </c>
      <c r="H447" t="s">
        <v>5139</v>
      </c>
      <c r="I447">
        <v>190766.6</v>
      </c>
      <c r="J447">
        <v>133536.62</v>
      </c>
      <c r="K447">
        <v>57229.98</v>
      </c>
    </row>
    <row r="448" spans="1:11" x14ac:dyDescent="0.25">
      <c r="A448" s="21">
        <v>46132</v>
      </c>
      <c r="B448" t="s">
        <v>455</v>
      </c>
      <c r="C448">
        <v>2</v>
      </c>
      <c r="D448">
        <v>18570</v>
      </c>
      <c r="E448">
        <v>0.08</v>
      </c>
      <c r="F448">
        <v>4</v>
      </c>
      <c r="G448">
        <v>1</v>
      </c>
      <c r="H448" t="s">
        <v>5141</v>
      </c>
      <c r="I448">
        <v>40111.199999999997</v>
      </c>
      <c r="J448">
        <v>28077.84</v>
      </c>
      <c r="K448">
        <v>12033.36</v>
      </c>
    </row>
    <row r="449" spans="1:11" x14ac:dyDescent="0.25">
      <c r="A449" s="21">
        <v>46316</v>
      </c>
      <c r="B449" t="s">
        <v>456</v>
      </c>
      <c r="C449">
        <v>2</v>
      </c>
      <c r="D449">
        <v>32409</v>
      </c>
      <c r="E449">
        <v>0.03</v>
      </c>
      <c r="F449">
        <v>5</v>
      </c>
      <c r="G449">
        <v>3</v>
      </c>
      <c r="H449" t="s">
        <v>5147</v>
      </c>
      <c r="I449">
        <v>66762.539999999994</v>
      </c>
      <c r="J449">
        <v>46733.777999999998</v>
      </c>
      <c r="K449">
        <v>20028.761999999999</v>
      </c>
    </row>
    <row r="450" spans="1:11" x14ac:dyDescent="0.25">
      <c r="A450" s="21">
        <v>46303</v>
      </c>
      <c r="B450" t="s">
        <v>457</v>
      </c>
      <c r="C450">
        <v>1</v>
      </c>
      <c r="D450">
        <v>21304</v>
      </c>
      <c r="E450">
        <v>0.08</v>
      </c>
      <c r="F450">
        <v>4</v>
      </c>
      <c r="G450">
        <v>8</v>
      </c>
      <c r="H450" t="s">
        <v>5147</v>
      </c>
      <c r="I450">
        <v>23008.32</v>
      </c>
      <c r="J450">
        <v>16105.824000000001</v>
      </c>
      <c r="K450">
        <v>6902.4960000000001</v>
      </c>
    </row>
    <row r="451" spans="1:11" x14ac:dyDescent="0.25">
      <c r="A451" s="21">
        <v>46265</v>
      </c>
      <c r="B451" t="s">
        <v>458</v>
      </c>
      <c r="C451">
        <v>3</v>
      </c>
      <c r="D451">
        <v>30299</v>
      </c>
      <c r="F451">
        <v>5</v>
      </c>
      <c r="G451">
        <v>6</v>
      </c>
      <c r="H451" t="s">
        <v>5138</v>
      </c>
      <c r="I451">
        <v>90897</v>
      </c>
      <c r="J451">
        <v>63627.9</v>
      </c>
      <c r="K451">
        <v>27269.1</v>
      </c>
    </row>
    <row r="452" spans="1:11" x14ac:dyDescent="0.25">
      <c r="A452" s="21">
        <v>46229</v>
      </c>
      <c r="B452" t="s">
        <v>459</v>
      </c>
      <c r="C452">
        <v>3</v>
      </c>
      <c r="D452">
        <v>21751</v>
      </c>
      <c r="E452">
        <v>0.02</v>
      </c>
      <c r="F452">
        <v>4</v>
      </c>
      <c r="G452">
        <v>5</v>
      </c>
      <c r="H452" t="s">
        <v>5146</v>
      </c>
      <c r="I452">
        <v>66558.06</v>
      </c>
      <c r="J452">
        <v>46590.642</v>
      </c>
      <c r="K452">
        <v>19967.418000000001</v>
      </c>
    </row>
    <row r="453" spans="1:11" x14ac:dyDescent="0.25">
      <c r="A453" s="21">
        <v>46126</v>
      </c>
      <c r="B453" t="s">
        <v>460</v>
      </c>
      <c r="C453">
        <v>9</v>
      </c>
      <c r="D453">
        <v>13449</v>
      </c>
      <c r="F453">
        <v>3</v>
      </c>
      <c r="G453">
        <v>8</v>
      </c>
      <c r="H453" t="s">
        <v>5141</v>
      </c>
      <c r="I453">
        <v>121041</v>
      </c>
      <c r="J453">
        <v>84728.7</v>
      </c>
      <c r="K453">
        <v>36312.300000000003</v>
      </c>
    </row>
    <row r="454" spans="1:11" x14ac:dyDescent="0.25">
      <c r="A454" s="21">
        <v>46086</v>
      </c>
      <c r="B454" t="s">
        <v>461</v>
      </c>
      <c r="C454">
        <v>1</v>
      </c>
      <c r="D454">
        <v>5102</v>
      </c>
      <c r="E454">
        <v>0.14000000000000001</v>
      </c>
      <c r="F454">
        <v>5</v>
      </c>
      <c r="G454">
        <v>7</v>
      </c>
      <c r="H454" t="s">
        <v>5148</v>
      </c>
      <c r="I454">
        <v>5816.28</v>
      </c>
      <c r="J454">
        <v>4071.3960000000002</v>
      </c>
      <c r="K454">
        <v>1744.884</v>
      </c>
    </row>
    <row r="455" spans="1:11" x14ac:dyDescent="0.25">
      <c r="A455" s="21">
        <v>46135</v>
      </c>
      <c r="B455" t="s">
        <v>462</v>
      </c>
      <c r="C455">
        <v>9</v>
      </c>
      <c r="D455">
        <v>29939</v>
      </c>
      <c r="E455">
        <v>0.06</v>
      </c>
      <c r="F455">
        <v>1</v>
      </c>
      <c r="G455">
        <v>6</v>
      </c>
      <c r="H455" t="s">
        <v>5141</v>
      </c>
      <c r="I455">
        <v>285618.06</v>
      </c>
      <c r="J455">
        <v>199932.64199999999</v>
      </c>
      <c r="K455">
        <v>85685.418000000005</v>
      </c>
    </row>
    <row r="456" spans="1:11" x14ac:dyDescent="0.25">
      <c r="A456" s="21">
        <v>46291</v>
      </c>
      <c r="B456" t="s">
        <v>463</v>
      </c>
      <c r="C456">
        <v>10</v>
      </c>
      <c r="D456">
        <v>21700</v>
      </c>
      <c r="E456">
        <v>0.1</v>
      </c>
      <c r="F456">
        <v>3</v>
      </c>
      <c r="G456">
        <v>3</v>
      </c>
      <c r="H456" t="s">
        <v>5145</v>
      </c>
      <c r="I456">
        <v>238700</v>
      </c>
      <c r="J456">
        <v>167090</v>
      </c>
      <c r="K456">
        <v>71610</v>
      </c>
    </row>
    <row r="457" spans="1:11" x14ac:dyDescent="0.25">
      <c r="A457" s="21">
        <v>46058</v>
      </c>
      <c r="B457" t="s">
        <v>464</v>
      </c>
      <c r="C457">
        <v>4</v>
      </c>
      <c r="D457">
        <v>13565</v>
      </c>
      <c r="E457">
        <v>0.13</v>
      </c>
      <c r="F457">
        <v>1</v>
      </c>
      <c r="G457">
        <v>6</v>
      </c>
      <c r="H457" t="s">
        <v>5140</v>
      </c>
      <c r="I457">
        <v>61313.8</v>
      </c>
      <c r="J457">
        <v>42919.66</v>
      </c>
      <c r="K457">
        <v>18394.14</v>
      </c>
    </row>
    <row r="458" spans="1:11" x14ac:dyDescent="0.25">
      <c r="A458" s="21">
        <v>46077</v>
      </c>
      <c r="B458" t="s">
        <v>465</v>
      </c>
      <c r="C458">
        <v>10</v>
      </c>
      <c r="D458">
        <v>20191</v>
      </c>
      <c r="E458">
        <v>7.0000000000000007E-2</v>
      </c>
      <c r="F458">
        <v>4</v>
      </c>
      <c r="G458">
        <v>1</v>
      </c>
      <c r="H458" t="s">
        <v>5140</v>
      </c>
      <c r="I458">
        <v>216043.7</v>
      </c>
      <c r="J458">
        <v>151230.59</v>
      </c>
      <c r="K458">
        <v>64813.11</v>
      </c>
    </row>
    <row r="459" spans="1:11" x14ac:dyDescent="0.25">
      <c r="A459" s="21">
        <v>46199</v>
      </c>
      <c r="B459" t="s">
        <v>466</v>
      </c>
      <c r="C459">
        <v>1</v>
      </c>
      <c r="D459">
        <v>20720</v>
      </c>
      <c r="E459">
        <v>0.05</v>
      </c>
      <c r="F459">
        <v>1</v>
      </c>
      <c r="G459">
        <v>8</v>
      </c>
      <c r="H459" t="s">
        <v>5142</v>
      </c>
      <c r="I459">
        <v>21756</v>
      </c>
      <c r="J459">
        <v>15229.2</v>
      </c>
      <c r="K459">
        <v>6526.8</v>
      </c>
    </row>
    <row r="460" spans="1:11" x14ac:dyDescent="0.25">
      <c r="A460" s="21">
        <v>46344</v>
      </c>
      <c r="B460" t="s">
        <v>467</v>
      </c>
      <c r="C460">
        <v>12</v>
      </c>
      <c r="D460">
        <v>11108</v>
      </c>
      <c r="E460">
        <v>0.05</v>
      </c>
      <c r="F460">
        <v>5</v>
      </c>
      <c r="G460">
        <v>7</v>
      </c>
      <c r="H460" t="s">
        <v>5144</v>
      </c>
      <c r="I460">
        <v>139960.79999999999</v>
      </c>
      <c r="J460">
        <v>97972.56</v>
      </c>
      <c r="K460">
        <v>41988.24</v>
      </c>
    </row>
    <row r="461" spans="1:11" x14ac:dyDescent="0.25">
      <c r="A461" s="21">
        <v>46181</v>
      </c>
      <c r="B461" t="s">
        <v>468</v>
      </c>
      <c r="C461">
        <v>7</v>
      </c>
      <c r="D461">
        <v>34227</v>
      </c>
      <c r="F461">
        <v>5</v>
      </c>
      <c r="G461">
        <v>6</v>
      </c>
      <c r="H461" t="s">
        <v>5142</v>
      </c>
      <c r="I461">
        <v>239589</v>
      </c>
      <c r="J461">
        <v>167712.29999999999</v>
      </c>
      <c r="K461">
        <v>71876.7</v>
      </c>
    </row>
    <row r="462" spans="1:11" x14ac:dyDescent="0.25">
      <c r="A462" s="21">
        <v>46115</v>
      </c>
      <c r="B462" t="s">
        <v>469</v>
      </c>
      <c r="C462">
        <v>2</v>
      </c>
      <c r="D462">
        <v>4433</v>
      </c>
      <c r="E462">
        <v>0.12</v>
      </c>
      <c r="F462">
        <v>5</v>
      </c>
      <c r="G462">
        <v>3</v>
      </c>
      <c r="H462" t="s">
        <v>5141</v>
      </c>
      <c r="I462">
        <v>9929.92</v>
      </c>
      <c r="J462">
        <v>6950.9440000000004</v>
      </c>
      <c r="K462">
        <v>2978.9760000000001</v>
      </c>
    </row>
    <row r="463" spans="1:11" x14ac:dyDescent="0.25">
      <c r="A463" s="21">
        <v>46128</v>
      </c>
      <c r="B463" t="s">
        <v>470</v>
      </c>
      <c r="C463">
        <v>9</v>
      </c>
      <c r="D463">
        <v>19719</v>
      </c>
      <c r="E463">
        <v>0.05</v>
      </c>
      <c r="F463">
        <v>1</v>
      </c>
      <c r="G463">
        <v>3</v>
      </c>
      <c r="H463" t="s">
        <v>5141</v>
      </c>
      <c r="I463">
        <v>186344.55</v>
      </c>
      <c r="J463">
        <v>130441.185</v>
      </c>
      <c r="K463">
        <v>55903.364999999998</v>
      </c>
    </row>
    <row r="464" spans="1:11" x14ac:dyDescent="0.25">
      <c r="A464" s="21">
        <v>46365</v>
      </c>
      <c r="B464" t="s">
        <v>471</v>
      </c>
      <c r="C464">
        <v>7</v>
      </c>
      <c r="D464">
        <v>19480</v>
      </c>
      <c r="E464">
        <v>0.02</v>
      </c>
      <c r="F464">
        <v>5</v>
      </c>
      <c r="G464">
        <v>1</v>
      </c>
      <c r="H464" t="s">
        <v>5143</v>
      </c>
      <c r="I464">
        <v>139087.20000000001</v>
      </c>
      <c r="J464">
        <v>97361.04</v>
      </c>
      <c r="K464">
        <v>41726.160000000003</v>
      </c>
    </row>
    <row r="465" spans="1:11" x14ac:dyDescent="0.25">
      <c r="A465" s="21">
        <v>46094</v>
      </c>
      <c r="B465" t="s">
        <v>472</v>
      </c>
      <c r="C465">
        <v>12</v>
      </c>
      <c r="D465">
        <v>9382</v>
      </c>
      <c r="F465">
        <v>3</v>
      </c>
      <c r="G465">
        <v>7</v>
      </c>
      <c r="H465" t="s">
        <v>5148</v>
      </c>
      <c r="I465">
        <v>112584</v>
      </c>
      <c r="J465">
        <v>78808.800000000003</v>
      </c>
      <c r="K465">
        <v>33775.199999999997</v>
      </c>
    </row>
    <row r="466" spans="1:11" x14ac:dyDescent="0.25">
      <c r="A466" s="21">
        <v>46381</v>
      </c>
      <c r="B466" t="s">
        <v>473</v>
      </c>
      <c r="C466">
        <v>8</v>
      </c>
      <c r="D466">
        <v>6926</v>
      </c>
      <c r="E466">
        <v>0.02</v>
      </c>
      <c r="F466">
        <v>3</v>
      </c>
      <c r="G466">
        <v>8</v>
      </c>
      <c r="H466" t="s">
        <v>5143</v>
      </c>
      <c r="I466">
        <v>56516.160000000003</v>
      </c>
      <c r="J466">
        <v>39561.311999999998</v>
      </c>
      <c r="K466">
        <v>16954.848000000002</v>
      </c>
    </row>
    <row r="467" spans="1:11" x14ac:dyDescent="0.25">
      <c r="A467" s="21">
        <v>46027</v>
      </c>
      <c r="B467" t="s">
        <v>474</v>
      </c>
      <c r="C467">
        <v>3</v>
      </c>
      <c r="D467">
        <v>2051</v>
      </c>
      <c r="E467">
        <v>0.13</v>
      </c>
      <c r="F467">
        <v>4</v>
      </c>
      <c r="G467">
        <v>2</v>
      </c>
      <c r="H467" t="s">
        <v>5149</v>
      </c>
      <c r="I467">
        <v>6952.89</v>
      </c>
      <c r="J467">
        <v>4867.0230000000001</v>
      </c>
      <c r="K467">
        <v>2085.8670000000002</v>
      </c>
    </row>
    <row r="468" spans="1:11" x14ac:dyDescent="0.25">
      <c r="A468" s="21">
        <v>46033</v>
      </c>
      <c r="B468" t="s">
        <v>475</v>
      </c>
      <c r="C468">
        <v>1</v>
      </c>
      <c r="D468">
        <v>22887</v>
      </c>
      <c r="E468">
        <v>0.04</v>
      </c>
      <c r="F468">
        <v>3</v>
      </c>
      <c r="G468">
        <v>8</v>
      </c>
      <c r="H468" t="s">
        <v>5149</v>
      </c>
      <c r="I468">
        <v>23802.48</v>
      </c>
      <c r="J468">
        <v>16661.736000000001</v>
      </c>
      <c r="K468">
        <v>7140.7439999999997</v>
      </c>
    </row>
    <row r="469" spans="1:11" x14ac:dyDescent="0.25">
      <c r="A469" s="21">
        <v>46169</v>
      </c>
      <c r="B469" t="s">
        <v>476</v>
      </c>
      <c r="C469">
        <v>8</v>
      </c>
      <c r="D469">
        <v>20735</v>
      </c>
      <c r="E469">
        <v>0.12</v>
      </c>
      <c r="F469">
        <v>2</v>
      </c>
      <c r="G469">
        <v>6</v>
      </c>
      <c r="H469" t="s">
        <v>5139</v>
      </c>
      <c r="I469">
        <v>185785.60000000001</v>
      </c>
      <c r="J469">
        <v>130049.92</v>
      </c>
      <c r="K469">
        <v>55735.68</v>
      </c>
    </row>
    <row r="470" spans="1:11" x14ac:dyDescent="0.25">
      <c r="A470" s="21">
        <v>46199</v>
      </c>
      <c r="B470" t="s">
        <v>477</v>
      </c>
      <c r="C470">
        <v>12</v>
      </c>
      <c r="D470">
        <v>30644</v>
      </c>
      <c r="E470">
        <v>0.06</v>
      </c>
      <c r="F470">
        <v>5</v>
      </c>
      <c r="G470">
        <v>2</v>
      </c>
      <c r="H470" t="s">
        <v>5142</v>
      </c>
      <c r="I470">
        <v>389791.68</v>
      </c>
      <c r="J470">
        <v>272854.17599999998</v>
      </c>
      <c r="K470">
        <v>116937.504</v>
      </c>
    </row>
    <row r="471" spans="1:11" x14ac:dyDescent="0.25">
      <c r="A471" s="21">
        <v>46368</v>
      </c>
      <c r="B471" t="s">
        <v>478</v>
      </c>
      <c r="C471">
        <v>10</v>
      </c>
      <c r="D471">
        <v>18032</v>
      </c>
      <c r="E471">
        <v>0.02</v>
      </c>
      <c r="F471">
        <v>5</v>
      </c>
      <c r="G471">
        <v>1</v>
      </c>
      <c r="H471" t="s">
        <v>5143</v>
      </c>
      <c r="I471">
        <v>183926.39999999999</v>
      </c>
      <c r="J471">
        <v>128748.48</v>
      </c>
      <c r="K471">
        <v>55177.919999999998</v>
      </c>
    </row>
    <row r="472" spans="1:11" x14ac:dyDescent="0.25">
      <c r="A472" s="21">
        <v>46332</v>
      </c>
      <c r="B472" t="s">
        <v>479</v>
      </c>
      <c r="C472">
        <v>6</v>
      </c>
      <c r="D472">
        <v>11681</v>
      </c>
      <c r="F472">
        <v>1</v>
      </c>
      <c r="G472">
        <v>8</v>
      </c>
      <c r="H472" t="s">
        <v>5144</v>
      </c>
      <c r="I472">
        <v>70086</v>
      </c>
      <c r="J472">
        <v>49060.2</v>
      </c>
      <c r="K472">
        <v>21025.8</v>
      </c>
    </row>
    <row r="473" spans="1:11" x14ac:dyDescent="0.25">
      <c r="A473" s="21">
        <v>46201</v>
      </c>
      <c r="B473" t="s">
        <v>480</v>
      </c>
      <c r="C473">
        <v>10</v>
      </c>
      <c r="D473">
        <v>15134</v>
      </c>
      <c r="E473">
        <v>0.08</v>
      </c>
      <c r="F473">
        <v>3</v>
      </c>
      <c r="G473">
        <v>1</v>
      </c>
      <c r="H473" t="s">
        <v>5142</v>
      </c>
      <c r="I473">
        <v>163447.20000000001</v>
      </c>
      <c r="J473">
        <v>114413.04</v>
      </c>
      <c r="K473">
        <v>49034.16</v>
      </c>
    </row>
    <row r="474" spans="1:11" x14ac:dyDescent="0.25">
      <c r="A474" s="21">
        <v>46077</v>
      </c>
      <c r="B474" t="s">
        <v>481</v>
      </c>
      <c r="C474">
        <v>9</v>
      </c>
      <c r="D474">
        <v>5781</v>
      </c>
      <c r="F474">
        <v>3</v>
      </c>
      <c r="G474">
        <v>4</v>
      </c>
      <c r="H474" t="s">
        <v>5140</v>
      </c>
      <c r="I474">
        <v>52029</v>
      </c>
      <c r="J474">
        <v>36420.300000000003</v>
      </c>
      <c r="K474">
        <v>15608.7</v>
      </c>
    </row>
    <row r="475" spans="1:11" x14ac:dyDescent="0.25">
      <c r="A475" s="21">
        <v>46305</v>
      </c>
      <c r="B475" t="s">
        <v>482</v>
      </c>
      <c r="C475">
        <v>1</v>
      </c>
      <c r="D475">
        <v>5894</v>
      </c>
      <c r="E475">
        <v>0.11</v>
      </c>
      <c r="F475">
        <v>1</v>
      </c>
      <c r="G475">
        <v>8</v>
      </c>
      <c r="H475" t="s">
        <v>5147</v>
      </c>
      <c r="I475">
        <v>6542.34</v>
      </c>
      <c r="J475">
        <v>4579.6379999999999</v>
      </c>
      <c r="K475">
        <v>1962.702</v>
      </c>
    </row>
    <row r="476" spans="1:11" x14ac:dyDescent="0.25">
      <c r="A476" s="21">
        <v>46042</v>
      </c>
      <c r="B476" t="s">
        <v>483</v>
      </c>
      <c r="C476">
        <v>5</v>
      </c>
      <c r="D476">
        <v>27628</v>
      </c>
      <c r="F476">
        <v>3</v>
      </c>
      <c r="G476">
        <v>4</v>
      </c>
      <c r="H476" t="s">
        <v>5149</v>
      </c>
      <c r="I476">
        <v>138140</v>
      </c>
      <c r="J476">
        <v>96698</v>
      </c>
      <c r="K476">
        <v>41442</v>
      </c>
    </row>
    <row r="477" spans="1:11" x14ac:dyDescent="0.25">
      <c r="A477" s="21">
        <v>46345</v>
      </c>
      <c r="B477" t="s">
        <v>484</v>
      </c>
      <c r="C477">
        <v>6</v>
      </c>
      <c r="D477">
        <v>6613</v>
      </c>
      <c r="E477">
        <v>0.14000000000000001</v>
      </c>
      <c r="F477">
        <v>2</v>
      </c>
      <c r="G477">
        <v>8</v>
      </c>
      <c r="H477" t="s">
        <v>5144</v>
      </c>
      <c r="I477">
        <v>45232.92</v>
      </c>
      <c r="J477">
        <v>31663.044000000002</v>
      </c>
      <c r="K477">
        <v>13569.876</v>
      </c>
    </row>
    <row r="478" spans="1:11" x14ac:dyDescent="0.25">
      <c r="A478" s="21">
        <v>46059</v>
      </c>
      <c r="B478" t="s">
        <v>485</v>
      </c>
      <c r="C478">
        <v>9</v>
      </c>
      <c r="D478">
        <v>8452</v>
      </c>
      <c r="E478">
        <v>0.14000000000000001</v>
      </c>
      <c r="F478">
        <v>1</v>
      </c>
      <c r="G478">
        <v>5</v>
      </c>
      <c r="H478" t="s">
        <v>5140</v>
      </c>
      <c r="I478">
        <v>86717.52</v>
      </c>
      <c r="J478">
        <v>60702.264000000003</v>
      </c>
      <c r="K478">
        <v>26015.256000000001</v>
      </c>
    </row>
    <row r="479" spans="1:11" x14ac:dyDescent="0.25">
      <c r="A479" s="21">
        <v>46162</v>
      </c>
      <c r="B479" t="s">
        <v>486</v>
      </c>
      <c r="C479">
        <v>6</v>
      </c>
      <c r="D479">
        <v>11865</v>
      </c>
      <c r="E479">
        <v>0.12</v>
      </c>
      <c r="F479">
        <v>1</v>
      </c>
      <c r="G479">
        <v>2</v>
      </c>
      <c r="H479" t="s">
        <v>5139</v>
      </c>
      <c r="I479">
        <v>79732.800000000003</v>
      </c>
      <c r="J479">
        <v>55812.959999999999</v>
      </c>
      <c r="K479">
        <v>23919.84</v>
      </c>
    </row>
    <row r="480" spans="1:11" x14ac:dyDescent="0.25">
      <c r="A480" s="21">
        <v>46038</v>
      </c>
      <c r="B480" t="s">
        <v>487</v>
      </c>
      <c r="C480">
        <v>3</v>
      </c>
      <c r="D480">
        <v>1580</v>
      </c>
      <c r="E480">
        <v>0.12</v>
      </c>
      <c r="F480">
        <v>4</v>
      </c>
      <c r="G480">
        <v>5</v>
      </c>
      <c r="H480" t="s">
        <v>5149</v>
      </c>
      <c r="I480">
        <v>5308.8</v>
      </c>
      <c r="J480">
        <v>3716.16</v>
      </c>
      <c r="K480">
        <v>1592.64</v>
      </c>
    </row>
    <row r="481" spans="1:11" x14ac:dyDescent="0.25">
      <c r="A481" s="21">
        <v>46228</v>
      </c>
      <c r="B481" t="s">
        <v>488</v>
      </c>
      <c r="C481">
        <v>10</v>
      </c>
      <c r="D481">
        <v>23862</v>
      </c>
      <c r="E481">
        <v>0.12</v>
      </c>
      <c r="F481">
        <v>1</v>
      </c>
      <c r="G481">
        <v>8</v>
      </c>
      <c r="H481" t="s">
        <v>5146</v>
      </c>
      <c r="I481">
        <v>267254.40000000002</v>
      </c>
      <c r="J481">
        <v>187078.08</v>
      </c>
      <c r="K481">
        <v>80176.320000000007</v>
      </c>
    </row>
    <row r="482" spans="1:11" x14ac:dyDescent="0.25">
      <c r="A482" s="21">
        <v>46132</v>
      </c>
      <c r="B482" t="s">
        <v>489</v>
      </c>
      <c r="C482">
        <v>10</v>
      </c>
      <c r="D482">
        <v>26874</v>
      </c>
      <c r="E482">
        <v>0.04</v>
      </c>
      <c r="F482">
        <v>3</v>
      </c>
      <c r="G482">
        <v>2</v>
      </c>
      <c r="H482" t="s">
        <v>5141</v>
      </c>
      <c r="I482">
        <v>279489.59999999998</v>
      </c>
      <c r="J482">
        <v>195642.72</v>
      </c>
      <c r="K482">
        <v>83846.880000000005</v>
      </c>
    </row>
    <row r="483" spans="1:11" x14ac:dyDescent="0.25">
      <c r="A483" s="21">
        <v>46375</v>
      </c>
      <c r="B483" t="s">
        <v>490</v>
      </c>
      <c r="C483">
        <v>11</v>
      </c>
      <c r="D483">
        <v>10150</v>
      </c>
      <c r="E483">
        <v>0.05</v>
      </c>
      <c r="F483">
        <v>2</v>
      </c>
      <c r="G483">
        <v>8</v>
      </c>
      <c r="H483" t="s">
        <v>5143</v>
      </c>
      <c r="I483">
        <v>117232.5</v>
      </c>
      <c r="J483">
        <v>82062.75</v>
      </c>
      <c r="K483">
        <v>35169.75</v>
      </c>
    </row>
    <row r="484" spans="1:11" x14ac:dyDescent="0.25">
      <c r="A484" s="21">
        <v>46137</v>
      </c>
      <c r="B484" t="s">
        <v>491</v>
      </c>
      <c r="C484">
        <v>5</v>
      </c>
      <c r="D484">
        <v>28962</v>
      </c>
      <c r="E484">
        <v>0.08</v>
      </c>
      <c r="F484">
        <v>3</v>
      </c>
      <c r="G484">
        <v>4</v>
      </c>
      <c r="H484" t="s">
        <v>5141</v>
      </c>
      <c r="I484">
        <v>156394.79999999999</v>
      </c>
      <c r="J484">
        <v>109476.36</v>
      </c>
      <c r="K484">
        <v>46918.44</v>
      </c>
    </row>
    <row r="485" spans="1:11" x14ac:dyDescent="0.25">
      <c r="A485" s="21">
        <v>46189</v>
      </c>
      <c r="B485" t="s">
        <v>492</v>
      </c>
      <c r="C485">
        <v>10</v>
      </c>
      <c r="D485">
        <v>15897</v>
      </c>
      <c r="F485">
        <v>2</v>
      </c>
      <c r="G485">
        <v>2</v>
      </c>
      <c r="H485" t="s">
        <v>5142</v>
      </c>
      <c r="I485">
        <v>158970</v>
      </c>
      <c r="J485">
        <v>111279</v>
      </c>
      <c r="K485">
        <v>47691</v>
      </c>
    </row>
    <row r="486" spans="1:11" x14ac:dyDescent="0.25">
      <c r="A486" s="21">
        <v>46041</v>
      </c>
      <c r="B486" t="s">
        <v>493</v>
      </c>
      <c r="C486">
        <v>6</v>
      </c>
      <c r="D486">
        <v>30458</v>
      </c>
      <c r="E486">
        <v>0.08</v>
      </c>
      <c r="F486">
        <v>4</v>
      </c>
      <c r="G486">
        <v>5</v>
      </c>
      <c r="H486" t="s">
        <v>5149</v>
      </c>
      <c r="I486">
        <v>197367.84</v>
      </c>
      <c r="J486">
        <v>138157.48800000001</v>
      </c>
      <c r="K486">
        <v>59210.351999999999</v>
      </c>
    </row>
    <row r="487" spans="1:11" x14ac:dyDescent="0.25">
      <c r="A487" s="21">
        <v>46054</v>
      </c>
      <c r="B487" t="s">
        <v>494</v>
      </c>
      <c r="C487">
        <v>9</v>
      </c>
      <c r="D487">
        <v>18409</v>
      </c>
      <c r="E487">
        <v>0.12</v>
      </c>
      <c r="F487">
        <v>4</v>
      </c>
      <c r="G487">
        <v>6</v>
      </c>
      <c r="H487" t="s">
        <v>5140</v>
      </c>
      <c r="I487">
        <v>185562.72</v>
      </c>
      <c r="J487">
        <v>129893.90399999999</v>
      </c>
      <c r="K487">
        <v>55668.815999999999</v>
      </c>
    </row>
    <row r="488" spans="1:11" x14ac:dyDescent="0.25">
      <c r="A488" s="21">
        <v>46154</v>
      </c>
      <c r="B488" t="s">
        <v>495</v>
      </c>
      <c r="C488">
        <v>4</v>
      </c>
      <c r="D488">
        <v>26872</v>
      </c>
      <c r="F488">
        <v>5</v>
      </c>
      <c r="G488">
        <v>8</v>
      </c>
      <c r="H488" t="s">
        <v>5139</v>
      </c>
      <c r="I488">
        <v>107488</v>
      </c>
      <c r="J488">
        <v>75241.600000000006</v>
      </c>
      <c r="K488">
        <v>32246.400000000001</v>
      </c>
    </row>
    <row r="489" spans="1:11" x14ac:dyDescent="0.25">
      <c r="A489" s="21">
        <v>46186</v>
      </c>
      <c r="B489" t="s">
        <v>496</v>
      </c>
      <c r="C489">
        <v>5</v>
      </c>
      <c r="D489">
        <v>17362</v>
      </c>
      <c r="F489">
        <v>2</v>
      </c>
      <c r="G489">
        <v>8</v>
      </c>
      <c r="H489" t="s">
        <v>5142</v>
      </c>
      <c r="I489">
        <v>86810</v>
      </c>
      <c r="J489">
        <v>60767</v>
      </c>
      <c r="K489">
        <v>26043</v>
      </c>
    </row>
    <row r="490" spans="1:11" x14ac:dyDescent="0.25">
      <c r="A490" s="21">
        <v>46093</v>
      </c>
      <c r="B490" t="s">
        <v>497</v>
      </c>
      <c r="C490">
        <v>3</v>
      </c>
      <c r="D490">
        <v>11997</v>
      </c>
      <c r="F490">
        <v>4</v>
      </c>
      <c r="G490">
        <v>7</v>
      </c>
      <c r="H490" t="s">
        <v>5148</v>
      </c>
      <c r="I490">
        <v>35991</v>
      </c>
      <c r="J490">
        <v>25193.7</v>
      </c>
      <c r="K490">
        <v>10797.3</v>
      </c>
    </row>
    <row r="491" spans="1:11" x14ac:dyDescent="0.25">
      <c r="A491" s="21">
        <v>46032</v>
      </c>
      <c r="B491" t="s">
        <v>498</v>
      </c>
      <c r="C491">
        <v>2</v>
      </c>
      <c r="D491">
        <v>31833</v>
      </c>
      <c r="E491">
        <v>0.08</v>
      </c>
      <c r="F491">
        <v>2</v>
      </c>
      <c r="G491">
        <v>2</v>
      </c>
      <c r="H491" t="s">
        <v>5149</v>
      </c>
      <c r="I491">
        <v>68759.28</v>
      </c>
      <c r="J491">
        <v>48131.495999999999</v>
      </c>
      <c r="K491">
        <v>20627.784</v>
      </c>
    </row>
    <row r="492" spans="1:11" x14ac:dyDescent="0.25">
      <c r="A492" s="21">
        <v>46317</v>
      </c>
      <c r="B492" t="s">
        <v>499</v>
      </c>
      <c r="C492">
        <v>5</v>
      </c>
      <c r="D492">
        <v>6971</v>
      </c>
      <c r="E492">
        <v>0.03</v>
      </c>
      <c r="F492">
        <v>4</v>
      </c>
      <c r="G492">
        <v>3</v>
      </c>
      <c r="H492" t="s">
        <v>5147</v>
      </c>
      <c r="I492">
        <v>35900.65</v>
      </c>
      <c r="J492">
        <v>25130.455000000002</v>
      </c>
      <c r="K492">
        <v>10770.195</v>
      </c>
    </row>
    <row r="493" spans="1:11" x14ac:dyDescent="0.25">
      <c r="A493" s="21">
        <v>46158</v>
      </c>
      <c r="B493" t="s">
        <v>500</v>
      </c>
      <c r="C493">
        <v>5</v>
      </c>
      <c r="D493">
        <v>19287</v>
      </c>
      <c r="F493">
        <v>1</v>
      </c>
      <c r="G493">
        <v>4</v>
      </c>
      <c r="H493" t="s">
        <v>5139</v>
      </c>
      <c r="I493">
        <v>96435</v>
      </c>
      <c r="J493">
        <v>67504.5</v>
      </c>
      <c r="K493">
        <v>28930.5</v>
      </c>
    </row>
    <row r="494" spans="1:11" x14ac:dyDescent="0.25">
      <c r="A494" s="21">
        <v>46279</v>
      </c>
      <c r="B494" t="s">
        <v>501</v>
      </c>
      <c r="C494">
        <v>11</v>
      </c>
      <c r="D494">
        <v>5090</v>
      </c>
      <c r="E494">
        <v>0.1</v>
      </c>
      <c r="F494">
        <v>2</v>
      </c>
      <c r="G494">
        <v>2</v>
      </c>
      <c r="H494" t="s">
        <v>5145</v>
      </c>
      <c r="I494">
        <v>61589</v>
      </c>
      <c r="J494">
        <v>43112.3</v>
      </c>
      <c r="K494">
        <v>18476.7</v>
      </c>
    </row>
    <row r="495" spans="1:11" x14ac:dyDescent="0.25">
      <c r="A495" s="21">
        <v>46027</v>
      </c>
      <c r="B495" t="s">
        <v>502</v>
      </c>
      <c r="C495">
        <v>11</v>
      </c>
      <c r="D495">
        <v>9805</v>
      </c>
      <c r="F495">
        <v>2</v>
      </c>
      <c r="G495">
        <v>5</v>
      </c>
      <c r="H495" t="s">
        <v>5149</v>
      </c>
      <c r="I495">
        <v>107855</v>
      </c>
      <c r="J495">
        <v>75498.5</v>
      </c>
      <c r="K495">
        <v>32356.5</v>
      </c>
    </row>
    <row r="496" spans="1:11" x14ac:dyDescent="0.25">
      <c r="A496" s="21">
        <v>46037</v>
      </c>
      <c r="B496" t="s">
        <v>503</v>
      </c>
      <c r="C496">
        <v>8</v>
      </c>
      <c r="D496">
        <v>6456</v>
      </c>
      <c r="E496">
        <v>0.05</v>
      </c>
      <c r="F496">
        <v>1</v>
      </c>
      <c r="G496">
        <v>3</v>
      </c>
      <c r="H496" t="s">
        <v>5149</v>
      </c>
      <c r="I496">
        <v>54230.400000000001</v>
      </c>
      <c r="J496">
        <v>37961.279999999999</v>
      </c>
      <c r="K496">
        <v>16269.12</v>
      </c>
    </row>
    <row r="497" spans="1:11" x14ac:dyDescent="0.25">
      <c r="A497" s="21">
        <v>46240</v>
      </c>
      <c r="B497" t="s">
        <v>504</v>
      </c>
      <c r="C497">
        <v>9</v>
      </c>
      <c r="D497">
        <v>9435</v>
      </c>
      <c r="E497">
        <v>0.13</v>
      </c>
      <c r="F497">
        <v>1</v>
      </c>
      <c r="G497">
        <v>1</v>
      </c>
      <c r="H497" t="s">
        <v>5138</v>
      </c>
      <c r="I497">
        <v>95953.95</v>
      </c>
      <c r="J497">
        <v>67167.764999999999</v>
      </c>
      <c r="K497">
        <v>28786.185000000001</v>
      </c>
    </row>
    <row r="498" spans="1:11" x14ac:dyDescent="0.25">
      <c r="A498" s="21"/>
      <c r="B498" t="s">
        <v>505</v>
      </c>
      <c r="C498">
        <v>8</v>
      </c>
      <c r="D498">
        <v>11090</v>
      </c>
      <c r="F498">
        <v>4</v>
      </c>
      <c r="G498">
        <v>4</v>
      </c>
      <c r="I498">
        <v>88720</v>
      </c>
      <c r="J498">
        <v>62104</v>
      </c>
      <c r="K498">
        <v>26616</v>
      </c>
    </row>
    <row r="499" spans="1:11" x14ac:dyDescent="0.25">
      <c r="A499" s="21">
        <v>46252</v>
      </c>
      <c r="B499" t="s">
        <v>506</v>
      </c>
      <c r="C499">
        <v>12</v>
      </c>
      <c r="D499">
        <v>25151</v>
      </c>
      <c r="F499">
        <v>2</v>
      </c>
      <c r="G499">
        <v>5</v>
      </c>
      <c r="H499" t="s">
        <v>5138</v>
      </c>
      <c r="I499">
        <v>301812</v>
      </c>
      <c r="J499">
        <v>211268.4</v>
      </c>
      <c r="K499">
        <v>90543.6</v>
      </c>
    </row>
    <row r="500" spans="1:11" x14ac:dyDescent="0.25">
      <c r="A500" s="21">
        <v>46149</v>
      </c>
      <c r="B500" t="s">
        <v>507</v>
      </c>
      <c r="C500">
        <v>8</v>
      </c>
      <c r="D500">
        <v>9201</v>
      </c>
      <c r="F500">
        <v>1</v>
      </c>
      <c r="G500">
        <v>5</v>
      </c>
      <c r="H500" t="s">
        <v>5139</v>
      </c>
      <c r="I500">
        <v>73608</v>
      </c>
      <c r="J500">
        <v>51525.599999999999</v>
      </c>
      <c r="K500">
        <v>22082.400000000001</v>
      </c>
    </row>
    <row r="501" spans="1:11" x14ac:dyDescent="0.25">
      <c r="A501" s="21">
        <v>46075</v>
      </c>
      <c r="B501" t="s">
        <v>508</v>
      </c>
      <c r="C501">
        <v>8</v>
      </c>
      <c r="D501">
        <v>31456</v>
      </c>
      <c r="E501">
        <v>0.06</v>
      </c>
      <c r="F501">
        <v>2</v>
      </c>
      <c r="G501">
        <v>3</v>
      </c>
      <c r="H501" t="s">
        <v>5140</v>
      </c>
      <c r="I501">
        <v>266746.88</v>
      </c>
      <c r="J501">
        <v>186722.81599999999</v>
      </c>
      <c r="K501">
        <v>80024.063999999998</v>
      </c>
    </row>
    <row r="502" spans="1:11" x14ac:dyDescent="0.25">
      <c r="A502" s="21">
        <v>46126</v>
      </c>
      <c r="B502" t="s">
        <v>509</v>
      </c>
      <c r="C502">
        <v>4</v>
      </c>
      <c r="D502">
        <v>31742</v>
      </c>
      <c r="E502">
        <v>0.13</v>
      </c>
      <c r="F502">
        <v>3</v>
      </c>
      <c r="G502">
        <v>4</v>
      </c>
      <c r="H502" t="s">
        <v>5141</v>
      </c>
      <c r="I502">
        <v>143473.84</v>
      </c>
      <c r="J502">
        <v>100431.68799999999</v>
      </c>
      <c r="K502">
        <v>43042.152000000002</v>
      </c>
    </row>
    <row r="503" spans="1:11" x14ac:dyDescent="0.25">
      <c r="A503" s="21">
        <v>46185</v>
      </c>
      <c r="B503" t="s">
        <v>510</v>
      </c>
      <c r="C503">
        <v>5</v>
      </c>
      <c r="D503">
        <v>3055</v>
      </c>
      <c r="F503">
        <v>1</v>
      </c>
      <c r="G503">
        <v>2</v>
      </c>
      <c r="H503" t="s">
        <v>5142</v>
      </c>
      <c r="I503">
        <v>15275</v>
      </c>
      <c r="J503">
        <v>10692.5</v>
      </c>
      <c r="K503">
        <v>4582.5</v>
      </c>
    </row>
    <row r="504" spans="1:11" x14ac:dyDescent="0.25">
      <c r="A504" s="21">
        <v>46386</v>
      </c>
      <c r="B504" t="s">
        <v>511</v>
      </c>
      <c r="C504">
        <v>5</v>
      </c>
      <c r="D504">
        <v>8883</v>
      </c>
      <c r="E504">
        <v>0.13</v>
      </c>
      <c r="F504">
        <v>2</v>
      </c>
      <c r="G504">
        <v>6</v>
      </c>
      <c r="H504" t="s">
        <v>5143</v>
      </c>
      <c r="I504">
        <v>50188.95</v>
      </c>
      <c r="J504">
        <v>35132.264999999999</v>
      </c>
      <c r="K504">
        <v>15056.684999999999</v>
      </c>
    </row>
    <row r="505" spans="1:11" x14ac:dyDescent="0.25">
      <c r="A505" s="21">
        <v>46336</v>
      </c>
      <c r="B505" t="s">
        <v>512</v>
      </c>
      <c r="C505">
        <v>4</v>
      </c>
      <c r="D505">
        <v>17724</v>
      </c>
      <c r="E505">
        <v>0.05</v>
      </c>
      <c r="F505">
        <v>1</v>
      </c>
      <c r="G505">
        <v>6</v>
      </c>
      <c r="H505" t="s">
        <v>5144</v>
      </c>
      <c r="I505">
        <v>74440.800000000003</v>
      </c>
      <c r="J505">
        <v>52108.56</v>
      </c>
      <c r="K505">
        <v>22332.240000000002</v>
      </c>
    </row>
    <row r="506" spans="1:11" x14ac:dyDescent="0.25">
      <c r="A506" s="21">
        <v>46238</v>
      </c>
      <c r="B506" t="s">
        <v>513</v>
      </c>
      <c r="C506">
        <v>12</v>
      </c>
      <c r="D506">
        <v>2657</v>
      </c>
      <c r="F506">
        <v>4</v>
      </c>
      <c r="G506">
        <v>5</v>
      </c>
      <c r="H506" t="s">
        <v>5138</v>
      </c>
      <c r="I506">
        <v>31884</v>
      </c>
      <c r="J506">
        <v>22318.799999999999</v>
      </c>
      <c r="K506">
        <v>9565.2000000000007</v>
      </c>
    </row>
    <row r="507" spans="1:11" x14ac:dyDescent="0.25">
      <c r="A507" s="21">
        <v>46372</v>
      </c>
      <c r="B507" t="s">
        <v>514</v>
      </c>
      <c r="C507">
        <v>2</v>
      </c>
      <c r="D507">
        <v>4787</v>
      </c>
      <c r="E507">
        <v>0.05</v>
      </c>
      <c r="F507">
        <v>3</v>
      </c>
      <c r="G507">
        <v>2</v>
      </c>
      <c r="H507" t="s">
        <v>5143</v>
      </c>
      <c r="I507">
        <v>10052.700000000001</v>
      </c>
      <c r="J507">
        <v>7036.89</v>
      </c>
      <c r="K507">
        <v>3015.81</v>
      </c>
    </row>
    <row r="508" spans="1:11" x14ac:dyDescent="0.25">
      <c r="A508" s="21">
        <v>46268</v>
      </c>
      <c r="B508" t="s">
        <v>515</v>
      </c>
      <c r="C508">
        <v>10</v>
      </c>
      <c r="D508">
        <v>22467</v>
      </c>
      <c r="E508">
        <v>0.1</v>
      </c>
      <c r="F508">
        <v>1</v>
      </c>
      <c r="G508">
        <v>4</v>
      </c>
      <c r="H508" t="s">
        <v>5145</v>
      </c>
      <c r="I508">
        <v>247137</v>
      </c>
      <c r="J508">
        <v>172995.9</v>
      </c>
      <c r="K508">
        <v>74141.100000000006</v>
      </c>
    </row>
    <row r="509" spans="1:11" x14ac:dyDescent="0.25">
      <c r="A509" s="21">
        <v>46168</v>
      </c>
      <c r="B509" t="s">
        <v>516</v>
      </c>
      <c r="C509">
        <v>1</v>
      </c>
      <c r="D509">
        <v>33142</v>
      </c>
      <c r="E509">
        <v>0.14000000000000001</v>
      </c>
      <c r="F509">
        <v>3</v>
      </c>
      <c r="G509">
        <v>3</v>
      </c>
      <c r="H509" t="s">
        <v>5139</v>
      </c>
      <c r="I509">
        <v>37781.879999999997</v>
      </c>
      <c r="J509">
        <v>26447.315999999999</v>
      </c>
      <c r="K509">
        <v>11334.564</v>
      </c>
    </row>
    <row r="510" spans="1:11" x14ac:dyDescent="0.25">
      <c r="A510" s="21">
        <v>46280</v>
      </c>
      <c r="B510" t="s">
        <v>517</v>
      </c>
      <c r="C510">
        <v>10</v>
      </c>
      <c r="D510">
        <v>8723</v>
      </c>
      <c r="E510">
        <v>0.08</v>
      </c>
      <c r="F510">
        <v>2</v>
      </c>
      <c r="G510">
        <v>7</v>
      </c>
      <c r="H510" t="s">
        <v>5145</v>
      </c>
      <c r="I510">
        <v>94208.4</v>
      </c>
      <c r="J510">
        <v>65945.88</v>
      </c>
      <c r="K510">
        <v>28262.52</v>
      </c>
    </row>
    <row r="511" spans="1:11" x14ac:dyDescent="0.25">
      <c r="A511" s="21">
        <v>46211</v>
      </c>
      <c r="B511" t="s">
        <v>518</v>
      </c>
      <c r="C511">
        <v>8</v>
      </c>
      <c r="D511">
        <v>7098</v>
      </c>
      <c r="E511">
        <v>0.12</v>
      </c>
      <c r="F511">
        <v>4</v>
      </c>
      <c r="G511">
        <v>6</v>
      </c>
      <c r="H511" t="s">
        <v>5146</v>
      </c>
      <c r="I511">
        <v>63598.080000000002</v>
      </c>
      <c r="J511">
        <v>44518.656000000003</v>
      </c>
      <c r="K511">
        <v>19079.423999999999</v>
      </c>
    </row>
    <row r="512" spans="1:11" x14ac:dyDescent="0.25">
      <c r="A512" s="21">
        <v>46278</v>
      </c>
      <c r="B512" t="s">
        <v>519</v>
      </c>
      <c r="C512">
        <v>7</v>
      </c>
      <c r="D512">
        <v>20859</v>
      </c>
      <c r="F512">
        <v>2</v>
      </c>
      <c r="G512">
        <v>7</v>
      </c>
      <c r="H512" t="s">
        <v>5145</v>
      </c>
      <c r="I512">
        <v>146013</v>
      </c>
      <c r="J512">
        <v>102209.1</v>
      </c>
      <c r="K512">
        <v>43803.9</v>
      </c>
    </row>
    <row r="513" spans="1:11" x14ac:dyDescent="0.25">
      <c r="A513" s="21">
        <v>46176</v>
      </c>
      <c r="B513" t="s">
        <v>520</v>
      </c>
      <c r="C513">
        <v>9</v>
      </c>
      <c r="D513">
        <v>30649</v>
      </c>
      <c r="E513">
        <v>0.04</v>
      </c>
      <c r="F513">
        <v>4</v>
      </c>
      <c r="G513">
        <v>6</v>
      </c>
      <c r="H513" t="s">
        <v>5142</v>
      </c>
      <c r="I513">
        <v>286874.64</v>
      </c>
      <c r="J513">
        <v>200812.24799999999</v>
      </c>
      <c r="K513">
        <v>86062.392000000007</v>
      </c>
    </row>
    <row r="514" spans="1:11" x14ac:dyDescent="0.25">
      <c r="A514" s="21">
        <v>46301</v>
      </c>
      <c r="B514" t="s">
        <v>521</v>
      </c>
      <c r="C514">
        <v>8</v>
      </c>
      <c r="D514">
        <v>3596</v>
      </c>
      <c r="E514">
        <v>0.05</v>
      </c>
      <c r="F514">
        <v>1</v>
      </c>
      <c r="G514">
        <v>8</v>
      </c>
      <c r="H514" t="s">
        <v>5147</v>
      </c>
      <c r="I514">
        <v>30206.400000000001</v>
      </c>
      <c r="J514">
        <v>21144.48</v>
      </c>
      <c r="K514">
        <v>9061.92</v>
      </c>
    </row>
    <row r="515" spans="1:11" x14ac:dyDescent="0.25">
      <c r="A515" s="21">
        <v>46095</v>
      </c>
      <c r="B515" t="s">
        <v>522</v>
      </c>
      <c r="C515">
        <v>7</v>
      </c>
      <c r="D515">
        <v>29747</v>
      </c>
      <c r="E515">
        <v>0.13</v>
      </c>
      <c r="F515">
        <v>4</v>
      </c>
      <c r="G515">
        <v>3</v>
      </c>
      <c r="H515" t="s">
        <v>5148</v>
      </c>
      <c r="I515">
        <v>235298.77</v>
      </c>
      <c r="J515">
        <v>164709.139</v>
      </c>
      <c r="K515">
        <v>70589.630999999994</v>
      </c>
    </row>
    <row r="516" spans="1:11" x14ac:dyDescent="0.25">
      <c r="A516" s="21">
        <v>46301</v>
      </c>
      <c r="B516" t="s">
        <v>523</v>
      </c>
      <c r="C516">
        <v>10</v>
      </c>
      <c r="D516">
        <v>21111</v>
      </c>
      <c r="E516">
        <v>7.0000000000000007E-2</v>
      </c>
      <c r="F516">
        <v>1</v>
      </c>
      <c r="G516">
        <v>3</v>
      </c>
      <c r="H516" t="s">
        <v>5147</v>
      </c>
      <c r="I516">
        <v>225887.7</v>
      </c>
      <c r="J516">
        <v>158121.39000000001</v>
      </c>
      <c r="K516">
        <v>67766.31</v>
      </c>
    </row>
    <row r="517" spans="1:11" x14ac:dyDescent="0.25">
      <c r="A517" s="21">
        <v>46061</v>
      </c>
      <c r="B517" t="s">
        <v>524</v>
      </c>
      <c r="C517">
        <v>5</v>
      </c>
      <c r="D517">
        <v>30376</v>
      </c>
      <c r="F517">
        <v>4</v>
      </c>
      <c r="G517">
        <v>8</v>
      </c>
      <c r="H517" t="s">
        <v>5140</v>
      </c>
      <c r="I517">
        <v>151880</v>
      </c>
      <c r="J517">
        <v>106316</v>
      </c>
      <c r="K517">
        <v>45564</v>
      </c>
    </row>
    <row r="518" spans="1:11" x14ac:dyDescent="0.25">
      <c r="A518" s="21">
        <v>46158</v>
      </c>
      <c r="B518" t="s">
        <v>525</v>
      </c>
      <c r="C518">
        <v>8</v>
      </c>
      <c r="D518">
        <v>20471</v>
      </c>
      <c r="F518">
        <v>3</v>
      </c>
      <c r="G518">
        <v>7</v>
      </c>
      <c r="H518" t="s">
        <v>5139</v>
      </c>
      <c r="I518">
        <v>163768</v>
      </c>
      <c r="J518">
        <v>114637.6</v>
      </c>
      <c r="K518">
        <v>49130.400000000001</v>
      </c>
    </row>
    <row r="519" spans="1:11" x14ac:dyDescent="0.25">
      <c r="A519" s="21">
        <v>46132</v>
      </c>
      <c r="B519" t="s">
        <v>526</v>
      </c>
      <c r="C519">
        <v>12</v>
      </c>
      <c r="D519">
        <v>9271</v>
      </c>
      <c r="E519">
        <v>0.08</v>
      </c>
      <c r="F519">
        <v>1</v>
      </c>
      <c r="G519">
        <v>7</v>
      </c>
      <c r="H519" t="s">
        <v>5141</v>
      </c>
      <c r="I519">
        <v>120152.16</v>
      </c>
      <c r="J519">
        <v>84106.512000000002</v>
      </c>
      <c r="K519">
        <v>36045.648000000001</v>
      </c>
    </row>
    <row r="520" spans="1:11" x14ac:dyDescent="0.25">
      <c r="A520" s="21">
        <v>46316</v>
      </c>
      <c r="B520" t="s">
        <v>527</v>
      </c>
      <c r="C520">
        <v>2</v>
      </c>
      <c r="D520">
        <v>15928</v>
      </c>
      <c r="F520">
        <v>2</v>
      </c>
      <c r="G520">
        <v>5</v>
      </c>
      <c r="H520" t="s">
        <v>5147</v>
      </c>
      <c r="I520">
        <v>31856</v>
      </c>
      <c r="J520">
        <v>22299.200000000001</v>
      </c>
      <c r="K520">
        <v>9556.7999999999993</v>
      </c>
    </row>
    <row r="521" spans="1:11" x14ac:dyDescent="0.25">
      <c r="A521" s="21">
        <v>46303</v>
      </c>
      <c r="B521" t="s">
        <v>528</v>
      </c>
      <c r="C521">
        <v>3</v>
      </c>
      <c r="D521">
        <v>27260</v>
      </c>
      <c r="E521">
        <v>0.03</v>
      </c>
      <c r="F521">
        <v>5</v>
      </c>
      <c r="G521">
        <v>4</v>
      </c>
      <c r="H521" t="s">
        <v>5147</v>
      </c>
      <c r="I521">
        <v>84233.4</v>
      </c>
      <c r="J521">
        <v>58963.38</v>
      </c>
      <c r="K521">
        <v>25270.02</v>
      </c>
    </row>
    <row r="522" spans="1:11" x14ac:dyDescent="0.25">
      <c r="A522" s="21">
        <v>46265</v>
      </c>
      <c r="B522" t="s">
        <v>529</v>
      </c>
      <c r="C522">
        <v>9</v>
      </c>
      <c r="D522">
        <v>34623</v>
      </c>
      <c r="F522">
        <v>1</v>
      </c>
      <c r="G522">
        <v>6</v>
      </c>
      <c r="H522" t="s">
        <v>5138</v>
      </c>
      <c r="I522">
        <v>311607</v>
      </c>
      <c r="J522">
        <v>218124.9</v>
      </c>
      <c r="K522">
        <v>93482.1</v>
      </c>
    </row>
    <row r="523" spans="1:11" x14ac:dyDescent="0.25">
      <c r="A523" s="21">
        <v>46229</v>
      </c>
      <c r="B523" t="s">
        <v>530</v>
      </c>
      <c r="C523">
        <v>10</v>
      </c>
      <c r="D523">
        <v>10866</v>
      </c>
      <c r="F523">
        <v>3</v>
      </c>
      <c r="G523">
        <v>4</v>
      </c>
      <c r="H523" t="s">
        <v>5146</v>
      </c>
      <c r="I523">
        <v>108660</v>
      </c>
      <c r="J523">
        <v>76062</v>
      </c>
      <c r="K523">
        <v>32598</v>
      </c>
    </row>
    <row r="524" spans="1:11" x14ac:dyDescent="0.25">
      <c r="A524" s="21">
        <v>46126</v>
      </c>
      <c r="B524" t="s">
        <v>531</v>
      </c>
      <c r="C524">
        <v>3</v>
      </c>
      <c r="D524">
        <v>26694</v>
      </c>
      <c r="E524">
        <v>7.0000000000000007E-2</v>
      </c>
      <c r="F524">
        <v>5</v>
      </c>
      <c r="G524">
        <v>7</v>
      </c>
      <c r="H524" t="s">
        <v>5141</v>
      </c>
      <c r="I524">
        <v>85687.74</v>
      </c>
      <c r="J524">
        <v>59981.417999999998</v>
      </c>
      <c r="K524">
        <v>25706.322</v>
      </c>
    </row>
    <row r="525" spans="1:11" x14ac:dyDescent="0.25">
      <c r="A525" s="21">
        <v>46086</v>
      </c>
      <c r="B525" t="s">
        <v>532</v>
      </c>
      <c r="C525">
        <v>8</v>
      </c>
      <c r="D525">
        <v>21331</v>
      </c>
      <c r="E525">
        <v>0.11</v>
      </c>
      <c r="F525">
        <v>3</v>
      </c>
      <c r="G525">
        <v>3</v>
      </c>
      <c r="H525" t="s">
        <v>5148</v>
      </c>
      <c r="I525">
        <v>189419.28</v>
      </c>
      <c r="J525">
        <v>132593.49600000001</v>
      </c>
      <c r="K525">
        <v>56825.784</v>
      </c>
    </row>
    <row r="526" spans="1:11" x14ac:dyDescent="0.25">
      <c r="A526" s="21">
        <v>46135</v>
      </c>
      <c r="B526" t="s">
        <v>533</v>
      </c>
      <c r="C526">
        <v>1</v>
      </c>
      <c r="D526">
        <v>19212</v>
      </c>
      <c r="E526">
        <v>7.0000000000000007E-2</v>
      </c>
      <c r="F526">
        <v>1</v>
      </c>
      <c r="G526">
        <v>8</v>
      </c>
      <c r="H526" t="s">
        <v>5141</v>
      </c>
      <c r="I526">
        <v>20556.84</v>
      </c>
      <c r="J526">
        <v>14389.788</v>
      </c>
      <c r="K526">
        <v>6167.0519999999997</v>
      </c>
    </row>
    <row r="527" spans="1:11" x14ac:dyDescent="0.25">
      <c r="A527" s="21">
        <v>46291</v>
      </c>
      <c r="B527" t="s">
        <v>534</v>
      </c>
      <c r="C527">
        <v>5</v>
      </c>
      <c r="D527">
        <v>26225</v>
      </c>
      <c r="E527">
        <v>0.06</v>
      </c>
      <c r="F527">
        <v>5</v>
      </c>
      <c r="G527">
        <v>4</v>
      </c>
      <c r="H527" t="s">
        <v>5145</v>
      </c>
      <c r="I527">
        <v>138992.5</v>
      </c>
      <c r="J527">
        <v>97294.75</v>
      </c>
      <c r="K527">
        <v>41697.75</v>
      </c>
    </row>
    <row r="528" spans="1:11" x14ac:dyDescent="0.25">
      <c r="A528" s="21">
        <v>46058</v>
      </c>
      <c r="B528" t="s">
        <v>535</v>
      </c>
      <c r="C528">
        <v>8</v>
      </c>
      <c r="D528">
        <v>14338</v>
      </c>
      <c r="E528">
        <v>0.06</v>
      </c>
      <c r="F528">
        <v>5</v>
      </c>
      <c r="G528">
        <v>2</v>
      </c>
      <c r="H528" t="s">
        <v>5140</v>
      </c>
      <c r="I528">
        <v>121586.24000000001</v>
      </c>
      <c r="J528">
        <v>85110.368000000002</v>
      </c>
      <c r="K528">
        <v>36475.872000000003</v>
      </c>
    </row>
    <row r="529" spans="1:11" x14ac:dyDescent="0.25">
      <c r="A529" s="21">
        <v>46077</v>
      </c>
      <c r="B529" t="s">
        <v>536</v>
      </c>
      <c r="C529">
        <v>3</v>
      </c>
      <c r="D529">
        <v>23142</v>
      </c>
      <c r="E529">
        <v>7.0000000000000007E-2</v>
      </c>
      <c r="F529">
        <v>1</v>
      </c>
      <c r="G529">
        <v>4</v>
      </c>
      <c r="H529" t="s">
        <v>5140</v>
      </c>
      <c r="I529">
        <v>74285.820000000007</v>
      </c>
      <c r="J529">
        <v>52000.074000000001</v>
      </c>
      <c r="K529">
        <v>22285.745999999999</v>
      </c>
    </row>
    <row r="530" spans="1:11" x14ac:dyDescent="0.25">
      <c r="A530" s="21">
        <v>46199</v>
      </c>
      <c r="B530" t="s">
        <v>537</v>
      </c>
      <c r="C530">
        <v>8</v>
      </c>
      <c r="D530">
        <v>33347</v>
      </c>
      <c r="F530">
        <v>5</v>
      </c>
      <c r="G530">
        <v>6</v>
      </c>
      <c r="H530" t="s">
        <v>5142</v>
      </c>
      <c r="I530">
        <v>266776</v>
      </c>
      <c r="J530">
        <v>186743.2</v>
      </c>
      <c r="K530">
        <v>80032.800000000003</v>
      </c>
    </row>
    <row r="531" spans="1:11" x14ac:dyDescent="0.25">
      <c r="A531" s="21">
        <v>46344</v>
      </c>
      <c r="B531" t="s">
        <v>538</v>
      </c>
      <c r="C531">
        <v>11</v>
      </c>
      <c r="D531">
        <v>15816</v>
      </c>
      <c r="E531">
        <v>0.11</v>
      </c>
      <c r="F531">
        <v>5</v>
      </c>
      <c r="G531">
        <v>4</v>
      </c>
      <c r="H531" t="s">
        <v>5144</v>
      </c>
      <c r="I531">
        <v>193113.36</v>
      </c>
      <c r="J531">
        <v>135179.35200000001</v>
      </c>
      <c r="K531">
        <v>57934.008000000002</v>
      </c>
    </row>
    <row r="532" spans="1:11" x14ac:dyDescent="0.25">
      <c r="A532" s="21">
        <v>46181</v>
      </c>
      <c r="B532" t="s">
        <v>539</v>
      </c>
      <c r="C532">
        <v>4</v>
      </c>
      <c r="D532">
        <v>7145</v>
      </c>
      <c r="F532">
        <v>4</v>
      </c>
      <c r="G532">
        <v>3</v>
      </c>
      <c r="H532" t="s">
        <v>5142</v>
      </c>
      <c r="I532">
        <v>28580</v>
      </c>
      <c r="J532">
        <v>20006</v>
      </c>
      <c r="K532">
        <v>8574</v>
      </c>
    </row>
    <row r="533" spans="1:11" x14ac:dyDescent="0.25">
      <c r="A533" s="21">
        <v>46115</v>
      </c>
      <c r="B533" t="s">
        <v>540</v>
      </c>
      <c r="C533">
        <v>4</v>
      </c>
      <c r="D533">
        <v>3092</v>
      </c>
      <c r="E533">
        <v>0.11</v>
      </c>
      <c r="F533">
        <v>5</v>
      </c>
      <c r="G533">
        <v>7</v>
      </c>
      <c r="H533" t="s">
        <v>5141</v>
      </c>
      <c r="I533">
        <v>13728.48</v>
      </c>
      <c r="J533">
        <v>9609.9359999999997</v>
      </c>
      <c r="K533">
        <v>4118.5439999999999</v>
      </c>
    </row>
    <row r="534" spans="1:11" x14ac:dyDescent="0.25">
      <c r="A534" s="21">
        <v>46128</v>
      </c>
      <c r="B534" t="s">
        <v>541</v>
      </c>
      <c r="C534">
        <v>4</v>
      </c>
      <c r="D534">
        <v>12548</v>
      </c>
      <c r="F534">
        <v>1</v>
      </c>
      <c r="G534">
        <v>8</v>
      </c>
      <c r="H534" t="s">
        <v>5141</v>
      </c>
      <c r="I534">
        <v>50192</v>
      </c>
      <c r="J534">
        <v>35134.400000000001</v>
      </c>
      <c r="K534">
        <v>15057.6</v>
      </c>
    </row>
    <row r="535" spans="1:11" x14ac:dyDescent="0.25">
      <c r="A535" s="21">
        <v>46365</v>
      </c>
      <c r="B535" t="s">
        <v>542</v>
      </c>
      <c r="C535">
        <v>8</v>
      </c>
      <c r="D535">
        <v>12795</v>
      </c>
      <c r="E535">
        <v>0.05</v>
      </c>
      <c r="F535">
        <v>5</v>
      </c>
      <c r="G535">
        <v>7</v>
      </c>
      <c r="H535" t="s">
        <v>5143</v>
      </c>
      <c r="I535">
        <v>107478</v>
      </c>
      <c r="J535">
        <v>75234.600000000006</v>
      </c>
      <c r="K535">
        <v>32243.4</v>
      </c>
    </row>
    <row r="536" spans="1:11" x14ac:dyDescent="0.25">
      <c r="A536" s="21">
        <v>46094</v>
      </c>
      <c r="B536" t="s">
        <v>543</v>
      </c>
      <c r="C536">
        <v>2</v>
      </c>
      <c r="D536">
        <v>29020</v>
      </c>
      <c r="E536">
        <v>0.12</v>
      </c>
      <c r="F536">
        <v>5</v>
      </c>
      <c r="G536">
        <v>3</v>
      </c>
      <c r="H536" t="s">
        <v>5148</v>
      </c>
      <c r="I536">
        <v>65004.800000000003</v>
      </c>
      <c r="J536">
        <v>45503.360000000001</v>
      </c>
      <c r="K536">
        <v>19501.439999999999</v>
      </c>
    </row>
    <row r="537" spans="1:11" x14ac:dyDescent="0.25">
      <c r="A537" s="21">
        <v>46381</v>
      </c>
      <c r="B537" t="s">
        <v>544</v>
      </c>
      <c r="C537">
        <v>6</v>
      </c>
      <c r="D537">
        <v>9890</v>
      </c>
      <c r="E537">
        <v>0.09</v>
      </c>
      <c r="F537">
        <v>2</v>
      </c>
      <c r="G537">
        <v>7</v>
      </c>
      <c r="H537" t="s">
        <v>5143</v>
      </c>
      <c r="I537">
        <v>64680.6</v>
      </c>
      <c r="J537">
        <v>45276.42</v>
      </c>
      <c r="K537">
        <v>19404.18</v>
      </c>
    </row>
    <row r="538" spans="1:11" x14ac:dyDescent="0.25">
      <c r="A538" s="21">
        <v>46027</v>
      </c>
      <c r="B538" t="s">
        <v>545</v>
      </c>
      <c r="C538">
        <v>10</v>
      </c>
      <c r="D538">
        <v>18685</v>
      </c>
      <c r="F538">
        <v>4</v>
      </c>
      <c r="G538">
        <v>2</v>
      </c>
      <c r="H538" t="s">
        <v>5149</v>
      </c>
      <c r="I538">
        <v>186850</v>
      </c>
      <c r="J538">
        <v>130795</v>
      </c>
      <c r="K538">
        <v>56055</v>
      </c>
    </row>
    <row r="539" spans="1:11" x14ac:dyDescent="0.25">
      <c r="A539" s="21">
        <v>46033</v>
      </c>
      <c r="B539" t="s">
        <v>546</v>
      </c>
      <c r="C539">
        <v>1</v>
      </c>
      <c r="D539">
        <v>21837</v>
      </c>
      <c r="E539">
        <v>0.13</v>
      </c>
      <c r="F539">
        <v>5</v>
      </c>
      <c r="G539">
        <v>6</v>
      </c>
      <c r="H539" t="s">
        <v>5149</v>
      </c>
      <c r="I539">
        <v>24675.81</v>
      </c>
      <c r="J539">
        <v>17273.066999999999</v>
      </c>
      <c r="K539">
        <v>7402.7430000000004</v>
      </c>
    </row>
    <row r="540" spans="1:11" x14ac:dyDescent="0.25">
      <c r="A540" s="21">
        <v>46169</v>
      </c>
      <c r="B540" t="s">
        <v>547</v>
      </c>
      <c r="C540">
        <v>8</v>
      </c>
      <c r="D540">
        <v>21826</v>
      </c>
      <c r="E540">
        <v>0.06</v>
      </c>
      <c r="F540">
        <v>4</v>
      </c>
      <c r="G540">
        <v>8</v>
      </c>
      <c r="H540" t="s">
        <v>5139</v>
      </c>
      <c r="I540">
        <v>185084.48</v>
      </c>
      <c r="J540">
        <v>129559.136</v>
      </c>
      <c r="K540">
        <v>55525.343999999997</v>
      </c>
    </row>
    <row r="541" spans="1:11" x14ac:dyDescent="0.25">
      <c r="A541" s="21">
        <v>46199</v>
      </c>
      <c r="B541" t="s">
        <v>548</v>
      </c>
      <c r="C541">
        <v>3</v>
      </c>
      <c r="D541">
        <v>34240</v>
      </c>
      <c r="E541">
        <v>0.15</v>
      </c>
      <c r="F541">
        <v>3</v>
      </c>
      <c r="G541">
        <v>4</v>
      </c>
      <c r="H541" t="s">
        <v>5142</v>
      </c>
      <c r="I541">
        <v>118128</v>
      </c>
      <c r="J541">
        <v>82689.600000000006</v>
      </c>
      <c r="K541">
        <v>35438.400000000001</v>
      </c>
    </row>
    <row r="542" spans="1:11" x14ac:dyDescent="0.25">
      <c r="A542" s="21">
        <v>46368</v>
      </c>
      <c r="B542" t="s">
        <v>549</v>
      </c>
      <c r="C542">
        <v>6</v>
      </c>
      <c r="D542">
        <v>16129</v>
      </c>
      <c r="E542">
        <v>0.09</v>
      </c>
      <c r="F542">
        <v>2</v>
      </c>
      <c r="G542">
        <v>5</v>
      </c>
      <c r="H542" t="s">
        <v>5143</v>
      </c>
      <c r="I542">
        <v>105483.66</v>
      </c>
      <c r="J542">
        <v>73838.562000000005</v>
      </c>
      <c r="K542">
        <v>31645.098000000002</v>
      </c>
    </row>
    <row r="543" spans="1:11" x14ac:dyDescent="0.25">
      <c r="A543" s="21">
        <v>46332</v>
      </c>
      <c r="B543" t="s">
        <v>550</v>
      </c>
      <c r="C543">
        <v>8</v>
      </c>
      <c r="D543">
        <v>6356</v>
      </c>
      <c r="F543">
        <v>3</v>
      </c>
      <c r="G543">
        <v>5</v>
      </c>
      <c r="H543" t="s">
        <v>5144</v>
      </c>
      <c r="I543">
        <v>50848</v>
      </c>
      <c r="J543">
        <v>35593.599999999999</v>
      </c>
      <c r="K543">
        <v>15254.4</v>
      </c>
    </row>
    <row r="544" spans="1:11" x14ac:dyDescent="0.25">
      <c r="A544" s="21">
        <v>46201</v>
      </c>
      <c r="B544" t="s">
        <v>551</v>
      </c>
      <c r="C544">
        <v>11</v>
      </c>
      <c r="D544">
        <v>21641</v>
      </c>
      <c r="F544">
        <v>4</v>
      </c>
      <c r="G544">
        <v>8</v>
      </c>
      <c r="H544" t="s">
        <v>5142</v>
      </c>
      <c r="I544">
        <v>238051</v>
      </c>
      <c r="J544">
        <v>166635.70000000001</v>
      </c>
      <c r="K544">
        <v>71415.3</v>
      </c>
    </row>
    <row r="545" spans="1:11" x14ac:dyDescent="0.25">
      <c r="A545" s="21">
        <v>46077</v>
      </c>
      <c r="B545" t="s">
        <v>552</v>
      </c>
      <c r="C545">
        <v>9</v>
      </c>
      <c r="D545">
        <v>9465</v>
      </c>
      <c r="F545">
        <v>2</v>
      </c>
      <c r="G545">
        <v>7</v>
      </c>
      <c r="H545" t="s">
        <v>5140</v>
      </c>
      <c r="I545">
        <v>85185</v>
      </c>
      <c r="J545">
        <v>59629.5</v>
      </c>
      <c r="K545">
        <v>25555.5</v>
      </c>
    </row>
    <row r="546" spans="1:11" x14ac:dyDescent="0.25">
      <c r="A546" s="21">
        <v>46305</v>
      </c>
      <c r="B546" t="s">
        <v>553</v>
      </c>
      <c r="C546">
        <v>9</v>
      </c>
      <c r="D546">
        <v>29676</v>
      </c>
      <c r="E546">
        <v>0.12</v>
      </c>
      <c r="F546">
        <v>1</v>
      </c>
      <c r="G546">
        <v>7</v>
      </c>
      <c r="H546" t="s">
        <v>5147</v>
      </c>
      <c r="I546">
        <v>299134.08000000002</v>
      </c>
      <c r="J546">
        <v>209393.856</v>
      </c>
      <c r="K546">
        <v>89740.224000000002</v>
      </c>
    </row>
    <row r="547" spans="1:11" x14ac:dyDescent="0.25">
      <c r="A547" s="21">
        <v>46042</v>
      </c>
      <c r="B547" t="s">
        <v>554</v>
      </c>
      <c r="C547">
        <v>1</v>
      </c>
      <c r="D547">
        <v>4250</v>
      </c>
      <c r="F547">
        <v>1</v>
      </c>
      <c r="G547">
        <v>3</v>
      </c>
      <c r="H547" t="s">
        <v>5149</v>
      </c>
      <c r="I547">
        <v>4250</v>
      </c>
      <c r="J547">
        <v>2975</v>
      </c>
      <c r="K547">
        <v>1275</v>
      </c>
    </row>
    <row r="548" spans="1:11" x14ac:dyDescent="0.25">
      <c r="A548" s="21">
        <v>46345</v>
      </c>
      <c r="B548" t="s">
        <v>555</v>
      </c>
      <c r="C548">
        <v>10</v>
      </c>
      <c r="D548">
        <v>17570</v>
      </c>
      <c r="E548">
        <v>0.1</v>
      </c>
      <c r="F548">
        <v>2</v>
      </c>
      <c r="G548">
        <v>3</v>
      </c>
      <c r="H548" t="s">
        <v>5144</v>
      </c>
      <c r="I548">
        <v>193270</v>
      </c>
      <c r="J548">
        <v>135289</v>
      </c>
      <c r="K548">
        <v>57981</v>
      </c>
    </row>
    <row r="549" spans="1:11" x14ac:dyDescent="0.25">
      <c r="A549" s="21">
        <v>46059</v>
      </c>
      <c r="B549" t="s">
        <v>556</v>
      </c>
      <c r="C549">
        <v>9</v>
      </c>
      <c r="D549">
        <v>23715</v>
      </c>
      <c r="F549">
        <v>3</v>
      </c>
      <c r="G549">
        <v>4</v>
      </c>
      <c r="H549" t="s">
        <v>5140</v>
      </c>
      <c r="I549">
        <v>213435</v>
      </c>
      <c r="J549">
        <v>149404.5</v>
      </c>
      <c r="K549">
        <v>64030.5</v>
      </c>
    </row>
    <row r="550" spans="1:11" x14ac:dyDescent="0.25">
      <c r="A550" s="21">
        <v>46162</v>
      </c>
      <c r="B550" t="s">
        <v>557</v>
      </c>
      <c r="C550">
        <v>9</v>
      </c>
      <c r="D550">
        <v>13089</v>
      </c>
      <c r="E550">
        <v>0.06</v>
      </c>
      <c r="F550">
        <v>1</v>
      </c>
      <c r="G550">
        <v>1</v>
      </c>
      <c r="H550" t="s">
        <v>5139</v>
      </c>
      <c r="I550">
        <v>124869.06</v>
      </c>
      <c r="J550">
        <v>87408.342000000004</v>
      </c>
      <c r="K550">
        <v>37460.718000000001</v>
      </c>
    </row>
    <row r="551" spans="1:11" x14ac:dyDescent="0.25">
      <c r="A551" s="21">
        <v>46038</v>
      </c>
      <c r="B551" t="s">
        <v>558</v>
      </c>
      <c r="C551">
        <v>5</v>
      </c>
      <c r="D551">
        <v>14220</v>
      </c>
      <c r="E551">
        <v>0.06</v>
      </c>
      <c r="F551">
        <v>5</v>
      </c>
      <c r="G551">
        <v>4</v>
      </c>
      <c r="H551" t="s">
        <v>5149</v>
      </c>
      <c r="I551">
        <v>75366</v>
      </c>
      <c r="J551">
        <v>52756.2</v>
      </c>
      <c r="K551">
        <v>22609.8</v>
      </c>
    </row>
    <row r="552" spans="1:11" x14ac:dyDescent="0.25">
      <c r="A552" s="21">
        <v>46228</v>
      </c>
      <c r="B552" t="s">
        <v>559</v>
      </c>
      <c r="C552">
        <v>7</v>
      </c>
      <c r="D552">
        <v>28382</v>
      </c>
      <c r="E552">
        <v>0.04</v>
      </c>
      <c r="F552">
        <v>3</v>
      </c>
      <c r="G552">
        <v>7</v>
      </c>
      <c r="H552" t="s">
        <v>5146</v>
      </c>
      <c r="I552">
        <v>206620.96</v>
      </c>
      <c r="J552">
        <v>144634.67199999999</v>
      </c>
      <c r="K552">
        <v>61986.288</v>
      </c>
    </row>
    <row r="553" spans="1:11" x14ac:dyDescent="0.25">
      <c r="A553" s="21">
        <v>46132</v>
      </c>
      <c r="B553" t="s">
        <v>560</v>
      </c>
      <c r="C553">
        <v>6</v>
      </c>
      <c r="D553">
        <v>31749</v>
      </c>
      <c r="E553">
        <v>7.0000000000000007E-2</v>
      </c>
      <c r="F553">
        <v>4</v>
      </c>
      <c r="G553">
        <v>6</v>
      </c>
      <c r="H553" t="s">
        <v>5141</v>
      </c>
      <c r="I553">
        <v>203828.58</v>
      </c>
      <c r="J553">
        <v>142680.00599999999</v>
      </c>
      <c r="K553">
        <v>61148.574000000001</v>
      </c>
    </row>
    <row r="554" spans="1:11" x14ac:dyDescent="0.25">
      <c r="A554" s="21">
        <v>46375</v>
      </c>
      <c r="B554" t="s">
        <v>561</v>
      </c>
      <c r="C554">
        <v>3</v>
      </c>
      <c r="D554">
        <v>13959</v>
      </c>
      <c r="F554">
        <v>5</v>
      </c>
      <c r="G554">
        <v>7</v>
      </c>
      <c r="H554" t="s">
        <v>5143</v>
      </c>
      <c r="I554">
        <v>41877</v>
      </c>
      <c r="J554">
        <v>29313.9</v>
      </c>
      <c r="K554">
        <v>12563.1</v>
      </c>
    </row>
    <row r="555" spans="1:11" x14ac:dyDescent="0.25">
      <c r="A555" s="21">
        <v>46137</v>
      </c>
      <c r="B555" t="s">
        <v>562</v>
      </c>
      <c r="C555">
        <v>7</v>
      </c>
      <c r="D555">
        <v>10286</v>
      </c>
      <c r="F555">
        <v>3</v>
      </c>
      <c r="G555">
        <v>7</v>
      </c>
      <c r="H555" t="s">
        <v>5141</v>
      </c>
      <c r="I555">
        <v>72002</v>
      </c>
      <c r="J555">
        <v>50401.4</v>
      </c>
      <c r="K555">
        <v>21600.6</v>
      </c>
    </row>
    <row r="556" spans="1:11" x14ac:dyDescent="0.25">
      <c r="A556" s="21">
        <v>46189</v>
      </c>
      <c r="B556" t="s">
        <v>563</v>
      </c>
      <c r="C556">
        <v>8</v>
      </c>
      <c r="D556">
        <v>8005</v>
      </c>
      <c r="F556">
        <v>1</v>
      </c>
      <c r="G556">
        <v>7</v>
      </c>
      <c r="H556" t="s">
        <v>5142</v>
      </c>
      <c r="I556">
        <v>64040</v>
      </c>
      <c r="J556">
        <v>44828</v>
      </c>
      <c r="K556">
        <v>19212</v>
      </c>
    </row>
    <row r="557" spans="1:11" x14ac:dyDescent="0.25">
      <c r="A557" s="21">
        <v>46041</v>
      </c>
      <c r="B557" t="s">
        <v>564</v>
      </c>
      <c r="C557">
        <v>3</v>
      </c>
      <c r="D557">
        <v>10358</v>
      </c>
      <c r="E557">
        <v>0.12</v>
      </c>
      <c r="F557">
        <v>4</v>
      </c>
      <c r="G557">
        <v>6</v>
      </c>
      <c r="H557" t="s">
        <v>5149</v>
      </c>
      <c r="I557">
        <v>34802.879999999997</v>
      </c>
      <c r="J557">
        <v>24362.016</v>
      </c>
      <c r="K557">
        <v>10440.864</v>
      </c>
    </row>
    <row r="558" spans="1:11" x14ac:dyDescent="0.25">
      <c r="A558" s="21">
        <v>46054</v>
      </c>
      <c r="B558" t="s">
        <v>565</v>
      </c>
      <c r="C558">
        <v>9</v>
      </c>
      <c r="D558">
        <v>24405</v>
      </c>
      <c r="E558">
        <v>7.0000000000000007E-2</v>
      </c>
      <c r="F558">
        <v>5</v>
      </c>
      <c r="G558">
        <v>8</v>
      </c>
      <c r="H558" t="s">
        <v>5140</v>
      </c>
      <c r="I558">
        <v>235020.15</v>
      </c>
      <c r="J558">
        <v>164514.10500000001</v>
      </c>
      <c r="K558">
        <v>70506.044999999998</v>
      </c>
    </row>
    <row r="559" spans="1:11" x14ac:dyDescent="0.25">
      <c r="A559" s="21">
        <v>46154</v>
      </c>
      <c r="B559" t="s">
        <v>566</v>
      </c>
      <c r="C559">
        <v>7</v>
      </c>
      <c r="D559">
        <v>17106</v>
      </c>
      <c r="E559">
        <v>7.0000000000000007E-2</v>
      </c>
      <c r="F559">
        <v>5</v>
      </c>
      <c r="G559">
        <v>2</v>
      </c>
      <c r="H559" t="s">
        <v>5139</v>
      </c>
      <c r="I559">
        <v>128123.94</v>
      </c>
      <c r="J559">
        <v>89686.758000000002</v>
      </c>
      <c r="K559">
        <v>38437.182000000001</v>
      </c>
    </row>
    <row r="560" spans="1:11" x14ac:dyDescent="0.25">
      <c r="A560" s="21">
        <v>46186</v>
      </c>
      <c r="B560" t="s">
        <v>567</v>
      </c>
      <c r="C560">
        <v>10</v>
      </c>
      <c r="D560">
        <v>20082</v>
      </c>
      <c r="E560">
        <v>7.0000000000000007E-2</v>
      </c>
      <c r="F560">
        <v>2</v>
      </c>
      <c r="G560">
        <v>6</v>
      </c>
      <c r="H560" t="s">
        <v>5142</v>
      </c>
      <c r="I560">
        <v>214877.4</v>
      </c>
      <c r="J560">
        <v>150414.18</v>
      </c>
      <c r="K560">
        <v>64463.22</v>
      </c>
    </row>
    <row r="561" spans="1:11" x14ac:dyDescent="0.25">
      <c r="A561" s="21">
        <v>46093</v>
      </c>
      <c r="B561" t="s">
        <v>568</v>
      </c>
      <c r="C561">
        <v>12</v>
      </c>
      <c r="D561">
        <v>14349</v>
      </c>
      <c r="E561">
        <v>0.04</v>
      </c>
      <c r="F561">
        <v>1</v>
      </c>
      <c r="G561">
        <v>5</v>
      </c>
      <c r="H561" t="s">
        <v>5148</v>
      </c>
      <c r="I561">
        <v>179075.52</v>
      </c>
      <c r="J561">
        <v>125352.864</v>
      </c>
      <c r="K561">
        <v>53722.656000000003</v>
      </c>
    </row>
    <row r="562" spans="1:11" x14ac:dyDescent="0.25">
      <c r="A562" s="21">
        <v>46032</v>
      </c>
      <c r="B562" t="s">
        <v>569</v>
      </c>
      <c r="C562">
        <v>4</v>
      </c>
      <c r="D562">
        <v>6490</v>
      </c>
      <c r="E562">
        <v>0.06</v>
      </c>
      <c r="F562">
        <v>4</v>
      </c>
      <c r="G562">
        <v>6</v>
      </c>
      <c r="H562" t="s">
        <v>5149</v>
      </c>
      <c r="I562">
        <v>27517.599999999999</v>
      </c>
      <c r="J562">
        <v>19262.32</v>
      </c>
      <c r="K562">
        <v>8255.2800000000007</v>
      </c>
    </row>
    <row r="563" spans="1:11" x14ac:dyDescent="0.25">
      <c r="A563" s="21">
        <v>46317</v>
      </c>
      <c r="B563" t="s">
        <v>570</v>
      </c>
      <c r="C563">
        <v>8</v>
      </c>
      <c r="D563">
        <v>1661</v>
      </c>
      <c r="F563">
        <v>3</v>
      </c>
      <c r="G563">
        <v>3</v>
      </c>
      <c r="H563" t="s">
        <v>5147</v>
      </c>
      <c r="I563">
        <v>13288</v>
      </c>
      <c r="J563">
        <v>9301.6</v>
      </c>
      <c r="K563">
        <v>3986.4</v>
      </c>
    </row>
    <row r="564" spans="1:11" x14ac:dyDescent="0.25">
      <c r="A564" s="21">
        <v>46158</v>
      </c>
      <c r="B564" t="s">
        <v>571</v>
      </c>
      <c r="C564">
        <v>8</v>
      </c>
      <c r="D564">
        <v>5622</v>
      </c>
      <c r="F564">
        <v>4</v>
      </c>
      <c r="G564">
        <v>8</v>
      </c>
      <c r="H564" t="s">
        <v>5139</v>
      </c>
      <c r="I564">
        <v>44976</v>
      </c>
      <c r="J564">
        <v>31483.200000000001</v>
      </c>
      <c r="K564">
        <v>13492.8</v>
      </c>
    </row>
    <row r="565" spans="1:11" x14ac:dyDescent="0.25">
      <c r="A565" s="21">
        <v>46279</v>
      </c>
      <c r="B565" t="s">
        <v>572</v>
      </c>
      <c r="C565">
        <v>6</v>
      </c>
      <c r="D565">
        <v>27119</v>
      </c>
      <c r="E565">
        <v>0.12</v>
      </c>
      <c r="F565">
        <v>2</v>
      </c>
      <c r="G565">
        <v>3</v>
      </c>
      <c r="H565" t="s">
        <v>5145</v>
      </c>
      <c r="I565">
        <v>182239.68</v>
      </c>
      <c r="J565">
        <v>127567.776</v>
      </c>
      <c r="K565">
        <v>54671.904000000002</v>
      </c>
    </row>
    <row r="566" spans="1:11" x14ac:dyDescent="0.25">
      <c r="A566" s="21">
        <v>46027</v>
      </c>
      <c r="B566" t="s">
        <v>573</v>
      </c>
      <c r="C566">
        <v>10</v>
      </c>
      <c r="D566">
        <v>6143</v>
      </c>
      <c r="E566">
        <v>0.11</v>
      </c>
      <c r="F566">
        <v>4</v>
      </c>
      <c r="G566">
        <v>7</v>
      </c>
      <c r="H566" t="s">
        <v>5149</v>
      </c>
      <c r="I566">
        <v>68187.3</v>
      </c>
      <c r="J566">
        <v>47731.11</v>
      </c>
      <c r="K566">
        <v>20456.189999999999</v>
      </c>
    </row>
    <row r="567" spans="1:11" x14ac:dyDescent="0.25">
      <c r="A567" s="21">
        <v>46037</v>
      </c>
      <c r="B567" t="s">
        <v>574</v>
      </c>
      <c r="C567">
        <v>5</v>
      </c>
      <c r="D567">
        <v>27141</v>
      </c>
      <c r="E567">
        <v>0.03</v>
      </c>
      <c r="F567">
        <v>4</v>
      </c>
      <c r="G567">
        <v>6</v>
      </c>
      <c r="H567" t="s">
        <v>5149</v>
      </c>
      <c r="I567">
        <v>139776.15</v>
      </c>
      <c r="J567">
        <v>97843.304999999993</v>
      </c>
      <c r="K567">
        <v>41932.845000000001</v>
      </c>
    </row>
    <row r="568" spans="1:11" x14ac:dyDescent="0.25">
      <c r="A568" s="21">
        <v>46240</v>
      </c>
      <c r="B568" t="s">
        <v>575</v>
      </c>
      <c r="C568">
        <v>6</v>
      </c>
      <c r="D568">
        <v>20646</v>
      </c>
      <c r="F568">
        <v>2</v>
      </c>
      <c r="G568">
        <v>1</v>
      </c>
      <c r="H568" t="s">
        <v>5138</v>
      </c>
      <c r="I568">
        <v>123876</v>
      </c>
      <c r="J568">
        <v>86713.2</v>
      </c>
      <c r="K568">
        <v>37162.800000000003</v>
      </c>
    </row>
    <row r="569" spans="1:11" x14ac:dyDescent="0.25">
      <c r="A569" s="21"/>
      <c r="B569" t="s">
        <v>576</v>
      </c>
      <c r="C569">
        <v>5</v>
      </c>
      <c r="D569">
        <v>15416</v>
      </c>
      <c r="E569">
        <v>0.12</v>
      </c>
      <c r="F569">
        <v>2</v>
      </c>
      <c r="G569">
        <v>4</v>
      </c>
      <c r="I569">
        <v>86329.600000000006</v>
      </c>
      <c r="J569">
        <v>60430.720000000001</v>
      </c>
      <c r="K569">
        <v>25898.880000000001</v>
      </c>
    </row>
    <row r="570" spans="1:11" x14ac:dyDescent="0.25">
      <c r="A570" s="21">
        <v>46252</v>
      </c>
      <c r="B570" t="s">
        <v>577</v>
      </c>
      <c r="C570">
        <v>10</v>
      </c>
      <c r="D570">
        <v>5406</v>
      </c>
      <c r="F570">
        <v>4</v>
      </c>
      <c r="G570">
        <v>4</v>
      </c>
      <c r="H570" t="s">
        <v>5138</v>
      </c>
      <c r="I570">
        <v>54060</v>
      </c>
      <c r="J570">
        <v>37842</v>
      </c>
      <c r="K570">
        <v>16218</v>
      </c>
    </row>
    <row r="571" spans="1:11" x14ac:dyDescent="0.25">
      <c r="A571" s="21">
        <v>46149</v>
      </c>
      <c r="B571" t="s">
        <v>578</v>
      </c>
      <c r="C571">
        <v>10</v>
      </c>
      <c r="D571">
        <v>24580</v>
      </c>
      <c r="E571">
        <v>0.05</v>
      </c>
      <c r="F571">
        <v>4</v>
      </c>
      <c r="G571">
        <v>6</v>
      </c>
      <c r="H571" t="s">
        <v>5139</v>
      </c>
      <c r="I571">
        <v>258090</v>
      </c>
      <c r="J571">
        <v>180663</v>
      </c>
      <c r="K571">
        <v>77427</v>
      </c>
    </row>
    <row r="572" spans="1:11" x14ac:dyDescent="0.25">
      <c r="A572" s="21">
        <v>46075</v>
      </c>
      <c r="B572" t="s">
        <v>579</v>
      </c>
      <c r="C572">
        <v>3</v>
      </c>
      <c r="D572">
        <v>28916</v>
      </c>
      <c r="E572">
        <v>7.0000000000000007E-2</v>
      </c>
      <c r="F572">
        <v>3</v>
      </c>
      <c r="G572">
        <v>5</v>
      </c>
      <c r="H572" t="s">
        <v>5140</v>
      </c>
      <c r="I572">
        <v>92820.36</v>
      </c>
      <c r="J572">
        <v>64974.252</v>
      </c>
      <c r="K572">
        <v>27846.108</v>
      </c>
    </row>
    <row r="573" spans="1:11" x14ac:dyDescent="0.25">
      <c r="A573" s="21">
        <v>46126</v>
      </c>
      <c r="B573" t="s">
        <v>580</v>
      </c>
      <c r="C573">
        <v>11</v>
      </c>
      <c r="D573">
        <v>17080</v>
      </c>
      <c r="E573">
        <v>0.11</v>
      </c>
      <c r="F573">
        <v>4</v>
      </c>
      <c r="G573">
        <v>2</v>
      </c>
      <c r="H573" t="s">
        <v>5141</v>
      </c>
      <c r="I573">
        <v>208546.8</v>
      </c>
      <c r="J573">
        <v>145982.76</v>
      </c>
      <c r="K573">
        <v>62564.04</v>
      </c>
    </row>
    <row r="574" spans="1:11" x14ac:dyDescent="0.25">
      <c r="A574" s="21">
        <v>46185</v>
      </c>
      <c r="B574" t="s">
        <v>581</v>
      </c>
      <c r="C574">
        <v>8</v>
      </c>
      <c r="D574">
        <v>24657</v>
      </c>
      <c r="F574">
        <v>1</v>
      </c>
      <c r="G574">
        <v>6</v>
      </c>
      <c r="H574" t="s">
        <v>5142</v>
      </c>
      <c r="I574">
        <v>197256</v>
      </c>
      <c r="J574">
        <v>138079.20000000001</v>
      </c>
      <c r="K574">
        <v>59176.800000000003</v>
      </c>
    </row>
    <row r="575" spans="1:11" x14ac:dyDescent="0.25">
      <c r="A575" s="21">
        <v>46386</v>
      </c>
      <c r="B575" t="s">
        <v>582</v>
      </c>
      <c r="C575">
        <v>11</v>
      </c>
      <c r="D575">
        <v>26080</v>
      </c>
      <c r="E575">
        <v>7.0000000000000007E-2</v>
      </c>
      <c r="F575">
        <v>5</v>
      </c>
      <c r="G575">
        <v>6</v>
      </c>
      <c r="H575" t="s">
        <v>5143</v>
      </c>
      <c r="I575">
        <v>306961.59999999998</v>
      </c>
      <c r="J575">
        <v>214873.12</v>
      </c>
      <c r="K575">
        <v>92088.48</v>
      </c>
    </row>
    <row r="576" spans="1:11" x14ac:dyDescent="0.25">
      <c r="A576" s="21">
        <v>46336</v>
      </c>
      <c r="B576" t="s">
        <v>583</v>
      </c>
      <c r="C576">
        <v>11</v>
      </c>
      <c r="D576">
        <v>10328</v>
      </c>
      <c r="E576">
        <v>0.13</v>
      </c>
      <c r="F576">
        <v>4</v>
      </c>
      <c r="G576">
        <v>4</v>
      </c>
      <c r="H576" t="s">
        <v>5144</v>
      </c>
      <c r="I576">
        <v>128377.04</v>
      </c>
      <c r="J576">
        <v>89863.928</v>
      </c>
      <c r="K576">
        <v>38513.112000000001</v>
      </c>
    </row>
    <row r="577" spans="1:11" x14ac:dyDescent="0.25">
      <c r="A577" s="21">
        <v>46238</v>
      </c>
      <c r="B577" t="s">
        <v>584</v>
      </c>
      <c r="C577">
        <v>8</v>
      </c>
      <c r="D577">
        <v>33267</v>
      </c>
      <c r="E577">
        <v>0.15</v>
      </c>
      <c r="F577">
        <v>5</v>
      </c>
      <c r="G577">
        <v>1</v>
      </c>
      <c r="H577" t="s">
        <v>5138</v>
      </c>
      <c r="I577">
        <v>306056.40000000002</v>
      </c>
      <c r="J577">
        <v>214239.48</v>
      </c>
      <c r="K577">
        <v>91816.92</v>
      </c>
    </row>
    <row r="578" spans="1:11" x14ac:dyDescent="0.25">
      <c r="A578" s="21">
        <v>46372</v>
      </c>
      <c r="B578" t="s">
        <v>585</v>
      </c>
      <c r="C578">
        <v>8</v>
      </c>
      <c r="D578">
        <v>21106</v>
      </c>
      <c r="E578">
        <v>0.06</v>
      </c>
      <c r="F578">
        <v>4</v>
      </c>
      <c r="G578">
        <v>4</v>
      </c>
      <c r="H578" t="s">
        <v>5143</v>
      </c>
      <c r="I578">
        <v>178978.88</v>
      </c>
      <c r="J578">
        <v>125285.216</v>
      </c>
      <c r="K578">
        <v>53693.663999999997</v>
      </c>
    </row>
    <row r="579" spans="1:11" x14ac:dyDescent="0.25">
      <c r="A579" s="21">
        <v>46268</v>
      </c>
      <c r="B579" t="s">
        <v>586</v>
      </c>
      <c r="C579">
        <v>6</v>
      </c>
      <c r="D579">
        <v>12846</v>
      </c>
      <c r="E579">
        <v>0.04</v>
      </c>
      <c r="F579">
        <v>4</v>
      </c>
      <c r="G579">
        <v>7</v>
      </c>
      <c r="H579" t="s">
        <v>5145</v>
      </c>
      <c r="I579">
        <v>80159.039999999994</v>
      </c>
      <c r="J579">
        <v>56111.328000000001</v>
      </c>
      <c r="K579">
        <v>24047.712</v>
      </c>
    </row>
    <row r="580" spans="1:11" x14ac:dyDescent="0.25">
      <c r="A580" s="21">
        <v>46168</v>
      </c>
      <c r="B580" t="s">
        <v>587</v>
      </c>
      <c r="C580">
        <v>5</v>
      </c>
      <c r="D580">
        <v>14643</v>
      </c>
      <c r="E580">
        <v>7.0000000000000007E-2</v>
      </c>
      <c r="F580">
        <v>2</v>
      </c>
      <c r="G580">
        <v>5</v>
      </c>
      <c r="H580" t="s">
        <v>5139</v>
      </c>
      <c r="I580">
        <v>78340.05</v>
      </c>
      <c r="J580">
        <v>54838.035000000003</v>
      </c>
      <c r="K580">
        <v>23502.014999999999</v>
      </c>
    </row>
    <row r="581" spans="1:11" x14ac:dyDescent="0.25">
      <c r="A581" s="21">
        <v>46280</v>
      </c>
      <c r="B581" t="s">
        <v>588</v>
      </c>
      <c r="C581">
        <v>8</v>
      </c>
      <c r="D581">
        <v>20136</v>
      </c>
      <c r="F581">
        <v>3</v>
      </c>
      <c r="G581">
        <v>6</v>
      </c>
      <c r="H581" t="s">
        <v>5145</v>
      </c>
      <c r="I581">
        <v>161088</v>
      </c>
      <c r="J581">
        <v>112761.60000000001</v>
      </c>
      <c r="K581">
        <v>48326.400000000001</v>
      </c>
    </row>
    <row r="582" spans="1:11" x14ac:dyDescent="0.25">
      <c r="A582" s="21">
        <v>46211</v>
      </c>
      <c r="B582" t="s">
        <v>589</v>
      </c>
      <c r="C582">
        <v>12</v>
      </c>
      <c r="D582">
        <v>1708</v>
      </c>
      <c r="E582">
        <v>7.0000000000000007E-2</v>
      </c>
      <c r="F582">
        <v>1</v>
      </c>
      <c r="G582">
        <v>2</v>
      </c>
      <c r="H582" t="s">
        <v>5146</v>
      </c>
      <c r="I582">
        <v>21930.720000000001</v>
      </c>
      <c r="J582">
        <v>15351.504000000001</v>
      </c>
      <c r="K582">
        <v>6579.2160000000003</v>
      </c>
    </row>
    <row r="583" spans="1:11" x14ac:dyDescent="0.25">
      <c r="A583" s="21">
        <v>46278</v>
      </c>
      <c r="B583" t="s">
        <v>590</v>
      </c>
      <c r="C583">
        <v>12</v>
      </c>
      <c r="D583">
        <v>4223</v>
      </c>
      <c r="F583">
        <v>4</v>
      </c>
      <c r="G583">
        <v>5</v>
      </c>
      <c r="H583" t="s">
        <v>5145</v>
      </c>
      <c r="I583">
        <v>50676</v>
      </c>
      <c r="J583">
        <v>35473.199999999997</v>
      </c>
      <c r="K583">
        <v>15202.8</v>
      </c>
    </row>
    <row r="584" spans="1:11" x14ac:dyDescent="0.25">
      <c r="A584" s="21">
        <v>46176</v>
      </c>
      <c r="B584" t="s">
        <v>591</v>
      </c>
      <c r="C584">
        <v>10</v>
      </c>
      <c r="D584">
        <v>18271</v>
      </c>
      <c r="E584">
        <v>0.04</v>
      </c>
      <c r="F584">
        <v>3</v>
      </c>
      <c r="G584">
        <v>6</v>
      </c>
      <c r="H584" t="s">
        <v>5142</v>
      </c>
      <c r="I584">
        <v>190018.4</v>
      </c>
      <c r="J584">
        <v>133012.88</v>
      </c>
      <c r="K584">
        <v>57005.52</v>
      </c>
    </row>
    <row r="585" spans="1:11" x14ac:dyDescent="0.25">
      <c r="A585" s="21">
        <v>46301</v>
      </c>
      <c r="B585" t="s">
        <v>592</v>
      </c>
      <c r="C585">
        <v>9</v>
      </c>
      <c r="D585">
        <v>20361</v>
      </c>
      <c r="F585">
        <v>5</v>
      </c>
      <c r="G585">
        <v>4</v>
      </c>
      <c r="H585" t="s">
        <v>5147</v>
      </c>
      <c r="I585">
        <v>183249</v>
      </c>
      <c r="J585">
        <v>128274.3</v>
      </c>
      <c r="K585">
        <v>54974.7</v>
      </c>
    </row>
    <row r="586" spans="1:11" x14ac:dyDescent="0.25">
      <c r="A586" s="21">
        <v>46095</v>
      </c>
      <c r="B586" t="s">
        <v>593</v>
      </c>
      <c r="C586">
        <v>2</v>
      </c>
      <c r="D586">
        <v>13374</v>
      </c>
      <c r="E586">
        <v>0.03</v>
      </c>
      <c r="F586">
        <v>1</v>
      </c>
      <c r="G586">
        <v>8</v>
      </c>
      <c r="H586" t="s">
        <v>5148</v>
      </c>
      <c r="I586">
        <v>27550.44</v>
      </c>
      <c r="J586">
        <v>19285.308000000001</v>
      </c>
      <c r="K586">
        <v>8265.1319999999996</v>
      </c>
    </row>
    <row r="587" spans="1:11" x14ac:dyDescent="0.25">
      <c r="A587" s="21">
        <v>46301</v>
      </c>
      <c r="B587" t="s">
        <v>594</v>
      </c>
      <c r="C587">
        <v>6</v>
      </c>
      <c r="D587">
        <v>3608</v>
      </c>
      <c r="E587">
        <v>0.05</v>
      </c>
      <c r="F587">
        <v>2</v>
      </c>
      <c r="G587">
        <v>8</v>
      </c>
      <c r="H587" t="s">
        <v>5147</v>
      </c>
      <c r="I587">
        <v>22730.400000000001</v>
      </c>
      <c r="J587">
        <v>15911.28</v>
      </c>
      <c r="K587">
        <v>6819.12</v>
      </c>
    </row>
    <row r="588" spans="1:11" x14ac:dyDescent="0.25">
      <c r="A588" s="21">
        <v>46061</v>
      </c>
      <c r="B588" t="s">
        <v>595</v>
      </c>
      <c r="C588">
        <v>1</v>
      </c>
      <c r="D588">
        <v>28119</v>
      </c>
      <c r="F588">
        <v>3</v>
      </c>
      <c r="G588">
        <v>2</v>
      </c>
      <c r="H588" t="s">
        <v>5140</v>
      </c>
      <c r="I588">
        <v>28119</v>
      </c>
      <c r="J588">
        <v>19683.3</v>
      </c>
      <c r="K588">
        <v>8435.7000000000007</v>
      </c>
    </row>
    <row r="589" spans="1:11" x14ac:dyDescent="0.25">
      <c r="A589" s="21">
        <v>46158</v>
      </c>
      <c r="B589" t="s">
        <v>596</v>
      </c>
      <c r="C589">
        <v>12</v>
      </c>
      <c r="D589">
        <v>3467</v>
      </c>
      <c r="E589">
        <v>0.1</v>
      </c>
      <c r="F589">
        <v>2</v>
      </c>
      <c r="G589">
        <v>4</v>
      </c>
      <c r="H589" t="s">
        <v>5139</v>
      </c>
      <c r="I589">
        <v>45764.4</v>
      </c>
      <c r="J589">
        <v>32035.08</v>
      </c>
      <c r="K589">
        <v>13729.32</v>
      </c>
    </row>
    <row r="590" spans="1:11" x14ac:dyDescent="0.25">
      <c r="A590" s="21">
        <v>46132</v>
      </c>
      <c r="B590" t="s">
        <v>597</v>
      </c>
      <c r="C590">
        <v>8</v>
      </c>
      <c r="D590">
        <v>10664</v>
      </c>
      <c r="F590">
        <v>5</v>
      </c>
      <c r="G590">
        <v>8</v>
      </c>
      <c r="H590" t="s">
        <v>5141</v>
      </c>
      <c r="I590">
        <v>85312</v>
      </c>
      <c r="J590">
        <v>59718.400000000001</v>
      </c>
      <c r="K590">
        <v>25593.599999999999</v>
      </c>
    </row>
    <row r="591" spans="1:11" x14ac:dyDescent="0.25">
      <c r="A591" s="21">
        <v>46316</v>
      </c>
      <c r="B591" t="s">
        <v>598</v>
      </c>
      <c r="C591">
        <v>8</v>
      </c>
      <c r="D591">
        <v>31076</v>
      </c>
      <c r="E591">
        <v>7.0000000000000007E-2</v>
      </c>
      <c r="F591">
        <v>2</v>
      </c>
      <c r="G591">
        <v>3</v>
      </c>
      <c r="H591" t="s">
        <v>5147</v>
      </c>
      <c r="I591">
        <v>266010.56</v>
      </c>
      <c r="J591">
        <v>186207.39199999999</v>
      </c>
      <c r="K591">
        <v>79803.168000000005</v>
      </c>
    </row>
    <row r="592" spans="1:11" x14ac:dyDescent="0.25">
      <c r="A592" s="21">
        <v>46303</v>
      </c>
      <c r="B592" t="s">
        <v>599</v>
      </c>
      <c r="C592">
        <v>7</v>
      </c>
      <c r="D592">
        <v>28248</v>
      </c>
      <c r="E592">
        <v>0.08</v>
      </c>
      <c r="F592">
        <v>4</v>
      </c>
      <c r="G592">
        <v>8</v>
      </c>
      <c r="H592" t="s">
        <v>5147</v>
      </c>
      <c r="I592">
        <v>213554.88</v>
      </c>
      <c r="J592">
        <v>149488.416</v>
      </c>
      <c r="K592">
        <v>64066.464</v>
      </c>
    </row>
    <row r="593" spans="1:11" x14ac:dyDescent="0.25">
      <c r="A593" s="21">
        <v>46265</v>
      </c>
      <c r="B593" t="s">
        <v>600</v>
      </c>
      <c r="C593">
        <v>6</v>
      </c>
      <c r="D593">
        <v>27646</v>
      </c>
      <c r="E593">
        <v>0.15</v>
      </c>
      <c r="F593">
        <v>2</v>
      </c>
      <c r="G593">
        <v>5</v>
      </c>
      <c r="H593" t="s">
        <v>5138</v>
      </c>
      <c r="I593">
        <v>190757.4</v>
      </c>
      <c r="J593">
        <v>133530.18</v>
      </c>
      <c r="K593">
        <v>57227.22</v>
      </c>
    </row>
    <row r="594" spans="1:11" x14ac:dyDescent="0.25">
      <c r="A594" s="21">
        <v>46229</v>
      </c>
      <c r="B594" t="s">
        <v>601</v>
      </c>
      <c r="C594">
        <v>1</v>
      </c>
      <c r="D594">
        <v>28626</v>
      </c>
      <c r="E594">
        <v>0.02</v>
      </c>
      <c r="F594">
        <v>2</v>
      </c>
      <c r="G594">
        <v>2</v>
      </c>
      <c r="H594" t="s">
        <v>5146</v>
      </c>
      <c r="I594">
        <v>29198.52</v>
      </c>
      <c r="J594">
        <v>20438.964</v>
      </c>
      <c r="K594">
        <v>8759.5560000000005</v>
      </c>
    </row>
    <row r="595" spans="1:11" x14ac:dyDescent="0.25">
      <c r="A595" s="21">
        <v>46126</v>
      </c>
      <c r="B595" t="s">
        <v>602</v>
      </c>
      <c r="C595">
        <v>1</v>
      </c>
      <c r="D595">
        <v>25009</v>
      </c>
      <c r="E595">
        <v>7.0000000000000007E-2</v>
      </c>
      <c r="F595">
        <v>1</v>
      </c>
      <c r="G595">
        <v>6</v>
      </c>
      <c r="H595" t="s">
        <v>5141</v>
      </c>
      <c r="I595">
        <v>26759.63</v>
      </c>
      <c r="J595">
        <v>18731.741000000002</v>
      </c>
      <c r="K595">
        <v>8027.8890000000001</v>
      </c>
    </row>
    <row r="596" spans="1:11" x14ac:dyDescent="0.25">
      <c r="A596" s="21">
        <v>46086</v>
      </c>
      <c r="B596" t="s">
        <v>603</v>
      </c>
      <c r="C596">
        <v>12</v>
      </c>
      <c r="D596">
        <v>31631</v>
      </c>
      <c r="F596">
        <v>5</v>
      </c>
      <c r="G596">
        <v>3</v>
      </c>
      <c r="H596" t="s">
        <v>5148</v>
      </c>
      <c r="I596">
        <v>379572</v>
      </c>
      <c r="J596">
        <v>265700.40000000002</v>
      </c>
      <c r="K596">
        <v>113871.6</v>
      </c>
    </row>
    <row r="597" spans="1:11" x14ac:dyDescent="0.25">
      <c r="A597" s="21">
        <v>46135</v>
      </c>
      <c r="B597" t="s">
        <v>604</v>
      </c>
      <c r="C597">
        <v>5</v>
      </c>
      <c r="D597">
        <v>19678</v>
      </c>
      <c r="E597">
        <v>0.1</v>
      </c>
      <c r="F597">
        <v>3</v>
      </c>
      <c r="G597">
        <v>8</v>
      </c>
      <c r="H597" t="s">
        <v>5141</v>
      </c>
      <c r="I597">
        <v>108229</v>
      </c>
      <c r="J597">
        <v>75760.3</v>
      </c>
      <c r="K597">
        <v>32468.7</v>
      </c>
    </row>
    <row r="598" spans="1:11" x14ac:dyDescent="0.25">
      <c r="A598" s="21">
        <v>46291</v>
      </c>
      <c r="B598" t="s">
        <v>605</v>
      </c>
      <c r="C598">
        <v>11</v>
      </c>
      <c r="D598">
        <v>13836</v>
      </c>
      <c r="E598">
        <v>0.1</v>
      </c>
      <c r="F598">
        <v>1</v>
      </c>
      <c r="G598">
        <v>8</v>
      </c>
      <c r="H598" t="s">
        <v>5145</v>
      </c>
      <c r="I598">
        <v>167415.6</v>
      </c>
      <c r="J598">
        <v>117190.92</v>
      </c>
      <c r="K598">
        <v>50224.68</v>
      </c>
    </row>
    <row r="599" spans="1:11" x14ac:dyDescent="0.25">
      <c r="A599" s="21">
        <v>46058</v>
      </c>
      <c r="B599" t="s">
        <v>606</v>
      </c>
      <c r="C599">
        <v>4</v>
      </c>
      <c r="D599">
        <v>15079</v>
      </c>
      <c r="E599">
        <v>0.06</v>
      </c>
      <c r="F599">
        <v>3</v>
      </c>
      <c r="G599">
        <v>4</v>
      </c>
      <c r="H599" t="s">
        <v>5140</v>
      </c>
      <c r="I599">
        <v>63934.96</v>
      </c>
      <c r="J599">
        <v>44754.472000000002</v>
      </c>
      <c r="K599">
        <v>19180.488000000001</v>
      </c>
    </row>
    <row r="600" spans="1:11" x14ac:dyDescent="0.25">
      <c r="A600" s="21">
        <v>46077</v>
      </c>
      <c r="B600" t="s">
        <v>607</v>
      </c>
      <c r="C600">
        <v>1</v>
      </c>
      <c r="D600">
        <v>20048</v>
      </c>
      <c r="E600">
        <v>0.02</v>
      </c>
      <c r="F600">
        <v>2</v>
      </c>
      <c r="G600">
        <v>1</v>
      </c>
      <c r="H600" t="s">
        <v>5140</v>
      </c>
      <c r="I600">
        <v>20448.96</v>
      </c>
      <c r="J600">
        <v>14314.272000000001</v>
      </c>
      <c r="K600">
        <v>6134.6880000000001</v>
      </c>
    </row>
    <row r="601" spans="1:11" x14ac:dyDescent="0.25">
      <c r="A601" s="21">
        <v>46199</v>
      </c>
      <c r="B601" t="s">
        <v>608</v>
      </c>
      <c r="C601">
        <v>9</v>
      </c>
      <c r="D601">
        <v>12245</v>
      </c>
      <c r="E601">
        <v>0.14000000000000001</v>
      </c>
      <c r="F601">
        <v>3</v>
      </c>
      <c r="G601">
        <v>6</v>
      </c>
      <c r="H601" t="s">
        <v>5142</v>
      </c>
      <c r="I601">
        <v>125633.7</v>
      </c>
      <c r="J601">
        <v>87943.59</v>
      </c>
      <c r="K601">
        <v>37690.11</v>
      </c>
    </row>
    <row r="602" spans="1:11" x14ac:dyDescent="0.25">
      <c r="A602" s="21">
        <v>46344</v>
      </c>
      <c r="B602" t="s">
        <v>609</v>
      </c>
      <c r="C602">
        <v>10</v>
      </c>
      <c r="D602">
        <v>9547</v>
      </c>
      <c r="E602">
        <v>0.12</v>
      </c>
      <c r="F602">
        <v>2</v>
      </c>
      <c r="G602">
        <v>2</v>
      </c>
      <c r="H602" t="s">
        <v>5144</v>
      </c>
      <c r="I602">
        <v>106926.39999999999</v>
      </c>
      <c r="J602">
        <v>74848.479999999996</v>
      </c>
      <c r="K602">
        <v>32077.919999999998</v>
      </c>
    </row>
    <row r="603" spans="1:11" x14ac:dyDescent="0.25">
      <c r="A603" s="21">
        <v>46181</v>
      </c>
      <c r="B603" t="s">
        <v>610</v>
      </c>
      <c r="C603">
        <v>8</v>
      </c>
      <c r="D603">
        <v>27298</v>
      </c>
      <c r="F603">
        <v>1</v>
      </c>
      <c r="G603">
        <v>6</v>
      </c>
      <c r="H603" t="s">
        <v>5142</v>
      </c>
      <c r="I603">
        <v>218384</v>
      </c>
      <c r="J603">
        <v>152868.79999999999</v>
      </c>
      <c r="K603">
        <v>65515.199999999997</v>
      </c>
    </row>
    <row r="604" spans="1:11" x14ac:dyDescent="0.25">
      <c r="A604" s="21">
        <v>46115</v>
      </c>
      <c r="B604" t="s">
        <v>611</v>
      </c>
      <c r="C604">
        <v>8</v>
      </c>
      <c r="D604">
        <v>16949</v>
      </c>
      <c r="E604">
        <v>0.15</v>
      </c>
      <c r="F604">
        <v>1</v>
      </c>
      <c r="G604">
        <v>3</v>
      </c>
      <c r="H604" t="s">
        <v>5141</v>
      </c>
      <c r="I604">
        <v>155930.79999999999</v>
      </c>
      <c r="J604">
        <v>109151.56</v>
      </c>
      <c r="K604">
        <v>46779.24</v>
      </c>
    </row>
    <row r="605" spans="1:11" x14ac:dyDescent="0.25">
      <c r="A605" s="21">
        <v>46128</v>
      </c>
      <c r="B605" t="s">
        <v>612</v>
      </c>
      <c r="C605">
        <v>7</v>
      </c>
      <c r="D605">
        <v>22184</v>
      </c>
      <c r="F605">
        <v>1</v>
      </c>
      <c r="G605">
        <v>4</v>
      </c>
      <c r="H605" t="s">
        <v>5141</v>
      </c>
      <c r="I605">
        <v>155288</v>
      </c>
      <c r="J605">
        <v>108701.6</v>
      </c>
      <c r="K605">
        <v>46586.400000000001</v>
      </c>
    </row>
    <row r="606" spans="1:11" x14ac:dyDescent="0.25">
      <c r="A606" s="21">
        <v>46365</v>
      </c>
      <c r="B606" t="s">
        <v>613</v>
      </c>
      <c r="C606">
        <v>8</v>
      </c>
      <c r="D606">
        <v>24661</v>
      </c>
      <c r="E606">
        <v>0.13</v>
      </c>
      <c r="F606">
        <v>3</v>
      </c>
      <c r="G606">
        <v>3</v>
      </c>
      <c r="H606" t="s">
        <v>5143</v>
      </c>
      <c r="I606">
        <v>222935.44</v>
      </c>
      <c r="J606">
        <v>156054.80799999999</v>
      </c>
      <c r="K606">
        <v>66880.631999999998</v>
      </c>
    </row>
    <row r="607" spans="1:11" x14ac:dyDescent="0.25">
      <c r="A607" s="21">
        <v>46094</v>
      </c>
      <c r="B607" t="s">
        <v>614</v>
      </c>
      <c r="C607">
        <v>5</v>
      </c>
      <c r="D607">
        <v>11200</v>
      </c>
      <c r="E607">
        <v>0.1</v>
      </c>
      <c r="F607">
        <v>1</v>
      </c>
      <c r="G607">
        <v>2</v>
      </c>
      <c r="H607" t="s">
        <v>5148</v>
      </c>
      <c r="I607">
        <v>61600</v>
      </c>
      <c r="J607">
        <v>43120</v>
      </c>
      <c r="K607">
        <v>18480</v>
      </c>
    </row>
    <row r="608" spans="1:11" x14ac:dyDescent="0.25">
      <c r="A608" s="21">
        <v>46381</v>
      </c>
      <c r="B608" t="s">
        <v>615</v>
      </c>
      <c r="C608">
        <v>5</v>
      </c>
      <c r="D608">
        <v>25102</v>
      </c>
      <c r="E608">
        <v>0.06</v>
      </c>
      <c r="F608">
        <v>4</v>
      </c>
      <c r="G608">
        <v>2</v>
      </c>
      <c r="H608" t="s">
        <v>5143</v>
      </c>
      <c r="I608">
        <v>133040.6</v>
      </c>
      <c r="J608">
        <v>93128.42</v>
      </c>
      <c r="K608">
        <v>39912.18</v>
      </c>
    </row>
    <row r="609" spans="1:11" x14ac:dyDescent="0.25">
      <c r="A609" s="21">
        <v>46027</v>
      </c>
      <c r="B609" t="s">
        <v>616</v>
      </c>
      <c r="C609">
        <v>3</v>
      </c>
      <c r="D609">
        <v>6478</v>
      </c>
      <c r="E609">
        <v>0.06</v>
      </c>
      <c r="F609">
        <v>2</v>
      </c>
      <c r="G609">
        <v>4</v>
      </c>
      <c r="H609" t="s">
        <v>5149</v>
      </c>
      <c r="I609">
        <v>20600.04</v>
      </c>
      <c r="J609">
        <v>14420.028</v>
      </c>
      <c r="K609">
        <v>6180.0119999999997</v>
      </c>
    </row>
    <row r="610" spans="1:11" x14ac:dyDescent="0.25">
      <c r="A610" s="21">
        <v>46033</v>
      </c>
      <c r="B610" t="s">
        <v>617</v>
      </c>
      <c r="C610">
        <v>11</v>
      </c>
      <c r="D610">
        <v>4649</v>
      </c>
      <c r="F610">
        <v>5</v>
      </c>
      <c r="G610">
        <v>2</v>
      </c>
      <c r="H610" t="s">
        <v>5149</v>
      </c>
      <c r="I610">
        <v>51139</v>
      </c>
      <c r="J610">
        <v>35797.300000000003</v>
      </c>
      <c r="K610">
        <v>15341.7</v>
      </c>
    </row>
    <row r="611" spans="1:11" x14ac:dyDescent="0.25">
      <c r="A611" s="21">
        <v>46169</v>
      </c>
      <c r="B611" t="s">
        <v>618</v>
      </c>
      <c r="C611">
        <v>5</v>
      </c>
      <c r="D611">
        <v>15392</v>
      </c>
      <c r="E611">
        <v>0.03</v>
      </c>
      <c r="F611">
        <v>3</v>
      </c>
      <c r="G611">
        <v>4</v>
      </c>
      <c r="H611" t="s">
        <v>5139</v>
      </c>
      <c r="I611">
        <v>79268.800000000003</v>
      </c>
      <c r="J611">
        <v>55488.160000000003</v>
      </c>
      <c r="K611">
        <v>23780.639999999999</v>
      </c>
    </row>
    <row r="612" spans="1:11" x14ac:dyDescent="0.25">
      <c r="A612" s="21">
        <v>46199</v>
      </c>
      <c r="B612" t="s">
        <v>619</v>
      </c>
      <c r="C612">
        <v>2</v>
      </c>
      <c r="D612">
        <v>33950</v>
      </c>
      <c r="E612">
        <v>0.12</v>
      </c>
      <c r="F612">
        <v>3</v>
      </c>
      <c r="G612">
        <v>4</v>
      </c>
      <c r="H612" t="s">
        <v>5142</v>
      </c>
      <c r="I612">
        <v>76048</v>
      </c>
      <c r="J612">
        <v>53233.599999999999</v>
      </c>
      <c r="K612">
        <v>22814.400000000001</v>
      </c>
    </row>
    <row r="613" spans="1:11" x14ac:dyDescent="0.25">
      <c r="A613" s="21">
        <v>46368</v>
      </c>
      <c r="B613" t="s">
        <v>620</v>
      </c>
      <c r="C613">
        <v>8</v>
      </c>
      <c r="D613">
        <v>31547</v>
      </c>
      <c r="F613">
        <v>3</v>
      </c>
      <c r="G613">
        <v>4</v>
      </c>
      <c r="H613" t="s">
        <v>5143</v>
      </c>
      <c r="I613">
        <v>252376</v>
      </c>
      <c r="J613">
        <v>176663.2</v>
      </c>
      <c r="K613">
        <v>75712.800000000003</v>
      </c>
    </row>
    <row r="614" spans="1:11" x14ac:dyDescent="0.25">
      <c r="A614" s="21">
        <v>46332</v>
      </c>
      <c r="B614" t="s">
        <v>621</v>
      </c>
      <c r="C614">
        <v>5</v>
      </c>
      <c r="D614">
        <v>28374</v>
      </c>
      <c r="E614">
        <v>0.13</v>
      </c>
      <c r="F614">
        <v>4</v>
      </c>
      <c r="G614">
        <v>6</v>
      </c>
      <c r="H614" t="s">
        <v>5144</v>
      </c>
      <c r="I614">
        <v>160313.1</v>
      </c>
      <c r="J614">
        <v>112219.17</v>
      </c>
      <c r="K614">
        <v>48093.93</v>
      </c>
    </row>
    <row r="615" spans="1:11" x14ac:dyDescent="0.25">
      <c r="A615" s="21">
        <v>46201</v>
      </c>
      <c r="B615" t="s">
        <v>622</v>
      </c>
      <c r="C615">
        <v>6</v>
      </c>
      <c r="D615">
        <v>3630</v>
      </c>
      <c r="F615">
        <v>5</v>
      </c>
      <c r="G615">
        <v>2</v>
      </c>
      <c r="H615" t="s">
        <v>5142</v>
      </c>
      <c r="I615">
        <v>21780</v>
      </c>
      <c r="J615">
        <v>15246</v>
      </c>
      <c r="K615">
        <v>6534</v>
      </c>
    </row>
    <row r="616" spans="1:11" x14ac:dyDescent="0.25">
      <c r="A616" s="21">
        <v>46077</v>
      </c>
      <c r="B616" t="s">
        <v>623</v>
      </c>
      <c r="C616">
        <v>2</v>
      </c>
      <c r="D616">
        <v>30053</v>
      </c>
      <c r="E616">
        <v>0.12</v>
      </c>
      <c r="F616">
        <v>3</v>
      </c>
      <c r="G616">
        <v>6</v>
      </c>
      <c r="H616" t="s">
        <v>5140</v>
      </c>
      <c r="I616">
        <v>67318.720000000001</v>
      </c>
      <c r="J616">
        <v>47123.103999999999</v>
      </c>
      <c r="K616">
        <v>20195.616000000002</v>
      </c>
    </row>
    <row r="617" spans="1:11" x14ac:dyDescent="0.25">
      <c r="A617" s="21">
        <v>46305</v>
      </c>
      <c r="B617" t="s">
        <v>624</v>
      </c>
      <c r="C617">
        <v>12</v>
      </c>
      <c r="D617">
        <v>14687</v>
      </c>
      <c r="F617">
        <v>3</v>
      </c>
      <c r="G617">
        <v>6</v>
      </c>
      <c r="H617" t="s">
        <v>5147</v>
      </c>
      <c r="I617">
        <v>176244</v>
      </c>
      <c r="J617">
        <v>123370.8</v>
      </c>
      <c r="K617">
        <v>52873.2</v>
      </c>
    </row>
    <row r="618" spans="1:11" x14ac:dyDescent="0.25">
      <c r="A618" s="21">
        <v>46042</v>
      </c>
      <c r="B618" t="s">
        <v>625</v>
      </c>
      <c r="C618">
        <v>4</v>
      </c>
      <c r="D618">
        <v>29976</v>
      </c>
      <c r="E618">
        <v>0.1</v>
      </c>
      <c r="F618">
        <v>4</v>
      </c>
      <c r="G618">
        <v>6</v>
      </c>
      <c r="H618" t="s">
        <v>5149</v>
      </c>
      <c r="I618">
        <v>131894.39999999999</v>
      </c>
      <c r="J618">
        <v>92326.080000000002</v>
      </c>
      <c r="K618">
        <v>39568.32</v>
      </c>
    </row>
    <row r="619" spans="1:11" x14ac:dyDescent="0.25">
      <c r="A619" s="21">
        <v>46345</v>
      </c>
      <c r="B619" t="s">
        <v>626</v>
      </c>
      <c r="C619">
        <v>11</v>
      </c>
      <c r="D619">
        <v>20546</v>
      </c>
      <c r="E619">
        <v>0.04</v>
      </c>
      <c r="F619">
        <v>2</v>
      </c>
      <c r="G619">
        <v>3</v>
      </c>
      <c r="H619" t="s">
        <v>5144</v>
      </c>
      <c r="I619">
        <v>235046.24</v>
      </c>
      <c r="J619">
        <v>164532.36799999999</v>
      </c>
      <c r="K619">
        <v>70513.872000000003</v>
      </c>
    </row>
    <row r="620" spans="1:11" x14ac:dyDescent="0.25">
      <c r="A620" s="21">
        <v>46059</v>
      </c>
      <c r="B620" t="s">
        <v>627</v>
      </c>
      <c r="C620">
        <v>2</v>
      </c>
      <c r="D620">
        <v>1923</v>
      </c>
      <c r="F620">
        <v>2</v>
      </c>
      <c r="G620">
        <v>1</v>
      </c>
      <c r="H620" t="s">
        <v>5140</v>
      </c>
      <c r="I620">
        <v>3846</v>
      </c>
      <c r="J620">
        <v>2692.2</v>
      </c>
      <c r="K620">
        <v>1153.8</v>
      </c>
    </row>
    <row r="621" spans="1:11" x14ac:dyDescent="0.25">
      <c r="A621" s="21">
        <v>46162</v>
      </c>
      <c r="B621" t="s">
        <v>628</v>
      </c>
      <c r="C621">
        <v>10</v>
      </c>
      <c r="D621">
        <v>7900</v>
      </c>
      <c r="F621">
        <v>1</v>
      </c>
      <c r="G621">
        <v>8</v>
      </c>
      <c r="H621" t="s">
        <v>5139</v>
      </c>
      <c r="I621">
        <v>79000</v>
      </c>
      <c r="J621">
        <v>55300</v>
      </c>
      <c r="K621">
        <v>23700</v>
      </c>
    </row>
    <row r="622" spans="1:11" x14ac:dyDescent="0.25">
      <c r="A622" s="21">
        <v>46038</v>
      </c>
      <c r="B622" t="s">
        <v>629</v>
      </c>
      <c r="C622">
        <v>10</v>
      </c>
      <c r="D622">
        <v>13420</v>
      </c>
      <c r="E622">
        <v>0.04</v>
      </c>
      <c r="F622">
        <v>3</v>
      </c>
      <c r="G622">
        <v>4</v>
      </c>
      <c r="H622" t="s">
        <v>5149</v>
      </c>
      <c r="I622">
        <v>139568</v>
      </c>
      <c r="J622">
        <v>97697.600000000006</v>
      </c>
      <c r="K622">
        <v>41870.400000000001</v>
      </c>
    </row>
    <row r="623" spans="1:11" x14ac:dyDescent="0.25">
      <c r="A623" s="21">
        <v>46228</v>
      </c>
      <c r="B623" t="s">
        <v>630</v>
      </c>
      <c r="C623">
        <v>7</v>
      </c>
      <c r="D623">
        <v>2274</v>
      </c>
      <c r="F623">
        <v>5</v>
      </c>
      <c r="G623">
        <v>2</v>
      </c>
      <c r="H623" t="s">
        <v>5146</v>
      </c>
      <c r="I623">
        <v>15918</v>
      </c>
      <c r="J623">
        <v>11142.6</v>
      </c>
      <c r="K623">
        <v>4775.3999999999996</v>
      </c>
    </row>
    <row r="624" spans="1:11" x14ac:dyDescent="0.25">
      <c r="A624" s="21">
        <v>46085</v>
      </c>
      <c r="B624" t="s">
        <v>631</v>
      </c>
      <c r="C624">
        <v>4</v>
      </c>
      <c r="D624">
        <v>26364</v>
      </c>
      <c r="E624">
        <v>0.15</v>
      </c>
      <c r="F624">
        <v>3</v>
      </c>
      <c r="G624">
        <v>3</v>
      </c>
      <c r="H624" t="s">
        <v>5148</v>
      </c>
      <c r="I624">
        <v>121274.4</v>
      </c>
      <c r="J624">
        <v>84892.08</v>
      </c>
      <c r="K624">
        <v>36382.32</v>
      </c>
    </row>
    <row r="625" spans="1:11" x14ac:dyDescent="0.25">
      <c r="A625" s="21">
        <v>46384</v>
      </c>
      <c r="B625" t="s">
        <v>632</v>
      </c>
      <c r="C625">
        <v>5</v>
      </c>
      <c r="D625">
        <v>19680</v>
      </c>
      <c r="E625">
        <v>0.09</v>
      </c>
      <c r="F625">
        <v>5</v>
      </c>
      <c r="G625">
        <v>6</v>
      </c>
      <c r="H625" t="s">
        <v>5143</v>
      </c>
      <c r="I625">
        <v>107256</v>
      </c>
      <c r="J625">
        <v>75079.199999999997</v>
      </c>
      <c r="K625">
        <v>32176.799999999999</v>
      </c>
    </row>
    <row r="626" spans="1:11" x14ac:dyDescent="0.25">
      <c r="A626" s="21">
        <v>46153</v>
      </c>
      <c r="B626" t="s">
        <v>633</v>
      </c>
      <c r="C626">
        <v>8</v>
      </c>
      <c r="D626">
        <v>14736</v>
      </c>
      <c r="E626">
        <v>0.11</v>
      </c>
      <c r="F626">
        <v>4</v>
      </c>
      <c r="G626">
        <v>2</v>
      </c>
      <c r="H626" t="s">
        <v>5139</v>
      </c>
      <c r="I626">
        <v>130855.67999999999</v>
      </c>
      <c r="J626">
        <v>91598.975999999995</v>
      </c>
      <c r="K626">
        <v>39256.703999999998</v>
      </c>
    </row>
    <row r="627" spans="1:11" x14ac:dyDescent="0.25">
      <c r="A627" s="21">
        <v>46227</v>
      </c>
      <c r="B627" t="s">
        <v>634</v>
      </c>
      <c r="C627">
        <v>3</v>
      </c>
      <c r="D627">
        <v>18606</v>
      </c>
      <c r="F627">
        <v>5</v>
      </c>
      <c r="G627">
        <v>7</v>
      </c>
      <c r="H627" t="s">
        <v>5146</v>
      </c>
      <c r="I627">
        <v>55818</v>
      </c>
      <c r="J627">
        <v>39072.6</v>
      </c>
      <c r="K627">
        <v>16745.400000000001</v>
      </c>
    </row>
    <row r="628" spans="1:11" x14ac:dyDescent="0.25">
      <c r="A628" s="21">
        <v>46214</v>
      </c>
      <c r="B628" t="s">
        <v>635</v>
      </c>
      <c r="C628">
        <v>12</v>
      </c>
      <c r="D628">
        <v>30258</v>
      </c>
      <c r="E628">
        <v>0.11</v>
      </c>
      <c r="F628">
        <v>1</v>
      </c>
      <c r="G628">
        <v>6</v>
      </c>
      <c r="H628" t="s">
        <v>5146</v>
      </c>
      <c r="I628">
        <v>403036.56</v>
      </c>
      <c r="J628">
        <v>282125.592</v>
      </c>
      <c r="K628">
        <v>120910.96799999999</v>
      </c>
    </row>
    <row r="629" spans="1:11" x14ac:dyDescent="0.25">
      <c r="A629" s="21">
        <v>46243</v>
      </c>
      <c r="B629" t="s">
        <v>636</v>
      </c>
      <c r="C629">
        <v>3</v>
      </c>
      <c r="D629">
        <v>20143</v>
      </c>
      <c r="E629">
        <v>0.05</v>
      </c>
      <c r="F629">
        <v>2</v>
      </c>
      <c r="G629">
        <v>3</v>
      </c>
      <c r="H629" t="s">
        <v>5138</v>
      </c>
      <c r="I629">
        <v>63450.45</v>
      </c>
      <c r="J629">
        <v>44415.315000000002</v>
      </c>
      <c r="K629">
        <v>19035.134999999998</v>
      </c>
    </row>
    <row r="630" spans="1:11" x14ac:dyDescent="0.25">
      <c r="A630" s="21">
        <v>46057</v>
      </c>
      <c r="B630" t="s">
        <v>637</v>
      </c>
      <c r="C630">
        <v>1</v>
      </c>
      <c r="D630">
        <v>20659</v>
      </c>
      <c r="E630">
        <v>0.06</v>
      </c>
      <c r="F630">
        <v>3</v>
      </c>
      <c r="G630">
        <v>1</v>
      </c>
      <c r="H630" t="s">
        <v>5140</v>
      </c>
      <c r="I630">
        <v>21898.54</v>
      </c>
      <c r="J630">
        <v>15328.977999999999</v>
      </c>
      <c r="K630">
        <v>6569.5619999999999</v>
      </c>
    </row>
    <row r="631" spans="1:11" x14ac:dyDescent="0.25">
      <c r="A631" s="21">
        <v>46186</v>
      </c>
      <c r="B631" t="s">
        <v>638</v>
      </c>
      <c r="C631">
        <v>12</v>
      </c>
      <c r="D631">
        <v>4437</v>
      </c>
      <c r="E631">
        <v>0.04</v>
      </c>
      <c r="F631">
        <v>5</v>
      </c>
      <c r="G631">
        <v>7</v>
      </c>
      <c r="H631" t="s">
        <v>5142</v>
      </c>
      <c r="I631">
        <v>55373.760000000002</v>
      </c>
      <c r="J631">
        <v>38761.631999999998</v>
      </c>
      <c r="K631">
        <v>16612.128000000001</v>
      </c>
    </row>
    <row r="632" spans="1:11" x14ac:dyDescent="0.25">
      <c r="A632" s="21">
        <v>46356</v>
      </c>
      <c r="B632" t="s">
        <v>639</v>
      </c>
      <c r="C632">
        <v>2</v>
      </c>
      <c r="D632">
        <v>9141</v>
      </c>
      <c r="E632">
        <v>7.0000000000000007E-2</v>
      </c>
      <c r="F632">
        <v>4</v>
      </c>
      <c r="G632">
        <v>8</v>
      </c>
      <c r="H632" t="s">
        <v>5144</v>
      </c>
      <c r="I632">
        <v>19561.740000000002</v>
      </c>
      <c r="J632">
        <v>13693.218000000001</v>
      </c>
      <c r="K632">
        <v>5868.5219999999999</v>
      </c>
    </row>
    <row r="633" spans="1:11" x14ac:dyDescent="0.25">
      <c r="A633" s="21">
        <v>46026</v>
      </c>
      <c r="B633" t="s">
        <v>640</v>
      </c>
      <c r="C633">
        <v>3</v>
      </c>
      <c r="D633">
        <v>32665</v>
      </c>
      <c r="F633">
        <v>1</v>
      </c>
      <c r="G633">
        <v>7</v>
      </c>
      <c r="H633" t="s">
        <v>5149</v>
      </c>
      <c r="I633">
        <v>97995</v>
      </c>
      <c r="J633">
        <v>68596.5</v>
      </c>
      <c r="K633">
        <v>29398.5</v>
      </c>
    </row>
    <row r="634" spans="1:11" x14ac:dyDescent="0.25">
      <c r="A634" s="21">
        <v>46037</v>
      </c>
      <c r="B634" t="s">
        <v>641</v>
      </c>
      <c r="C634">
        <v>4</v>
      </c>
      <c r="D634">
        <v>20119</v>
      </c>
      <c r="E634">
        <v>0.03</v>
      </c>
      <c r="F634">
        <v>3</v>
      </c>
      <c r="G634">
        <v>3</v>
      </c>
      <c r="H634" t="s">
        <v>5149</v>
      </c>
      <c r="I634">
        <v>82890.28</v>
      </c>
      <c r="J634">
        <v>58023.196000000004</v>
      </c>
      <c r="K634">
        <v>24867.083999999999</v>
      </c>
    </row>
    <row r="635" spans="1:11" x14ac:dyDescent="0.25">
      <c r="A635" s="21">
        <v>46182</v>
      </c>
      <c r="B635" t="s">
        <v>642</v>
      </c>
      <c r="C635">
        <v>9</v>
      </c>
      <c r="D635">
        <v>7099</v>
      </c>
      <c r="E635">
        <v>7.0000000000000007E-2</v>
      </c>
      <c r="F635">
        <v>1</v>
      </c>
      <c r="G635">
        <v>5</v>
      </c>
      <c r="H635" t="s">
        <v>5142</v>
      </c>
      <c r="I635">
        <v>68363.37</v>
      </c>
      <c r="J635">
        <v>47854.358999999997</v>
      </c>
      <c r="K635">
        <v>20509.010999999999</v>
      </c>
    </row>
    <row r="636" spans="1:11" x14ac:dyDescent="0.25">
      <c r="A636" s="21">
        <v>46337</v>
      </c>
      <c r="B636" t="s">
        <v>643</v>
      </c>
      <c r="C636">
        <v>7</v>
      </c>
      <c r="D636">
        <v>33746</v>
      </c>
      <c r="F636">
        <v>4</v>
      </c>
      <c r="G636">
        <v>8</v>
      </c>
      <c r="H636" t="s">
        <v>5144</v>
      </c>
      <c r="I636">
        <v>236222</v>
      </c>
      <c r="J636">
        <v>165355.4</v>
      </c>
      <c r="K636">
        <v>70866.600000000006</v>
      </c>
    </row>
    <row r="637" spans="1:11" x14ac:dyDescent="0.25">
      <c r="A637" s="21">
        <v>46308</v>
      </c>
      <c r="B637" t="s">
        <v>644</v>
      </c>
      <c r="C637">
        <v>9</v>
      </c>
      <c r="D637">
        <v>9234</v>
      </c>
      <c r="F637">
        <v>3</v>
      </c>
      <c r="G637">
        <v>7</v>
      </c>
      <c r="H637" t="s">
        <v>5147</v>
      </c>
      <c r="I637">
        <v>83106</v>
      </c>
      <c r="J637">
        <v>58174.2</v>
      </c>
      <c r="K637">
        <v>24931.8</v>
      </c>
    </row>
    <row r="638" spans="1:11" x14ac:dyDescent="0.25">
      <c r="A638" s="21">
        <v>46161</v>
      </c>
      <c r="B638" t="s">
        <v>645</v>
      </c>
      <c r="C638">
        <v>3</v>
      </c>
      <c r="D638">
        <v>14018</v>
      </c>
      <c r="F638">
        <v>5</v>
      </c>
      <c r="G638">
        <v>2</v>
      </c>
      <c r="H638" t="s">
        <v>5139</v>
      </c>
      <c r="I638">
        <v>42054</v>
      </c>
      <c r="J638">
        <v>29437.8</v>
      </c>
      <c r="K638">
        <v>12616.2</v>
      </c>
    </row>
    <row r="639" spans="1:11" x14ac:dyDescent="0.25">
      <c r="A639" s="21">
        <v>46134</v>
      </c>
      <c r="B639" t="s">
        <v>646</v>
      </c>
      <c r="C639">
        <v>6</v>
      </c>
      <c r="D639">
        <v>24792</v>
      </c>
      <c r="E639">
        <v>0.09</v>
      </c>
      <c r="F639">
        <v>2</v>
      </c>
      <c r="G639">
        <v>4</v>
      </c>
      <c r="H639" t="s">
        <v>5141</v>
      </c>
      <c r="I639">
        <v>162139.68</v>
      </c>
      <c r="J639">
        <v>113497.776</v>
      </c>
      <c r="K639">
        <v>48641.904000000002</v>
      </c>
    </row>
    <row r="640" spans="1:11" x14ac:dyDescent="0.25">
      <c r="A640" s="21">
        <v>46325</v>
      </c>
      <c r="B640" t="s">
        <v>647</v>
      </c>
      <c r="C640">
        <v>5</v>
      </c>
      <c r="D640">
        <v>23127</v>
      </c>
      <c r="F640">
        <v>4</v>
      </c>
      <c r="G640">
        <v>5</v>
      </c>
      <c r="H640" t="s">
        <v>5147</v>
      </c>
      <c r="I640">
        <v>115635</v>
      </c>
      <c r="J640">
        <v>80944.5</v>
      </c>
      <c r="K640">
        <v>34690.5</v>
      </c>
    </row>
    <row r="641" spans="1:11" x14ac:dyDescent="0.25">
      <c r="A641" s="21">
        <v>46240</v>
      </c>
      <c r="B641" t="s">
        <v>648</v>
      </c>
      <c r="C641">
        <v>8</v>
      </c>
      <c r="D641">
        <v>30145</v>
      </c>
      <c r="E641">
        <v>0.11</v>
      </c>
      <c r="F641">
        <v>4</v>
      </c>
      <c r="G641">
        <v>7</v>
      </c>
      <c r="H641" t="s">
        <v>5138</v>
      </c>
      <c r="I641">
        <v>267687.59999999998</v>
      </c>
      <c r="J641">
        <v>187381.32</v>
      </c>
      <c r="K641">
        <v>80306.28</v>
      </c>
    </row>
    <row r="642" spans="1:11" x14ac:dyDescent="0.25">
      <c r="A642" s="21">
        <v>46063</v>
      </c>
      <c r="B642" t="s">
        <v>649</v>
      </c>
      <c r="C642">
        <v>2</v>
      </c>
      <c r="D642">
        <v>18070</v>
      </c>
      <c r="E642">
        <v>0.12</v>
      </c>
      <c r="F642">
        <v>5</v>
      </c>
      <c r="G642">
        <v>4</v>
      </c>
      <c r="H642" t="s">
        <v>5140</v>
      </c>
      <c r="I642">
        <v>40476.800000000003</v>
      </c>
      <c r="J642">
        <v>28333.759999999998</v>
      </c>
      <c r="K642">
        <v>12143.04</v>
      </c>
    </row>
    <row r="643" spans="1:11" x14ac:dyDescent="0.25">
      <c r="A643" s="21">
        <v>46306</v>
      </c>
      <c r="B643" t="s">
        <v>650</v>
      </c>
      <c r="C643">
        <v>11</v>
      </c>
      <c r="D643">
        <v>3436</v>
      </c>
      <c r="E643">
        <v>0.02</v>
      </c>
      <c r="F643">
        <v>5</v>
      </c>
      <c r="G643">
        <v>3</v>
      </c>
      <c r="H643" t="s">
        <v>5147</v>
      </c>
      <c r="I643">
        <v>38551.919999999998</v>
      </c>
      <c r="J643">
        <v>26986.344000000001</v>
      </c>
      <c r="K643">
        <v>11565.575999999999</v>
      </c>
    </row>
    <row r="644" spans="1:11" x14ac:dyDescent="0.25">
      <c r="A644" s="21">
        <v>46065</v>
      </c>
      <c r="B644" t="s">
        <v>651</v>
      </c>
      <c r="C644">
        <v>4</v>
      </c>
      <c r="D644">
        <v>27560</v>
      </c>
      <c r="E644">
        <v>0.02</v>
      </c>
      <c r="F644">
        <v>5</v>
      </c>
      <c r="G644">
        <v>8</v>
      </c>
      <c r="H644" t="s">
        <v>5140</v>
      </c>
      <c r="I644">
        <v>112444.8</v>
      </c>
      <c r="J644">
        <v>78711.360000000001</v>
      </c>
      <c r="K644">
        <v>33733.440000000002</v>
      </c>
    </row>
    <row r="645" spans="1:11" x14ac:dyDescent="0.25">
      <c r="A645" s="21">
        <v>46315</v>
      </c>
      <c r="B645" t="s">
        <v>652</v>
      </c>
      <c r="C645">
        <v>7</v>
      </c>
      <c r="D645">
        <v>28101</v>
      </c>
      <c r="E645">
        <v>0.08</v>
      </c>
      <c r="F645">
        <v>1</v>
      </c>
      <c r="G645">
        <v>6</v>
      </c>
      <c r="H645" t="s">
        <v>5147</v>
      </c>
      <c r="I645">
        <v>212443.56</v>
      </c>
      <c r="J645">
        <v>148710.492</v>
      </c>
      <c r="K645">
        <v>63733.067999999999</v>
      </c>
    </row>
    <row r="646" spans="1:11" x14ac:dyDescent="0.25">
      <c r="A646" s="21">
        <v>46289</v>
      </c>
      <c r="B646" t="s">
        <v>653</v>
      </c>
      <c r="C646">
        <v>10</v>
      </c>
      <c r="D646">
        <v>24125</v>
      </c>
      <c r="F646">
        <v>3</v>
      </c>
      <c r="G646">
        <v>8</v>
      </c>
      <c r="H646" t="s">
        <v>5145</v>
      </c>
      <c r="I646">
        <v>241250</v>
      </c>
      <c r="J646">
        <v>168875</v>
      </c>
      <c r="K646">
        <v>72375</v>
      </c>
    </row>
    <row r="647" spans="1:11" x14ac:dyDescent="0.25">
      <c r="A647" s="21">
        <v>46024</v>
      </c>
      <c r="B647" t="s">
        <v>654</v>
      </c>
      <c r="C647">
        <v>8</v>
      </c>
      <c r="D647">
        <v>3705</v>
      </c>
      <c r="E647">
        <v>0.15</v>
      </c>
      <c r="F647">
        <v>3</v>
      </c>
      <c r="G647">
        <v>6</v>
      </c>
      <c r="H647" t="s">
        <v>5149</v>
      </c>
      <c r="I647">
        <v>34086</v>
      </c>
      <c r="J647">
        <v>23860.2</v>
      </c>
      <c r="K647">
        <v>10225.799999999999</v>
      </c>
    </row>
    <row r="648" spans="1:11" x14ac:dyDescent="0.25">
      <c r="A648" s="21">
        <v>46117</v>
      </c>
      <c r="B648" t="s">
        <v>655</v>
      </c>
      <c r="C648">
        <v>6</v>
      </c>
      <c r="D648">
        <v>28355</v>
      </c>
      <c r="F648">
        <v>2</v>
      </c>
      <c r="G648">
        <v>3</v>
      </c>
      <c r="H648" t="s">
        <v>5141</v>
      </c>
      <c r="I648">
        <v>170130</v>
      </c>
      <c r="J648">
        <v>119091</v>
      </c>
      <c r="K648">
        <v>51039</v>
      </c>
    </row>
    <row r="649" spans="1:11" x14ac:dyDescent="0.25">
      <c r="A649" s="21">
        <v>46323</v>
      </c>
      <c r="B649" t="s">
        <v>656</v>
      </c>
      <c r="C649">
        <v>7</v>
      </c>
      <c r="D649">
        <v>14075</v>
      </c>
      <c r="E649">
        <v>0.15</v>
      </c>
      <c r="F649">
        <v>2</v>
      </c>
      <c r="G649">
        <v>5</v>
      </c>
      <c r="H649" t="s">
        <v>5147</v>
      </c>
      <c r="I649">
        <v>113303.75</v>
      </c>
      <c r="J649">
        <v>79312.625</v>
      </c>
      <c r="K649">
        <v>33991.125</v>
      </c>
    </row>
    <row r="650" spans="1:11" x14ac:dyDescent="0.25">
      <c r="A650" s="21">
        <v>46203</v>
      </c>
      <c r="B650" t="s">
        <v>657</v>
      </c>
      <c r="C650">
        <v>8</v>
      </c>
      <c r="D650">
        <v>29037</v>
      </c>
      <c r="E650">
        <v>7.0000000000000007E-2</v>
      </c>
      <c r="F650">
        <v>5</v>
      </c>
      <c r="G650">
        <v>8</v>
      </c>
      <c r="H650" t="s">
        <v>5142</v>
      </c>
      <c r="I650">
        <v>248556.72</v>
      </c>
      <c r="J650">
        <v>173989.704</v>
      </c>
      <c r="K650">
        <v>74567.016000000003</v>
      </c>
    </row>
    <row r="651" spans="1:11" x14ac:dyDescent="0.25">
      <c r="A651" s="21">
        <v>46341</v>
      </c>
      <c r="B651" t="s">
        <v>658</v>
      </c>
      <c r="C651">
        <v>8</v>
      </c>
      <c r="D651">
        <v>17986</v>
      </c>
      <c r="F651">
        <v>1</v>
      </c>
      <c r="G651">
        <v>4</v>
      </c>
      <c r="H651" t="s">
        <v>5144</v>
      </c>
      <c r="I651">
        <v>143888</v>
      </c>
      <c r="J651">
        <v>100721.60000000001</v>
      </c>
      <c r="K651">
        <v>43166.400000000001</v>
      </c>
    </row>
    <row r="652" spans="1:11" x14ac:dyDescent="0.25">
      <c r="A652" s="21">
        <v>46315</v>
      </c>
      <c r="B652" t="s">
        <v>659</v>
      </c>
      <c r="C652">
        <v>3</v>
      </c>
      <c r="D652">
        <v>2968</v>
      </c>
      <c r="E652">
        <v>0.03</v>
      </c>
      <c r="F652">
        <v>4</v>
      </c>
      <c r="G652">
        <v>1</v>
      </c>
      <c r="H652" t="s">
        <v>5147</v>
      </c>
      <c r="I652">
        <v>9171.1200000000008</v>
      </c>
      <c r="J652">
        <v>6419.7839999999997</v>
      </c>
      <c r="K652">
        <v>2751.3359999999998</v>
      </c>
    </row>
    <row r="653" spans="1:11" x14ac:dyDescent="0.25">
      <c r="A653" s="21">
        <v>46024</v>
      </c>
      <c r="B653" t="s">
        <v>660</v>
      </c>
      <c r="C653">
        <v>3</v>
      </c>
      <c r="D653">
        <v>13681</v>
      </c>
      <c r="E653">
        <v>0.14000000000000001</v>
      </c>
      <c r="F653">
        <v>1</v>
      </c>
      <c r="G653">
        <v>7</v>
      </c>
      <c r="H653" t="s">
        <v>5149</v>
      </c>
      <c r="I653">
        <v>46789.02</v>
      </c>
      <c r="J653">
        <v>32752.313999999998</v>
      </c>
      <c r="K653">
        <v>14036.706</v>
      </c>
    </row>
    <row r="654" spans="1:11" x14ac:dyDescent="0.25">
      <c r="A654" s="21">
        <v>46237</v>
      </c>
      <c r="B654" t="s">
        <v>661</v>
      </c>
      <c r="C654">
        <v>12</v>
      </c>
      <c r="D654">
        <v>8472</v>
      </c>
      <c r="F654">
        <v>3</v>
      </c>
      <c r="G654">
        <v>4</v>
      </c>
      <c r="H654" t="s">
        <v>5138</v>
      </c>
      <c r="I654">
        <v>101664</v>
      </c>
      <c r="J654">
        <v>71164.800000000003</v>
      </c>
      <c r="K654">
        <v>30499.200000000001</v>
      </c>
    </row>
    <row r="655" spans="1:11" x14ac:dyDescent="0.25">
      <c r="A655" s="21">
        <v>46254</v>
      </c>
      <c r="B655" t="s">
        <v>662</v>
      </c>
      <c r="C655">
        <v>3</v>
      </c>
      <c r="D655">
        <v>14119</v>
      </c>
      <c r="E655">
        <v>0.04</v>
      </c>
      <c r="F655">
        <v>3</v>
      </c>
      <c r="G655">
        <v>5</v>
      </c>
      <c r="H655" t="s">
        <v>5138</v>
      </c>
      <c r="I655">
        <v>44051.28</v>
      </c>
      <c r="J655">
        <v>30835.896000000001</v>
      </c>
      <c r="K655">
        <v>13215.384</v>
      </c>
    </row>
    <row r="656" spans="1:11" x14ac:dyDescent="0.25">
      <c r="A656" s="21">
        <v>46256</v>
      </c>
      <c r="B656" t="s">
        <v>663</v>
      </c>
      <c r="C656">
        <v>9</v>
      </c>
      <c r="D656">
        <v>31239</v>
      </c>
      <c r="E656">
        <v>0.05</v>
      </c>
      <c r="F656">
        <v>2</v>
      </c>
      <c r="G656">
        <v>6</v>
      </c>
      <c r="H656" t="s">
        <v>5138</v>
      </c>
      <c r="I656">
        <v>295208.55</v>
      </c>
      <c r="J656">
        <v>206645.98499999999</v>
      </c>
      <c r="K656">
        <v>88562.565000000002</v>
      </c>
    </row>
    <row r="657" spans="1:11" x14ac:dyDescent="0.25">
      <c r="A657" s="21">
        <v>46168</v>
      </c>
      <c r="B657" t="s">
        <v>664</v>
      </c>
      <c r="C657">
        <v>11</v>
      </c>
      <c r="D657">
        <v>3084</v>
      </c>
      <c r="E657">
        <v>0.08</v>
      </c>
      <c r="F657">
        <v>1</v>
      </c>
      <c r="G657">
        <v>2</v>
      </c>
      <c r="H657" t="s">
        <v>5139</v>
      </c>
      <c r="I657">
        <v>36637.919999999998</v>
      </c>
      <c r="J657">
        <v>25646.544000000002</v>
      </c>
      <c r="K657">
        <v>10991.376</v>
      </c>
    </row>
    <row r="658" spans="1:11" x14ac:dyDescent="0.25">
      <c r="A658" s="21">
        <v>46063</v>
      </c>
      <c r="B658" t="s">
        <v>665</v>
      </c>
      <c r="C658">
        <v>9</v>
      </c>
      <c r="D658">
        <v>6091</v>
      </c>
      <c r="E658">
        <v>0.03</v>
      </c>
      <c r="F658">
        <v>4</v>
      </c>
      <c r="G658">
        <v>4</v>
      </c>
      <c r="H658" t="s">
        <v>5140</v>
      </c>
      <c r="I658">
        <v>56463.57</v>
      </c>
      <c r="J658">
        <v>39524.499000000003</v>
      </c>
      <c r="K658">
        <v>16939.071</v>
      </c>
    </row>
    <row r="659" spans="1:11" x14ac:dyDescent="0.25">
      <c r="A659" s="21">
        <v>46068</v>
      </c>
      <c r="B659" t="s">
        <v>666</v>
      </c>
      <c r="C659">
        <v>12</v>
      </c>
      <c r="D659">
        <v>5471</v>
      </c>
      <c r="F659">
        <v>1</v>
      </c>
      <c r="G659">
        <v>4</v>
      </c>
      <c r="H659" t="s">
        <v>5140</v>
      </c>
      <c r="I659">
        <v>65652</v>
      </c>
      <c r="J659">
        <v>45956.4</v>
      </c>
      <c r="K659">
        <v>19695.599999999999</v>
      </c>
    </row>
    <row r="660" spans="1:11" x14ac:dyDescent="0.25">
      <c r="A660" s="21">
        <v>46337</v>
      </c>
      <c r="B660" t="s">
        <v>667</v>
      </c>
      <c r="C660">
        <v>8</v>
      </c>
      <c r="D660">
        <v>7931</v>
      </c>
      <c r="E660">
        <v>0.15</v>
      </c>
      <c r="F660">
        <v>1</v>
      </c>
      <c r="G660">
        <v>3</v>
      </c>
      <c r="H660" t="s">
        <v>5144</v>
      </c>
      <c r="I660">
        <v>72965.2</v>
      </c>
      <c r="J660">
        <v>51075.64</v>
      </c>
      <c r="K660">
        <v>21889.56</v>
      </c>
    </row>
    <row r="661" spans="1:11" x14ac:dyDescent="0.25">
      <c r="A661" s="21">
        <v>46328</v>
      </c>
      <c r="B661" t="s">
        <v>668</v>
      </c>
      <c r="C661">
        <v>6</v>
      </c>
      <c r="D661">
        <v>32587</v>
      </c>
      <c r="F661">
        <v>4</v>
      </c>
      <c r="G661">
        <v>7</v>
      </c>
      <c r="H661" t="s">
        <v>5144</v>
      </c>
      <c r="I661">
        <v>195522</v>
      </c>
      <c r="J661">
        <v>136865.4</v>
      </c>
      <c r="K661">
        <v>58656.6</v>
      </c>
    </row>
    <row r="662" spans="1:11" x14ac:dyDescent="0.25">
      <c r="A662" s="21">
        <v>46115</v>
      </c>
      <c r="B662" t="s">
        <v>669</v>
      </c>
      <c r="C662">
        <v>12</v>
      </c>
      <c r="D662">
        <v>5382</v>
      </c>
      <c r="F662">
        <v>2</v>
      </c>
      <c r="G662">
        <v>1</v>
      </c>
      <c r="H662" t="s">
        <v>5141</v>
      </c>
      <c r="I662">
        <v>64584</v>
      </c>
      <c r="J662">
        <v>45208.800000000003</v>
      </c>
      <c r="K662">
        <v>19375.2</v>
      </c>
    </row>
    <row r="663" spans="1:11" x14ac:dyDescent="0.25">
      <c r="A663" s="21">
        <v>46051</v>
      </c>
      <c r="B663" t="s">
        <v>670</v>
      </c>
      <c r="C663">
        <v>3</v>
      </c>
      <c r="D663">
        <v>26679</v>
      </c>
      <c r="E663">
        <v>0.05</v>
      </c>
      <c r="F663">
        <v>3</v>
      </c>
      <c r="G663">
        <v>7</v>
      </c>
      <c r="H663" t="s">
        <v>5149</v>
      </c>
      <c r="I663">
        <v>84038.85</v>
      </c>
      <c r="J663">
        <v>58827.195</v>
      </c>
      <c r="K663">
        <v>25211.654999999999</v>
      </c>
    </row>
    <row r="664" spans="1:11" x14ac:dyDescent="0.25">
      <c r="A664" s="21">
        <v>46066</v>
      </c>
      <c r="B664" t="s">
        <v>671</v>
      </c>
      <c r="C664">
        <v>10</v>
      </c>
      <c r="D664">
        <v>27477</v>
      </c>
      <c r="E664">
        <v>0.05</v>
      </c>
      <c r="F664">
        <v>2</v>
      </c>
      <c r="G664">
        <v>7</v>
      </c>
      <c r="H664" t="s">
        <v>5140</v>
      </c>
      <c r="I664">
        <v>288508.5</v>
      </c>
      <c r="J664">
        <v>201955.95</v>
      </c>
      <c r="K664">
        <v>86552.55</v>
      </c>
    </row>
    <row r="665" spans="1:11" x14ac:dyDescent="0.25">
      <c r="A665" s="21">
        <v>46056</v>
      </c>
      <c r="B665" t="s">
        <v>672</v>
      </c>
      <c r="C665">
        <v>6</v>
      </c>
      <c r="D665">
        <v>34165</v>
      </c>
      <c r="E665">
        <v>0.14000000000000001</v>
      </c>
      <c r="F665">
        <v>5</v>
      </c>
      <c r="G665">
        <v>3</v>
      </c>
      <c r="H665" t="s">
        <v>5140</v>
      </c>
      <c r="I665">
        <v>233688.6</v>
      </c>
      <c r="J665">
        <v>163582.01999999999</v>
      </c>
      <c r="K665">
        <v>70106.58</v>
      </c>
    </row>
    <row r="666" spans="1:11" x14ac:dyDescent="0.25">
      <c r="A666" s="21">
        <v>46101</v>
      </c>
      <c r="B666" t="s">
        <v>673</v>
      </c>
      <c r="C666">
        <v>12</v>
      </c>
      <c r="D666">
        <v>33555</v>
      </c>
      <c r="F666">
        <v>3</v>
      </c>
      <c r="G666">
        <v>8</v>
      </c>
      <c r="H666" t="s">
        <v>5148</v>
      </c>
      <c r="I666">
        <v>402660</v>
      </c>
      <c r="J666">
        <v>281862</v>
      </c>
      <c r="K666">
        <v>120798</v>
      </c>
    </row>
    <row r="667" spans="1:11" x14ac:dyDescent="0.25">
      <c r="A667" s="21">
        <v>46217</v>
      </c>
      <c r="B667" t="s">
        <v>674</v>
      </c>
      <c r="C667">
        <v>7</v>
      </c>
      <c r="D667">
        <v>21485</v>
      </c>
      <c r="E667">
        <v>0.11</v>
      </c>
      <c r="F667">
        <v>3</v>
      </c>
      <c r="G667">
        <v>5</v>
      </c>
      <c r="H667" t="s">
        <v>5146</v>
      </c>
      <c r="I667">
        <v>166938.45000000001</v>
      </c>
      <c r="J667">
        <v>116856.91499999999</v>
      </c>
      <c r="K667">
        <v>50081.535000000003</v>
      </c>
    </row>
    <row r="668" spans="1:11" x14ac:dyDescent="0.25">
      <c r="A668" s="21">
        <v>46190</v>
      </c>
      <c r="B668" t="s">
        <v>675</v>
      </c>
      <c r="C668">
        <v>5</v>
      </c>
      <c r="D668">
        <v>15884</v>
      </c>
      <c r="F668">
        <v>1</v>
      </c>
      <c r="G668">
        <v>3</v>
      </c>
      <c r="H668" t="s">
        <v>5142</v>
      </c>
      <c r="I668">
        <v>79420</v>
      </c>
      <c r="J668">
        <v>55594</v>
      </c>
      <c r="K668">
        <v>23826</v>
      </c>
    </row>
    <row r="669" spans="1:11" x14ac:dyDescent="0.25">
      <c r="A669" s="21">
        <v>46112</v>
      </c>
      <c r="B669" t="s">
        <v>676</v>
      </c>
      <c r="C669">
        <v>6</v>
      </c>
      <c r="D669">
        <v>24887</v>
      </c>
      <c r="E669">
        <v>0.14000000000000001</v>
      </c>
      <c r="F669">
        <v>5</v>
      </c>
      <c r="G669">
        <v>1</v>
      </c>
      <c r="H669" t="s">
        <v>5148</v>
      </c>
      <c r="I669">
        <v>170227.08</v>
      </c>
      <c r="J669">
        <v>119158.95600000001</v>
      </c>
      <c r="K669">
        <v>51068.124000000003</v>
      </c>
    </row>
    <row r="670" spans="1:11" x14ac:dyDescent="0.25">
      <c r="A670" s="21">
        <v>46093</v>
      </c>
      <c r="B670" t="s">
        <v>677</v>
      </c>
      <c r="C670">
        <v>7</v>
      </c>
      <c r="D670">
        <v>10060</v>
      </c>
      <c r="E670">
        <v>0.1</v>
      </c>
      <c r="F670">
        <v>2</v>
      </c>
      <c r="G670">
        <v>7</v>
      </c>
      <c r="H670" t="s">
        <v>5148</v>
      </c>
      <c r="I670">
        <v>77462</v>
      </c>
      <c r="J670">
        <v>54223.4</v>
      </c>
      <c r="K670">
        <v>23238.6</v>
      </c>
    </row>
    <row r="671" spans="1:11" x14ac:dyDescent="0.25">
      <c r="A671" s="21">
        <v>46308</v>
      </c>
      <c r="B671" t="s">
        <v>678</v>
      </c>
      <c r="C671">
        <v>11</v>
      </c>
      <c r="D671">
        <v>18730</v>
      </c>
      <c r="E671">
        <v>0.15</v>
      </c>
      <c r="F671">
        <v>1</v>
      </c>
      <c r="G671">
        <v>6</v>
      </c>
      <c r="H671" t="s">
        <v>5147</v>
      </c>
      <c r="I671">
        <v>236934.5</v>
      </c>
      <c r="J671">
        <v>165854.15</v>
      </c>
      <c r="K671">
        <v>71080.350000000006</v>
      </c>
    </row>
    <row r="672" spans="1:11" x14ac:dyDescent="0.25">
      <c r="A672" s="21">
        <v>46304</v>
      </c>
      <c r="B672" t="s">
        <v>679</v>
      </c>
      <c r="C672">
        <v>12</v>
      </c>
      <c r="D672">
        <v>22037</v>
      </c>
      <c r="E672">
        <v>0.05</v>
      </c>
      <c r="F672">
        <v>2</v>
      </c>
      <c r="G672">
        <v>6</v>
      </c>
      <c r="H672" t="s">
        <v>5147</v>
      </c>
      <c r="I672">
        <v>277666.2</v>
      </c>
      <c r="J672">
        <v>194366.34</v>
      </c>
      <c r="K672">
        <v>83299.86</v>
      </c>
    </row>
    <row r="673" spans="1:11" x14ac:dyDescent="0.25">
      <c r="A673" s="21">
        <v>46343</v>
      </c>
      <c r="B673" t="s">
        <v>680</v>
      </c>
      <c r="C673">
        <v>4</v>
      </c>
      <c r="D673">
        <v>22434</v>
      </c>
      <c r="F673">
        <v>5</v>
      </c>
      <c r="G673">
        <v>7</v>
      </c>
      <c r="H673" t="s">
        <v>5144</v>
      </c>
      <c r="I673">
        <v>89736</v>
      </c>
      <c r="J673">
        <v>62815.199999999997</v>
      </c>
      <c r="K673">
        <v>26920.799999999999</v>
      </c>
    </row>
    <row r="674" spans="1:11" x14ac:dyDescent="0.25">
      <c r="A674" s="21">
        <v>46120</v>
      </c>
      <c r="B674" t="s">
        <v>681</v>
      </c>
      <c r="C674">
        <v>8</v>
      </c>
      <c r="D674">
        <v>8659</v>
      </c>
      <c r="E674">
        <v>7.0000000000000007E-2</v>
      </c>
      <c r="F674">
        <v>1</v>
      </c>
      <c r="G674">
        <v>6</v>
      </c>
      <c r="H674" t="s">
        <v>5141</v>
      </c>
      <c r="I674">
        <v>74121.039999999994</v>
      </c>
      <c r="J674">
        <v>51884.728000000003</v>
      </c>
      <c r="K674">
        <v>22236.312000000002</v>
      </c>
    </row>
    <row r="675" spans="1:11" x14ac:dyDescent="0.25">
      <c r="A675" s="21">
        <v>46287</v>
      </c>
      <c r="B675" t="s">
        <v>682</v>
      </c>
      <c r="C675">
        <v>2</v>
      </c>
      <c r="D675">
        <v>21136</v>
      </c>
      <c r="E675">
        <v>0.04</v>
      </c>
      <c r="F675">
        <v>2</v>
      </c>
      <c r="G675">
        <v>8</v>
      </c>
      <c r="H675" t="s">
        <v>5145</v>
      </c>
      <c r="I675">
        <v>43962.879999999997</v>
      </c>
      <c r="J675">
        <v>30774.016</v>
      </c>
      <c r="K675">
        <v>13188.864</v>
      </c>
    </row>
    <row r="676" spans="1:11" x14ac:dyDescent="0.25">
      <c r="A676" s="21">
        <v>46099</v>
      </c>
      <c r="B676" t="s">
        <v>683</v>
      </c>
      <c r="C676">
        <v>9</v>
      </c>
      <c r="D676">
        <v>34137</v>
      </c>
      <c r="E676">
        <v>0.09</v>
      </c>
      <c r="F676">
        <v>4</v>
      </c>
      <c r="G676">
        <v>2</v>
      </c>
      <c r="H676" t="s">
        <v>5148</v>
      </c>
      <c r="I676">
        <v>334883.96999999997</v>
      </c>
      <c r="J676">
        <v>234418.77900000001</v>
      </c>
      <c r="K676">
        <v>100465.19100000001</v>
      </c>
    </row>
    <row r="677" spans="1:11" x14ac:dyDescent="0.25">
      <c r="A677" s="21">
        <v>46109</v>
      </c>
      <c r="B677" t="s">
        <v>684</v>
      </c>
      <c r="C677">
        <v>4</v>
      </c>
      <c r="D677">
        <v>26174</v>
      </c>
      <c r="E677">
        <v>0.13</v>
      </c>
      <c r="F677">
        <v>5</v>
      </c>
      <c r="G677">
        <v>8</v>
      </c>
      <c r="H677" t="s">
        <v>5148</v>
      </c>
      <c r="I677">
        <v>118306.48</v>
      </c>
      <c r="J677">
        <v>82814.535999999993</v>
      </c>
      <c r="K677">
        <v>35491.944000000003</v>
      </c>
    </row>
    <row r="678" spans="1:11" x14ac:dyDescent="0.25">
      <c r="A678" s="21">
        <v>46252</v>
      </c>
      <c r="B678" t="s">
        <v>685</v>
      </c>
      <c r="C678">
        <v>5</v>
      </c>
      <c r="D678">
        <v>32591</v>
      </c>
      <c r="E678">
        <v>0.06</v>
      </c>
      <c r="F678">
        <v>2</v>
      </c>
      <c r="G678">
        <v>6</v>
      </c>
      <c r="H678" t="s">
        <v>5138</v>
      </c>
      <c r="I678">
        <v>172732.3</v>
      </c>
      <c r="J678">
        <v>120912.61</v>
      </c>
      <c r="K678">
        <v>51819.69</v>
      </c>
    </row>
    <row r="679" spans="1:11" x14ac:dyDescent="0.25">
      <c r="A679" s="21">
        <v>46137</v>
      </c>
      <c r="B679" t="s">
        <v>686</v>
      </c>
      <c r="C679">
        <v>9</v>
      </c>
      <c r="D679">
        <v>11075</v>
      </c>
      <c r="E679">
        <v>0.09</v>
      </c>
      <c r="F679">
        <v>3</v>
      </c>
      <c r="G679">
        <v>5</v>
      </c>
      <c r="H679" t="s">
        <v>5141</v>
      </c>
      <c r="I679">
        <v>108645.75</v>
      </c>
      <c r="J679">
        <v>76052.024999999994</v>
      </c>
      <c r="K679">
        <v>32593.724999999999</v>
      </c>
    </row>
    <row r="680" spans="1:11" x14ac:dyDescent="0.25">
      <c r="A680" s="21">
        <v>46189</v>
      </c>
      <c r="B680" t="s">
        <v>687</v>
      </c>
      <c r="C680">
        <v>9</v>
      </c>
      <c r="D680">
        <v>13716</v>
      </c>
      <c r="E680">
        <v>0.13</v>
      </c>
      <c r="F680">
        <v>4</v>
      </c>
      <c r="G680">
        <v>5</v>
      </c>
      <c r="H680" t="s">
        <v>5142</v>
      </c>
      <c r="I680">
        <v>139491.72</v>
      </c>
      <c r="J680">
        <v>97644.203999999998</v>
      </c>
      <c r="K680">
        <v>41847.516000000003</v>
      </c>
    </row>
    <row r="681" spans="1:11" x14ac:dyDescent="0.25">
      <c r="A681" s="21">
        <v>46320</v>
      </c>
      <c r="B681" t="s">
        <v>688</v>
      </c>
      <c r="C681">
        <v>6</v>
      </c>
      <c r="D681">
        <v>31946</v>
      </c>
      <c r="E681">
        <v>7.0000000000000007E-2</v>
      </c>
      <c r="F681">
        <v>2</v>
      </c>
      <c r="G681">
        <v>6</v>
      </c>
      <c r="H681" t="s">
        <v>5147</v>
      </c>
      <c r="I681">
        <v>205093.32</v>
      </c>
      <c r="J681">
        <v>143565.32399999999</v>
      </c>
      <c r="K681">
        <v>61527.995999999999</v>
      </c>
    </row>
    <row r="682" spans="1:11" x14ac:dyDescent="0.25">
      <c r="A682" s="21">
        <v>46112</v>
      </c>
      <c r="B682" t="s">
        <v>689</v>
      </c>
      <c r="C682">
        <v>3</v>
      </c>
      <c r="D682">
        <v>14877</v>
      </c>
      <c r="E682">
        <v>0.12</v>
      </c>
      <c r="F682">
        <v>4</v>
      </c>
      <c r="G682">
        <v>8</v>
      </c>
      <c r="H682" t="s">
        <v>5148</v>
      </c>
      <c r="I682">
        <v>49986.720000000001</v>
      </c>
      <c r="J682">
        <v>34990.703999999998</v>
      </c>
      <c r="K682">
        <v>14996.016</v>
      </c>
    </row>
    <row r="683" spans="1:11" x14ac:dyDescent="0.25">
      <c r="A683" s="21">
        <v>46084</v>
      </c>
      <c r="B683" t="s">
        <v>690</v>
      </c>
      <c r="C683">
        <v>12</v>
      </c>
      <c r="D683">
        <v>9144</v>
      </c>
      <c r="E683">
        <v>0.05</v>
      </c>
      <c r="F683">
        <v>2</v>
      </c>
      <c r="G683">
        <v>3</v>
      </c>
      <c r="H683" t="s">
        <v>5148</v>
      </c>
      <c r="I683">
        <v>115214.39999999999</v>
      </c>
      <c r="J683">
        <v>80650.080000000002</v>
      </c>
      <c r="K683">
        <v>34564.32</v>
      </c>
    </row>
    <row r="684" spans="1:11" x14ac:dyDescent="0.25">
      <c r="A684" s="21">
        <v>46318</v>
      </c>
      <c r="B684" t="s">
        <v>691</v>
      </c>
      <c r="C684">
        <v>8</v>
      </c>
      <c r="D684">
        <v>12245</v>
      </c>
      <c r="E684">
        <v>0.09</v>
      </c>
      <c r="F684">
        <v>5</v>
      </c>
      <c r="G684">
        <v>5</v>
      </c>
      <c r="H684" t="s">
        <v>5147</v>
      </c>
      <c r="I684">
        <v>106776.4</v>
      </c>
      <c r="J684">
        <v>74743.48</v>
      </c>
      <c r="K684">
        <v>32032.92</v>
      </c>
    </row>
    <row r="685" spans="1:11" x14ac:dyDescent="0.25">
      <c r="A685" s="21">
        <v>46163</v>
      </c>
      <c r="B685" t="s">
        <v>692</v>
      </c>
      <c r="C685">
        <v>3</v>
      </c>
      <c r="D685">
        <v>5937</v>
      </c>
      <c r="E685">
        <v>0.08</v>
      </c>
      <c r="F685">
        <v>2</v>
      </c>
      <c r="G685">
        <v>3</v>
      </c>
      <c r="H685" t="s">
        <v>5139</v>
      </c>
      <c r="I685">
        <v>19235.88</v>
      </c>
      <c r="J685">
        <v>13465.116</v>
      </c>
      <c r="K685">
        <v>5770.7640000000001</v>
      </c>
    </row>
    <row r="686" spans="1:11" x14ac:dyDescent="0.25">
      <c r="A686" s="21">
        <v>46186</v>
      </c>
      <c r="B686" t="s">
        <v>693</v>
      </c>
      <c r="C686">
        <v>7</v>
      </c>
      <c r="D686">
        <v>32217</v>
      </c>
      <c r="E686">
        <v>0.09</v>
      </c>
      <c r="F686">
        <v>5</v>
      </c>
      <c r="G686">
        <v>2</v>
      </c>
      <c r="H686" t="s">
        <v>5142</v>
      </c>
      <c r="I686">
        <v>245815.71</v>
      </c>
      <c r="J686">
        <v>172070.997</v>
      </c>
      <c r="K686">
        <v>73744.713000000003</v>
      </c>
    </row>
    <row r="687" spans="1:11" x14ac:dyDescent="0.25">
      <c r="A687" s="21">
        <v>46030</v>
      </c>
      <c r="B687" t="s">
        <v>694</v>
      </c>
      <c r="C687">
        <v>9</v>
      </c>
      <c r="D687">
        <v>6144</v>
      </c>
      <c r="F687">
        <v>4</v>
      </c>
      <c r="G687">
        <v>1</v>
      </c>
      <c r="H687" t="s">
        <v>5149</v>
      </c>
      <c r="I687">
        <v>55296</v>
      </c>
      <c r="J687">
        <v>38707.199999999997</v>
      </c>
      <c r="K687">
        <v>16588.8</v>
      </c>
    </row>
    <row r="688" spans="1:11" x14ac:dyDescent="0.25">
      <c r="A688" s="21">
        <v>46365</v>
      </c>
      <c r="B688" t="s">
        <v>695</v>
      </c>
      <c r="C688">
        <v>6</v>
      </c>
      <c r="D688">
        <v>3572</v>
      </c>
      <c r="E688">
        <v>0.1</v>
      </c>
      <c r="F688">
        <v>2</v>
      </c>
      <c r="G688">
        <v>8</v>
      </c>
      <c r="H688" t="s">
        <v>5143</v>
      </c>
      <c r="I688">
        <v>23575.200000000001</v>
      </c>
      <c r="J688">
        <v>16502.64</v>
      </c>
      <c r="K688">
        <v>7072.56</v>
      </c>
    </row>
    <row r="689" spans="1:11" x14ac:dyDescent="0.25">
      <c r="A689" s="21">
        <v>46386</v>
      </c>
      <c r="B689" t="s">
        <v>696</v>
      </c>
      <c r="C689">
        <v>12</v>
      </c>
      <c r="D689">
        <v>34669</v>
      </c>
      <c r="F689">
        <v>1</v>
      </c>
      <c r="G689">
        <v>6</v>
      </c>
      <c r="H689" t="s">
        <v>5143</v>
      </c>
      <c r="I689">
        <v>416028</v>
      </c>
      <c r="J689">
        <v>291219.59999999998</v>
      </c>
      <c r="K689">
        <v>124808.4</v>
      </c>
    </row>
    <row r="690" spans="1:11" x14ac:dyDescent="0.25">
      <c r="A690" s="21">
        <v>46047</v>
      </c>
      <c r="B690" t="s">
        <v>697</v>
      </c>
      <c r="C690">
        <v>10</v>
      </c>
      <c r="D690">
        <v>20135</v>
      </c>
      <c r="F690">
        <v>5</v>
      </c>
      <c r="G690">
        <v>3</v>
      </c>
      <c r="H690" t="s">
        <v>5149</v>
      </c>
      <c r="I690">
        <v>201350</v>
      </c>
      <c r="J690">
        <v>140945</v>
      </c>
      <c r="K690">
        <v>60405</v>
      </c>
    </row>
    <row r="691" spans="1:11" x14ac:dyDescent="0.25">
      <c r="A691" s="21">
        <v>46058</v>
      </c>
      <c r="B691" t="s">
        <v>698</v>
      </c>
      <c r="C691">
        <v>5</v>
      </c>
      <c r="D691">
        <v>11219</v>
      </c>
      <c r="E691">
        <v>0.03</v>
      </c>
      <c r="F691">
        <v>4</v>
      </c>
      <c r="G691">
        <v>4</v>
      </c>
      <c r="H691" t="s">
        <v>5140</v>
      </c>
      <c r="I691">
        <v>57777.85</v>
      </c>
      <c r="J691">
        <v>40444.495000000003</v>
      </c>
      <c r="K691">
        <v>17333.355</v>
      </c>
    </row>
    <row r="692" spans="1:11" x14ac:dyDescent="0.25">
      <c r="A692" s="21">
        <v>46350</v>
      </c>
      <c r="B692" t="s">
        <v>699</v>
      </c>
      <c r="C692">
        <v>3</v>
      </c>
      <c r="D692">
        <v>12286</v>
      </c>
      <c r="E692">
        <v>0.05</v>
      </c>
      <c r="F692">
        <v>4</v>
      </c>
      <c r="G692">
        <v>2</v>
      </c>
      <c r="H692" t="s">
        <v>5144</v>
      </c>
      <c r="I692">
        <v>38700.9</v>
      </c>
      <c r="J692">
        <v>27090.63</v>
      </c>
      <c r="K692">
        <v>11610.27</v>
      </c>
    </row>
    <row r="693" spans="1:11" x14ac:dyDescent="0.25">
      <c r="A693" s="21">
        <v>46276</v>
      </c>
      <c r="B693" t="s">
        <v>700</v>
      </c>
      <c r="C693">
        <v>5</v>
      </c>
      <c r="D693">
        <v>3997</v>
      </c>
      <c r="E693">
        <v>0.04</v>
      </c>
      <c r="F693">
        <v>2</v>
      </c>
      <c r="G693">
        <v>6</v>
      </c>
      <c r="H693" t="s">
        <v>5145</v>
      </c>
      <c r="I693">
        <v>20784.400000000001</v>
      </c>
      <c r="J693">
        <v>14549.08</v>
      </c>
      <c r="K693">
        <v>6235.32</v>
      </c>
    </row>
    <row r="694" spans="1:11" x14ac:dyDescent="0.25">
      <c r="A694" s="21">
        <v>46360</v>
      </c>
      <c r="B694" t="s">
        <v>701</v>
      </c>
      <c r="C694">
        <v>4</v>
      </c>
      <c r="D694">
        <v>14207</v>
      </c>
      <c r="E694">
        <v>0.11</v>
      </c>
      <c r="F694">
        <v>3</v>
      </c>
      <c r="G694">
        <v>6</v>
      </c>
      <c r="H694" t="s">
        <v>5143</v>
      </c>
      <c r="I694">
        <v>63079.08</v>
      </c>
      <c r="J694">
        <v>44155.356</v>
      </c>
      <c r="K694">
        <v>18923.723999999998</v>
      </c>
    </row>
    <row r="695" spans="1:11" x14ac:dyDescent="0.25">
      <c r="A695" s="21">
        <v>46087</v>
      </c>
      <c r="B695" t="s">
        <v>702</v>
      </c>
      <c r="C695">
        <v>2</v>
      </c>
      <c r="D695">
        <v>11810</v>
      </c>
      <c r="F695">
        <v>2</v>
      </c>
      <c r="G695">
        <v>8</v>
      </c>
      <c r="H695" t="s">
        <v>5148</v>
      </c>
      <c r="I695">
        <v>23620</v>
      </c>
      <c r="J695">
        <v>16534</v>
      </c>
      <c r="K695">
        <v>7086</v>
      </c>
    </row>
    <row r="696" spans="1:11" x14ac:dyDescent="0.25">
      <c r="A696" s="21">
        <v>46090</v>
      </c>
      <c r="B696" t="s">
        <v>703</v>
      </c>
      <c r="C696">
        <v>5</v>
      </c>
      <c r="D696">
        <v>10682</v>
      </c>
      <c r="E696">
        <v>0.05</v>
      </c>
      <c r="F696">
        <v>1</v>
      </c>
      <c r="G696">
        <v>1</v>
      </c>
      <c r="H696" t="s">
        <v>5148</v>
      </c>
      <c r="I696">
        <v>56080.5</v>
      </c>
      <c r="J696">
        <v>39256.35</v>
      </c>
      <c r="K696">
        <v>16824.150000000001</v>
      </c>
    </row>
    <row r="697" spans="1:11" x14ac:dyDescent="0.25">
      <c r="A697" s="21">
        <v>46040</v>
      </c>
      <c r="B697" t="s">
        <v>704</v>
      </c>
      <c r="C697">
        <v>6</v>
      </c>
      <c r="D697">
        <v>19865</v>
      </c>
      <c r="E697">
        <v>0.12</v>
      </c>
      <c r="F697">
        <v>3</v>
      </c>
      <c r="G697">
        <v>4</v>
      </c>
      <c r="H697" t="s">
        <v>5149</v>
      </c>
      <c r="I697">
        <v>133492.79999999999</v>
      </c>
      <c r="J697">
        <v>93444.96</v>
      </c>
      <c r="K697">
        <v>40047.839999999997</v>
      </c>
    </row>
    <row r="698" spans="1:11" x14ac:dyDescent="0.25">
      <c r="A698" s="21">
        <v>46141</v>
      </c>
      <c r="B698" t="s">
        <v>705</v>
      </c>
      <c r="C698">
        <v>9</v>
      </c>
      <c r="D698">
        <v>16168</v>
      </c>
      <c r="E698">
        <v>0.05</v>
      </c>
      <c r="F698">
        <v>2</v>
      </c>
      <c r="G698">
        <v>7</v>
      </c>
      <c r="H698" t="s">
        <v>5141</v>
      </c>
      <c r="I698">
        <v>152787.6</v>
      </c>
      <c r="J698">
        <v>106951.32</v>
      </c>
      <c r="K698">
        <v>45836.28</v>
      </c>
    </row>
    <row r="699" spans="1:11" x14ac:dyDescent="0.25">
      <c r="A699" s="21">
        <v>46113</v>
      </c>
      <c r="B699" t="s">
        <v>706</v>
      </c>
      <c r="C699">
        <v>6</v>
      </c>
      <c r="D699">
        <v>4199</v>
      </c>
      <c r="F699">
        <v>4</v>
      </c>
      <c r="G699">
        <v>3</v>
      </c>
      <c r="H699" t="s">
        <v>5141</v>
      </c>
      <c r="I699">
        <v>25194</v>
      </c>
      <c r="J699">
        <v>17635.8</v>
      </c>
      <c r="K699">
        <v>7558.2</v>
      </c>
    </row>
    <row r="700" spans="1:11" x14ac:dyDescent="0.25">
      <c r="A700" s="21">
        <v>46089</v>
      </c>
      <c r="B700" t="s">
        <v>707</v>
      </c>
      <c r="C700">
        <v>2</v>
      </c>
      <c r="D700">
        <v>34580</v>
      </c>
      <c r="E700">
        <v>0.06</v>
      </c>
      <c r="F700">
        <v>4</v>
      </c>
      <c r="G700">
        <v>5</v>
      </c>
      <c r="H700" t="s">
        <v>5148</v>
      </c>
      <c r="I700">
        <v>73309.600000000006</v>
      </c>
      <c r="J700">
        <v>51316.72</v>
      </c>
      <c r="K700">
        <v>21992.880000000001</v>
      </c>
    </row>
    <row r="701" spans="1:11" x14ac:dyDescent="0.25">
      <c r="A701" s="21">
        <v>46061</v>
      </c>
      <c r="B701" t="s">
        <v>708</v>
      </c>
      <c r="C701">
        <v>4</v>
      </c>
      <c r="D701">
        <v>21594</v>
      </c>
      <c r="F701">
        <v>1</v>
      </c>
      <c r="G701">
        <v>8</v>
      </c>
      <c r="H701" t="s">
        <v>5140</v>
      </c>
      <c r="I701">
        <v>86376</v>
      </c>
      <c r="J701">
        <v>60463.199999999997</v>
      </c>
      <c r="K701">
        <v>25912.799999999999</v>
      </c>
    </row>
    <row r="702" spans="1:11" x14ac:dyDescent="0.25">
      <c r="A702" s="21">
        <v>46223</v>
      </c>
      <c r="B702" t="s">
        <v>709</v>
      </c>
      <c r="C702">
        <v>3</v>
      </c>
      <c r="D702">
        <v>3856</v>
      </c>
      <c r="E702">
        <v>0.14000000000000001</v>
      </c>
      <c r="F702">
        <v>4</v>
      </c>
      <c r="G702">
        <v>1</v>
      </c>
      <c r="H702" t="s">
        <v>5146</v>
      </c>
      <c r="I702">
        <v>13187.52</v>
      </c>
      <c r="J702">
        <v>9231.2639999999992</v>
      </c>
      <c r="K702">
        <v>3956.2559999999999</v>
      </c>
    </row>
    <row r="703" spans="1:11" x14ac:dyDescent="0.25">
      <c r="A703" s="21">
        <v>46232</v>
      </c>
      <c r="B703" t="s">
        <v>710</v>
      </c>
      <c r="C703">
        <v>5</v>
      </c>
      <c r="D703">
        <v>34627</v>
      </c>
      <c r="E703">
        <v>0.04</v>
      </c>
      <c r="F703">
        <v>4</v>
      </c>
      <c r="G703">
        <v>6</v>
      </c>
      <c r="H703" t="s">
        <v>5146</v>
      </c>
      <c r="I703">
        <v>180060.4</v>
      </c>
      <c r="J703">
        <v>126042.28</v>
      </c>
      <c r="K703">
        <v>54018.12</v>
      </c>
    </row>
    <row r="704" spans="1:11" x14ac:dyDescent="0.25">
      <c r="A704" s="21">
        <v>46122</v>
      </c>
      <c r="B704" t="s">
        <v>711</v>
      </c>
      <c r="C704">
        <v>12</v>
      </c>
      <c r="D704">
        <v>25800</v>
      </c>
      <c r="E704">
        <v>0.12</v>
      </c>
      <c r="F704">
        <v>1</v>
      </c>
      <c r="G704">
        <v>5</v>
      </c>
      <c r="H704" t="s">
        <v>5141</v>
      </c>
      <c r="I704">
        <v>346752</v>
      </c>
      <c r="J704">
        <v>242726.39999999999</v>
      </c>
      <c r="K704">
        <v>104025.60000000001</v>
      </c>
    </row>
    <row r="705" spans="1:11" x14ac:dyDescent="0.25">
      <c r="A705" s="21">
        <v>46114</v>
      </c>
      <c r="B705" t="s">
        <v>712</v>
      </c>
      <c r="C705">
        <v>5</v>
      </c>
      <c r="D705">
        <v>14909</v>
      </c>
      <c r="F705">
        <v>2</v>
      </c>
      <c r="G705">
        <v>7</v>
      </c>
      <c r="H705" t="s">
        <v>5141</v>
      </c>
      <c r="I705">
        <v>74545</v>
      </c>
      <c r="J705">
        <v>52181.5</v>
      </c>
      <c r="K705">
        <v>22363.5</v>
      </c>
    </row>
    <row r="706" spans="1:11" x14ac:dyDescent="0.25">
      <c r="A706" s="21">
        <v>46257</v>
      </c>
      <c r="B706" t="s">
        <v>713</v>
      </c>
      <c r="C706">
        <v>4</v>
      </c>
      <c r="D706">
        <v>24069</v>
      </c>
      <c r="E706">
        <v>0.1</v>
      </c>
      <c r="F706">
        <v>1</v>
      </c>
      <c r="G706">
        <v>4</v>
      </c>
      <c r="H706" t="s">
        <v>5138</v>
      </c>
      <c r="I706">
        <v>105903.6</v>
      </c>
      <c r="J706">
        <v>74132.52</v>
      </c>
      <c r="K706">
        <v>31771.08</v>
      </c>
    </row>
    <row r="707" spans="1:11" x14ac:dyDescent="0.25">
      <c r="A707" s="21">
        <v>46266</v>
      </c>
      <c r="B707" t="s">
        <v>714</v>
      </c>
      <c r="C707">
        <v>5</v>
      </c>
      <c r="D707">
        <v>8150</v>
      </c>
      <c r="F707">
        <v>3</v>
      </c>
      <c r="G707">
        <v>8</v>
      </c>
      <c r="H707" t="s">
        <v>5145</v>
      </c>
      <c r="I707">
        <v>40750</v>
      </c>
      <c r="J707">
        <v>28525</v>
      </c>
      <c r="K707">
        <v>12225</v>
      </c>
    </row>
    <row r="708" spans="1:11" x14ac:dyDescent="0.25">
      <c r="A708" s="21">
        <v>46170</v>
      </c>
      <c r="B708" t="s">
        <v>715</v>
      </c>
      <c r="C708">
        <v>4</v>
      </c>
      <c r="D708">
        <v>10769</v>
      </c>
      <c r="F708">
        <v>1</v>
      </c>
      <c r="G708">
        <v>4</v>
      </c>
      <c r="H708" t="s">
        <v>5139</v>
      </c>
      <c r="I708">
        <v>43076</v>
      </c>
      <c r="J708">
        <v>30153.200000000001</v>
      </c>
      <c r="K708">
        <v>12922.8</v>
      </c>
    </row>
    <row r="709" spans="1:11" x14ac:dyDescent="0.25">
      <c r="A709" s="21">
        <v>46271</v>
      </c>
      <c r="B709" t="s">
        <v>716</v>
      </c>
      <c r="C709">
        <v>10</v>
      </c>
      <c r="D709">
        <v>3489</v>
      </c>
      <c r="E709">
        <v>0.04</v>
      </c>
      <c r="F709">
        <v>3</v>
      </c>
      <c r="G709">
        <v>6</v>
      </c>
      <c r="H709" t="s">
        <v>5145</v>
      </c>
      <c r="I709">
        <v>36285.599999999999</v>
      </c>
      <c r="J709">
        <v>25399.919999999998</v>
      </c>
      <c r="K709">
        <v>10885.68</v>
      </c>
    </row>
    <row r="710" spans="1:11" x14ac:dyDescent="0.25">
      <c r="A710" s="21">
        <v>46086</v>
      </c>
      <c r="B710" t="s">
        <v>717</v>
      </c>
      <c r="C710">
        <v>4</v>
      </c>
      <c r="D710">
        <v>34162</v>
      </c>
      <c r="E710">
        <v>0.02</v>
      </c>
      <c r="F710">
        <v>3</v>
      </c>
      <c r="G710">
        <v>6</v>
      </c>
      <c r="H710" t="s">
        <v>5148</v>
      </c>
      <c r="I710">
        <v>139380.96</v>
      </c>
      <c r="J710">
        <v>97566.672000000006</v>
      </c>
      <c r="K710">
        <v>41814.288</v>
      </c>
    </row>
    <row r="711" spans="1:11" x14ac:dyDescent="0.25">
      <c r="A711" s="21">
        <v>46049</v>
      </c>
      <c r="B711" t="s">
        <v>718</v>
      </c>
      <c r="C711">
        <v>3</v>
      </c>
      <c r="D711">
        <v>23245</v>
      </c>
      <c r="E711">
        <v>0.14000000000000001</v>
      </c>
      <c r="F711">
        <v>2</v>
      </c>
      <c r="G711">
        <v>7</v>
      </c>
      <c r="H711" t="s">
        <v>5149</v>
      </c>
      <c r="I711">
        <v>79497.899999999994</v>
      </c>
      <c r="J711">
        <v>55648.53</v>
      </c>
      <c r="K711">
        <v>23849.37</v>
      </c>
    </row>
    <row r="712" spans="1:11" x14ac:dyDescent="0.25">
      <c r="A712" s="21">
        <v>46284</v>
      </c>
      <c r="B712" t="s">
        <v>719</v>
      </c>
      <c r="C712">
        <v>1</v>
      </c>
      <c r="D712">
        <v>2025</v>
      </c>
      <c r="E712">
        <v>0.13</v>
      </c>
      <c r="F712">
        <v>5</v>
      </c>
      <c r="G712">
        <v>8</v>
      </c>
      <c r="H712" t="s">
        <v>5145</v>
      </c>
      <c r="I712">
        <v>2288.25</v>
      </c>
      <c r="J712">
        <v>1601.7750000000001</v>
      </c>
      <c r="K712">
        <v>686.47500000000002</v>
      </c>
    </row>
    <row r="713" spans="1:11" x14ac:dyDescent="0.25">
      <c r="A713" s="21">
        <v>46328</v>
      </c>
      <c r="B713" t="s">
        <v>720</v>
      </c>
      <c r="C713">
        <v>12</v>
      </c>
      <c r="D713">
        <v>25309</v>
      </c>
      <c r="E713">
        <v>0.11</v>
      </c>
      <c r="F713">
        <v>5</v>
      </c>
      <c r="G713">
        <v>2</v>
      </c>
      <c r="H713" t="s">
        <v>5144</v>
      </c>
      <c r="I713">
        <v>337115.88</v>
      </c>
      <c r="J713">
        <v>235981.11600000001</v>
      </c>
      <c r="K713">
        <v>101134.764</v>
      </c>
    </row>
    <row r="714" spans="1:11" x14ac:dyDescent="0.25">
      <c r="A714" s="21">
        <v>46229</v>
      </c>
      <c r="B714" t="s">
        <v>721</v>
      </c>
      <c r="C714">
        <v>5</v>
      </c>
      <c r="D714">
        <v>18104</v>
      </c>
      <c r="E714">
        <v>0.11</v>
      </c>
      <c r="F714">
        <v>3</v>
      </c>
      <c r="G714">
        <v>5</v>
      </c>
      <c r="H714" t="s">
        <v>5146</v>
      </c>
      <c r="I714">
        <v>100477.2</v>
      </c>
      <c r="J714">
        <v>70334.039999999994</v>
      </c>
      <c r="K714">
        <v>30143.16</v>
      </c>
    </row>
    <row r="715" spans="1:11" x14ac:dyDescent="0.25">
      <c r="A715" s="21">
        <v>46218</v>
      </c>
      <c r="B715" t="s">
        <v>722</v>
      </c>
      <c r="C715">
        <v>3</v>
      </c>
      <c r="D715">
        <v>24210</v>
      </c>
      <c r="E715">
        <v>0.05</v>
      </c>
      <c r="F715">
        <v>4</v>
      </c>
      <c r="G715">
        <v>1</v>
      </c>
      <c r="H715" t="s">
        <v>5146</v>
      </c>
      <c r="I715">
        <v>76261.5</v>
      </c>
      <c r="J715">
        <v>53383.05</v>
      </c>
      <c r="K715">
        <v>22878.45</v>
      </c>
    </row>
    <row r="716" spans="1:11" x14ac:dyDescent="0.25">
      <c r="A716" s="21">
        <v>46277</v>
      </c>
      <c r="B716" t="s">
        <v>723</v>
      </c>
      <c r="C716">
        <v>9</v>
      </c>
      <c r="D716">
        <v>24325</v>
      </c>
      <c r="F716">
        <v>1</v>
      </c>
      <c r="G716">
        <v>8</v>
      </c>
      <c r="H716" t="s">
        <v>5145</v>
      </c>
      <c r="I716">
        <v>218925</v>
      </c>
      <c r="J716">
        <v>153247.5</v>
      </c>
      <c r="K716">
        <v>65677.5</v>
      </c>
    </row>
    <row r="717" spans="1:11" x14ac:dyDescent="0.25">
      <c r="A717" s="21">
        <v>46327</v>
      </c>
      <c r="B717" t="s">
        <v>724</v>
      </c>
      <c r="C717">
        <v>9</v>
      </c>
      <c r="D717">
        <v>21830</v>
      </c>
      <c r="E717">
        <v>0.08</v>
      </c>
      <c r="F717">
        <v>2</v>
      </c>
      <c r="G717">
        <v>6</v>
      </c>
      <c r="H717" t="s">
        <v>5144</v>
      </c>
      <c r="I717">
        <v>212187.6</v>
      </c>
      <c r="J717">
        <v>148531.32</v>
      </c>
      <c r="K717">
        <v>63656.28</v>
      </c>
    </row>
    <row r="718" spans="1:11" x14ac:dyDescent="0.25">
      <c r="A718" s="21">
        <v>46281</v>
      </c>
      <c r="B718" t="s">
        <v>725</v>
      </c>
      <c r="C718">
        <v>12</v>
      </c>
      <c r="D718">
        <v>20865</v>
      </c>
      <c r="E718">
        <v>0.11</v>
      </c>
      <c r="F718">
        <v>1</v>
      </c>
      <c r="G718">
        <v>7</v>
      </c>
      <c r="H718" t="s">
        <v>5145</v>
      </c>
      <c r="I718">
        <v>277921.8</v>
      </c>
      <c r="J718">
        <v>194545.26</v>
      </c>
      <c r="K718">
        <v>83376.539999999994</v>
      </c>
    </row>
    <row r="719" spans="1:11" x14ac:dyDescent="0.25">
      <c r="A719" s="21">
        <v>46311</v>
      </c>
      <c r="B719" t="s">
        <v>726</v>
      </c>
      <c r="C719">
        <v>5</v>
      </c>
      <c r="D719">
        <v>8872</v>
      </c>
      <c r="E719">
        <v>0.06</v>
      </c>
      <c r="F719">
        <v>2</v>
      </c>
      <c r="G719">
        <v>7</v>
      </c>
      <c r="H719" t="s">
        <v>5147</v>
      </c>
      <c r="I719">
        <v>47021.599999999999</v>
      </c>
      <c r="J719">
        <v>32915.120000000003</v>
      </c>
      <c r="K719">
        <v>14106.48</v>
      </c>
    </row>
    <row r="720" spans="1:11" x14ac:dyDescent="0.25">
      <c r="A720" s="21">
        <v>46044</v>
      </c>
      <c r="B720" t="s">
        <v>727</v>
      </c>
      <c r="C720">
        <v>2</v>
      </c>
      <c r="D720">
        <v>26643</v>
      </c>
      <c r="F720">
        <v>4</v>
      </c>
      <c r="G720">
        <v>5</v>
      </c>
      <c r="H720" t="s">
        <v>5149</v>
      </c>
      <c r="I720">
        <v>53286</v>
      </c>
      <c r="J720">
        <v>37300.199999999997</v>
      </c>
      <c r="K720">
        <v>15985.8</v>
      </c>
    </row>
    <row r="721" spans="1:11" x14ac:dyDescent="0.25">
      <c r="A721" s="21">
        <v>46309</v>
      </c>
      <c r="B721" t="s">
        <v>728</v>
      </c>
      <c r="C721">
        <v>9</v>
      </c>
      <c r="D721">
        <v>3078</v>
      </c>
      <c r="E721">
        <v>0.11</v>
      </c>
      <c r="F721">
        <v>1</v>
      </c>
      <c r="G721">
        <v>2</v>
      </c>
      <c r="H721" t="s">
        <v>5147</v>
      </c>
      <c r="I721">
        <v>30749.22</v>
      </c>
      <c r="J721">
        <v>21524.454000000002</v>
      </c>
      <c r="K721">
        <v>9224.7659999999996</v>
      </c>
    </row>
    <row r="722" spans="1:11" x14ac:dyDescent="0.25">
      <c r="A722" s="21">
        <v>46212</v>
      </c>
      <c r="B722" t="s">
        <v>729</v>
      </c>
      <c r="C722">
        <v>2</v>
      </c>
      <c r="D722">
        <v>29441</v>
      </c>
      <c r="F722">
        <v>1</v>
      </c>
      <c r="G722">
        <v>7</v>
      </c>
      <c r="H722" t="s">
        <v>5146</v>
      </c>
      <c r="I722">
        <v>58882</v>
      </c>
      <c r="J722">
        <v>41217.4</v>
      </c>
      <c r="K722">
        <v>17664.599999999999</v>
      </c>
    </row>
    <row r="723" spans="1:11" x14ac:dyDescent="0.25">
      <c r="A723" s="21">
        <v>46133</v>
      </c>
      <c r="B723" t="s">
        <v>730</v>
      </c>
      <c r="C723">
        <v>9</v>
      </c>
      <c r="D723">
        <v>23169</v>
      </c>
      <c r="E723">
        <v>0.11</v>
      </c>
      <c r="F723">
        <v>4</v>
      </c>
      <c r="G723">
        <v>4</v>
      </c>
      <c r="H723" t="s">
        <v>5141</v>
      </c>
      <c r="I723">
        <v>231458.31</v>
      </c>
      <c r="J723">
        <v>162020.81700000001</v>
      </c>
      <c r="K723">
        <v>69437.493000000002</v>
      </c>
    </row>
    <row r="724" spans="1:11" x14ac:dyDescent="0.25">
      <c r="A724" s="21">
        <v>46373</v>
      </c>
      <c r="B724" t="s">
        <v>731</v>
      </c>
      <c r="C724">
        <v>10</v>
      </c>
      <c r="D724">
        <v>17795</v>
      </c>
      <c r="F724">
        <v>4</v>
      </c>
      <c r="G724">
        <v>7</v>
      </c>
      <c r="H724" t="s">
        <v>5143</v>
      </c>
      <c r="I724">
        <v>177950</v>
      </c>
      <c r="J724">
        <v>124565</v>
      </c>
      <c r="K724">
        <v>53385</v>
      </c>
    </row>
    <row r="725" spans="1:11" x14ac:dyDescent="0.25">
      <c r="A725" s="21">
        <v>46100</v>
      </c>
      <c r="B725" t="s">
        <v>732</v>
      </c>
      <c r="C725">
        <v>3</v>
      </c>
      <c r="D725">
        <v>30960</v>
      </c>
      <c r="E725">
        <v>0.14000000000000001</v>
      </c>
      <c r="F725">
        <v>3</v>
      </c>
      <c r="G725">
        <v>2</v>
      </c>
      <c r="H725" t="s">
        <v>5148</v>
      </c>
      <c r="I725">
        <v>105883.2</v>
      </c>
      <c r="J725">
        <v>74118.240000000005</v>
      </c>
      <c r="K725">
        <v>31764.959999999999</v>
      </c>
    </row>
    <row r="726" spans="1:11" x14ac:dyDescent="0.25">
      <c r="A726" s="21">
        <v>46159</v>
      </c>
      <c r="B726" t="s">
        <v>733</v>
      </c>
      <c r="C726">
        <v>10</v>
      </c>
      <c r="D726">
        <v>13245</v>
      </c>
      <c r="F726">
        <v>1</v>
      </c>
      <c r="G726">
        <v>6</v>
      </c>
      <c r="H726" t="s">
        <v>5139</v>
      </c>
      <c r="I726">
        <v>132450</v>
      </c>
      <c r="J726">
        <v>92715</v>
      </c>
      <c r="K726">
        <v>39735</v>
      </c>
    </row>
    <row r="727" spans="1:11" x14ac:dyDescent="0.25">
      <c r="A727" s="21">
        <v>46110</v>
      </c>
      <c r="B727" t="s">
        <v>734</v>
      </c>
      <c r="C727">
        <v>6</v>
      </c>
      <c r="D727">
        <v>25728</v>
      </c>
      <c r="E727">
        <v>0.11</v>
      </c>
      <c r="F727">
        <v>2</v>
      </c>
      <c r="G727">
        <v>7</v>
      </c>
      <c r="H727" t="s">
        <v>5148</v>
      </c>
      <c r="I727">
        <v>171348.48000000001</v>
      </c>
      <c r="J727">
        <v>119943.936</v>
      </c>
      <c r="K727">
        <v>51404.544000000002</v>
      </c>
    </row>
    <row r="728" spans="1:11" x14ac:dyDescent="0.25">
      <c r="A728" s="21">
        <v>46150</v>
      </c>
      <c r="B728" t="s">
        <v>735</v>
      </c>
      <c r="C728">
        <v>10</v>
      </c>
      <c r="D728">
        <v>3760</v>
      </c>
      <c r="F728">
        <v>5</v>
      </c>
      <c r="G728">
        <v>5</v>
      </c>
      <c r="H728" t="s">
        <v>5139</v>
      </c>
      <c r="I728">
        <v>37600</v>
      </c>
      <c r="J728">
        <v>26320</v>
      </c>
      <c r="K728">
        <v>11280</v>
      </c>
    </row>
    <row r="729" spans="1:11" x14ac:dyDescent="0.25">
      <c r="A729" s="21">
        <v>46246</v>
      </c>
      <c r="B729" t="s">
        <v>736</v>
      </c>
      <c r="C729">
        <v>8</v>
      </c>
      <c r="D729">
        <v>1519</v>
      </c>
      <c r="E729">
        <v>0.1</v>
      </c>
      <c r="F729">
        <v>5</v>
      </c>
      <c r="G729">
        <v>1</v>
      </c>
      <c r="H729" t="s">
        <v>5138</v>
      </c>
      <c r="I729">
        <v>13367.2</v>
      </c>
      <c r="J729">
        <v>9357.0400000000009</v>
      </c>
      <c r="K729">
        <v>4010.16</v>
      </c>
    </row>
    <row r="730" spans="1:11" x14ac:dyDescent="0.25">
      <c r="A730" s="21">
        <v>46220</v>
      </c>
      <c r="B730" t="s">
        <v>737</v>
      </c>
      <c r="C730">
        <v>3</v>
      </c>
      <c r="D730">
        <v>33550</v>
      </c>
      <c r="F730">
        <v>2</v>
      </c>
      <c r="G730">
        <v>7</v>
      </c>
      <c r="H730" t="s">
        <v>5146</v>
      </c>
      <c r="I730">
        <v>100650</v>
      </c>
      <c r="J730">
        <v>70455</v>
      </c>
      <c r="K730">
        <v>30195</v>
      </c>
    </row>
    <row r="731" spans="1:11" x14ac:dyDescent="0.25">
      <c r="A731" s="21">
        <v>46058</v>
      </c>
      <c r="B731" t="s">
        <v>738</v>
      </c>
      <c r="C731">
        <v>3</v>
      </c>
      <c r="D731">
        <v>3125</v>
      </c>
      <c r="E731">
        <v>0.09</v>
      </c>
      <c r="F731">
        <v>4</v>
      </c>
      <c r="G731">
        <v>7</v>
      </c>
      <c r="H731" t="s">
        <v>5140</v>
      </c>
      <c r="I731">
        <v>10218.75</v>
      </c>
      <c r="J731">
        <v>7153.125</v>
      </c>
      <c r="K731">
        <v>3065.625</v>
      </c>
    </row>
    <row r="732" spans="1:11" x14ac:dyDescent="0.25">
      <c r="A732" s="21">
        <v>46182</v>
      </c>
      <c r="B732" t="s">
        <v>739</v>
      </c>
      <c r="C732">
        <v>6</v>
      </c>
      <c r="D732">
        <v>27360</v>
      </c>
      <c r="E732">
        <v>0.14000000000000001</v>
      </c>
      <c r="F732">
        <v>4</v>
      </c>
      <c r="G732">
        <v>4</v>
      </c>
      <c r="H732" t="s">
        <v>5142</v>
      </c>
      <c r="I732">
        <v>187142.39999999999</v>
      </c>
      <c r="J732">
        <v>130999.67999999999</v>
      </c>
      <c r="K732">
        <v>56142.720000000001</v>
      </c>
    </row>
    <row r="733" spans="1:11" x14ac:dyDescent="0.25">
      <c r="A733" s="21">
        <v>46269</v>
      </c>
      <c r="B733" t="s">
        <v>740</v>
      </c>
      <c r="C733">
        <v>1</v>
      </c>
      <c r="D733">
        <v>14208</v>
      </c>
      <c r="E733">
        <v>0.14000000000000001</v>
      </c>
      <c r="F733">
        <v>1</v>
      </c>
      <c r="G733">
        <v>3</v>
      </c>
      <c r="H733" t="s">
        <v>5145</v>
      </c>
      <c r="I733">
        <v>16197.12</v>
      </c>
      <c r="J733">
        <v>11337.984</v>
      </c>
      <c r="K733">
        <v>4859.1360000000004</v>
      </c>
    </row>
    <row r="734" spans="1:11" x14ac:dyDescent="0.25">
      <c r="A734" s="21">
        <v>46106</v>
      </c>
      <c r="B734" t="s">
        <v>741</v>
      </c>
      <c r="C734">
        <v>11</v>
      </c>
      <c r="D734">
        <v>25770</v>
      </c>
      <c r="E734">
        <v>0.1</v>
      </c>
      <c r="F734">
        <v>4</v>
      </c>
      <c r="G734">
        <v>1</v>
      </c>
      <c r="H734" t="s">
        <v>5148</v>
      </c>
      <c r="I734">
        <v>311817</v>
      </c>
      <c r="J734">
        <v>218271.9</v>
      </c>
      <c r="K734">
        <v>93545.1</v>
      </c>
    </row>
    <row r="735" spans="1:11" x14ac:dyDescent="0.25">
      <c r="A735" s="21">
        <v>46153</v>
      </c>
      <c r="B735" t="s">
        <v>742</v>
      </c>
      <c r="C735">
        <v>7</v>
      </c>
      <c r="D735">
        <v>19621</v>
      </c>
      <c r="E735">
        <v>0.11</v>
      </c>
      <c r="F735">
        <v>3</v>
      </c>
      <c r="G735">
        <v>4</v>
      </c>
      <c r="H735" t="s">
        <v>5139</v>
      </c>
      <c r="I735">
        <v>152455.17000000001</v>
      </c>
      <c r="J735">
        <v>106718.61900000001</v>
      </c>
      <c r="K735">
        <v>45736.550999999999</v>
      </c>
    </row>
    <row r="736" spans="1:11" x14ac:dyDescent="0.25">
      <c r="A736" s="21">
        <v>46289</v>
      </c>
      <c r="B736" t="s">
        <v>743</v>
      </c>
      <c r="C736">
        <v>3</v>
      </c>
      <c r="D736">
        <v>14509</v>
      </c>
      <c r="E736">
        <v>0.11</v>
      </c>
      <c r="F736">
        <v>1</v>
      </c>
      <c r="G736">
        <v>3</v>
      </c>
      <c r="H736" t="s">
        <v>5145</v>
      </c>
      <c r="I736">
        <v>48314.97</v>
      </c>
      <c r="J736">
        <v>33820.478999999999</v>
      </c>
      <c r="K736">
        <v>14494.491</v>
      </c>
    </row>
    <row r="737" spans="1:11" x14ac:dyDescent="0.25">
      <c r="A737" s="21">
        <v>46333</v>
      </c>
      <c r="B737" t="s">
        <v>744</v>
      </c>
      <c r="C737">
        <v>1</v>
      </c>
      <c r="D737">
        <v>8004</v>
      </c>
      <c r="E737">
        <v>0.14000000000000001</v>
      </c>
      <c r="F737">
        <v>2</v>
      </c>
      <c r="G737">
        <v>7</v>
      </c>
      <c r="H737" t="s">
        <v>5144</v>
      </c>
      <c r="I737">
        <v>9124.56</v>
      </c>
      <c r="J737">
        <v>6387.192</v>
      </c>
      <c r="K737">
        <v>2737.3679999999999</v>
      </c>
    </row>
    <row r="738" spans="1:11" x14ac:dyDescent="0.25">
      <c r="A738" s="21">
        <v>46077</v>
      </c>
      <c r="B738" t="s">
        <v>745</v>
      </c>
      <c r="C738">
        <v>8</v>
      </c>
      <c r="D738">
        <v>10692</v>
      </c>
      <c r="E738">
        <v>0.04</v>
      </c>
      <c r="F738">
        <v>4</v>
      </c>
      <c r="G738">
        <v>2</v>
      </c>
      <c r="H738" t="s">
        <v>5140</v>
      </c>
      <c r="I738">
        <v>88957.440000000002</v>
      </c>
      <c r="J738">
        <v>62270.207999999999</v>
      </c>
      <c r="K738">
        <v>26687.232</v>
      </c>
    </row>
    <row r="739" spans="1:11" x14ac:dyDescent="0.25">
      <c r="A739" s="21">
        <v>46294</v>
      </c>
      <c r="B739" t="s">
        <v>746</v>
      </c>
      <c r="C739">
        <v>5</v>
      </c>
      <c r="D739">
        <v>13391</v>
      </c>
      <c r="F739">
        <v>1</v>
      </c>
      <c r="G739">
        <v>7</v>
      </c>
      <c r="H739" t="s">
        <v>5145</v>
      </c>
      <c r="I739">
        <v>66955</v>
      </c>
      <c r="J739">
        <v>46868.5</v>
      </c>
      <c r="K739">
        <v>20086.5</v>
      </c>
    </row>
    <row r="740" spans="1:11" x14ac:dyDescent="0.25">
      <c r="A740" s="21">
        <v>46031</v>
      </c>
      <c r="B740" t="s">
        <v>747</v>
      </c>
      <c r="C740">
        <v>4</v>
      </c>
      <c r="D740">
        <v>29905</v>
      </c>
      <c r="E740">
        <v>0.08</v>
      </c>
      <c r="F740">
        <v>5</v>
      </c>
      <c r="G740">
        <v>2</v>
      </c>
      <c r="H740" t="s">
        <v>5149</v>
      </c>
      <c r="I740">
        <v>129189.6</v>
      </c>
      <c r="J740">
        <v>90432.72</v>
      </c>
      <c r="K740">
        <v>38756.879999999997</v>
      </c>
    </row>
    <row r="741" spans="1:11" x14ac:dyDescent="0.25">
      <c r="A741" s="21">
        <v>46027</v>
      </c>
      <c r="B741" t="s">
        <v>748</v>
      </c>
      <c r="C741">
        <v>3</v>
      </c>
      <c r="D741">
        <v>7318</v>
      </c>
      <c r="E741">
        <v>0.11</v>
      </c>
      <c r="F741">
        <v>5</v>
      </c>
      <c r="G741">
        <v>8</v>
      </c>
      <c r="H741" t="s">
        <v>5149</v>
      </c>
      <c r="I741">
        <v>24368.94</v>
      </c>
      <c r="J741">
        <v>17058.258000000002</v>
      </c>
      <c r="K741">
        <v>7310.6819999999998</v>
      </c>
    </row>
    <row r="742" spans="1:11" x14ac:dyDescent="0.25">
      <c r="A742" s="21">
        <v>46103</v>
      </c>
      <c r="B742" t="s">
        <v>749</v>
      </c>
      <c r="C742">
        <v>12</v>
      </c>
      <c r="D742">
        <v>33833</v>
      </c>
      <c r="E742">
        <v>0.04</v>
      </c>
      <c r="F742">
        <v>3</v>
      </c>
      <c r="G742">
        <v>3</v>
      </c>
      <c r="H742" t="s">
        <v>5148</v>
      </c>
      <c r="I742">
        <v>422235.84</v>
      </c>
      <c r="J742">
        <v>295565.08799999999</v>
      </c>
      <c r="K742">
        <v>126670.75199999999</v>
      </c>
    </row>
    <row r="743" spans="1:11" x14ac:dyDescent="0.25">
      <c r="A743" s="21">
        <v>46279</v>
      </c>
      <c r="B743" t="s">
        <v>750</v>
      </c>
      <c r="C743">
        <v>6</v>
      </c>
      <c r="D743">
        <v>8838</v>
      </c>
      <c r="E743">
        <v>0.05</v>
      </c>
      <c r="F743">
        <v>1</v>
      </c>
      <c r="G743">
        <v>8</v>
      </c>
      <c r="H743" t="s">
        <v>5145</v>
      </c>
      <c r="I743">
        <v>55679.4</v>
      </c>
      <c r="J743">
        <v>38975.58</v>
      </c>
      <c r="K743">
        <v>16703.82</v>
      </c>
    </row>
    <row r="744" spans="1:11" x14ac:dyDescent="0.25">
      <c r="A744" s="21">
        <v>46069</v>
      </c>
      <c r="B744" t="s">
        <v>751</v>
      </c>
      <c r="C744">
        <v>9</v>
      </c>
      <c r="D744">
        <v>27341</v>
      </c>
      <c r="E744">
        <v>0.05</v>
      </c>
      <c r="F744">
        <v>4</v>
      </c>
      <c r="G744">
        <v>8</v>
      </c>
      <c r="H744" t="s">
        <v>5140</v>
      </c>
      <c r="I744">
        <v>258372.45</v>
      </c>
      <c r="J744">
        <v>180860.715</v>
      </c>
      <c r="K744">
        <v>77511.735000000001</v>
      </c>
    </row>
    <row r="745" spans="1:11" x14ac:dyDescent="0.25">
      <c r="A745" s="21">
        <v>46113</v>
      </c>
      <c r="B745" t="s">
        <v>752</v>
      </c>
      <c r="C745">
        <v>4</v>
      </c>
      <c r="D745">
        <v>27002</v>
      </c>
      <c r="E745">
        <v>0.13</v>
      </c>
      <c r="F745">
        <v>3</v>
      </c>
      <c r="G745">
        <v>6</v>
      </c>
      <c r="H745" t="s">
        <v>5141</v>
      </c>
      <c r="I745">
        <v>122049.04</v>
      </c>
      <c r="J745">
        <v>85434.327999999994</v>
      </c>
      <c r="K745">
        <v>36614.712</v>
      </c>
    </row>
    <row r="746" spans="1:11" x14ac:dyDescent="0.25">
      <c r="A746" s="21">
        <v>46029</v>
      </c>
      <c r="B746" t="s">
        <v>753</v>
      </c>
      <c r="C746">
        <v>9</v>
      </c>
      <c r="D746">
        <v>5212</v>
      </c>
      <c r="E746">
        <v>0.11</v>
      </c>
      <c r="F746">
        <v>1</v>
      </c>
      <c r="G746">
        <v>5</v>
      </c>
      <c r="H746" t="s">
        <v>5149</v>
      </c>
      <c r="I746">
        <v>52067.88</v>
      </c>
      <c r="J746">
        <v>36447.516000000003</v>
      </c>
      <c r="K746">
        <v>15620.364</v>
      </c>
    </row>
    <row r="747" spans="1:11" x14ac:dyDescent="0.25">
      <c r="A747" s="21">
        <v>46256</v>
      </c>
      <c r="B747" t="s">
        <v>754</v>
      </c>
      <c r="C747">
        <v>12</v>
      </c>
      <c r="D747">
        <v>32212</v>
      </c>
      <c r="E747">
        <v>0.12</v>
      </c>
      <c r="F747">
        <v>1</v>
      </c>
      <c r="G747">
        <v>3</v>
      </c>
      <c r="H747" t="s">
        <v>5138</v>
      </c>
      <c r="I747">
        <v>432929.28000000003</v>
      </c>
      <c r="J747">
        <v>303050.49599999998</v>
      </c>
      <c r="K747">
        <v>129878.784</v>
      </c>
    </row>
    <row r="748" spans="1:11" x14ac:dyDescent="0.25">
      <c r="A748" s="21">
        <v>46241</v>
      </c>
      <c r="B748" t="s">
        <v>755</v>
      </c>
      <c r="C748">
        <v>3</v>
      </c>
      <c r="D748">
        <v>24387</v>
      </c>
      <c r="E748">
        <v>0.08</v>
      </c>
      <c r="F748">
        <v>5</v>
      </c>
      <c r="G748">
        <v>5</v>
      </c>
      <c r="H748" t="s">
        <v>5138</v>
      </c>
      <c r="I748">
        <v>79013.88</v>
      </c>
      <c r="J748">
        <v>55309.716</v>
      </c>
      <c r="K748">
        <v>23704.164000000001</v>
      </c>
    </row>
    <row r="749" spans="1:11" x14ac:dyDescent="0.25">
      <c r="A749" s="21">
        <v>46199</v>
      </c>
      <c r="B749" t="s">
        <v>756</v>
      </c>
      <c r="C749">
        <v>1</v>
      </c>
      <c r="D749">
        <v>28786</v>
      </c>
      <c r="E749">
        <v>0.08</v>
      </c>
      <c r="F749">
        <v>4</v>
      </c>
      <c r="G749">
        <v>1</v>
      </c>
      <c r="H749" t="s">
        <v>5142</v>
      </c>
      <c r="I749">
        <v>31088.880000000001</v>
      </c>
      <c r="J749">
        <v>21762.216</v>
      </c>
      <c r="K749">
        <v>9326.6640000000007</v>
      </c>
    </row>
    <row r="750" spans="1:11" x14ac:dyDescent="0.25">
      <c r="A750" s="21">
        <v>46336</v>
      </c>
      <c r="B750" t="s">
        <v>757</v>
      </c>
      <c r="C750">
        <v>9</v>
      </c>
      <c r="D750">
        <v>15408</v>
      </c>
      <c r="E750">
        <v>7.0000000000000007E-2</v>
      </c>
      <c r="F750">
        <v>2</v>
      </c>
      <c r="G750">
        <v>2</v>
      </c>
      <c r="H750" t="s">
        <v>5144</v>
      </c>
      <c r="I750">
        <v>148379.04</v>
      </c>
      <c r="J750">
        <v>103865.32799999999</v>
      </c>
      <c r="K750">
        <v>44513.712</v>
      </c>
    </row>
    <row r="751" spans="1:11" x14ac:dyDescent="0.25">
      <c r="A751" s="21">
        <v>46127</v>
      </c>
      <c r="B751" t="s">
        <v>758</v>
      </c>
      <c r="C751">
        <v>10</v>
      </c>
      <c r="D751">
        <v>16179</v>
      </c>
      <c r="E751">
        <v>0.04</v>
      </c>
      <c r="F751">
        <v>4</v>
      </c>
      <c r="G751">
        <v>1</v>
      </c>
      <c r="H751" t="s">
        <v>5141</v>
      </c>
      <c r="I751">
        <v>168261.6</v>
      </c>
      <c r="J751">
        <v>117783.12</v>
      </c>
      <c r="K751">
        <v>50478.48</v>
      </c>
    </row>
    <row r="752" spans="1:11" x14ac:dyDescent="0.25">
      <c r="A752" s="21">
        <v>46348</v>
      </c>
      <c r="B752" t="s">
        <v>759</v>
      </c>
      <c r="C752">
        <v>9</v>
      </c>
      <c r="D752">
        <v>22666</v>
      </c>
      <c r="E752">
        <v>0.09</v>
      </c>
      <c r="F752">
        <v>1</v>
      </c>
      <c r="G752">
        <v>5</v>
      </c>
      <c r="H752" t="s">
        <v>5144</v>
      </c>
      <c r="I752">
        <v>222353.46</v>
      </c>
      <c r="J752">
        <v>155647.42199999999</v>
      </c>
      <c r="K752">
        <v>66706.038</v>
      </c>
    </row>
    <row r="753" spans="1:11" x14ac:dyDescent="0.25">
      <c r="A753" s="21">
        <v>46247</v>
      </c>
      <c r="B753" t="s">
        <v>760</v>
      </c>
      <c r="C753">
        <v>2</v>
      </c>
      <c r="D753">
        <v>9009</v>
      </c>
      <c r="E753">
        <v>0.03</v>
      </c>
      <c r="F753">
        <v>4</v>
      </c>
      <c r="G753">
        <v>6</v>
      </c>
      <c r="H753" t="s">
        <v>5138</v>
      </c>
      <c r="I753">
        <v>18558.54</v>
      </c>
      <c r="J753">
        <v>12990.977999999999</v>
      </c>
      <c r="K753">
        <v>5567.5619999999999</v>
      </c>
    </row>
    <row r="754" spans="1:11" x14ac:dyDescent="0.25">
      <c r="A754" s="21">
        <v>46354</v>
      </c>
      <c r="B754" t="s">
        <v>761</v>
      </c>
      <c r="C754">
        <v>6</v>
      </c>
      <c r="D754">
        <v>8713</v>
      </c>
      <c r="E754">
        <v>0.05</v>
      </c>
      <c r="F754">
        <v>2</v>
      </c>
      <c r="G754">
        <v>6</v>
      </c>
      <c r="H754" t="s">
        <v>5144</v>
      </c>
      <c r="I754">
        <v>54891.9</v>
      </c>
      <c r="J754">
        <v>38424.33</v>
      </c>
      <c r="K754">
        <v>16467.57</v>
      </c>
    </row>
    <row r="755" spans="1:11" x14ac:dyDescent="0.25">
      <c r="A755" s="21">
        <v>46280</v>
      </c>
      <c r="B755" t="s">
        <v>762</v>
      </c>
      <c r="C755">
        <v>5</v>
      </c>
      <c r="D755">
        <v>4083</v>
      </c>
      <c r="E755">
        <v>0.12</v>
      </c>
      <c r="F755">
        <v>5</v>
      </c>
      <c r="G755">
        <v>4</v>
      </c>
      <c r="H755" t="s">
        <v>5145</v>
      </c>
      <c r="I755">
        <v>22864.799999999999</v>
      </c>
      <c r="J755">
        <v>16005.36</v>
      </c>
      <c r="K755">
        <v>6859.44</v>
      </c>
    </row>
    <row r="756" spans="1:11" x14ac:dyDescent="0.25">
      <c r="A756" s="21">
        <v>46088</v>
      </c>
      <c r="B756" t="s">
        <v>763</v>
      </c>
      <c r="C756">
        <v>11</v>
      </c>
      <c r="D756">
        <v>2635</v>
      </c>
      <c r="E756">
        <v>0.02</v>
      </c>
      <c r="F756">
        <v>5</v>
      </c>
      <c r="G756">
        <v>4</v>
      </c>
      <c r="H756" t="s">
        <v>5148</v>
      </c>
      <c r="I756">
        <v>29564.7</v>
      </c>
      <c r="J756">
        <v>20695.29</v>
      </c>
      <c r="K756">
        <v>8869.41</v>
      </c>
    </row>
    <row r="757" spans="1:11" x14ac:dyDescent="0.25">
      <c r="A757" s="21">
        <v>46342</v>
      </c>
      <c r="B757" t="s">
        <v>764</v>
      </c>
      <c r="C757">
        <v>8</v>
      </c>
      <c r="D757">
        <v>23775</v>
      </c>
      <c r="E757">
        <v>0.02</v>
      </c>
      <c r="F757">
        <v>1</v>
      </c>
      <c r="G757">
        <v>7</v>
      </c>
      <c r="H757" t="s">
        <v>5144</v>
      </c>
      <c r="I757">
        <v>194004</v>
      </c>
      <c r="J757">
        <v>135802.79999999999</v>
      </c>
      <c r="K757">
        <v>58201.2</v>
      </c>
    </row>
    <row r="758" spans="1:11" x14ac:dyDescent="0.25">
      <c r="A758" s="21">
        <v>46118</v>
      </c>
      <c r="B758" t="s">
        <v>765</v>
      </c>
      <c r="C758">
        <v>10</v>
      </c>
      <c r="D758">
        <v>22684</v>
      </c>
      <c r="E758">
        <v>0.15</v>
      </c>
      <c r="F758">
        <v>2</v>
      </c>
      <c r="G758">
        <v>5</v>
      </c>
      <c r="H758" t="s">
        <v>5141</v>
      </c>
      <c r="I758">
        <v>260866</v>
      </c>
      <c r="J758">
        <v>182606.2</v>
      </c>
      <c r="K758">
        <v>78259.8</v>
      </c>
    </row>
    <row r="759" spans="1:11" x14ac:dyDescent="0.25">
      <c r="A759" s="21">
        <v>46383</v>
      </c>
      <c r="B759" t="s">
        <v>766</v>
      </c>
      <c r="C759">
        <v>4</v>
      </c>
      <c r="D759">
        <v>29926</v>
      </c>
      <c r="E759">
        <v>0.08</v>
      </c>
      <c r="F759">
        <v>3</v>
      </c>
      <c r="G759">
        <v>6</v>
      </c>
      <c r="H759" t="s">
        <v>5143</v>
      </c>
      <c r="I759">
        <v>129280.32000000001</v>
      </c>
      <c r="J759">
        <v>90496.224000000002</v>
      </c>
      <c r="K759">
        <v>38784.095999999998</v>
      </c>
    </row>
    <row r="760" spans="1:11" x14ac:dyDescent="0.25">
      <c r="A760" s="21">
        <v>46362</v>
      </c>
      <c r="B760" t="s">
        <v>767</v>
      </c>
      <c r="C760">
        <v>9</v>
      </c>
      <c r="D760">
        <v>17507</v>
      </c>
      <c r="E760">
        <v>0.04</v>
      </c>
      <c r="F760">
        <v>2</v>
      </c>
      <c r="G760">
        <v>1</v>
      </c>
      <c r="H760" t="s">
        <v>5143</v>
      </c>
      <c r="I760">
        <v>163865.51999999999</v>
      </c>
      <c r="J760">
        <v>114705.864</v>
      </c>
      <c r="K760">
        <v>49159.656000000003</v>
      </c>
    </row>
    <row r="761" spans="1:11" x14ac:dyDescent="0.25">
      <c r="A761" s="21">
        <v>46209</v>
      </c>
      <c r="B761" t="s">
        <v>768</v>
      </c>
      <c r="C761">
        <v>3</v>
      </c>
      <c r="D761">
        <v>27488</v>
      </c>
      <c r="E761">
        <v>0.09</v>
      </c>
      <c r="F761">
        <v>4</v>
      </c>
      <c r="G761">
        <v>1</v>
      </c>
      <c r="H761" t="s">
        <v>5146</v>
      </c>
      <c r="I761">
        <v>89885.759999999995</v>
      </c>
      <c r="J761">
        <v>62920.031999999999</v>
      </c>
      <c r="K761">
        <v>26965.727999999999</v>
      </c>
    </row>
    <row r="762" spans="1:11" x14ac:dyDescent="0.25">
      <c r="A762" s="21">
        <v>46081</v>
      </c>
      <c r="B762" t="s">
        <v>769</v>
      </c>
      <c r="C762">
        <v>10</v>
      </c>
      <c r="D762">
        <v>12833</v>
      </c>
      <c r="F762">
        <v>2</v>
      </c>
      <c r="G762">
        <v>7</v>
      </c>
      <c r="H762" t="s">
        <v>5140</v>
      </c>
      <c r="I762">
        <v>128330</v>
      </c>
      <c r="J762">
        <v>89831</v>
      </c>
      <c r="K762">
        <v>38499</v>
      </c>
    </row>
    <row r="763" spans="1:11" x14ac:dyDescent="0.25">
      <c r="A763" s="21">
        <v>46077</v>
      </c>
      <c r="B763" t="s">
        <v>770</v>
      </c>
      <c r="C763">
        <v>6</v>
      </c>
      <c r="D763">
        <v>18399</v>
      </c>
      <c r="F763">
        <v>4</v>
      </c>
      <c r="G763">
        <v>4</v>
      </c>
      <c r="H763" t="s">
        <v>5140</v>
      </c>
      <c r="I763">
        <v>110394</v>
      </c>
      <c r="J763">
        <v>77275.8</v>
      </c>
      <c r="K763">
        <v>33118.199999999997</v>
      </c>
    </row>
    <row r="764" spans="1:11" x14ac:dyDescent="0.25">
      <c r="A764" s="21">
        <v>46057</v>
      </c>
      <c r="B764" t="s">
        <v>771</v>
      </c>
      <c r="C764">
        <v>3</v>
      </c>
      <c r="D764">
        <v>13486</v>
      </c>
      <c r="E764">
        <v>0.14000000000000001</v>
      </c>
      <c r="F764">
        <v>4</v>
      </c>
      <c r="G764">
        <v>5</v>
      </c>
      <c r="H764" t="s">
        <v>5140</v>
      </c>
      <c r="I764">
        <v>46122.12</v>
      </c>
      <c r="J764">
        <v>32285.484</v>
      </c>
      <c r="K764">
        <v>13836.636</v>
      </c>
    </row>
    <row r="765" spans="1:11" x14ac:dyDescent="0.25">
      <c r="A765" s="21">
        <v>46155</v>
      </c>
      <c r="B765" t="s">
        <v>772</v>
      </c>
      <c r="C765">
        <v>12</v>
      </c>
      <c r="D765">
        <v>3617</v>
      </c>
      <c r="E765">
        <v>0.15</v>
      </c>
      <c r="F765">
        <v>1</v>
      </c>
      <c r="G765">
        <v>3</v>
      </c>
      <c r="H765" t="s">
        <v>5139</v>
      </c>
      <c r="I765">
        <v>49914.6</v>
      </c>
      <c r="J765">
        <v>34940.22</v>
      </c>
      <c r="K765">
        <v>14974.38</v>
      </c>
    </row>
    <row r="766" spans="1:11" x14ac:dyDescent="0.25">
      <c r="A766" s="21">
        <v>46028</v>
      </c>
      <c r="B766" t="s">
        <v>773</v>
      </c>
      <c r="C766">
        <v>4</v>
      </c>
      <c r="D766">
        <v>6499</v>
      </c>
      <c r="F766">
        <v>3</v>
      </c>
      <c r="G766">
        <v>7</v>
      </c>
      <c r="H766" t="s">
        <v>5149</v>
      </c>
      <c r="I766">
        <v>25996</v>
      </c>
      <c r="J766">
        <v>18197.2</v>
      </c>
      <c r="K766">
        <v>7798.8</v>
      </c>
    </row>
    <row r="767" spans="1:11" x14ac:dyDescent="0.25">
      <c r="A767" s="21">
        <v>46383</v>
      </c>
      <c r="B767" t="s">
        <v>774</v>
      </c>
      <c r="C767">
        <v>4</v>
      </c>
      <c r="D767">
        <v>33792</v>
      </c>
      <c r="E767">
        <v>0.06</v>
      </c>
      <c r="F767">
        <v>2</v>
      </c>
      <c r="G767">
        <v>8</v>
      </c>
      <c r="H767" t="s">
        <v>5143</v>
      </c>
      <c r="I767">
        <v>143278.07999999999</v>
      </c>
      <c r="J767">
        <v>100294.656</v>
      </c>
      <c r="K767">
        <v>42983.423999999999</v>
      </c>
    </row>
    <row r="768" spans="1:11" x14ac:dyDescent="0.25">
      <c r="A768" s="21">
        <v>46206</v>
      </c>
      <c r="B768" t="s">
        <v>775</v>
      </c>
      <c r="C768">
        <v>2</v>
      </c>
      <c r="D768">
        <v>30532</v>
      </c>
      <c r="E768">
        <v>0.11</v>
      </c>
      <c r="F768">
        <v>1</v>
      </c>
      <c r="G768">
        <v>7</v>
      </c>
      <c r="H768" t="s">
        <v>5146</v>
      </c>
      <c r="I768">
        <v>67781.039999999994</v>
      </c>
      <c r="J768">
        <v>47446.728000000003</v>
      </c>
      <c r="K768">
        <v>20334.312000000002</v>
      </c>
    </row>
    <row r="769" spans="1:11" x14ac:dyDescent="0.25">
      <c r="A769" s="21">
        <v>46366</v>
      </c>
      <c r="B769" t="s">
        <v>776</v>
      </c>
      <c r="C769">
        <v>11</v>
      </c>
      <c r="D769">
        <v>29036</v>
      </c>
      <c r="E769">
        <v>0.12</v>
      </c>
      <c r="F769">
        <v>2</v>
      </c>
      <c r="G769">
        <v>8</v>
      </c>
      <c r="H769" t="s">
        <v>5143</v>
      </c>
      <c r="I769">
        <v>357723.52</v>
      </c>
      <c r="J769">
        <v>250406.46400000001</v>
      </c>
      <c r="K769">
        <v>107317.056</v>
      </c>
    </row>
    <row r="770" spans="1:11" x14ac:dyDescent="0.25">
      <c r="A770" s="21">
        <v>46365</v>
      </c>
      <c r="B770" t="s">
        <v>777</v>
      </c>
      <c r="C770">
        <v>10</v>
      </c>
      <c r="D770">
        <v>21614</v>
      </c>
      <c r="E770">
        <v>0.03</v>
      </c>
      <c r="F770">
        <v>2</v>
      </c>
      <c r="G770">
        <v>8</v>
      </c>
      <c r="H770" t="s">
        <v>5143</v>
      </c>
      <c r="I770">
        <v>222624.2</v>
      </c>
      <c r="J770">
        <v>155836.94</v>
      </c>
      <c r="K770">
        <v>66787.259999999995</v>
      </c>
    </row>
    <row r="771" spans="1:11" x14ac:dyDescent="0.25">
      <c r="A771" s="21">
        <v>46186</v>
      </c>
      <c r="B771" t="s">
        <v>778</v>
      </c>
      <c r="C771">
        <v>4</v>
      </c>
      <c r="D771">
        <v>32369</v>
      </c>
      <c r="E771">
        <v>0.11</v>
      </c>
      <c r="F771">
        <v>2</v>
      </c>
      <c r="G771">
        <v>1</v>
      </c>
      <c r="H771" t="s">
        <v>5142</v>
      </c>
      <c r="I771">
        <v>143718.35999999999</v>
      </c>
      <c r="J771">
        <v>100602.852</v>
      </c>
      <c r="K771">
        <v>43115.508000000002</v>
      </c>
    </row>
    <row r="772" spans="1:11" x14ac:dyDescent="0.25">
      <c r="A772" s="21">
        <v>46124</v>
      </c>
      <c r="B772" t="s">
        <v>779</v>
      </c>
      <c r="C772">
        <v>10</v>
      </c>
      <c r="D772">
        <v>5091</v>
      </c>
      <c r="E772">
        <v>0.03</v>
      </c>
      <c r="F772">
        <v>3</v>
      </c>
      <c r="G772">
        <v>1</v>
      </c>
      <c r="H772" t="s">
        <v>5141</v>
      </c>
      <c r="I772">
        <v>52437.3</v>
      </c>
      <c r="J772">
        <v>36706.11</v>
      </c>
      <c r="K772">
        <v>15731.19</v>
      </c>
    </row>
    <row r="773" spans="1:11" x14ac:dyDescent="0.25">
      <c r="A773" s="21">
        <v>46057</v>
      </c>
      <c r="B773" t="s">
        <v>780</v>
      </c>
      <c r="C773">
        <v>1</v>
      </c>
      <c r="D773">
        <v>30420</v>
      </c>
      <c r="F773">
        <v>2</v>
      </c>
      <c r="G773">
        <v>8</v>
      </c>
      <c r="H773" t="s">
        <v>5140</v>
      </c>
      <c r="I773">
        <v>30420</v>
      </c>
      <c r="J773">
        <v>21294</v>
      </c>
      <c r="K773">
        <v>9126</v>
      </c>
    </row>
    <row r="774" spans="1:11" x14ac:dyDescent="0.25">
      <c r="A774" s="21">
        <v>46194</v>
      </c>
      <c r="B774" t="s">
        <v>781</v>
      </c>
      <c r="C774">
        <v>9</v>
      </c>
      <c r="D774">
        <v>19747</v>
      </c>
      <c r="E774">
        <v>0.1</v>
      </c>
      <c r="F774">
        <v>4</v>
      </c>
      <c r="G774">
        <v>8</v>
      </c>
      <c r="H774" t="s">
        <v>5142</v>
      </c>
      <c r="I774">
        <v>195495.3</v>
      </c>
      <c r="J774">
        <v>136846.71</v>
      </c>
      <c r="K774">
        <v>58648.59</v>
      </c>
    </row>
    <row r="775" spans="1:11" x14ac:dyDescent="0.25">
      <c r="A775" s="21">
        <v>46213</v>
      </c>
      <c r="B775" t="s">
        <v>782</v>
      </c>
      <c r="C775">
        <v>3</v>
      </c>
      <c r="D775">
        <v>15150</v>
      </c>
      <c r="E775">
        <v>0.08</v>
      </c>
      <c r="F775">
        <v>4</v>
      </c>
      <c r="G775">
        <v>3</v>
      </c>
      <c r="H775" t="s">
        <v>5146</v>
      </c>
      <c r="I775">
        <v>49086</v>
      </c>
      <c r="J775">
        <v>34360.199999999997</v>
      </c>
      <c r="K775">
        <v>14725.8</v>
      </c>
    </row>
    <row r="776" spans="1:11" x14ac:dyDescent="0.25">
      <c r="A776" s="21">
        <v>46343</v>
      </c>
      <c r="B776" t="s">
        <v>783</v>
      </c>
      <c r="C776">
        <v>5</v>
      </c>
      <c r="D776">
        <v>5114</v>
      </c>
      <c r="E776">
        <v>0.04</v>
      </c>
      <c r="F776">
        <v>3</v>
      </c>
      <c r="G776">
        <v>1</v>
      </c>
      <c r="H776" t="s">
        <v>5144</v>
      </c>
      <c r="I776">
        <v>26592.799999999999</v>
      </c>
      <c r="J776">
        <v>18614.96</v>
      </c>
      <c r="K776">
        <v>7977.84</v>
      </c>
    </row>
    <row r="777" spans="1:11" x14ac:dyDescent="0.25">
      <c r="A777" s="21">
        <v>46220</v>
      </c>
      <c r="B777" t="s">
        <v>784</v>
      </c>
      <c r="C777">
        <v>11</v>
      </c>
      <c r="D777">
        <v>23188</v>
      </c>
      <c r="E777">
        <v>0.03</v>
      </c>
      <c r="F777">
        <v>2</v>
      </c>
      <c r="G777">
        <v>2</v>
      </c>
      <c r="H777" t="s">
        <v>5146</v>
      </c>
      <c r="I777">
        <v>262720.03999999998</v>
      </c>
      <c r="J777">
        <v>183904.02799999999</v>
      </c>
      <c r="K777">
        <v>78816.012000000002</v>
      </c>
    </row>
    <row r="778" spans="1:11" x14ac:dyDescent="0.25">
      <c r="A778" s="21">
        <v>46232</v>
      </c>
      <c r="B778" t="s">
        <v>785</v>
      </c>
      <c r="C778">
        <v>9</v>
      </c>
      <c r="D778">
        <v>10572</v>
      </c>
      <c r="E778">
        <v>0.12</v>
      </c>
      <c r="F778">
        <v>4</v>
      </c>
      <c r="G778">
        <v>8</v>
      </c>
      <c r="H778" t="s">
        <v>5146</v>
      </c>
      <c r="I778">
        <v>106565.75999999999</v>
      </c>
      <c r="J778">
        <v>74596.032000000007</v>
      </c>
      <c r="K778">
        <v>31969.727999999999</v>
      </c>
    </row>
    <row r="779" spans="1:11" x14ac:dyDescent="0.25">
      <c r="A779" s="21">
        <v>46190</v>
      </c>
      <c r="B779" t="s">
        <v>786</v>
      </c>
      <c r="C779">
        <v>11</v>
      </c>
      <c r="D779">
        <v>26182</v>
      </c>
      <c r="E779">
        <v>0.15</v>
      </c>
      <c r="F779">
        <v>4</v>
      </c>
      <c r="G779">
        <v>7</v>
      </c>
      <c r="H779" t="s">
        <v>5142</v>
      </c>
      <c r="I779">
        <v>331202.3</v>
      </c>
      <c r="J779">
        <v>231841.61</v>
      </c>
      <c r="K779">
        <v>99360.69</v>
      </c>
    </row>
    <row r="780" spans="1:11" x14ac:dyDescent="0.25">
      <c r="A780" s="21">
        <v>46312</v>
      </c>
      <c r="B780" t="s">
        <v>787</v>
      </c>
      <c r="C780">
        <v>5</v>
      </c>
      <c r="D780">
        <v>14855</v>
      </c>
      <c r="F780">
        <v>2</v>
      </c>
      <c r="G780">
        <v>2</v>
      </c>
      <c r="H780" t="s">
        <v>5147</v>
      </c>
      <c r="I780">
        <v>74275</v>
      </c>
      <c r="J780">
        <v>51992.5</v>
      </c>
      <c r="K780">
        <v>22282.5</v>
      </c>
    </row>
    <row r="781" spans="1:11" x14ac:dyDescent="0.25">
      <c r="A781" s="21">
        <v>46322</v>
      </c>
      <c r="B781" t="s">
        <v>788</v>
      </c>
      <c r="C781">
        <v>3</v>
      </c>
      <c r="D781">
        <v>13558</v>
      </c>
      <c r="F781">
        <v>3</v>
      </c>
      <c r="G781">
        <v>7</v>
      </c>
      <c r="H781" t="s">
        <v>5147</v>
      </c>
      <c r="I781">
        <v>40674</v>
      </c>
      <c r="J781">
        <v>28471.8</v>
      </c>
      <c r="K781">
        <v>12202.2</v>
      </c>
    </row>
    <row r="782" spans="1:11" x14ac:dyDescent="0.25">
      <c r="A782" s="21">
        <v>46071</v>
      </c>
      <c r="B782" t="s">
        <v>789</v>
      </c>
      <c r="C782">
        <v>12</v>
      </c>
      <c r="D782">
        <v>14500</v>
      </c>
      <c r="E782">
        <v>0.08</v>
      </c>
      <c r="F782">
        <v>4</v>
      </c>
      <c r="G782">
        <v>6</v>
      </c>
      <c r="H782" t="s">
        <v>5140</v>
      </c>
      <c r="I782">
        <v>187920</v>
      </c>
      <c r="J782">
        <v>131544</v>
      </c>
      <c r="K782">
        <v>56376</v>
      </c>
    </row>
    <row r="783" spans="1:11" x14ac:dyDescent="0.25">
      <c r="A783" s="21">
        <v>46336</v>
      </c>
      <c r="B783" t="s">
        <v>790</v>
      </c>
      <c r="C783">
        <v>7</v>
      </c>
      <c r="D783">
        <v>2918</v>
      </c>
      <c r="E783">
        <v>0.12</v>
      </c>
      <c r="F783">
        <v>5</v>
      </c>
      <c r="G783">
        <v>7</v>
      </c>
      <c r="H783" t="s">
        <v>5144</v>
      </c>
      <c r="I783">
        <v>22877.119999999999</v>
      </c>
      <c r="J783">
        <v>16013.984</v>
      </c>
      <c r="K783">
        <v>6863.1360000000004</v>
      </c>
    </row>
    <row r="784" spans="1:11" x14ac:dyDescent="0.25">
      <c r="A784" s="21">
        <v>46359</v>
      </c>
      <c r="B784" t="s">
        <v>791</v>
      </c>
      <c r="C784">
        <v>9</v>
      </c>
      <c r="D784">
        <v>9965</v>
      </c>
      <c r="E784">
        <v>7.0000000000000007E-2</v>
      </c>
      <c r="F784">
        <v>5</v>
      </c>
      <c r="G784">
        <v>1</v>
      </c>
      <c r="H784" t="s">
        <v>5143</v>
      </c>
      <c r="I784">
        <v>95962.95</v>
      </c>
      <c r="J784">
        <v>67174.065000000002</v>
      </c>
      <c r="K784">
        <v>28788.884999999998</v>
      </c>
    </row>
    <row r="785" spans="1:11" x14ac:dyDescent="0.25">
      <c r="A785" s="21">
        <v>46120</v>
      </c>
      <c r="B785" t="s">
        <v>792</v>
      </c>
      <c r="C785">
        <v>7</v>
      </c>
      <c r="D785">
        <v>31152</v>
      </c>
      <c r="E785">
        <v>7.0000000000000007E-2</v>
      </c>
      <c r="F785">
        <v>4</v>
      </c>
      <c r="G785">
        <v>6</v>
      </c>
      <c r="H785" t="s">
        <v>5141</v>
      </c>
      <c r="I785">
        <v>233328.48</v>
      </c>
      <c r="J785">
        <v>163329.93599999999</v>
      </c>
      <c r="K785">
        <v>69998.543999999994</v>
      </c>
    </row>
    <row r="786" spans="1:11" x14ac:dyDescent="0.25">
      <c r="A786" s="21">
        <v>46058</v>
      </c>
      <c r="B786" t="s">
        <v>793</v>
      </c>
      <c r="C786">
        <v>4</v>
      </c>
      <c r="D786">
        <v>1924</v>
      </c>
      <c r="F786">
        <v>2</v>
      </c>
      <c r="G786">
        <v>8</v>
      </c>
      <c r="H786" t="s">
        <v>5140</v>
      </c>
      <c r="I786">
        <v>7696</v>
      </c>
      <c r="J786">
        <v>5387.2</v>
      </c>
      <c r="K786">
        <v>2308.8000000000002</v>
      </c>
    </row>
    <row r="787" spans="1:11" x14ac:dyDescent="0.25">
      <c r="A787" s="21">
        <v>46088</v>
      </c>
      <c r="B787" t="s">
        <v>794</v>
      </c>
      <c r="C787">
        <v>3</v>
      </c>
      <c r="D787">
        <v>2644</v>
      </c>
      <c r="E787">
        <v>0.03</v>
      </c>
      <c r="F787">
        <v>5</v>
      </c>
      <c r="G787">
        <v>6</v>
      </c>
      <c r="H787" t="s">
        <v>5148</v>
      </c>
      <c r="I787">
        <v>8169.96</v>
      </c>
      <c r="J787">
        <v>5718.9719999999998</v>
      </c>
      <c r="K787">
        <v>2450.9879999999998</v>
      </c>
    </row>
    <row r="788" spans="1:11" x14ac:dyDescent="0.25">
      <c r="A788" s="21">
        <v>46273</v>
      </c>
      <c r="B788" t="s">
        <v>795</v>
      </c>
      <c r="C788">
        <v>10</v>
      </c>
      <c r="D788">
        <v>1766</v>
      </c>
      <c r="F788">
        <v>3</v>
      </c>
      <c r="G788">
        <v>4</v>
      </c>
      <c r="H788" t="s">
        <v>5145</v>
      </c>
      <c r="I788">
        <v>17660</v>
      </c>
      <c r="J788">
        <v>12362</v>
      </c>
      <c r="K788">
        <v>5298</v>
      </c>
    </row>
    <row r="789" spans="1:11" x14ac:dyDescent="0.25">
      <c r="A789" s="21">
        <v>46161</v>
      </c>
      <c r="B789" t="s">
        <v>796</v>
      </c>
      <c r="C789">
        <v>2</v>
      </c>
      <c r="D789">
        <v>13440</v>
      </c>
      <c r="E789">
        <v>7.0000000000000007E-2</v>
      </c>
      <c r="F789">
        <v>5</v>
      </c>
      <c r="G789">
        <v>5</v>
      </c>
      <c r="H789" t="s">
        <v>5139</v>
      </c>
      <c r="I789">
        <v>28761.599999999999</v>
      </c>
      <c r="J789">
        <v>20133.12</v>
      </c>
      <c r="K789">
        <v>8628.48</v>
      </c>
    </row>
    <row r="790" spans="1:11" x14ac:dyDescent="0.25">
      <c r="A790" s="21">
        <v>46094</v>
      </c>
      <c r="B790" t="s">
        <v>797</v>
      </c>
      <c r="C790">
        <v>1</v>
      </c>
      <c r="D790">
        <v>9489</v>
      </c>
      <c r="E790">
        <v>0.02</v>
      </c>
      <c r="F790">
        <v>2</v>
      </c>
      <c r="G790">
        <v>6</v>
      </c>
      <c r="H790" t="s">
        <v>5148</v>
      </c>
      <c r="I790">
        <v>9678.7800000000007</v>
      </c>
      <c r="J790">
        <v>6775.1459999999997</v>
      </c>
      <c r="K790">
        <v>2903.634</v>
      </c>
    </row>
    <row r="791" spans="1:11" x14ac:dyDescent="0.25">
      <c r="A791" s="21">
        <v>46291</v>
      </c>
      <c r="B791" t="s">
        <v>798</v>
      </c>
      <c r="C791">
        <v>12</v>
      </c>
      <c r="D791">
        <v>22948</v>
      </c>
      <c r="E791">
        <v>0.09</v>
      </c>
      <c r="F791">
        <v>4</v>
      </c>
      <c r="G791">
        <v>3</v>
      </c>
      <c r="H791" t="s">
        <v>5145</v>
      </c>
      <c r="I791">
        <v>300159.84000000003</v>
      </c>
      <c r="J791">
        <v>210111.88800000001</v>
      </c>
      <c r="K791">
        <v>90047.952000000005</v>
      </c>
    </row>
    <row r="792" spans="1:11" x14ac:dyDescent="0.25">
      <c r="A792" s="21">
        <v>46122</v>
      </c>
      <c r="B792" t="s">
        <v>799</v>
      </c>
      <c r="C792">
        <v>12</v>
      </c>
      <c r="D792">
        <v>13438</v>
      </c>
      <c r="E792">
        <v>0.09</v>
      </c>
      <c r="F792">
        <v>4</v>
      </c>
      <c r="G792">
        <v>3</v>
      </c>
      <c r="H792" t="s">
        <v>5141</v>
      </c>
      <c r="I792">
        <v>175769.04</v>
      </c>
      <c r="J792">
        <v>123038.32799999999</v>
      </c>
      <c r="K792">
        <v>52730.712</v>
      </c>
    </row>
    <row r="793" spans="1:11" x14ac:dyDescent="0.25">
      <c r="A793" s="21">
        <v>46045</v>
      </c>
      <c r="B793" t="s">
        <v>800</v>
      </c>
      <c r="C793">
        <v>9</v>
      </c>
      <c r="D793">
        <v>21288</v>
      </c>
      <c r="E793">
        <v>0.06</v>
      </c>
      <c r="F793">
        <v>5</v>
      </c>
      <c r="G793">
        <v>3</v>
      </c>
      <c r="H793" t="s">
        <v>5149</v>
      </c>
      <c r="I793">
        <v>203087.52</v>
      </c>
      <c r="J793">
        <v>142161.264</v>
      </c>
      <c r="K793">
        <v>60926.256000000001</v>
      </c>
    </row>
    <row r="794" spans="1:11" x14ac:dyDescent="0.25">
      <c r="A794" s="21">
        <v>46138</v>
      </c>
      <c r="B794" t="s">
        <v>801</v>
      </c>
      <c r="C794">
        <v>3</v>
      </c>
      <c r="D794">
        <v>25311</v>
      </c>
      <c r="E794">
        <v>7.0000000000000007E-2</v>
      </c>
      <c r="F794">
        <v>4</v>
      </c>
      <c r="G794">
        <v>6</v>
      </c>
      <c r="H794" t="s">
        <v>5141</v>
      </c>
      <c r="I794">
        <v>81248.31</v>
      </c>
      <c r="J794">
        <v>56873.817000000003</v>
      </c>
      <c r="K794">
        <v>24374.492999999999</v>
      </c>
    </row>
    <row r="795" spans="1:11" x14ac:dyDescent="0.25">
      <c r="A795" s="21">
        <v>46060</v>
      </c>
      <c r="B795" t="s">
        <v>802</v>
      </c>
      <c r="C795">
        <v>3</v>
      </c>
      <c r="D795">
        <v>28824</v>
      </c>
      <c r="E795">
        <v>0.04</v>
      </c>
      <c r="F795">
        <v>5</v>
      </c>
      <c r="G795">
        <v>8</v>
      </c>
      <c r="H795" t="s">
        <v>5140</v>
      </c>
      <c r="I795">
        <v>89930.880000000005</v>
      </c>
      <c r="J795">
        <v>62951.616000000002</v>
      </c>
      <c r="K795">
        <v>26979.263999999999</v>
      </c>
    </row>
    <row r="796" spans="1:11" x14ac:dyDescent="0.25">
      <c r="A796" s="21">
        <v>46134</v>
      </c>
      <c r="B796" t="s">
        <v>803</v>
      </c>
      <c r="C796">
        <v>12</v>
      </c>
      <c r="D796">
        <v>8826</v>
      </c>
      <c r="E796">
        <v>0.08</v>
      </c>
      <c r="F796">
        <v>4</v>
      </c>
      <c r="G796">
        <v>1</v>
      </c>
      <c r="H796" t="s">
        <v>5141</v>
      </c>
      <c r="I796">
        <v>114384.96000000001</v>
      </c>
      <c r="J796">
        <v>80069.471999999994</v>
      </c>
      <c r="K796">
        <v>34315.487999999998</v>
      </c>
    </row>
    <row r="797" spans="1:11" x14ac:dyDescent="0.25">
      <c r="A797" s="21">
        <v>46216</v>
      </c>
      <c r="B797" t="s">
        <v>804</v>
      </c>
      <c r="C797">
        <v>2</v>
      </c>
      <c r="D797">
        <v>25255</v>
      </c>
      <c r="E797">
        <v>0.08</v>
      </c>
      <c r="F797">
        <v>4</v>
      </c>
      <c r="G797">
        <v>1</v>
      </c>
      <c r="H797" t="s">
        <v>5146</v>
      </c>
      <c r="I797">
        <v>54550.8</v>
      </c>
      <c r="J797">
        <v>38185.56</v>
      </c>
      <c r="K797">
        <v>16365.24</v>
      </c>
    </row>
    <row r="798" spans="1:11" x14ac:dyDescent="0.25">
      <c r="A798" s="21">
        <v>46355</v>
      </c>
      <c r="B798" t="s">
        <v>805</v>
      </c>
      <c r="C798">
        <v>1</v>
      </c>
      <c r="D798">
        <v>9939</v>
      </c>
      <c r="E798">
        <v>0.06</v>
      </c>
      <c r="F798">
        <v>4</v>
      </c>
      <c r="G798">
        <v>2</v>
      </c>
      <c r="H798" t="s">
        <v>5144</v>
      </c>
      <c r="I798">
        <v>10535.34</v>
      </c>
      <c r="J798">
        <v>7374.7380000000003</v>
      </c>
      <c r="K798">
        <v>3160.6019999999999</v>
      </c>
    </row>
    <row r="799" spans="1:11" x14ac:dyDescent="0.25">
      <c r="A799" s="21">
        <v>46365</v>
      </c>
      <c r="B799" t="s">
        <v>806</v>
      </c>
      <c r="C799">
        <v>5</v>
      </c>
      <c r="D799">
        <v>24042</v>
      </c>
      <c r="E799">
        <v>0.14000000000000001</v>
      </c>
      <c r="F799">
        <v>4</v>
      </c>
      <c r="G799">
        <v>2</v>
      </c>
      <c r="H799" t="s">
        <v>5143</v>
      </c>
      <c r="I799">
        <v>137039.4</v>
      </c>
      <c r="J799">
        <v>95927.58</v>
      </c>
      <c r="K799">
        <v>41111.82</v>
      </c>
    </row>
    <row r="800" spans="1:11" x14ac:dyDescent="0.25">
      <c r="A800" s="21">
        <v>46066</v>
      </c>
      <c r="B800" t="s">
        <v>807</v>
      </c>
      <c r="C800">
        <v>9</v>
      </c>
      <c r="D800">
        <v>1656</v>
      </c>
      <c r="E800">
        <v>7.0000000000000007E-2</v>
      </c>
      <c r="F800">
        <v>3</v>
      </c>
      <c r="G800">
        <v>7</v>
      </c>
      <c r="H800" t="s">
        <v>5140</v>
      </c>
      <c r="I800">
        <v>15947.28</v>
      </c>
      <c r="J800">
        <v>11163.096</v>
      </c>
      <c r="K800">
        <v>4784.1840000000002</v>
      </c>
    </row>
    <row r="801" spans="1:11" x14ac:dyDescent="0.25">
      <c r="A801" s="21">
        <v>46287</v>
      </c>
      <c r="B801" t="s">
        <v>808</v>
      </c>
      <c r="C801">
        <v>1</v>
      </c>
      <c r="D801">
        <v>1803</v>
      </c>
      <c r="E801">
        <v>0.06</v>
      </c>
      <c r="F801">
        <v>5</v>
      </c>
      <c r="G801">
        <v>2</v>
      </c>
      <c r="H801" t="s">
        <v>5145</v>
      </c>
      <c r="I801">
        <v>1911.18</v>
      </c>
      <c r="J801">
        <v>1337.826</v>
      </c>
      <c r="K801">
        <v>573.35400000000004</v>
      </c>
    </row>
    <row r="802" spans="1:11" x14ac:dyDescent="0.25">
      <c r="A802" s="21">
        <v>46029</v>
      </c>
      <c r="B802" t="s">
        <v>809</v>
      </c>
      <c r="C802">
        <v>9</v>
      </c>
      <c r="D802">
        <v>9730</v>
      </c>
      <c r="E802">
        <v>7.0000000000000007E-2</v>
      </c>
      <c r="F802">
        <v>2</v>
      </c>
      <c r="G802">
        <v>4</v>
      </c>
      <c r="H802" t="s">
        <v>5149</v>
      </c>
      <c r="I802">
        <v>93699.9</v>
      </c>
      <c r="J802">
        <v>65589.929999999993</v>
      </c>
      <c r="K802">
        <v>28109.97</v>
      </c>
    </row>
    <row r="803" spans="1:11" x14ac:dyDescent="0.25">
      <c r="A803" s="21">
        <v>46110</v>
      </c>
      <c r="B803" t="s">
        <v>810</v>
      </c>
      <c r="C803">
        <v>7</v>
      </c>
      <c r="D803">
        <v>32838</v>
      </c>
      <c r="E803">
        <v>0.08</v>
      </c>
      <c r="F803">
        <v>3</v>
      </c>
      <c r="G803">
        <v>1</v>
      </c>
      <c r="H803" t="s">
        <v>5148</v>
      </c>
      <c r="I803">
        <v>248255.28</v>
      </c>
      <c r="J803">
        <v>173778.696</v>
      </c>
      <c r="K803">
        <v>74476.584000000003</v>
      </c>
    </row>
    <row r="804" spans="1:11" x14ac:dyDescent="0.25">
      <c r="A804" s="21">
        <v>46352</v>
      </c>
      <c r="B804" t="s">
        <v>811</v>
      </c>
      <c r="C804">
        <v>9</v>
      </c>
      <c r="D804">
        <v>8739</v>
      </c>
      <c r="E804">
        <v>7.0000000000000007E-2</v>
      </c>
      <c r="F804">
        <v>1</v>
      </c>
      <c r="G804">
        <v>5</v>
      </c>
      <c r="H804" t="s">
        <v>5144</v>
      </c>
      <c r="I804">
        <v>84156.57</v>
      </c>
      <c r="J804">
        <v>58909.599000000002</v>
      </c>
      <c r="K804">
        <v>25246.971000000001</v>
      </c>
    </row>
    <row r="805" spans="1:11" x14ac:dyDescent="0.25">
      <c r="A805" s="21">
        <v>46259</v>
      </c>
      <c r="B805" t="s">
        <v>812</v>
      </c>
      <c r="C805">
        <v>9</v>
      </c>
      <c r="D805">
        <v>22540</v>
      </c>
      <c r="F805">
        <v>2</v>
      </c>
      <c r="G805">
        <v>8</v>
      </c>
      <c r="H805" t="s">
        <v>5138</v>
      </c>
      <c r="I805">
        <v>202860</v>
      </c>
      <c r="J805">
        <v>142002</v>
      </c>
      <c r="K805">
        <v>60858</v>
      </c>
    </row>
    <row r="806" spans="1:11" x14ac:dyDescent="0.25">
      <c r="A806" s="21">
        <v>46137</v>
      </c>
      <c r="B806" t="s">
        <v>813</v>
      </c>
      <c r="C806">
        <v>2</v>
      </c>
      <c r="D806">
        <v>19768</v>
      </c>
      <c r="F806">
        <v>1</v>
      </c>
      <c r="G806">
        <v>8</v>
      </c>
      <c r="H806" t="s">
        <v>5141</v>
      </c>
      <c r="I806">
        <v>39536</v>
      </c>
      <c r="J806">
        <v>27675.200000000001</v>
      </c>
      <c r="K806">
        <v>11860.8</v>
      </c>
    </row>
    <row r="807" spans="1:11" x14ac:dyDescent="0.25">
      <c r="A807" s="21">
        <v>46070</v>
      </c>
      <c r="B807" t="s">
        <v>814</v>
      </c>
      <c r="C807">
        <v>6</v>
      </c>
      <c r="D807">
        <v>24577</v>
      </c>
      <c r="F807">
        <v>5</v>
      </c>
      <c r="G807">
        <v>3</v>
      </c>
      <c r="H807" t="s">
        <v>5140</v>
      </c>
      <c r="I807">
        <v>147462</v>
      </c>
      <c r="J807">
        <v>103223.4</v>
      </c>
      <c r="K807">
        <v>44238.6</v>
      </c>
    </row>
    <row r="808" spans="1:11" x14ac:dyDescent="0.25">
      <c r="A808" s="21">
        <v>46321</v>
      </c>
      <c r="B808" t="s">
        <v>815</v>
      </c>
      <c r="C808">
        <v>7</v>
      </c>
      <c r="D808">
        <v>9568</v>
      </c>
      <c r="F808">
        <v>3</v>
      </c>
      <c r="G808">
        <v>7</v>
      </c>
      <c r="H808" t="s">
        <v>5147</v>
      </c>
      <c r="I808">
        <v>66976</v>
      </c>
      <c r="J808">
        <v>46883.199999999997</v>
      </c>
      <c r="K808">
        <v>20092.8</v>
      </c>
    </row>
    <row r="809" spans="1:11" x14ac:dyDescent="0.25">
      <c r="A809" s="21">
        <v>46359</v>
      </c>
      <c r="B809" t="s">
        <v>816</v>
      </c>
      <c r="C809">
        <v>12</v>
      </c>
      <c r="D809">
        <v>4784</v>
      </c>
      <c r="E809">
        <v>0.1</v>
      </c>
      <c r="F809">
        <v>3</v>
      </c>
      <c r="G809">
        <v>1</v>
      </c>
      <c r="H809" t="s">
        <v>5143</v>
      </c>
      <c r="I809">
        <v>63148.800000000003</v>
      </c>
      <c r="J809">
        <v>44204.160000000003</v>
      </c>
      <c r="K809">
        <v>18944.64</v>
      </c>
    </row>
    <row r="810" spans="1:11" x14ac:dyDescent="0.25">
      <c r="A810" s="21">
        <v>46136</v>
      </c>
      <c r="B810" t="s">
        <v>817</v>
      </c>
      <c r="C810">
        <v>8</v>
      </c>
      <c r="D810">
        <v>8081</v>
      </c>
      <c r="F810">
        <v>3</v>
      </c>
      <c r="G810">
        <v>7</v>
      </c>
      <c r="H810" t="s">
        <v>5141</v>
      </c>
      <c r="I810">
        <v>64648</v>
      </c>
      <c r="J810">
        <v>45253.599999999999</v>
      </c>
      <c r="K810">
        <v>19394.400000000001</v>
      </c>
    </row>
    <row r="811" spans="1:11" x14ac:dyDescent="0.25">
      <c r="A811" s="21">
        <v>46154</v>
      </c>
      <c r="B811" t="s">
        <v>818</v>
      </c>
      <c r="C811">
        <v>12</v>
      </c>
      <c r="D811">
        <v>3640</v>
      </c>
      <c r="E811">
        <v>0.1</v>
      </c>
      <c r="F811">
        <v>3</v>
      </c>
      <c r="G811">
        <v>5</v>
      </c>
      <c r="H811" t="s">
        <v>5139</v>
      </c>
      <c r="I811">
        <v>48048</v>
      </c>
      <c r="J811">
        <v>33633.599999999999</v>
      </c>
      <c r="K811">
        <v>14414.4</v>
      </c>
    </row>
    <row r="812" spans="1:11" x14ac:dyDescent="0.25">
      <c r="A812" s="21">
        <v>46157</v>
      </c>
      <c r="B812" t="s">
        <v>819</v>
      </c>
      <c r="C812">
        <v>12</v>
      </c>
      <c r="D812">
        <v>3097</v>
      </c>
      <c r="E812">
        <v>0.04</v>
      </c>
      <c r="F812">
        <v>2</v>
      </c>
      <c r="G812">
        <v>5</v>
      </c>
      <c r="H812" t="s">
        <v>5139</v>
      </c>
      <c r="I812">
        <v>38650.559999999998</v>
      </c>
      <c r="J812">
        <v>27055.392</v>
      </c>
      <c r="K812">
        <v>11595.168</v>
      </c>
    </row>
    <row r="813" spans="1:11" x14ac:dyDescent="0.25">
      <c r="A813" s="21">
        <v>46106</v>
      </c>
      <c r="B813" t="s">
        <v>820</v>
      </c>
      <c r="C813">
        <v>2</v>
      </c>
      <c r="D813">
        <v>26359</v>
      </c>
      <c r="F813">
        <v>2</v>
      </c>
      <c r="G813">
        <v>5</v>
      </c>
      <c r="H813" t="s">
        <v>5148</v>
      </c>
      <c r="I813">
        <v>52718</v>
      </c>
      <c r="J813">
        <v>36902.6</v>
      </c>
      <c r="K813">
        <v>15815.4</v>
      </c>
    </row>
    <row r="814" spans="1:11" x14ac:dyDescent="0.25">
      <c r="A814" s="21">
        <v>46148</v>
      </c>
      <c r="B814" t="s">
        <v>821</v>
      </c>
      <c r="C814">
        <v>7</v>
      </c>
      <c r="D814">
        <v>28081</v>
      </c>
      <c r="E814">
        <v>0.1</v>
      </c>
      <c r="F814">
        <v>3</v>
      </c>
      <c r="G814">
        <v>3</v>
      </c>
      <c r="H814" t="s">
        <v>5139</v>
      </c>
      <c r="I814">
        <v>216223.7</v>
      </c>
      <c r="J814">
        <v>151356.59</v>
      </c>
      <c r="K814">
        <v>64867.11</v>
      </c>
    </row>
    <row r="815" spans="1:11" x14ac:dyDescent="0.25">
      <c r="A815" s="21">
        <v>46314</v>
      </c>
      <c r="B815" t="s">
        <v>822</v>
      </c>
      <c r="C815">
        <v>5</v>
      </c>
      <c r="D815">
        <v>13100</v>
      </c>
      <c r="F815">
        <v>5</v>
      </c>
      <c r="G815">
        <v>5</v>
      </c>
      <c r="H815" t="s">
        <v>5147</v>
      </c>
      <c r="I815">
        <v>65500</v>
      </c>
      <c r="J815">
        <v>45850</v>
      </c>
      <c r="K815">
        <v>19650</v>
      </c>
    </row>
    <row r="816" spans="1:11" x14ac:dyDescent="0.25">
      <c r="A816" s="21">
        <v>46196</v>
      </c>
      <c r="B816" t="s">
        <v>823</v>
      </c>
      <c r="C816">
        <v>8</v>
      </c>
      <c r="D816">
        <v>34918</v>
      </c>
      <c r="E816">
        <v>0.08</v>
      </c>
      <c r="F816">
        <v>3</v>
      </c>
      <c r="G816">
        <v>1</v>
      </c>
      <c r="H816" t="s">
        <v>5142</v>
      </c>
      <c r="I816">
        <v>301691.52000000002</v>
      </c>
      <c r="J816">
        <v>211184.06400000001</v>
      </c>
      <c r="K816">
        <v>90507.456000000006</v>
      </c>
    </row>
    <row r="817" spans="1:11" x14ac:dyDescent="0.25">
      <c r="A817" s="21">
        <v>46345</v>
      </c>
      <c r="B817" t="s">
        <v>824</v>
      </c>
      <c r="C817">
        <v>6</v>
      </c>
      <c r="D817">
        <v>10821</v>
      </c>
      <c r="E817">
        <v>0.05</v>
      </c>
      <c r="F817">
        <v>3</v>
      </c>
      <c r="G817">
        <v>7</v>
      </c>
      <c r="H817" t="s">
        <v>5144</v>
      </c>
      <c r="I817">
        <v>68172.3</v>
      </c>
      <c r="J817">
        <v>47720.61</v>
      </c>
      <c r="K817">
        <v>20451.689999999999</v>
      </c>
    </row>
    <row r="818" spans="1:11" x14ac:dyDescent="0.25">
      <c r="A818" s="21">
        <v>46059</v>
      </c>
      <c r="B818" t="s">
        <v>825</v>
      </c>
      <c r="C818">
        <v>12</v>
      </c>
      <c r="D818">
        <v>22484</v>
      </c>
      <c r="E818">
        <v>0.12</v>
      </c>
      <c r="F818">
        <v>3</v>
      </c>
      <c r="G818">
        <v>3</v>
      </c>
      <c r="H818" t="s">
        <v>5140</v>
      </c>
      <c r="I818">
        <v>302184.96000000002</v>
      </c>
      <c r="J818">
        <v>211529.47200000001</v>
      </c>
      <c r="K818">
        <v>90655.487999999998</v>
      </c>
    </row>
    <row r="819" spans="1:11" x14ac:dyDescent="0.25">
      <c r="A819" s="21">
        <v>46030</v>
      </c>
      <c r="B819" t="s">
        <v>826</v>
      </c>
      <c r="C819">
        <v>8</v>
      </c>
      <c r="D819">
        <v>32528</v>
      </c>
      <c r="E819">
        <v>0.1</v>
      </c>
      <c r="F819">
        <v>2</v>
      </c>
      <c r="G819">
        <v>5</v>
      </c>
      <c r="H819" t="s">
        <v>5149</v>
      </c>
      <c r="I819">
        <v>286246.40000000002</v>
      </c>
      <c r="J819">
        <v>200372.48000000001</v>
      </c>
      <c r="K819">
        <v>85873.919999999998</v>
      </c>
    </row>
    <row r="820" spans="1:11" x14ac:dyDescent="0.25">
      <c r="A820" s="21">
        <v>46144</v>
      </c>
      <c r="B820" t="s">
        <v>827</v>
      </c>
      <c r="C820">
        <v>3</v>
      </c>
      <c r="D820">
        <v>27451</v>
      </c>
      <c r="F820">
        <v>4</v>
      </c>
      <c r="G820">
        <v>2</v>
      </c>
      <c r="H820" t="s">
        <v>5139</v>
      </c>
      <c r="I820">
        <v>82353</v>
      </c>
      <c r="J820">
        <v>57647.1</v>
      </c>
      <c r="K820">
        <v>24705.9</v>
      </c>
    </row>
    <row r="821" spans="1:11" x14ac:dyDescent="0.25">
      <c r="A821" s="21">
        <v>46121</v>
      </c>
      <c r="B821" t="s">
        <v>828</v>
      </c>
      <c r="C821">
        <v>4</v>
      </c>
      <c r="D821">
        <v>27282</v>
      </c>
      <c r="E821">
        <v>0.06</v>
      </c>
      <c r="F821">
        <v>1</v>
      </c>
      <c r="G821">
        <v>3</v>
      </c>
      <c r="H821" t="s">
        <v>5141</v>
      </c>
      <c r="I821">
        <v>115675.68</v>
      </c>
      <c r="J821">
        <v>80972.975999999995</v>
      </c>
      <c r="K821">
        <v>34702.703999999998</v>
      </c>
    </row>
    <row r="822" spans="1:11" x14ac:dyDescent="0.25">
      <c r="A822" s="21">
        <v>46091</v>
      </c>
      <c r="B822" t="s">
        <v>829</v>
      </c>
      <c r="C822">
        <v>6</v>
      </c>
      <c r="D822">
        <v>2412</v>
      </c>
      <c r="F822">
        <v>5</v>
      </c>
      <c r="G822">
        <v>7</v>
      </c>
      <c r="H822" t="s">
        <v>5148</v>
      </c>
      <c r="I822">
        <v>14472</v>
      </c>
      <c r="J822">
        <v>10130.4</v>
      </c>
      <c r="K822">
        <v>4341.6000000000004</v>
      </c>
    </row>
    <row r="823" spans="1:11" x14ac:dyDescent="0.25">
      <c r="A823" s="21">
        <v>46231</v>
      </c>
      <c r="B823" t="s">
        <v>830</v>
      </c>
      <c r="C823">
        <v>4</v>
      </c>
      <c r="D823">
        <v>10315</v>
      </c>
      <c r="E823">
        <v>7.0000000000000007E-2</v>
      </c>
      <c r="F823">
        <v>5</v>
      </c>
      <c r="G823">
        <v>4</v>
      </c>
      <c r="H823" t="s">
        <v>5146</v>
      </c>
      <c r="I823">
        <v>44148.2</v>
      </c>
      <c r="J823">
        <v>30903.74</v>
      </c>
      <c r="K823">
        <v>13244.46</v>
      </c>
    </row>
    <row r="824" spans="1:11" x14ac:dyDescent="0.25">
      <c r="A824" s="21">
        <v>46356</v>
      </c>
      <c r="B824" t="s">
        <v>831</v>
      </c>
      <c r="C824">
        <v>8</v>
      </c>
      <c r="D824">
        <v>31653</v>
      </c>
      <c r="F824">
        <v>3</v>
      </c>
      <c r="G824">
        <v>5</v>
      </c>
      <c r="H824" t="s">
        <v>5144</v>
      </c>
      <c r="I824">
        <v>253224</v>
      </c>
      <c r="J824">
        <v>177256.8</v>
      </c>
      <c r="K824">
        <v>75967.199999999997</v>
      </c>
    </row>
    <row r="825" spans="1:11" x14ac:dyDescent="0.25">
      <c r="A825" s="21">
        <v>46232</v>
      </c>
      <c r="B825" t="s">
        <v>832</v>
      </c>
      <c r="C825">
        <v>2</v>
      </c>
      <c r="D825">
        <v>31992</v>
      </c>
      <c r="E825">
        <v>0.13</v>
      </c>
      <c r="F825">
        <v>2</v>
      </c>
      <c r="G825">
        <v>3</v>
      </c>
      <c r="H825" t="s">
        <v>5146</v>
      </c>
      <c r="I825">
        <v>72301.919999999998</v>
      </c>
      <c r="J825">
        <v>50611.343999999997</v>
      </c>
      <c r="K825">
        <v>21690.576000000001</v>
      </c>
    </row>
    <row r="826" spans="1:11" x14ac:dyDescent="0.25">
      <c r="A826" s="21">
        <v>46174</v>
      </c>
      <c r="B826" t="s">
        <v>833</v>
      </c>
      <c r="C826">
        <v>8</v>
      </c>
      <c r="D826">
        <v>30857</v>
      </c>
      <c r="F826">
        <v>4</v>
      </c>
      <c r="G826">
        <v>6</v>
      </c>
      <c r="H826" t="s">
        <v>5142</v>
      </c>
      <c r="I826">
        <v>246856</v>
      </c>
      <c r="J826">
        <v>172799.2</v>
      </c>
      <c r="K826">
        <v>74056.800000000003</v>
      </c>
    </row>
    <row r="827" spans="1:11" x14ac:dyDescent="0.25">
      <c r="A827" s="21">
        <v>46118</v>
      </c>
      <c r="B827" t="s">
        <v>834</v>
      </c>
      <c r="C827">
        <v>10</v>
      </c>
      <c r="D827">
        <v>2071</v>
      </c>
      <c r="E827">
        <v>0.15</v>
      </c>
      <c r="F827">
        <v>4</v>
      </c>
      <c r="G827">
        <v>1</v>
      </c>
      <c r="H827" t="s">
        <v>5141</v>
      </c>
      <c r="I827">
        <v>23816.5</v>
      </c>
      <c r="J827">
        <v>16671.55</v>
      </c>
      <c r="K827">
        <v>7144.95</v>
      </c>
    </row>
    <row r="828" spans="1:11" x14ac:dyDescent="0.25">
      <c r="A828" s="21">
        <v>46281</v>
      </c>
      <c r="B828" t="s">
        <v>835</v>
      </c>
      <c r="C828">
        <v>9</v>
      </c>
      <c r="D828">
        <v>31636</v>
      </c>
      <c r="E828">
        <v>0.08</v>
      </c>
      <c r="F828">
        <v>2</v>
      </c>
      <c r="G828">
        <v>6</v>
      </c>
      <c r="H828" t="s">
        <v>5145</v>
      </c>
      <c r="I828">
        <v>307501.92</v>
      </c>
      <c r="J828">
        <v>215251.34400000001</v>
      </c>
      <c r="K828">
        <v>92250.576000000001</v>
      </c>
    </row>
    <row r="829" spans="1:11" x14ac:dyDescent="0.25">
      <c r="A829" s="21">
        <v>46365</v>
      </c>
      <c r="B829" t="s">
        <v>836</v>
      </c>
      <c r="C829">
        <v>9</v>
      </c>
      <c r="D829">
        <v>22425</v>
      </c>
      <c r="E829">
        <v>0.03</v>
      </c>
      <c r="F829">
        <v>5</v>
      </c>
      <c r="G829">
        <v>2</v>
      </c>
      <c r="H829" t="s">
        <v>5143</v>
      </c>
      <c r="I829">
        <v>207879.75</v>
      </c>
      <c r="J829">
        <v>145515.82500000001</v>
      </c>
      <c r="K829">
        <v>62363.925000000003</v>
      </c>
    </row>
    <row r="830" spans="1:11" x14ac:dyDescent="0.25">
      <c r="A830" s="21">
        <v>46353</v>
      </c>
      <c r="B830" t="s">
        <v>837</v>
      </c>
      <c r="C830">
        <v>1</v>
      </c>
      <c r="D830">
        <v>34385</v>
      </c>
      <c r="E830">
        <v>0.1</v>
      </c>
      <c r="F830">
        <v>1</v>
      </c>
      <c r="G830">
        <v>2</v>
      </c>
      <c r="H830" t="s">
        <v>5144</v>
      </c>
      <c r="I830">
        <v>37823.5</v>
      </c>
      <c r="J830">
        <v>26476.45</v>
      </c>
      <c r="K830">
        <v>11347.05</v>
      </c>
    </row>
    <row r="831" spans="1:11" x14ac:dyDescent="0.25">
      <c r="A831" s="21">
        <v>46227</v>
      </c>
      <c r="B831" t="s">
        <v>838</v>
      </c>
      <c r="C831">
        <v>6</v>
      </c>
      <c r="D831">
        <v>7641</v>
      </c>
      <c r="F831">
        <v>1</v>
      </c>
      <c r="G831">
        <v>1</v>
      </c>
      <c r="H831" t="s">
        <v>5146</v>
      </c>
      <c r="I831">
        <v>45846</v>
      </c>
      <c r="J831">
        <v>32092.2</v>
      </c>
      <c r="K831">
        <v>13753.8</v>
      </c>
    </row>
    <row r="832" spans="1:11" x14ac:dyDescent="0.25">
      <c r="A832" s="21">
        <v>46207</v>
      </c>
      <c r="B832" t="s">
        <v>839</v>
      </c>
      <c r="C832">
        <v>2</v>
      </c>
      <c r="D832">
        <v>31799</v>
      </c>
      <c r="F832">
        <v>5</v>
      </c>
      <c r="G832">
        <v>7</v>
      </c>
      <c r="H832" t="s">
        <v>5146</v>
      </c>
      <c r="I832">
        <v>63598</v>
      </c>
      <c r="J832">
        <v>44518.6</v>
      </c>
      <c r="K832">
        <v>19079.400000000001</v>
      </c>
    </row>
    <row r="833" spans="1:11" x14ac:dyDescent="0.25">
      <c r="A833" s="21">
        <v>46326</v>
      </c>
      <c r="B833" t="s">
        <v>840</v>
      </c>
      <c r="C833">
        <v>4</v>
      </c>
      <c r="D833">
        <v>33653</v>
      </c>
      <c r="E833">
        <v>7.0000000000000007E-2</v>
      </c>
      <c r="F833">
        <v>3</v>
      </c>
      <c r="G833">
        <v>6</v>
      </c>
      <c r="H833" t="s">
        <v>5147</v>
      </c>
      <c r="I833">
        <v>144034.84</v>
      </c>
      <c r="J833">
        <v>100824.38800000001</v>
      </c>
      <c r="K833">
        <v>43210.451999999997</v>
      </c>
    </row>
    <row r="834" spans="1:11" x14ac:dyDescent="0.25">
      <c r="A834" s="21">
        <v>46238</v>
      </c>
      <c r="B834" t="s">
        <v>841</v>
      </c>
      <c r="C834">
        <v>2</v>
      </c>
      <c r="D834">
        <v>33531</v>
      </c>
      <c r="E834">
        <v>0.13</v>
      </c>
      <c r="F834">
        <v>4</v>
      </c>
      <c r="G834">
        <v>2</v>
      </c>
      <c r="H834" t="s">
        <v>5138</v>
      </c>
      <c r="I834">
        <v>75780.06</v>
      </c>
      <c r="J834">
        <v>53046.042000000001</v>
      </c>
      <c r="K834">
        <v>22734.018</v>
      </c>
    </row>
    <row r="835" spans="1:11" x14ac:dyDescent="0.25">
      <c r="A835" s="21">
        <v>46317</v>
      </c>
      <c r="B835" t="s">
        <v>842</v>
      </c>
      <c r="C835">
        <v>8</v>
      </c>
      <c r="D835">
        <v>33386</v>
      </c>
      <c r="E835">
        <v>7.0000000000000007E-2</v>
      </c>
      <c r="F835">
        <v>3</v>
      </c>
      <c r="G835">
        <v>5</v>
      </c>
      <c r="H835" t="s">
        <v>5147</v>
      </c>
      <c r="I835">
        <v>285784.15999999997</v>
      </c>
      <c r="J835">
        <v>200048.91200000001</v>
      </c>
      <c r="K835">
        <v>85735.248000000007</v>
      </c>
    </row>
    <row r="836" spans="1:11" x14ac:dyDescent="0.25">
      <c r="A836" s="21">
        <v>46109</v>
      </c>
      <c r="B836" t="s">
        <v>843</v>
      </c>
      <c r="C836">
        <v>6</v>
      </c>
      <c r="D836">
        <v>8470</v>
      </c>
      <c r="E836">
        <v>0.12</v>
      </c>
      <c r="F836">
        <v>5</v>
      </c>
      <c r="G836">
        <v>1</v>
      </c>
      <c r="H836" t="s">
        <v>5148</v>
      </c>
      <c r="I836">
        <v>56918.400000000001</v>
      </c>
      <c r="J836">
        <v>39842.879999999997</v>
      </c>
      <c r="K836">
        <v>17075.52</v>
      </c>
    </row>
    <row r="837" spans="1:11" x14ac:dyDescent="0.25">
      <c r="A837" s="21">
        <v>46041</v>
      </c>
      <c r="B837" t="s">
        <v>844</v>
      </c>
      <c r="C837">
        <v>10</v>
      </c>
      <c r="D837">
        <v>10867</v>
      </c>
      <c r="F837">
        <v>5</v>
      </c>
      <c r="G837">
        <v>3</v>
      </c>
      <c r="H837" t="s">
        <v>5149</v>
      </c>
      <c r="I837">
        <v>108670</v>
      </c>
      <c r="J837">
        <v>76069</v>
      </c>
      <c r="K837">
        <v>32601</v>
      </c>
    </row>
    <row r="838" spans="1:11" x14ac:dyDescent="0.25">
      <c r="A838" s="21">
        <v>46366</v>
      </c>
      <c r="B838" t="s">
        <v>845</v>
      </c>
      <c r="C838">
        <v>9</v>
      </c>
      <c r="D838">
        <v>7920</v>
      </c>
      <c r="F838">
        <v>5</v>
      </c>
      <c r="G838">
        <v>2</v>
      </c>
      <c r="H838" t="s">
        <v>5143</v>
      </c>
      <c r="I838">
        <v>71280</v>
      </c>
      <c r="J838">
        <v>49896</v>
      </c>
      <c r="K838">
        <v>21384</v>
      </c>
    </row>
    <row r="839" spans="1:11" x14ac:dyDescent="0.25">
      <c r="A839" s="21">
        <v>46301</v>
      </c>
      <c r="B839" t="s">
        <v>846</v>
      </c>
      <c r="C839">
        <v>7</v>
      </c>
      <c r="D839">
        <v>25884</v>
      </c>
      <c r="E839">
        <v>0.03</v>
      </c>
      <c r="F839">
        <v>2</v>
      </c>
      <c r="G839">
        <v>6</v>
      </c>
      <c r="H839" t="s">
        <v>5147</v>
      </c>
      <c r="I839">
        <v>186623.64</v>
      </c>
      <c r="J839">
        <v>130636.548</v>
      </c>
      <c r="K839">
        <v>55987.091999999997</v>
      </c>
    </row>
    <row r="840" spans="1:11" x14ac:dyDescent="0.25">
      <c r="A840" s="21">
        <v>46274</v>
      </c>
      <c r="B840" t="s">
        <v>847</v>
      </c>
      <c r="C840">
        <v>3</v>
      </c>
      <c r="D840">
        <v>25379</v>
      </c>
      <c r="E840">
        <v>0.05</v>
      </c>
      <c r="F840">
        <v>1</v>
      </c>
      <c r="G840">
        <v>8</v>
      </c>
      <c r="H840" t="s">
        <v>5145</v>
      </c>
      <c r="I840">
        <v>79943.850000000006</v>
      </c>
      <c r="J840">
        <v>55960.695</v>
      </c>
      <c r="K840">
        <v>23983.154999999999</v>
      </c>
    </row>
    <row r="841" spans="1:11" x14ac:dyDescent="0.25">
      <c r="A841" s="21">
        <v>46060</v>
      </c>
      <c r="B841" t="s">
        <v>848</v>
      </c>
      <c r="C841">
        <v>7</v>
      </c>
      <c r="D841">
        <v>33442</v>
      </c>
      <c r="E841">
        <v>0.08</v>
      </c>
      <c r="F841">
        <v>2</v>
      </c>
      <c r="G841">
        <v>2</v>
      </c>
      <c r="H841" t="s">
        <v>5140</v>
      </c>
      <c r="I841">
        <v>252821.52</v>
      </c>
      <c r="J841">
        <v>176975.06400000001</v>
      </c>
      <c r="K841">
        <v>75846.456000000006</v>
      </c>
    </row>
    <row r="842" spans="1:11" x14ac:dyDescent="0.25">
      <c r="A842" s="21">
        <v>46168</v>
      </c>
      <c r="B842" t="s">
        <v>849</v>
      </c>
      <c r="C842">
        <v>8</v>
      </c>
      <c r="D842">
        <v>28737</v>
      </c>
      <c r="F842">
        <v>2</v>
      </c>
      <c r="G842">
        <v>6</v>
      </c>
      <c r="H842" t="s">
        <v>5139</v>
      </c>
      <c r="I842">
        <v>229896</v>
      </c>
      <c r="J842">
        <v>160927.20000000001</v>
      </c>
      <c r="K842">
        <v>68968.800000000003</v>
      </c>
    </row>
    <row r="843" spans="1:11" x14ac:dyDescent="0.25">
      <c r="A843" s="21">
        <v>46329</v>
      </c>
      <c r="B843" t="s">
        <v>850</v>
      </c>
      <c r="C843">
        <v>4</v>
      </c>
      <c r="D843">
        <v>12375</v>
      </c>
      <c r="E843">
        <v>0.09</v>
      </c>
      <c r="F843">
        <v>4</v>
      </c>
      <c r="G843">
        <v>7</v>
      </c>
      <c r="H843" t="s">
        <v>5144</v>
      </c>
      <c r="I843">
        <v>53955</v>
      </c>
      <c r="J843">
        <v>37768.5</v>
      </c>
      <c r="K843">
        <v>16186.5</v>
      </c>
    </row>
    <row r="844" spans="1:11" x14ac:dyDescent="0.25">
      <c r="A844" s="21">
        <v>46127</v>
      </c>
      <c r="B844" t="s">
        <v>851</v>
      </c>
      <c r="C844">
        <v>10</v>
      </c>
      <c r="D844">
        <v>24821</v>
      </c>
      <c r="E844">
        <v>0.02</v>
      </c>
      <c r="F844">
        <v>3</v>
      </c>
      <c r="G844">
        <v>8</v>
      </c>
      <c r="H844" t="s">
        <v>5141</v>
      </c>
      <c r="I844">
        <v>253174.2</v>
      </c>
      <c r="J844">
        <v>177221.94</v>
      </c>
      <c r="K844">
        <v>75952.259999999995</v>
      </c>
    </row>
    <row r="845" spans="1:11" x14ac:dyDescent="0.25">
      <c r="A845" s="21">
        <v>46060</v>
      </c>
      <c r="B845" t="s">
        <v>852</v>
      </c>
      <c r="C845">
        <v>5</v>
      </c>
      <c r="D845">
        <v>15464</v>
      </c>
      <c r="F845">
        <v>3</v>
      </c>
      <c r="G845">
        <v>3</v>
      </c>
      <c r="H845" t="s">
        <v>5140</v>
      </c>
      <c r="I845">
        <v>77320</v>
      </c>
      <c r="J845">
        <v>54124</v>
      </c>
      <c r="K845">
        <v>23196</v>
      </c>
    </row>
    <row r="846" spans="1:11" x14ac:dyDescent="0.25">
      <c r="A846" s="21">
        <v>46192</v>
      </c>
      <c r="B846" t="s">
        <v>853</v>
      </c>
      <c r="C846">
        <v>3</v>
      </c>
      <c r="D846">
        <v>9266</v>
      </c>
      <c r="E846">
        <v>0.13</v>
      </c>
      <c r="F846">
        <v>1</v>
      </c>
      <c r="G846">
        <v>6</v>
      </c>
      <c r="H846" t="s">
        <v>5142</v>
      </c>
      <c r="I846">
        <v>31411.74</v>
      </c>
      <c r="J846">
        <v>21988.218000000001</v>
      </c>
      <c r="K846">
        <v>9423.5220000000008</v>
      </c>
    </row>
    <row r="847" spans="1:11" x14ac:dyDescent="0.25">
      <c r="A847" s="21">
        <v>46186</v>
      </c>
      <c r="B847" t="s">
        <v>854</v>
      </c>
      <c r="C847">
        <v>4</v>
      </c>
      <c r="D847">
        <v>30853</v>
      </c>
      <c r="F847">
        <v>1</v>
      </c>
      <c r="G847">
        <v>3</v>
      </c>
      <c r="H847" t="s">
        <v>5142</v>
      </c>
      <c r="I847">
        <v>123412</v>
      </c>
      <c r="J847">
        <v>86388.4</v>
      </c>
      <c r="K847">
        <v>37023.599999999999</v>
      </c>
    </row>
    <row r="848" spans="1:11" x14ac:dyDescent="0.25">
      <c r="A848" s="21">
        <v>46044</v>
      </c>
      <c r="B848" t="s">
        <v>855</v>
      </c>
      <c r="C848">
        <v>3</v>
      </c>
      <c r="D848">
        <v>19904</v>
      </c>
      <c r="E848">
        <v>0.02</v>
      </c>
      <c r="F848">
        <v>5</v>
      </c>
      <c r="G848">
        <v>5</v>
      </c>
      <c r="H848" t="s">
        <v>5149</v>
      </c>
      <c r="I848">
        <v>60906.239999999998</v>
      </c>
      <c r="J848">
        <v>42634.368000000002</v>
      </c>
      <c r="K848">
        <v>18271.871999999999</v>
      </c>
    </row>
    <row r="849" spans="1:11" x14ac:dyDescent="0.25">
      <c r="A849" s="21">
        <v>46078</v>
      </c>
      <c r="B849" t="s">
        <v>856</v>
      </c>
      <c r="C849">
        <v>8</v>
      </c>
      <c r="D849">
        <v>20874</v>
      </c>
      <c r="E849">
        <v>0.13</v>
      </c>
      <c r="F849">
        <v>2</v>
      </c>
      <c r="G849">
        <v>2</v>
      </c>
      <c r="H849" t="s">
        <v>5140</v>
      </c>
      <c r="I849">
        <v>188700.96</v>
      </c>
      <c r="J849">
        <v>132090.67199999999</v>
      </c>
      <c r="K849">
        <v>56610.288</v>
      </c>
    </row>
    <row r="850" spans="1:11" x14ac:dyDescent="0.25">
      <c r="A850" s="21">
        <v>46232</v>
      </c>
      <c r="B850" t="s">
        <v>857</v>
      </c>
      <c r="C850">
        <v>5</v>
      </c>
      <c r="D850">
        <v>30998</v>
      </c>
      <c r="E850">
        <v>0.15</v>
      </c>
      <c r="F850">
        <v>5</v>
      </c>
      <c r="G850">
        <v>5</v>
      </c>
      <c r="H850" t="s">
        <v>5146</v>
      </c>
      <c r="I850">
        <v>178238.5</v>
      </c>
      <c r="J850">
        <v>124766.95</v>
      </c>
      <c r="K850">
        <v>53471.55</v>
      </c>
    </row>
    <row r="851" spans="1:11" x14ac:dyDescent="0.25">
      <c r="A851" s="21">
        <v>46375</v>
      </c>
      <c r="B851" t="s">
        <v>858</v>
      </c>
      <c r="C851">
        <v>12</v>
      </c>
      <c r="D851">
        <v>34120</v>
      </c>
      <c r="E851">
        <v>0.12</v>
      </c>
      <c r="F851">
        <v>4</v>
      </c>
      <c r="G851">
        <v>7</v>
      </c>
      <c r="H851" t="s">
        <v>5143</v>
      </c>
      <c r="I851">
        <v>458572.79999999999</v>
      </c>
      <c r="J851">
        <v>321000.96000000002</v>
      </c>
      <c r="K851">
        <v>137571.84</v>
      </c>
    </row>
    <row r="852" spans="1:11" x14ac:dyDescent="0.25">
      <c r="A852" s="21">
        <v>46259</v>
      </c>
      <c r="B852" t="s">
        <v>859</v>
      </c>
      <c r="C852">
        <v>8</v>
      </c>
      <c r="D852">
        <v>9420</v>
      </c>
      <c r="E852">
        <v>0.02</v>
      </c>
      <c r="F852">
        <v>3</v>
      </c>
      <c r="G852">
        <v>8</v>
      </c>
      <c r="H852" t="s">
        <v>5138</v>
      </c>
      <c r="I852">
        <v>76867.199999999997</v>
      </c>
      <c r="J852">
        <v>53807.040000000001</v>
      </c>
      <c r="K852">
        <v>23060.16</v>
      </c>
    </row>
    <row r="853" spans="1:11" x14ac:dyDescent="0.25">
      <c r="A853" s="21">
        <v>46047</v>
      </c>
      <c r="B853" t="s">
        <v>860</v>
      </c>
      <c r="C853">
        <v>8</v>
      </c>
      <c r="D853">
        <v>27349</v>
      </c>
      <c r="E853">
        <v>0.03</v>
      </c>
      <c r="F853">
        <v>1</v>
      </c>
      <c r="G853">
        <v>1</v>
      </c>
      <c r="H853" t="s">
        <v>5149</v>
      </c>
      <c r="I853">
        <v>225355.76</v>
      </c>
      <c r="J853">
        <v>157749.03200000001</v>
      </c>
      <c r="K853">
        <v>67606.728000000003</v>
      </c>
    </row>
    <row r="854" spans="1:11" x14ac:dyDescent="0.25">
      <c r="A854" s="21">
        <v>46385</v>
      </c>
      <c r="B854" t="s">
        <v>861</v>
      </c>
      <c r="C854">
        <v>11</v>
      </c>
      <c r="D854">
        <v>12839</v>
      </c>
      <c r="E854">
        <v>0.14000000000000001</v>
      </c>
      <c r="F854">
        <v>1</v>
      </c>
      <c r="G854">
        <v>4</v>
      </c>
      <c r="H854" t="s">
        <v>5143</v>
      </c>
      <c r="I854">
        <v>161001.06</v>
      </c>
      <c r="J854">
        <v>112700.742</v>
      </c>
      <c r="K854">
        <v>48300.317999999999</v>
      </c>
    </row>
    <row r="855" spans="1:11" x14ac:dyDescent="0.25">
      <c r="A855" s="21">
        <v>46084</v>
      </c>
      <c r="B855" t="s">
        <v>862</v>
      </c>
      <c r="C855">
        <v>1</v>
      </c>
      <c r="D855">
        <v>11671</v>
      </c>
      <c r="E855">
        <v>0.14000000000000001</v>
      </c>
      <c r="F855">
        <v>3</v>
      </c>
      <c r="G855">
        <v>2</v>
      </c>
      <c r="H855" t="s">
        <v>5148</v>
      </c>
      <c r="I855">
        <v>13304.94</v>
      </c>
      <c r="J855">
        <v>9313.4580000000005</v>
      </c>
      <c r="K855">
        <v>3991.482</v>
      </c>
    </row>
    <row r="856" spans="1:11" x14ac:dyDescent="0.25">
      <c r="A856" s="21">
        <v>46287</v>
      </c>
      <c r="B856" t="s">
        <v>863</v>
      </c>
      <c r="C856">
        <v>6</v>
      </c>
      <c r="D856">
        <v>11546</v>
      </c>
      <c r="E856">
        <v>0.13</v>
      </c>
      <c r="F856">
        <v>5</v>
      </c>
      <c r="G856">
        <v>7</v>
      </c>
      <c r="H856" t="s">
        <v>5145</v>
      </c>
      <c r="I856">
        <v>78281.88</v>
      </c>
      <c r="J856">
        <v>54797.315999999999</v>
      </c>
      <c r="K856">
        <v>23484.563999999998</v>
      </c>
    </row>
    <row r="857" spans="1:11" x14ac:dyDescent="0.25">
      <c r="A857" s="21">
        <v>46281</v>
      </c>
      <c r="B857" t="s">
        <v>864</v>
      </c>
      <c r="C857">
        <v>1</v>
      </c>
      <c r="D857">
        <v>25627</v>
      </c>
      <c r="E857">
        <v>0.09</v>
      </c>
      <c r="F857">
        <v>5</v>
      </c>
      <c r="G857">
        <v>7</v>
      </c>
      <c r="H857" t="s">
        <v>5145</v>
      </c>
      <c r="I857">
        <v>27933.43</v>
      </c>
      <c r="J857">
        <v>19553.401000000002</v>
      </c>
      <c r="K857">
        <v>8380.0290000000005</v>
      </c>
    </row>
    <row r="858" spans="1:11" x14ac:dyDescent="0.25">
      <c r="A858" s="21">
        <v>46078</v>
      </c>
      <c r="B858" t="s">
        <v>865</v>
      </c>
      <c r="C858">
        <v>5</v>
      </c>
      <c r="D858">
        <v>28195</v>
      </c>
      <c r="E858">
        <v>0.05</v>
      </c>
      <c r="F858">
        <v>4</v>
      </c>
      <c r="G858">
        <v>4</v>
      </c>
      <c r="H858" t="s">
        <v>5140</v>
      </c>
      <c r="I858">
        <v>148023.75</v>
      </c>
      <c r="J858">
        <v>103616.625</v>
      </c>
      <c r="K858">
        <v>44407.125</v>
      </c>
    </row>
    <row r="859" spans="1:11" x14ac:dyDescent="0.25">
      <c r="A859" s="21">
        <v>46326</v>
      </c>
      <c r="B859" t="s">
        <v>866</v>
      </c>
      <c r="C859">
        <v>8</v>
      </c>
      <c r="D859">
        <v>26875</v>
      </c>
      <c r="E859">
        <v>0.06</v>
      </c>
      <c r="F859">
        <v>4</v>
      </c>
      <c r="G859">
        <v>8</v>
      </c>
      <c r="H859" t="s">
        <v>5147</v>
      </c>
      <c r="I859">
        <v>227900</v>
      </c>
      <c r="J859">
        <v>159530</v>
      </c>
      <c r="K859">
        <v>68370</v>
      </c>
    </row>
    <row r="860" spans="1:11" x14ac:dyDescent="0.25">
      <c r="A860" s="21">
        <v>46326</v>
      </c>
      <c r="B860" t="s">
        <v>867</v>
      </c>
      <c r="C860">
        <v>6</v>
      </c>
      <c r="D860">
        <v>5576</v>
      </c>
      <c r="F860">
        <v>1</v>
      </c>
      <c r="G860">
        <v>8</v>
      </c>
      <c r="H860" t="s">
        <v>5147</v>
      </c>
      <c r="I860">
        <v>33456</v>
      </c>
      <c r="J860">
        <v>23419.200000000001</v>
      </c>
      <c r="K860">
        <v>10036.799999999999</v>
      </c>
    </row>
    <row r="861" spans="1:11" x14ac:dyDescent="0.25">
      <c r="A861" s="21">
        <v>46334</v>
      </c>
      <c r="B861" t="s">
        <v>868</v>
      </c>
      <c r="C861">
        <v>7</v>
      </c>
      <c r="D861">
        <v>11078</v>
      </c>
      <c r="E861">
        <v>0.09</v>
      </c>
      <c r="F861">
        <v>5</v>
      </c>
      <c r="G861">
        <v>3</v>
      </c>
      <c r="H861" t="s">
        <v>5144</v>
      </c>
      <c r="I861">
        <v>84525.14</v>
      </c>
      <c r="J861">
        <v>59167.597999999998</v>
      </c>
      <c r="K861">
        <v>25357.542000000001</v>
      </c>
    </row>
    <row r="862" spans="1:11" x14ac:dyDescent="0.25">
      <c r="A862" s="21">
        <v>46233</v>
      </c>
      <c r="B862" t="s">
        <v>869</v>
      </c>
      <c r="C862">
        <v>12</v>
      </c>
      <c r="D862">
        <v>26444</v>
      </c>
      <c r="F862">
        <v>3</v>
      </c>
      <c r="G862">
        <v>8</v>
      </c>
      <c r="H862" t="s">
        <v>5146</v>
      </c>
      <c r="I862">
        <v>317328</v>
      </c>
      <c r="J862">
        <v>222129.6</v>
      </c>
      <c r="K862">
        <v>95198.399999999994</v>
      </c>
    </row>
    <row r="863" spans="1:11" x14ac:dyDescent="0.25">
      <c r="A863" s="21">
        <v>46165</v>
      </c>
      <c r="B863" t="s">
        <v>870</v>
      </c>
      <c r="C863">
        <v>5</v>
      </c>
      <c r="D863">
        <v>4653</v>
      </c>
      <c r="E863">
        <v>0.11</v>
      </c>
      <c r="F863">
        <v>4</v>
      </c>
      <c r="G863">
        <v>7</v>
      </c>
      <c r="H863" t="s">
        <v>5139</v>
      </c>
      <c r="I863">
        <v>25824.15</v>
      </c>
      <c r="J863">
        <v>18076.904999999999</v>
      </c>
      <c r="K863">
        <v>7747.2449999999999</v>
      </c>
    </row>
    <row r="864" spans="1:11" x14ac:dyDescent="0.25">
      <c r="A864" s="21">
        <v>46257</v>
      </c>
      <c r="B864" t="s">
        <v>871</v>
      </c>
      <c r="C864">
        <v>1</v>
      </c>
      <c r="D864">
        <v>10611</v>
      </c>
      <c r="E864">
        <v>7.0000000000000007E-2</v>
      </c>
      <c r="F864">
        <v>4</v>
      </c>
      <c r="G864">
        <v>2</v>
      </c>
      <c r="H864" t="s">
        <v>5138</v>
      </c>
      <c r="I864">
        <v>11353.77</v>
      </c>
      <c r="J864">
        <v>7947.6390000000001</v>
      </c>
      <c r="K864">
        <v>3406.1309999999999</v>
      </c>
    </row>
    <row r="865" spans="1:11" x14ac:dyDescent="0.25">
      <c r="A865" s="21">
        <v>46387</v>
      </c>
      <c r="B865" t="s">
        <v>872</v>
      </c>
      <c r="C865">
        <v>4</v>
      </c>
      <c r="D865">
        <v>8034</v>
      </c>
      <c r="F865">
        <v>4</v>
      </c>
      <c r="G865">
        <v>3</v>
      </c>
      <c r="H865" t="s">
        <v>5143</v>
      </c>
      <c r="I865">
        <v>32136</v>
      </c>
      <c r="J865">
        <v>22495.200000000001</v>
      </c>
      <c r="K865">
        <v>9640.7999999999993</v>
      </c>
    </row>
    <row r="866" spans="1:11" x14ac:dyDescent="0.25">
      <c r="A866" s="21">
        <v>46066</v>
      </c>
      <c r="B866" t="s">
        <v>873</v>
      </c>
      <c r="C866">
        <v>3</v>
      </c>
      <c r="D866">
        <v>4053</v>
      </c>
      <c r="E866">
        <v>0.02</v>
      </c>
      <c r="F866">
        <v>1</v>
      </c>
      <c r="G866">
        <v>4</v>
      </c>
      <c r="H866" t="s">
        <v>5140</v>
      </c>
      <c r="I866">
        <v>12402.18</v>
      </c>
      <c r="J866">
        <v>8681.5259999999998</v>
      </c>
      <c r="K866">
        <v>3720.654</v>
      </c>
    </row>
    <row r="867" spans="1:11" x14ac:dyDescent="0.25">
      <c r="A867" s="21">
        <v>46336</v>
      </c>
      <c r="B867" t="s">
        <v>874</v>
      </c>
      <c r="C867">
        <v>9</v>
      </c>
      <c r="D867">
        <v>27282</v>
      </c>
      <c r="F867">
        <v>4</v>
      </c>
      <c r="G867">
        <v>1</v>
      </c>
      <c r="H867" t="s">
        <v>5144</v>
      </c>
      <c r="I867">
        <v>245538</v>
      </c>
      <c r="J867">
        <v>171876.6</v>
      </c>
      <c r="K867">
        <v>73661.399999999994</v>
      </c>
    </row>
    <row r="868" spans="1:11" x14ac:dyDescent="0.25">
      <c r="A868" s="21">
        <v>46195</v>
      </c>
      <c r="B868" t="s">
        <v>875</v>
      </c>
      <c r="C868">
        <v>5</v>
      </c>
      <c r="D868">
        <v>12851</v>
      </c>
      <c r="E868">
        <v>0.13</v>
      </c>
      <c r="F868">
        <v>4</v>
      </c>
      <c r="G868">
        <v>2</v>
      </c>
      <c r="H868" t="s">
        <v>5142</v>
      </c>
      <c r="I868">
        <v>72608.149999999994</v>
      </c>
      <c r="J868">
        <v>50825.705000000002</v>
      </c>
      <c r="K868">
        <v>21782.445</v>
      </c>
    </row>
    <row r="869" spans="1:11" x14ac:dyDescent="0.25">
      <c r="A869" s="21">
        <v>46387</v>
      </c>
      <c r="B869" t="s">
        <v>876</v>
      </c>
      <c r="C869">
        <v>4</v>
      </c>
      <c r="D869">
        <v>19435</v>
      </c>
      <c r="F869">
        <v>2</v>
      </c>
      <c r="G869">
        <v>6</v>
      </c>
      <c r="H869" t="s">
        <v>5143</v>
      </c>
      <c r="I869">
        <v>77740</v>
      </c>
      <c r="J869">
        <v>54418</v>
      </c>
      <c r="K869">
        <v>23322</v>
      </c>
    </row>
    <row r="870" spans="1:11" x14ac:dyDescent="0.25">
      <c r="A870" s="21">
        <v>46140</v>
      </c>
      <c r="B870" t="s">
        <v>877</v>
      </c>
      <c r="C870">
        <v>7</v>
      </c>
      <c r="D870">
        <v>18911</v>
      </c>
      <c r="E870">
        <v>0.15</v>
      </c>
      <c r="F870">
        <v>2</v>
      </c>
      <c r="G870">
        <v>2</v>
      </c>
      <c r="H870" t="s">
        <v>5141</v>
      </c>
      <c r="I870">
        <v>152233.54999999999</v>
      </c>
      <c r="J870">
        <v>106563.485</v>
      </c>
      <c r="K870">
        <v>45670.065000000002</v>
      </c>
    </row>
    <row r="871" spans="1:11" x14ac:dyDescent="0.25">
      <c r="A871" s="21">
        <v>46156</v>
      </c>
      <c r="B871" t="s">
        <v>878</v>
      </c>
      <c r="C871">
        <v>6</v>
      </c>
      <c r="D871">
        <v>24387</v>
      </c>
      <c r="F871">
        <v>3</v>
      </c>
      <c r="G871">
        <v>4</v>
      </c>
      <c r="H871" t="s">
        <v>5139</v>
      </c>
      <c r="I871">
        <v>146322</v>
      </c>
      <c r="J871">
        <v>102425.4</v>
      </c>
      <c r="K871">
        <v>43896.6</v>
      </c>
    </row>
    <row r="872" spans="1:11" x14ac:dyDescent="0.25">
      <c r="A872" s="21">
        <v>46182</v>
      </c>
      <c r="B872" t="s">
        <v>879</v>
      </c>
      <c r="C872">
        <v>5</v>
      </c>
      <c r="D872">
        <v>25690</v>
      </c>
      <c r="E872">
        <v>0.14000000000000001</v>
      </c>
      <c r="F872">
        <v>2</v>
      </c>
      <c r="G872">
        <v>5</v>
      </c>
      <c r="H872" t="s">
        <v>5142</v>
      </c>
      <c r="I872">
        <v>146433</v>
      </c>
      <c r="J872">
        <v>102503.1</v>
      </c>
      <c r="K872">
        <v>43929.9</v>
      </c>
    </row>
    <row r="873" spans="1:11" x14ac:dyDescent="0.25">
      <c r="A873" s="21">
        <v>46111</v>
      </c>
      <c r="B873" t="s">
        <v>880</v>
      </c>
      <c r="C873">
        <v>12</v>
      </c>
      <c r="D873">
        <v>27029</v>
      </c>
      <c r="F873">
        <v>2</v>
      </c>
      <c r="G873">
        <v>1</v>
      </c>
      <c r="H873" t="s">
        <v>5148</v>
      </c>
      <c r="I873">
        <v>324348</v>
      </c>
      <c r="J873">
        <v>227043.6</v>
      </c>
      <c r="K873">
        <v>97304.4</v>
      </c>
    </row>
    <row r="874" spans="1:11" x14ac:dyDescent="0.25">
      <c r="A874" s="21">
        <v>46160</v>
      </c>
      <c r="B874" t="s">
        <v>881</v>
      </c>
      <c r="C874">
        <v>5</v>
      </c>
      <c r="D874">
        <v>33501</v>
      </c>
      <c r="F874">
        <v>4</v>
      </c>
      <c r="G874">
        <v>1</v>
      </c>
      <c r="H874" t="s">
        <v>5139</v>
      </c>
      <c r="I874">
        <v>167505</v>
      </c>
      <c r="J874">
        <v>117253.5</v>
      </c>
      <c r="K874">
        <v>50251.5</v>
      </c>
    </row>
    <row r="875" spans="1:11" x14ac:dyDescent="0.25">
      <c r="A875" s="21">
        <v>46321</v>
      </c>
      <c r="B875" t="s">
        <v>882</v>
      </c>
      <c r="C875">
        <v>5</v>
      </c>
      <c r="D875">
        <v>19931</v>
      </c>
      <c r="F875">
        <v>1</v>
      </c>
      <c r="G875">
        <v>2</v>
      </c>
      <c r="H875" t="s">
        <v>5147</v>
      </c>
      <c r="I875">
        <v>99655</v>
      </c>
      <c r="J875">
        <v>69758.5</v>
      </c>
      <c r="K875">
        <v>29896.5</v>
      </c>
    </row>
    <row r="876" spans="1:11" x14ac:dyDescent="0.25">
      <c r="A876" s="21">
        <v>46353</v>
      </c>
      <c r="B876" t="s">
        <v>883</v>
      </c>
      <c r="C876">
        <v>1</v>
      </c>
      <c r="D876">
        <v>6575</v>
      </c>
      <c r="E876">
        <v>0.03</v>
      </c>
      <c r="F876">
        <v>1</v>
      </c>
      <c r="G876">
        <v>1</v>
      </c>
      <c r="H876" t="s">
        <v>5144</v>
      </c>
      <c r="I876">
        <v>6772.25</v>
      </c>
      <c r="J876">
        <v>4740.5749999999998</v>
      </c>
      <c r="K876">
        <v>2031.675</v>
      </c>
    </row>
    <row r="877" spans="1:11" x14ac:dyDescent="0.25">
      <c r="A877" s="21">
        <v>46224</v>
      </c>
      <c r="B877" t="s">
        <v>884</v>
      </c>
      <c r="C877">
        <v>1</v>
      </c>
      <c r="D877">
        <v>5980</v>
      </c>
      <c r="F877">
        <v>2</v>
      </c>
      <c r="G877">
        <v>7</v>
      </c>
      <c r="H877" t="s">
        <v>5146</v>
      </c>
      <c r="I877">
        <v>5980</v>
      </c>
      <c r="J877">
        <v>4186</v>
      </c>
      <c r="K877">
        <v>1794</v>
      </c>
    </row>
    <row r="878" spans="1:11" x14ac:dyDescent="0.25">
      <c r="A878" s="21">
        <v>46288</v>
      </c>
      <c r="B878" t="s">
        <v>885</v>
      </c>
      <c r="C878">
        <v>4</v>
      </c>
      <c r="D878">
        <v>7447</v>
      </c>
      <c r="E878">
        <v>0.11</v>
      </c>
      <c r="F878">
        <v>5</v>
      </c>
      <c r="G878">
        <v>5</v>
      </c>
      <c r="H878" t="s">
        <v>5145</v>
      </c>
      <c r="I878">
        <v>33064.68</v>
      </c>
      <c r="J878">
        <v>23145.276000000002</v>
      </c>
      <c r="K878">
        <v>9919.4040000000005</v>
      </c>
    </row>
    <row r="879" spans="1:11" x14ac:dyDescent="0.25">
      <c r="A879" s="21">
        <v>46283</v>
      </c>
      <c r="B879" t="s">
        <v>886</v>
      </c>
      <c r="C879">
        <v>3</v>
      </c>
      <c r="D879">
        <v>26750</v>
      </c>
      <c r="F879">
        <v>5</v>
      </c>
      <c r="G879">
        <v>5</v>
      </c>
      <c r="H879" t="s">
        <v>5145</v>
      </c>
      <c r="I879">
        <v>80250</v>
      </c>
      <c r="J879">
        <v>56175</v>
      </c>
      <c r="K879">
        <v>24075</v>
      </c>
    </row>
    <row r="880" spans="1:11" x14ac:dyDescent="0.25">
      <c r="A880" s="21">
        <v>46187</v>
      </c>
      <c r="B880" t="s">
        <v>887</v>
      </c>
      <c r="C880">
        <v>4</v>
      </c>
      <c r="D880">
        <v>23491</v>
      </c>
      <c r="E880">
        <v>0.12</v>
      </c>
      <c r="F880">
        <v>1</v>
      </c>
      <c r="G880">
        <v>5</v>
      </c>
      <c r="H880" t="s">
        <v>5142</v>
      </c>
      <c r="I880">
        <v>105239.67999999999</v>
      </c>
      <c r="J880">
        <v>73667.775999999998</v>
      </c>
      <c r="K880">
        <v>31571.903999999999</v>
      </c>
    </row>
    <row r="881" spans="1:11" x14ac:dyDescent="0.25">
      <c r="A881" s="21">
        <v>46093</v>
      </c>
      <c r="B881" t="s">
        <v>888</v>
      </c>
      <c r="C881">
        <v>12</v>
      </c>
      <c r="D881">
        <v>3038</v>
      </c>
      <c r="F881">
        <v>4</v>
      </c>
      <c r="G881">
        <v>1</v>
      </c>
      <c r="H881" t="s">
        <v>5148</v>
      </c>
      <c r="I881">
        <v>36456</v>
      </c>
      <c r="J881">
        <v>25519.200000000001</v>
      </c>
      <c r="K881">
        <v>10936.8</v>
      </c>
    </row>
    <row r="882" spans="1:11" x14ac:dyDescent="0.25">
      <c r="A882" s="21">
        <v>46284</v>
      </c>
      <c r="B882" t="s">
        <v>889</v>
      </c>
      <c r="C882">
        <v>12</v>
      </c>
      <c r="D882">
        <v>23536</v>
      </c>
      <c r="E882">
        <v>0.1</v>
      </c>
      <c r="F882">
        <v>5</v>
      </c>
      <c r="G882">
        <v>6</v>
      </c>
      <c r="H882" t="s">
        <v>5145</v>
      </c>
      <c r="I882">
        <v>310675.20000000001</v>
      </c>
      <c r="J882">
        <v>217472.64000000001</v>
      </c>
      <c r="K882">
        <v>93202.559999999998</v>
      </c>
    </row>
    <row r="883" spans="1:11" x14ac:dyDescent="0.25">
      <c r="A883" s="21">
        <v>46347</v>
      </c>
      <c r="B883" t="s">
        <v>890</v>
      </c>
      <c r="C883">
        <v>11</v>
      </c>
      <c r="D883">
        <v>26447</v>
      </c>
      <c r="E883">
        <v>0.03</v>
      </c>
      <c r="F883">
        <v>5</v>
      </c>
      <c r="G883">
        <v>4</v>
      </c>
      <c r="H883" t="s">
        <v>5144</v>
      </c>
      <c r="I883">
        <v>299644.51</v>
      </c>
      <c r="J883">
        <v>209751.15700000001</v>
      </c>
      <c r="K883">
        <v>89893.353000000003</v>
      </c>
    </row>
    <row r="884" spans="1:11" x14ac:dyDescent="0.25">
      <c r="A884" s="21">
        <v>46327</v>
      </c>
      <c r="B884" t="s">
        <v>891</v>
      </c>
      <c r="C884">
        <v>6</v>
      </c>
      <c r="D884">
        <v>21944</v>
      </c>
      <c r="F884">
        <v>4</v>
      </c>
      <c r="G884">
        <v>3</v>
      </c>
      <c r="H884" t="s">
        <v>5144</v>
      </c>
      <c r="I884">
        <v>131664</v>
      </c>
      <c r="J884">
        <v>92164.800000000003</v>
      </c>
      <c r="K884">
        <v>39499.199999999997</v>
      </c>
    </row>
    <row r="885" spans="1:11" x14ac:dyDescent="0.25">
      <c r="A885" s="21">
        <v>46356</v>
      </c>
      <c r="B885" t="s">
        <v>892</v>
      </c>
      <c r="C885">
        <v>5</v>
      </c>
      <c r="D885">
        <v>5830</v>
      </c>
      <c r="F885">
        <v>2</v>
      </c>
      <c r="G885">
        <v>8</v>
      </c>
      <c r="H885" t="s">
        <v>5144</v>
      </c>
      <c r="I885">
        <v>29150</v>
      </c>
      <c r="J885">
        <v>20405</v>
      </c>
      <c r="K885">
        <v>8745</v>
      </c>
    </row>
    <row r="886" spans="1:11" x14ac:dyDescent="0.25">
      <c r="A886" s="21">
        <v>46356</v>
      </c>
      <c r="B886" t="s">
        <v>893</v>
      </c>
      <c r="C886">
        <v>8</v>
      </c>
      <c r="D886">
        <v>21082</v>
      </c>
      <c r="E886">
        <v>0.08</v>
      </c>
      <c r="F886">
        <v>2</v>
      </c>
      <c r="G886">
        <v>1</v>
      </c>
      <c r="H886" t="s">
        <v>5144</v>
      </c>
      <c r="I886">
        <v>182148.48000000001</v>
      </c>
      <c r="J886">
        <v>127503.936</v>
      </c>
      <c r="K886">
        <v>54644.544000000002</v>
      </c>
    </row>
    <row r="887" spans="1:11" x14ac:dyDescent="0.25">
      <c r="A887" s="21">
        <v>46244</v>
      </c>
      <c r="B887" t="s">
        <v>894</v>
      </c>
      <c r="C887">
        <v>1</v>
      </c>
      <c r="D887">
        <v>21170</v>
      </c>
      <c r="E887">
        <v>0.13</v>
      </c>
      <c r="F887">
        <v>3</v>
      </c>
      <c r="G887">
        <v>6</v>
      </c>
      <c r="H887" t="s">
        <v>5138</v>
      </c>
      <c r="I887">
        <v>23922.1</v>
      </c>
      <c r="J887">
        <v>16745.47</v>
      </c>
      <c r="K887">
        <v>7176.63</v>
      </c>
    </row>
    <row r="888" spans="1:11" x14ac:dyDescent="0.25">
      <c r="A888" s="21">
        <v>46203</v>
      </c>
      <c r="B888" t="s">
        <v>895</v>
      </c>
      <c r="C888">
        <v>7</v>
      </c>
      <c r="D888">
        <v>22749</v>
      </c>
      <c r="E888">
        <v>0.06</v>
      </c>
      <c r="F888">
        <v>2</v>
      </c>
      <c r="G888">
        <v>1</v>
      </c>
      <c r="H888" t="s">
        <v>5142</v>
      </c>
      <c r="I888">
        <v>168797.58</v>
      </c>
      <c r="J888">
        <v>118158.306</v>
      </c>
      <c r="K888">
        <v>50639.273999999998</v>
      </c>
    </row>
    <row r="889" spans="1:11" x14ac:dyDescent="0.25">
      <c r="A889" s="21">
        <v>46215</v>
      </c>
      <c r="B889" t="s">
        <v>896</v>
      </c>
      <c r="C889">
        <v>3</v>
      </c>
      <c r="D889">
        <v>20052</v>
      </c>
      <c r="E889">
        <v>0.09</v>
      </c>
      <c r="F889">
        <v>1</v>
      </c>
      <c r="G889">
        <v>2</v>
      </c>
      <c r="H889" t="s">
        <v>5146</v>
      </c>
      <c r="I889">
        <v>65570.039999999994</v>
      </c>
      <c r="J889">
        <v>45899.027999999998</v>
      </c>
      <c r="K889">
        <v>19671.011999999999</v>
      </c>
    </row>
    <row r="890" spans="1:11" x14ac:dyDescent="0.25">
      <c r="A890" s="21">
        <v>46107</v>
      </c>
      <c r="B890" t="s">
        <v>897</v>
      </c>
      <c r="C890">
        <v>9</v>
      </c>
      <c r="D890">
        <v>7130</v>
      </c>
      <c r="F890">
        <v>5</v>
      </c>
      <c r="G890">
        <v>1</v>
      </c>
      <c r="H890" t="s">
        <v>5148</v>
      </c>
      <c r="I890">
        <v>64170</v>
      </c>
      <c r="J890">
        <v>44919</v>
      </c>
      <c r="K890">
        <v>19251</v>
      </c>
    </row>
    <row r="891" spans="1:11" x14ac:dyDescent="0.25">
      <c r="A891" s="21">
        <v>46246</v>
      </c>
      <c r="B891" t="s">
        <v>898</v>
      </c>
      <c r="C891">
        <v>10</v>
      </c>
      <c r="D891">
        <v>27343</v>
      </c>
      <c r="F891">
        <v>1</v>
      </c>
      <c r="G891">
        <v>3</v>
      </c>
      <c r="H891" t="s">
        <v>5138</v>
      </c>
      <c r="I891">
        <v>273430</v>
      </c>
      <c r="J891">
        <v>191401</v>
      </c>
      <c r="K891">
        <v>82029</v>
      </c>
    </row>
    <row r="892" spans="1:11" x14ac:dyDescent="0.25">
      <c r="A892" s="21">
        <v>46154</v>
      </c>
      <c r="B892" t="s">
        <v>899</v>
      </c>
      <c r="C892">
        <v>10</v>
      </c>
      <c r="D892">
        <v>4011</v>
      </c>
      <c r="E892">
        <v>0.1</v>
      </c>
      <c r="F892">
        <v>2</v>
      </c>
      <c r="G892">
        <v>3</v>
      </c>
      <c r="H892" t="s">
        <v>5139</v>
      </c>
      <c r="I892">
        <v>44121</v>
      </c>
      <c r="J892">
        <v>30884.7</v>
      </c>
      <c r="K892">
        <v>13236.3</v>
      </c>
    </row>
    <row r="893" spans="1:11" x14ac:dyDescent="0.25">
      <c r="A893" s="21">
        <v>46379</v>
      </c>
      <c r="B893" t="s">
        <v>900</v>
      </c>
      <c r="C893">
        <v>11</v>
      </c>
      <c r="D893">
        <v>14783</v>
      </c>
      <c r="F893">
        <v>3</v>
      </c>
      <c r="G893">
        <v>1</v>
      </c>
      <c r="H893" t="s">
        <v>5143</v>
      </c>
      <c r="I893">
        <v>162613</v>
      </c>
      <c r="J893">
        <v>113829.1</v>
      </c>
      <c r="K893">
        <v>48783.9</v>
      </c>
    </row>
    <row r="894" spans="1:11" x14ac:dyDescent="0.25">
      <c r="A894" s="21">
        <v>46350</v>
      </c>
      <c r="B894" t="s">
        <v>901</v>
      </c>
      <c r="C894">
        <v>10</v>
      </c>
      <c r="D894">
        <v>21148</v>
      </c>
      <c r="E894">
        <v>0.1</v>
      </c>
      <c r="F894">
        <v>3</v>
      </c>
      <c r="G894">
        <v>4</v>
      </c>
      <c r="H894" t="s">
        <v>5144</v>
      </c>
      <c r="I894">
        <v>232628</v>
      </c>
      <c r="J894">
        <v>162839.6</v>
      </c>
      <c r="K894">
        <v>69788.399999999994</v>
      </c>
    </row>
    <row r="895" spans="1:11" x14ac:dyDescent="0.25">
      <c r="A895" s="21">
        <v>46318</v>
      </c>
      <c r="B895" t="s">
        <v>902</v>
      </c>
      <c r="C895">
        <v>6</v>
      </c>
      <c r="D895">
        <v>19179</v>
      </c>
      <c r="E895">
        <v>0.03</v>
      </c>
      <c r="F895">
        <v>3</v>
      </c>
      <c r="G895">
        <v>3</v>
      </c>
      <c r="H895" t="s">
        <v>5147</v>
      </c>
      <c r="I895">
        <v>118526.22</v>
      </c>
      <c r="J895">
        <v>82968.354000000007</v>
      </c>
      <c r="K895">
        <v>35557.866000000002</v>
      </c>
    </row>
    <row r="896" spans="1:11" x14ac:dyDescent="0.25">
      <c r="A896" s="21">
        <v>46271</v>
      </c>
      <c r="B896" t="s">
        <v>903</v>
      </c>
      <c r="C896">
        <v>5</v>
      </c>
      <c r="D896">
        <v>34206</v>
      </c>
      <c r="E896">
        <v>0.05</v>
      </c>
      <c r="F896">
        <v>5</v>
      </c>
      <c r="G896">
        <v>8</v>
      </c>
      <c r="H896" t="s">
        <v>5145</v>
      </c>
      <c r="I896">
        <v>179581.5</v>
      </c>
      <c r="J896">
        <v>125707.05</v>
      </c>
      <c r="K896">
        <v>53874.45</v>
      </c>
    </row>
    <row r="897" spans="1:11" x14ac:dyDescent="0.25">
      <c r="A897" s="21">
        <v>46149</v>
      </c>
      <c r="B897" t="s">
        <v>904</v>
      </c>
      <c r="C897">
        <v>3</v>
      </c>
      <c r="D897">
        <v>18993</v>
      </c>
      <c r="F897">
        <v>4</v>
      </c>
      <c r="G897">
        <v>6</v>
      </c>
      <c r="H897" t="s">
        <v>5139</v>
      </c>
      <c r="I897">
        <v>56979</v>
      </c>
      <c r="J897">
        <v>39885.300000000003</v>
      </c>
      <c r="K897">
        <v>17093.7</v>
      </c>
    </row>
    <row r="898" spans="1:11" x14ac:dyDescent="0.25">
      <c r="A898" s="21">
        <v>46356</v>
      </c>
      <c r="B898" t="s">
        <v>905</v>
      </c>
      <c r="C898">
        <v>5</v>
      </c>
      <c r="D898">
        <v>26596</v>
      </c>
      <c r="F898">
        <v>3</v>
      </c>
      <c r="G898">
        <v>3</v>
      </c>
      <c r="H898" t="s">
        <v>5144</v>
      </c>
      <c r="I898">
        <v>132980</v>
      </c>
      <c r="J898">
        <v>93086</v>
      </c>
      <c r="K898">
        <v>39894</v>
      </c>
    </row>
    <row r="899" spans="1:11" x14ac:dyDescent="0.25">
      <c r="A899" s="21">
        <v>46342</v>
      </c>
      <c r="B899" t="s">
        <v>906</v>
      </c>
      <c r="C899">
        <v>2</v>
      </c>
      <c r="D899">
        <v>5973</v>
      </c>
      <c r="F899">
        <v>2</v>
      </c>
      <c r="G899">
        <v>2</v>
      </c>
      <c r="H899" t="s">
        <v>5144</v>
      </c>
      <c r="I899">
        <v>11946</v>
      </c>
      <c r="J899">
        <v>8362.2000000000007</v>
      </c>
      <c r="K899">
        <v>3583.8</v>
      </c>
    </row>
    <row r="900" spans="1:11" x14ac:dyDescent="0.25">
      <c r="A900" s="21">
        <v>46051</v>
      </c>
      <c r="B900" t="s">
        <v>907</v>
      </c>
      <c r="C900">
        <v>2</v>
      </c>
      <c r="D900">
        <v>5471</v>
      </c>
      <c r="E900">
        <v>0.03</v>
      </c>
      <c r="F900">
        <v>1</v>
      </c>
      <c r="G900">
        <v>2</v>
      </c>
      <c r="H900" t="s">
        <v>5149</v>
      </c>
      <c r="I900">
        <v>11270.26</v>
      </c>
      <c r="J900">
        <v>7889.1819999999998</v>
      </c>
      <c r="K900">
        <v>3381.078</v>
      </c>
    </row>
    <row r="901" spans="1:11" x14ac:dyDescent="0.25">
      <c r="A901" s="21">
        <v>46208</v>
      </c>
      <c r="B901" t="s">
        <v>908</v>
      </c>
      <c r="C901">
        <v>8</v>
      </c>
      <c r="D901">
        <v>23833</v>
      </c>
      <c r="F901">
        <v>4</v>
      </c>
      <c r="G901">
        <v>8</v>
      </c>
      <c r="H901" t="s">
        <v>5146</v>
      </c>
      <c r="I901">
        <v>190664</v>
      </c>
      <c r="J901">
        <v>133464.79999999999</v>
      </c>
      <c r="K901">
        <v>57199.199999999997</v>
      </c>
    </row>
    <row r="902" spans="1:11" x14ac:dyDescent="0.25">
      <c r="A902" s="21">
        <v>46373</v>
      </c>
      <c r="B902" t="s">
        <v>909</v>
      </c>
      <c r="C902">
        <v>7</v>
      </c>
      <c r="D902">
        <v>21006</v>
      </c>
      <c r="F902">
        <v>4</v>
      </c>
      <c r="G902">
        <v>3</v>
      </c>
      <c r="H902" t="s">
        <v>5143</v>
      </c>
      <c r="I902">
        <v>147042</v>
      </c>
      <c r="J902">
        <v>102929.4</v>
      </c>
      <c r="K902">
        <v>44112.6</v>
      </c>
    </row>
    <row r="903" spans="1:11" x14ac:dyDescent="0.25">
      <c r="A903" s="21">
        <v>46064</v>
      </c>
      <c r="B903" t="s">
        <v>910</v>
      </c>
      <c r="C903">
        <v>2</v>
      </c>
      <c r="D903">
        <v>32440</v>
      </c>
      <c r="E903">
        <v>0.04</v>
      </c>
      <c r="F903">
        <v>5</v>
      </c>
      <c r="G903">
        <v>7</v>
      </c>
      <c r="H903" t="s">
        <v>5140</v>
      </c>
      <c r="I903">
        <v>67475.199999999997</v>
      </c>
      <c r="J903">
        <v>47232.639999999999</v>
      </c>
      <c r="K903">
        <v>20242.560000000001</v>
      </c>
    </row>
    <row r="904" spans="1:11" x14ac:dyDescent="0.25">
      <c r="A904" s="21">
        <v>46295</v>
      </c>
      <c r="B904" t="s">
        <v>911</v>
      </c>
      <c r="C904">
        <v>3</v>
      </c>
      <c r="D904">
        <v>13371</v>
      </c>
      <c r="E904">
        <v>7.0000000000000007E-2</v>
      </c>
      <c r="F904">
        <v>2</v>
      </c>
      <c r="G904">
        <v>3</v>
      </c>
      <c r="H904" t="s">
        <v>5145</v>
      </c>
      <c r="I904">
        <v>42920.91</v>
      </c>
      <c r="J904">
        <v>30044.636999999999</v>
      </c>
      <c r="K904">
        <v>12876.272999999999</v>
      </c>
    </row>
    <row r="905" spans="1:11" x14ac:dyDescent="0.25">
      <c r="A905" s="21">
        <v>46329</v>
      </c>
      <c r="B905" t="s">
        <v>912</v>
      </c>
      <c r="C905">
        <v>10</v>
      </c>
      <c r="D905">
        <v>26758</v>
      </c>
      <c r="E905">
        <v>0.12</v>
      </c>
      <c r="F905">
        <v>4</v>
      </c>
      <c r="G905">
        <v>6</v>
      </c>
      <c r="H905" t="s">
        <v>5144</v>
      </c>
      <c r="I905">
        <v>299689.59999999998</v>
      </c>
      <c r="J905">
        <v>209782.72</v>
      </c>
      <c r="K905">
        <v>89906.880000000005</v>
      </c>
    </row>
    <row r="906" spans="1:11" x14ac:dyDescent="0.25">
      <c r="A906" s="21">
        <v>46113</v>
      </c>
      <c r="B906" t="s">
        <v>913</v>
      </c>
      <c r="C906">
        <v>11</v>
      </c>
      <c r="D906">
        <v>18014</v>
      </c>
      <c r="E906">
        <v>0.04</v>
      </c>
      <c r="F906">
        <v>5</v>
      </c>
      <c r="G906">
        <v>1</v>
      </c>
      <c r="H906" t="s">
        <v>5141</v>
      </c>
      <c r="I906">
        <v>206080.16</v>
      </c>
      <c r="J906">
        <v>144256.11199999999</v>
      </c>
      <c r="K906">
        <v>61824.048000000003</v>
      </c>
    </row>
    <row r="907" spans="1:11" x14ac:dyDescent="0.25">
      <c r="A907" s="21">
        <v>46103</v>
      </c>
      <c r="B907" t="s">
        <v>914</v>
      </c>
      <c r="C907">
        <v>11</v>
      </c>
      <c r="D907">
        <v>21854</v>
      </c>
      <c r="F907">
        <v>1</v>
      </c>
      <c r="G907">
        <v>7</v>
      </c>
      <c r="H907" t="s">
        <v>5148</v>
      </c>
      <c r="I907">
        <v>240394</v>
      </c>
      <c r="J907">
        <v>168275.8</v>
      </c>
      <c r="K907">
        <v>72118.2</v>
      </c>
    </row>
    <row r="908" spans="1:11" x14ac:dyDescent="0.25">
      <c r="A908" s="21">
        <v>46275</v>
      </c>
      <c r="B908" t="s">
        <v>915</v>
      </c>
      <c r="C908">
        <v>10</v>
      </c>
      <c r="D908">
        <v>12603</v>
      </c>
      <c r="E908">
        <v>0.06</v>
      </c>
      <c r="F908">
        <v>5</v>
      </c>
      <c r="G908">
        <v>6</v>
      </c>
      <c r="H908" t="s">
        <v>5145</v>
      </c>
      <c r="I908">
        <v>133591.79999999999</v>
      </c>
      <c r="J908">
        <v>93514.26</v>
      </c>
      <c r="K908">
        <v>40077.54</v>
      </c>
    </row>
    <row r="909" spans="1:11" x14ac:dyDescent="0.25">
      <c r="A909" s="21">
        <v>46140</v>
      </c>
      <c r="B909" t="s">
        <v>916</v>
      </c>
      <c r="C909">
        <v>11</v>
      </c>
      <c r="D909">
        <v>32247</v>
      </c>
      <c r="E909">
        <v>0.12</v>
      </c>
      <c r="F909">
        <v>1</v>
      </c>
      <c r="G909">
        <v>2</v>
      </c>
      <c r="H909" t="s">
        <v>5141</v>
      </c>
      <c r="I909">
        <v>397283.04</v>
      </c>
      <c r="J909">
        <v>278098.12800000003</v>
      </c>
      <c r="K909">
        <v>119184.912</v>
      </c>
    </row>
    <row r="910" spans="1:11" x14ac:dyDescent="0.25">
      <c r="A910" s="21">
        <v>46113</v>
      </c>
      <c r="B910" t="s">
        <v>917</v>
      </c>
      <c r="C910">
        <v>8</v>
      </c>
      <c r="D910">
        <v>12723</v>
      </c>
      <c r="E910">
        <v>0.14000000000000001</v>
      </c>
      <c r="F910">
        <v>4</v>
      </c>
      <c r="G910">
        <v>6</v>
      </c>
      <c r="H910" t="s">
        <v>5141</v>
      </c>
      <c r="I910">
        <v>116033.76</v>
      </c>
      <c r="J910">
        <v>81223.631999999998</v>
      </c>
      <c r="K910">
        <v>34810.127999999997</v>
      </c>
    </row>
    <row r="911" spans="1:11" x14ac:dyDescent="0.25">
      <c r="A911" s="21">
        <v>46380</v>
      </c>
      <c r="B911" t="s">
        <v>918</v>
      </c>
      <c r="C911">
        <v>8</v>
      </c>
      <c r="D911">
        <v>34995</v>
      </c>
      <c r="F911">
        <v>4</v>
      </c>
      <c r="G911">
        <v>5</v>
      </c>
      <c r="H911" t="s">
        <v>5143</v>
      </c>
      <c r="I911">
        <v>279960</v>
      </c>
      <c r="J911">
        <v>195972</v>
      </c>
      <c r="K911">
        <v>83988</v>
      </c>
    </row>
    <row r="912" spans="1:11" x14ac:dyDescent="0.25">
      <c r="A912" s="21">
        <v>46088</v>
      </c>
      <c r="B912" t="s">
        <v>919</v>
      </c>
      <c r="C912">
        <v>11</v>
      </c>
      <c r="D912">
        <v>33013</v>
      </c>
      <c r="E912">
        <v>0.14000000000000001</v>
      </c>
      <c r="F912">
        <v>4</v>
      </c>
      <c r="G912">
        <v>4</v>
      </c>
      <c r="H912" t="s">
        <v>5148</v>
      </c>
      <c r="I912">
        <v>413983.02</v>
      </c>
      <c r="J912">
        <v>289788.114</v>
      </c>
      <c r="K912">
        <v>124194.906</v>
      </c>
    </row>
    <row r="913" spans="1:11" x14ac:dyDescent="0.25">
      <c r="A913" s="21">
        <v>46085</v>
      </c>
      <c r="B913" t="s">
        <v>920</v>
      </c>
      <c r="C913">
        <v>7</v>
      </c>
      <c r="D913">
        <v>12395</v>
      </c>
      <c r="E913">
        <v>0.11</v>
      </c>
      <c r="F913">
        <v>4</v>
      </c>
      <c r="G913">
        <v>8</v>
      </c>
      <c r="H913" t="s">
        <v>5148</v>
      </c>
      <c r="I913">
        <v>96309.15</v>
      </c>
      <c r="J913">
        <v>67416.404999999999</v>
      </c>
      <c r="K913">
        <v>28892.744999999999</v>
      </c>
    </row>
    <row r="914" spans="1:11" x14ac:dyDescent="0.25">
      <c r="A914" s="21">
        <v>46202</v>
      </c>
      <c r="B914" t="s">
        <v>921</v>
      </c>
      <c r="C914">
        <v>8</v>
      </c>
      <c r="D914">
        <v>12049</v>
      </c>
      <c r="E914">
        <v>0.14000000000000001</v>
      </c>
      <c r="F914">
        <v>4</v>
      </c>
      <c r="G914">
        <v>7</v>
      </c>
      <c r="H914" t="s">
        <v>5142</v>
      </c>
      <c r="I914">
        <v>109886.88</v>
      </c>
      <c r="J914">
        <v>76920.816000000006</v>
      </c>
      <c r="K914">
        <v>32966.063999999998</v>
      </c>
    </row>
    <row r="915" spans="1:11" x14ac:dyDescent="0.25">
      <c r="A915" s="21">
        <v>46243</v>
      </c>
      <c r="B915" t="s">
        <v>922</v>
      </c>
      <c r="C915">
        <v>9</v>
      </c>
      <c r="D915">
        <v>20456</v>
      </c>
      <c r="E915">
        <v>0.08</v>
      </c>
      <c r="F915">
        <v>5</v>
      </c>
      <c r="G915">
        <v>8</v>
      </c>
      <c r="H915" t="s">
        <v>5138</v>
      </c>
      <c r="I915">
        <v>198832.32</v>
      </c>
      <c r="J915">
        <v>139182.62400000001</v>
      </c>
      <c r="K915">
        <v>59649.696000000004</v>
      </c>
    </row>
    <row r="916" spans="1:11" x14ac:dyDescent="0.25">
      <c r="A916" s="21">
        <v>46028</v>
      </c>
      <c r="B916" t="s">
        <v>923</v>
      </c>
      <c r="C916">
        <v>1</v>
      </c>
      <c r="D916">
        <v>7233</v>
      </c>
      <c r="F916">
        <v>5</v>
      </c>
      <c r="G916">
        <v>8</v>
      </c>
      <c r="H916" t="s">
        <v>5149</v>
      </c>
      <c r="I916">
        <v>7233</v>
      </c>
      <c r="J916">
        <v>5063.1000000000004</v>
      </c>
      <c r="K916">
        <v>2169.9</v>
      </c>
    </row>
    <row r="917" spans="1:11" x14ac:dyDescent="0.25">
      <c r="A917" s="21">
        <v>46089</v>
      </c>
      <c r="B917" t="s">
        <v>924</v>
      </c>
      <c r="C917">
        <v>12</v>
      </c>
      <c r="D917">
        <v>8127</v>
      </c>
      <c r="E917">
        <v>7.0000000000000007E-2</v>
      </c>
      <c r="F917">
        <v>3</v>
      </c>
      <c r="G917">
        <v>8</v>
      </c>
      <c r="H917" t="s">
        <v>5148</v>
      </c>
      <c r="I917">
        <v>104350.68</v>
      </c>
      <c r="J917">
        <v>73045.475999999995</v>
      </c>
      <c r="K917">
        <v>31305.204000000002</v>
      </c>
    </row>
    <row r="918" spans="1:11" x14ac:dyDescent="0.25">
      <c r="A918" s="21">
        <v>46082</v>
      </c>
      <c r="B918" t="s">
        <v>925</v>
      </c>
      <c r="C918">
        <v>12</v>
      </c>
      <c r="D918">
        <v>11743</v>
      </c>
      <c r="F918">
        <v>5</v>
      </c>
      <c r="G918">
        <v>1</v>
      </c>
      <c r="H918" t="s">
        <v>5148</v>
      </c>
      <c r="I918">
        <v>140916</v>
      </c>
      <c r="J918">
        <v>98641.2</v>
      </c>
      <c r="K918">
        <v>42274.8</v>
      </c>
    </row>
    <row r="919" spans="1:11" x14ac:dyDescent="0.25">
      <c r="A919" s="21">
        <v>46199</v>
      </c>
      <c r="B919" t="s">
        <v>926</v>
      </c>
      <c r="C919">
        <v>10</v>
      </c>
      <c r="D919">
        <v>7243</v>
      </c>
      <c r="E919">
        <v>0.08</v>
      </c>
      <c r="F919">
        <v>4</v>
      </c>
      <c r="G919">
        <v>4</v>
      </c>
      <c r="H919" t="s">
        <v>5142</v>
      </c>
      <c r="I919">
        <v>78224.399999999994</v>
      </c>
      <c r="J919">
        <v>54757.08</v>
      </c>
      <c r="K919">
        <v>23467.32</v>
      </c>
    </row>
    <row r="920" spans="1:11" x14ac:dyDescent="0.25">
      <c r="A920" s="21">
        <v>46073</v>
      </c>
      <c r="B920" t="s">
        <v>927</v>
      </c>
      <c r="C920">
        <v>4</v>
      </c>
      <c r="D920">
        <v>19319</v>
      </c>
      <c r="E920">
        <v>0.11</v>
      </c>
      <c r="F920">
        <v>1</v>
      </c>
      <c r="G920">
        <v>5</v>
      </c>
      <c r="H920" t="s">
        <v>5140</v>
      </c>
      <c r="I920">
        <v>85776.36</v>
      </c>
      <c r="J920">
        <v>60043.451999999997</v>
      </c>
      <c r="K920">
        <v>25732.907999999999</v>
      </c>
    </row>
    <row r="921" spans="1:11" x14ac:dyDescent="0.25">
      <c r="A921" s="21">
        <v>46237</v>
      </c>
      <c r="B921" t="s">
        <v>928</v>
      </c>
      <c r="C921">
        <v>7</v>
      </c>
      <c r="D921">
        <v>21333</v>
      </c>
      <c r="E921">
        <v>0.04</v>
      </c>
      <c r="F921">
        <v>3</v>
      </c>
      <c r="G921">
        <v>1</v>
      </c>
      <c r="H921" t="s">
        <v>5138</v>
      </c>
      <c r="I921">
        <v>155304.24</v>
      </c>
      <c r="J921">
        <v>108712.96799999999</v>
      </c>
      <c r="K921">
        <v>46591.271999999997</v>
      </c>
    </row>
    <row r="922" spans="1:11" x14ac:dyDescent="0.25">
      <c r="A922" s="21">
        <v>46221</v>
      </c>
      <c r="B922" t="s">
        <v>929</v>
      </c>
      <c r="C922">
        <v>4</v>
      </c>
      <c r="D922">
        <v>27483</v>
      </c>
      <c r="E922">
        <v>7.0000000000000007E-2</v>
      </c>
      <c r="F922">
        <v>3</v>
      </c>
      <c r="G922">
        <v>8</v>
      </c>
      <c r="H922" t="s">
        <v>5146</v>
      </c>
      <c r="I922">
        <v>117627.24</v>
      </c>
      <c r="J922">
        <v>82339.067999999999</v>
      </c>
      <c r="K922">
        <v>35288.171999999999</v>
      </c>
    </row>
    <row r="923" spans="1:11" x14ac:dyDescent="0.25">
      <c r="A923" s="21">
        <v>46315</v>
      </c>
      <c r="B923" t="s">
        <v>930</v>
      </c>
      <c r="C923">
        <v>10</v>
      </c>
      <c r="D923">
        <v>12262</v>
      </c>
      <c r="E923">
        <v>0.04</v>
      </c>
      <c r="F923">
        <v>3</v>
      </c>
      <c r="G923">
        <v>7</v>
      </c>
      <c r="H923" t="s">
        <v>5147</v>
      </c>
      <c r="I923">
        <v>127524.8</v>
      </c>
      <c r="J923">
        <v>89267.36</v>
      </c>
      <c r="K923">
        <v>38257.440000000002</v>
      </c>
    </row>
    <row r="924" spans="1:11" x14ac:dyDescent="0.25">
      <c r="A924" s="21">
        <v>46279</v>
      </c>
      <c r="B924" t="s">
        <v>931</v>
      </c>
      <c r="C924">
        <v>5</v>
      </c>
      <c r="D924">
        <v>6215</v>
      </c>
      <c r="E924">
        <v>0.06</v>
      </c>
      <c r="F924">
        <v>2</v>
      </c>
      <c r="G924">
        <v>5</v>
      </c>
      <c r="H924" t="s">
        <v>5145</v>
      </c>
      <c r="I924">
        <v>32939.5</v>
      </c>
      <c r="J924">
        <v>23057.65</v>
      </c>
      <c r="K924">
        <v>9881.85</v>
      </c>
    </row>
    <row r="925" spans="1:11" x14ac:dyDescent="0.25">
      <c r="A925" s="21">
        <v>46152</v>
      </c>
      <c r="B925" t="s">
        <v>932</v>
      </c>
      <c r="C925">
        <v>7</v>
      </c>
      <c r="D925">
        <v>5087</v>
      </c>
      <c r="E925">
        <v>7.0000000000000007E-2</v>
      </c>
      <c r="F925">
        <v>1</v>
      </c>
      <c r="G925">
        <v>2</v>
      </c>
      <c r="H925" t="s">
        <v>5139</v>
      </c>
      <c r="I925">
        <v>38101.629999999997</v>
      </c>
      <c r="J925">
        <v>26671.141</v>
      </c>
      <c r="K925">
        <v>11430.489</v>
      </c>
    </row>
    <row r="926" spans="1:11" x14ac:dyDescent="0.25">
      <c r="A926" s="21">
        <v>46252</v>
      </c>
      <c r="B926" t="s">
        <v>933</v>
      </c>
      <c r="C926">
        <v>12</v>
      </c>
      <c r="D926">
        <v>15868</v>
      </c>
      <c r="E926">
        <v>0.11</v>
      </c>
      <c r="F926">
        <v>3</v>
      </c>
      <c r="G926">
        <v>7</v>
      </c>
      <c r="H926" t="s">
        <v>5138</v>
      </c>
      <c r="I926">
        <v>211361.76</v>
      </c>
      <c r="J926">
        <v>147953.23199999999</v>
      </c>
      <c r="K926">
        <v>63408.527999999998</v>
      </c>
    </row>
    <row r="927" spans="1:11" x14ac:dyDescent="0.25">
      <c r="A927" s="21">
        <v>46235</v>
      </c>
      <c r="B927" t="s">
        <v>934</v>
      </c>
      <c r="C927">
        <v>8</v>
      </c>
      <c r="D927">
        <v>10284</v>
      </c>
      <c r="F927">
        <v>1</v>
      </c>
      <c r="G927">
        <v>8</v>
      </c>
      <c r="H927" t="s">
        <v>5138</v>
      </c>
      <c r="I927">
        <v>82272</v>
      </c>
      <c r="J927">
        <v>57590.400000000001</v>
      </c>
      <c r="K927">
        <v>24681.599999999999</v>
      </c>
    </row>
    <row r="928" spans="1:11" x14ac:dyDescent="0.25">
      <c r="A928" s="21">
        <v>46129</v>
      </c>
      <c r="B928" t="s">
        <v>935</v>
      </c>
      <c r="C928">
        <v>6</v>
      </c>
      <c r="D928">
        <v>13963</v>
      </c>
      <c r="E928">
        <v>0.14000000000000001</v>
      </c>
      <c r="F928">
        <v>1</v>
      </c>
      <c r="G928">
        <v>8</v>
      </c>
      <c r="H928" t="s">
        <v>5141</v>
      </c>
      <c r="I928">
        <v>95506.92</v>
      </c>
      <c r="J928">
        <v>66854.843999999997</v>
      </c>
      <c r="K928">
        <v>28652.076000000001</v>
      </c>
    </row>
    <row r="929" spans="1:11" x14ac:dyDescent="0.25">
      <c r="A929" s="21">
        <v>46114</v>
      </c>
      <c r="B929" t="s">
        <v>936</v>
      </c>
      <c r="C929">
        <v>2</v>
      </c>
      <c r="D929">
        <v>29107</v>
      </c>
      <c r="F929">
        <v>4</v>
      </c>
      <c r="G929">
        <v>3</v>
      </c>
      <c r="H929" t="s">
        <v>5141</v>
      </c>
      <c r="I929">
        <v>58214</v>
      </c>
      <c r="J929">
        <v>40749.800000000003</v>
      </c>
      <c r="K929">
        <v>17464.2</v>
      </c>
    </row>
    <row r="930" spans="1:11" x14ac:dyDescent="0.25">
      <c r="A930" s="21">
        <v>46119</v>
      </c>
      <c r="B930" t="s">
        <v>937</v>
      </c>
      <c r="C930">
        <v>2</v>
      </c>
      <c r="D930">
        <v>11323</v>
      </c>
      <c r="E930">
        <v>0.12</v>
      </c>
      <c r="F930">
        <v>1</v>
      </c>
      <c r="G930">
        <v>7</v>
      </c>
      <c r="H930" t="s">
        <v>5141</v>
      </c>
      <c r="I930">
        <v>25363.52</v>
      </c>
      <c r="J930">
        <v>17754.464</v>
      </c>
      <c r="K930">
        <v>7609.0559999999996</v>
      </c>
    </row>
    <row r="931" spans="1:11" x14ac:dyDescent="0.25">
      <c r="A931" s="21">
        <v>46056</v>
      </c>
      <c r="B931" t="s">
        <v>938</v>
      </c>
      <c r="C931">
        <v>8</v>
      </c>
      <c r="D931">
        <v>1713</v>
      </c>
      <c r="E931">
        <v>0.02</v>
      </c>
      <c r="F931">
        <v>5</v>
      </c>
      <c r="G931">
        <v>4</v>
      </c>
      <c r="H931" t="s">
        <v>5140</v>
      </c>
      <c r="I931">
        <v>13978.08</v>
      </c>
      <c r="J931">
        <v>9784.6560000000009</v>
      </c>
      <c r="K931">
        <v>4193.424</v>
      </c>
    </row>
    <row r="932" spans="1:11" x14ac:dyDescent="0.25">
      <c r="A932" s="21">
        <v>46283</v>
      </c>
      <c r="B932" t="s">
        <v>939</v>
      </c>
      <c r="C932">
        <v>3</v>
      </c>
      <c r="D932">
        <v>24172</v>
      </c>
      <c r="E932">
        <v>0.04</v>
      </c>
      <c r="F932">
        <v>3</v>
      </c>
      <c r="G932">
        <v>3</v>
      </c>
      <c r="H932" t="s">
        <v>5145</v>
      </c>
      <c r="I932">
        <v>75416.639999999999</v>
      </c>
      <c r="J932">
        <v>52791.648000000001</v>
      </c>
      <c r="K932">
        <v>22624.991999999998</v>
      </c>
    </row>
    <row r="933" spans="1:11" x14ac:dyDescent="0.25">
      <c r="A933" s="21">
        <v>46222</v>
      </c>
      <c r="B933" t="s">
        <v>940</v>
      </c>
      <c r="C933">
        <v>6</v>
      </c>
      <c r="D933">
        <v>27471</v>
      </c>
      <c r="E933">
        <v>0.15</v>
      </c>
      <c r="F933">
        <v>3</v>
      </c>
      <c r="G933">
        <v>1</v>
      </c>
      <c r="H933" t="s">
        <v>5146</v>
      </c>
      <c r="I933">
        <v>189549.9</v>
      </c>
      <c r="J933">
        <v>132684.93</v>
      </c>
      <c r="K933">
        <v>56864.97</v>
      </c>
    </row>
    <row r="934" spans="1:11" x14ac:dyDescent="0.25">
      <c r="A934" s="21">
        <v>46358</v>
      </c>
      <c r="B934" t="s">
        <v>941</v>
      </c>
      <c r="C934">
        <v>11</v>
      </c>
      <c r="D934">
        <v>22033</v>
      </c>
      <c r="E934">
        <v>0.06</v>
      </c>
      <c r="F934">
        <v>3</v>
      </c>
      <c r="G934">
        <v>1</v>
      </c>
      <c r="H934" t="s">
        <v>5143</v>
      </c>
      <c r="I934">
        <v>256904.78</v>
      </c>
      <c r="J934">
        <v>179833.34599999999</v>
      </c>
      <c r="K934">
        <v>77071.433999999994</v>
      </c>
    </row>
    <row r="935" spans="1:11" x14ac:dyDescent="0.25">
      <c r="A935" s="21">
        <v>46217</v>
      </c>
      <c r="B935" t="s">
        <v>942</v>
      </c>
      <c r="C935">
        <v>11</v>
      </c>
      <c r="D935">
        <v>8989</v>
      </c>
      <c r="F935">
        <v>4</v>
      </c>
      <c r="G935">
        <v>6</v>
      </c>
      <c r="H935" t="s">
        <v>5146</v>
      </c>
      <c r="I935">
        <v>98879</v>
      </c>
      <c r="J935">
        <v>69215.3</v>
      </c>
      <c r="K935">
        <v>29663.7</v>
      </c>
    </row>
    <row r="936" spans="1:11" x14ac:dyDescent="0.25">
      <c r="A936" s="21">
        <v>46179</v>
      </c>
      <c r="B936" t="s">
        <v>943</v>
      </c>
      <c r="C936">
        <v>12</v>
      </c>
      <c r="D936">
        <v>17573</v>
      </c>
      <c r="E936">
        <v>0.05</v>
      </c>
      <c r="F936">
        <v>2</v>
      </c>
      <c r="G936">
        <v>6</v>
      </c>
      <c r="H936" t="s">
        <v>5142</v>
      </c>
      <c r="I936">
        <v>221419.8</v>
      </c>
      <c r="J936">
        <v>154993.85999999999</v>
      </c>
      <c r="K936">
        <v>66425.94</v>
      </c>
    </row>
    <row r="937" spans="1:11" x14ac:dyDescent="0.25">
      <c r="A937" s="21">
        <v>46135</v>
      </c>
      <c r="B937" t="s">
        <v>944</v>
      </c>
      <c r="C937">
        <v>2</v>
      </c>
      <c r="D937">
        <v>15369</v>
      </c>
      <c r="F937">
        <v>5</v>
      </c>
      <c r="G937">
        <v>3</v>
      </c>
      <c r="H937" t="s">
        <v>5141</v>
      </c>
      <c r="I937">
        <v>30738</v>
      </c>
      <c r="J937">
        <v>21516.6</v>
      </c>
      <c r="K937">
        <v>9221.4</v>
      </c>
    </row>
    <row r="938" spans="1:11" x14ac:dyDescent="0.25">
      <c r="A938" s="21">
        <v>46282</v>
      </c>
      <c r="B938" t="s">
        <v>945</v>
      </c>
      <c r="C938">
        <v>2</v>
      </c>
      <c r="D938">
        <v>5538</v>
      </c>
      <c r="E938">
        <v>7.0000000000000007E-2</v>
      </c>
      <c r="F938">
        <v>2</v>
      </c>
      <c r="G938">
        <v>6</v>
      </c>
      <c r="H938" t="s">
        <v>5145</v>
      </c>
      <c r="I938">
        <v>11851.32</v>
      </c>
      <c r="J938">
        <v>8295.9240000000009</v>
      </c>
      <c r="K938">
        <v>3555.3960000000002</v>
      </c>
    </row>
    <row r="939" spans="1:11" x14ac:dyDescent="0.25">
      <c r="A939" s="21">
        <v>46326</v>
      </c>
      <c r="B939" t="s">
        <v>946</v>
      </c>
      <c r="C939">
        <v>11</v>
      </c>
      <c r="D939">
        <v>29329</v>
      </c>
      <c r="F939">
        <v>4</v>
      </c>
      <c r="G939">
        <v>3</v>
      </c>
      <c r="H939" t="s">
        <v>5147</v>
      </c>
      <c r="I939">
        <v>322619</v>
      </c>
      <c r="J939">
        <v>225833.3</v>
      </c>
      <c r="K939">
        <v>96785.7</v>
      </c>
    </row>
    <row r="940" spans="1:11" x14ac:dyDescent="0.25">
      <c r="A940" s="21">
        <v>46329</v>
      </c>
      <c r="B940" t="s">
        <v>947</v>
      </c>
      <c r="C940">
        <v>5</v>
      </c>
      <c r="D940">
        <v>27066</v>
      </c>
      <c r="F940">
        <v>3</v>
      </c>
      <c r="G940">
        <v>5</v>
      </c>
      <c r="H940" t="s">
        <v>5144</v>
      </c>
      <c r="I940">
        <v>135330</v>
      </c>
      <c r="J940">
        <v>94731</v>
      </c>
      <c r="K940">
        <v>40599</v>
      </c>
    </row>
    <row r="941" spans="1:11" x14ac:dyDescent="0.25">
      <c r="A941" s="21">
        <v>46236</v>
      </c>
      <c r="B941" t="s">
        <v>948</v>
      </c>
      <c r="C941">
        <v>1</v>
      </c>
      <c r="D941">
        <v>29998</v>
      </c>
      <c r="E941">
        <v>7.0000000000000007E-2</v>
      </c>
      <c r="F941">
        <v>3</v>
      </c>
      <c r="G941">
        <v>7</v>
      </c>
      <c r="H941" t="s">
        <v>5138</v>
      </c>
      <c r="I941">
        <v>32097.86</v>
      </c>
      <c r="J941">
        <v>22468.502</v>
      </c>
      <c r="K941">
        <v>9629.3580000000002</v>
      </c>
    </row>
    <row r="942" spans="1:11" x14ac:dyDescent="0.25">
      <c r="A942" s="21">
        <v>46042</v>
      </c>
      <c r="B942" t="s">
        <v>949</v>
      </c>
      <c r="C942">
        <v>1</v>
      </c>
      <c r="D942">
        <v>17523</v>
      </c>
      <c r="E942">
        <v>0.02</v>
      </c>
      <c r="F942">
        <v>3</v>
      </c>
      <c r="G942">
        <v>4</v>
      </c>
      <c r="H942" t="s">
        <v>5149</v>
      </c>
      <c r="I942">
        <v>17873.46</v>
      </c>
      <c r="J942">
        <v>12511.422</v>
      </c>
      <c r="K942">
        <v>5362.0379999999996</v>
      </c>
    </row>
    <row r="943" spans="1:11" x14ac:dyDescent="0.25">
      <c r="A943" s="21">
        <v>46199</v>
      </c>
      <c r="B943" t="s">
        <v>950</v>
      </c>
      <c r="C943">
        <v>8</v>
      </c>
      <c r="D943">
        <v>11477</v>
      </c>
      <c r="E943">
        <v>0.08</v>
      </c>
      <c r="F943">
        <v>4</v>
      </c>
      <c r="G943">
        <v>1</v>
      </c>
      <c r="H943" t="s">
        <v>5142</v>
      </c>
      <c r="I943">
        <v>99161.279999999999</v>
      </c>
      <c r="J943">
        <v>69412.895999999993</v>
      </c>
      <c r="K943">
        <v>29748.383999999998</v>
      </c>
    </row>
    <row r="944" spans="1:11" x14ac:dyDescent="0.25">
      <c r="A944" s="21">
        <v>46304</v>
      </c>
      <c r="B944" t="s">
        <v>951</v>
      </c>
      <c r="C944">
        <v>7</v>
      </c>
      <c r="D944">
        <v>4800</v>
      </c>
      <c r="F944">
        <v>3</v>
      </c>
      <c r="G944">
        <v>1</v>
      </c>
      <c r="H944" t="s">
        <v>5147</v>
      </c>
      <c r="I944">
        <v>33600</v>
      </c>
      <c r="J944">
        <v>23520</v>
      </c>
      <c r="K944">
        <v>10080</v>
      </c>
    </row>
    <row r="945" spans="1:11" x14ac:dyDescent="0.25">
      <c r="A945" s="21">
        <v>46195</v>
      </c>
      <c r="B945" t="s">
        <v>952</v>
      </c>
      <c r="C945">
        <v>7</v>
      </c>
      <c r="D945">
        <v>14676</v>
      </c>
      <c r="F945">
        <v>4</v>
      </c>
      <c r="G945">
        <v>6</v>
      </c>
      <c r="H945" t="s">
        <v>5142</v>
      </c>
      <c r="I945">
        <v>102732</v>
      </c>
      <c r="J945">
        <v>71912.399999999994</v>
      </c>
      <c r="K945">
        <v>30819.599999999999</v>
      </c>
    </row>
    <row r="946" spans="1:11" x14ac:dyDescent="0.25">
      <c r="A946" s="21">
        <v>46054</v>
      </c>
      <c r="B946" t="s">
        <v>953</v>
      </c>
      <c r="C946">
        <v>7</v>
      </c>
      <c r="D946">
        <v>33455</v>
      </c>
      <c r="E946">
        <v>7.0000000000000007E-2</v>
      </c>
      <c r="F946">
        <v>4</v>
      </c>
      <c r="G946">
        <v>8</v>
      </c>
      <c r="H946" t="s">
        <v>5140</v>
      </c>
      <c r="I946">
        <v>250577.95</v>
      </c>
      <c r="J946">
        <v>175404.565</v>
      </c>
      <c r="K946">
        <v>75173.384999999995</v>
      </c>
    </row>
    <row r="947" spans="1:11" x14ac:dyDescent="0.25">
      <c r="A947" s="21">
        <v>46063</v>
      </c>
      <c r="B947" t="s">
        <v>954</v>
      </c>
      <c r="C947">
        <v>10</v>
      </c>
      <c r="D947">
        <v>1815</v>
      </c>
      <c r="E947">
        <v>0.08</v>
      </c>
      <c r="F947">
        <v>3</v>
      </c>
      <c r="G947">
        <v>7</v>
      </c>
      <c r="H947" t="s">
        <v>5140</v>
      </c>
      <c r="I947">
        <v>19602</v>
      </c>
      <c r="J947">
        <v>13721.4</v>
      </c>
      <c r="K947">
        <v>5880.6</v>
      </c>
    </row>
    <row r="948" spans="1:11" x14ac:dyDescent="0.25">
      <c r="A948" s="21">
        <v>46029</v>
      </c>
      <c r="B948" t="s">
        <v>955</v>
      </c>
      <c r="C948">
        <v>7</v>
      </c>
      <c r="D948">
        <v>24380</v>
      </c>
      <c r="E948">
        <v>0.09</v>
      </c>
      <c r="F948">
        <v>3</v>
      </c>
      <c r="G948">
        <v>2</v>
      </c>
      <c r="H948" t="s">
        <v>5149</v>
      </c>
      <c r="I948">
        <v>186019.4</v>
      </c>
      <c r="J948">
        <v>130213.58</v>
      </c>
      <c r="K948">
        <v>55805.82</v>
      </c>
    </row>
    <row r="949" spans="1:11" x14ac:dyDescent="0.25">
      <c r="A949" s="21">
        <v>46202</v>
      </c>
      <c r="B949" t="s">
        <v>956</v>
      </c>
      <c r="C949">
        <v>3</v>
      </c>
      <c r="D949">
        <v>18273</v>
      </c>
      <c r="E949">
        <v>0.04</v>
      </c>
      <c r="F949">
        <v>2</v>
      </c>
      <c r="G949">
        <v>8</v>
      </c>
      <c r="H949" t="s">
        <v>5142</v>
      </c>
      <c r="I949">
        <v>57011.76</v>
      </c>
      <c r="J949">
        <v>39908.232000000004</v>
      </c>
      <c r="K949">
        <v>17103.527999999998</v>
      </c>
    </row>
    <row r="950" spans="1:11" x14ac:dyDescent="0.25">
      <c r="A950" s="21">
        <v>46228</v>
      </c>
      <c r="B950" t="s">
        <v>957</v>
      </c>
      <c r="C950">
        <v>10</v>
      </c>
      <c r="D950">
        <v>4650</v>
      </c>
      <c r="F950">
        <v>3</v>
      </c>
      <c r="G950">
        <v>8</v>
      </c>
      <c r="H950" t="s">
        <v>5146</v>
      </c>
      <c r="I950">
        <v>46500</v>
      </c>
      <c r="J950">
        <v>32550</v>
      </c>
      <c r="K950">
        <v>13950</v>
      </c>
    </row>
    <row r="951" spans="1:11" x14ac:dyDescent="0.25">
      <c r="A951" s="21">
        <v>46266</v>
      </c>
      <c r="B951" t="s">
        <v>958</v>
      </c>
      <c r="C951">
        <v>11</v>
      </c>
      <c r="D951">
        <v>26566</v>
      </c>
      <c r="E951">
        <v>0.06</v>
      </c>
      <c r="F951">
        <v>2</v>
      </c>
      <c r="G951">
        <v>7</v>
      </c>
      <c r="H951" t="s">
        <v>5145</v>
      </c>
      <c r="I951">
        <v>309759.56</v>
      </c>
      <c r="J951">
        <v>216831.69200000001</v>
      </c>
      <c r="K951">
        <v>92927.868000000002</v>
      </c>
    </row>
    <row r="952" spans="1:11" x14ac:dyDescent="0.25">
      <c r="A952" s="21">
        <v>46216</v>
      </c>
      <c r="B952" t="s">
        <v>959</v>
      </c>
      <c r="C952">
        <v>8</v>
      </c>
      <c r="D952">
        <v>19921</v>
      </c>
      <c r="F952">
        <v>1</v>
      </c>
      <c r="G952">
        <v>2</v>
      </c>
      <c r="H952" t="s">
        <v>5146</v>
      </c>
      <c r="I952">
        <v>159368</v>
      </c>
      <c r="J952">
        <v>111557.6</v>
      </c>
      <c r="K952">
        <v>47810.400000000001</v>
      </c>
    </row>
    <row r="953" spans="1:11" x14ac:dyDescent="0.25">
      <c r="A953" s="21">
        <v>46089</v>
      </c>
      <c r="B953" t="s">
        <v>960</v>
      </c>
      <c r="C953">
        <v>9</v>
      </c>
      <c r="D953">
        <v>14756</v>
      </c>
      <c r="E953">
        <v>0.09</v>
      </c>
      <c r="F953">
        <v>4</v>
      </c>
      <c r="G953">
        <v>3</v>
      </c>
      <c r="H953" t="s">
        <v>5148</v>
      </c>
      <c r="I953">
        <v>144756.35999999999</v>
      </c>
      <c r="J953">
        <v>101329.452</v>
      </c>
      <c r="K953">
        <v>43426.908000000003</v>
      </c>
    </row>
    <row r="954" spans="1:11" x14ac:dyDescent="0.25">
      <c r="A954" s="21">
        <v>46244</v>
      </c>
      <c r="B954" t="s">
        <v>961</v>
      </c>
      <c r="C954">
        <v>5</v>
      </c>
      <c r="D954">
        <v>20315</v>
      </c>
      <c r="E954">
        <v>0.1</v>
      </c>
      <c r="F954">
        <v>4</v>
      </c>
      <c r="G954">
        <v>6</v>
      </c>
      <c r="H954" t="s">
        <v>5138</v>
      </c>
      <c r="I954">
        <v>111732.5</v>
      </c>
      <c r="J954">
        <v>78212.75</v>
      </c>
      <c r="K954">
        <v>33519.75</v>
      </c>
    </row>
    <row r="955" spans="1:11" x14ac:dyDescent="0.25">
      <c r="A955" s="21">
        <v>46138</v>
      </c>
      <c r="B955" t="s">
        <v>962</v>
      </c>
      <c r="C955">
        <v>2</v>
      </c>
      <c r="D955">
        <v>15228</v>
      </c>
      <c r="E955">
        <v>0.03</v>
      </c>
      <c r="F955">
        <v>4</v>
      </c>
      <c r="G955">
        <v>6</v>
      </c>
      <c r="H955" t="s">
        <v>5141</v>
      </c>
      <c r="I955">
        <v>31369.68</v>
      </c>
      <c r="J955">
        <v>21958.776000000002</v>
      </c>
      <c r="K955">
        <v>9410.9040000000005</v>
      </c>
    </row>
    <row r="956" spans="1:11" x14ac:dyDescent="0.25">
      <c r="A956" s="21">
        <v>46384</v>
      </c>
      <c r="B956" t="s">
        <v>963</v>
      </c>
      <c r="C956">
        <v>10</v>
      </c>
      <c r="D956">
        <v>16799</v>
      </c>
      <c r="E956">
        <v>0.08</v>
      </c>
      <c r="F956">
        <v>4</v>
      </c>
      <c r="G956">
        <v>1</v>
      </c>
      <c r="H956" t="s">
        <v>5143</v>
      </c>
      <c r="I956">
        <v>181429.2</v>
      </c>
      <c r="J956">
        <v>127000.44</v>
      </c>
      <c r="K956">
        <v>54428.76</v>
      </c>
    </row>
    <row r="957" spans="1:11" x14ac:dyDescent="0.25">
      <c r="A957" s="21">
        <v>46253</v>
      </c>
      <c r="B957" t="s">
        <v>964</v>
      </c>
      <c r="C957">
        <v>3</v>
      </c>
      <c r="D957">
        <v>22174</v>
      </c>
      <c r="E957">
        <v>0.14000000000000001</v>
      </c>
      <c r="F957">
        <v>3</v>
      </c>
      <c r="G957">
        <v>5</v>
      </c>
      <c r="H957" t="s">
        <v>5138</v>
      </c>
      <c r="I957">
        <v>75835.08</v>
      </c>
      <c r="J957">
        <v>53084.555999999997</v>
      </c>
      <c r="K957">
        <v>22750.524000000001</v>
      </c>
    </row>
    <row r="958" spans="1:11" x14ac:dyDescent="0.25">
      <c r="A958" s="21">
        <v>46270</v>
      </c>
      <c r="B958" t="s">
        <v>965</v>
      </c>
      <c r="C958">
        <v>12</v>
      </c>
      <c r="D958">
        <v>30537</v>
      </c>
      <c r="E958">
        <v>0.06</v>
      </c>
      <c r="F958">
        <v>2</v>
      </c>
      <c r="G958">
        <v>3</v>
      </c>
      <c r="H958" t="s">
        <v>5145</v>
      </c>
      <c r="I958">
        <v>388430.64</v>
      </c>
      <c r="J958">
        <v>271901.44799999997</v>
      </c>
      <c r="K958">
        <v>116529.192</v>
      </c>
    </row>
    <row r="959" spans="1:11" x14ac:dyDescent="0.25">
      <c r="A959" s="21">
        <v>46196</v>
      </c>
      <c r="B959" t="s">
        <v>966</v>
      </c>
      <c r="C959">
        <v>11</v>
      </c>
      <c r="D959">
        <v>3011</v>
      </c>
      <c r="E959">
        <v>7.0000000000000007E-2</v>
      </c>
      <c r="F959">
        <v>1</v>
      </c>
      <c r="G959">
        <v>2</v>
      </c>
      <c r="H959" t="s">
        <v>5142</v>
      </c>
      <c r="I959">
        <v>35439.47</v>
      </c>
      <c r="J959">
        <v>24807.629000000001</v>
      </c>
      <c r="K959">
        <v>10631.841</v>
      </c>
    </row>
    <row r="960" spans="1:11" x14ac:dyDescent="0.25">
      <c r="A960" s="21">
        <v>46319</v>
      </c>
      <c r="B960" t="s">
        <v>967</v>
      </c>
      <c r="C960">
        <v>5</v>
      </c>
      <c r="D960">
        <v>31531</v>
      </c>
      <c r="E960">
        <v>0.04</v>
      </c>
      <c r="F960">
        <v>3</v>
      </c>
      <c r="G960">
        <v>7</v>
      </c>
      <c r="H960" t="s">
        <v>5147</v>
      </c>
      <c r="I960">
        <v>163961.20000000001</v>
      </c>
      <c r="J960">
        <v>114772.84</v>
      </c>
      <c r="K960">
        <v>49188.36</v>
      </c>
    </row>
    <row r="961" spans="1:11" x14ac:dyDescent="0.25">
      <c r="A961" s="21">
        <v>46065</v>
      </c>
      <c r="B961" t="s">
        <v>968</v>
      </c>
      <c r="C961">
        <v>2</v>
      </c>
      <c r="D961">
        <v>32546</v>
      </c>
      <c r="E961">
        <v>0.09</v>
      </c>
      <c r="F961">
        <v>3</v>
      </c>
      <c r="G961">
        <v>4</v>
      </c>
      <c r="H961" t="s">
        <v>5140</v>
      </c>
      <c r="I961">
        <v>70950.28</v>
      </c>
      <c r="J961">
        <v>49665.196000000004</v>
      </c>
      <c r="K961">
        <v>21285.083999999999</v>
      </c>
    </row>
    <row r="962" spans="1:11" x14ac:dyDescent="0.25">
      <c r="A962" s="21">
        <v>46138</v>
      </c>
      <c r="B962" t="s">
        <v>969</v>
      </c>
      <c r="C962">
        <v>4</v>
      </c>
      <c r="D962">
        <v>11599</v>
      </c>
      <c r="F962">
        <v>3</v>
      </c>
      <c r="G962">
        <v>1</v>
      </c>
      <c r="H962" t="s">
        <v>5141</v>
      </c>
      <c r="I962">
        <v>46396</v>
      </c>
      <c r="J962">
        <v>32477.200000000001</v>
      </c>
      <c r="K962">
        <v>13918.8</v>
      </c>
    </row>
    <row r="963" spans="1:11" x14ac:dyDescent="0.25">
      <c r="A963" s="21">
        <v>46347</v>
      </c>
      <c r="B963" t="s">
        <v>970</v>
      </c>
      <c r="C963">
        <v>12</v>
      </c>
      <c r="D963">
        <v>26424</v>
      </c>
      <c r="E963">
        <v>0.09</v>
      </c>
      <c r="F963">
        <v>4</v>
      </c>
      <c r="G963">
        <v>8</v>
      </c>
      <c r="H963" t="s">
        <v>5144</v>
      </c>
      <c r="I963">
        <v>345625.92</v>
      </c>
      <c r="J963">
        <v>241938.144</v>
      </c>
      <c r="K963">
        <v>103687.776</v>
      </c>
    </row>
    <row r="964" spans="1:11" x14ac:dyDescent="0.25">
      <c r="A964" s="21">
        <v>46347</v>
      </c>
      <c r="B964" t="s">
        <v>971</v>
      </c>
      <c r="C964">
        <v>1</v>
      </c>
      <c r="D964">
        <v>19209</v>
      </c>
      <c r="F964">
        <v>4</v>
      </c>
      <c r="G964">
        <v>4</v>
      </c>
      <c r="H964" t="s">
        <v>5144</v>
      </c>
      <c r="I964">
        <v>19209</v>
      </c>
      <c r="J964">
        <v>13446.3</v>
      </c>
      <c r="K964">
        <v>5762.7</v>
      </c>
    </row>
    <row r="965" spans="1:11" x14ac:dyDescent="0.25">
      <c r="A965" s="21">
        <v>46047</v>
      </c>
      <c r="B965" t="s">
        <v>972</v>
      </c>
      <c r="C965">
        <v>4</v>
      </c>
      <c r="D965">
        <v>19195</v>
      </c>
      <c r="E965">
        <v>7.0000000000000007E-2</v>
      </c>
      <c r="F965">
        <v>1</v>
      </c>
      <c r="G965">
        <v>4</v>
      </c>
      <c r="H965" t="s">
        <v>5149</v>
      </c>
      <c r="I965">
        <v>82154.600000000006</v>
      </c>
      <c r="J965">
        <v>57508.22</v>
      </c>
      <c r="K965">
        <v>24646.38</v>
      </c>
    </row>
    <row r="966" spans="1:11" x14ac:dyDescent="0.25">
      <c r="A966" s="21">
        <v>46183</v>
      </c>
      <c r="B966" t="s">
        <v>973</v>
      </c>
      <c r="C966">
        <v>9</v>
      </c>
      <c r="D966">
        <v>4222</v>
      </c>
      <c r="F966">
        <v>2</v>
      </c>
      <c r="G966">
        <v>8</v>
      </c>
      <c r="H966" t="s">
        <v>5142</v>
      </c>
      <c r="I966">
        <v>37998</v>
      </c>
      <c r="J966">
        <v>26598.6</v>
      </c>
      <c r="K966">
        <v>11399.4</v>
      </c>
    </row>
    <row r="967" spans="1:11" x14ac:dyDescent="0.25">
      <c r="A967" s="21">
        <v>46194</v>
      </c>
      <c r="B967" t="s">
        <v>974</v>
      </c>
      <c r="C967">
        <v>2</v>
      </c>
      <c r="D967">
        <v>27144</v>
      </c>
      <c r="E967">
        <v>0.14000000000000001</v>
      </c>
      <c r="F967">
        <v>3</v>
      </c>
      <c r="G967">
        <v>2</v>
      </c>
      <c r="H967" t="s">
        <v>5142</v>
      </c>
      <c r="I967">
        <v>61888.32</v>
      </c>
      <c r="J967">
        <v>43321.824000000001</v>
      </c>
      <c r="K967">
        <v>18566.495999999999</v>
      </c>
    </row>
    <row r="968" spans="1:11" x14ac:dyDescent="0.25">
      <c r="A968" s="21">
        <v>46124</v>
      </c>
      <c r="B968" t="s">
        <v>975</v>
      </c>
      <c r="C968">
        <v>9</v>
      </c>
      <c r="D968">
        <v>22944</v>
      </c>
      <c r="E968">
        <v>0.1</v>
      </c>
      <c r="F968">
        <v>1</v>
      </c>
      <c r="G968">
        <v>5</v>
      </c>
      <c r="H968" t="s">
        <v>5141</v>
      </c>
      <c r="I968">
        <v>227145.60000000001</v>
      </c>
      <c r="J968">
        <v>159001.92000000001</v>
      </c>
      <c r="K968">
        <v>68143.679999999993</v>
      </c>
    </row>
    <row r="969" spans="1:11" x14ac:dyDescent="0.25">
      <c r="A969" s="21">
        <v>46280</v>
      </c>
      <c r="B969" t="s">
        <v>976</v>
      </c>
      <c r="C969">
        <v>1</v>
      </c>
      <c r="D969">
        <v>4797</v>
      </c>
      <c r="E969">
        <v>0.13</v>
      </c>
      <c r="F969">
        <v>4</v>
      </c>
      <c r="G969">
        <v>8</v>
      </c>
      <c r="H969" t="s">
        <v>5145</v>
      </c>
      <c r="I969">
        <v>5420.61</v>
      </c>
      <c r="J969">
        <v>3794.4270000000001</v>
      </c>
      <c r="K969">
        <v>1626.183</v>
      </c>
    </row>
    <row r="970" spans="1:11" x14ac:dyDescent="0.25">
      <c r="A970" s="21">
        <v>46218</v>
      </c>
      <c r="B970" t="s">
        <v>977</v>
      </c>
      <c r="C970">
        <v>5</v>
      </c>
      <c r="D970">
        <v>3560</v>
      </c>
      <c r="F970">
        <v>2</v>
      </c>
      <c r="G970">
        <v>6</v>
      </c>
      <c r="H970" t="s">
        <v>5146</v>
      </c>
      <c r="I970">
        <v>17800</v>
      </c>
      <c r="J970">
        <v>12460</v>
      </c>
      <c r="K970">
        <v>5340</v>
      </c>
    </row>
    <row r="971" spans="1:11" x14ac:dyDescent="0.25">
      <c r="A971" s="21">
        <v>46300</v>
      </c>
      <c r="B971" t="s">
        <v>978</v>
      </c>
      <c r="C971">
        <v>2</v>
      </c>
      <c r="D971">
        <v>28264</v>
      </c>
      <c r="E971">
        <v>0.14000000000000001</v>
      </c>
      <c r="F971">
        <v>2</v>
      </c>
      <c r="G971">
        <v>7</v>
      </c>
      <c r="H971" t="s">
        <v>5147</v>
      </c>
      <c r="I971">
        <v>64441.919999999998</v>
      </c>
      <c r="J971">
        <v>45109.343999999997</v>
      </c>
      <c r="K971">
        <v>19332.576000000001</v>
      </c>
    </row>
    <row r="972" spans="1:11" x14ac:dyDescent="0.25">
      <c r="A972" s="21">
        <v>46094</v>
      </c>
      <c r="B972" t="s">
        <v>979</v>
      </c>
      <c r="C972">
        <v>3</v>
      </c>
      <c r="D972">
        <v>6850</v>
      </c>
      <c r="E972">
        <v>0.04</v>
      </c>
      <c r="F972">
        <v>4</v>
      </c>
      <c r="G972">
        <v>6</v>
      </c>
      <c r="H972" t="s">
        <v>5148</v>
      </c>
      <c r="I972">
        <v>21372</v>
      </c>
      <c r="J972">
        <v>14960.4</v>
      </c>
      <c r="K972">
        <v>6411.6</v>
      </c>
    </row>
    <row r="973" spans="1:11" x14ac:dyDescent="0.25">
      <c r="A973" s="21">
        <v>46345</v>
      </c>
      <c r="B973" t="s">
        <v>980</v>
      </c>
      <c r="C973">
        <v>12</v>
      </c>
      <c r="D973">
        <v>10847</v>
      </c>
      <c r="F973">
        <v>5</v>
      </c>
      <c r="G973">
        <v>6</v>
      </c>
      <c r="H973" t="s">
        <v>5144</v>
      </c>
      <c r="I973">
        <v>130164</v>
      </c>
      <c r="J973">
        <v>91114.8</v>
      </c>
      <c r="K973">
        <v>39049.199999999997</v>
      </c>
    </row>
    <row r="974" spans="1:11" x14ac:dyDescent="0.25">
      <c r="A974" s="21">
        <v>46297</v>
      </c>
      <c r="B974" t="s">
        <v>981</v>
      </c>
      <c r="C974">
        <v>6</v>
      </c>
      <c r="D974">
        <v>28683</v>
      </c>
      <c r="E974">
        <v>0.11</v>
      </c>
      <c r="F974">
        <v>1</v>
      </c>
      <c r="G974">
        <v>6</v>
      </c>
      <c r="H974" t="s">
        <v>5147</v>
      </c>
      <c r="I974">
        <v>191028.78</v>
      </c>
      <c r="J974">
        <v>133720.14600000001</v>
      </c>
      <c r="K974">
        <v>57308.633999999998</v>
      </c>
    </row>
    <row r="975" spans="1:11" x14ac:dyDescent="0.25">
      <c r="A975" s="21">
        <v>46383</v>
      </c>
      <c r="B975" t="s">
        <v>982</v>
      </c>
      <c r="C975">
        <v>11</v>
      </c>
      <c r="D975">
        <v>16585</v>
      </c>
      <c r="E975">
        <v>0.11</v>
      </c>
      <c r="F975">
        <v>1</v>
      </c>
      <c r="G975">
        <v>2</v>
      </c>
      <c r="H975" t="s">
        <v>5143</v>
      </c>
      <c r="I975">
        <v>202502.85</v>
      </c>
      <c r="J975">
        <v>141751.995</v>
      </c>
      <c r="K975">
        <v>60750.855000000003</v>
      </c>
    </row>
    <row r="976" spans="1:11" x14ac:dyDescent="0.25">
      <c r="A976" s="21">
        <v>46381</v>
      </c>
      <c r="B976" t="s">
        <v>983</v>
      </c>
      <c r="C976">
        <v>4</v>
      </c>
      <c r="D976">
        <v>16747</v>
      </c>
      <c r="E976">
        <v>0.03</v>
      </c>
      <c r="F976">
        <v>2</v>
      </c>
      <c r="G976">
        <v>6</v>
      </c>
      <c r="H976" t="s">
        <v>5143</v>
      </c>
      <c r="I976">
        <v>68997.64</v>
      </c>
      <c r="J976">
        <v>48298.347999999998</v>
      </c>
      <c r="K976">
        <v>20699.292000000001</v>
      </c>
    </row>
    <row r="977" spans="1:11" x14ac:dyDescent="0.25">
      <c r="A977" s="21">
        <v>46302</v>
      </c>
      <c r="B977" t="s">
        <v>984</v>
      </c>
      <c r="C977">
        <v>8</v>
      </c>
      <c r="D977">
        <v>14881</v>
      </c>
      <c r="E977">
        <v>0.12</v>
      </c>
      <c r="F977">
        <v>4</v>
      </c>
      <c r="G977">
        <v>5</v>
      </c>
      <c r="H977" t="s">
        <v>5147</v>
      </c>
      <c r="I977">
        <v>133333.76000000001</v>
      </c>
      <c r="J977">
        <v>93333.631999999998</v>
      </c>
      <c r="K977">
        <v>40000.127999999997</v>
      </c>
    </row>
    <row r="978" spans="1:11" x14ac:dyDescent="0.25">
      <c r="A978" s="21">
        <v>46212</v>
      </c>
      <c r="B978" t="s">
        <v>985</v>
      </c>
      <c r="C978">
        <v>11</v>
      </c>
      <c r="D978">
        <v>3469</v>
      </c>
      <c r="E978">
        <v>0.11</v>
      </c>
      <c r="F978">
        <v>4</v>
      </c>
      <c r="G978">
        <v>4</v>
      </c>
      <c r="H978" t="s">
        <v>5146</v>
      </c>
      <c r="I978">
        <v>42356.49</v>
      </c>
      <c r="J978">
        <v>29649.543000000001</v>
      </c>
      <c r="K978">
        <v>12706.947</v>
      </c>
    </row>
    <row r="979" spans="1:11" x14ac:dyDescent="0.25">
      <c r="A979" s="21">
        <v>46335</v>
      </c>
      <c r="B979" t="s">
        <v>986</v>
      </c>
      <c r="C979">
        <v>9</v>
      </c>
      <c r="D979">
        <v>21016</v>
      </c>
      <c r="F979">
        <v>2</v>
      </c>
      <c r="G979">
        <v>1</v>
      </c>
      <c r="H979" t="s">
        <v>5144</v>
      </c>
      <c r="I979">
        <v>189144</v>
      </c>
      <c r="J979">
        <v>132400.79999999999</v>
      </c>
      <c r="K979">
        <v>56743.199999999997</v>
      </c>
    </row>
    <row r="980" spans="1:11" x14ac:dyDescent="0.25">
      <c r="A980" s="21">
        <v>46056</v>
      </c>
      <c r="B980" t="s">
        <v>987</v>
      </c>
      <c r="C980">
        <v>4</v>
      </c>
      <c r="D980">
        <v>9915</v>
      </c>
      <c r="E980">
        <v>7.0000000000000007E-2</v>
      </c>
      <c r="F980">
        <v>2</v>
      </c>
      <c r="G980">
        <v>1</v>
      </c>
      <c r="H980" t="s">
        <v>5140</v>
      </c>
      <c r="I980">
        <v>42436.2</v>
      </c>
      <c r="J980">
        <v>29705.34</v>
      </c>
      <c r="K980">
        <v>12730.86</v>
      </c>
    </row>
    <row r="981" spans="1:11" x14ac:dyDescent="0.25">
      <c r="A981" s="21">
        <v>46199</v>
      </c>
      <c r="B981" t="s">
        <v>988</v>
      </c>
      <c r="C981">
        <v>6</v>
      </c>
      <c r="D981">
        <v>4694</v>
      </c>
      <c r="E981">
        <v>0.04</v>
      </c>
      <c r="F981">
        <v>2</v>
      </c>
      <c r="G981">
        <v>3</v>
      </c>
      <c r="H981" t="s">
        <v>5142</v>
      </c>
      <c r="I981">
        <v>29290.560000000001</v>
      </c>
      <c r="J981">
        <v>20503.392</v>
      </c>
      <c r="K981">
        <v>8787.1679999999997</v>
      </c>
    </row>
    <row r="982" spans="1:11" x14ac:dyDescent="0.25">
      <c r="A982" s="21">
        <v>46174</v>
      </c>
      <c r="B982" t="s">
        <v>989</v>
      </c>
      <c r="C982">
        <v>1</v>
      </c>
      <c r="D982">
        <v>21485</v>
      </c>
      <c r="E982">
        <v>0.12</v>
      </c>
      <c r="F982">
        <v>2</v>
      </c>
      <c r="G982">
        <v>7</v>
      </c>
      <c r="H982" t="s">
        <v>5142</v>
      </c>
      <c r="I982">
        <v>24063.200000000001</v>
      </c>
      <c r="J982">
        <v>16844.240000000002</v>
      </c>
      <c r="K982">
        <v>7218.96</v>
      </c>
    </row>
    <row r="983" spans="1:11" x14ac:dyDescent="0.25">
      <c r="A983" s="21">
        <v>46042</v>
      </c>
      <c r="B983" t="s">
        <v>990</v>
      </c>
      <c r="C983">
        <v>6</v>
      </c>
      <c r="D983">
        <v>8792</v>
      </c>
      <c r="F983">
        <v>1</v>
      </c>
      <c r="G983">
        <v>5</v>
      </c>
      <c r="H983" t="s">
        <v>5149</v>
      </c>
      <c r="I983">
        <v>52752</v>
      </c>
      <c r="J983">
        <v>36926.400000000001</v>
      </c>
      <c r="K983">
        <v>15825.6</v>
      </c>
    </row>
    <row r="984" spans="1:11" x14ac:dyDescent="0.25">
      <c r="A984" s="21">
        <v>46265</v>
      </c>
      <c r="B984" t="s">
        <v>991</v>
      </c>
      <c r="C984">
        <v>2</v>
      </c>
      <c r="D984">
        <v>13177</v>
      </c>
      <c r="E984">
        <v>0.11</v>
      </c>
      <c r="F984">
        <v>3</v>
      </c>
      <c r="G984">
        <v>5</v>
      </c>
      <c r="H984" t="s">
        <v>5138</v>
      </c>
      <c r="I984">
        <v>29252.94</v>
      </c>
      <c r="J984">
        <v>20477.058000000001</v>
      </c>
      <c r="K984">
        <v>8775.8819999999996</v>
      </c>
    </row>
    <row r="985" spans="1:11" x14ac:dyDescent="0.25">
      <c r="A985" s="21">
        <v>46066</v>
      </c>
      <c r="B985" t="s">
        <v>992</v>
      </c>
      <c r="C985">
        <v>4</v>
      </c>
      <c r="D985">
        <v>25496</v>
      </c>
      <c r="F985">
        <v>3</v>
      </c>
      <c r="G985">
        <v>8</v>
      </c>
      <c r="H985" t="s">
        <v>5140</v>
      </c>
      <c r="I985">
        <v>101984</v>
      </c>
      <c r="J985">
        <v>71388.800000000003</v>
      </c>
      <c r="K985">
        <v>30595.200000000001</v>
      </c>
    </row>
    <row r="986" spans="1:11" x14ac:dyDescent="0.25">
      <c r="A986" s="21">
        <v>46088</v>
      </c>
      <c r="B986" t="s">
        <v>993</v>
      </c>
      <c r="C986">
        <v>1</v>
      </c>
      <c r="D986">
        <v>33279</v>
      </c>
      <c r="E986">
        <v>0.08</v>
      </c>
      <c r="F986">
        <v>1</v>
      </c>
      <c r="G986">
        <v>3</v>
      </c>
      <c r="H986" t="s">
        <v>5148</v>
      </c>
      <c r="I986">
        <v>35941.32</v>
      </c>
      <c r="J986">
        <v>25158.923999999999</v>
      </c>
      <c r="K986">
        <v>10782.396000000001</v>
      </c>
    </row>
    <row r="987" spans="1:11" x14ac:dyDescent="0.25">
      <c r="A987" s="21">
        <v>46087</v>
      </c>
      <c r="B987" t="s">
        <v>994</v>
      </c>
      <c r="C987">
        <v>10</v>
      </c>
      <c r="D987">
        <v>6061</v>
      </c>
      <c r="E987">
        <v>0.13</v>
      </c>
      <c r="F987">
        <v>4</v>
      </c>
      <c r="G987">
        <v>7</v>
      </c>
      <c r="H987" t="s">
        <v>5148</v>
      </c>
      <c r="I987">
        <v>68489.3</v>
      </c>
      <c r="J987">
        <v>47942.51</v>
      </c>
      <c r="K987">
        <v>20546.79</v>
      </c>
    </row>
    <row r="988" spans="1:11" x14ac:dyDescent="0.25">
      <c r="A988" s="21">
        <v>46025</v>
      </c>
      <c r="B988" t="s">
        <v>995</v>
      </c>
      <c r="C988">
        <v>12</v>
      </c>
      <c r="D988">
        <v>30028</v>
      </c>
      <c r="E988">
        <v>0.1</v>
      </c>
      <c r="F988">
        <v>2</v>
      </c>
      <c r="G988">
        <v>2</v>
      </c>
      <c r="H988" t="s">
        <v>5149</v>
      </c>
      <c r="I988">
        <v>396369.6</v>
      </c>
      <c r="J988">
        <v>277458.71999999997</v>
      </c>
      <c r="K988">
        <v>118910.88</v>
      </c>
    </row>
    <row r="989" spans="1:11" x14ac:dyDescent="0.25">
      <c r="A989" s="21">
        <v>46343</v>
      </c>
      <c r="B989" t="s">
        <v>996</v>
      </c>
      <c r="C989">
        <v>10</v>
      </c>
      <c r="D989">
        <v>22157</v>
      </c>
      <c r="E989">
        <v>0.05</v>
      </c>
      <c r="F989">
        <v>5</v>
      </c>
      <c r="G989">
        <v>1</v>
      </c>
      <c r="H989" t="s">
        <v>5144</v>
      </c>
      <c r="I989">
        <v>232648.5</v>
      </c>
      <c r="J989">
        <v>162853.95000000001</v>
      </c>
      <c r="K989">
        <v>69794.55</v>
      </c>
    </row>
    <row r="990" spans="1:11" x14ac:dyDescent="0.25">
      <c r="A990" s="21">
        <v>46275</v>
      </c>
      <c r="B990" t="s">
        <v>997</v>
      </c>
      <c r="C990">
        <v>9</v>
      </c>
      <c r="D990">
        <v>11051</v>
      </c>
      <c r="F990">
        <v>1</v>
      </c>
      <c r="G990">
        <v>5</v>
      </c>
      <c r="H990" t="s">
        <v>5145</v>
      </c>
      <c r="I990">
        <v>99459</v>
      </c>
      <c r="J990">
        <v>69621.3</v>
      </c>
      <c r="K990">
        <v>29837.7</v>
      </c>
    </row>
    <row r="991" spans="1:11" x14ac:dyDescent="0.25">
      <c r="A991" s="21">
        <v>46334</v>
      </c>
      <c r="B991" t="s">
        <v>998</v>
      </c>
      <c r="C991">
        <v>6</v>
      </c>
      <c r="D991">
        <v>7304</v>
      </c>
      <c r="F991">
        <v>3</v>
      </c>
      <c r="G991">
        <v>8</v>
      </c>
      <c r="H991" t="s">
        <v>5144</v>
      </c>
      <c r="I991">
        <v>43824</v>
      </c>
      <c r="J991">
        <v>30676.799999999999</v>
      </c>
      <c r="K991">
        <v>13147.2</v>
      </c>
    </row>
    <row r="992" spans="1:11" x14ac:dyDescent="0.25">
      <c r="A992" s="21">
        <v>46169</v>
      </c>
      <c r="B992" t="s">
        <v>999</v>
      </c>
      <c r="C992">
        <v>3</v>
      </c>
      <c r="D992">
        <v>18926</v>
      </c>
      <c r="E992">
        <v>0.08</v>
      </c>
      <c r="F992">
        <v>2</v>
      </c>
      <c r="G992">
        <v>1</v>
      </c>
      <c r="H992" t="s">
        <v>5139</v>
      </c>
      <c r="I992">
        <v>61320.24</v>
      </c>
      <c r="J992">
        <v>42924.167999999998</v>
      </c>
      <c r="K992">
        <v>18396.072</v>
      </c>
    </row>
    <row r="993" spans="1:11" x14ac:dyDescent="0.25">
      <c r="A993" s="21">
        <v>46204</v>
      </c>
      <c r="B993" t="s">
        <v>1000</v>
      </c>
      <c r="C993">
        <v>1</v>
      </c>
      <c r="D993">
        <v>22290</v>
      </c>
      <c r="E993">
        <v>0.14000000000000001</v>
      </c>
      <c r="F993">
        <v>4</v>
      </c>
      <c r="G993">
        <v>1</v>
      </c>
      <c r="H993" t="s">
        <v>5146</v>
      </c>
      <c r="I993">
        <v>25410.6</v>
      </c>
      <c r="J993">
        <v>17787.419999999998</v>
      </c>
      <c r="K993">
        <v>7623.18</v>
      </c>
    </row>
    <row r="994" spans="1:11" x14ac:dyDescent="0.25">
      <c r="A994" s="21">
        <v>46079</v>
      </c>
      <c r="B994" t="s">
        <v>1001</v>
      </c>
      <c r="C994">
        <v>4</v>
      </c>
      <c r="D994">
        <v>20135</v>
      </c>
      <c r="E994">
        <v>0.09</v>
      </c>
      <c r="F994">
        <v>4</v>
      </c>
      <c r="G994">
        <v>2</v>
      </c>
      <c r="H994" t="s">
        <v>5140</v>
      </c>
      <c r="I994">
        <v>87788.6</v>
      </c>
      <c r="J994">
        <v>61452.02</v>
      </c>
      <c r="K994">
        <v>26336.58</v>
      </c>
    </row>
    <row r="995" spans="1:11" x14ac:dyDescent="0.25">
      <c r="A995" s="21">
        <v>46259</v>
      </c>
      <c r="B995" t="s">
        <v>1002</v>
      </c>
      <c r="C995">
        <v>3</v>
      </c>
      <c r="D995">
        <v>30669</v>
      </c>
      <c r="E995">
        <v>0.05</v>
      </c>
      <c r="F995">
        <v>1</v>
      </c>
      <c r="G995">
        <v>5</v>
      </c>
      <c r="H995" t="s">
        <v>5138</v>
      </c>
      <c r="I995">
        <v>96607.35</v>
      </c>
      <c r="J995">
        <v>67625.145000000004</v>
      </c>
      <c r="K995">
        <v>28982.205000000002</v>
      </c>
    </row>
    <row r="996" spans="1:11" x14ac:dyDescent="0.25">
      <c r="A996" s="21">
        <v>46209</v>
      </c>
      <c r="B996" t="s">
        <v>1003</v>
      </c>
      <c r="C996">
        <v>3</v>
      </c>
      <c r="D996">
        <v>21414</v>
      </c>
      <c r="F996">
        <v>4</v>
      </c>
      <c r="G996">
        <v>7</v>
      </c>
      <c r="H996" t="s">
        <v>5146</v>
      </c>
      <c r="I996">
        <v>64242</v>
      </c>
      <c r="J996">
        <v>44969.4</v>
      </c>
      <c r="K996">
        <v>19272.599999999999</v>
      </c>
    </row>
    <row r="997" spans="1:11" x14ac:dyDescent="0.25">
      <c r="A997" s="21">
        <v>46173</v>
      </c>
      <c r="B997" t="s">
        <v>1004</v>
      </c>
      <c r="C997">
        <v>9</v>
      </c>
      <c r="D997">
        <v>18638</v>
      </c>
      <c r="E997">
        <v>0.15</v>
      </c>
      <c r="F997">
        <v>2</v>
      </c>
      <c r="G997">
        <v>1</v>
      </c>
      <c r="H997" t="s">
        <v>5139</v>
      </c>
      <c r="I997">
        <v>192903.3</v>
      </c>
      <c r="J997">
        <v>135032.31</v>
      </c>
      <c r="K997">
        <v>57870.99</v>
      </c>
    </row>
    <row r="998" spans="1:11" x14ac:dyDescent="0.25">
      <c r="A998" s="21">
        <v>46211</v>
      </c>
      <c r="B998" t="s">
        <v>1005</v>
      </c>
      <c r="C998">
        <v>9</v>
      </c>
      <c r="D998">
        <v>34071</v>
      </c>
      <c r="E998">
        <v>0.15</v>
      </c>
      <c r="F998">
        <v>1</v>
      </c>
      <c r="G998">
        <v>5</v>
      </c>
      <c r="H998" t="s">
        <v>5146</v>
      </c>
      <c r="I998">
        <v>352634.85</v>
      </c>
      <c r="J998">
        <v>246844.39499999999</v>
      </c>
      <c r="K998">
        <v>105790.455</v>
      </c>
    </row>
    <row r="999" spans="1:11" x14ac:dyDescent="0.25">
      <c r="A999" s="21">
        <v>46179</v>
      </c>
      <c r="B999" t="s">
        <v>1006</v>
      </c>
      <c r="C999">
        <v>4</v>
      </c>
      <c r="D999">
        <v>19664</v>
      </c>
      <c r="E999">
        <v>0.09</v>
      </c>
      <c r="F999">
        <v>3</v>
      </c>
      <c r="G999">
        <v>7</v>
      </c>
      <c r="H999" t="s">
        <v>5142</v>
      </c>
      <c r="I999">
        <v>85735.039999999994</v>
      </c>
      <c r="J999">
        <v>60014.527999999998</v>
      </c>
      <c r="K999">
        <v>25720.511999999999</v>
      </c>
    </row>
    <row r="1000" spans="1:11" x14ac:dyDescent="0.25">
      <c r="A1000" s="21">
        <v>46383</v>
      </c>
      <c r="B1000" t="s">
        <v>1007</v>
      </c>
      <c r="C1000">
        <v>10</v>
      </c>
      <c r="D1000">
        <v>4003</v>
      </c>
      <c r="F1000">
        <v>4</v>
      </c>
      <c r="G1000">
        <v>7</v>
      </c>
      <c r="H1000" t="s">
        <v>5143</v>
      </c>
      <c r="I1000">
        <v>40030</v>
      </c>
      <c r="J1000">
        <v>28021</v>
      </c>
      <c r="K1000">
        <v>12009</v>
      </c>
    </row>
    <row r="1001" spans="1:11" x14ac:dyDescent="0.25">
      <c r="A1001" s="21">
        <v>46324</v>
      </c>
      <c r="B1001" t="s">
        <v>1008</v>
      </c>
      <c r="C1001">
        <v>10</v>
      </c>
      <c r="D1001">
        <v>13966</v>
      </c>
      <c r="E1001">
        <v>0.03</v>
      </c>
      <c r="F1001">
        <v>1</v>
      </c>
      <c r="G1001">
        <v>4</v>
      </c>
      <c r="H1001" t="s">
        <v>5147</v>
      </c>
      <c r="I1001">
        <v>143849.79999999999</v>
      </c>
      <c r="J1001">
        <v>100694.86</v>
      </c>
      <c r="K1001">
        <v>43154.94</v>
      </c>
    </row>
    <row r="1002" spans="1:11" x14ac:dyDescent="0.25">
      <c r="A1002" s="21">
        <v>46086</v>
      </c>
      <c r="B1002" t="s">
        <v>1009</v>
      </c>
      <c r="C1002">
        <v>12</v>
      </c>
      <c r="D1002">
        <v>9980</v>
      </c>
      <c r="E1002">
        <v>0.08</v>
      </c>
      <c r="F1002">
        <v>4</v>
      </c>
      <c r="G1002">
        <v>3</v>
      </c>
      <c r="H1002" t="s">
        <v>5148</v>
      </c>
      <c r="I1002">
        <v>129340.8</v>
      </c>
      <c r="J1002">
        <v>90538.559999999998</v>
      </c>
      <c r="K1002">
        <v>38802.239999999998</v>
      </c>
    </row>
    <row r="1003" spans="1:11" x14ac:dyDescent="0.25">
      <c r="A1003" s="21">
        <v>46232</v>
      </c>
      <c r="B1003" t="s">
        <v>1010</v>
      </c>
      <c r="C1003">
        <v>12</v>
      </c>
      <c r="D1003">
        <v>24832</v>
      </c>
      <c r="E1003">
        <v>0.15</v>
      </c>
      <c r="F1003">
        <v>1</v>
      </c>
      <c r="G1003">
        <v>8</v>
      </c>
      <c r="H1003" t="s">
        <v>5146</v>
      </c>
      <c r="I1003">
        <v>342681.59999999998</v>
      </c>
      <c r="J1003">
        <v>239877.12</v>
      </c>
      <c r="K1003">
        <v>102804.48</v>
      </c>
    </row>
    <row r="1004" spans="1:11" x14ac:dyDescent="0.25">
      <c r="A1004" s="21">
        <v>46302</v>
      </c>
      <c r="B1004" t="s">
        <v>1011</v>
      </c>
      <c r="C1004">
        <v>12</v>
      </c>
      <c r="D1004">
        <v>29613</v>
      </c>
      <c r="E1004">
        <v>0.05</v>
      </c>
      <c r="F1004">
        <v>5</v>
      </c>
      <c r="G1004">
        <v>8</v>
      </c>
      <c r="H1004" t="s">
        <v>5147</v>
      </c>
      <c r="I1004">
        <v>373123.8</v>
      </c>
      <c r="J1004">
        <v>261186.66</v>
      </c>
      <c r="K1004">
        <v>111937.14</v>
      </c>
    </row>
    <row r="1005" spans="1:11" x14ac:dyDescent="0.25">
      <c r="A1005" s="21">
        <v>46074</v>
      </c>
      <c r="B1005" t="s">
        <v>1012</v>
      </c>
      <c r="C1005">
        <v>4</v>
      </c>
      <c r="D1005">
        <v>27512</v>
      </c>
      <c r="E1005">
        <v>0.08</v>
      </c>
      <c r="F1005">
        <v>1</v>
      </c>
      <c r="G1005">
        <v>4</v>
      </c>
      <c r="H1005" t="s">
        <v>5140</v>
      </c>
      <c r="I1005">
        <v>118851.84</v>
      </c>
      <c r="J1005">
        <v>83196.288</v>
      </c>
      <c r="K1005">
        <v>35655.552000000003</v>
      </c>
    </row>
    <row r="1006" spans="1:11" x14ac:dyDescent="0.25">
      <c r="A1006" s="21">
        <v>46038</v>
      </c>
      <c r="B1006" t="s">
        <v>1013</v>
      </c>
      <c r="C1006">
        <v>4</v>
      </c>
      <c r="D1006">
        <v>12062</v>
      </c>
      <c r="E1006">
        <v>0.12</v>
      </c>
      <c r="F1006">
        <v>1</v>
      </c>
      <c r="G1006">
        <v>7</v>
      </c>
      <c r="H1006" t="s">
        <v>5149</v>
      </c>
      <c r="I1006">
        <v>54037.760000000002</v>
      </c>
      <c r="J1006">
        <v>37826.432000000001</v>
      </c>
      <c r="K1006">
        <v>16211.328</v>
      </c>
    </row>
    <row r="1007" spans="1:11" x14ac:dyDescent="0.25">
      <c r="A1007" s="21">
        <v>46257</v>
      </c>
      <c r="B1007" t="s">
        <v>1014</v>
      </c>
      <c r="C1007">
        <v>11</v>
      </c>
      <c r="D1007">
        <v>3875</v>
      </c>
      <c r="E1007">
        <v>0.05</v>
      </c>
      <c r="F1007">
        <v>2</v>
      </c>
      <c r="G1007">
        <v>7</v>
      </c>
      <c r="H1007" t="s">
        <v>5138</v>
      </c>
      <c r="I1007">
        <v>44756.25</v>
      </c>
      <c r="J1007">
        <v>31329.375</v>
      </c>
      <c r="K1007">
        <v>13426.875</v>
      </c>
    </row>
    <row r="1008" spans="1:11" x14ac:dyDescent="0.25">
      <c r="A1008" s="21">
        <v>46159</v>
      </c>
      <c r="B1008" t="s">
        <v>1015</v>
      </c>
      <c r="C1008">
        <v>2</v>
      </c>
      <c r="D1008">
        <v>20690</v>
      </c>
      <c r="E1008">
        <v>7.0000000000000007E-2</v>
      </c>
      <c r="F1008">
        <v>4</v>
      </c>
      <c r="G1008">
        <v>2</v>
      </c>
      <c r="H1008" t="s">
        <v>5139</v>
      </c>
      <c r="I1008">
        <v>44276.6</v>
      </c>
      <c r="J1008">
        <v>30993.62</v>
      </c>
      <c r="K1008">
        <v>13282.98</v>
      </c>
    </row>
    <row r="1009" spans="1:11" x14ac:dyDescent="0.25">
      <c r="A1009" s="21">
        <v>46105</v>
      </c>
      <c r="B1009" t="s">
        <v>1016</v>
      </c>
      <c r="C1009">
        <v>10</v>
      </c>
      <c r="D1009">
        <v>22850</v>
      </c>
      <c r="F1009">
        <v>4</v>
      </c>
      <c r="G1009">
        <v>2</v>
      </c>
      <c r="H1009" t="s">
        <v>5148</v>
      </c>
      <c r="I1009">
        <v>228500</v>
      </c>
      <c r="J1009">
        <v>159950</v>
      </c>
      <c r="K1009">
        <v>68550</v>
      </c>
    </row>
    <row r="1010" spans="1:11" x14ac:dyDescent="0.25">
      <c r="A1010" s="21">
        <v>46077</v>
      </c>
      <c r="B1010" t="s">
        <v>1017</v>
      </c>
      <c r="C1010">
        <v>6</v>
      </c>
      <c r="D1010">
        <v>15794</v>
      </c>
      <c r="F1010">
        <v>4</v>
      </c>
      <c r="G1010">
        <v>5</v>
      </c>
      <c r="H1010" t="s">
        <v>5140</v>
      </c>
      <c r="I1010">
        <v>94764</v>
      </c>
      <c r="J1010">
        <v>66334.8</v>
      </c>
      <c r="K1010">
        <v>28429.200000000001</v>
      </c>
    </row>
    <row r="1011" spans="1:11" x14ac:dyDescent="0.25">
      <c r="A1011" s="21">
        <v>46093</v>
      </c>
      <c r="B1011" t="s">
        <v>1018</v>
      </c>
      <c r="C1011">
        <v>1</v>
      </c>
      <c r="D1011">
        <v>26053</v>
      </c>
      <c r="E1011">
        <v>0.1</v>
      </c>
      <c r="F1011">
        <v>3</v>
      </c>
      <c r="G1011">
        <v>2</v>
      </c>
      <c r="H1011" t="s">
        <v>5148</v>
      </c>
      <c r="I1011">
        <v>28658.3</v>
      </c>
      <c r="J1011">
        <v>20060.810000000001</v>
      </c>
      <c r="K1011">
        <v>8597.49</v>
      </c>
    </row>
    <row r="1012" spans="1:11" x14ac:dyDescent="0.25">
      <c r="A1012" s="21">
        <v>46225</v>
      </c>
      <c r="B1012" t="s">
        <v>1019</v>
      </c>
      <c r="C1012">
        <v>6</v>
      </c>
      <c r="D1012">
        <v>26109</v>
      </c>
      <c r="F1012">
        <v>1</v>
      </c>
      <c r="G1012">
        <v>2</v>
      </c>
      <c r="H1012" t="s">
        <v>5146</v>
      </c>
      <c r="I1012">
        <v>156654</v>
      </c>
      <c r="J1012">
        <v>109657.8</v>
      </c>
      <c r="K1012">
        <v>46996.2</v>
      </c>
    </row>
    <row r="1013" spans="1:11" x14ac:dyDescent="0.25">
      <c r="A1013" s="21">
        <v>46076</v>
      </c>
      <c r="B1013" t="s">
        <v>1020</v>
      </c>
      <c r="C1013">
        <v>9</v>
      </c>
      <c r="D1013">
        <v>10836</v>
      </c>
      <c r="F1013">
        <v>5</v>
      </c>
      <c r="G1013">
        <v>3</v>
      </c>
      <c r="H1013" t="s">
        <v>5140</v>
      </c>
      <c r="I1013">
        <v>97524</v>
      </c>
      <c r="J1013">
        <v>68266.8</v>
      </c>
      <c r="K1013">
        <v>29257.200000000001</v>
      </c>
    </row>
    <row r="1014" spans="1:11" x14ac:dyDescent="0.25">
      <c r="A1014" s="21">
        <v>46222</v>
      </c>
      <c r="B1014" t="s">
        <v>1021</v>
      </c>
      <c r="C1014">
        <v>3</v>
      </c>
      <c r="D1014">
        <v>23911</v>
      </c>
      <c r="F1014">
        <v>4</v>
      </c>
      <c r="G1014">
        <v>8</v>
      </c>
      <c r="H1014" t="s">
        <v>5146</v>
      </c>
      <c r="I1014">
        <v>71733</v>
      </c>
      <c r="J1014">
        <v>50213.1</v>
      </c>
      <c r="K1014">
        <v>21519.9</v>
      </c>
    </row>
    <row r="1015" spans="1:11" x14ac:dyDescent="0.25">
      <c r="A1015" s="21">
        <v>46248</v>
      </c>
      <c r="B1015" t="s">
        <v>1022</v>
      </c>
      <c r="C1015">
        <v>8</v>
      </c>
      <c r="D1015">
        <v>18987</v>
      </c>
      <c r="F1015">
        <v>5</v>
      </c>
      <c r="G1015">
        <v>3</v>
      </c>
      <c r="H1015" t="s">
        <v>5138</v>
      </c>
      <c r="I1015">
        <v>151896</v>
      </c>
      <c r="J1015">
        <v>106327.2</v>
      </c>
      <c r="K1015">
        <v>45568.800000000003</v>
      </c>
    </row>
    <row r="1016" spans="1:11" x14ac:dyDescent="0.25">
      <c r="A1016" s="21">
        <v>46082</v>
      </c>
      <c r="B1016" t="s">
        <v>1023</v>
      </c>
      <c r="C1016">
        <v>3</v>
      </c>
      <c r="D1016">
        <v>3277</v>
      </c>
      <c r="F1016">
        <v>4</v>
      </c>
      <c r="G1016">
        <v>3</v>
      </c>
      <c r="H1016" t="s">
        <v>5148</v>
      </c>
      <c r="I1016">
        <v>9831</v>
      </c>
      <c r="J1016">
        <v>6881.7</v>
      </c>
      <c r="K1016">
        <v>2949.3</v>
      </c>
    </row>
    <row r="1017" spans="1:11" x14ac:dyDescent="0.25">
      <c r="A1017" s="21">
        <v>46080</v>
      </c>
      <c r="B1017" t="s">
        <v>1024</v>
      </c>
      <c r="C1017">
        <v>12</v>
      </c>
      <c r="D1017">
        <v>28019</v>
      </c>
      <c r="E1017">
        <v>0.14000000000000001</v>
      </c>
      <c r="F1017">
        <v>1</v>
      </c>
      <c r="G1017">
        <v>5</v>
      </c>
      <c r="H1017" t="s">
        <v>5140</v>
      </c>
      <c r="I1017">
        <v>383299.92</v>
      </c>
      <c r="J1017">
        <v>268309.94400000002</v>
      </c>
      <c r="K1017">
        <v>114989.976</v>
      </c>
    </row>
    <row r="1018" spans="1:11" x14ac:dyDescent="0.25">
      <c r="A1018" s="21">
        <v>46106</v>
      </c>
      <c r="B1018" t="s">
        <v>1025</v>
      </c>
      <c r="C1018">
        <v>10</v>
      </c>
      <c r="D1018">
        <v>13752</v>
      </c>
      <c r="F1018">
        <v>2</v>
      </c>
      <c r="G1018">
        <v>5</v>
      </c>
      <c r="H1018" t="s">
        <v>5148</v>
      </c>
      <c r="I1018">
        <v>137520</v>
      </c>
      <c r="J1018">
        <v>96264</v>
      </c>
      <c r="K1018">
        <v>41256</v>
      </c>
    </row>
    <row r="1019" spans="1:11" x14ac:dyDescent="0.25">
      <c r="A1019" s="21">
        <v>46070</v>
      </c>
      <c r="B1019" t="s">
        <v>1026</v>
      </c>
      <c r="C1019">
        <v>10</v>
      </c>
      <c r="D1019">
        <v>13460</v>
      </c>
      <c r="E1019">
        <v>0.11</v>
      </c>
      <c r="F1019">
        <v>1</v>
      </c>
      <c r="G1019">
        <v>7</v>
      </c>
      <c r="H1019" t="s">
        <v>5140</v>
      </c>
      <c r="I1019">
        <v>149406</v>
      </c>
      <c r="J1019">
        <v>104584.2</v>
      </c>
      <c r="K1019">
        <v>44821.8</v>
      </c>
    </row>
    <row r="1020" spans="1:11" x14ac:dyDescent="0.25">
      <c r="A1020" s="21">
        <v>46164</v>
      </c>
      <c r="B1020" t="s">
        <v>1027</v>
      </c>
      <c r="C1020">
        <v>11</v>
      </c>
      <c r="D1020">
        <v>22264</v>
      </c>
      <c r="E1020">
        <v>0.14000000000000001</v>
      </c>
      <c r="F1020">
        <v>5</v>
      </c>
      <c r="G1020">
        <v>4</v>
      </c>
      <c r="H1020" t="s">
        <v>5139</v>
      </c>
      <c r="I1020">
        <v>279190.56</v>
      </c>
      <c r="J1020">
        <v>195433.39199999999</v>
      </c>
      <c r="K1020">
        <v>83757.168000000005</v>
      </c>
    </row>
    <row r="1021" spans="1:11" x14ac:dyDescent="0.25">
      <c r="A1021" s="21">
        <v>46150</v>
      </c>
      <c r="B1021" t="s">
        <v>1028</v>
      </c>
      <c r="C1021">
        <v>5</v>
      </c>
      <c r="D1021">
        <v>12508</v>
      </c>
      <c r="E1021">
        <v>0.13</v>
      </c>
      <c r="F1021">
        <v>1</v>
      </c>
      <c r="G1021">
        <v>4</v>
      </c>
      <c r="H1021" t="s">
        <v>5139</v>
      </c>
      <c r="I1021">
        <v>70670.2</v>
      </c>
      <c r="J1021">
        <v>49469.14</v>
      </c>
      <c r="K1021">
        <v>21201.06</v>
      </c>
    </row>
    <row r="1022" spans="1:11" x14ac:dyDescent="0.25">
      <c r="A1022" s="21">
        <v>46224</v>
      </c>
      <c r="B1022" t="s">
        <v>1029</v>
      </c>
      <c r="C1022">
        <v>11</v>
      </c>
      <c r="D1022">
        <v>24573</v>
      </c>
      <c r="F1022">
        <v>2</v>
      </c>
      <c r="G1022">
        <v>7</v>
      </c>
      <c r="H1022" t="s">
        <v>5146</v>
      </c>
      <c r="I1022">
        <v>270303</v>
      </c>
      <c r="J1022">
        <v>189212.1</v>
      </c>
      <c r="K1022">
        <v>81090.899999999994</v>
      </c>
    </row>
    <row r="1023" spans="1:11" x14ac:dyDescent="0.25">
      <c r="A1023" s="21">
        <v>46118</v>
      </c>
      <c r="B1023" t="s">
        <v>1030</v>
      </c>
      <c r="C1023">
        <v>2</v>
      </c>
      <c r="D1023">
        <v>34721</v>
      </c>
      <c r="E1023">
        <v>0.13</v>
      </c>
      <c r="F1023">
        <v>3</v>
      </c>
      <c r="G1023">
        <v>6</v>
      </c>
      <c r="H1023" t="s">
        <v>5141</v>
      </c>
      <c r="I1023">
        <v>78469.460000000006</v>
      </c>
      <c r="J1023">
        <v>54928.622000000003</v>
      </c>
      <c r="K1023">
        <v>23540.838</v>
      </c>
    </row>
    <row r="1024" spans="1:11" x14ac:dyDescent="0.25">
      <c r="A1024" s="21">
        <v>46135</v>
      </c>
      <c r="B1024" t="s">
        <v>1031</v>
      </c>
      <c r="C1024">
        <v>11</v>
      </c>
      <c r="D1024">
        <v>12105</v>
      </c>
      <c r="E1024">
        <v>0.15</v>
      </c>
      <c r="F1024">
        <v>5</v>
      </c>
      <c r="G1024">
        <v>2</v>
      </c>
      <c r="H1024" t="s">
        <v>5141</v>
      </c>
      <c r="I1024">
        <v>153128.25</v>
      </c>
      <c r="J1024">
        <v>107189.77499999999</v>
      </c>
      <c r="K1024">
        <v>45938.474999999999</v>
      </c>
    </row>
    <row r="1025" spans="1:11" x14ac:dyDescent="0.25">
      <c r="A1025" s="21">
        <v>46168</v>
      </c>
      <c r="B1025" t="s">
        <v>1032</v>
      </c>
      <c r="C1025">
        <v>6</v>
      </c>
      <c r="D1025">
        <v>33347</v>
      </c>
      <c r="F1025">
        <v>4</v>
      </c>
      <c r="G1025">
        <v>3</v>
      </c>
      <c r="H1025" t="s">
        <v>5139</v>
      </c>
      <c r="I1025">
        <v>200082</v>
      </c>
      <c r="J1025">
        <v>140057.4</v>
      </c>
      <c r="K1025">
        <v>60024.6</v>
      </c>
    </row>
    <row r="1026" spans="1:11" x14ac:dyDescent="0.25">
      <c r="A1026" s="21">
        <v>46248</v>
      </c>
      <c r="B1026" t="s">
        <v>1033</v>
      </c>
      <c r="C1026">
        <v>3</v>
      </c>
      <c r="D1026">
        <v>32166</v>
      </c>
      <c r="E1026">
        <v>0.04</v>
      </c>
      <c r="F1026">
        <v>1</v>
      </c>
      <c r="G1026">
        <v>4</v>
      </c>
      <c r="H1026" t="s">
        <v>5138</v>
      </c>
      <c r="I1026">
        <v>100357.92</v>
      </c>
      <c r="J1026">
        <v>70250.543999999994</v>
      </c>
      <c r="K1026">
        <v>30107.376</v>
      </c>
    </row>
    <row r="1027" spans="1:11" x14ac:dyDescent="0.25">
      <c r="A1027" s="21">
        <v>46346</v>
      </c>
      <c r="B1027" t="s">
        <v>1034</v>
      </c>
      <c r="C1027">
        <v>10</v>
      </c>
      <c r="D1027">
        <v>11030</v>
      </c>
      <c r="F1027">
        <v>5</v>
      </c>
      <c r="G1027">
        <v>4</v>
      </c>
      <c r="H1027" t="s">
        <v>5144</v>
      </c>
      <c r="I1027">
        <v>110300</v>
      </c>
      <c r="J1027">
        <v>77210</v>
      </c>
      <c r="K1027">
        <v>33090</v>
      </c>
    </row>
    <row r="1028" spans="1:11" x14ac:dyDescent="0.25">
      <c r="A1028" s="21">
        <v>46215</v>
      </c>
      <c r="B1028" t="s">
        <v>1035</v>
      </c>
      <c r="C1028">
        <v>6</v>
      </c>
      <c r="D1028">
        <v>6250</v>
      </c>
      <c r="E1028">
        <v>0.08</v>
      </c>
      <c r="F1028">
        <v>2</v>
      </c>
      <c r="G1028">
        <v>8</v>
      </c>
      <c r="H1028" t="s">
        <v>5146</v>
      </c>
      <c r="I1028">
        <v>40500</v>
      </c>
      <c r="J1028">
        <v>28350</v>
      </c>
      <c r="K1028">
        <v>12150</v>
      </c>
    </row>
    <row r="1029" spans="1:11" x14ac:dyDescent="0.25">
      <c r="A1029" s="21">
        <v>46029</v>
      </c>
      <c r="B1029" t="s">
        <v>1036</v>
      </c>
      <c r="C1029">
        <v>1</v>
      </c>
      <c r="D1029">
        <v>27930</v>
      </c>
      <c r="F1029">
        <v>4</v>
      </c>
      <c r="G1029">
        <v>7</v>
      </c>
      <c r="H1029" t="s">
        <v>5149</v>
      </c>
      <c r="I1029">
        <v>27930</v>
      </c>
      <c r="J1029">
        <v>19551</v>
      </c>
      <c r="K1029">
        <v>8379</v>
      </c>
    </row>
    <row r="1030" spans="1:11" x14ac:dyDescent="0.25">
      <c r="A1030" s="21">
        <v>46360</v>
      </c>
      <c r="B1030" t="s">
        <v>1037</v>
      </c>
      <c r="C1030">
        <v>8</v>
      </c>
      <c r="D1030">
        <v>28579</v>
      </c>
      <c r="F1030">
        <v>2</v>
      </c>
      <c r="G1030">
        <v>4</v>
      </c>
      <c r="H1030" t="s">
        <v>5143</v>
      </c>
      <c r="I1030">
        <v>228632</v>
      </c>
      <c r="J1030">
        <v>160042.4</v>
      </c>
      <c r="K1030">
        <v>68589.600000000006</v>
      </c>
    </row>
    <row r="1031" spans="1:11" x14ac:dyDescent="0.25">
      <c r="A1031" s="21">
        <v>46039</v>
      </c>
      <c r="B1031" t="s">
        <v>1038</v>
      </c>
      <c r="C1031">
        <v>5</v>
      </c>
      <c r="D1031">
        <v>4975</v>
      </c>
      <c r="F1031">
        <v>5</v>
      </c>
      <c r="G1031">
        <v>3</v>
      </c>
      <c r="H1031" t="s">
        <v>5149</v>
      </c>
      <c r="I1031">
        <v>24875</v>
      </c>
      <c r="J1031">
        <v>17412.5</v>
      </c>
      <c r="K1031">
        <v>7462.5</v>
      </c>
    </row>
    <row r="1032" spans="1:11" x14ac:dyDescent="0.25">
      <c r="A1032" s="21">
        <v>46063</v>
      </c>
      <c r="B1032" t="s">
        <v>1039</v>
      </c>
      <c r="C1032">
        <v>12</v>
      </c>
      <c r="D1032">
        <v>27910</v>
      </c>
      <c r="E1032">
        <v>0.09</v>
      </c>
      <c r="F1032">
        <v>4</v>
      </c>
      <c r="G1032">
        <v>7</v>
      </c>
      <c r="H1032" t="s">
        <v>5140</v>
      </c>
      <c r="I1032">
        <v>365062.8</v>
      </c>
      <c r="J1032">
        <v>255543.96</v>
      </c>
      <c r="K1032">
        <v>109518.84</v>
      </c>
    </row>
    <row r="1033" spans="1:11" x14ac:dyDescent="0.25">
      <c r="A1033" s="21">
        <v>46127</v>
      </c>
      <c r="B1033" t="s">
        <v>1040</v>
      </c>
      <c r="C1033">
        <v>1</v>
      </c>
      <c r="D1033">
        <v>19762</v>
      </c>
      <c r="F1033">
        <v>2</v>
      </c>
      <c r="G1033">
        <v>4</v>
      </c>
      <c r="H1033" t="s">
        <v>5141</v>
      </c>
      <c r="I1033">
        <v>19762</v>
      </c>
      <c r="J1033">
        <v>13833.4</v>
      </c>
      <c r="K1033">
        <v>5928.6</v>
      </c>
    </row>
    <row r="1034" spans="1:11" x14ac:dyDescent="0.25">
      <c r="A1034" s="21">
        <v>46133</v>
      </c>
      <c r="B1034" t="s">
        <v>1041</v>
      </c>
      <c r="C1034">
        <v>12</v>
      </c>
      <c r="D1034">
        <v>17155</v>
      </c>
      <c r="F1034">
        <v>3</v>
      </c>
      <c r="G1034">
        <v>3</v>
      </c>
      <c r="H1034" t="s">
        <v>5141</v>
      </c>
      <c r="I1034">
        <v>205860</v>
      </c>
      <c r="J1034">
        <v>144102</v>
      </c>
      <c r="K1034">
        <v>61758</v>
      </c>
    </row>
    <row r="1035" spans="1:11" x14ac:dyDescent="0.25">
      <c r="A1035" s="21">
        <v>46155</v>
      </c>
      <c r="B1035" t="s">
        <v>1042</v>
      </c>
      <c r="C1035">
        <v>12</v>
      </c>
      <c r="D1035">
        <v>20605</v>
      </c>
      <c r="E1035">
        <v>0.02</v>
      </c>
      <c r="F1035">
        <v>5</v>
      </c>
      <c r="G1035">
        <v>7</v>
      </c>
      <c r="H1035" t="s">
        <v>5139</v>
      </c>
      <c r="I1035">
        <v>252205.2</v>
      </c>
      <c r="J1035">
        <v>176543.64</v>
      </c>
      <c r="K1035">
        <v>75661.56</v>
      </c>
    </row>
    <row r="1036" spans="1:11" x14ac:dyDescent="0.25">
      <c r="A1036" s="21">
        <v>46212</v>
      </c>
      <c r="B1036" t="s">
        <v>1043</v>
      </c>
      <c r="C1036">
        <v>11</v>
      </c>
      <c r="D1036">
        <v>21567</v>
      </c>
      <c r="E1036">
        <v>0.12</v>
      </c>
      <c r="F1036">
        <v>3</v>
      </c>
      <c r="G1036">
        <v>5</v>
      </c>
      <c r="H1036" t="s">
        <v>5146</v>
      </c>
      <c r="I1036">
        <v>265705.44</v>
      </c>
      <c r="J1036">
        <v>185993.80799999999</v>
      </c>
      <c r="K1036">
        <v>79711.631999999998</v>
      </c>
    </row>
    <row r="1037" spans="1:11" x14ac:dyDescent="0.25">
      <c r="A1037" s="21">
        <v>46065</v>
      </c>
      <c r="B1037" t="s">
        <v>1044</v>
      </c>
      <c r="C1037">
        <v>7</v>
      </c>
      <c r="D1037">
        <v>29923</v>
      </c>
      <c r="E1037">
        <v>0.1</v>
      </c>
      <c r="F1037">
        <v>3</v>
      </c>
      <c r="G1037">
        <v>6</v>
      </c>
      <c r="H1037" t="s">
        <v>5140</v>
      </c>
      <c r="I1037">
        <v>230407.1</v>
      </c>
      <c r="J1037">
        <v>161284.97</v>
      </c>
      <c r="K1037">
        <v>69122.13</v>
      </c>
    </row>
    <row r="1038" spans="1:11" x14ac:dyDescent="0.25">
      <c r="A1038" s="21">
        <v>46324</v>
      </c>
      <c r="B1038" t="s">
        <v>1045</v>
      </c>
      <c r="C1038">
        <v>9</v>
      </c>
      <c r="D1038">
        <v>32512</v>
      </c>
      <c r="F1038">
        <v>1</v>
      </c>
      <c r="G1038">
        <v>6</v>
      </c>
      <c r="H1038" t="s">
        <v>5147</v>
      </c>
      <c r="I1038">
        <v>292608</v>
      </c>
      <c r="J1038">
        <v>204825.60000000001</v>
      </c>
      <c r="K1038">
        <v>87782.399999999994</v>
      </c>
    </row>
    <row r="1039" spans="1:11" x14ac:dyDescent="0.25">
      <c r="A1039" s="21">
        <v>46034</v>
      </c>
      <c r="B1039" t="s">
        <v>1046</v>
      </c>
      <c r="C1039">
        <v>10</v>
      </c>
      <c r="D1039">
        <v>13800</v>
      </c>
      <c r="E1039">
        <v>0.14000000000000001</v>
      </c>
      <c r="F1039">
        <v>4</v>
      </c>
      <c r="G1039">
        <v>7</v>
      </c>
      <c r="H1039" t="s">
        <v>5149</v>
      </c>
      <c r="I1039">
        <v>157320</v>
      </c>
      <c r="J1039">
        <v>110124</v>
      </c>
      <c r="K1039">
        <v>47196</v>
      </c>
    </row>
    <row r="1040" spans="1:11" x14ac:dyDescent="0.25">
      <c r="A1040" s="21">
        <v>46369</v>
      </c>
      <c r="B1040" t="s">
        <v>1047</v>
      </c>
      <c r="C1040">
        <v>1</v>
      </c>
      <c r="D1040">
        <v>21108</v>
      </c>
      <c r="E1040">
        <v>0.12</v>
      </c>
      <c r="F1040">
        <v>3</v>
      </c>
      <c r="G1040">
        <v>5</v>
      </c>
      <c r="H1040" t="s">
        <v>5143</v>
      </c>
      <c r="I1040">
        <v>23640.959999999999</v>
      </c>
      <c r="J1040">
        <v>16548.671999999999</v>
      </c>
      <c r="K1040">
        <v>7092.2879999999996</v>
      </c>
    </row>
    <row r="1041" spans="1:11" x14ac:dyDescent="0.25">
      <c r="A1041" s="21">
        <v>46301</v>
      </c>
      <c r="B1041" t="s">
        <v>1048</v>
      </c>
      <c r="C1041">
        <v>3</v>
      </c>
      <c r="D1041">
        <v>17153</v>
      </c>
      <c r="E1041">
        <v>7.0000000000000007E-2</v>
      </c>
      <c r="F1041">
        <v>4</v>
      </c>
      <c r="G1041">
        <v>6</v>
      </c>
      <c r="H1041" t="s">
        <v>5147</v>
      </c>
      <c r="I1041">
        <v>55061.13</v>
      </c>
      <c r="J1041">
        <v>38542.790999999997</v>
      </c>
      <c r="K1041">
        <v>16518.339</v>
      </c>
    </row>
    <row r="1042" spans="1:11" x14ac:dyDescent="0.25">
      <c r="A1042" s="21">
        <v>46061</v>
      </c>
      <c r="B1042" t="s">
        <v>1049</v>
      </c>
      <c r="C1042">
        <v>10</v>
      </c>
      <c r="D1042">
        <v>33563</v>
      </c>
      <c r="F1042">
        <v>3</v>
      </c>
      <c r="G1042">
        <v>4</v>
      </c>
      <c r="H1042" t="s">
        <v>5140</v>
      </c>
      <c r="I1042">
        <v>335630</v>
      </c>
      <c r="J1042">
        <v>234941</v>
      </c>
      <c r="K1042">
        <v>100689</v>
      </c>
    </row>
    <row r="1043" spans="1:11" x14ac:dyDescent="0.25">
      <c r="A1043" s="21">
        <v>46072</v>
      </c>
      <c r="B1043" t="s">
        <v>1050</v>
      </c>
      <c r="C1043">
        <v>5</v>
      </c>
      <c r="D1043">
        <v>3322</v>
      </c>
      <c r="F1043">
        <v>2</v>
      </c>
      <c r="G1043">
        <v>2</v>
      </c>
      <c r="H1043" t="s">
        <v>5140</v>
      </c>
      <c r="I1043">
        <v>16610</v>
      </c>
      <c r="J1043">
        <v>11627</v>
      </c>
      <c r="K1043">
        <v>4983</v>
      </c>
    </row>
    <row r="1044" spans="1:11" x14ac:dyDescent="0.25">
      <c r="A1044" s="21">
        <v>46232</v>
      </c>
      <c r="B1044" t="s">
        <v>1051</v>
      </c>
      <c r="C1044">
        <v>9</v>
      </c>
      <c r="D1044">
        <v>10610</v>
      </c>
      <c r="E1044">
        <v>0.06</v>
      </c>
      <c r="F1044">
        <v>2</v>
      </c>
      <c r="G1044">
        <v>8</v>
      </c>
      <c r="H1044" t="s">
        <v>5146</v>
      </c>
      <c r="I1044">
        <v>101219.4</v>
      </c>
      <c r="J1044">
        <v>70853.58</v>
      </c>
      <c r="K1044">
        <v>30365.82</v>
      </c>
    </row>
    <row r="1045" spans="1:11" x14ac:dyDescent="0.25">
      <c r="A1045" s="21">
        <v>46121</v>
      </c>
      <c r="B1045" t="s">
        <v>1052</v>
      </c>
      <c r="C1045">
        <v>1</v>
      </c>
      <c r="D1045">
        <v>14762</v>
      </c>
      <c r="F1045">
        <v>2</v>
      </c>
      <c r="G1045">
        <v>7</v>
      </c>
      <c r="H1045" t="s">
        <v>5141</v>
      </c>
      <c r="I1045">
        <v>14762</v>
      </c>
      <c r="J1045">
        <v>10333.4</v>
      </c>
      <c r="K1045">
        <v>4428.6000000000004</v>
      </c>
    </row>
    <row r="1046" spans="1:11" x14ac:dyDescent="0.25">
      <c r="A1046" s="21">
        <v>46057</v>
      </c>
      <c r="B1046" t="s">
        <v>1053</v>
      </c>
      <c r="C1046">
        <v>7</v>
      </c>
      <c r="D1046">
        <v>17663</v>
      </c>
      <c r="E1046">
        <v>0.05</v>
      </c>
      <c r="F1046">
        <v>4</v>
      </c>
      <c r="G1046">
        <v>1</v>
      </c>
      <c r="H1046" t="s">
        <v>5140</v>
      </c>
      <c r="I1046">
        <v>129823.05</v>
      </c>
      <c r="J1046">
        <v>90876.134999999995</v>
      </c>
      <c r="K1046">
        <v>38946.915000000001</v>
      </c>
    </row>
    <row r="1047" spans="1:11" x14ac:dyDescent="0.25">
      <c r="A1047" s="21">
        <v>46064</v>
      </c>
      <c r="B1047" t="s">
        <v>1054</v>
      </c>
      <c r="C1047">
        <v>1</v>
      </c>
      <c r="D1047">
        <v>14273</v>
      </c>
      <c r="E1047">
        <v>0.14000000000000001</v>
      </c>
      <c r="F1047">
        <v>3</v>
      </c>
      <c r="G1047">
        <v>2</v>
      </c>
      <c r="H1047" t="s">
        <v>5140</v>
      </c>
      <c r="I1047">
        <v>16271.22</v>
      </c>
      <c r="J1047">
        <v>11389.853999999999</v>
      </c>
      <c r="K1047">
        <v>4881.366</v>
      </c>
    </row>
    <row r="1048" spans="1:11" x14ac:dyDescent="0.25">
      <c r="A1048" s="21">
        <v>46208</v>
      </c>
      <c r="B1048" t="s">
        <v>1055</v>
      </c>
      <c r="C1048">
        <v>5</v>
      </c>
      <c r="D1048">
        <v>28631</v>
      </c>
      <c r="E1048">
        <v>0.03</v>
      </c>
      <c r="F1048">
        <v>2</v>
      </c>
      <c r="G1048">
        <v>3</v>
      </c>
      <c r="H1048" t="s">
        <v>5146</v>
      </c>
      <c r="I1048">
        <v>147449.65</v>
      </c>
      <c r="J1048">
        <v>103214.755</v>
      </c>
      <c r="K1048">
        <v>44234.894999999997</v>
      </c>
    </row>
    <row r="1049" spans="1:11" x14ac:dyDescent="0.25">
      <c r="A1049" s="21">
        <v>46283</v>
      </c>
      <c r="B1049" t="s">
        <v>1056</v>
      </c>
      <c r="C1049">
        <v>9</v>
      </c>
      <c r="D1049">
        <v>2442</v>
      </c>
      <c r="E1049">
        <v>0.09</v>
      </c>
      <c r="F1049">
        <v>5</v>
      </c>
      <c r="G1049">
        <v>5</v>
      </c>
      <c r="H1049" t="s">
        <v>5145</v>
      </c>
      <c r="I1049">
        <v>23956.02</v>
      </c>
      <c r="J1049">
        <v>16769.214</v>
      </c>
      <c r="K1049">
        <v>7186.8059999999996</v>
      </c>
    </row>
    <row r="1050" spans="1:11" x14ac:dyDescent="0.25">
      <c r="A1050" s="21">
        <v>46335</v>
      </c>
      <c r="B1050" t="s">
        <v>1057</v>
      </c>
      <c r="C1050">
        <v>8</v>
      </c>
      <c r="D1050">
        <v>31982</v>
      </c>
      <c r="E1050">
        <v>0.06</v>
      </c>
      <c r="F1050">
        <v>2</v>
      </c>
      <c r="G1050">
        <v>4</v>
      </c>
      <c r="H1050" t="s">
        <v>5144</v>
      </c>
      <c r="I1050">
        <v>271207.36</v>
      </c>
      <c r="J1050">
        <v>189845.152</v>
      </c>
      <c r="K1050">
        <v>81362.207999999999</v>
      </c>
    </row>
    <row r="1051" spans="1:11" x14ac:dyDescent="0.25">
      <c r="A1051" s="21">
        <v>46069</v>
      </c>
      <c r="B1051" t="s">
        <v>1058</v>
      </c>
      <c r="C1051">
        <v>6</v>
      </c>
      <c r="D1051">
        <v>29732</v>
      </c>
      <c r="E1051">
        <v>0.08</v>
      </c>
      <c r="F1051">
        <v>1</v>
      </c>
      <c r="G1051">
        <v>8</v>
      </c>
      <c r="H1051" t="s">
        <v>5140</v>
      </c>
      <c r="I1051">
        <v>192663.36</v>
      </c>
      <c r="J1051">
        <v>134864.35200000001</v>
      </c>
      <c r="K1051">
        <v>57799.008000000002</v>
      </c>
    </row>
    <row r="1052" spans="1:11" x14ac:dyDescent="0.25">
      <c r="A1052" s="21">
        <v>46350</v>
      </c>
      <c r="B1052" t="s">
        <v>1059</v>
      </c>
      <c r="C1052">
        <v>12</v>
      </c>
      <c r="D1052">
        <v>22456</v>
      </c>
      <c r="E1052">
        <v>0.14000000000000001</v>
      </c>
      <c r="F1052">
        <v>4</v>
      </c>
      <c r="G1052">
        <v>7</v>
      </c>
      <c r="H1052" t="s">
        <v>5144</v>
      </c>
      <c r="I1052">
        <v>307198.08000000002</v>
      </c>
      <c r="J1052">
        <v>215038.65599999999</v>
      </c>
      <c r="K1052">
        <v>92159.423999999999</v>
      </c>
    </row>
    <row r="1053" spans="1:11" x14ac:dyDescent="0.25">
      <c r="A1053" s="21">
        <v>46338</v>
      </c>
      <c r="B1053" t="s">
        <v>1060</v>
      </c>
      <c r="C1053">
        <v>8</v>
      </c>
      <c r="D1053">
        <v>29241</v>
      </c>
      <c r="E1053">
        <v>0.12</v>
      </c>
      <c r="F1053">
        <v>1</v>
      </c>
      <c r="G1053">
        <v>1</v>
      </c>
      <c r="H1053" t="s">
        <v>5144</v>
      </c>
      <c r="I1053">
        <v>261999.35999999999</v>
      </c>
      <c r="J1053">
        <v>183399.552</v>
      </c>
      <c r="K1053">
        <v>78599.808000000005</v>
      </c>
    </row>
    <row r="1054" spans="1:11" x14ac:dyDescent="0.25">
      <c r="A1054" s="21">
        <v>46059</v>
      </c>
      <c r="B1054" t="s">
        <v>1061</v>
      </c>
      <c r="C1054">
        <v>7</v>
      </c>
      <c r="D1054">
        <v>5168</v>
      </c>
      <c r="F1054">
        <v>2</v>
      </c>
      <c r="G1054">
        <v>6</v>
      </c>
      <c r="H1054" t="s">
        <v>5140</v>
      </c>
      <c r="I1054">
        <v>36176</v>
      </c>
      <c r="J1054">
        <v>25323.200000000001</v>
      </c>
      <c r="K1054">
        <v>10852.8</v>
      </c>
    </row>
    <row r="1055" spans="1:11" x14ac:dyDescent="0.25">
      <c r="A1055" s="21">
        <v>46345</v>
      </c>
      <c r="B1055" t="s">
        <v>1062</v>
      </c>
      <c r="C1055">
        <v>10</v>
      </c>
      <c r="D1055">
        <v>16371</v>
      </c>
      <c r="E1055">
        <v>0.13</v>
      </c>
      <c r="F1055">
        <v>2</v>
      </c>
      <c r="G1055">
        <v>8</v>
      </c>
      <c r="H1055" t="s">
        <v>5144</v>
      </c>
      <c r="I1055">
        <v>184992.3</v>
      </c>
      <c r="J1055">
        <v>129494.61</v>
      </c>
      <c r="K1055">
        <v>55497.69</v>
      </c>
    </row>
    <row r="1056" spans="1:11" x14ac:dyDescent="0.25">
      <c r="A1056" s="21">
        <v>46312</v>
      </c>
      <c r="B1056" t="s">
        <v>1063</v>
      </c>
      <c r="C1056">
        <v>8</v>
      </c>
      <c r="D1056">
        <v>9239</v>
      </c>
      <c r="F1056">
        <v>3</v>
      </c>
      <c r="G1056">
        <v>4</v>
      </c>
      <c r="H1056" t="s">
        <v>5147</v>
      </c>
      <c r="I1056">
        <v>73912</v>
      </c>
      <c r="J1056">
        <v>51738.400000000001</v>
      </c>
      <c r="K1056">
        <v>22173.599999999999</v>
      </c>
    </row>
    <row r="1057" spans="1:11" x14ac:dyDescent="0.25">
      <c r="A1057" s="21">
        <v>46343</v>
      </c>
      <c r="B1057" t="s">
        <v>1064</v>
      </c>
      <c r="C1057">
        <v>3</v>
      </c>
      <c r="D1057">
        <v>19179</v>
      </c>
      <c r="E1057">
        <v>0.1</v>
      </c>
      <c r="F1057">
        <v>3</v>
      </c>
      <c r="G1057">
        <v>1</v>
      </c>
      <c r="H1057" t="s">
        <v>5144</v>
      </c>
      <c r="I1057">
        <v>63290.7</v>
      </c>
      <c r="J1057">
        <v>44303.49</v>
      </c>
      <c r="K1057">
        <v>18987.21</v>
      </c>
    </row>
    <row r="1058" spans="1:11" x14ac:dyDescent="0.25">
      <c r="A1058" s="21">
        <v>46341</v>
      </c>
      <c r="B1058" t="s">
        <v>1065</v>
      </c>
      <c r="C1058">
        <v>11</v>
      </c>
      <c r="D1058">
        <v>15495</v>
      </c>
      <c r="F1058">
        <v>3</v>
      </c>
      <c r="G1058">
        <v>4</v>
      </c>
      <c r="H1058" t="s">
        <v>5144</v>
      </c>
      <c r="I1058">
        <v>170445</v>
      </c>
      <c r="J1058">
        <v>119311.5</v>
      </c>
      <c r="K1058">
        <v>51133.5</v>
      </c>
    </row>
    <row r="1059" spans="1:11" x14ac:dyDescent="0.25">
      <c r="A1059" s="21">
        <v>46060</v>
      </c>
      <c r="B1059" t="s">
        <v>1066</v>
      </c>
      <c r="C1059">
        <v>5</v>
      </c>
      <c r="D1059">
        <v>34046</v>
      </c>
      <c r="E1059">
        <v>0.02</v>
      </c>
      <c r="F1059">
        <v>1</v>
      </c>
      <c r="G1059">
        <v>4</v>
      </c>
      <c r="H1059" t="s">
        <v>5140</v>
      </c>
      <c r="I1059">
        <v>173634.6</v>
      </c>
      <c r="J1059">
        <v>121544.22</v>
      </c>
      <c r="K1059">
        <v>52090.38</v>
      </c>
    </row>
    <row r="1060" spans="1:11" x14ac:dyDescent="0.25">
      <c r="A1060" s="21">
        <v>46295</v>
      </c>
      <c r="B1060" t="s">
        <v>1067</v>
      </c>
      <c r="C1060">
        <v>12</v>
      </c>
      <c r="D1060">
        <v>29600</v>
      </c>
      <c r="E1060">
        <v>0.1</v>
      </c>
      <c r="F1060">
        <v>4</v>
      </c>
      <c r="G1060">
        <v>2</v>
      </c>
      <c r="H1060" t="s">
        <v>5145</v>
      </c>
      <c r="I1060">
        <v>390720</v>
      </c>
      <c r="J1060">
        <v>273504</v>
      </c>
      <c r="K1060">
        <v>117216</v>
      </c>
    </row>
    <row r="1061" spans="1:11" x14ac:dyDescent="0.25">
      <c r="A1061" s="21">
        <v>46382</v>
      </c>
      <c r="B1061" t="s">
        <v>1068</v>
      </c>
      <c r="C1061">
        <v>1</v>
      </c>
      <c r="D1061">
        <v>12033</v>
      </c>
      <c r="F1061">
        <v>1</v>
      </c>
      <c r="G1061">
        <v>1</v>
      </c>
      <c r="H1061" t="s">
        <v>5143</v>
      </c>
      <c r="I1061">
        <v>12033</v>
      </c>
      <c r="J1061">
        <v>8423.1</v>
      </c>
      <c r="K1061">
        <v>3609.9</v>
      </c>
    </row>
    <row r="1062" spans="1:11" x14ac:dyDescent="0.25">
      <c r="A1062" s="21">
        <v>46364</v>
      </c>
      <c r="B1062" t="s">
        <v>1069</v>
      </c>
      <c r="C1062">
        <v>3</v>
      </c>
      <c r="D1062">
        <v>19625</v>
      </c>
      <c r="E1062">
        <v>0.02</v>
      </c>
      <c r="F1062">
        <v>4</v>
      </c>
      <c r="G1062">
        <v>3</v>
      </c>
      <c r="H1062" t="s">
        <v>5143</v>
      </c>
      <c r="I1062">
        <v>60052.5</v>
      </c>
      <c r="J1062">
        <v>42036.75</v>
      </c>
      <c r="K1062">
        <v>18015.75</v>
      </c>
    </row>
    <row r="1063" spans="1:11" x14ac:dyDescent="0.25">
      <c r="A1063" s="21">
        <v>46326</v>
      </c>
      <c r="B1063" t="s">
        <v>1070</v>
      </c>
      <c r="C1063">
        <v>4</v>
      </c>
      <c r="D1063">
        <v>8690</v>
      </c>
      <c r="E1063">
        <v>0.05</v>
      </c>
      <c r="F1063">
        <v>3</v>
      </c>
      <c r="G1063">
        <v>6</v>
      </c>
      <c r="H1063" t="s">
        <v>5147</v>
      </c>
      <c r="I1063">
        <v>36498</v>
      </c>
      <c r="J1063">
        <v>25548.6</v>
      </c>
      <c r="K1063">
        <v>10949.4</v>
      </c>
    </row>
    <row r="1064" spans="1:11" x14ac:dyDescent="0.25">
      <c r="A1064" s="21">
        <v>46269</v>
      </c>
      <c r="B1064" t="s">
        <v>1071</v>
      </c>
      <c r="C1064">
        <v>6</v>
      </c>
      <c r="D1064">
        <v>19715</v>
      </c>
      <c r="F1064">
        <v>2</v>
      </c>
      <c r="G1064">
        <v>2</v>
      </c>
      <c r="H1064" t="s">
        <v>5145</v>
      </c>
      <c r="I1064">
        <v>118290</v>
      </c>
      <c r="J1064">
        <v>82803</v>
      </c>
      <c r="K1064">
        <v>35487</v>
      </c>
    </row>
    <row r="1065" spans="1:11" x14ac:dyDescent="0.25">
      <c r="A1065" s="21">
        <v>46235</v>
      </c>
      <c r="B1065" t="s">
        <v>1072</v>
      </c>
      <c r="C1065">
        <v>9</v>
      </c>
      <c r="D1065">
        <v>14285</v>
      </c>
      <c r="E1065">
        <v>0.08</v>
      </c>
      <c r="F1065">
        <v>5</v>
      </c>
      <c r="G1065">
        <v>2</v>
      </c>
      <c r="H1065" t="s">
        <v>5138</v>
      </c>
      <c r="I1065">
        <v>138850.20000000001</v>
      </c>
      <c r="J1065">
        <v>97195.14</v>
      </c>
      <c r="K1065">
        <v>41655.06</v>
      </c>
    </row>
    <row r="1066" spans="1:11" x14ac:dyDescent="0.25">
      <c r="A1066" s="21">
        <v>46285</v>
      </c>
      <c r="B1066" t="s">
        <v>1073</v>
      </c>
      <c r="C1066">
        <v>1</v>
      </c>
      <c r="D1066">
        <v>16111</v>
      </c>
      <c r="F1066">
        <v>1</v>
      </c>
      <c r="G1066">
        <v>5</v>
      </c>
      <c r="H1066" t="s">
        <v>5145</v>
      </c>
      <c r="I1066">
        <v>16111</v>
      </c>
      <c r="J1066">
        <v>11277.7</v>
      </c>
      <c r="K1066">
        <v>4833.3</v>
      </c>
    </row>
    <row r="1067" spans="1:11" x14ac:dyDescent="0.25">
      <c r="A1067" s="21">
        <v>46186</v>
      </c>
      <c r="B1067" t="s">
        <v>1074</v>
      </c>
      <c r="C1067">
        <v>8</v>
      </c>
      <c r="D1067">
        <v>21540</v>
      </c>
      <c r="F1067">
        <v>4</v>
      </c>
      <c r="G1067">
        <v>4</v>
      </c>
      <c r="H1067" t="s">
        <v>5142</v>
      </c>
      <c r="I1067">
        <v>172320</v>
      </c>
      <c r="J1067">
        <v>120624</v>
      </c>
      <c r="K1067">
        <v>51696</v>
      </c>
    </row>
    <row r="1068" spans="1:11" x14ac:dyDescent="0.25">
      <c r="A1068" s="21">
        <v>46227</v>
      </c>
      <c r="B1068" t="s">
        <v>1075</v>
      </c>
      <c r="C1068">
        <v>10</v>
      </c>
      <c r="D1068">
        <v>25230</v>
      </c>
      <c r="E1068">
        <v>0.14000000000000001</v>
      </c>
      <c r="F1068">
        <v>2</v>
      </c>
      <c r="G1068">
        <v>1</v>
      </c>
      <c r="H1068" t="s">
        <v>5146</v>
      </c>
      <c r="I1068">
        <v>287622</v>
      </c>
      <c r="J1068">
        <v>201335.4</v>
      </c>
      <c r="K1068">
        <v>86286.6</v>
      </c>
    </row>
    <row r="1069" spans="1:11" x14ac:dyDescent="0.25">
      <c r="A1069" s="21">
        <v>46124</v>
      </c>
      <c r="B1069" t="s">
        <v>1076</v>
      </c>
      <c r="C1069">
        <v>1</v>
      </c>
      <c r="D1069">
        <v>11721</v>
      </c>
      <c r="F1069">
        <v>3</v>
      </c>
      <c r="G1069">
        <v>5</v>
      </c>
      <c r="H1069" t="s">
        <v>5141</v>
      </c>
      <c r="I1069">
        <v>11721</v>
      </c>
      <c r="J1069">
        <v>8204.7000000000007</v>
      </c>
      <c r="K1069">
        <v>3516.3</v>
      </c>
    </row>
    <row r="1070" spans="1:11" x14ac:dyDescent="0.25">
      <c r="A1070" s="21">
        <v>46348</v>
      </c>
      <c r="B1070" t="s">
        <v>1077</v>
      </c>
      <c r="C1070">
        <v>10</v>
      </c>
      <c r="D1070">
        <v>20110</v>
      </c>
      <c r="F1070">
        <v>4</v>
      </c>
      <c r="G1070">
        <v>2</v>
      </c>
      <c r="H1070" t="s">
        <v>5144</v>
      </c>
      <c r="I1070">
        <v>201100</v>
      </c>
      <c r="J1070">
        <v>140770</v>
      </c>
      <c r="K1070">
        <v>60330</v>
      </c>
    </row>
    <row r="1071" spans="1:11" x14ac:dyDescent="0.25">
      <c r="A1071" s="21">
        <v>46174</v>
      </c>
      <c r="B1071" t="s">
        <v>1078</v>
      </c>
      <c r="C1071">
        <v>12</v>
      </c>
      <c r="D1071">
        <v>30363</v>
      </c>
      <c r="E1071">
        <v>0.11</v>
      </c>
      <c r="F1071">
        <v>2</v>
      </c>
      <c r="G1071">
        <v>1</v>
      </c>
      <c r="H1071" t="s">
        <v>5142</v>
      </c>
      <c r="I1071">
        <v>404435.16</v>
      </c>
      <c r="J1071">
        <v>283104.61200000002</v>
      </c>
      <c r="K1071">
        <v>121330.548</v>
      </c>
    </row>
    <row r="1072" spans="1:11" x14ac:dyDescent="0.25">
      <c r="A1072" s="21">
        <v>46246</v>
      </c>
      <c r="B1072" t="s">
        <v>1079</v>
      </c>
      <c r="C1072">
        <v>11</v>
      </c>
      <c r="D1072">
        <v>3662</v>
      </c>
      <c r="E1072">
        <v>0.06</v>
      </c>
      <c r="F1072">
        <v>5</v>
      </c>
      <c r="G1072">
        <v>8</v>
      </c>
      <c r="H1072" t="s">
        <v>5138</v>
      </c>
      <c r="I1072">
        <v>42698.92</v>
      </c>
      <c r="J1072">
        <v>29889.243999999999</v>
      </c>
      <c r="K1072">
        <v>12809.675999999999</v>
      </c>
    </row>
    <row r="1073" spans="1:11" x14ac:dyDescent="0.25">
      <c r="A1073" s="21">
        <v>46314</v>
      </c>
      <c r="B1073" t="s">
        <v>1080</v>
      </c>
      <c r="C1073">
        <v>7</v>
      </c>
      <c r="D1073">
        <v>24458</v>
      </c>
      <c r="E1073">
        <v>0.15</v>
      </c>
      <c r="F1073">
        <v>5</v>
      </c>
      <c r="G1073">
        <v>7</v>
      </c>
      <c r="H1073" t="s">
        <v>5147</v>
      </c>
      <c r="I1073">
        <v>196886.9</v>
      </c>
      <c r="J1073">
        <v>137820.82999999999</v>
      </c>
      <c r="K1073">
        <v>59066.07</v>
      </c>
    </row>
    <row r="1074" spans="1:11" x14ac:dyDescent="0.25">
      <c r="A1074" s="21">
        <v>46049</v>
      </c>
      <c r="B1074" t="s">
        <v>1081</v>
      </c>
      <c r="C1074">
        <v>5</v>
      </c>
      <c r="D1074">
        <v>9449</v>
      </c>
      <c r="E1074">
        <v>0.02</v>
      </c>
      <c r="F1074">
        <v>2</v>
      </c>
      <c r="G1074">
        <v>1</v>
      </c>
      <c r="H1074" t="s">
        <v>5149</v>
      </c>
      <c r="I1074">
        <v>48189.9</v>
      </c>
      <c r="J1074">
        <v>33732.93</v>
      </c>
      <c r="K1074">
        <v>14456.97</v>
      </c>
    </row>
    <row r="1075" spans="1:11" x14ac:dyDescent="0.25">
      <c r="A1075" s="21">
        <v>46248</v>
      </c>
      <c r="B1075" t="s">
        <v>1082</v>
      </c>
      <c r="C1075">
        <v>9</v>
      </c>
      <c r="D1075">
        <v>21648</v>
      </c>
      <c r="E1075">
        <v>0.04</v>
      </c>
      <c r="F1075">
        <v>3</v>
      </c>
      <c r="G1075">
        <v>6</v>
      </c>
      <c r="H1075" t="s">
        <v>5138</v>
      </c>
      <c r="I1075">
        <v>202625.28</v>
      </c>
      <c r="J1075">
        <v>141837.696</v>
      </c>
      <c r="K1075">
        <v>60787.584000000003</v>
      </c>
    </row>
    <row r="1076" spans="1:11" x14ac:dyDescent="0.25">
      <c r="A1076" s="21">
        <v>46073</v>
      </c>
      <c r="B1076" t="s">
        <v>1083</v>
      </c>
      <c r="C1076">
        <v>4</v>
      </c>
      <c r="D1076">
        <v>11603</v>
      </c>
      <c r="E1076">
        <v>0.15</v>
      </c>
      <c r="F1076">
        <v>3</v>
      </c>
      <c r="G1076">
        <v>3</v>
      </c>
      <c r="H1076" t="s">
        <v>5140</v>
      </c>
      <c r="I1076">
        <v>53373.8</v>
      </c>
      <c r="J1076">
        <v>37361.660000000003</v>
      </c>
      <c r="K1076">
        <v>16012.14</v>
      </c>
    </row>
    <row r="1077" spans="1:11" x14ac:dyDescent="0.25">
      <c r="A1077" s="21">
        <v>46189</v>
      </c>
      <c r="B1077" t="s">
        <v>1084</v>
      </c>
      <c r="C1077">
        <v>7</v>
      </c>
      <c r="D1077">
        <v>4222</v>
      </c>
      <c r="E1077">
        <v>0.08</v>
      </c>
      <c r="F1077">
        <v>4</v>
      </c>
      <c r="G1077">
        <v>7</v>
      </c>
      <c r="H1077" t="s">
        <v>5142</v>
      </c>
      <c r="I1077">
        <v>31918.32</v>
      </c>
      <c r="J1077">
        <v>22342.824000000001</v>
      </c>
      <c r="K1077">
        <v>9575.4959999999992</v>
      </c>
    </row>
    <row r="1078" spans="1:11" x14ac:dyDescent="0.25">
      <c r="A1078" s="21">
        <v>46273</v>
      </c>
      <c r="B1078" t="s">
        <v>1085</v>
      </c>
      <c r="C1078">
        <v>3</v>
      </c>
      <c r="D1078">
        <v>24073</v>
      </c>
      <c r="F1078">
        <v>2</v>
      </c>
      <c r="G1078">
        <v>7</v>
      </c>
      <c r="H1078" t="s">
        <v>5145</v>
      </c>
      <c r="I1078">
        <v>72219</v>
      </c>
      <c r="J1078">
        <v>50553.3</v>
      </c>
      <c r="K1078">
        <v>21665.7</v>
      </c>
    </row>
    <row r="1079" spans="1:11" x14ac:dyDescent="0.25">
      <c r="A1079" s="21">
        <v>46154</v>
      </c>
      <c r="B1079" t="s">
        <v>1086</v>
      </c>
      <c r="C1079">
        <v>7</v>
      </c>
      <c r="D1079">
        <v>4796</v>
      </c>
      <c r="F1079">
        <v>1</v>
      </c>
      <c r="G1079">
        <v>1</v>
      </c>
      <c r="H1079" t="s">
        <v>5139</v>
      </c>
      <c r="I1079">
        <v>33572</v>
      </c>
      <c r="J1079">
        <v>23500.400000000001</v>
      </c>
      <c r="K1079">
        <v>10071.6</v>
      </c>
    </row>
    <row r="1080" spans="1:11" x14ac:dyDescent="0.25">
      <c r="A1080" s="21">
        <v>46146</v>
      </c>
      <c r="B1080" t="s">
        <v>1087</v>
      </c>
      <c r="C1080">
        <v>3</v>
      </c>
      <c r="D1080">
        <v>23818</v>
      </c>
      <c r="E1080">
        <v>0.08</v>
      </c>
      <c r="F1080">
        <v>5</v>
      </c>
      <c r="G1080">
        <v>4</v>
      </c>
      <c r="H1080" t="s">
        <v>5139</v>
      </c>
      <c r="I1080">
        <v>77170.320000000007</v>
      </c>
      <c r="J1080">
        <v>54019.224000000002</v>
      </c>
      <c r="K1080">
        <v>23151.096000000001</v>
      </c>
    </row>
    <row r="1081" spans="1:11" x14ac:dyDescent="0.25">
      <c r="A1081" s="21">
        <v>46115</v>
      </c>
      <c r="B1081" t="s">
        <v>1088</v>
      </c>
      <c r="C1081">
        <v>11</v>
      </c>
      <c r="D1081">
        <v>25020</v>
      </c>
      <c r="E1081">
        <v>0.13</v>
      </c>
      <c r="F1081">
        <v>3</v>
      </c>
      <c r="G1081">
        <v>3</v>
      </c>
      <c r="H1081" t="s">
        <v>5141</v>
      </c>
      <c r="I1081">
        <v>310998.59999999998</v>
      </c>
      <c r="J1081">
        <v>217699.02</v>
      </c>
      <c r="K1081">
        <v>93299.58</v>
      </c>
    </row>
    <row r="1082" spans="1:11" x14ac:dyDescent="0.25">
      <c r="A1082" s="21">
        <v>46108</v>
      </c>
      <c r="B1082" t="s">
        <v>1089</v>
      </c>
      <c r="C1082">
        <v>6</v>
      </c>
      <c r="D1082">
        <v>21440</v>
      </c>
      <c r="E1082">
        <v>0.15</v>
      </c>
      <c r="F1082">
        <v>1</v>
      </c>
      <c r="G1082">
        <v>6</v>
      </c>
      <c r="H1082" t="s">
        <v>5148</v>
      </c>
      <c r="I1082">
        <v>147936</v>
      </c>
      <c r="J1082">
        <v>103555.2</v>
      </c>
      <c r="K1082">
        <v>44380.800000000003</v>
      </c>
    </row>
    <row r="1083" spans="1:11" x14ac:dyDescent="0.25">
      <c r="A1083" s="21">
        <v>46129</v>
      </c>
      <c r="B1083" t="s">
        <v>1090</v>
      </c>
      <c r="C1083">
        <v>8</v>
      </c>
      <c r="D1083">
        <v>27478</v>
      </c>
      <c r="E1083">
        <v>0.06</v>
      </c>
      <c r="F1083">
        <v>1</v>
      </c>
      <c r="G1083">
        <v>7</v>
      </c>
      <c r="H1083" t="s">
        <v>5141</v>
      </c>
      <c r="I1083">
        <v>233013.44</v>
      </c>
      <c r="J1083">
        <v>163109.408</v>
      </c>
      <c r="K1083">
        <v>69904.032000000007</v>
      </c>
    </row>
    <row r="1084" spans="1:11" x14ac:dyDescent="0.25">
      <c r="A1084" s="21">
        <v>46172</v>
      </c>
      <c r="B1084" t="s">
        <v>1091</v>
      </c>
      <c r="C1084">
        <v>3</v>
      </c>
      <c r="D1084">
        <v>9622</v>
      </c>
      <c r="E1084">
        <v>0.05</v>
      </c>
      <c r="F1084">
        <v>3</v>
      </c>
      <c r="G1084">
        <v>3</v>
      </c>
      <c r="H1084" t="s">
        <v>5139</v>
      </c>
      <c r="I1084">
        <v>30309.3</v>
      </c>
      <c r="J1084">
        <v>21216.51</v>
      </c>
      <c r="K1084">
        <v>9092.7900000000009</v>
      </c>
    </row>
    <row r="1085" spans="1:11" x14ac:dyDescent="0.25">
      <c r="A1085" s="21">
        <v>46359</v>
      </c>
      <c r="B1085" t="s">
        <v>1092</v>
      </c>
      <c r="C1085">
        <v>6</v>
      </c>
      <c r="D1085">
        <v>6580</v>
      </c>
      <c r="E1085">
        <v>0.08</v>
      </c>
      <c r="F1085">
        <v>4</v>
      </c>
      <c r="G1085">
        <v>8</v>
      </c>
      <c r="H1085" t="s">
        <v>5143</v>
      </c>
      <c r="I1085">
        <v>42638.400000000001</v>
      </c>
      <c r="J1085">
        <v>29846.880000000001</v>
      </c>
      <c r="K1085">
        <v>12791.52</v>
      </c>
    </row>
    <row r="1086" spans="1:11" x14ac:dyDescent="0.25">
      <c r="A1086" s="21">
        <v>46178</v>
      </c>
      <c r="B1086" t="s">
        <v>1093</v>
      </c>
      <c r="C1086">
        <v>9</v>
      </c>
      <c r="D1086">
        <v>20192</v>
      </c>
      <c r="E1086">
        <v>0.04</v>
      </c>
      <c r="F1086">
        <v>3</v>
      </c>
      <c r="G1086">
        <v>7</v>
      </c>
      <c r="H1086" t="s">
        <v>5142</v>
      </c>
      <c r="I1086">
        <v>188997.12</v>
      </c>
      <c r="J1086">
        <v>132297.984</v>
      </c>
      <c r="K1086">
        <v>56699.135999999999</v>
      </c>
    </row>
    <row r="1087" spans="1:11" x14ac:dyDescent="0.25">
      <c r="A1087" s="21">
        <v>46116</v>
      </c>
      <c r="B1087" t="s">
        <v>1094</v>
      </c>
      <c r="C1087">
        <v>9</v>
      </c>
      <c r="D1087">
        <v>8171</v>
      </c>
      <c r="E1087">
        <v>0.04</v>
      </c>
      <c r="F1087">
        <v>3</v>
      </c>
      <c r="G1087">
        <v>4</v>
      </c>
      <c r="H1087" t="s">
        <v>5141</v>
      </c>
      <c r="I1087">
        <v>76480.56</v>
      </c>
      <c r="J1087">
        <v>53536.392</v>
      </c>
      <c r="K1087">
        <v>22944.168000000001</v>
      </c>
    </row>
    <row r="1088" spans="1:11" x14ac:dyDescent="0.25">
      <c r="A1088" s="21">
        <v>46181</v>
      </c>
      <c r="B1088" t="s">
        <v>1095</v>
      </c>
      <c r="C1088">
        <v>9</v>
      </c>
      <c r="D1088">
        <v>2191</v>
      </c>
      <c r="E1088">
        <v>0.12</v>
      </c>
      <c r="F1088">
        <v>3</v>
      </c>
      <c r="G1088">
        <v>7</v>
      </c>
      <c r="H1088" t="s">
        <v>5142</v>
      </c>
      <c r="I1088">
        <v>22085.279999999999</v>
      </c>
      <c r="J1088">
        <v>15459.696</v>
      </c>
      <c r="K1088">
        <v>6625.5839999999998</v>
      </c>
    </row>
    <row r="1089" spans="1:11" x14ac:dyDescent="0.25">
      <c r="A1089" s="21">
        <v>46043</v>
      </c>
      <c r="B1089" t="s">
        <v>1096</v>
      </c>
      <c r="C1089">
        <v>12</v>
      </c>
      <c r="D1089">
        <v>20282</v>
      </c>
      <c r="E1089">
        <v>0.1</v>
      </c>
      <c r="F1089">
        <v>3</v>
      </c>
      <c r="G1089">
        <v>6</v>
      </c>
      <c r="H1089" t="s">
        <v>5149</v>
      </c>
      <c r="I1089">
        <v>267722.40000000002</v>
      </c>
      <c r="J1089">
        <v>187405.68</v>
      </c>
      <c r="K1089">
        <v>80316.72</v>
      </c>
    </row>
    <row r="1090" spans="1:11" x14ac:dyDescent="0.25">
      <c r="A1090" s="21">
        <v>46098</v>
      </c>
      <c r="B1090" t="s">
        <v>1097</v>
      </c>
      <c r="C1090">
        <v>7</v>
      </c>
      <c r="D1090">
        <v>27141</v>
      </c>
      <c r="F1090">
        <v>3</v>
      </c>
      <c r="G1090">
        <v>6</v>
      </c>
      <c r="H1090" t="s">
        <v>5148</v>
      </c>
      <c r="I1090">
        <v>189987</v>
      </c>
      <c r="J1090">
        <v>132990.9</v>
      </c>
      <c r="K1090">
        <v>56996.1</v>
      </c>
    </row>
    <row r="1091" spans="1:11" x14ac:dyDescent="0.25">
      <c r="A1091" s="21">
        <v>46381</v>
      </c>
      <c r="B1091" t="s">
        <v>1098</v>
      </c>
      <c r="C1091">
        <v>12</v>
      </c>
      <c r="D1091">
        <v>33886</v>
      </c>
      <c r="E1091">
        <v>0.14000000000000001</v>
      </c>
      <c r="F1091">
        <v>3</v>
      </c>
      <c r="G1091">
        <v>4</v>
      </c>
      <c r="H1091" t="s">
        <v>5143</v>
      </c>
      <c r="I1091">
        <v>463560.48</v>
      </c>
      <c r="J1091">
        <v>324492.33600000001</v>
      </c>
      <c r="K1091">
        <v>139068.144</v>
      </c>
    </row>
    <row r="1092" spans="1:11" x14ac:dyDescent="0.25">
      <c r="A1092" s="21">
        <v>46261</v>
      </c>
      <c r="B1092" t="s">
        <v>1099</v>
      </c>
      <c r="C1092">
        <v>7</v>
      </c>
      <c r="D1092">
        <v>10385</v>
      </c>
      <c r="E1092">
        <v>0.15</v>
      </c>
      <c r="F1092">
        <v>2</v>
      </c>
      <c r="G1092">
        <v>3</v>
      </c>
      <c r="H1092" t="s">
        <v>5138</v>
      </c>
      <c r="I1092">
        <v>83599.25</v>
      </c>
      <c r="J1092">
        <v>58519.474999999999</v>
      </c>
      <c r="K1092">
        <v>25079.775000000001</v>
      </c>
    </row>
    <row r="1093" spans="1:11" x14ac:dyDescent="0.25">
      <c r="A1093" s="21">
        <v>46264</v>
      </c>
      <c r="B1093" t="s">
        <v>1100</v>
      </c>
      <c r="C1093">
        <v>4</v>
      </c>
      <c r="D1093">
        <v>24830</v>
      </c>
      <c r="E1093">
        <v>0.03</v>
      </c>
      <c r="F1093">
        <v>4</v>
      </c>
      <c r="G1093">
        <v>6</v>
      </c>
      <c r="H1093" t="s">
        <v>5138</v>
      </c>
      <c r="I1093">
        <v>102299.6</v>
      </c>
      <c r="J1093">
        <v>71609.72</v>
      </c>
      <c r="K1093">
        <v>30689.88</v>
      </c>
    </row>
    <row r="1094" spans="1:11" x14ac:dyDescent="0.25">
      <c r="A1094" s="21">
        <v>46385</v>
      </c>
      <c r="B1094" t="s">
        <v>1101</v>
      </c>
      <c r="C1094">
        <v>2</v>
      </c>
      <c r="D1094">
        <v>13253</v>
      </c>
      <c r="F1094">
        <v>3</v>
      </c>
      <c r="G1094">
        <v>1</v>
      </c>
      <c r="H1094" t="s">
        <v>5143</v>
      </c>
      <c r="I1094">
        <v>26506</v>
      </c>
      <c r="J1094">
        <v>18554.2</v>
      </c>
      <c r="K1094">
        <v>7951.8</v>
      </c>
    </row>
    <row r="1095" spans="1:11" x14ac:dyDescent="0.25">
      <c r="A1095" s="21">
        <v>46108</v>
      </c>
      <c r="B1095" t="s">
        <v>1102</v>
      </c>
      <c r="C1095">
        <v>2</v>
      </c>
      <c r="D1095">
        <v>8705</v>
      </c>
      <c r="E1095">
        <v>7.0000000000000007E-2</v>
      </c>
      <c r="F1095">
        <v>2</v>
      </c>
      <c r="G1095">
        <v>2</v>
      </c>
      <c r="H1095" t="s">
        <v>5148</v>
      </c>
      <c r="I1095">
        <v>18628.7</v>
      </c>
      <c r="J1095">
        <v>13040.09</v>
      </c>
      <c r="K1095">
        <v>5588.61</v>
      </c>
    </row>
    <row r="1096" spans="1:11" x14ac:dyDescent="0.25">
      <c r="A1096" s="21">
        <v>46263</v>
      </c>
      <c r="B1096" t="s">
        <v>1103</v>
      </c>
      <c r="C1096">
        <v>8</v>
      </c>
      <c r="D1096">
        <v>9596</v>
      </c>
      <c r="E1096">
        <v>0.15</v>
      </c>
      <c r="F1096">
        <v>3</v>
      </c>
      <c r="G1096">
        <v>4</v>
      </c>
      <c r="H1096" t="s">
        <v>5138</v>
      </c>
      <c r="I1096">
        <v>88283.199999999997</v>
      </c>
      <c r="J1096">
        <v>61798.239999999998</v>
      </c>
      <c r="K1096">
        <v>26484.959999999999</v>
      </c>
    </row>
    <row r="1097" spans="1:11" x14ac:dyDescent="0.25">
      <c r="A1097" s="21">
        <v>46039</v>
      </c>
      <c r="B1097" t="s">
        <v>1104</v>
      </c>
      <c r="C1097">
        <v>7</v>
      </c>
      <c r="D1097">
        <v>26755</v>
      </c>
      <c r="E1097">
        <v>0.13</v>
      </c>
      <c r="F1097">
        <v>2</v>
      </c>
      <c r="G1097">
        <v>3</v>
      </c>
      <c r="H1097" t="s">
        <v>5149</v>
      </c>
      <c r="I1097">
        <v>211632.05</v>
      </c>
      <c r="J1097">
        <v>148142.435</v>
      </c>
      <c r="K1097">
        <v>63489.614999999998</v>
      </c>
    </row>
    <row r="1098" spans="1:11" x14ac:dyDescent="0.25">
      <c r="A1098" s="21">
        <v>46322</v>
      </c>
      <c r="B1098" t="s">
        <v>1105</v>
      </c>
      <c r="C1098">
        <v>10</v>
      </c>
      <c r="D1098">
        <v>4600</v>
      </c>
      <c r="E1098">
        <v>0.09</v>
      </c>
      <c r="F1098">
        <v>5</v>
      </c>
      <c r="G1098">
        <v>7</v>
      </c>
      <c r="H1098" t="s">
        <v>5147</v>
      </c>
      <c r="I1098">
        <v>50140</v>
      </c>
      <c r="J1098">
        <v>35098</v>
      </c>
      <c r="K1098">
        <v>15042</v>
      </c>
    </row>
    <row r="1099" spans="1:11" x14ac:dyDescent="0.25">
      <c r="A1099" s="21">
        <v>46356</v>
      </c>
      <c r="B1099" t="s">
        <v>1106</v>
      </c>
      <c r="C1099">
        <v>12</v>
      </c>
      <c r="D1099">
        <v>17893</v>
      </c>
      <c r="E1099">
        <v>0.14000000000000001</v>
      </c>
      <c r="F1099">
        <v>2</v>
      </c>
      <c r="G1099">
        <v>1</v>
      </c>
      <c r="H1099" t="s">
        <v>5144</v>
      </c>
      <c r="I1099">
        <v>244776.24</v>
      </c>
      <c r="J1099">
        <v>171343.36799999999</v>
      </c>
      <c r="K1099">
        <v>73432.872000000003</v>
      </c>
    </row>
    <row r="1100" spans="1:11" x14ac:dyDescent="0.25">
      <c r="A1100" s="21">
        <v>46030</v>
      </c>
      <c r="B1100" t="s">
        <v>1107</v>
      </c>
      <c r="C1100">
        <v>9</v>
      </c>
      <c r="D1100">
        <v>13902</v>
      </c>
      <c r="E1100">
        <v>0.02</v>
      </c>
      <c r="F1100">
        <v>5</v>
      </c>
      <c r="G1100">
        <v>7</v>
      </c>
      <c r="H1100" t="s">
        <v>5149</v>
      </c>
      <c r="I1100">
        <v>127620.36</v>
      </c>
      <c r="J1100">
        <v>89334.251999999993</v>
      </c>
      <c r="K1100">
        <v>38286.108</v>
      </c>
    </row>
    <row r="1101" spans="1:11" x14ac:dyDescent="0.25">
      <c r="A1101" s="21">
        <v>46054</v>
      </c>
      <c r="B1101" t="s">
        <v>1108</v>
      </c>
      <c r="C1101">
        <v>6</v>
      </c>
      <c r="D1101">
        <v>14570</v>
      </c>
      <c r="E1101">
        <v>0.14000000000000001</v>
      </c>
      <c r="F1101">
        <v>2</v>
      </c>
      <c r="G1101">
        <v>8</v>
      </c>
      <c r="H1101" t="s">
        <v>5140</v>
      </c>
      <c r="I1101">
        <v>99658.8</v>
      </c>
      <c r="J1101">
        <v>69761.16</v>
      </c>
      <c r="K1101">
        <v>29897.64</v>
      </c>
    </row>
    <row r="1102" spans="1:11" x14ac:dyDescent="0.25">
      <c r="A1102" s="21">
        <v>46201</v>
      </c>
      <c r="B1102" t="s">
        <v>1109</v>
      </c>
      <c r="C1102">
        <v>7</v>
      </c>
      <c r="D1102">
        <v>22058</v>
      </c>
      <c r="E1102">
        <v>0.11</v>
      </c>
      <c r="F1102">
        <v>2</v>
      </c>
      <c r="G1102">
        <v>4</v>
      </c>
      <c r="H1102" t="s">
        <v>5142</v>
      </c>
      <c r="I1102">
        <v>171390.66</v>
      </c>
      <c r="J1102">
        <v>119973.462</v>
      </c>
      <c r="K1102">
        <v>51417.197999999997</v>
      </c>
    </row>
    <row r="1103" spans="1:11" x14ac:dyDescent="0.25">
      <c r="A1103" s="21">
        <v>46236</v>
      </c>
      <c r="B1103" t="s">
        <v>1110</v>
      </c>
      <c r="C1103">
        <v>4</v>
      </c>
      <c r="D1103">
        <v>5783</v>
      </c>
      <c r="E1103">
        <v>0.14000000000000001</v>
      </c>
      <c r="F1103">
        <v>1</v>
      </c>
      <c r="G1103">
        <v>1</v>
      </c>
      <c r="H1103" t="s">
        <v>5138</v>
      </c>
      <c r="I1103">
        <v>26370.48</v>
      </c>
      <c r="J1103">
        <v>18459.335999999999</v>
      </c>
      <c r="K1103">
        <v>7911.1440000000002</v>
      </c>
    </row>
    <row r="1104" spans="1:11" x14ac:dyDescent="0.25">
      <c r="A1104" s="21">
        <v>46292</v>
      </c>
      <c r="B1104" t="s">
        <v>1111</v>
      </c>
      <c r="C1104">
        <v>5</v>
      </c>
      <c r="D1104">
        <v>9436</v>
      </c>
      <c r="F1104">
        <v>2</v>
      </c>
      <c r="G1104">
        <v>4</v>
      </c>
      <c r="H1104" t="s">
        <v>5145</v>
      </c>
      <c r="I1104">
        <v>47180</v>
      </c>
      <c r="J1104">
        <v>33026</v>
      </c>
      <c r="K1104">
        <v>14154</v>
      </c>
    </row>
    <row r="1105" spans="1:11" x14ac:dyDescent="0.25">
      <c r="A1105" s="21">
        <v>46084</v>
      </c>
      <c r="B1105" t="s">
        <v>1112</v>
      </c>
      <c r="C1105">
        <v>11</v>
      </c>
      <c r="D1105">
        <v>20554</v>
      </c>
      <c r="F1105">
        <v>5</v>
      </c>
      <c r="G1105">
        <v>5</v>
      </c>
      <c r="H1105" t="s">
        <v>5148</v>
      </c>
      <c r="I1105">
        <v>226094</v>
      </c>
      <c r="J1105">
        <v>158265.79999999999</v>
      </c>
      <c r="K1105">
        <v>67828.2</v>
      </c>
    </row>
    <row r="1106" spans="1:11" x14ac:dyDescent="0.25">
      <c r="A1106" s="21">
        <v>46379</v>
      </c>
      <c r="B1106" t="s">
        <v>1113</v>
      </c>
      <c r="C1106">
        <v>3</v>
      </c>
      <c r="D1106">
        <v>29934</v>
      </c>
      <c r="E1106">
        <v>0.12</v>
      </c>
      <c r="F1106">
        <v>3</v>
      </c>
      <c r="G1106">
        <v>6</v>
      </c>
      <c r="H1106" t="s">
        <v>5143</v>
      </c>
      <c r="I1106">
        <v>100578.24000000001</v>
      </c>
      <c r="J1106">
        <v>70404.767999999996</v>
      </c>
      <c r="K1106">
        <v>30173.472000000002</v>
      </c>
    </row>
    <row r="1107" spans="1:11" x14ac:dyDescent="0.25">
      <c r="A1107" s="21">
        <v>46302</v>
      </c>
      <c r="B1107" t="s">
        <v>1114</v>
      </c>
      <c r="C1107">
        <v>10</v>
      </c>
      <c r="D1107">
        <v>29013</v>
      </c>
      <c r="F1107">
        <v>2</v>
      </c>
      <c r="G1107">
        <v>6</v>
      </c>
      <c r="H1107" t="s">
        <v>5147</v>
      </c>
      <c r="I1107">
        <v>290130</v>
      </c>
      <c r="J1107">
        <v>203091</v>
      </c>
      <c r="K1107">
        <v>87039</v>
      </c>
    </row>
    <row r="1108" spans="1:11" x14ac:dyDescent="0.25">
      <c r="A1108" s="21">
        <v>46344</v>
      </c>
      <c r="B1108" t="s">
        <v>1115</v>
      </c>
      <c r="C1108">
        <v>7</v>
      </c>
      <c r="D1108">
        <v>10952</v>
      </c>
      <c r="E1108">
        <v>0.09</v>
      </c>
      <c r="F1108">
        <v>1</v>
      </c>
      <c r="G1108">
        <v>3</v>
      </c>
      <c r="H1108" t="s">
        <v>5144</v>
      </c>
      <c r="I1108">
        <v>83563.759999999995</v>
      </c>
      <c r="J1108">
        <v>58494.631999999998</v>
      </c>
      <c r="K1108">
        <v>25069.128000000001</v>
      </c>
    </row>
    <row r="1109" spans="1:11" x14ac:dyDescent="0.25">
      <c r="A1109" s="21">
        <v>46357</v>
      </c>
      <c r="B1109" t="s">
        <v>1116</v>
      </c>
      <c r="C1109">
        <v>5</v>
      </c>
      <c r="D1109">
        <v>13192</v>
      </c>
      <c r="E1109">
        <v>0.11</v>
      </c>
      <c r="F1109">
        <v>1</v>
      </c>
      <c r="G1109">
        <v>7</v>
      </c>
      <c r="H1109" t="s">
        <v>5143</v>
      </c>
      <c r="I1109">
        <v>73215.600000000006</v>
      </c>
      <c r="J1109">
        <v>51250.92</v>
      </c>
      <c r="K1109">
        <v>21964.68</v>
      </c>
    </row>
    <row r="1110" spans="1:11" x14ac:dyDescent="0.25">
      <c r="A1110" s="21">
        <v>46145</v>
      </c>
      <c r="B1110" t="s">
        <v>1117</v>
      </c>
      <c r="C1110">
        <v>1</v>
      </c>
      <c r="D1110">
        <v>10913</v>
      </c>
      <c r="E1110">
        <v>0.03</v>
      </c>
      <c r="F1110">
        <v>3</v>
      </c>
      <c r="G1110">
        <v>3</v>
      </c>
      <c r="H1110" t="s">
        <v>5139</v>
      </c>
      <c r="I1110">
        <v>11240.39</v>
      </c>
      <c r="J1110">
        <v>7868.2730000000001</v>
      </c>
      <c r="K1110">
        <v>3372.1170000000002</v>
      </c>
    </row>
    <row r="1111" spans="1:11" x14ac:dyDescent="0.25">
      <c r="A1111" s="21">
        <v>46182</v>
      </c>
      <c r="B1111" t="s">
        <v>1118</v>
      </c>
      <c r="C1111">
        <v>8</v>
      </c>
      <c r="D1111">
        <v>25325</v>
      </c>
      <c r="E1111">
        <v>0.12</v>
      </c>
      <c r="F1111">
        <v>4</v>
      </c>
      <c r="G1111">
        <v>6</v>
      </c>
      <c r="H1111" t="s">
        <v>5142</v>
      </c>
      <c r="I1111">
        <v>226912</v>
      </c>
      <c r="J1111">
        <v>158838.39999999999</v>
      </c>
      <c r="K1111">
        <v>68073.600000000006</v>
      </c>
    </row>
    <row r="1112" spans="1:11" x14ac:dyDescent="0.25">
      <c r="A1112" s="21">
        <v>46282</v>
      </c>
      <c r="B1112" t="s">
        <v>1119</v>
      </c>
      <c r="C1112">
        <v>3</v>
      </c>
      <c r="D1112">
        <v>22142</v>
      </c>
      <c r="E1112">
        <v>0.12</v>
      </c>
      <c r="F1112">
        <v>2</v>
      </c>
      <c r="G1112">
        <v>1</v>
      </c>
      <c r="H1112" t="s">
        <v>5145</v>
      </c>
      <c r="I1112">
        <v>74397.119999999995</v>
      </c>
      <c r="J1112">
        <v>52077.983999999997</v>
      </c>
      <c r="K1112">
        <v>22319.135999999999</v>
      </c>
    </row>
    <row r="1113" spans="1:11" x14ac:dyDescent="0.25">
      <c r="A1113" s="21">
        <v>46169</v>
      </c>
      <c r="B1113" t="s">
        <v>1120</v>
      </c>
      <c r="C1113">
        <v>9</v>
      </c>
      <c r="D1113">
        <v>15156</v>
      </c>
      <c r="E1113">
        <v>0.12</v>
      </c>
      <c r="F1113">
        <v>3</v>
      </c>
      <c r="G1113">
        <v>3</v>
      </c>
      <c r="H1113" t="s">
        <v>5139</v>
      </c>
      <c r="I1113">
        <v>152772.48000000001</v>
      </c>
      <c r="J1113">
        <v>106940.736</v>
      </c>
      <c r="K1113">
        <v>45831.743999999999</v>
      </c>
    </row>
    <row r="1114" spans="1:11" x14ac:dyDescent="0.25">
      <c r="A1114" s="21">
        <v>46180</v>
      </c>
      <c r="B1114" t="s">
        <v>1121</v>
      </c>
      <c r="C1114">
        <v>9</v>
      </c>
      <c r="D1114">
        <v>26057</v>
      </c>
      <c r="E1114">
        <v>0.11</v>
      </c>
      <c r="F1114">
        <v>3</v>
      </c>
      <c r="G1114">
        <v>4</v>
      </c>
      <c r="H1114" t="s">
        <v>5142</v>
      </c>
      <c r="I1114">
        <v>260309.43</v>
      </c>
      <c r="J1114">
        <v>182216.601</v>
      </c>
      <c r="K1114">
        <v>78092.828999999998</v>
      </c>
    </row>
    <row r="1115" spans="1:11" x14ac:dyDescent="0.25">
      <c r="A1115" s="21">
        <v>46164</v>
      </c>
      <c r="B1115" t="s">
        <v>1122</v>
      </c>
      <c r="C1115">
        <v>5</v>
      </c>
      <c r="D1115">
        <v>10716</v>
      </c>
      <c r="E1115">
        <v>0.08</v>
      </c>
      <c r="F1115">
        <v>2</v>
      </c>
      <c r="G1115">
        <v>3</v>
      </c>
      <c r="H1115" t="s">
        <v>5139</v>
      </c>
      <c r="I1115">
        <v>57866.400000000001</v>
      </c>
      <c r="J1115">
        <v>40506.480000000003</v>
      </c>
      <c r="K1115">
        <v>17359.919999999998</v>
      </c>
    </row>
    <row r="1116" spans="1:11" x14ac:dyDescent="0.25">
      <c r="A1116" s="21">
        <v>46215</v>
      </c>
      <c r="B1116" t="s">
        <v>1123</v>
      </c>
      <c r="C1116">
        <v>4</v>
      </c>
      <c r="D1116">
        <v>28895</v>
      </c>
      <c r="E1116">
        <v>0.14000000000000001</v>
      </c>
      <c r="F1116">
        <v>5</v>
      </c>
      <c r="G1116">
        <v>7</v>
      </c>
      <c r="H1116" t="s">
        <v>5146</v>
      </c>
      <c r="I1116">
        <v>131761.20000000001</v>
      </c>
      <c r="J1116">
        <v>92232.84</v>
      </c>
      <c r="K1116">
        <v>39528.36</v>
      </c>
    </row>
    <row r="1117" spans="1:11" x14ac:dyDescent="0.25">
      <c r="A1117" s="21">
        <v>46147</v>
      </c>
      <c r="B1117" t="s">
        <v>1124</v>
      </c>
      <c r="C1117">
        <v>4</v>
      </c>
      <c r="D1117">
        <v>18063</v>
      </c>
      <c r="E1117">
        <v>0.11</v>
      </c>
      <c r="F1117">
        <v>3</v>
      </c>
      <c r="G1117">
        <v>4</v>
      </c>
      <c r="H1117" t="s">
        <v>5139</v>
      </c>
      <c r="I1117">
        <v>80199.72</v>
      </c>
      <c r="J1117">
        <v>56139.803999999996</v>
      </c>
      <c r="K1117">
        <v>24059.916000000001</v>
      </c>
    </row>
    <row r="1118" spans="1:11" x14ac:dyDescent="0.25">
      <c r="A1118" s="21">
        <v>46225</v>
      </c>
      <c r="B1118" t="s">
        <v>1125</v>
      </c>
      <c r="C1118">
        <v>3</v>
      </c>
      <c r="D1118">
        <v>21779</v>
      </c>
      <c r="E1118">
        <v>0.04</v>
      </c>
      <c r="F1118">
        <v>5</v>
      </c>
      <c r="G1118">
        <v>4</v>
      </c>
      <c r="H1118" t="s">
        <v>5146</v>
      </c>
      <c r="I1118">
        <v>67950.48</v>
      </c>
      <c r="J1118">
        <v>47565.336000000003</v>
      </c>
      <c r="K1118">
        <v>20385.144</v>
      </c>
    </row>
    <row r="1119" spans="1:11" x14ac:dyDescent="0.25">
      <c r="A1119" s="21">
        <v>46229</v>
      </c>
      <c r="B1119" t="s">
        <v>1126</v>
      </c>
      <c r="C1119">
        <v>4</v>
      </c>
      <c r="D1119">
        <v>26079</v>
      </c>
      <c r="E1119">
        <v>0.11</v>
      </c>
      <c r="F1119">
        <v>1</v>
      </c>
      <c r="G1119">
        <v>1</v>
      </c>
      <c r="H1119" t="s">
        <v>5146</v>
      </c>
      <c r="I1119">
        <v>115790.76</v>
      </c>
      <c r="J1119">
        <v>81053.532000000007</v>
      </c>
      <c r="K1119">
        <v>34737.228000000003</v>
      </c>
    </row>
    <row r="1120" spans="1:11" x14ac:dyDescent="0.25">
      <c r="A1120" s="21">
        <v>46319</v>
      </c>
      <c r="B1120" t="s">
        <v>1127</v>
      </c>
      <c r="C1120">
        <v>1</v>
      </c>
      <c r="D1120">
        <v>22162</v>
      </c>
      <c r="E1120">
        <v>0.08</v>
      </c>
      <c r="F1120">
        <v>2</v>
      </c>
      <c r="G1120">
        <v>4</v>
      </c>
      <c r="H1120" t="s">
        <v>5147</v>
      </c>
      <c r="I1120">
        <v>23934.959999999999</v>
      </c>
      <c r="J1120">
        <v>16754.472000000002</v>
      </c>
      <c r="K1120">
        <v>7180.4880000000003</v>
      </c>
    </row>
    <row r="1121" spans="1:11" x14ac:dyDescent="0.25">
      <c r="A1121" s="21">
        <v>46091</v>
      </c>
      <c r="B1121" t="s">
        <v>1128</v>
      </c>
      <c r="C1121">
        <v>6</v>
      </c>
      <c r="D1121">
        <v>25521</v>
      </c>
      <c r="E1121">
        <v>0.03</v>
      </c>
      <c r="F1121">
        <v>3</v>
      </c>
      <c r="G1121">
        <v>2</v>
      </c>
      <c r="H1121" t="s">
        <v>5148</v>
      </c>
      <c r="I1121">
        <v>157719.78</v>
      </c>
      <c r="J1121">
        <v>110403.84600000001</v>
      </c>
      <c r="K1121">
        <v>47315.934000000001</v>
      </c>
    </row>
    <row r="1122" spans="1:11" x14ac:dyDescent="0.25">
      <c r="A1122" s="21">
        <v>46270</v>
      </c>
      <c r="B1122" t="s">
        <v>1129</v>
      </c>
      <c r="C1122">
        <v>9</v>
      </c>
      <c r="D1122">
        <v>24660</v>
      </c>
      <c r="E1122">
        <v>0.13</v>
      </c>
      <c r="F1122">
        <v>3</v>
      </c>
      <c r="G1122">
        <v>1</v>
      </c>
      <c r="H1122" t="s">
        <v>5145</v>
      </c>
      <c r="I1122">
        <v>250792.2</v>
      </c>
      <c r="J1122">
        <v>175554.54</v>
      </c>
      <c r="K1122">
        <v>75237.66</v>
      </c>
    </row>
    <row r="1123" spans="1:11" x14ac:dyDescent="0.25">
      <c r="A1123" s="21">
        <v>46058</v>
      </c>
      <c r="B1123" t="s">
        <v>1130</v>
      </c>
      <c r="C1123">
        <v>2</v>
      </c>
      <c r="D1123">
        <v>22178</v>
      </c>
      <c r="E1123">
        <v>0.03</v>
      </c>
      <c r="F1123">
        <v>1</v>
      </c>
      <c r="G1123">
        <v>8</v>
      </c>
      <c r="H1123" t="s">
        <v>5140</v>
      </c>
      <c r="I1123">
        <v>45686.68</v>
      </c>
      <c r="J1123">
        <v>31980.675999999999</v>
      </c>
      <c r="K1123">
        <v>13706.004000000001</v>
      </c>
    </row>
    <row r="1124" spans="1:11" x14ac:dyDescent="0.25">
      <c r="A1124" s="21">
        <v>46114</v>
      </c>
      <c r="B1124" t="s">
        <v>1131</v>
      </c>
      <c r="C1124">
        <v>7</v>
      </c>
      <c r="D1124">
        <v>31008</v>
      </c>
      <c r="F1124">
        <v>1</v>
      </c>
      <c r="G1124">
        <v>2</v>
      </c>
      <c r="H1124" t="s">
        <v>5141</v>
      </c>
      <c r="I1124">
        <v>217056</v>
      </c>
      <c r="J1124">
        <v>151939.20000000001</v>
      </c>
      <c r="K1124">
        <v>65116.800000000003</v>
      </c>
    </row>
    <row r="1125" spans="1:11" x14ac:dyDescent="0.25">
      <c r="A1125" s="21">
        <v>46048</v>
      </c>
      <c r="B1125" t="s">
        <v>1132</v>
      </c>
      <c r="C1125">
        <v>9</v>
      </c>
      <c r="D1125">
        <v>1692</v>
      </c>
      <c r="E1125">
        <v>0.05</v>
      </c>
      <c r="F1125">
        <v>4</v>
      </c>
      <c r="G1125">
        <v>6</v>
      </c>
      <c r="H1125" t="s">
        <v>5149</v>
      </c>
      <c r="I1125">
        <v>15989.4</v>
      </c>
      <c r="J1125">
        <v>11192.58</v>
      </c>
      <c r="K1125">
        <v>4796.82</v>
      </c>
    </row>
    <row r="1126" spans="1:11" x14ac:dyDescent="0.25">
      <c r="A1126" s="21">
        <v>46173</v>
      </c>
      <c r="B1126" t="s">
        <v>1133</v>
      </c>
      <c r="C1126">
        <v>7</v>
      </c>
      <c r="D1126">
        <v>16373</v>
      </c>
      <c r="F1126">
        <v>1</v>
      </c>
      <c r="G1126">
        <v>7</v>
      </c>
      <c r="H1126" t="s">
        <v>5139</v>
      </c>
      <c r="I1126">
        <v>114611</v>
      </c>
      <c r="J1126">
        <v>80227.7</v>
      </c>
      <c r="K1126">
        <v>34383.300000000003</v>
      </c>
    </row>
    <row r="1127" spans="1:11" x14ac:dyDescent="0.25">
      <c r="A1127" s="21">
        <v>46142</v>
      </c>
      <c r="B1127" t="s">
        <v>1134</v>
      </c>
      <c r="C1127">
        <v>9</v>
      </c>
      <c r="D1127">
        <v>31858</v>
      </c>
      <c r="E1127">
        <v>0.05</v>
      </c>
      <c r="F1127">
        <v>4</v>
      </c>
      <c r="G1127">
        <v>4</v>
      </c>
      <c r="H1127" t="s">
        <v>5141</v>
      </c>
      <c r="I1127">
        <v>301058.09999999998</v>
      </c>
      <c r="J1127">
        <v>210740.67</v>
      </c>
      <c r="K1127">
        <v>90317.43</v>
      </c>
    </row>
    <row r="1128" spans="1:11" x14ac:dyDescent="0.25">
      <c r="A1128" s="21">
        <v>46221</v>
      </c>
      <c r="B1128" t="s">
        <v>1135</v>
      </c>
      <c r="C1128">
        <v>12</v>
      </c>
      <c r="D1128">
        <v>17379</v>
      </c>
      <c r="E1128">
        <v>0.12</v>
      </c>
      <c r="F1128">
        <v>1</v>
      </c>
      <c r="G1128">
        <v>5</v>
      </c>
      <c r="H1128" t="s">
        <v>5146</v>
      </c>
      <c r="I1128">
        <v>233573.76000000001</v>
      </c>
      <c r="J1128">
        <v>163501.63200000001</v>
      </c>
      <c r="K1128">
        <v>70072.127999999997</v>
      </c>
    </row>
    <row r="1129" spans="1:11" x14ac:dyDescent="0.25">
      <c r="A1129" s="21">
        <v>46068</v>
      </c>
      <c r="B1129" t="s">
        <v>1136</v>
      </c>
      <c r="C1129">
        <v>4</v>
      </c>
      <c r="D1129">
        <v>27520</v>
      </c>
      <c r="E1129">
        <v>0.14000000000000001</v>
      </c>
      <c r="F1129">
        <v>3</v>
      </c>
      <c r="G1129">
        <v>1</v>
      </c>
      <c r="H1129" t="s">
        <v>5140</v>
      </c>
      <c r="I1129">
        <v>125491.2</v>
      </c>
      <c r="J1129">
        <v>87843.839999999997</v>
      </c>
      <c r="K1129">
        <v>37647.360000000001</v>
      </c>
    </row>
    <row r="1130" spans="1:11" x14ac:dyDescent="0.25">
      <c r="A1130" s="21">
        <v>46360</v>
      </c>
      <c r="B1130" t="s">
        <v>1137</v>
      </c>
      <c r="C1130">
        <v>9</v>
      </c>
      <c r="D1130">
        <v>19371</v>
      </c>
      <c r="F1130">
        <v>3</v>
      </c>
      <c r="G1130">
        <v>6</v>
      </c>
      <c r="H1130" t="s">
        <v>5143</v>
      </c>
      <c r="I1130">
        <v>174339</v>
      </c>
      <c r="J1130">
        <v>122037.3</v>
      </c>
      <c r="K1130">
        <v>52301.7</v>
      </c>
    </row>
    <row r="1131" spans="1:11" x14ac:dyDescent="0.25">
      <c r="A1131" s="21">
        <v>46120</v>
      </c>
      <c r="B1131" t="s">
        <v>1138</v>
      </c>
      <c r="C1131">
        <v>10</v>
      </c>
      <c r="D1131">
        <v>4947</v>
      </c>
      <c r="E1131">
        <v>0.08</v>
      </c>
      <c r="F1131">
        <v>4</v>
      </c>
      <c r="G1131">
        <v>7</v>
      </c>
      <c r="H1131" t="s">
        <v>5141</v>
      </c>
      <c r="I1131">
        <v>53427.6</v>
      </c>
      <c r="J1131">
        <v>37399.32</v>
      </c>
      <c r="K1131">
        <v>16028.28</v>
      </c>
    </row>
    <row r="1132" spans="1:11" x14ac:dyDescent="0.25">
      <c r="A1132" s="21">
        <v>46148</v>
      </c>
      <c r="B1132" t="s">
        <v>1139</v>
      </c>
      <c r="C1132">
        <v>7</v>
      </c>
      <c r="D1132">
        <v>9716</v>
      </c>
      <c r="E1132">
        <v>0.12</v>
      </c>
      <c r="F1132">
        <v>1</v>
      </c>
      <c r="G1132">
        <v>4</v>
      </c>
      <c r="H1132" t="s">
        <v>5139</v>
      </c>
      <c r="I1132">
        <v>76173.440000000002</v>
      </c>
      <c r="J1132">
        <v>53321.408000000003</v>
      </c>
      <c r="K1132">
        <v>22852.031999999999</v>
      </c>
    </row>
    <row r="1133" spans="1:11" x14ac:dyDescent="0.25">
      <c r="A1133" s="21">
        <v>46215</v>
      </c>
      <c r="B1133" t="s">
        <v>1140</v>
      </c>
      <c r="C1133">
        <v>9</v>
      </c>
      <c r="D1133">
        <v>10077</v>
      </c>
      <c r="E1133">
        <v>0.12</v>
      </c>
      <c r="F1133">
        <v>2</v>
      </c>
      <c r="G1133">
        <v>3</v>
      </c>
      <c r="H1133" t="s">
        <v>5146</v>
      </c>
      <c r="I1133">
        <v>101576.16</v>
      </c>
      <c r="J1133">
        <v>71103.312000000005</v>
      </c>
      <c r="K1133">
        <v>30472.848000000002</v>
      </c>
    </row>
    <row r="1134" spans="1:11" x14ac:dyDescent="0.25">
      <c r="A1134" s="21">
        <v>46037</v>
      </c>
      <c r="B1134" t="s">
        <v>1141</v>
      </c>
      <c r="C1134">
        <v>8</v>
      </c>
      <c r="D1134">
        <v>24324</v>
      </c>
      <c r="E1134">
        <v>0.13</v>
      </c>
      <c r="F1134">
        <v>4</v>
      </c>
      <c r="G1134">
        <v>3</v>
      </c>
      <c r="H1134" t="s">
        <v>5149</v>
      </c>
      <c r="I1134">
        <v>219888.96</v>
      </c>
      <c r="J1134">
        <v>153922.272</v>
      </c>
      <c r="K1134">
        <v>65966.687999999995</v>
      </c>
    </row>
    <row r="1135" spans="1:11" x14ac:dyDescent="0.25">
      <c r="A1135" s="21">
        <v>46289</v>
      </c>
      <c r="B1135" t="s">
        <v>1142</v>
      </c>
      <c r="C1135">
        <v>3</v>
      </c>
      <c r="D1135">
        <v>28706</v>
      </c>
      <c r="F1135">
        <v>3</v>
      </c>
      <c r="G1135">
        <v>6</v>
      </c>
      <c r="H1135" t="s">
        <v>5145</v>
      </c>
      <c r="I1135">
        <v>86118</v>
      </c>
      <c r="J1135">
        <v>60282.6</v>
      </c>
      <c r="K1135">
        <v>25835.4</v>
      </c>
    </row>
    <row r="1136" spans="1:11" x14ac:dyDescent="0.25">
      <c r="A1136" s="21">
        <v>46063</v>
      </c>
      <c r="B1136" t="s">
        <v>1143</v>
      </c>
      <c r="C1136">
        <v>10</v>
      </c>
      <c r="D1136">
        <v>34289</v>
      </c>
      <c r="F1136">
        <v>3</v>
      </c>
      <c r="G1136">
        <v>6</v>
      </c>
      <c r="H1136" t="s">
        <v>5140</v>
      </c>
      <c r="I1136">
        <v>342890</v>
      </c>
      <c r="J1136">
        <v>240023</v>
      </c>
      <c r="K1136">
        <v>102867</v>
      </c>
    </row>
    <row r="1137" spans="1:11" x14ac:dyDescent="0.25">
      <c r="A1137" s="21">
        <v>46057</v>
      </c>
      <c r="B1137" t="s">
        <v>1144</v>
      </c>
      <c r="C1137">
        <v>6</v>
      </c>
      <c r="D1137">
        <v>34481</v>
      </c>
      <c r="E1137">
        <v>0.1</v>
      </c>
      <c r="F1137">
        <v>3</v>
      </c>
      <c r="G1137">
        <v>1</v>
      </c>
      <c r="H1137" t="s">
        <v>5140</v>
      </c>
      <c r="I1137">
        <v>227574.6</v>
      </c>
      <c r="J1137">
        <v>159302.22</v>
      </c>
      <c r="K1137">
        <v>68272.38</v>
      </c>
    </row>
    <row r="1138" spans="1:11" x14ac:dyDescent="0.25">
      <c r="A1138" s="21">
        <v>46310</v>
      </c>
      <c r="B1138" t="s">
        <v>1145</v>
      </c>
      <c r="C1138">
        <v>12</v>
      </c>
      <c r="D1138">
        <v>13486</v>
      </c>
      <c r="E1138">
        <v>0.12</v>
      </c>
      <c r="F1138">
        <v>5</v>
      </c>
      <c r="G1138">
        <v>5</v>
      </c>
      <c r="H1138" t="s">
        <v>5147</v>
      </c>
      <c r="I1138">
        <v>181251.84</v>
      </c>
      <c r="J1138">
        <v>126876.288</v>
      </c>
      <c r="K1138">
        <v>54375.552000000003</v>
      </c>
    </row>
    <row r="1139" spans="1:11" x14ac:dyDescent="0.25">
      <c r="A1139" s="21">
        <v>46317</v>
      </c>
      <c r="B1139" t="s">
        <v>1146</v>
      </c>
      <c r="C1139">
        <v>7</v>
      </c>
      <c r="D1139">
        <v>29947</v>
      </c>
      <c r="E1139">
        <v>0.02</v>
      </c>
      <c r="F1139">
        <v>2</v>
      </c>
      <c r="G1139">
        <v>8</v>
      </c>
      <c r="H1139" t="s">
        <v>5147</v>
      </c>
      <c r="I1139">
        <v>213821.58</v>
      </c>
      <c r="J1139">
        <v>149675.106</v>
      </c>
      <c r="K1139">
        <v>64146.474000000002</v>
      </c>
    </row>
    <row r="1140" spans="1:11" x14ac:dyDescent="0.25">
      <c r="A1140" s="21">
        <v>46231</v>
      </c>
      <c r="B1140" t="s">
        <v>1147</v>
      </c>
      <c r="C1140">
        <v>5</v>
      </c>
      <c r="D1140">
        <v>5354</v>
      </c>
      <c r="F1140">
        <v>5</v>
      </c>
      <c r="G1140">
        <v>6</v>
      </c>
      <c r="H1140" t="s">
        <v>5146</v>
      </c>
      <c r="I1140">
        <v>26770</v>
      </c>
      <c r="J1140">
        <v>18739</v>
      </c>
      <c r="K1140">
        <v>8031</v>
      </c>
    </row>
    <row r="1141" spans="1:11" x14ac:dyDescent="0.25">
      <c r="A1141" s="21">
        <v>46174</v>
      </c>
      <c r="B1141" t="s">
        <v>1148</v>
      </c>
      <c r="C1141">
        <v>9</v>
      </c>
      <c r="D1141">
        <v>34921</v>
      </c>
      <c r="F1141">
        <v>3</v>
      </c>
      <c r="G1141">
        <v>4</v>
      </c>
      <c r="H1141" t="s">
        <v>5142</v>
      </c>
      <c r="I1141">
        <v>314289</v>
      </c>
      <c r="J1141">
        <v>220002.3</v>
      </c>
      <c r="K1141">
        <v>94286.7</v>
      </c>
    </row>
    <row r="1142" spans="1:11" x14ac:dyDescent="0.25">
      <c r="A1142" s="21">
        <v>46381</v>
      </c>
      <c r="B1142" t="s">
        <v>1149</v>
      </c>
      <c r="C1142">
        <v>2</v>
      </c>
      <c r="D1142">
        <v>12411</v>
      </c>
      <c r="E1142">
        <v>7.0000000000000007E-2</v>
      </c>
      <c r="F1142">
        <v>4</v>
      </c>
      <c r="G1142">
        <v>8</v>
      </c>
      <c r="H1142" t="s">
        <v>5143</v>
      </c>
      <c r="I1142">
        <v>26559.54</v>
      </c>
      <c r="J1142">
        <v>18591.678</v>
      </c>
      <c r="K1142">
        <v>7967.8620000000001</v>
      </c>
    </row>
    <row r="1143" spans="1:11" x14ac:dyDescent="0.25">
      <c r="A1143" s="21">
        <v>46223</v>
      </c>
      <c r="B1143" t="s">
        <v>1150</v>
      </c>
      <c r="C1143">
        <v>1</v>
      </c>
      <c r="D1143">
        <v>8021</v>
      </c>
      <c r="E1143">
        <v>0.13</v>
      </c>
      <c r="F1143">
        <v>1</v>
      </c>
      <c r="G1143">
        <v>6</v>
      </c>
      <c r="H1143" t="s">
        <v>5146</v>
      </c>
      <c r="I1143">
        <v>9063.73</v>
      </c>
      <c r="J1143">
        <v>6344.6109999999999</v>
      </c>
      <c r="K1143">
        <v>2719.1190000000001</v>
      </c>
    </row>
    <row r="1144" spans="1:11" x14ac:dyDescent="0.25">
      <c r="A1144" s="21">
        <v>46306</v>
      </c>
      <c r="B1144" t="s">
        <v>1151</v>
      </c>
      <c r="C1144">
        <v>12</v>
      </c>
      <c r="D1144">
        <v>22842</v>
      </c>
      <c r="E1144">
        <v>0.11</v>
      </c>
      <c r="F1144">
        <v>2</v>
      </c>
      <c r="G1144">
        <v>8</v>
      </c>
      <c r="H1144" t="s">
        <v>5147</v>
      </c>
      <c r="I1144">
        <v>304255.44</v>
      </c>
      <c r="J1144">
        <v>212978.80799999999</v>
      </c>
      <c r="K1144">
        <v>91276.631999999998</v>
      </c>
    </row>
    <row r="1145" spans="1:11" x14ac:dyDescent="0.25">
      <c r="A1145" s="21">
        <v>46046</v>
      </c>
      <c r="B1145" t="s">
        <v>1152</v>
      </c>
      <c r="C1145">
        <v>1</v>
      </c>
      <c r="D1145">
        <v>29673</v>
      </c>
      <c r="E1145">
        <v>0.03</v>
      </c>
      <c r="F1145">
        <v>4</v>
      </c>
      <c r="G1145">
        <v>6</v>
      </c>
      <c r="H1145" t="s">
        <v>5149</v>
      </c>
      <c r="I1145">
        <v>30563.19</v>
      </c>
      <c r="J1145">
        <v>21394.233</v>
      </c>
      <c r="K1145">
        <v>9168.9570000000003</v>
      </c>
    </row>
    <row r="1146" spans="1:11" x14ac:dyDescent="0.25">
      <c r="A1146" s="21">
        <v>46215</v>
      </c>
      <c r="B1146" t="s">
        <v>1153</v>
      </c>
      <c r="C1146">
        <v>3</v>
      </c>
      <c r="D1146">
        <v>15286</v>
      </c>
      <c r="E1146">
        <v>0.14000000000000001</v>
      </c>
      <c r="F1146">
        <v>5</v>
      </c>
      <c r="G1146">
        <v>3</v>
      </c>
      <c r="H1146" t="s">
        <v>5146</v>
      </c>
      <c r="I1146">
        <v>52278.12</v>
      </c>
      <c r="J1146">
        <v>36594.684000000001</v>
      </c>
      <c r="K1146">
        <v>15683.436</v>
      </c>
    </row>
    <row r="1147" spans="1:11" x14ac:dyDescent="0.25">
      <c r="A1147" s="21">
        <v>46380</v>
      </c>
      <c r="B1147" t="s">
        <v>1154</v>
      </c>
      <c r="C1147">
        <v>10</v>
      </c>
      <c r="D1147">
        <v>16950</v>
      </c>
      <c r="E1147">
        <v>0.11</v>
      </c>
      <c r="F1147">
        <v>5</v>
      </c>
      <c r="G1147">
        <v>4</v>
      </c>
      <c r="H1147" t="s">
        <v>5143</v>
      </c>
      <c r="I1147">
        <v>188145</v>
      </c>
      <c r="J1147">
        <v>131701.5</v>
      </c>
      <c r="K1147">
        <v>56443.5</v>
      </c>
    </row>
    <row r="1148" spans="1:11" x14ac:dyDescent="0.25">
      <c r="A1148" s="21">
        <v>46053</v>
      </c>
      <c r="B1148" t="s">
        <v>1155</v>
      </c>
      <c r="C1148">
        <v>5</v>
      </c>
      <c r="D1148">
        <v>3258</v>
      </c>
      <c r="E1148">
        <v>0.12</v>
      </c>
      <c r="F1148">
        <v>2</v>
      </c>
      <c r="G1148">
        <v>7</v>
      </c>
      <c r="H1148" t="s">
        <v>5149</v>
      </c>
      <c r="I1148">
        <v>18244.8</v>
      </c>
      <c r="J1148">
        <v>12771.36</v>
      </c>
      <c r="K1148">
        <v>5473.44</v>
      </c>
    </row>
    <row r="1149" spans="1:11" x14ac:dyDescent="0.25">
      <c r="A1149" s="21">
        <v>46339</v>
      </c>
      <c r="B1149" t="s">
        <v>1156</v>
      </c>
      <c r="C1149">
        <v>3</v>
      </c>
      <c r="D1149">
        <v>26371</v>
      </c>
      <c r="E1149">
        <v>0.12</v>
      </c>
      <c r="F1149">
        <v>2</v>
      </c>
      <c r="G1149">
        <v>1</v>
      </c>
      <c r="H1149" t="s">
        <v>5144</v>
      </c>
      <c r="I1149">
        <v>88606.56</v>
      </c>
      <c r="J1149">
        <v>62024.591999999997</v>
      </c>
      <c r="K1149">
        <v>26581.968000000001</v>
      </c>
    </row>
    <row r="1150" spans="1:11" x14ac:dyDescent="0.25">
      <c r="A1150" s="21">
        <v>46047</v>
      </c>
      <c r="B1150" t="s">
        <v>1157</v>
      </c>
      <c r="C1150">
        <v>4</v>
      </c>
      <c r="D1150">
        <v>10732</v>
      </c>
      <c r="F1150">
        <v>1</v>
      </c>
      <c r="G1150">
        <v>2</v>
      </c>
      <c r="H1150" t="s">
        <v>5149</v>
      </c>
      <c r="I1150">
        <v>42928</v>
      </c>
      <c r="J1150">
        <v>30049.599999999999</v>
      </c>
      <c r="K1150">
        <v>12878.4</v>
      </c>
    </row>
    <row r="1151" spans="1:11" x14ac:dyDescent="0.25">
      <c r="A1151" s="21">
        <v>46253</v>
      </c>
      <c r="B1151" t="s">
        <v>1158</v>
      </c>
      <c r="C1151">
        <v>4</v>
      </c>
      <c r="D1151">
        <v>9813</v>
      </c>
      <c r="F1151">
        <v>4</v>
      </c>
      <c r="G1151">
        <v>4</v>
      </c>
      <c r="H1151" t="s">
        <v>5138</v>
      </c>
      <c r="I1151">
        <v>39252</v>
      </c>
      <c r="J1151">
        <v>27476.400000000001</v>
      </c>
      <c r="K1151">
        <v>11775.6</v>
      </c>
    </row>
    <row r="1152" spans="1:11" x14ac:dyDescent="0.25">
      <c r="A1152" s="21">
        <v>46131</v>
      </c>
      <c r="B1152" t="s">
        <v>1159</v>
      </c>
      <c r="C1152">
        <v>9</v>
      </c>
      <c r="D1152">
        <v>14375</v>
      </c>
      <c r="E1152">
        <v>0.03</v>
      </c>
      <c r="F1152">
        <v>5</v>
      </c>
      <c r="G1152">
        <v>1</v>
      </c>
      <c r="H1152" t="s">
        <v>5141</v>
      </c>
      <c r="I1152">
        <v>133256.25</v>
      </c>
      <c r="J1152">
        <v>93279.375</v>
      </c>
      <c r="K1152">
        <v>39976.875</v>
      </c>
    </row>
    <row r="1153" spans="1:11" x14ac:dyDescent="0.25">
      <c r="A1153" s="21">
        <v>46282</v>
      </c>
      <c r="B1153" t="s">
        <v>1160</v>
      </c>
      <c r="C1153">
        <v>3</v>
      </c>
      <c r="D1153">
        <v>3086</v>
      </c>
      <c r="E1153">
        <v>0.1</v>
      </c>
      <c r="F1153">
        <v>2</v>
      </c>
      <c r="G1153">
        <v>5</v>
      </c>
      <c r="H1153" t="s">
        <v>5145</v>
      </c>
      <c r="I1153">
        <v>10183.799999999999</v>
      </c>
      <c r="J1153">
        <v>7128.66</v>
      </c>
      <c r="K1153">
        <v>3055.14</v>
      </c>
    </row>
    <row r="1154" spans="1:11" x14ac:dyDescent="0.25">
      <c r="A1154" s="21">
        <v>46289</v>
      </c>
      <c r="B1154" t="s">
        <v>1161</v>
      </c>
      <c r="C1154">
        <v>8</v>
      </c>
      <c r="D1154">
        <v>32232</v>
      </c>
      <c r="E1154">
        <v>0.08</v>
      </c>
      <c r="F1154">
        <v>4</v>
      </c>
      <c r="G1154">
        <v>5</v>
      </c>
      <c r="H1154" t="s">
        <v>5145</v>
      </c>
      <c r="I1154">
        <v>278484.47999999998</v>
      </c>
      <c r="J1154">
        <v>194939.136</v>
      </c>
      <c r="K1154">
        <v>83545.343999999997</v>
      </c>
    </row>
    <row r="1155" spans="1:11" x14ac:dyDescent="0.25">
      <c r="A1155" s="21">
        <v>46300</v>
      </c>
      <c r="B1155" t="s">
        <v>1162</v>
      </c>
      <c r="C1155">
        <v>10</v>
      </c>
      <c r="D1155">
        <v>12262</v>
      </c>
      <c r="E1155">
        <v>0.06</v>
      </c>
      <c r="F1155">
        <v>3</v>
      </c>
      <c r="G1155">
        <v>5</v>
      </c>
      <c r="H1155" t="s">
        <v>5147</v>
      </c>
      <c r="I1155">
        <v>129977.2</v>
      </c>
      <c r="J1155">
        <v>90984.04</v>
      </c>
      <c r="K1155">
        <v>38993.160000000003</v>
      </c>
    </row>
    <row r="1156" spans="1:11" x14ac:dyDescent="0.25">
      <c r="A1156" s="21">
        <v>46304</v>
      </c>
      <c r="B1156" t="s">
        <v>1163</v>
      </c>
      <c r="C1156">
        <v>1</v>
      </c>
      <c r="D1156">
        <v>26625</v>
      </c>
      <c r="E1156">
        <v>0.04</v>
      </c>
      <c r="F1156">
        <v>4</v>
      </c>
      <c r="G1156">
        <v>1</v>
      </c>
      <c r="H1156" t="s">
        <v>5147</v>
      </c>
      <c r="I1156">
        <v>27690</v>
      </c>
      <c r="J1156">
        <v>19383</v>
      </c>
      <c r="K1156">
        <v>8307</v>
      </c>
    </row>
    <row r="1157" spans="1:11" x14ac:dyDescent="0.25">
      <c r="A1157" s="21">
        <v>46277</v>
      </c>
      <c r="B1157" t="s">
        <v>1164</v>
      </c>
      <c r="C1157">
        <v>9</v>
      </c>
      <c r="D1157">
        <v>13542</v>
      </c>
      <c r="F1157">
        <v>5</v>
      </c>
      <c r="G1157">
        <v>3</v>
      </c>
      <c r="H1157" t="s">
        <v>5145</v>
      </c>
      <c r="I1157">
        <v>121878</v>
      </c>
      <c r="J1157">
        <v>85314.6</v>
      </c>
      <c r="K1157">
        <v>36563.4</v>
      </c>
    </row>
    <row r="1158" spans="1:11" x14ac:dyDescent="0.25">
      <c r="A1158" s="21">
        <v>46158</v>
      </c>
      <c r="B1158" t="s">
        <v>1165</v>
      </c>
      <c r="C1158">
        <v>9</v>
      </c>
      <c r="D1158">
        <v>15148</v>
      </c>
      <c r="F1158">
        <v>1</v>
      </c>
      <c r="G1158">
        <v>7</v>
      </c>
      <c r="H1158" t="s">
        <v>5139</v>
      </c>
      <c r="I1158">
        <v>136332</v>
      </c>
      <c r="J1158">
        <v>95432.4</v>
      </c>
      <c r="K1158">
        <v>40899.599999999999</v>
      </c>
    </row>
    <row r="1159" spans="1:11" x14ac:dyDescent="0.25">
      <c r="A1159" s="21">
        <v>46284</v>
      </c>
      <c r="B1159" t="s">
        <v>1166</v>
      </c>
      <c r="C1159">
        <v>12</v>
      </c>
      <c r="D1159">
        <v>22505</v>
      </c>
      <c r="E1159">
        <v>0.14000000000000001</v>
      </c>
      <c r="F1159">
        <v>4</v>
      </c>
      <c r="G1159">
        <v>1</v>
      </c>
      <c r="H1159" t="s">
        <v>5145</v>
      </c>
      <c r="I1159">
        <v>307868.40000000002</v>
      </c>
      <c r="J1159">
        <v>215507.88</v>
      </c>
      <c r="K1159">
        <v>92360.52</v>
      </c>
    </row>
    <row r="1160" spans="1:11" x14ac:dyDescent="0.25">
      <c r="A1160" s="21">
        <v>46068</v>
      </c>
      <c r="B1160" t="s">
        <v>1167</v>
      </c>
      <c r="C1160">
        <v>2</v>
      </c>
      <c r="D1160">
        <v>18443</v>
      </c>
      <c r="E1160">
        <v>0.06</v>
      </c>
      <c r="F1160">
        <v>5</v>
      </c>
      <c r="G1160">
        <v>1</v>
      </c>
      <c r="H1160" t="s">
        <v>5140</v>
      </c>
      <c r="I1160">
        <v>39099.160000000003</v>
      </c>
      <c r="J1160">
        <v>27369.412</v>
      </c>
      <c r="K1160">
        <v>11729.748</v>
      </c>
    </row>
    <row r="1161" spans="1:11" x14ac:dyDescent="0.25">
      <c r="A1161" s="21">
        <v>46250</v>
      </c>
      <c r="B1161" t="s">
        <v>1168</v>
      </c>
      <c r="C1161">
        <v>9</v>
      </c>
      <c r="D1161">
        <v>3477</v>
      </c>
      <c r="F1161">
        <v>2</v>
      </c>
      <c r="G1161">
        <v>8</v>
      </c>
      <c r="H1161" t="s">
        <v>5138</v>
      </c>
      <c r="I1161">
        <v>31293</v>
      </c>
      <c r="J1161">
        <v>21905.1</v>
      </c>
      <c r="K1161">
        <v>9387.9</v>
      </c>
    </row>
    <row r="1162" spans="1:11" x14ac:dyDescent="0.25">
      <c r="A1162" s="21">
        <v>46339</v>
      </c>
      <c r="B1162" t="s">
        <v>1169</v>
      </c>
      <c r="C1162">
        <v>4</v>
      </c>
      <c r="D1162">
        <v>27679</v>
      </c>
      <c r="F1162">
        <v>4</v>
      </c>
      <c r="G1162">
        <v>6</v>
      </c>
      <c r="H1162" t="s">
        <v>5144</v>
      </c>
      <c r="I1162">
        <v>110716</v>
      </c>
      <c r="J1162">
        <v>77501.2</v>
      </c>
      <c r="K1162">
        <v>33214.800000000003</v>
      </c>
    </row>
    <row r="1163" spans="1:11" x14ac:dyDescent="0.25">
      <c r="A1163" s="21">
        <v>46054</v>
      </c>
      <c r="B1163" t="s">
        <v>1170</v>
      </c>
      <c r="C1163">
        <v>12</v>
      </c>
      <c r="D1163">
        <v>24751</v>
      </c>
      <c r="F1163">
        <v>2</v>
      </c>
      <c r="G1163">
        <v>6</v>
      </c>
      <c r="H1163" t="s">
        <v>5140</v>
      </c>
      <c r="I1163">
        <v>297012</v>
      </c>
      <c r="J1163">
        <v>207908.4</v>
      </c>
      <c r="K1163">
        <v>89103.6</v>
      </c>
    </row>
    <row r="1164" spans="1:11" x14ac:dyDescent="0.25">
      <c r="A1164" s="21">
        <v>46356</v>
      </c>
      <c r="B1164" t="s">
        <v>1171</v>
      </c>
      <c r="C1164">
        <v>8</v>
      </c>
      <c r="D1164">
        <v>33771</v>
      </c>
      <c r="E1164">
        <v>0.1</v>
      </c>
      <c r="F1164">
        <v>2</v>
      </c>
      <c r="G1164">
        <v>7</v>
      </c>
      <c r="H1164" t="s">
        <v>5144</v>
      </c>
      <c r="I1164">
        <v>297184.8</v>
      </c>
      <c r="J1164">
        <v>208029.36</v>
      </c>
      <c r="K1164">
        <v>89155.44</v>
      </c>
    </row>
    <row r="1165" spans="1:11" x14ac:dyDescent="0.25">
      <c r="A1165" s="21">
        <v>46259</v>
      </c>
      <c r="B1165" t="s">
        <v>1172</v>
      </c>
      <c r="C1165">
        <v>5</v>
      </c>
      <c r="D1165">
        <v>28746</v>
      </c>
      <c r="F1165">
        <v>1</v>
      </c>
      <c r="G1165">
        <v>6</v>
      </c>
      <c r="H1165" t="s">
        <v>5138</v>
      </c>
      <c r="I1165">
        <v>143730</v>
      </c>
      <c r="J1165">
        <v>100611</v>
      </c>
      <c r="K1165">
        <v>43119</v>
      </c>
    </row>
    <row r="1166" spans="1:11" x14ac:dyDescent="0.25">
      <c r="A1166" s="21">
        <v>46211</v>
      </c>
      <c r="B1166" t="s">
        <v>1173</v>
      </c>
      <c r="C1166">
        <v>1</v>
      </c>
      <c r="D1166">
        <v>8408</v>
      </c>
      <c r="F1166">
        <v>5</v>
      </c>
      <c r="G1166">
        <v>5</v>
      </c>
      <c r="H1166" t="s">
        <v>5146</v>
      </c>
      <c r="I1166">
        <v>8408</v>
      </c>
      <c r="J1166">
        <v>5885.6</v>
      </c>
      <c r="K1166">
        <v>2522.4</v>
      </c>
    </row>
    <row r="1167" spans="1:11" x14ac:dyDescent="0.25">
      <c r="A1167" s="21">
        <v>46264</v>
      </c>
      <c r="B1167" t="s">
        <v>1174</v>
      </c>
      <c r="C1167">
        <v>3</v>
      </c>
      <c r="D1167">
        <v>23465</v>
      </c>
      <c r="E1167">
        <v>0.14000000000000001</v>
      </c>
      <c r="F1167">
        <v>5</v>
      </c>
      <c r="G1167">
        <v>5</v>
      </c>
      <c r="H1167" t="s">
        <v>5138</v>
      </c>
      <c r="I1167">
        <v>80250.3</v>
      </c>
      <c r="J1167">
        <v>56175.21</v>
      </c>
      <c r="K1167">
        <v>24075.09</v>
      </c>
    </row>
    <row r="1168" spans="1:11" x14ac:dyDescent="0.25">
      <c r="A1168" s="21">
        <v>46084</v>
      </c>
      <c r="B1168" t="s">
        <v>1175</v>
      </c>
      <c r="C1168">
        <v>5</v>
      </c>
      <c r="D1168">
        <v>10903</v>
      </c>
      <c r="E1168">
        <v>0.13</v>
      </c>
      <c r="F1168">
        <v>2</v>
      </c>
      <c r="G1168">
        <v>4</v>
      </c>
      <c r="H1168" t="s">
        <v>5148</v>
      </c>
      <c r="I1168">
        <v>61601.95</v>
      </c>
      <c r="J1168">
        <v>43121.364999999998</v>
      </c>
      <c r="K1168">
        <v>18480.584999999999</v>
      </c>
    </row>
    <row r="1169" spans="1:11" x14ac:dyDescent="0.25">
      <c r="A1169" s="21">
        <v>46209</v>
      </c>
      <c r="B1169" t="s">
        <v>1176</v>
      </c>
      <c r="C1169">
        <v>10</v>
      </c>
      <c r="D1169">
        <v>16185</v>
      </c>
      <c r="E1169">
        <v>0.13</v>
      </c>
      <c r="F1169">
        <v>1</v>
      </c>
      <c r="G1169">
        <v>1</v>
      </c>
      <c r="H1169" t="s">
        <v>5146</v>
      </c>
      <c r="I1169">
        <v>182890.5</v>
      </c>
      <c r="J1169">
        <v>128023.35</v>
      </c>
      <c r="K1169">
        <v>54867.15</v>
      </c>
    </row>
    <row r="1170" spans="1:11" x14ac:dyDescent="0.25">
      <c r="A1170" s="21">
        <v>46093</v>
      </c>
      <c r="B1170" t="s">
        <v>1177</v>
      </c>
      <c r="C1170">
        <v>10</v>
      </c>
      <c r="D1170">
        <v>24725</v>
      </c>
      <c r="E1170">
        <v>0.14000000000000001</v>
      </c>
      <c r="F1170">
        <v>1</v>
      </c>
      <c r="G1170">
        <v>5</v>
      </c>
      <c r="H1170" t="s">
        <v>5148</v>
      </c>
      <c r="I1170">
        <v>281865</v>
      </c>
      <c r="J1170">
        <v>197305.5</v>
      </c>
      <c r="K1170">
        <v>84559.5</v>
      </c>
    </row>
    <row r="1171" spans="1:11" x14ac:dyDescent="0.25">
      <c r="A1171" s="21">
        <v>46337</v>
      </c>
      <c r="B1171" t="s">
        <v>1178</v>
      </c>
      <c r="C1171">
        <v>2</v>
      </c>
      <c r="D1171">
        <v>6898</v>
      </c>
      <c r="E1171">
        <v>7.0000000000000007E-2</v>
      </c>
      <c r="F1171">
        <v>4</v>
      </c>
      <c r="G1171">
        <v>6</v>
      </c>
      <c r="H1171" t="s">
        <v>5144</v>
      </c>
      <c r="I1171">
        <v>14761.72</v>
      </c>
      <c r="J1171">
        <v>10333.204</v>
      </c>
      <c r="K1171">
        <v>4428.5159999999996</v>
      </c>
    </row>
    <row r="1172" spans="1:11" x14ac:dyDescent="0.25">
      <c r="A1172" s="21">
        <v>46133</v>
      </c>
      <c r="B1172" t="s">
        <v>1179</v>
      </c>
      <c r="C1172">
        <v>5</v>
      </c>
      <c r="D1172">
        <v>11764</v>
      </c>
      <c r="F1172">
        <v>4</v>
      </c>
      <c r="G1172">
        <v>7</v>
      </c>
      <c r="H1172" t="s">
        <v>5141</v>
      </c>
      <c r="I1172">
        <v>58820</v>
      </c>
      <c r="J1172">
        <v>41174</v>
      </c>
      <c r="K1172">
        <v>17646</v>
      </c>
    </row>
    <row r="1173" spans="1:11" x14ac:dyDescent="0.25">
      <c r="A1173" s="21">
        <v>46095</v>
      </c>
      <c r="B1173" t="s">
        <v>1180</v>
      </c>
      <c r="C1173">
        <v>1</v>
      </c>
      <c r="D1173">
        <v>21160</v>
      </c>
      <c r="E1173">
        <v>0.13</v>
      </c>
      <c r="F1173">
        <v>5</v>
      </c>
      <c r="G1173">
        <v>3</v>
      </c>
      <c r="H1173" t="s">
        <v>5148</v>
      </c>
      <c r="I1173">
        <v>23910.799999999999</v>
      </c>
      <c r="J1173">
        <v>16737.560000000001</v>
      </c>
      <c r="K1173">
        <v>7173.24</v>
      </c>
    </row>
    <row r="1174" spans="1:11" x14ac:dyDescent="0.25">
      <c r="A1174" s="21">
        <v>46365</v>
      </c>
      <c r="B1174" t="s">
        <v>1181</v>
      </c>
      <c r="C1174">
        <v>7</v>
      </c>
      <c r="D1174">
        <v>14020</v>
      </c>
      <c r="E1174">
        <v>0.06</v>
      </c>
      <c r="F1174">
        <v>2</v>
      </c>
      <c r="G1174">
        <v>3</v>
      </c>
      <c r="H1174" t="s">
        <v>5143</v>
      </c>
      <c r="I1174">
        <v>104028.4</v>
      </c>
      <c r="J1174">
        <v>72819.88</v>
      </c>
      <c r="K1174">
        <v>31208.52</v>
      </c>
    </row>
    <row r="1175" spans="1:11" x14ac:dyDescent="0.25">
      <c r="A1175" s="21">
        <v>46344</v>
      </c>
      <c r="B1175" t="s">
        <v>1182</v>
      </c>
      <c r="C1175">
        <v>11</v>
      </c>
      <c r="D1175">
        <v>9955</v>
      </c>
      <c r="E1175">
        <v>0.08</v>
      </c>
      <c r="F1175">
        <v>4</v>
      </c>
      <c r="G1175">
        <v>1</v>
      </c>
      <c r="H1175" t="s">
        <v>5144</v>
      </c>
      <c r="I1175">
        <v>118265.4</v>
      </c>
      <c r="J1175">
        <v>82785.78</v>
      </c>
      <c r="K1175">
        <v>35479.620000000003</v>
      </c>
    </row>
    <row r="1176" spans="1:11" x14ac:dyDescent="0.25">
      <c r="A1176" s="21">
        <v>46182</v>
      </c>
      <c r="B1176" t="s">
        <v>1183</v>
      </c>
      <c r="C1176">
        <v>2</v>
      </c>
      <c r="D1176">
        <v>12483</v>
      </c>
      <c r="E1176">
        <v>0.1</v>
      </c>
      <c r="F1176">
        <v>5</v>
      </c>
      <c r="G1176">
        <v>6</v>
      </c>
      <c r="H1176" t="s">
        <v>5142</v>
      </c>
      <c r="I1176">
        <v>27462.6</v>
      </c>
      <c r="J1176">
        <v>19223.82</v>
      </c>
      <c r="K1176">
        <v>8238.7800000000007</v>
      </c>
    </row>
    <row r="1177" spans="1:11" x14ac:dyDescent="0.25">
      <c r="A1177" s="21">
        <v>46361</v>
      </c>
      <c r="B1177" t="s">
        <v>1184</v>
      </c>
      <c r="C1177">
        <v>2</v>
      </c>
      <c r="D1177">
        <v>19406</v>
      </c>
      <c r="E1177">
        <v>0.08</v>
      </c>
      <c r="F1177">
        <v>5</v>
      </c>
      <c r="G1177">
        <v>4</v>
      </c>
      <c r="H1177" t="s">
        <v>5143</v>
      </c>
      <c r="I1177">
        <v>41916.959999999999</v>
      </c>
      <c r="J1177">
        <v>29341.871999999999</v>
      </c>
      <c r="K1177">
        <v>12575.088</v>
      </c>
    </row>
    <row r="1178" spans="1:11" x14ac:dyDescent="0.25">
      <c r="A1178" s="21">
        <v>46308</v>
      </c>
      <c r="B1178" t="s">
        <v>1185</v>
      </c>
      <c r="C1178">
        <v>3</v>
      </c>
      <c r="D1178">
        <v>15418</v>
      </c>
      <c r="E1178">
        <v>0.1</v>
      </c>
      <c r="F1178">
        <v>5</v>
      </c>
      <c r="G1178">
        <v>8</v>
      </c>
      <c r="H1178" t="s">
        <v>5147</v>
      </c>
      <c r="I1178">
        <v>50879.4</v>
      </c>
      <c r="J1178">
        <v>35615.58</v>
      </c>
      <c r="K1178">
        <v>15263.82</v>
      </c>
    </row>
    <row r="1179" spans="1:11" x14ac:dyDescent="0.25">
      <c r="A1179" s="21">
        <v>46356</v>
      </c>
      <c r="B1179" t="s">
        <v>1186</v>
      </c>
      <c r="C1179">
        <v>8</v>
      </c>
      <c r="D1179">
        <v>27806</v>
      </c>
      <c r="E1179">
        <v>0.02</v>
      </c>
      <c r="F1179">
        <v>1</v>
      </c>
      <c r="G1179">
        <v>6</v>
      </c>
      <c r="H1179" t="s">
        <v>5144</v>
      </c>
      <c r="I1179">
        <v>226896.96</v>
      </c>
      <c r="J1179">
        <v>158827.872</v>
      </c>
      <c r="K1179">
        <v>68069.088000000003</v>
      </c>
    </row>
    <row r="1180" spans="1:11" x14ac:dyDescent="0.25">
      <c r="A1180" s="21">
        <v>46049</v>
      </c>
      <c r="B1180" t="s">
        <v>1187</v>
      </c>
      <c r="C1180">
        <v>2</v>
      </c>
      <c r="D1180">
        <v>21223</v>
      </c>
      <c r="F1180">
        <v>3</v>
      </c>
      <c r="G1180">
        <v>3</v>
      </c>
      <c r="H1180" t="s">
        <v>5149</v>
      </c>
      <c r="I1180">
        <v>42446</v>
      </c>
      <c r="J1180">
        <v>29712.2</v>
      </c>
      <c r="K1180">
        <v>12733.8</v>
      </c>
    </row>
    <row r="1181" spans="1:11" x14ac:dyDescent="0.25">
      <c r="A1181" s="21">
        <v>46234</v>
      </c>
      <c r="B1181" t="s">
        <v>1188</v>
      </c>
      <c r="C1181">
        <v>10</v>
      </c>
      <c r="D1181">
        <v>21070</v>
      </c>
      <c r="E1181">
        <v>0.13</v>
      </c>
      <c r="F1181">
        <v>3</v>
      </c>
      <c r="G1181">
        <v>7</v>
      </c>
      <c r="H1181" t="s">
        <v>5146</v>
      </c>
      <c r="I1181">
        <v>238091</v>
      </c>
      <c r="J1181">
        <v>166663.70000000001</v>
      </c>
      <c r="K1181">
        <v>71427.3</v>
      </c>
    </row>
    <row r="1182" spans="1:11" x14ac:dyDescent="0.25">
      <c r="A1182" s="21">
        <v>46231</v>
      </c>
      <c r="B1182" t="s">
        <v>1189</v>
      </c>
      <c r="C1182">
        <v>3</v>
      </c>
      <c r="D1182">
        <v>6262</v>
      </c>
      <c r="E1182">
        <v>0.05</v>
      </c>
      <c r="F1182">
        <v>5</v>
      </c>
      <c r="G1182">
        <v>4</v>
      </c>
      <c r="H1182" t="s">
        <v>5146</v>
      </c>
      <c r="I1182">
        <v>19725.3</v>
      </c>
      <c r="J1182">
        <v>13807.71</v>
      </c>
      <c r="K1182">
        <v>5917.59</v>
      </c>
    </row>
    <row r="1183" spans="1:11" x14ac:dyDescent="0.25">
      <c r="A1183" s="21">
        <v>46342</v>
      </c>
      <c r="B1183" t="s">
        <v>1190</v>
      </c>
      <c r="C1183">
        <v>9</v>
      </c>
      <c r="D1183">
        <v>11000</v>
      </c>
      <c r="E1183">
        <v>0.11</v>
      </c>
      <c r="F1183">
        <v>5</v>
      </c>
      <c r="G1183">
        <v>4</v>
      </c>
      <c r="H1183" t="s">
        <v>5144</v>
      </c>
      <c r="I1183">
        <v>109890</v>
      </c>
      <c r="J1183">
        <v>76923</v>
      </c>
      <c r="K1183">
        <v>32967</v>
      </c>
    </row>
    <row r="1184" spans="1:11" x14ac:dyDescent="0.25">
      <c r="A1184" s="21">
        <v>46172</v>
      </c>
      <c r="B1184" t="s">
        <v>1191</v>
      </c>
      <c r="C1184">
        <v>4</v>
      </c>
      <c r="D1184">
        <v>8725</v>
      </c>
      <c r="E1184">
        <v>0.09</v>
      </c>
      <c r="F1184">
        <v>5</v>
      </c>
      <c r="G1184">
        <v>6</v>
      </c>
      <c r="H1184" t="s">
        <v>5139</v>
      </c>
      <c r="I1184">
        <v>38041</v>
      </c>
      <c r="J1184">
        <v>26628.7</v>
      </c>
      <c r="K1184">
        <v>11412.3</v>
      </c>
    </row>
    <row r="1185" spans="1:11" x14ac:dyDescent="0.25">
      <c r="A1185" s="21">
        <v>46121</v>
      </c>
      <c r="B1185" t="s">
        <v>1192</v>
      </c>
      <c r="C1185">
        <v>6</v>
      </c>
      <c r="D1185">
        <v>8993</v>
      </c>
      <c r="F1185">
        <v>4</v>
      </c>
      <c r="G1185">
        <v>4</v>
      </c>
      <c r="H1185" t="s">
        <v>5141</v>
      </c>
      <c r="I1185">
        <v>53958</v>
      </c>
      <c r="J1185">
        <v>37770.6</v>
      </c>
      <c r="K1185">
        <v>16187.4</v>
      </c>
    </row>
    <row r="1186" spans="1:11" x14ac:dyDescent="0.25">
      <c r="A1186" s="21">
        <v>46285</v>
      </c>
      <c r="B1186" t="s">
        <v>1193</v>
      </c>
      <c r="C1186">
        <v>10</v>
      </c>
      <c r="D1186">
        <v>34137</v>
      </c>
      <c r="E1186">
        <v>0.06</v>
      </c>
      <c r="F1186">
        <v>4</v>
      </c>
      <c r="G1186">
        <v>3</v>
      </c>
      <c r="H1186" t="s">
        <v>5145</v>
      </c>
      <c r="I1186">
        <v>361852.2</v>
      </c>
      <c r="J1186">
        <v>253296.54</v>
      </c>
      <c r="K1186">
        <v>108555.66</v>
      </c>
    </row>
    <row r="1187" spans="1:11" x14ac:dyDescent="0.25">
      <c r="A1187" s="21">
        <v>46289</v>
      </c>
      <c r="B1187" t="s">
        <v>1194</v>
      </c>
      <c r="C1187">
        <v>4</v>
      </c>
      <c r="D1187">
        <v>15372</v>
      </c>
      <c r="E1187">
        <v>0.05</v>
      </c>
      <c r="F1187">
        <v>2</v>
      </c>
      <c r="G1187">
        <v>7</v>
      </c>
      <c r="H1187" t="s">
        <v>5145</v>
      </c>
      <c r="I1187">
        <v>64562.400000000001</v>
      </c>
      <c r="J1187">
        <v>45193.68</v>
      </c>
      <c r="K1187">
        <v>19368.72</v>
      </c>
    </row>
    <row r="1188" spans="1:11" x14ac:dyDescent="0.25">
      <c r="A1188" s="21">
        <v>46097</v>
      </c>
      <c r="B1188" t="s">
        <v>1195</v>
      </c>
      <c r="C1188">
        <v>12</v>
      </c>
      <c r="D1188">
        <v>31961</v>
      </c>
      <c r="E1188">
        <v>0.14000000000000001</v>
      </c>
      <c r="F1188">
        <v>3</v>
      </c>
      <c r="G1188">
        <v>3</v>
      </c>
      <c r="H1188" t="s">
        <v>5148</v>
      </c>
      <c r="I1188">
        <v>437226.48</v>
      </c>
      <c r="J1188">
        <v>306058.53600000002</v>
      </c>
      <c r="K1188">
        <v>131167.94399999999</v>
      </c>
    </row>
    <row r="1189" spans="1:11" x14ac:dyDescent="0.25">
      <c r="A1189" s="21">
        <v>46205</v>
      </c>
      <c r="B1189" t="s">
        <v>1196</v>
      </c>
      <c r="C1189">
        <v>11</v>
      </c>
      <c r="D1189">
        <v>14750</v>
      </c>
      <c r="E1189">
        <v>7.0000000000000007E-2</v>
      </c>
      <c r="F1189">
        <v>2</v>
      </c>
      <c r="G1189">
        <v>2</v>
      </c>
      <c r="H1189" t="s">
        <v>5146</v>
      </c>
      <c r="I1189">
        <v>173607.5</v>
      </c>
      <c r="J1189">
        <v>121525.25</v>
      </c>
      <c r="K1189">
        <v>52082.25</v>
      </c>
    </row>
    <row r="1190" spans="1:11" x14ac:dyDescent="0.25">
      <c r="A1190" s="21">
        <v>46264</v>
      </c>
      <c r="B1190" t="s">
        <v>1197</v>
      </c>
      <c r="C1190">
        <v>8</v>
      </c>
      <c r="D1190">
        <v>21134</v>
      </c>
      <c r="E1190">
        <v>7.0000000000000007E-2</v>
      </c>
      <c r="F1190">
        <v>5</v>
      </c>
      <c r="G1190">
        <v>5</v>
      </c>
      <c r="H1190" t="s">
        <v>5138</v>
      </c>
      <c r="I1190">
        <v>180907.04</v>
      </c>
      <c r="J1190">
        <v>126634.928</v>
      </c>
      <c r="K1190">
        <v>54272.112000000001</v>
      </c>
    </row>
    <row r="1191" spans="1:11" x14ac:dyDescent="0.25">
      <c r="A1191" s="21">
        <v>46099</v>
      </c>
      <c r="B1191" t="s">
        <v>1198</v>
      </c>
      <c r="C1191">
        <v>3</v>
      </c>
      <c r="D1191">
        <v>20034</v>
      </c>
      <c r="E1191">
        <v>0.1</v>
      </c>
      <c r="F1191">
        <v>4</v>
      </c>
      <c r="G1191">
        <v>7</v>
      </c>
      <c r="H1191" t="s">
        <v>5148</v>
      </c>
      <c r="I1191">
        <v>66112.2</v>
      </c>
      <c r="J1191">
        <v>46278.54</v>
      </c>
      <c r="K1191">
        <v>19833.66</v>
      </c>
    </row>
    <row r="1192" spans="1:11" x14ac:dyDescent="0.25">
      <c r="A1192" s="21">
        <v>46286</v>
      </c>
      <c r="B1192" t="s">
        <v>1199</v>
      </c>
      <c r="C1192">
        <v>11</v>
      </c>
      <c r="D1192">
        <v>5971</v>
      </c>
      <c r="E1192">
        <v>0.08</v>
      </c>
      <c r="F1192">
        <v>5</v>
      </c>
      <c r="G1192">
        <v>5</v>
      </c>
      <c r="H1192" t="s">
        <v>5145</v>
      </c>
      <c r="I1192">
        <v>70935.48</v>
      </c>
      <c r="J1192">
        <v>49654.836000000003</v>
      </c>
      <c r="K1192">
        <v>21280.644</v>
      </c>
    </row>
    <row r="1193" spans="1:11" x14ac:dyDescent="0.25">
      <c r="A1193" s="21">
        <v>46095</v>
      </c>
      <c r="B1193" t="s">
        <v>1200</v>
      </c>
      <c r="C1193">
        <v>10</v>
      </c>
      <c r="D1193">
        <v>20758</v>
      </c>
      <c r="F1193">
        <v>4</v>
      </c>
      <c r="G1193">
        <v>3</v>
      </c>
      <c r="H1193" t="s">
        <v>5148</v>
      </c>
      <c r="I1193">
        <v>207580</v>
      </c>
      <c r="J1193">
        <v>145306</v>
      </c>
      <c r="K1193">
        <v>62274</v>
      </c>
    </row>
    <row r="1194" spans="1:11" x14ac:dyDescent="0.25">
      <c r="A1194" s="21">
        <v>46106</v>
      </c>
      <c r="B1194" t="s">
        <v>1201</v>
      </c>
      <c r="C1194">
        <v>11</v>
      </c>
      <c r="D1194">
        <v>4018</v>
      </c>
      <c r="E1194">
        <v>0.05</v>
      </c>
      <c r="F1194">
        <v>5</v>
      </c>
      <c r="G1194">
        <v>8</v>
      </c>
      <c r="H1194" t="s">
        <v>5148</v>
      </c>
      <c r="I1194">
        <v>46407.9</v>
      </c>
      <c r="J1194">
        <v>32485.53</v>
      </c>
      <c r="K1194">
        <v>13922.37</v>
      </c>
    </row>
    <row r="1195" spans="1:11" x14ac:dyDescent="0.25">
      <c r="A1195" s="21">
        <v>46032</v>
      </c>
      <c r="B1195" t="s">
        <v>1202</v>
      </c>
      <c r="C1195">
        <v>11</v>
      </c>
      <c r="D1195">
        <v>15479</v>
      </c>
      <c r="E1195">
        <v>0.12</v>
      </c>
      <c r="F1195">
        <v>3</v>
      </c>
      <c r="G1195">
        <v>1</v>
      </c>
      <c r="H1195" t="s">
        <v>5149</v>
      </c>
      <c r="I1195">
        <v>190701.28</v>
      </c>
      <c r="J1195">
        <v>133490.89600000001</v>
      </c>
      <c r="K1195">
        <v>57210.383999999998</v>
      </c>
    </row>
    <row r="1196" spans="1:11" x14ac:dyDescent="0.25">
      <c r="A1196" s="21">
        <v>46179</v>
      </c>
      <c r="B1196" t="s">
        <v>1203</v>
      </c>
      <c r="C1196">
        <v>2</v>
      </c>
      <c r="D1196">
        <v>32638</v>
      </c>
      <c r="F1196">
        <v>3</v>
      </c>
      <c r="G1196">
        <v>2</v>
      </c>
      <c r="H1196" t="s">
        <v>5142</v>
      </c>
      <c r="I1196">
        <v>65276</v>
      </c>
      <c r="J1196">
        <v>45693.2</v>
      </c>
      <c r="K1196">
        <v>19582.8</v>
      </c>
    </row>
    <row r="1197" spans="1:11" x14ac:dyDescent="0.25">
      <c r="A1197" s="21">
        <v>46123</v>
      </c>
      <c r="B1197" t="s">
        <v>1204</v>
      </c>
      <c r="C1197">
        <v>4</v>
      </c>
      <c r="D1197">
        <v>22788</v>
      </c>
      <c r="E1197">
        <v>7.0000000000000007E-2</v>
      </c>
      <c r="F1197">
        <v>5</v>
      </c>
      <c r="G1197">
        <v>5</v>
      </c>
      <c r="H1197" t="s">
        <v>5141</v>
      </c>
      <c r="I1197">
        <v>97532.64</v>
      </c>
      <c r="J1197">
        <v>68272.847999999998</v>
      </c>
      <c r="K1197">
        <v>29259.792000000001</v>
      </c>
    </row>
    <row r="1198" spans="1:11" x14ac:dyDescent="0.25">
      <c r="A1198" s="21">
        <v>46040</v>
      </c>
      <c r="B1198" t="s">
        <v>1205</v>
      </c>
      <c r="C1198">
        <v>8</v>
      </c>
      <c r="D1198">
        <v>31135</v>
      </c>
      <c r="F1198">
        <v>5</v>
      </c>
      <c r="G1198">
        <v>5</v>
      </c>
      <c r="H1198" t="s">
        <v>5149</v>
      </c>
      <c r="I1198">
        <v>249080</v>
      </c>
      <c r="J1198">
        <v>174356</v>
      </c>
      <c r="K1198">
        <v>74724</v>
      </c>
    </row>
    <row r="1199" spans="1:11" x14ac:dyDescent="0.25">
      <c r="A1199" s="21">
        <v>46302</v>
      </c>
      <c r="B1199" t="s">
        <v>1206</v>
      </c>
      <c r="C1199">
        <v>10</v>
      </c>
      <c r="D1199">
        <v>30641</v>
      </c>
      <c r="F1199">
        <v>4</v>
      </c>
      <c r="G1199">
        <v>4</v>
      </c>
      <c r="H1199" t="s">
        <v>5147</v>
      </c>
      <c r="I1199">
        <v>306410</v>
      </c>
      <c r="J1199">
        <v>214487</v>
      </c>
      <c r="K1199">
        <v>91923</v>
      </c>
    </row>
    <row r="1200" spans="1:11" x14ac:dyDescent="0.25">
      <c r="A1200" s="21">
        <v>46168</v>
      </c>
      <c r="B1200" t="s">
        <v>1207</v>
      </c>
      <c r="C1200">
        <v>3</v>
      </c>
      <c r="D1200">
        <v>8793</v>
      </c>
      <c r="E1200">
        <v>0.06</v>
      </c>
      <c r="F1200">
        <v>2</v>
      </c>
      <c r="G1200">
        <v>3</v>
      </c>
      <c r="H1200" t="s">
        <v>5139</v>
      </c>
      <c r="I1200">
        <v>27961.74</v>
      </c>
      <c r="J1200">
        <v>19573.218000000001</v>
      </c>
      <c r="K1200">
        <v>8388.5220000000008</v>
      </c>
    </row>
    <row r="1201" spans="1:11" x14ac:dyDescent="0.25">
      <c r="A1201" s="21">
        <v>46236</v>
      </c>
      <c r="B1201" t="s">
        <v>1208</v>
      </c>
      <c r="C1201">
        <v>9</v>
      </c>
      <c r="D1201">
        <v>7220</v>
      </c>
      <c r="E1201">
        <v>0.06</v>
      </c>
      <c r="F1201">
        <v>4</v>
      </c>
      <c r="G1201">
        <v>5</v>
      </c>
      <c r="H1201" t="s">
        <v>5138</v>
      </c>
      <c r="I1201">
        <v>68878.8</v>
      </c>
      <c r="J1201">
        <v>48215.16</v>
      </c>
      <c r="K1201">
        <v>20663.64</v>
      </c>
    </row>
    <row r="1202" spans="1:11" x14ac:dyDescent="0.25">
      <c r="A1202" s="21">
        <v>46293</v>
      </c>
      <c r="B1202" t="s">
        <v>1209</v>
      </c>
      <c r="C1202">
        <v>6</v>
      </c>
      <c r="D1202">
        <v>17375</v>
      </c>
      <c r="E1202">
        <v>0.06</v>
      </c>
      <c r="F1202">
        <v>5</v>
      </c>
      <c r="G1202">
        <v>5</v>
      </c>
      <c r="H1202" t="s">
        <v>5145</v>
      </c>
      <c r="I1202">
        <v>110505</v>
      </c>
      <c r="J1202">
        <v>77353.5</v>
      </c>
      <c r="K1202">
        <v>33151.5</v>
      </c>
    </row>
    <row r="1203" spans="1:11" x14ac:dyDescent="0.25">
      <c r="A1203" s="21">
        <v>46298</v>
      </c>
      <c r="B1203" t="s">
        <v>1210</v>
      </c>
      <c r="C1203">
        <v>3</v>
      </c>
      <c r="D1203">
        <v>7790</v>
      </c>
      <c r="E1203">
        <v>0.11</v>
      </c>
      <c r="F1203">
        <v>2</v>
      </c>
      <c r="G1203">
        <v>7</v>
      </c>
      <c r="H1203" t="s">
        <v>5147</v>
      </c>
      <c r="I1203">
        <v>25940.7</v>
      </c>
      <c r="J1203">
        <v>18158.490000000002</v>
      </c>
      <c r="K1203">
        <v>7782.21</v>
      </c>
    </row>
    <row r="1204" spans="1:11" x14ac:dyDescent="0.25">
      <c r="A1204" s="21">
        <v>46261</v>
      </c>
      <c r="B1204" t="s">
        <v>1211</v>
      </c>
      <c r="C1204">
        <v>3</v>
      </c>
      <c r="D1204">
        <v>30437</v>
      </c>
      <c r="F1204">
        <v>2</v>
      </c>
      <c r="G1204">
        <v>8</v>
      </c>
      <c r="H1204" t="s">
        <v>5138</v>
      </c>
      <c r="I1204">
        <v>91311</v>
      </c>
      <c r="J1204">
        <v>63917.7</v>
      </c>
      <c r="K1204">
        <v>27393.3</v>
      </c>
    </row>
    <row r="1205" spans="1:11" x14ac:dyDescent="0.25">
      <c r="A1205" s="21">
        <v>46182</v>
      </c>
      <c r="B1205" t="s">
        <v>1212</v>
      </c>
      <c r="C1205">
        <v>8</v>
      </c>
      <c r="D1205">
        <v>13413</v>
      </c>
      <c r="E1205">
        <v>0.12</v>
      </c>
      <c r="F1205">
        <v>3</v>
      </c>
      <c r="G1205">
        <v>8</v>
      </c>
      <c r="H1205" t="s">
        <v>5142</v>
      </c>
      <c r="I1205">
        <v>120180.48</v>
      </c>
      <c r="J1205">
        <v>84126.335999999996</v>
      </c>
      <c r="K1205">
        <v>36054.144</v>
      </c>
    </row>
    <row r="1206" spans="1:11" x14ac:dyDescent="0.25">
      <c r="A1206" s="21">
        <v>46239</v>
      </c>
      <c r="B1206" t="s">
        <v>1213</v>
      </c>
      <c r="C1206">
        <v>2</v>
      </c>
      <c r="D1206">
        <v>2021</v>
      </c>
      <c r="E1206">
        <v>0.04</v>
      </c>
      <c r="F1206">
        <v>3</v>
      </c>
      <c r="G1206">
        <v>3</v>
      </c>
      <c r="H1206" t="s">
        <v>5138</v>
      </c>
      <c r="I1206">
        <v>4203.68</v>
      </c>
      <c r="J1206">
        <v>2942.576</v>
      </c>
      <c r="K1206">
        <v>1261.104</v>
      </c>
    </row>
    <row r="1207" spans="1:11" x14ac:dyDescent="0.25">
      <c r="A1207" s="21">
        <v>46330</v>
      </c>
      <c r="B1207" t="s">
        <v>1214</v>
      </c>
      <c r="C1207">
        <v>2</v>
      </c>
      <c r="D1207">
        <v>3012</v>
      </c>
      <c r="E1207">
        <v>0.02</v>
      </c>
      <c r="F1207">
        <v>3</v>
      </c>
      <c r="G1207">
        <v>4</v>
      </c>
      <c r="H1207" t="s">
        <v>5144</v>
      </c>
      <c r="I1207">
        <v>6144.48</v>
      </c>
      <c r="J1207">
        <v>4301.1360000000004</v>
      </c>
      <c r="K1207">
        <v>1843.3440000000001</v>
      </c>
    </row>
    <row r="1208" spans="1:11" x14ac:dyDescent="0.25">
      <c r="A1208" s="21">
        <v>46309</v>
      </c>
      <c r="B1208" t="s">
        <v>1215</v>
      </c>
      <c r="C1208">
        <v>6</v>
      </c>
      <c r="D1208">
        <v>19888</v>
      </c>
      <c r="E1208">
        <v>0.08</v>
      </c>
      <c r="F1208">
        <v>1</v>
      </c>
      <c r="G1208">
        <v>4</v>
      </c>
      <c r="H1208" t="s">
        <v>5147</v>
      </c>
      <c r="I1208">
        <v>128874.24000000001</v>
      </c>
      <c r="J1208">
        <v>90211.967999999993</v>
      </c>
      <c r="K1208">
        <v>38662.271999999997</v>
      </c>
    </row>
    <row r="1209" spans="1:11" x14ac:dyDescent="0.25">
      <c r="A1209" s="21">
        <v>46259</v>
      </c>
      <c r="B1209" t="s">
        <v>1216</v>
      </c>
      <c r="C1209">
        <v>7</v>
      </c>
      <c r="D1209">
        <v>34256</v>
      </c>
      <c r="E1209">
        <v>0.05</v>
      </c>
      <c r="F1209">
        <v>4</v>
      </c>
      <c r="G1209">
        <v>2</v>
      </c>
      <c r="H1209" t="s">
        <v>5138</v>
      </c>
      <c r="I1209">
        <v>251781.6</v>
      </c>
      <c r="J1209">
        <v>176247.12</v>
      </c>
      <c r="K1209">
        <v>75534.48</v>
      </c>
    </row>
    <row r="1210" spans="1:11" x14ac:dyDescent="0.25">
      <c r="A1210" s="21">
        <v>46256</v>
      </c>
      <c r="B1210" t="s">
        <v>1217</v>
      </c>
      <c r="C1210">
        <v>11</v>
      </c>
      <c r="D1210">
        <v>32243</v>
      </c>
      <c r="F1210">
        <v>2</v>
      </c>
      <c r="G1210">
        <v>2</v>
      </c>
      <c r="H1210" t="s">
        <v>5138</v>
      </c>
      <c r="I1210">
        <v>354673</v>
      </c>
      <c r="J1210">
        <v>248271.1</v>
      </c>
      <c r="K1210">
        <v>106401.9</v>
      </c>
    </row>
    <row r="1211" spans="1:11" x14ac:dyDescent="0.25">
      <c r="A1211" s="21">
        <v>46087</v>
      </c>
      <c r="B1211" t="s">
        <v>1218</v>
      </c>
      <c r="C1211">
        <v>10</v>
      </c>
      <c r="D1211">
        <v>21886</v>
      </c>
      <c r="E1211">
        <v>0.05</v>
      </c>
      <c r="F1211">
        <v>4</v>
      </c>
      <c r="G1211">
        <v>5</v>
      </c>
      <c r="H1211" t="s">
        <v>5148</v>
      </c>
      <c r="I1211">
        <v>229803</v>
      </c>
      <c r="J1211">
        <v>160862.1</v>
      </c>
      <c r="K1211">
        <v>68940.899999999994</v>
      </c>
    </row>
    <row r="1212" spans="1:11" x14ac:dyDescent="0.25">
      <c r="A1212" s="21">
        <v>46031</v>
      </c>
      <c r="B1212" t="s">
        <v>1219</v>
      </c>
      <c r="C1212">
        <v>1</v>
      </c>
      <c r="D1212">
        <v>28559</v>
      </c>
      <c r="E1212">
        <v>0.11</v>
      </c>
      <c r="F1212">
        <v>1</v>
      </c>
      <c r="G1212">
        <v>7</v>
      </c>
      <c r="H1212" t="s">
        <v>5149</v>
      </c>
      <c r="I1212">
        <v>31700.49</v>
      </c>
      <c r="J1212">
        <v>22190.343000000001</v>
      </c>
      <c r="K1212">
        <v>9510.1470000000008</v>
      </c>
    </row>
    <row r="1213" spans="1:11" x14ac:dyDescent="0.25">
      <c r="A1213" s="21">
        <v>46259</v>
      </c>
      <c r="B1213" t="s">
        <v>1220</v>
      </c>
      <c r="C1213">
        <v>12</v>
      </c>
      <c r="D1213">
        <v>5278</v>
      </c>
      <c r="F1213">
        <v>1</v>
      </c>
      <c r="G1213">
        <v>1</v>
      </c>
      <c r="H1213" t="s">
        <v>5138</v>
      </c>
      <c r="I1213">
        <v>63336</v>
      </c>
      <c r="J1213">
        <v>44335.199999999997</v>
      </c>
      <c r="K1213">
        <v>19000.8</v>
      </c>
    </row>
    <row r="1214" spans="1:11" x14ac:dyDescent="0.25">
      <c r="A1214" s="21">
        <v>46281</v>
      </c>
      <c r="B1214" t="s">
        <v>1221</v>
      </c>
      <c r="C1214">
        <v>5</v>
      </c>
      <c r="D1214">
        <v>22105</v>
      </c>
      <c r="E1214">
        <v>0.06</v>
      </c>
      <c r="F1214">
        <v>1</v>
      </c>
      <c r="G1214">
        <v>4</v>
      </c>
      <c r="H1214" t="s">
        <v>5145</v>
      </c>
      <c r="I1214">
        <v>117156.5</v>
      </c>
      <c r="J1214">
        <v>82009.55</v>
      </c>
      <c r="K1214">
        <v>35146.949999999997</v>
      </c>
    </row>
    <row r="1215" spans="1:11" x14ac:dyDescent="0.25">
      <c r="A1215" s="21">
        <v>46246</v>
      </c>
      <c r="B1215" t="s">
        <v>1222</v>
      </c>
      <c r="C1215">
        <v>1</v>
      </c>
      <c r="D1215">
        <v>24642</v>
      </c>
      <c r="E1215">
        <v>0.04</v>
      </c>
      <c r="F1215">
        <v>3</v>
      </c>
      <c r="G1215">
        <v>3</v>
      </c>
      <c r="H1215" t="s">
        <v>5138</v>
      </c>
      <c r="I1215">
        <v>25627.68</v>
      </c>
      <c r="J1215">
        <v>17939.376</v>
      </c>
      <c r="K1215">
        <v>7688.3040000000001</v>
      </c>
    </row>
    <row r="1216" spans="1:11" x14ac:dyDescent="0.25">
      <c r="A1216" s="21">
        <v>46101</v>
      </c>
      <c r="B1216" t="s">
        <v>1223</v>
      </c>
      <c r="C1216">
        <v>1</v>
      </c>
      <c r="D1216">
        <v>22144</v>
      </c>
      <c r="F1216">
        <v>1</v>
      </c>
      <c r="G1216">
        <v>8</v>
      </c>
      <c r="H1216" t="s">
        <v>5148</v>
      </c>
      <c r="I1216">
        <v>22144</v>
      </c>
      <c r="J1216">
        <v>15500.8</v>
      </c>
      <c r="K1216">
        <v>6643.2</v>
      </c>
    </row>
    <row r="1217" spans="1:11" x14ac:dyDescent="0.25">
      <c r="A1217" s="21">
        <v>46152</v>
      </c>
      <c r="B1217" t="s">
        <v>1224</v>
      </c>
      <c r="C1217">
        <v>6</v>
      </c>
      <c r="D1217">
        <v>16579</v>
      </c>
      <c r="E1217">
        <v>0.11</v>
      </c>
      <c r="F1217">
        <v>4</v>
      </c>
      <c r="G1217">
        <v>7</v>
      </c>
      <c r="H1217" t="s">
        <v>5139</v>
      </c>
      <c r="I1217">
        <v>110416.14</v>
      </c>
      <c r="J1217">
        <v>77291.297999999995</v>
      </c>
      <c r="K1217">
        <v>33124.841999999997</v>
      </c>
    </row>
    <row r="1218" spans="1:11" x14ac:dyDescent="0.25">
      <c r="A1218" s="21">
        <v>46083</v>
      </c>
      <c r="B1218" t="s">
        <v>1225</v>
      </c>
      <c r="C1218">
        <v>4</v>
      </c>
      <c r="D1218">
        <v>4432</v>
      </c>
      <c r="E1218">
        <v>0.03</v>
      </c>
      <c r="F1218">
        <v>5</v>
      </c>
      <c r="G1218">
        <v>6</v>
      </c>
      <c r="H1218" t="s">
        <v>5148</v>
      </c>
      <c r="I1218">
        <v>18259.84</v>
      </c>
      <c r="J1218">
        <v>12781.888000000001</v>
      </c>
      <c r="K1218">
        <v>5477.9520000000002</v>
      </c>
    </row>
    <row r="1219" spans="1:11" x14ac:dyDescent="0.25">
      <c r="A1219" s="21">
        <v>46112</v>
      </c>
      <c r="B1219" t="s">
        <v>1226</v>
      </c>
      <c r="C1219">
        <v>11</v>
      </c>
      <c r="D1219">
        <v>6556</v>
      </c>
      <c r="F1219">
        <v>5</v>
      </c>
      <c r="G1219">
        <v>4</v>
      </c>
      <c r="H1219" t="s">
        <v>5148</v>
      </c>
      <c r="I1219">
        <v>72116</v>
      </c>
      <c r="J1219">
        <v>50481.2</v>
      </c>
      <c r="K1219">
        <v>21634.799999999999</v>
      </c>
    </row>
    <row r="1220" spans="1:11" x14ac:dyDescent="0.25">
      <c r="A1220" s="21">
        <v>46187</v>
      </c>
      <c r="B1220" t="s">
        <v>1227</v>
      </c>
      <c r="C1220">
        <v>1</v>
      </c>
      <c r="D1220">
        <v>30019</v>
      </c>
      <c r="E1220">
        <v>0.12</v>
      </c>
      <c r="F1220">
        <v>1</v>
      </c>
      <c r="G1220">
        <v>2</v>
      </c>
      <c r="H1220" t="s">
        <v>5142</v>
      </c>
      <c r="I1220">
        <v>33621.279999999999</v>
      </c>
      <c r="J1220">
        <v>23534.896000000001</v>
      </c>
      <c r="K1220">
        <v>10086.384</v>
      </c>
    </row>
    <row r="1221" spans="1:11" x14ac:dyDescent="0.25">
      <c r="A1221" s="21">
        <v>46319</v>
      </c>
      <c r="B1221" t="s">
        <v>1228</v>
      </c>
      <c r="C1221">
        <v>9</v>
      </c>
      <c r="D1221">
        <v>34738</v>
      </c>
      <c r="E1221">
        <v>0.13</v>
      </c>
      <c r="F1221">
        <v>2</v>
      </c>
      <c r="G1221">
        <v>4</v>
      </c>
      <c r="H1221" t="s">
        <v>5147</v>
      </c>
      <c r="I1221">
        <v>353285.46</v>
      </c>
      <c r="J1221">
        <v>247299.82199999999</v>
      </c>
      <c r="K1221">
        <v>105985.63800000001</v>
      </c>
    </row>
    <row r="1222" spans="1:11" x14ac:dyDescent="0.25">
      <c r="A1222" s="21">
        <v>46071</v>
      </c>
      <c r="B1222" t="s">
        <v>1229</v>
      </c>
      <c r="C1222">
        <v>1</v>
      </c>
      <c r="D1222">
        <v>20630</v>
      </c>
      <c r="F1222">
        <v>1</v>
      </c>
      <c r="G1222">
        <v>6</v>
      </c>
      <c r="H1222" t="s">
        <v>5140</v>
      </c>
      <c r="I1222">
        <v>20630</v>
      </c>
      <c r="J1222">
        <v>14441</v>
      </c>
      <c r="K1222">
        <v>6189</v>
      </c>
    </row>
    <row r="1223" spans="1:11" x14ac:dyDescent="0.25">
      <c r="A1223" s="21">
        <v>46061</v>
      </c>
      <c r="B1223" t="s">
        <v>1230</v>
      </c>
      <c r="C1223">
        <v>8</v>
      </c>
      <c r="D1223">
        <v>27249</v>
      </c>
      <c r="F1223">
        <v>5</v>
      </c>
      <c r="G1223">
        <v>2</v>
      </c>
      <c r="H1223" t="s">
        <v>5140</v>
      </c>
      <c r="I1223">
        <v>217992</v>
      </c>
      <c r="J1223">
        <v>152594.4</v>
      </c>
      <c r="K1223">
        <v>65397.599999999999</v>
      </c>
    </row>
    <row r="1224" spans="1:11" x14ac:dyDescent="0.25">
      <c r="A1224" s="21">
        <v>46216</v>
      </c>
      <c r="B1224" t="s">
        <v>1231</v>
      </c>
      <c r="C1224">
        <v>11</v>
      </c>
      <c r="D1224">
        <v>31213</v>
      </c>
      <c r="E1224">
        <v>0.03</v>
      </c>
      <c r="F1224">
        <v>3</v>
      </c>
      <c r="G1224">
        <v>7</v>
      </c>
      <c r="H1224" t="s">
        <v>5146</v>
      </c>
      <c r="I1224">
        <v>353643.29</v>
      </c>
      <c r="J1224">
        <v>247550.30300000001</v>
      </c>
      <c r="K1224">
        <v>106092.98699999999</v>
      </c>
    </row>
    <row r="1225" spans="1:11" x14ac:dyDescent="0.25">
      <c r="A1225" s="21">
        <v>46149</v>
      </c>
      <c r="B1225" t="s">
        <v>1232</v>
      </c>
      <c r="C1225">
        <v>8</v>
      </c>
      <c r="D1225">
        <v>23000</v>
      </c>
      <c r="E1225">
        <v>0.09</v>
      </c>
      <c r="F1225">
        <v>5</v>
      </c>
      <c r="G1225">
        <v>4</v>
      </c>
      <c r="H1225" t="s">
        <v>5139</v>
      </c>
      <c r="I1225">
        <v>200560</v>
      </c>
      <c r="J1225">
        <v>140392</v>
      </c>
      <c r="K1225">
        <v>60168</v>
      </c>
    </row>
    <row r="1226" spans="1:11" x14ac:dyDescent="0.25">
      <c r="A1226" s="21">
        <v>46196</v>
      </c>
      <c r="B1226" t="s">
        <v>1233</v>
      </c>
      <c r="C1226">
        <v>9</v>
      </c>
      <c r="D1226">
        <v>14809</v>
      </c>
      <c r="E1226">
        <v>0.14000000000000001</v>
      </c>
      <c r="F1226">
        <v>2</v>
      </c>
      <c r="G1226">
        <v>4</v>
      </c>
      <c r="H1226" t="s">
        <v>5142</v>
      </c>
      <c r="I1226">
        <v>151940.34</v>
      </c>
      <c r="J1226">
        <v>106358.238</v>
      </c>
      <c r="K1226">
        <v>45582.101999999999</v>
      </c>
    </row>
    <row r="1227" spans="1:11" x14ac:dyDescent="0.25">
      <c r="A1227" s="21">
        <v>46304</v>
      </c>
      <c r="B1227" t="s">
        <v>1234</v>
      </c>
      <c r="C1227">
        <v>6</v>
      </c>
      <c r="D1227">
        <v>2150</v>
      </c>
      <c r="F1227">
        <v>1</v>
      </c>
      <c r="G1227">
        <v>7</v>
      </c>
      <c r="H1227" t="s">
        <v>5147</v>
      </c>
      <c r="I1227">
        <v>12900</v>
      </c>
      <c r="J1227">
        <v>9030</v>
      </c>
      <c r="K1227">
        <v>3870</v>
      </c>
    </row>
    <row r="1228" spans="1:11" x14ac:dyDescent="0.25">
      <c r="A1228" s="21">
        <v>46149</v>
      </c>
      <c r="B1228" t="s">
        <v>1235</v>
      </c>
      <c r="C1228">
        <v>7</v>
      </c>
      <c r="D1228">
        <v>21587</v>
      </c>
      <c r="E1228">
        <v>0.11</v>
      </c>
      <c r="F1228">
        <v>3</v>
      </c>
      <c r="G1228">
        <v>4</v>
      </c>
      <c r="H1228" t="s">
        <v>5139</v>
      </c>
      <c r="I1228">
        <v>167730.99</v>
      </c>
      <c r="J1228">
        <v>117411.693</v>
      </c>
      <c r="K1228">
        <v>50319.296999999999</v>
      </c>
    </row>
    <row r="1229" spans="1:11" x14ac:dyDescent="0.25">
      <c r="A1229" s="21">
        <v>46141</v>
      </c>
      <c r="B1229" t="s">
        <v>1236</v>
      </c>
      <c r="C1229">
        <v>6</v>
      </c>
      <c r="D1229">
        <v>21970</v>
      </c>
      <c r="E1229">
        <v>0.05</v>
      </c>
      <c r="F1229">
        <v>5</v>
      </c>
      <c r="G1229">
        <v>8</v>
      </c>
      <c r="H1229" t="s">
        <v>5141</v>
      </c>
      <c r="I1229">
        <v>138411</v>
      </c>
      <c r="J1229">
        <v>96887.7</v>
      </c>
      <c r="K1229">
        <v>41523.300000000003</v>
      </c>
    </row>
    <row r="1230" spans="1:11" x14ac:dyDescent="0.25">
      <c r="A1230" s="21">
        <v>46299</v>
      </c>
      <c r="B1230" t="s">
        <v>1237</v>
      </c>
      <c r="C1230">
        <v>5</v>
      </c>
      <c r="D1230">
        <v>6840</v>
      </c>
      <c r="F1230">
        <v>3</v>
      </c>
      <c r="G1230">
        <v>4</v>
      </c>
      <c r="H1230" t="s">
        <v>5147</v>
      </c>
      <c r="I1230">
        <v>34200</v>
      </c>
      <c r="J1230">
        <v>23940</v>
      </c>
      <c r="K1230">
        <v>10260</v>
      </c>
    </row>
    <row r="1231" spans="1:11" x14ac:dyDescent="0.25">
      <c r="A1231" s="21">
        <v>46109</v>
      </c>
      <c r="B1231" t="s">
        <v>1238</v>
      </c>
      <c r="C1231">
        <v>9</v>
      </c>
      <c r="D1231">
        <v>10948</v>
      </c>
      <c r="F1231">
        <v>2</v>
      </c>
      <c r="G1231">
        <v>3</v>
      </c>
      <c r="H1231" t="s">
        <v>5148</v>
      </c>
      <c r="I1231">
        <v>98532</v>
      </c>
      <c r="J1231">
        <v>68972.399999999994</v>
      </c>
      <c r="K1231">
        <v>29559.599999999999</v>
      </c>
    </row>
    <row r="1232" spans="1:11" x14ac:dyDescent="0.25">
      <c r="A1232" s="21">
        <v>46307</v>
      </c>
      <c r="B1232" t="s">
        <v>1239</v>
      </c>
      <c r="C1232">
        <v>1</v>
      </c>
      <c r="D1232">
        <v>17573</v>
      </c>
      <c r="E1232">
        <v>0.09</v>
      </c>
      <c r="F1232">
        <v>2</v>
      </c>
      <c r="G1232">
        <v>5</v>
      </c>
      <c r="H1232" t="s">
        <v>5147</v>
      </c>
      <c r="I1232">
        <v>19154.57</v>
      </c>
      <c r="J1232">
        <v>13408.199000000001</v>
      </c>
      <c r="K1232">
        <v>5746.3710000000001</v>
      </c>
    </row>
    <row r="1233" spans="1:11" x14ac:dyDescent="0.25">
      <c r="A1233" s="21">
        <v>46281</v>
      </c>
      <c r="B1233" t="s">
        <v>1240</v>
      </c>
      <c r="C1233">
        <v>5</v>
      </c>
      <c r="D1233">
        <v>6856</v>
      </c>
      <c r="E1233">
        <v>0.04</v>
      </c>
      <c r="F1233">
        <v>2</v>
      </c>
      <c r="G1233">
        <v>3</v>
      </c>
      <c r="H1233" t="s">
        <v>5145</v>
      </c>
      <c r="I1233">
        <v>35651.199999999997</v>
      </c>
      <c r="J1233">
        <v>24955.84</v>
      </c>
      <c r="K1233">
        <v>10695.36</v>
      </c>
    </row>
    <row r="1234" spans="1:11" x14ac:dyDescent="0.25">
      <c r="A1234" s="21">
        <v>46371</v>
      </c>
      <c r="B1234" t="s">
        <v>1241</v>
      </c>
      <c r="C1234">
        <v>7</v>
      </c>
      <c r="D1234">
        <v>17136</v>
      </c>
      <c r="E1234">
        <v>0.11</v>
      </c>
      <c r="F1234">
        <v>5</v>
      </c>
      <c r="G1234">
        <v>1</v>
      </c>
      <c r="H1234" t="s">
        <v>5143</v>
      </c>
      <c r="I1234">
        <v>133146.72</v>
      </c>
      <c r="J1234">
        <v>93202.703999999998</v>
      </c>
      <c r="K1234">
        <v>39944.016000000003</v>
      </c>
    </row>
    <row r="1235" spans="1:11" x14ac:dyDescent="0.25">
      <c r="A1235" s="21">
        <v>46174</v>
      </c>
      <c r="B1235" t="s">
        <v>1242</v>
      </c>
      <c r="C1235">
        <v>4</v>
      </c>
      <c r="D1235">
        <v>13746</v>
      </c>
      <c r="F1235">
        <v>4</v>
      </c>
      <c r="G1235">
        <v>4</v>
      </c>
      <c r="H1235" t="s">
        <v>5142</v>
      </c>
      <c r="I1235">
        <v>54984</v>
      </c>
      <c r="J1235">
        <v>38488.800000000003</v>
      </c>
      <c r="K1235">
        <v>16495.2</v>
      </c>
    </row>
    <row r="1236" spans="1:11" x14ac:dyDescent="0.25">
      <c r="A1236" s="21">
        <v>46381</v>
      </c>
      <c r="B1236" t="s">
        <v>1243</v>
      </c>
      <c r="C1236">
        <v>4</v>
      </c>
      <c r="D1236">
        <v>33448</v>
      </c>
      <c r="E1236">
        <v>0.05</v>
      </c>
      <c r="F1236">
        <v>3</v>
      </c>
      <c r="G1236">
        <v>3</v>
      </c>
      <c r="H1236" t="s">
        <v>5143</v>
      </c>
      <c r="I1236">
        <v>140481.60000000001</v>
      </c>
      <c r="J1236">
        <v>98337.12</v>
      </c>
      <c r="K1236">
        <v>42144.480000000003</v>
      </c>
    </row>
    <row r="1237" spans="1:11" x14ac:dyDescent="0.25">
      <c r="A1237" s="21">
        <v>46308</v>
      </c>
      <c r="B1237" t="s">
        <v>1244</v>
      </c>
      <c r="C1237">
        <v>3</v>
      </c>
      <c r="D1237">
        <v>4149</v>
      </c>
      <c r="F1237">
        <v>5</v>
      </c>
      <c r="G1237">
        <v>3</v>
      </c>
      <c r="H1237" t="s">
        <v>5147</v>
      </c>
      <c r="I1237">
        <v>12447</v>
      </c>
      <c r="J1237">
        <v>8712.9</v>
      </c>
      <c r="K1237">
        <v>3734.1</v>
      </c>
    </row>
    <row r="1238" spans="1:11" x14ac:dyDescent="0.25">
      <c r="A1238" s="21">
        <v>46253</v>
      </c>
      <c r="B1238" t="s">
        <v>1245</v>
      </c>
      <c r="C1238">
        <v>5</v>
      </c>
      <c r="D1238">
        <v>31194</v>
      </c>
      <c r="E1238">
        <v>0.08</v>
      </c>
      <c r="F1238">
        <v>4</v>
      </c>
      <c r="G1238">
        <v>7</v>
      </c>
      <c r="H1238" t="s">
        <v>5138</v>
      </c>
      <c r="I1238">
        <v>168447.6</v>
      </c>
      <c r="J1238">
        <v>117913.32</v>
      </c>
      <c r="K1238">
        <v>50534.28</v>
      </c>
    </row>
    <row r="1239" spans="1:11" x14ac:dyDescent="0.25">
      <c r="A1239" s="21">
        <v>46328</v>
      </c>
      <c r="B1239" t="s">
        <v>1246</v>
      </c>
      <c r="C1239">
        <v>2</v>
      </c>
      <c r="D1239">
        <v>18750</v>
      </c>
      <c r="E1239">
        <v>0.09</v>
      </c>
      <c r="F1239">
        <v>2</v>
      </c>
      <c r="G1239">
        <v>6</v>
      </c>
      <c r="H1239" t="s">
        <v>5144</v>
      </c>
      <c r="I1239">
        <v>40875</v>
      </c>
      <c r="J1239">
        <v>28612.5</v>
      </c>
      <c r="K1239">
        <v>12262.5</v>
      </c>
    </row>
    <row r="1240" spans="1:11" x14ac:dyDescent="0.25">
      <c r="A1240" s="21">
        <v>46357</v>
      </c>
      <c r="B1240" t="s">
        <v>1247</v>
      </c>
      <c r="C1240">
        <v>4</v>
      </c>
      <c r="D1240">
        <v>33056</v>
      </c>
      <c r="E1240">
        <v>0.15</v>
      </c>
      <c r="F1240">
        <v>2</v>
      </c>
      <c r="G1240">
        <v>1</v>
      </c>
      <c r="H1240" t="s">
        <v>5143</v>
      </c>
      <c r="I1240">
        <v>152057.60000000001</v>
      </c>
      <c r="J1240">
        <v>106440.32000000001</v>
      </c>
      <c r="K1240">
        <v>45617.279999999999</v>
      </c>
    </row>
    <row r="1241" spans="1:11" x14ac:dyDescent="0.25">
      <c r="A1241" s="21">
        <v>46081</v>
      </c>
      <c r="B1241" t="s">
        <v>1248</v>
      </c>
      <c r="C1241">
        <v>8</v>
      </c>
      <c r="D1241">
        <v>31741</v>
      </c>
      <c r="E1241">
        <v>0.13</v>
      </c>
      <c r="F1241">
        <v>1</v>
      </c>
      <c r="G1241">
        <v>7</v>
      </c>
      <c r="H1241" t="s">
        <v>5140</v>
      </c>
      <c r="I1241">
        <v>286938.64</v>
      </c>
      <c r="J1241">
        <v>200857.04800000001</v>
      </c>
      <c r="K1241">
        <v>86081.592000000004</v>
      </c>
    </row>
    <row r="1242" spans="1:11" x14ac:dyDescent="0.25">
      <c r="A1242" s="21">
        <v>46071</v>
      </c>
      <c r="B1242" t="s">
        <v>1249</v>
      </c>
      <c r="C1242">
        <v>2</v>
      </c>
      <c r="D1242">
        <v>28419</v>
      </c>
      <c r="E1242">
        <v>7.0000000000000007E-2</v>
      </c>
      <c r="F1242">
        <v>1</v>
      </c>
      <c r="G1242">
        <v>4</v>
      </c>
      <c r="H1242" t="s">
        <v>5140</v>
      </c>
      <c r="I1242">
        <v>60816.66</v>
      </c>
      <c r="J1242">
        <v>42571.661999999997</v>
      </c>
      <c r="K1242">
        <v>18244.998</v>
      </c>
    </row>
    <row r="1243" spans="1:11" x14ac:dyDescent="0.25">
      <c r="A1243" s="21">
        <v>46136</v>
      </c>
      <c r="B1243" t="s">
        <v>1250</v>
      </c>
      <c r="C1243">
        <v>10</v>
      </c>
      <c r="D1243">
        <v>1626</v>
      </c>
      <c r="E1243">
        <v>0.03</v>
      </c>
      <c r="F1243">
        <v>2</v>
      </c>
      <c r="G1243">
        <v>2</v>
      </c>
      <c r="H1243" t="s">
        <v>5141</v>
      </c>
      <c r="I1243">
        <v>16747.8</v>
      </c>
      <c r="J1243">
        <v>11723.46</v>
      </c>
      <c r="K1243">
        <v>5024.34</v>
      </c>
    </row>
    <row r="1244" spans="1:11" x14ac:dyDescent="0.25">
      <c r="A1244" s="21">
        <v>46232</v>
      </c>
      <c r="B1244" t="s">
        <v>1251</v>
      </c>
      <c r="C1244">
        <v>12</v>
      </c>
      <c r="D1244">
        <v>8818</v>
      </c>
      <c r="E1244">
        <v>0.04</v>
      </c>
      <c r="F1244">
        <v>3</v>
      </c>
      <c r="G1244">
        <v>7</v>
      </c>
      <c r="H1244" t="s">
        <v>5146</v>
      </c>
      <c r="I1244">
        <v>110048.64</v>
      </c>
      <c r="J1244">
        <v>77034.047999999995</v>
      </c>
      <c r="K1244">
        <v>33014.591999999997</v>
      </c>
    </row>
    <row r="1245" spans="1:11" x14ac:dyDescent="0.25">
      <c r="A1245" s="21">
        <v>46185</v>
      </c>
      <c r="B1245" t="s">
        <v>1252</v>
      </c>
      <c r="C1245">
        <v>8</v>
      </c>
      <c r="D1245">
        <v>21063</v>
      </c>
      <c r="E1245">
        <v>0.12</v>
      </c>
      <c r="F1245">
        <v>2</v>
      </c>
      <c r="G1245">
        <v>3</v>
      </c>
      <c r="H1245" t="s">
        <v>5142</v>
      </c>
      <c r="I1245">
        <v>188724.48000000001</v>
      </c>
      <c r="J1245">
        <v>132107.136</v>
      </c>
      <c r="K1245">
        <v>56617.343999999997</v>
      </c>
    </row>
    <row r="1246" spans="1:11" x14ac:dyDescent="0.25">
      <c r="A1246" s="21">
        <v>46242</v>
      </c>
      <c r="B1246" t="s">
        <v>1253</v>
      </c>
      <c r="C1246">
        <v>9</v>
      </c>
      <c r="D1246">
        <v>8320</v>
      </c>
      <c r="E1246">
        <v>0.03</v>
      </c>
      <c r="F1246">
        <v>1</v>
      </c>
      <c r="G1246">
        <v>4</v>
      </c>
      <c r="H1246" t="s">
        <v>5138</v>
      </c>
      <c r="I1246">
        <v>77126.399999999994</v>
      </c>
      <c r="J1246">
        <v>53988.480000000003</v>
      </c>
      <c r="K1246">
        <v>23137.919999999998</v>
      </c>
    </row>
    <row r="1247" spans="1:11" x14ac:dyDescent="0.25">
      <c r="A1247" s="21">
        <v>46143</v>
      </c>
      <c r="B1247" t="s">
        <v>1254</v>
      </c>
      <c r="C1247">
        <v>12</v>
      </c>
      <c r="D1247">
        <v>15478</v>
      </c>
      <c r="E1247">
        <v>0.03</v>
      </c>
      <c r="F1247">
        <v>1</v>
      </c>
      <c r="G1247">
        <v>6</v>
      </c>
      <c r="H1247" t="s">
        <v>5139</v>
      </c>
      <c r="I1247">
        <v>191308.08</v>
      </c>
      <c r="J1247">
        <v>133915.65599999999</v>
      </c>
      <c r="K1247">
        <v>57392.423999999999</v>
      </c>
    </row>
    <row r="1248" spans="1:11" x14ac:dyDescent="0.25">
      <c r="A1248" s="21">
        <v>46281</v>
      </c>
      <c r="B1248" t="s">
        <v>1255</v>
      </c>
      <c r="C1248">
        <v>12</v>
      </c>
      <c r="D1248">
        <v>34073</v>
      </c>
      <c r="F1248">
        <v>5</v>
      </c>
      <c r="G1248">
        <v>7</v>
      </c>
      <c r="H1248" t="s">
        <v>5145</v>
      </c>
      <c r="I1248">
        <v>408876</v>
      </c>
      <c r="J1248">
        <v>286213.2</v>
      </c>
      <c r="K1248">
        <v>122662.8</v>
      </c>
    </row>
    <row r="1249" spans="1:11" x14ac:dyDescent="0.25">
      <c r="A1249" s="21">
        <v>46233</v>
      </c>
      <c r="B1249" t="s">
        <v>1256</v>
      </c>
      <c r="C1249">
        <v>6</v>
      </c>
      <c r="D1249">
        <v>3481</v>
      </c>
      <c r="E1249">
        <v>0.15</v>
      </c>
      <c r="F1249">
        <v>3</v>
      </c>
      <c r="G1249">
        <v>2</v>
      </c>
      <c r="H1249" t="s">
        <v>5146</v>
      </c>
      <c r="I1249">
        <v>24018.9</v>
      </c>
      <c r="J1249">
        <v>16813.23</v>
      </c>
      <c r="K1249">
        <v>7205.67</v>
      </c>
    </row>
    <row r="1250" spans="1:11" x14ac:dyDescent="0.25">
      <c r="A1250" s="21">
        <v>46170</v>
      </c>
      <c r="B1250" t="s">
        <v>1257</v>
      </c>
      <c r="C1250">
        <v>5</v>
      </c>
      <c r="D1250">
        <v>8647</v>
      </c>
      <c r="E1250">
        <v>0.1</v>
      </c>
      <c r="F1250">
        <v>1</v>
      </c>
      <c r="G1250">
        <v>2</v>
      </c>
      <c r="H1250" t="s">
        <v>5139</v>
      </c>
      <c r="I1250">
        <v>47558.5</v>
      </c>
      <c r="J1250">
        <v>33290.949999999997</v>
      </c>
      <c r="K1250">
        <v>14267.55</v>
      </c>
    </row>
    <row r="1251" spans="1:11" x14ac:dyDescent="0.25">
      <c r="A1251" s="21">
        <v>46156</v>
      </c>
      <c r="B1251" t="s">
        <v>1258</v>
      </c>
      <c r="C1251">
        <v>9</v>
      </c>
      <c r="D1251">
        <v>25521</v>
      </c>
      <c r="E1251">
        <v>0.06</v>
      </c>
      <c r="F1251">
        <v>3</v>
      </c>
      <c r="G1251">
        <v>7</v>
      </c>
      <c r="H1251" t="s">
        <v>5139</v>
      </c>
      <c r="I1251">
        <v>243470.34</v>
      </c>
      <c r="J1251">
        <v>170429.23800000001</v>
      </c>
      <c r="K1251">
        <v>73041.101999999999</v>
      </c>
    </row>
    <row r="1252" spans="1:11" x14ac:dyDescent="0.25">
      <c r="A1252" s="21">
        <v>46326</v>
      </c>
      <c r="B1252" t="s">
        <v>1259</v>
      </c>
      <c r="C1252">
        <v>6</v>
      </c>
      <c r="D1252">
        <v>5417</v>
      </c>
      <c r="F1252">
        <v>4</v>
      </c>
      <c r="G1252">
        <v>6</v>
      </c>
      <c r="H1252" t="s">
        <v>5147</v>
      </c>
      <c r="I1252">
        <v>32502</v>
      </c>
      <c r="J1252">
        <v>22751.4</v>
      </c>
      <c r="K1252">
        <v>9750.6</v>
      </c>
    </row>
    <row r="1253" spans="1:11" x14ac:dyDescent="0.25">
      <c r="A1253" s="21">
        <v>46329</v>
      </c>
      <c r="B1253" t="s">
        <v>1260</v>
      </c>
      <c r="C1253">
        <v>9</v>
      </c>
      <c r="D1253">
        <v>18324</v>
      </c>
      <c r="F1253">
        <v>2</v>
      </c>
      <c r="G1253">
        <v>3</v>
      </c>
      <c r="H1253" t="s">
        <v>5144</v>
      </c>
      <c r="I1253">
        <v>164916</v>
      </c>
      <c r="J1253">
        <v>115441.2</v>
      </c>
      <c r="K1253">
        <v>49474.8</v>
      </c>
    </row>
    <row r="1254" spans="1:11" x14ac:dyDescent="0.25">
      <c r="A1254" s="21">
        <v>46361</v>
      </c>
      <c r="B1254" t="s">
        <v>1261</v>
      </c>
      <c r="C1254">
        <v>9</v>
      </c>
      <c r="D1254">
        <v>21974</v>
      </c>
      <c r="F1254">
        <v>1</v>
      </c>
      <c r="G1254">
        <v>7</v>
      </c>
      <c r="H1254" t="s">
        <v>5143</v>
      </c>
      <c r="I1254">
        <v>197766</v>
      </c>
      <c r="J1254">
        <v>138436.20000000001</v>
      </c>
      <c r="K1254">
        <v>59329.8</v>
      </c>
    </row>
    <row r="1255" spans="1:11" x14ac:dyDescent="0.25">
      <c r="A1255" s="21">
        <v>46041</v>
      </c>
      <c r="B1255" t="s">
        <v>1262</v>
      </c>
      <c r="C1255">
        <v>12</v>
      </c>
      <c r="D1255">
        <v>9785</v>
      </c>
      <c r="F1255">
        <v>2</v>
      </c>
      <c r="G1255">
        <v>2</v>
      </c>
      <c r="H1255" t="s">
        <v>5149</v>
      </c>
      <c r="I1255">
        <v>117420</v>
      </c>
      <c r="J1255">
        <v>82194</v>
      </c>
      <c r="K1255">
        <v>35226</v>
      </c>
    </row>
    <row r="1256" spans="1:11" x14ac:dyDescent="0.25">
      <c r="A1256" s="21">
        <v>46223</v>
      </c>
      <c r="B1256" t="s">
        <v>1263</v>
      </c>
      <c r="C1256">
        <v>2</v>
      </c>
      <c r="D1256">
        <v>30228</v>
      </c>
      <c r="E1256">
        <v>0.14000000000000001</v>
      </c>
      <c r="F1256">
        <v>5</v>
      </c>
      <c r="G1256">
        <v>2</v>
      </c>
      <c r="H1256" t="s">
        <v>5146</v>
      </c>
      <c r="I1256">
        <v>68919.839999999997</v>
      </c>
      <c r="J1256">
        <v>48243.887999999999</v>
      </c>
      <c r="K1256">
        <v>20675.952000000001</v>
      </c>
    </row>
    <row r="1257" spans="1:11" x14ac:dyDescent="0.25">
      <c r="A1257" s="21">
        <v>46163</v>
      </c>
      <c r="B1257" t="s">
        <v>1264</v>
      </c>
      <c r="C1257">
        <v>9</v>
      </c>
      <c r="D1257">
        <v>20534</v>
      </c>
      <c r="E1257">
        <v>0.02</v>
      </c>
      <c r="F1257">
        <v>3</v>
      </c>
      <c r="G1257">
        <v>7</v>
      </c>
      <c r="H1257" t="s">
        <v>5139</v>
      </c>
      <c r="I1257">
        <v>188502.12</v>
      </c>
      <c r="J1257">
        <v>131951.484</v>
      </c>
      <c r="K1257">
        <v>56550.635999999999</v>
      </c>
    </row>
    <row r="1258" spans="1:11" x14ac:dyDescent="0.25">
      <c r="A1258" s="21">
        <v>46224</v>
      </c>
      <c r="B1258" t="s">
        <v>1265</v>
      </c>
      <c r="C1258">
        <v>11</v>
      </c>
      <c r="D1258">
        <v>9781</v>
      </c>
      <c r="E1258">
        <v>7.0000000000000007E-2</v>
      </c>
      <c r="F1258">
        <v>2</v>
      </c>
      <c r="G1258">
        <v>3</v>
      </c>
      <c r="H1258" t="s">
        <v>5146</v>
      </c>
      <c r="I1258">
        <v>115122.37</v>
      </c>
      <c r="J1258">
        <v>80585.659</v>
      </c>
      <c r="K1258">
        <v>34536.711000000003</v>
      </c>
    </row>
    <row r="1259" spans="1:11" x14ac:dyDescent="0.25">
      <c r="A1259" s="21">
        <v>46039</v>
      </c>
      <c r="B1259" t="s">
        <v>1266</v>
      </c>
      <c r="C1259">
        <v>12</v>
      </c>
      <c r="D1259">
        <v>2855</v>
      </c>
      <c r="E1259">
        <v>7.0000000000000007E-2</v>
      </c>
      <c r="F1259">
        <v>4</v>
      </c>
      <c r="G1259">
        <v>5</v>
      </c>
      <c r="H1259" t="s">
        <v>5149</v>
      </c>
      <c r="I1259">
        <v>36658.199999999997</v>
      </c>
      <c r="J1259">
        <v>25660.74</v>
      </c>
      <c r="K1259">
        <v>10997.46</v>
      </c>
    </row>
    <row r="1260" spans="1:11" x14ac:dyDescent="0.25">
      <c r="A1260" s="21">
        <v>46149</v>
      </c>
      <c r="B1260" t="s">
        <v>1267</v>
      </c>
      <c r="C1260">
        <v>1</v>
      </c>
      <c r="D1260">
        <v>29764</v>
      </c>
      <c r="E1260">
        <v>0.05</v>
      </c>
      <c r="F1260">
        <v>2</v>
      </c>
      <c r="G1260">
        <v>4</v>
      </c>
      <c r="H1260" t="s">
        <v>5139</v>
      </c>
      <c r="I1260">
        <v>31252.2</v>
      </c>
      <c r="J1260">
        <v>21876.54</v>
      </c>
      <c r="K1260">
        <v>9375.66</v>
      </c>
    </row>
    <row r="1261" spans="1:11" x14ac:dyDescent="0.25">
      <c r="A1261" s="21">
        <v>46097</v>
      </c>
      <c r="B1261" t="s">
        <v>1268</v>
      </c>
      <c r="C1261">
        <v>6</v>
      </c>
      <c r="D1261">
        <v>29997</v>
      </c>
      <c r="E1261">
        <v>0.11</v>
      </c>
      <c r="F1261">
        <v>5</v>
      </c>
      <c r="G1261">
        <v>8</v>
      </c>
      <c r="H1261" t="s">
        <v>5148</v>
      </c>
      <c r="I1261">
        <v>199780.02</v>
      </c>
      <c r="J1261">
        <v>139846.014</v>
      </c>
      <c r="K1261">
        <v>59934.006000000001</v>
      </c>
    </row>
    <row r="1262" spans="1:11" x14ac:dyDescent="0.25">
      <c r="A1262" s="21">
        <v>46365</v>
      </c>
      <c r="B1262" t="s">
        <v>1269</v>
      </c>
      <c r="C1262">
        <v>8</v>
      </c>
      <c r="D1262">
        <v>18631</v>
      </c>
      <c r="E1262">
        <v>0.08</v>
      </c>
      <c r="F1262">
        <v>5</v>
      </c>
      <c r="G1262">
        <v>7</v>
      </c>
      <c r="H1262" t="s">
        <v>5143</v>
      </c>
      <c r="I1262">
        <v>160971.84</v>
      </c>
      <c r="J1262">
        <v>112680.288</v>
      </c>
      <c r="K1262">
        <v>48291.552000000003</v>
      </c>
    </row>
    <row r="1263" spans="1:11" x14ac:dyDescent="0.25">
      <c r="A1263" s="21">
        <v>46301</v>
      </c>
      <c r="B1263" t="s">
        <v>1270</v>
      </c>
      <c r="C1263">
        <v>8</v>
      </c>
      <c r="D1263">
        <v>15139</v>
      </c>
      <c r="F1263">
        <v>1</v>
      </c>
      <c r="G1263">
        <v>3</v>
      </c>
      <c r="H1263" t="s">
        <v>5147</v>
      </c>
      <c r="I1263">
        <v>121112</v>
      </c>
      <c r="J1263">
        <v>84778.4</v>
      </c>
      <c r="K1263">
        <v>36333.599999999999</v>
      </c>
    </row>
    <row r="1264" spans="1:11" x14ac:dyDescent="0.25">
      <c r="A1264" s="21">
        <v>46033</v>
      </c>
      <c r="B1264" t="s">
        <v>1271</v>
      </c>
      <c r="C1264">
        <v>4</v>
      </c>
      <c r="D1264">
        <v>8580</v>
      </c>
      <c r="E1264">
        <v>0.12</v>
      </c>
      <c r="F1264">
        <v>3</v>
      </c>
      <c r="G1264">
        <v>7</v>
      </c>
      <c r="H1264" t="s">
        <v>5149</v>
      </c>
      <c r="I1264">
        <v>38438.400000000001</v>
      </c>
      <c r="J1264">
        <v>26906.880000000001</v>
      </c>
      <c r="K1264">
        <v>11531.52</v>
      </c>
    </row>
    <row r="1265" spans="1:11" x14ac:dyDescent="0.25">
      <c r="A1265" s="21">
        <v>46220</v>
      </c>
      <c r="B1265" t="s">
        <v>1272</v>
      </c>
      <c r="C1265">
        <v>10</v>
      </c>
      <c r="D1265">
        <v>26690</v>
      </c>
      <c r="E1265">
        <v>0.15</v>
      </c>
      <c r="F1265">
        <v>5</v>
      </c>
      <c r="G1265">
        <v>5</v>
      </c>
      <c r="H1265" t="s">
        <v>5146</v>
      </c>
      <c r="I1265">
        <v>306935</v>
      </c>
      <c r="J1265">
        <v>214854.5</v>
      </c>
      <c r="K1265">
        <v>92080.5</v>
      </c>
    </row>
    <row r="1266" spans="1:11" x14ac:dyDescent="0.25">
      <c r="A1266" s="21">
        <v>46096</v>
      </c>
      <c r="B1266" t="s">
        <v>1273</v>
      </c>
      <c r="C1266">
        <v>3</v>
      </c>
      <c r="D1266">
        <v>17258</v>
      </c>
      <c r="F1266">
        <v>1</v>
      </c>
      <c r="G1266">
        <v>2</v>
      </c>
      <c r="H1266" t="s">
        <v>5148</v>
      </c>
      <c r="I1266">
        <v>51774</v>
      </c>
      <c r="J1266">
        <v>36241.800000000003</v>
      </c>
      <c r="K1266">
        <v>15532.2</v>
      </c>
    </row>
    <row r="1267" spans="1:11" x14ac:dyDescent="0.25">
      <c r="A1267" s="21">
        <v>46190</v>
      </c>
      <c r="B1267" t="s">
        <v>1274</v>
      </c>
      <c r="C1267">
        <v>12</v>
      </c>
      <c r="D1267">
        <v>5741</v>
      </c>
      <c r="F1267">
        <v>4</v>
      </c>
      <c r="G1267">
        <v>5</v>
      </c>
      <c r="H1267" t="s">
        <v>5142</v>
      </c>
      <c r="I1267">
        <v>68892</v>
      </c>
      <c r="J1267">
        <v>48224.4</v>
      </c>
      <c r="K1267">
        <v>20667.599999999999</v>
      </c>
    </row>
    <row r="1268" spans="1:11" x14ac:dyDescent="0.25">
      <c r="A1268" s="21">
        <v>46336</v>
      </c>
      <c r="B1268" t="s">
        <v>1275</v>
      </c>
      <c r="C1268">
        <v>3</v>
      </c>
      <c r="D1268">
        <v>11410</v>
      </c>
      <c r="F1268">
        <v>4</v>
      </c>
      <c r="G1268">
        <v>2</v>
      </c>
      <c r="H1268" t="s">
        <v>5144</v>
      </c>
      <c r="I1268">
        <v>34230</v>
      </c>
      <c r="J1268">
        <v>23961</v>
      </c>
      <c r="K1268">
        <v>10269</v>
      </c>
    </row>
    <row r="1269" spans="1:11" x14ac:dyDescent="0.25">
      <c r="A1269" s="21">
        <v>46024</v>
      </c>
      <c r="B1269" t="s">
        <v>1276</v>
      </c>
      <c r="C1269">
        <v>12</v>
      </c>
      <c r="D1269">
        <v>24870</v>
      </c>
      <c r="E1269">
        <v>7.0000000000000007E-2</v>
      </c>
      <c r="F1269">
        <v>3</v>
      </c>
      <c r="G1269">
        <v>5</v>
      </c>
      <c r="H1269" t="s">
        <v>5149</v>
      </c>
      <c r="I1269">
        <v>319330.8</v>
      </c>
      <c r="J1269">
        <v>223531.56</v>
      </c>
      <c r="K1269">
        <v>95799.24</v>
      </c>
    </row>
    <row r="1270" spans="1:11" x14ac:dyDescent="0.25">
      <c r="A1270" s="21">
        <v>46189</v>
      </c>
      <c r="B1270" t="s">
        <v>1277</v>
      </c>
      <c r="C1270">
        <v>1</v>
      </c>
      <c r="D1270">
        <v>21171</v>
      </c>
      <c r="E1270">
        <v>0.11</v>
      </c>
      <c r="F1270">
        <v>4</v>
      </c>
      <c r="G1270">
        <v>4</v>
      </c>
      <c r="H1270" t="s">
        <v>5142</v>
      </c>
      <c r="I1270">
        <v>23499.81</v>
      </c>
      <c r="J1270">
        <v>16449.866999999998</v>
      </c>
      <c r="K1270">
        <v>7049.9430000000002</v>
      </c>
    </row>
    <row r="1271" spans="1:11" x14ac:dyDescent="0.25">
      <c r="A1271" s="21">
        <v>46232</v>
      </c>
      <c r="B1271" t="s">
        <v>1278</v>
      </c>
      <c r="C1271">
        <v>5</v>
      </c>
      <c r="D1271">
        <v>8776</v>
      </c>
      <c r="E1271">
        <v>0.09</v>
      </c>
      <c r="F1271">
        <v>2</v>
      </c>
      <c r="G1271">
        <v>2</v>
      </c>
      <c r="H1271" t="s">
        <v>5146</v>
      </c>
      <c r="I1271">
        <v>47829.2</v>
      </c>
      <c r="J1271">
        <v>33480.44</v>
      </c>
      <c r="K1271">
        <v>14348.76</v>
      </c>
    </row>
    <row r="1272" spans="1:11" x14ac:dyDescent="0.25">
      <c r="A1272" s="21">
        <v>46034</v>
      </c>
      <c r="B1272" t="s">
        <v>1279</v>
      </c>
      <c r="C1272">
        <v>3</v>
      </c>
      <c r="D1272">
        <v>13324</v>
      </c>
      <c r="E1272">
        <v>0.05</v>
      </c>
      <c r="F1272">
        <v>4</v>
      </c>
      <c r="G1272">
        <v>4</v>
      </c>
      <c r="H1272" t="s">
        <v>5149</v>
      </c>
      <c r="I1272">
        <v>41970.6</v>
      </c>
      <c r="J1272">
        <v>29379.42</v>
      </c>
      <c r="K1272">
        <v>12591.18</v>
      </c>
    </row>
    <row r="1273" spans="1:11" x14ac:dyDescent="0.25">
      <c r="A1273" s="21">
        <v>46303</v>
      </c>
      <c r="B1273" t="s">
        <v>1280</v>
      </c>
      <c r="C1273">
        <v>12</v>
      </c>
      <c r="D1273">
        <v>9283</v>
      </c>
      <c r="E1273">
        <v>0.06</v>
      </c>
      <c r="F1273">
        <v>5</v>
      </c>
      <c r="G1273">
        <v>5</v>
      </c>
      <c r="H1273" t="s">
        <v>5147</v>
      </c>
      <c r="I1273">
        <v>118079.76</v>
      </c>
      <c r="J1273">
        <v>82655.831999999995</v>
      </c>
      <c r="K1273">
        <v>35423.928</v>
      </c>
    </row>
    <row r="1274" spans="1:11" x14ac:dyDescent="0.25">
      <c r="A1274" s="21">
        <v>46225</v>
      </c>
      <c r="B1274" t="s">
        <v>1281</v>
      </c>
      <c r="C1274">
        <v>4</v>
      </c>
      <c r="D1274">
        <v>29078</v>
      </c>
      <c r="E1274">
        <v>0.13</v>
      </c>
      <c r="F1274">
        <v>3</v>
      </c>
      <c r="G1274">
        <v>1</v>
      </c>
      <c r="H1274" t="s">
        <v>5146</v>
      </c>
      <c r="I1274">
        <v>131432.56</v>
      </c>
      <c r="J1274">
        <v>92002.792000000001</v>
      </c>
      <c r="K1274">
        <v>39429.767999999996</v>
      </c>
    </row>
    <row r="1275" spans="1:11" x14ac:dyDescent="0.25">
      <c r="A1275" s="21">
        <v>46363</v>
      </c>
      <c r="B1275" t="s">
        <v>1282</v>
      </c>
      <c r="C1275">
        <v>2</v>
      </c>
      <c r="D1275">
        <v>4393</v>
      </c>
      <c r="F1275">
        <v>5</v>
      </c>
      <c r="G1275">
        <v>2</v>
      </c>
      <c r="H1275" t="s">
        <v>5143</v>
      </c>
      <c r="I1275">
        <v>8786</v>
      </c>
      <c r="J1275">
        <v>6150.2</v>
      </c>
      <c r="K1275">
        <v>2635.8</v>
      </c>
    </row>
    <row r="1276" spans="1:11" x14ac:dyDescent="0.25">
      <c r="A1276" s="21">
        <v>46038</v>
      </c>
      <c r="B1276" t="s">
        <v>1283</v>
      </c>
      <c r="C1276">
        <v>5</v>
      </c>
      <c r="D1276">
        <v>22877</v>
      </c>
      <c r="F1276">
        <v>5</v>
      </c>
      <c r="G1276">
        <v>8</v>
      </c>
      <c r="H1276" t="s">
        <v>5149</v>
      </c>
      <c r="I1276">
        <v>114385</v>
      </c>
      <c r="J1276">
        <v>80069.5</v>
      </c>
      <c r="K1276">
        <v>34315.5</v>
      </c>
    </row>
    <row r="1277" spans="1:11" x14ac:dyDescent="0.25">
      <c r="A1277" s="21">
        <v>46317</v>
      </c>
      <c r="B1277" t="s">
        <v>1284</v>
      </c>
      <c r="C1277">
        <v>10</v>
      </c>
      <c r="D1277">
        <v>6496</v>
      </c>
      <c r="E1277">
        <v>0.1</v>
      </c>
      <c r="F1277">
        <v>5</v>
      </c>
      <c r="G1277">
        <v>7</v>
      </c>
      <c r="H1277" t="s">
        <v>5147</v>
      </c>
      <c r="I1277">
        <v>71456</v>
      </c>
      <c r="J1277">
        <v>50019.199999999997</v>
      </c>
      <c r="K1277">
        <v>21436.799999999999</v>
      </c>
    </row>
    <row r="1278" spans="1:11" x14ac:dyDescent="0.25">
      <c r="A1278" s="21">
        <v>46026</v>
      </c>
      <c r="B1278" t="s">
        <v>1285</v>
      </c>
      <c r="C1278">
        <v>8</v>
      </c>
      <c r="D1278">
        <v>6329</v>
      </c>
      <c r="E1278">
        <v>0.11</v>
      </c>
      <c r="F1278">
        <v>5</v>
      </c>
      <c r="G1278">
        <v>4</v>
      </c>
      <c r="H1278" t="s">
        <v>5149</v>
      </c>
      <c r="I1278">
        <v>56201.52</v>
      </c>
      <c r="J1278">
        <v>39341.063999999998</v>
      </c>
      <c r="K1278">
        <v>16860.455999999998</v>
      </c>
    </row>
    <row r="1279" spans="1:11" x14ac:dyDescent="0.25">
      <c r="A1279" s="21">
        <v>46216</v>
      </c>
      <c r="B1279" t="s">
        <v>1286</v>
      </c>
      <c r="C1279">
        <v>5</v>
      </c>
      <c r="D1279">
        <v>4821</v>
      </c>
      <c r="F1279">
        <v>5</v>
      </c>
      <c r="G1279">
        <v>2</v>
      </c>
      <c r="H1279" t="s">
        <v>5146</v>
      </c>
      <c r="I1279">
        <v>24105</v>
      </c>
      <c r="J1279">
        <v>16873.5</v>
      </c>
      <c r="K1279">
        <v>7231.5</v>
      </c>
    </row>
    <row r="1280" spans="1:11" x14ac:dyDescent="0.25">
      <c r="A1280" s="21">
        <v>46317</v>
      </c>
      <c r="B1280" t="s">
        <v>1287</v>
      </c>
      <c r="C1280">
        <v>6</v>
      </c>
      <c r="D1280">
        <v>5425</v>
      </c>
      <c r="E1280">
        <v>0.08</v>
      </c>
      <c r="F1280">
        <v>3</v>
      </c>
      <c r="G1280">
        <v>4</v>
      </c>
      <c r="H1280" t="s">
        <v>5147</v>
      </c>
      <c r="I1280">
        <v>35154</v>
      </c>
      <c r="J1280">
        <v>24607.8</v>
      </c>
      <c r="K1280">
        <v>10546.2</v>
      </c>
    </row>
    <row r="1281" spans="1:11" x14ac:dyDescent="0.25">
      <c r="A1281" s="21">
        <v>46356</v>
      </c>
      <c r="B1281" t="s">
        <v>1288</v>
      </c>
      <c r="C1281">
        <v>7</v>
      </c>
      <c r="D1281">
        <v>22735</v>
      </c>
      <c r="F1281">
        <v>2</v>
      </c>
      <c r="G1281">
        <v>8</v>
      </c>
      <c r="H1281" t="s">
        <v>5144</v>
      </c>
      <c r="I1281">
        <v>159145</v>
      </c>
      <c r="J1281">
        <v>111401.5</v>
      </c>
      <c r="K1281">
        <v>47743.5</v>
      </c>
    </row>
    <row r="1282" spans="1:11" x14ac:dyDescent="0.25">
      <c r="A1282" s="21">
        <v>46342</v>
      </c>
      <c r="B1282" t="s">
        <v>1289</v>
      </c>
      <c r="C1282">
        <v>5</v>
      </c>
      <c r="D1282">
        <v>7041</v>
      </c>
      <c r="E1282">
        <v>0.09</v>
      </c>
      <c r="F1282">
        <v>2</v>
      </c>
      <c r="G1282">
        <v>7</v>
      </c>
      <c r="H1282" t="s">
        <v>5144</v>
      </c>
      <c r="I1282">
        <v>38373.449999999997</v>
      </c>
      <c r="J1282">
        <v>26861.415000000001</v>
      </c>
      <c r="K1282">
        <v>11512.035</v>
      </c>
    </row>
    <row r="1283" spans="1:11" x14ac:dyDescent="0.25">
      <c r="A1283" s="21">
        <v>46081</v>
      </c>
      <c r="B1283" t="s">
        <v>1290</v>
      </c>
      <c r="C1283">
        <v>12</v>
      </c>
      <c r="D1283">
        <v>30785</v>
      </c>
      <c r="F1283">
        <v>2</v>
      </c>
      <c r="G1283">
        <v>8</v>
      </c>
      <c r="H1283" t="s">
        <v>5140</v>
      </c>
      <c r="I1283">
        <v>369420</v>
      </c>
      <c r="J1283">
        <v>258594</v>
      </c>
      <c r="K1283">
        <v>110826</v>
      </c>
    </row>
    <row r="1284" spans="1:11" x14ac:dyDescent="0.25">
      <c r="A1284" s="21">
        <v>46291</v>
      </c>
      <c r="B1284" t="s">
        <v>1291</v>
      </c>
      <c r="C1284">
        <v>5</v>
      </c>
      <c r="D1284">
        <v>31378</v>
      </c>
      <c r="E1284">
        <v>0.08</v>
      </c>
      <c r="F1284">
        <v>2</v>
      </c>
      <c r="G1284">
        <v>4</v>
      </c>
      <c r="H1284" t="s">
        <v>5145</v>
      </c>
      <c r="I1284">
        <v>169441.2</v>
      </c>
      <c r="J1284">
        <v>118608.84</v>
      </c>
      <c r="K1284">
        <v>50832.36</v>
      </c>
    </row>
    <row r="1285" spans="1:11" x14ac:dyDescent="0.25">
      <c r="A1285" s="21">
        <v>46146</v>
      </c>
      <c r="B1285" t="s">
        <v>1292</v>
      </c>
      <c r="C1285">
        <v>6</v>
      </c>
      <c r="D1285">
        <v>20898</v>
      </c>
      <c r="E1285">
        <v>0.06</v>
      </c>
      <c r="F1285">
        <v>4</v>
      </c>
      <c r="G1285">
        <v>6</v>
      </c>
      <c r="H1285" t="s">
        <v>5139</v>
      </c>
      <c r="I1285">
        <v>132911.28</v>
      </c>
      <c r="J1285">
        <v>93037.895999999993</v>
      </c>
      <c r="K1285">
        <v>39873.383999999998</v>
      </c>
    </row>
    <row r="1286" spans="1:11" x14ac:dyDescent="0.25">
      <c r="A1286" s="21">
        <v>46271</v>
      </c>
      <c r="B1286" t="s">
        <v>1293</v>
      </c>
      <c r="C1286">
        <v>2</v>
      </c>
      <c r="D1286">
        <v>31107</v>
      </c>
      <c r="E1286">
        <v>7.0000000000000007E-2</v>
      </c>
      <c r="F1286">
        <v>4</v>
      </c>
      <c r="G1286">
        <v>6</v>
      </c>
      <c r="H1286" t="s">
        <v>5145</v>
      </c>
      <c r="I1286">
        <v>66568.98</v>
      </c>
      <c r="J1286">
        <v>46598.286</v>
      </c>
      <c r="K1286">
        <v>19970.694</v>
      </c>
    </row>
    <row r="1287" spans="1:11" x14ac:dyDescent="0.25">
      <c r="A1287" s="21">
        <v>46385</v>
      </c>
      <c r="B1287" t="s">
        <v>1294</v>
      </c>
      <c r="C1287">
        <v>8</v>
      </c>
      <c r="D1287">
        <v>3750</v>
      </c>
      <c r="E1287">
        <v>0.13</v>
      </c>
      <c r="F1287">
        <v>5</v>
      </c>
      <c r="G1287">
        <v>8</v>
      </c>
      <c r="H1287" t="s">
        <v>5143</v>
      </c>
      <c r="I1287">
        <v>33900</v>
      </c>
      <c r="J1287">
        <v>23730</v>
      </c>
      <c r="K1287">
        <v>10170</v>
      </c>
    </row>
    <row r="1288" spans="1:11" x14ac:dyDescent="0.25">
      <c r="A1288" s="21">
        <v>46253</v>
      </c>
      <c r="B1288" t="s">
        <v>1295</v>
      </c>
      <c r="C1288">
        <v>4</v>
      </c>
      <c r="D1288">
        <v>4593</v>
      </c>
      <c r="F1288">
        <v>5</v>
      </c>
      <c r="G1288">
        <v>6</v>
      </c>
      <c r="H1288" t="s">
        <v>5138</v>
      </c>
      <c r="I1288">
        <v>18372</v>
      </c>
      <c r="J1288">
        <v>12860.4</v>
      </c>
      <c r="K1288">
        <v>5511.6</v>
      </c>
    </row>
    <row r="1289" spans="1:11" x14ac:dyDescent="0.25">
      <c r="A1289" s="21">
        <v>46100</v>
      </c>
      <c r="B1289" t="s">
        <v>1296</v>
      </c>
      <c r="C1289">
        <v>7</v>
      </c>
      <c r="D1289">
        <v>20245</v>
      </c>
      <c r="E1289">
        <v>7.0000000000000007E-2</v>
      </c>
      <c r="F1289">
        <v>2</v>
      </c>
      <c r="G1289">
        <v>3</v>
      </c>
      <c r="H1289" t="s">
        <v>5148</v>
      </c>
      <c r="I1289">
        <v>151635.04999999999</v>
      </c>
      <c r="J1289">
        <v>106144.535</v>
      </c>
      <c r="K1289">
        <v>45490.514999999999</v>
      </c>
    </row>
    <row r="1290" spans="1:11" x14ac:dyDescent="0.25">
      <c r="A1290" s="21">
        <v>46073</v>
      </c>
      <c r="B1290" t="s">
        <v>1297</v>
      </c>
      <c r="C1290">
        <v>1</v>
      </c>
      <c r="D1290">
        <v>10223</v>
      </c>
      <c r="E1290">
        <v>7.0000000000000007E-2</v>
      </c>
      <c r="F1290">
        <v>2</v>
      </c>
      <c r="G1290">
        <v>7</v>
      </c>
      <c r="H1290" t="s">
        <v>5140</v>
      </c>
      <c r="I1290">
        <v>10938.61</v>
      </c>
      <c r="J1290">
        <v>7657.027</v>
      </c>
      <c r="K1290">
        <v>3281.5830000000001</v>
      </c>
    </row>
    <row r="1291" spans="1:11" x14ac:dyDescent="0.25">
      <c r="A1291" s="21">
        <v>46136</v>
      </c>
      <c r="B1291" t="s">
        <v>1298</v>
      </c>
      <c r="C1291">
        <v>3</v>
      </c>
      <c r="D1291">
        <v>18008</v>
      </c>
      <c r="F1291">
        <v>2</v>
      </c>
      <c r="G1291">
        <v>1</v>
      </c>
      <c r="H1291" t="s">
        <v>5141</v>
      </c>
      <c r="I1291">
        <v>54024</v>
      </c>
      <c r="J1291">
        <v>37816.800000000003</v>
      </c>
      <c r="K1291">
        <v>16207.2</v>
      </c>
    </row>
    <row r="1292" spans="1:11" x14ac:dyDescent="0.25">
      <c r="A1292" s="21">
        <v>46158</v>
      </c>
      <c r="B1292" t="s">
        <v>1299</v>
      </c>
      <c r="C1292">
        <v>8</v>
      </c>
      <c r="D1292">
        <v>27390</v>
      </c>
      <c r="F1292">
        <v>1</v>
      </c>
      <c r="G1292">
        <v>5</v>
      </c>
      <c r="H1292" t="s">
        <v>5139</v>
      </c>
      <c r="I1292">
        <v>219120</v>
      </c>
      <c r="J1292">
        <v>153384</v>
      </c>
      <c r="K1292">
        <v>65736</v>
      </c>
    </row>
    <row r="1293" spans="1:11" x14ac:dyDescent="0.25">
      <c r="A1293" s="21">
        <v>46096</v>
      </c>
      <c r="B1293" t="s">
        <v>1300</v>
      </c>
      <c r="C1293">
        <v>10</v>
      </c>
      <c r="D1293">
        <v>3709</v>
      </c>
      <c r="E1293">
        <v>0.03</v>
      </c>
      <c r="F1293">
        <v>1</v>
      </c>
      <c r="G1293">
        <v>1</v>
      </c>
      <c r="H1293" t="s">
        <v>5148</v>
      </c>
      <c r="I1293">
        <v>38202.699999999997</v>
      </c>
      <c r="J1293">
        <v>26741.89</v>
      </c>
      <c r="K1293">
        <v>11460.81</v>
      </c>
    </row>
    <row r="1294" spans="1:11" x14ac:dyDescent="0.25">
      <c r="A1294" s="21">
        <v>46098</v>
      </c>
      <c r="B1294" t="s">
        <v>1301</v>
      </c>
      <c r="C1294">
        <v>10</v>
      </c>
      <c r="D1294">
        <v>9532</v>
      </c>
      <c r="E1294">
        <v>0.05</v>
      </c>
      <c r="F1294">
        <v>2</v>
      </c>
      <c r="G1294">
        <v>3</v>
      </c>
      <c r="H1294" t="s">
        <v>5148</v>
      </c>
      <c r="I1294">
        <v>100086</v>
      </c>
      <c r="J1294">
        <v>70060.2</v>
      </c>
      <c r="K1294">
        <v>30025.8</v>
      </c>
    </row>
    <row r="1295" spans="1:11" x14ac:dyDescent="0.25">
      <c r="A1295" s="21">
        <v>46273</v>
      </c>
      <c r="B1295" t="s">
        <v>1302</v>
      </c>
      <c r="C1295">
        <v>9</v>
      </c>
      <c r="D1295">
        <v>5863</v>
      </c>
      <c r="E1295">
        <v>0.05</v>
      </c>
      <c r="F1295">
        <v>3</v>
      </c>
      <c r="G1295">
        <v>7</v>
      </c>
      <c r="H1295" t="s">
        <v>5145</v>
      </c>
      <c r="I1295">
        <v>55405.35</v>
      </c>
      <c r="J1295">
        <v>38783.745000000003</v>
      </c>
      <c r="K1295">
        <v>16621.605</v>
      </c>
    </row>
    <row r="1296" spans="1:11" x14ac:dyDescent="0.25">
      <c r="A1296" s="21">
        <v>46049</v>
      </c>
      <c r="B1296" t="s">
        <v>1303</v>
      </c>
      <c r="C1296">
        <v>3</v>
      </c>
      <c r="D1296">
        <v>9265</v>
      </c>
      <c r="E1296">
        <v>0.14000000000000001</v>
      </c>
      <c r="F1296">
        <v>4</v>
      </c>
      <c r="G1296">
        <v>3</v>
      </c>
      <c r="H1296" t="s">
        <v>5149</v>
      </c>
      <c r="I1296">
        <v>31686.3</v>
      </c>
      <c r="J1296">
        <v>22180.41</v>
      </c>
      <c r="K1296">
        <v>9505.89</v>
      </c>
    </row>
    <row r="1297" spans="1:11" x14ac:dyDescent="0.25">
      <c r="A1297" s="21">
        <v>46074</v>
      </c>
      <c r="B1297" t="s">
        <v>1304</v>
      </c>
      <c r="C1297">
        <v>8</v>
      </c>
      <c r="D1297">
        <v>26560</v>
      </c>
      <c r="E1297">
        <v>0.05</v>
      </c>
      <c r="F1297">
        <v>2</v>
      </c>
      <c r="G1297">
        <v>3</v>
      </c>
      <c r="H1297" t="s">
        <v>5140</v>
      </c>
      <c r="I1297">
        <v>223104</v>
      </c>
      <c r="J1297">
        <v>156172.79999999999</v>
      </c>
      <c r="K1297">
        <v>66931.199999999997</v>
      </c>
    </row>
    <row r="1298" spans="1:11" x14ac:dyDescent="0.25">
      <c r="A1298" s="21">
        <v>46093</v>
      </c>
      <c r="B1298" t="s">
        <v>1305</v>
      </c>
      <c r="C1298">
        <v>9</v>
      </c>
      <c r="D1298">
        <v>6254</v>
      </c>
      <c r="F1298">
        <v>1</v>
      </c>
      <c r="G1298">
        <v>5</v>
      </c>
      <c r="H1298" t="s">
        <v>5148</v>
      </c>
      <c r="I1298">
        <v>56286</v>
      </c>
      <c r="J1298">
        <v>39400.199999999997</v>
      </c>
      <c r="K1298">
        <v>16885.8</v>
      </c>
    </row>
    <row r="1299" spans="1:11" x14ac:dyDescent="0.25">
      <c r="A1299" s="21">
        <v>46183</v>
      </c>
      <c r="B1299" t="s">
        <v>1306</v>
      </c>
      <c r="C1299">
        <v>6</v>
      </c>
      <c r="D1299">
        <v>8524</v>
      </c>
      <c r="E1299">
        <v>0.05</v>
      </c>
      <c r="F1299">
        <v>4</v>
      </c>
      <c r="G1299">
        <v>3</v>
      </c>
      <c r="H1299" t="s">
        <v>5142</v>
      </c>
      <c r="I1299">
        <v>53701.2</v>
      </c>
      <c r="J1299">
        <v>37590.839999999997</v>
      </c>
      <c r="K1299">
        <v>16110.36</v>
      </c>
    </row>
    <row r="1300" spans="1:11" x14ac:dyDescent="0.25">
      <c r="A1300" s="21">
        <v>46224</v>
      </c>
      <c r="B1300" t="s">
        <v>1307</v>
      </c>
      <c r="C1300">
        <v>8</v>
      </c>
      <c r="D1300">
        <v>4670</v>
      </c>
      <c r="E1300">
        <v>0.13</v>
      </c>
      <c r="F1300">
        <v>2</v>
      </c>
      <c r="G1300">
        <v>6</v>
      </c>
      <c r="H1300" t="s">
        <v>5146</v>
      </c>
      <c r="I1300">
        <v>42216.800000000003</v>
      </c>
      <c r="J1300">
        <v>29551.759999999998</v>
      </c>
      <c r="K1300">
        <v>12665.04</v>
      </c>
    </row>
    <row r="1301" spans="1:11" x14ac:dyDescent="0.25">
      <c r="A1301" s="21">
        <v>46218</v>
      </c>
      <c r="B1301" t="s">
        <v>1308</v>
      </c>
      <c r="C1301">
        <v>9</v>
      </c>
      <c r="D1301">
        <v>9964</v>
      </c>
      <c r="F1301">
        <v>3</v>
      </c>
      <c r="G1301">
        <v>6</v>
      </c>
      <c r="H1301" t="s">
        <v>5146</v>
      </c>
      <c r="I1301">
        <v>89676</v>
      </c>
      <c r="J1301">
        <v>62773.2</v>
      </c>
      <c r="K1301">
        <v>26902.799999999999</v>
      </c>
    </row>
    <row r="1302" spans="1:11" x14ac:dyDescent="0.25">
      <c r="A1302" s="21">
        <v>46305</v>
      </c>
      <c r="B1302" t="s">
        <v>1309</v>
      </c>
      <c r="C1302">
        <v>8</v>
      </c>
      <c r="D1302">
        <v>6271</v>
      </c>
      <c r="E1302">
        <v>0.09</v>
      </c>
      <c r="F1302">
        <v>5</v>
      </c>
      <c r="G1302">
        <v>2</v>
      </c>
      <c r="H1302" t="s">
        <v>5147</v>
      </c>
      <c r="I1302">
        <v>54683.12</v>
      </c>
      <c r="J1302">
        <v>38278.184000000001</v>
      </c>
      <c r="K1302">
        <v>16404.936000000002</v>
      </c>
    </row>
    <row r="1303" spans="1:11" x14ac:dyDescent="0.25">
      <c r="A1303" s="21">
        <v>46074</v>
      </c>
      <c r="B1303" t="s">
        <v>1310</v>
      </c>
      <c r="C1303">
        <v>9</v>
      </c>
      <c r="D1303">
        <v>28388</v>
      </c>
      <c r="F1303">
        <v>5</v>
      </c>
      <c r="G1303">
        <v>6</v>
      </c>
      <c r="H1303" t="s">
        <v>5140</v>
      </c>
      <c r="I1303">
        <v>255492</v>
      </c>
      <c r="J1303">
        <v>178844.4</v>
      </c>
      <c r="K1303">
        <v>76647.600000000006</v>
      </c>
    </row>
    <row r="1304" spans="1:11" x14ac:dyDescent="0.25">
      <c r="A1304" s="21">
        <v>46261</v>
      </c>
      <c r="B1304" t="s">
        <v>1311</v>
      </c>
      <c r="C1304">
        <v>2</v>
      </c>
      <c r="D1304">
        <v>6641</v>
      </c>
      <c r="F1304">
        <v>5</v>
      </c>
      <c r="G1304">
        <v>8</v>
      </c>
      <c r="H1304" t="s">
        <v>5138</v>
      </c>
      <c r="I1304">
        <v>13282</v>
      </c>
      <c r="J1304">
        <v>9297.4</v>
      </c>
      <c r="K1304">
        <v>3984.6</v>
      </c>
    </row>
    <row r="1305" spans="1:11" x14ac:dyDescent="0.25">
      <c r="A1305" s="21">
        <v>46244</v>
      </c>
      <c r="B1305" t="s">
        <v>1312</v>
      </c>
      <c r="C1305">
        <v>2</v>
      </c>
      <c r="D1305">
        <v>23218</v>
      </c>
      <c r="E1305">
        <v>7.0000000000000007E-2</v>
      </c>
      <c r="F1305">
        <v>3</v>
      </c>
      <c r="G1305">
        <v>7</v>
      </c>
      <c r="H1305" t="s">
        <v>5138</v>
      </c>
      <c r="I1305">
        <v>49686.52</v>
      </c>
      <c r="J1305">
        <v>34780.563999999998</v>
      </c>
      <c r="K1305">
        <v>14905.956</v>
      </c>
    </row>
    <row r="1306" spans="1:11" x14ac:dyDescent="0.25">
      <c r="A1306" s="21">
        <v>46274</v>
      </c>
      <c r="B1306" t="s">
        <v>1313</v>
      </c>
      <c r="C1306">
        <v>3</v>
      </c>
      <c r="D1306">
        <v>19505</v>
      </c>
      <c r="E1306">
        <v>0.14000000000000001</v>
      </c>
      <c r="F1306">
        <v>3</v>
      </c>
      <c r="G1306">
        <v>1</v>
      </c>
      <c r="H1306" t="s">
        <v>5145</v>
      </c>
      <c r="I1306">
        <v>66707.100000000006</v>
      </c>
      <c r="J1306">
        <v>46694.97</v>
      </c>
      <c r="K1306">
        <v>20012.13</v>
      </c>
    </row>
    <row r="1307" spans="1:11" x14ac:dyDescent="0.25">
      <c r="A1307" s="21">
        <v>46149</v>
      </c>
      <c r="B1307" t="s">
        <v>1314</v>
      </c>
      <c r="C1307">
        <v>10</v>
      </c>
      <c r="D1307">
        <v>4475</v>
      </c>
      <c r="F1307">
        <v>3</v>
      </c>
      <c r="G1307">
        <v>7</v>
      </c>
      <c r="H1307" t="s">
        <v>5139</v>
      </c>
      <c r="I1307">
        <v>44750</v>
      </c>
      <c r="J1307">
        <v>31325</v>
      </c>
      <c r="K1307">
        <v>13425</v>
      </c>
    </row>
    <row r="1308" spans="1:11" x14ac:dyDescent="0.25">
      <c r="A1308" s="21">
        <v>46241</v>
      </c>
      <c r="B1308" t="s">
        <v>1315</v>
      </c>
      <c r="C1308">
        <v>9</v>
      </c>
      <c r="D1308">
        <v>13859</v>
      </c>
      <c r="E1308">
        <v>0.08</v>
      </c>
      <c r="F1308">
        <v>2</v>
      </c>
      <c r="G1308">
        <v>3</v>
      </c>
      <c r="H1308" t="s">
        <v>5138</v>
      </c>
      <c r="I1308">
        <v>134709.48000000001</v>
      </c>
      <c r="J1308">
        <v>94296.635999999999</v>
      </c>
      <c r="K1308">
        <v>40412.843999999997</v>
      </c>
    </row>
    <row r="1309" spans="1:11" x14ac:dyDescent="0.25">
      <c r="A1309" s="21">
        <v>46241</v>
      </c>
      <c r="B1309" t="s">
        <v>1316</v>
      </c>
      <c r="C1309">
        <v>5</v>
      </c>
      <c r="D1309">
        <v>8953</v>
      </c>
      <c r="E1309">
        <v>0.15</v>
      </c>
      <c r="F1309">
        <v>2</v>
      </c>
      <c r="G1309">
        <v>2</v>
      </c>
      <c r="H1309" t="s">
        <v>5138</v>
      </c>
      <c r="I1309">
        <v>51479.75</v>
      </c>
      <c r="J1309">
        <v>36035.824999999997</v>
      </c>
      <c r="K1309">
        <v>15443.924999999999</v>
      </c>
    </row>
    <row r="1310" spans="1:11" x14ac:dyDescent="0.25">
      <c r="A1310" s="21">
        <v>46261</v>
      </c>
      <c r="B1310" t="s">
        <v>1317</v>
      </c>
      <c r="C1310">
        <v>10</v>
      </c>
      <c r="D1310">
        <v>23167</v>
      </c>
      <c r="E1310">
        <v>0.08</v>
      </c>
      <c r="F1310">
        <v>4</v>
      </c>
      <c r="G1310">
        <v>7</v>
      </c>
      <c r="H1310" t="s">
        <v>5138</v>
      </c>
      <c r="I1310">
        <v>250203.6</v>
      </c>
      <c r="J1310">
        <v>175142.52</v>
      </c>
      <c r="K1310">
        <v>75061.08</v>
      </c>
    </row>
    <row r="1311" spans="1:11" x14ac:dyDescent="0.25">
      <c r="A1311" s="21">
        <v>46093</v>
      </c>
      <c r="B1311" t="s">
        <v>1318</v>
      </c>
      <c r="C1311">
        <v>8</v>
      </c>
      <c r="D1311">
        <v>14029</v>
      </c>
      <c r="E1311">
        <v>0.06</v>
      </c>
      <c r="F1311">
        <v>4</v>
      </c>
      <c r="G1311">
        <v>3</v>
      </c>
      <c r="H1311" t="s">
        <v>5148</v>
      </c>
      <c r="I1311">
        <v>118965.92</v>
      </c>
      <c r="J1311">
        <v>83276.144</v>
      </c>
      <c r="K1311">
        <v>35689.775999999998</v>
      </c>
    </row>
    <row r="1312" spans="1:11" x14ac:dyDescent="0.25">
      <c r="A1312" s="21">
        <v>46193</v>
      </c>
      <c r="B1312" t="s">
        <v>1319</v>
      </c>
      <c r="C1312">
        <v>2</v>
      </c>
      <c r="D1312">
        <v>12657</v>
      </c>
      <c r="E1312">
        <v>0.1</v>
      </c>
      <c r="F1312">
        <v>4</v>
      </c>
      <c r="G1312">
        <v>8</v>
      </c>
      <c r="H1312" t="s">
        <v>5142</v>
      </c>
      <c r="I1312">
        <v>27845.4</v>
      </c>
      <c r="J1312">
        <v>19491.78</v>
      </c>
      <c r="K1312">
        <v>8353.6200000000008</v>
      </c>
    </row>
    <row r="1313" spans="1:11" x14ac:dyDescent="0.25">
      <c r="A1313" s="21">
        <v>46123</v>
      </c>
      <c r="B1313" t="s">
        <v>1320</v>
      </c>
      <c r="C1313">
        <v>9</v>
      </c>
      <c r="D1313">
        <v>1644</v>
      </c>
      <c r="E1313">
        <v>7.0000000000000007E-2</v>
      </c>
      <c r="F1313">
        <v>5</v>
      </c>
      <c r="G1313">
        <v>7</v>
      </c>
      <c r="H1313" t="s">
        <v>5141</v>
      </c>
      <c r="I1313">
        <v>15831.72</v>
      </c>
      <c r="J1313">
        <v>11082.204</v>
      </c>
      <c r="K1313">
        <v>4749.5159999999996</v>
      </c>
    </row>
    <row r="1314" spans="1:11" x14ac:dyDescent="0.25">
      <c r="A1314" s="21">
        <v>46277</v>
      </c>
      <c r="B1314" t="s">
        <v>1321</v>
      </c>
      <c r="C1314">
        <v>7</v>
      </c>
      <c r="D1314">
        <v>34138</v>
      </c>
      <c r="F1314">
        <v>5</v>
      </c>
      <c r="G1314">
        <v>1</v>
      </c>
      <c r="H1314" t="s">
        <v>5145</v>
      </c>
      <c r="I1314">
        <v>238966</v>
      </c>
      <c r="J1314">
        <v>167276.20000000001</v>
      </c>
      <c r="K1314">
        <v>71689.8</v>
      </c>
    </row>
    <row r="1315" spans="1:11" x14ac:dyDescent="0.25">
      <c r="A1315" s="21">
        <v>46077</v>
      </c>
      <c r="B1315" t="s">
        <v>1322</v>
      </c>
      <c r="C1315">
        <v>4</v>
      </c>
      <c r="D1315">
        <v>16977</v>
      </c>
      <c r="E1315">
        <v>0.08</v>
      </c>
      <c r="F1315">
        <v>5</v>
      </c>
      <c r="G1315">
        <v>7</v>
      </c>
      <c r="H1315" t="s">
        <v>5140</v>
      </c>
      <c r="I1315">
        <v>73340.639999999999</v>
      </c>
      <c r="J1315">
        <v>51338.447999999997</v>
      </c>
      <c r="K1315">
        <v>22002.191999999999</v>
      </c>
    </row>
    <row r="1316" spans="1:11" x14ac:dyDescent="0.25">
      <c r="A1316" s="21">
        <v>46225</v>
      </c>
      <c r="B1316" t="s">
        <v>1323</v>
      </c>
      <c r="C1316">
        <v>3</v>
      </c>
      <c r="D1316">
        <v>14590</v>
      </c>
      <c r="E1316">
        <v>0.1</v>
      </c>
      <c r="F1316">
        <v>1</v>
      </c>
      <c r="G1316">
        <v>3</v>
      </c>
      <c r="H1316" t="s">
        <v>5146</v>
      </c>
      <c r="I1316">
        <v>48147</v>
      </c>
      <c r="J1316">
        <v>33702.9</v>
      </c>
      <c r="K1316">
        <v>14444.1</v>
      </c>
    </row>
    <row r="1317" spans="1:11" x14ac:dyDescent="0.25">
      <c r="A1317" s="21">
        <v>46205</v>
      </c>
      <c r="B1317" t="s">
        <v>1324</v>
      </c>
      <c r="C1317">
        <v>9</v>
      </c>
      <c r="D1317">
        <v>34525</v>
      </c>
      <c r="F1317">
        <v>4</v>
      </c>
      <c r="G1317">
        <v>8</v>
      </c>
      <c r="H1317" t="s">
        <v>5146</v>
      </c>
      <c r="I1317">
        <v>310725</v>
      </c>
      <c r="J1317">
        <v>217507.5</v>
      </c>
      <c r="K1317">
        <v>93217.5</v>
      </c>
    </row>
    <row r="1318" spans="1:11" x14ac:dyDescent="0.25">
      <c r="A1318" s="21">
        <v>46378</v>
      </c>
      <c r="B1318" t="s">
        <v>1325</v>
      </c>
      <c r="C1318">
        <v>7</v>
      </c>
      <c r="D1318">
        <v>11824</v>
      </c>
      <c r="E1318">
        <v>0.05</v>
      </c>
      <c r="F1318">
        <v>2</v>
      </c>
      <c r="G1318">
        <v>8</v>
      </c>
      <c r="H1318" t="s">
        <v>5143</v>
      </c>
      <c r="I1318">
        <v>86906.4</v>
      </c>
      <c r="J1318">
        <v>60834.48</v>
      </c>
      <c r="K1318">
        <v>26071.919999999998</v>
      </c>
    </row>
    <row r="1319" spans="1:11" x14ac:dyDescent="0.25">
      <c r="A1319" s="21">
        <v>46292</v>
      </c>
      <c r="B1319" t="s">
        <v>1326</v>
      </c>
      <c r="C1319">
        <v>10</v>
      </c>
      <c r="D1319">
        <v>7572</v>
      </c>
      <c r="E1319">
        <v>0.14000000000000001</v>
      </c>
      <c r="F1319">
        <v>2</v>
      </c>
      <c r="G1319">
        <v>6</v>
      </c>
      <c r="H1319" t="s">
        <v>5145</v>
      </c>
      <c r="I1319">
        <v>86320.8</v>
      </c>
      <c r="J1319">
        <v>60424.56</v>
      </c>
      <c r="K1319">
        <v>25896.240000000002</v>
      </c>
    </row>
    <row r="1320" spans="1:11" x14ac:dyDescent="0.25">
      <c r="A1320" s="21">
        <v>46157</v>
      </c>
      <c r="B1320" t="s">
        <v>1327</v>
      </c>
      <c r="C1320">
        <v>12</v>
      </c>
      <c r="D1320">
        <v>15799</v>
      </c>
      <c r="E1320">
        <v>0.05</v>
      </c>
      <c r="F1320">
        <v>1</v>
      </c>
      <c r="G1320">
        <v>3</v>
      </c>
      <c r="H1320" t="s">
        <v>5139</v>
      </c>
      <c r="I1320">
        <v>199067.4</v>
      </c>
      <c r="J1320">
        <v>139347.18</v>
      </c>
      <c r="K1320">
        <v>59720.22</v>
      </c>
    </row>
    <row r="1321" spans="1:11" x14ac:dyDescent="0.25">
      <c r="A1321" s="21">
        <v>46113</v>
      </c>
      <c r="B1321" t="s">
        <v>1328</v>
      </c>
      <c r="C1321">
        <v>12</v>
      </c>
      <c r="D1321">
        <v>2930</v>
      </c>
      <c r="E1321">
        <v>0.14000000000000001</v>
      </c>
      <c r="F1321">
        <v>1</v>
      </c>
      <c r="G1321">
        <v>5</v>
      </c>
      <c r="H1321" t="s">
        <v>5141</v>
      </c>
      <c r="I1321">
        <v>40082.400000000001</v>
      </c>
      <c r="J1321">
        <v>28057.68</v>
      </c>
      <c r="K1321">
        <v>12024.72</v>
      </c>
    </row>
    <row r="1322" spans="1:11" x14ac:dyDescent="0.25">
      <c r="A1322" s="21">
        <v>46326</v>
      </c>
      <c r="B1322" t="s">
        <v>1329</v>
      </c>
      <c r="C1322">
        <v>8</v>
      </c>
      <c r="D1322">
        <v>16089</v>
      </c>
      <c r="F1322">
        <v>1</v>
      </c>
      <c r="G1322">
        <v>4</v>
      </c>
      <c r="H1322" t="s">
        <v>5147</v>
      </c>
      <c r="I1322">
        <v>128712</v>
      </c>
      <c r="J1322">
        <v>90098.4</v>
      </c>
      <c r="K1322">
        <v>38613.599999999999</v>
      </c>
    </row>
    <row r="1323" spans="1:11" x14ac:dyDescent="0.25">
      <c r="A1323" s="21">
        <v>46190</v>
      </c>
      <c r="B1323" t="s">
        <v>1330</v>
      </c>
      <c r="C1323">
        <v>8</v>
      </c>
      <c r="D1323">
        <v>14262</v>
      </c>
      <c r="F1323">
        <v>1</v>
      </c>
      <c r="G1323">
        <v>7</v>
      </c>
      <c r="H1323" t="s">
        <v>5142</v>
      </c>
      <c r="I1323">
        <v>114096</v>
      </c>
      <c r="J1323">
        <v>79867.199999999997</v>
      </c>
      <c r="K1323">
        <v>34228.800000000003</v>
      </c>
    </row>
    <row r="1324" spans="1:11" x14ac:dyDescent="0.25">
      <c r="A1324" s="21">
        <v>46338</v>
      </c>
      <c r="B1324" t="s">
        <v>1331</v>
      </c>
      <c r="C1324">
        <v>6</v>
      </c>
      <c r="D1324">
        <v>19201</v>
      </c>
      <c r="E1324">
        <v>0.14000000000000001</v>
      </c>
      <c r="F1324">
        <v>3</v>
      </c>
      <c r="G1324">
        <v>3</v>
      </c>
      <c r="H1324" t="s">
        <v>5144</v>
      </c>
      <c r="I1324">
        <v>131334.84</v>
      </c>
      <c r="J1324">
        <v>91934.388000000006</v>
      </c>
      <c r="K1324">
        <v>39400.451999999997</v>
      </c>
    </row>
    <row r="1325" spans="1:11" x14ac:dyDescent="0.25">
      <c r="A1325" s="21">
        <v>46122</v>
      </c>
      <c r="B1325" t="s">
        <v>1332</v>
      </c>
      <c r="C1325">
        <v>3</v>
      </c>
      <c r="D1325">
        <v>17640</v>
      </c>
      <c r="F1325">
        <v>5</v>
      </c>
      <c r="G1325">
        <v>4</v>
      </c>
      <c r="H1325" t="s">
        <v>5141</v>
      </c>
      <c r="I1325">
        <v>52920</v>
      </c>
      <c r="J1325">
        <v>37044</v>
      </c>
      <c r="K1325">
        <v>15876</v>
      </c>
    </row>
    <row r="1326" spans="1:11" x14ac:dyDescent="0.25">
      <c r="A1326" s="21">
        <v>46201</v>
      </c>
      <c r="B1326" t="s">
        <v>1333</v>
      </c>
      <c r="C1326">
        <v>11</v>
      </c>
      <c r="D1326">
        <v>9842</v>
      </c>
      <c r="F1326">
        <v>3</v>
      </c>
      <c r="G1326">
        <v>6</v>
      </c>
      <c r="H1326" t="s">
        <v>5142</v>
      </c>
      <c r="I1326">
        <v>108262</v>
      </c>
      <c r="J1326">
        <v>75783.399999999994</v>
      </c>
      <c r="K1326">
        <v>32478.6</v>
      </c>
    </row>
    <row r="1327" spans="1:11" x14ac:dyDescent="0.25">
      <c r="A1327" s="21">
        <v>46282</v>
      </c>
      <c r="B1327" t="s">
        <v>1334</v>
      </c>
      <c r="C1327">
        <v>8</v>
      </c>
      <c r="D1327">
        <v>2246</v>
      </c>
      <c r="E1327">
        <v>0.03</v>
      </c>
      <c r="F1327">
        <v>5</v>
      </c>
      <c r="G1327">
        <v>1</v>
      </c>
      <c r="H1327" t="s">
        <v>5145</v>
      </c>
      <c r="I1327">
        <v>18507.04</v>
      </c>
      <c r="J1327">
        <v>12954.928</v>
      </c>
      <c r="K1327">
        <v>5552.1120000000001</v>
      </c>
    </row>
    <row r="1328" spans="1:11" x14ac:dyDescent="0.25">
      <c r="A1328" s="21">
        <v>46173</v>
      </c>
      <c r="B1328" t="s">
        <v>1335</v>
      </c>
      <c r="C1328">
        <v>1</v>
      </c>
      <c r="D1328">
        <v>26112</v>
      </c>
      <c r="E1328">
        <v>0.04</v>
      </c>
      <c r="F1328">
        <v>3</v>
      </c>
      <c r="G1328">
        <v>6</v>
      </c>
      <c r="H1328" t="s">
        <v>5139</v>
      </c>
      <c r="I1328">
        <v>27156.48</v>
      </c>
      <c r="J1328">
        <v>19009.536</v>
      </c>
      <c r="K1328">
        <v>8146.9440000000004</v>
      </c>
    </row>
    <row r="1329" spans="1:11" x14ac:dyDescent="0.25">
      <c r="A1329" s="21">
        <v>46080</v>
      </c>
      <c r="B1329" t="s">
        <v>1336</v>
      </c>
      <c r="C1329">
        <v>6</v>
      </c>
      <c r="D1329">
        <v>11208</v>
      </c>
      <c r="E1329">
        <v>0.13</v>
      </c>
      <c r="F1329">
        <v>4</v>
      </c>
      <c r="G1329">
        <v>8</v>
      </c>
      <c r="H1329" t="s">
        <v>5140</v>
      </c>
      <c r="I1329">
        <v>75990.240000000005</v>
      </c>
      <c r="J1329">
        <v>53193.167999999998</v>
      </c>
      <c r="K1329">
        <v>22797.072</v>
      </c>
    </row>
    <row r="1330" spans="1:11" x14ac:dyDescent="0.25">
      <c r="A1330" s="21">
        <v>46369</v>
      </c>
      <c r="B1330" t="s">
        <v>1337</v>
      </c>
      <c r="C1330">
        <v>5</v>
      </c>
      <c r="D1330">
        <v>12953</v>
      </c>
      <c r="E1330">
        <v>0.15</v>
      </c>
      <c r="F1330">
        <v>5</v>
      </c>
      <c r="G1330">
        <v>7</v>
      </c>
      <c r="H1330" t="s">
        <v>5143</v>
      </c>
      <c r="I1330">
        <v>74479.75</v>
      </c>
      <c r="J1330">
        <v>52135.824999999997</v>
      </c>
      <c r="K1330">
        <v>22343.924999999999</v>
      </c>
    </row>
    <row r="1331" spans="1:11" x14ac:dyDescent="0.25">
      <c r="A1331" s="21">
        <v>46117</v>
      </c>
      <c r="B1331" t="s">
        <v>1338</v>
      </c>
      <c r="C1331">
        <v>7</v>
      </c>
      <c r="D1331">
        <v>18974</v>
      </c>
      <c r="E1331">
        <v>0.12</v>
      </c>
      <c r="F1331">
        <v>4</v>
      </c>
      <c r="G1331">
        <v>3</v>
      </c>
      <c r="H1331" t="s">
        <v>5141</v>
      </c>
      <c r="I1331">
        <v>148756.16</v>
      </c>
      <c r="J1331">
        <v>104129.31200000001</v>
      </c>
      <c r="K1331">
        <v>44626.847999999998</v>
      </c>
    </row>
    <row r="1332" spans="1:11" x14ac:dyDescent="0.25">
      <c r="A1332" s="21">
        <v>46077</v>
      </c>
      <c r="B1332" t="s">
        <v>1339</v>
      </c>
      <c r="C1332">
        <v>5</v>
      </c>
      <c r="D1332">
        <v>34846</v>
      </c>
      <c r="E1332">
        <v>0.14000000000000001</v>
      </c>
      <c r="F1332">
        <v>5</v>
      </c>
      <c r="G1332">
        <v>3</v>
      </c>
      <c r="H1332" t="s">
        <v>5140</v>
      </c>
      <c r="I1332">
        <v>198622.2</v>
      </c>
      <c r="J1332">
        <v>139035.54</v>
      </c>
      <c r="K1332">
        <v>59586.66</v>
      </c>
    </row>
    <row r="1333" spans="1:11" x14ac:dyDescent="0.25">
      <c r="A1333" s="21">
        <v>46099</v>
      </c>
      <c r="B1333" t="s">
        <v>1340</v>
      </c>
      <c r="C1333">
        <v>1</v>
      </c>
      <c r="D1333">
        <v>15318</v>
      </c>
      <c r="E1333">
        <v>0.09</v>
      </c>
      <c r="F1333">
        <v>5</v>
      </c>
      <c r="G1333">
        <v>4</v>
      </c>
      <c r="H1333" t="s">
        <v>5148</v>
      </c>
      <c r="I1333">
        <v>16696.62</v>
      </c>
      <c r="J1333">
        <v>11687.634</v>
      </c>
      <c r="K1333">
        <v>5008.9859999999999</v>
      </c>
    </row>
    <row r="1334" spans="1:11" x14ac:dyDescent="0.25">
      <c r="A1334" s="21">
        <v>46188</v>
      </c>
      <c r="B1334" t="s">
        <v>1341</v>
      </c>
      <c r="C1334">
        <v>10</v>
      </c>
      <c r="D1334">
        <v>4684</v>
      </c>
      <c r="F1334">
        <v>5</v>
      </c>
      <c r="G1334">
        <v>5</v>
      </c>
      <c r="H1334" t="s">
        <v>5142</v>
      </c>
      <c r="I1334">
        <v>46840</v>
      </c>
      <c r="J1334">
        <v>32788</v>
      </c>
      <c r="K1334">
        <v>14052</v>
      </c>
    </row>
    <row r="1335" spans="1:11" x14ac:dyDescent="0.25">
      <c r="A1335" s="21">
        <v>46351</v>
      </c>
      <c r="B1335" t="s">
        <v>1342</v>
      </c>
      <c r="C1335">
        <v>7</v>
      </c>
      <c r="D1335">
        <v>12472</v>
      </c>
      <c r="E1335">
        <v>0.06</v>
      </c>
      <c r="F1335">
        <v>5</v>
      </c>
      <c r="G1335">
        <v>4</v>
      </c>
      <c r="H1335" t="s">
        <v>5144</v>
      </c>
      <c r="I1335">
        <v>92542.24</v>
      </c>
      <c r="J1335">
        <v>64779.567999999999</v>
      </c>
      <c r="K1335">
        <v>27762.671999999999</v>
      </c>
    </row>
    <row r="1336" spans="1:11" x14ac:dyDescent="0.25">
      <c r="A1336" s="21">
        <v>46378</v>
      </c>
      <c r="B1336" t="s">
        <v>1343</v>
      </c>
      <c r="C1336">
        <v>12</v>
      </c>
      <c r="D1336">
        <v>33093</v>
      </c>
      <c r="F1336">
        <v>2</v>
      </c>
      <c r="G1336">
        <v>3</v>
      </c>
      <c r="H1336" t="s">
        <v>5143</v>
      </c>
      <c r="I1336">
        <v>397116</v>
      </c>
      <c r="J1336">
        <v>277981.2</v>
      </c>
      <c r="K1336">
        <v>119134.8</v>
      </c>
    </row>
    <row r="1337" spans="1:11" x14ac:dyDescent="0.25">
      <c r="A1337" s="21">
        <v>46383</v>
      </c>
      <c r="B1337" t="s">
        <v>1344</v>
      </c>
      <c r="C1337">
        <v>5</v>
      </c>
      <c r="D1337">
        <v>29548</v>
      </c>
      <c r="F1337">
        <v>3</v>
      </c>
      <c r="G1337">
        <v>3</v>
      </c>
      <c r="H1337" t="s">
        <v>5143</v>
      </c>
      <c r="I1337">
        <v>147740</v>
      </c>
      <c r="J1337">
        <v>103418</v>
      </c>
      <c r="K1337">
        <v>44322</v>
      </c>
    </row>
    <row r="1338" spans="1:11" x14ac:dyDescent="0.25">
      <c r="A1338" s="21">
        <v>46325</v>
      </c>
      <c r="B1338" t="s">
        <v>1345</v>
      </c>
      <c r="C1338">
        <v>2</v>
      </c>
      <c r="D1338">
        <v>27836</v>
      </c>
      <c r="F1338">
        <v>4</v>
      </c>
      <c r="G1338">
        <v>2</v>
      </c>
      <c r="H1338" t="s">
        <v>5147</v>
      </c>
      <c r="I1338">
        <v>55672</v>
      </c>
      <c r="J1338">
        <v>38970.400000000001</v>
      </c>
      <c r="K1338">
        <v>16701.599999999999</v>
      </c>
    </row>
    <row r="1339" spans="1:11" x14ac:dyDescent="0.25">
      <c r="A1339" s="21">
        <v>46304</v>
      </c>
      <c r="B1339" t="s">
        <v>1346</v>
      </c>
      <c r="C1339">
        <v>2</v>
      </c>
      <c r="D1339">
        <v>20595</v>
      </c>
      <c r="E1339">
        <v>0.12</v>
      </c>
      <c r="F1339">
        <v>4</v>
      </c>
      <c r="G1339">
        <v>1</v>
      </c>
      <c r="H1339" t="s">
        <v>5147</v>
      </c>
      <c r="I1339">
        <v>46132.800000000003</v>
      </c>
      <c r="J1339">
        <v>32292.959999999999</v>
      </c>
      <c r="K1339">
        <v>13839.84</v>
      </c>
    </row>
    <row r="1340" spans="1:11" x14ac:dyDescent="0.25">
      <c r="A1340" s="21">
        <v>46066</v>
      </c>
      <c r="B1340" t="s">
        <v>1347</v>
      </c>
      <c r="C1340">
        <v>1</v>
      </c>
      <c r="D1340">
        <v>33528</v>
      </c>
      <c r="E1340">
        <v>0.09</v>
      </c>
      <c r="F1340">
        <v>4</v>
      </c>
      <c r="G1340">
        <v>7</v>
      </c>
      <c r="H1340" t="s">
        <v>5140</v>
      </c>
      <c r="I1340">
        <v>36545.519999999997</v>
      </c>
      <c r="J1340">
        <v>25581.864000000001</v>
      </c>
      <c r="K1340">
        <v>10963.656000000001</v>
      </c>
    </row>
    <row r="1341" spans="1:11" x14ac:dyDescent="0.25">
      <c r="A1341" s="21">
        <v>46124</v>
      </c>
      <c r="B1341" t="s">
        <v>1348</v>
      </c>
      <c r="C1341">
        <v>4</v>
      </c>
      <c r="D1341">
        <v>30669</v>
      </c>
      <c r="E1341">
        <v>0.1</v>
      </c>
      <c r="F1341">
        <v>3</v>
      </c>
      <c r="G1341">
        <v>2</v>
      </c>
      <c r="H1341" t="s">
        <v>5141</v>
      </c>
      <c r="I1341">
        <v>134943.6</v>
      </c>
      <c r="J1341">
        <v>94460.52</v>
      </c>
      <c r="K1341">
        <v>40483.08</v>
      </c>
    </row>
    <row r="1342" spans="1:11" x14ac:dyDescent="0.25">
      <c r="A1342" s="21">
        <v>46203</v>
      </c>
      <c r="B1342" t="s">
        <v>1349</v>
      </c>
      <c r="C1342">
        <v>3</v>
      </c>
      <c r="D1342">
        <v>21688</v>
      </c>
      <c r="E1342">
        <v>0.08</v>
      </c>
      <c r="F1342">
        <v>5</v>
      </c>
      <c r="G1342">
        <v>4</v>
      </c>
      <c r="H1342" t="s">
        <v>5142</v>
      </c>
      <c r="I1342">
        <v>70269.119999999995</v>
      </c>
      <c r="J1342">
        <v>49188.383999999998</v>
      </c>
      <c r="K1342">
        <v>21080.736000000001</v>
      </c>
    </row>
    <row r="1343" spans="1:11" x14ac:dyDescent="0.25">
      <c r="A1343" s="21">
        <v>46204</v>
      </c>
      <c r="B1343" t="s">
        <v>1350</v>
      </c>
      <c r="C1343">
        <v>11</v>
      </c>
      <c r="D1343">
        <v>10235</v>
      </c>
      <c r="E1343">
        <v>0.1</v>
      </c>
      <c r="F1343">
        <v>1</v>
      </c>
      <c r="G1343">
        <v>1</v>
      </c>
      <c r="H1343" t="s">
        <v>5146</v>
      </c>
      <c r="I1343">
        <v>123843.5</v>
      </c>
      <c r="J1343">
        <v>86690.45</v>
      </c>
      <c r="K1343">
        <v>37153.050000000003</v>
      </c>
    </row>
    <row r="1344" spans="1:11" x14ac:dyDescent="0.25">
      <c r="A1344" s="21">
        <v>46385</v>
      </c>
      <c r="B1344" t="s">
        <v>1351</v>
      </c>
      <c r="C1344">
        <v>4</v>
      </c>
      <c r="D1344">
        <v>16767</v>
      </c>
      <c r="E1344">
        <v>0.03</v>
      </c>
      <c r="F1344">
        <v>4</v>
      </c>
      <c r="G1344">
        <v>1</v>
      </c>
      <c r="H1344" t="s">
        <v>5143</v>
      </c>
      <c r="I1344">
        <v>69080.039999999994</v>
      </c>
      <c r="J1344">
        <v>48356.027999999998</v>
      </c>
      <c r="K1344">
        <v>20724.011999999999</v>
      </c>
    </row>
    <row r="1345" spans="1:11" x14ac:dyDescent="0.25">
      <c r="A1345" s="21">
        <v>46165</v>
      </c>
      <c r="B1345" t="s">
        <v>1352</v>
      </c>
      <c r="C1345">
        <v>8</v>
      </c>
      <c r="D1345">
        <v>11136</v>
      </c>
      <c r="F1345">
        <v>3</v>
      </c>
      <c r="G1345">
        <v>5</v>
      </c>
      <c r="H1345" t="s">
        <v>5139</v>
      </c>
      <c r="I1345">
        <v>89088</v>
      </c>
      <c r="J1345">
        <v>62361.599999999999</v>
      </c>
      <c r="K1345">
        <v>26726.400000000001</v>
      </c>
    </row>
    <row r="1346" spans="1:11" x14ac:dyDescent="0.25">
      <c r="A1346" s="21">
        <v>46282</v>
      </c>
      <c r="B1346" t="s">
        <v>1353</v>
      </c>
      <c r="C1346">
        <v>9</v>
      </c>
      <c r="D1346">
        <v>23387</v>
      </c>
      <c r="E1346">
        <v>0.03</v>
      </c>
      <c r="F1346">
        <v>4</v>
      </c>
      <c r="G1346">
        <v>3</v>
      </c>
      <c r="H1346" t="s">
        <v>5145</v>
      </c>
      <c r="I1346">
        <v>216797.49</v>
      </c>
      <c r="J1346">
        <v>151758.24299999999</v>
      </c>
      <c r="K1346">
        <v>65039.247000000003</v>
      </c>
    </row>
    <row r="1347" spans="1:11" x14ac:dyDescent="0.25">
      <c r="A1347" s="21">
        <v>46211</v>
      </c>
      <c r="B1347" t="s">
        <v>1354</v>
      </c>
      <c r="C1347">
        <v>4</v>
      </c>
      <c r="D1347">
        <v>4305</v>
      </c>
      <c r="E1347">
        <v>7.0000000000000007E-2</v>
      </c>
      <c r="F1347">
        <v>5</v>
      </c>
      <c r="G1347">
        <v>6</v>
      </c>
      <c r="H1347" t="s">
        <v>5146</v>
      </c>
      <c r="I1347">
        <v>18425.400000000001</v>
      </c>
      <c r="J1347">
        <v>12897.78</v>
      </c>
      <c r="K1347">
        <v>5527.62</v>
      </c>
    </row>
    <row r="1348" spans="1:11" x14ac:dyDescent="0.25">
      <c r="A1348" s="21">
        <v>46327</v>
      </c>
      <c r="B1348" t="s">
        <v>1355</v>
      </c>
      <c r="C1348">
        <v>6</v>
      </c>
      <c r="D1348">
        <v>17519</v>
      </c>
      <c r="F1348">
        <v>2</v>
      </c>
      <c r="G1348">
        <v>2</v>
      </c>
      <c r="H1348" t="s">
        <v>5144</v>
      </c>
      <c r="I1348">
        <v>105114</v>
      </c>
      <c r="J1348">
        <v>73579.8</v>
      </c>
      <c r="K1348">
        <v>31534.2</v>
      </c>
    </row>
    <row r="1349" spans="1:11" x14ac:dyDescent="0.25">
      <c r="A1349" s="21">
        <v>46340</v>
      </c>
      <c r="B1349" t="s">
        <v>1356</v>
      </c>
      <c r="C1349">
        <v>8</v>
      </c>
      <c r="D1349">
        <v>31312</v>
      </c>
      <c r="E1349">
        <v>0.15</v>
      </c>
      <c r="F1349">
        <v>3</v>
      </c>
      <c r="G1349">
        <v>2</v>
      </c>
      <c r="H1349" t="s">
        <v>5144</v>
      </c>
      <c r="I1349">
        <v>288070.40000000002</v>
      </c>
      <c r="J1349">
        <v>201649.28</v>
      </c>
      <c r="K1349">
        <v>86421.119999999995</v>
      </c>
    </row>
    <row r="1350" spans="1:11" x14ac:dyDescent="0.25">
      <c r="A1350" s="21">
        <v>46310</v>
      </c>
      <c r="B1350" t="s">
        <v>1357</v>
      </c>
      <c r="C1350">
        <v>4</v>
      </c>
      <c r="D1350">
        <v>4157</v>
      </c>
      <c r="E1350">
        <v>0.13</v>
      </c>
      <c r="F1350">
        <v>4</v>
      </c>
      <c r="G1350">
        <v>3</v>
      </c>
      <c r="H1350" t="s">
        <v>5147</v>
      </c>
      <c r="I1350">
        <v>18789.64</v>
      </c>
      <c r="J1350">
        <v>13152.748</v>
      </c>
      <c r="K1350">
        <v>5636.8919999999998</v>
      </c>
    </row>
    <row r="1351" spans="1:11" x14ac:dyDescent="0.25">
      <c r="A1351" s="21">
        <v>46294</v>
      </c>
      <c r="B1351" t="s">
        <v>1358</v>
      </c>
      <c r="C1351">
        <v>7</v>
      </c>
      <c r="D1351">
        <v>22484</v>
      </c>
      <c r="F1351">
        <v>4</v>
      </c>
      <c r="G1351">
        <v>5</v>
      </c>
      <c r="H1351" t="s">
        <v>5145</v>
      </c>
      <c r="I1351">
        <v>157388</v>
      </c>
      <c r="J1351">
        <v>110171.6</v>
      </c>
      <c r="K1351">
        <v>47216.4</v>
      </c>
    </row>
    <row r="1352" spans="1:11" x14ac:dyDescent="0.25">
      <c r="A1352" s="21">
        <v>46314</v>
      </c>
      <c r="B1352" t="s">
        <v>1359</v>
      </c>
      <c r="C1352">
        <v>7</v>
      </c>
      <c r="D1352">
        <v>6393</v>
      </c>
      <c r="E1352">
        <v>0.05</v>
      </c>
      <c r="F1352">
        <v>4</v>
      </c>
      <c r="G1352">
        <v>7</v>
      </c>
      <c r="H1352" t="s">
        <v>5147</v>
      </c>
      <c r="I1352">
        <v>46988.55</v>
      </c>
      <c r="J1352">
        <v>32891.985000000001</v>
      </c>
      <c r="K1352">
        <v>14096.565000000001</v>
      </c>
    </row>
    <row r="1353" spans="1:11" x14ac:dyDescent="0.25">
      <c r="A1353" s="21">
        <v>46065</v>
      </c>
      <c r="B1353" t="s">
        <v>1360</v>
      </c>
      <c r="C1353">
        <v>9</v>
      </c>
      <c r="D1353">
        <v>26528</v>
      </c>
      <c r="E1353">
        <v>0.06</v>
      </c>
      <c r="F1353">
        <v>1</v>
      </c>
      <c r="G1353">
        <v>5</v>
      </c>
      <c r="H1353" t="s">
        <v>5140</v>
      </c>
      <c r="I1353">
        <v>253077.12</v>
      </c>
      <c r="J1353">
        <v>177153.984</v>
      </c>
      <c r="K1353">
        <v>75923.135999999999</v>
      </c>
    </row>
    <row r="1354" spans="1:11" x14ac:dyDescent="0.25">
      <c r="A1354" s="21">
        <v>46163</v>
      </c>
      <c r="B1354" t="s">
        <v>1361</v>
      </c>
      <c r="C1354">
        <v>3</v>
      </c>
      <c r="D1354">
        <v>15451</v>
      </c>
      <c r="E1354">
        <v>0.12</v>
      </c>
      <c r="F1354">
        <v>4</v>
      </c>
      <c r="G1354">
        <v>7</v>
      </c>
      <c r="H1354" t="s">
        <v>5139</v>
      </c>
      <c r="I1354">
        <v>51915.360000000001</v>
      </c>
      <c r="J1354">
        <v>36340.752</v>
      </c>
      <c r="K1354">
        <v>15574.608</v>
      </c>
    </row>
    <row r="1355" spans="1:11" x14ac:dyDescent="0.25">
      <c r="A1355" s="21">
        <v>46197</v>
      </c>
      <c r="B1355" t="s">
        <v>1362</v>
      </c>
      <c r="C1355">
        <v>11</v>
      </c>
      <c r="D1355">
        <v>28427</v>
      </c>
      <c r="F1355">
        <v>3</v>
      </c>
      <c r="G1355">
        <v>5</v>
      </c>
      <c r="H1355" t="s">
        <v>5142</v>
      </c>
      <c r="I1355">
        <v>312697</v>
      </c>
      <c r="J1355">
        <v>218887.9</v>
      </c>
      <c r="K1355">
        <v>93809.1</v>
      </c>
    </row>
    <row r="1356" spans="1:11" x14ac:dyDescent="0.25">
      <c r="A1356" s="21">
        <v>46040</v>
      </c>
      <c r="B1356" t="s">
        <v>1363</v>
      </c>
      <c r="C1356">
        <v>4</v>
      </c>
      <c r="D1356">
        <v>16707</v>
      </c>
      <c r="E1356">
        <v>0.11</v>
      </c>
      <c r="F1356">
        <v>3</v>
      </c>
      <c r="G1356">
        <v>2</v>
      </c>
      <c r="H1356" t="s">
        <v>5149</v>
      </c>
      <c r="I1356">
        <v>74179.08</v>
      </c>
      <c r="J1356">
        <v>51925.356</v>
      </c>
      <c r="K1356">
        <v>22253.723999999998</v>
      </c>
    </row>
    <row r="1357" spans="1:11" x14ac:dyDescent="0.25">
      <c r="A1357" s="21">
        <v>46234</v>
      </c>
      <c r="B1357" t="s">
        <v>1364</v>
      </c>
      <c r="C1357">
        <v>10</v>
      </c>
      <c r="D1357">
        <v>6623</v>
      </c>
      <c r="E1357">
        <v>7.0000000000000007E-2</v>
      </c>
      <c r="F1357">
        <v>4</v>
      </c>
      <c r="G1357">
        <v>8</v>
      </c>
      <c r="H1357" t="s">
        <v>5146</v>
      </c>
      <c r="I1357">
        <v>70866.100000000006</v>
      </c>
      <c r="J1357">
        <v>49606.27</v>
      </c>
      <c r="K1357">
        <v>21259.83</v>
      </c>
    </row>
    <row r="1358" spans="1:11" x14ac:dyDescent="0.25">
      <c r="A1358" s="21">
        <v>46098</v>
      </c>
      <c r="B1358" t="s">
        <v>1365</v>
      </c>
      <c r="C1358">
        <v>12</v>
      </c>
      <c r="D1358">
        <v>27959</v>
      </c>
      <c r="E1358">
        <v>0.13</v>
      </c>
      <c r="F1358">
        <v>5</v>
      </c>
      <c r="G1358">
        <v>2</v>
      </c>
      <c r="H1358" t="s">
        <v>5148</v>
      </c>
      <c r="I1358">
        <v>379124.04</v>
      </c>
      <c r="J1358">
        <v>265386.82799999998</v>
      </c>
      <c r="K1358">
        <v>113737.212</v>
      </c>
    </row>
    <row r="1359" spans="1:11" x14ac:dyDescent="0.25">
      <c r="A1359" s="21">
        <v>46187</v>
      </c>
      <c r="B1359" t="s">
        <v>1366</v>
      </c>
      <c r="C1359">
        <v>1</v>
      </c>
      <c r="D1359">
        <v>25707</v>
      </c>
      <c r="F1359">
        <v>1</v>
      </c>
      <c r="G1359">
        <v>4</v>
      </c>
      <c r="H1359" t="s">
        <v>5142</v>
      </c>
      <c r="I1359">
        <v>25707</v>
      </c>
      <c r="J1359">
        <v>17994.900000000001</v>
      </c>
      <c r="K1359">
        <v>7712.1</v>
      </c>
    </row>
    <row r="1360" spans="1:11" x14ac:dyDescent="0.25">
      <c r="A1360" s="21">
        <v>46026</v>
      </c>
      <c r="B1360" t="s">
        <v>1367</v>
      </c>
      <c r="C1360">
        <v>5</v>
      </c>
      <c r="D1360">
        <v>10372</v>
      </c>
      <c r="E1360">
        <v>0.03</v>
      </c>
      <c r="F1360">
        <v>1</v>
      </c>
      <c r="G1360">
        <v>6</v>
      </c>
      <c r="H1360" t="s">
        <v>5149</v>
      </c>
      <c r="I1360">
        <v>53415.8</v>
      </c>
      <c r="J1360">
        <v>37391.06</v>
      </c>
      <c r="K1360">
        <v>16024.74</v>
      </c>
    </row>
    <row r="1361" spans="1:11" x14ac:dyDescent="0.25">
      <c r="A1361" s="21">
        <v>46155</v>
      </c>
      <c r="B1361" t="s">
        <v>1368</v>
      </c>
      <c r="C1361">
        <v>9</v>
      </c>
      <c r="D1361">
        <v>17066</v>
      </c>
      <c r="E1361">
        <v>7.0000000000000007E-2</v>
      </c>
      <c r="F1361">
        <v>2</v>
      </c>
      <c r="G1361">
        <v>5</v>
      </c>
      <c r="H1361" t="s">
        <v>5139</v>
      </c>
      <c r="I1361">
        <v>164345.57999999999</v>
      </c>
      <c r="J1361">
        <v>115041.906</v>
      </c>
      <c r="K1361">
        <v>49303.673999999999</v>
      </c>
    </row>
    <row r="1362" spans="1:11" x14ac:dyDescent="0.25">
      <c r="A1362" s="21">
        <v>46327</v>
      </c>
      <c r="B1362" t="s">
        <v>1369</v>
      </c>
      <c r="C1362">
        <v>11</v>
      </c>
      <c r="D1362">
        <v>13379</v>
      </c>
      <c r="E1362">
        <v>0.14000000000000001</v>
      </c>
      <c r="F1362">
        <v>5</v>
      </c>
      <c r="G1362">
        <v>8</v>
      </c>
      <c r="H1362" t="s">
        <v>5144</v>
      </c>
      <c r="I1362">
        <v>167772.66</v>
      </c>
      <c r="J1362">
        <v>117440.86199999999</v>
      </c>
      <c r="K1362">
        <v>50331.798000000003</v>
      </c>
    </row>
    <row r="1363" spans="1:11" x14ac:dyDescent="0.25">
      <c r="A1363" s="21">
        <v>46151</v>
      </c>
      <c r="B1363" t="s">
        <v>1370</v>
      </c>
      <c r="C1363">
        <v>4</v>
      </c>
      <c r="D1363">
        <v>23159</v>
      </c>
      <c r="E1363">
        <v>0.02</v>
      </c>
      <c r="F1363">
        <v>5</v>
      </c>
      <c r="G1363">
        <v>1</v>
      </c>
      <c r="H1363" t="s">
        <v>5139</v>
      </c>
      <c r="I1363">
        <v>94488.72</v>
      </c>
      <c r="J1363">
        <v>66142.104000000007</v>
      </c>
      <c r="K1363">
        <v>28346.616000000002</v>
      </c>
    </row>
    <row r="1364" spans="1:11" x14ac:dyDescent="0.25">
      <c r="A1364" s="21">
        <v>46145</v>
      </c>
      <c r="B1364" t="s">
        <v>1371</v>
      </c>
      <c r="C1364">
        <v>2</v>
      </c>
      <c r="D1364">
        <v>32102</v>
      </c>
      <c r="E1364">
        <v>0.12</v>
      </c>
      <c r="F1364">
        <v>5</v>
      </c>
      <c r="G1364">
        <v>2</v>
      </c>
      <c r="H1364" t="s">
        <v>5139</v>
      </c>
      <c r="I1364">
        <v>71908.479999999996</v>
      </c>
      <c r="J1364">
        <v>50335.936000000002</v>
      </c>
      <c r="K1364">
        <v>21572.544000000002</v>
      </c>
    </row>
    <row r="1365" spans="1:11" x14ac:dyDescent="0.25">
      <c r="A1365" s="21">
        <v>46247</v>
      </c>
      <c r="B1365" t="s">
        <v>1372</v>
      </c>
      <c r="C1365">
        <v>8</v>
      </c>
      <c r="D1365">
        <v>21567</v>
      </c>
      <c r="F1365">
        <v>5</v>
      </c>
      <c r="G1365">
        <v>4</v>
      </c>
      <c r="H1365" t="s">
        <v>5138</v>
      </c>
      <c r="I1365">
        <v>172536</v>
      </c>
      <c r="J1365">
        <v>120775.2</v>
      </c>
      <c r="K1365">
        <v>51760.800000000003</v>
      </c>
    </row>
    <row r="1366" spans="1:11" x14ac:dyDescent="0.25">
      <c r="A1366" s="21">
        <v>46270</v>
      </c>
      <c r="B1366" t="s">
        <v>1373</v>
      </c>
      <c r="C1366">
        <v>8</v>
      </c>
      <c r="D1366">
        <v>28697</v>
      </c>
      <c r="E1366">
        <v>0.15</v>
      </c>
      <c r="F1366">
        <v>4</v>
      </c>
      <c r="G1366">
        <v>2</v>
      </c>
      <c r="H1366" t="s">
        <v>5145</v>
      </c>
      <c r="I1366">
        <v>264012.40000000002</v>
      </c>
      <c r="J1366">
        <v>184808.68</v>
      </c>
      <c r="K1366">
        <v>79203.72</v>
      </c>
    </row>
    <row r="1367" spans="1:11" x14ac:dyDescent="0.25">
      <c r="A1367" s="21">
        <v>46284</v>
      </c>
      <c r="B1367" t="s">
        <v>1374</v>
      </c>
      <c r="C1367">
        <v>9</v>
      </c>
      <c r="D1367">
        <v>33008</v>
      </c>
      <c r="F1367">
        <v>1</v>
      </c>
      <c r="G1367">
        <v>4</v>
      </c>
      <c r="H1367" t="s">
        <v>5145</v>
      </c>
      <c r="I1367">
        <v>297072</v>
      </c>
      <c r="J1367">
        <v>207950.4</v>
      </c>
      <c r="K1367">
        <v>89121.600000000006</v>
      </c>
    </row>
    <row r="1368" spans="1:11" x14ac:dyDescent="0.25">
      <c r="A1368" s="21">
        <v>46126</v>
      </c>
      <c r="B1368" t="s">
        <v>1375</v>
      </c>
      <c r="C1368">
        <v>4</v>
      </c>
      <c r="D1368">
        <v>23622</v>
      </c>
      <c r="F1368">
        <v>2</v>
      </c>
      <c r="G1368">
        <v>2</v>
      </c>
      <c r="H1368" t="s">
        <v>5141</v>
      </c>
      <c r="I1368">
        <v>94488</v>
      </c>
      <c r="J1368">
        <v>66141.600000000006</v>
      </c>
      <c r="K1368">
        <v>28346.400000000001</v>
      </c>
    </row>
    <row r="1369" spans="1:11" x14ac:dyDescent="0.25">
      <c r="A1369" s="21">
        <v>46152</v>
      </c>
      <c r="B1369" t="s">
        <v>1376</v>
      </c>
      <c r="C1369">
        <v>8</v>
      </c>
      <c r="D1369">
        <v>2342</v>
      </c>
      <c r="E1369">
        <v>0.11</v>
      </c>
      <c r="F1369">
        <v>5</v>
      </c>
      <c r="G1369">
        <v>5</v>
      </c>
      <c r="H1369" t="s">
        <v>5139</v>
      </c>
      <c r="I1369">
        <v>20796.96</v>
      </c>
      <c r="J1369">
        <v>14557.871999999999</v>
      </c>
      <c r="K1369">
        <v>6239.0879999999997</v>
      </c>
    </row>
    <row r="1370" spans="1:11" x14ac:dyDescent="0.25">
      <c r="A1370" s="21">
        <v>46162</v>
      </c>
      <c r="B1370" t="s">
        <v>1377</v>
      </c>
      <c r="C1370">
        <v>8</v>
      </c>
      <c r="D1370">
        <v>6466</v>
      </c>
      <c r="E1370">
        <v>0.1</v>
      </c>
      <c r="F1370">
        <v>4</v>
      </c>
      <c r="G1370">
        <v>6</v>
      </c>
      <c r="H1370" t="s">
        <v>5139</v>
      </c>
      <c r="I1370">
        <v>56900.800000000003</v>
      </c>
      <c r="J1370">
        <v>39830.559999999998</v>
      </c>
      <c r="K1370">
        <v>17070.240000000002</v>
      </c>
    </row>
    <row r="1371" spans="1:11" x14ac:dyDescent="0.25">
      <c r="A1371" s="21">
        <v>46082</v>
      </c>
      <c r="B1371" t="s">
        <v>1378</v>
      </c>
      <c r="C1371">
        <v>10</v>
      </c>
      <c r="D1371">
        <v>5079</v>
      </c>
      <c r="E1371">
        <v>0.06</v>
      </c>
      <c r="F1371">
        <v>3</v>
      </c>
      <c r="G1371">
        <v>6</v>
      </c>
      <c r="H1371" t="s">
        <v>5148</v>
      </c>
      <c r="I1371">
        <v>53837.4</v>
      </c>
      <c r="J1371">
        <v>37686.18</v>
      </c>
      <c r="K1371">
        <v>16151.22</v>
      </c>
    </row>
    <row r="1372" spans="1:11" x14ac:dyDescent="0.25">
      <c r="A1372" s="21">
        <v>46054</v>
      </c>
      <c r="B1372" t="s">
        <v>1379</v>
      </c>
      <c r="C1372">
        <v>4</v>
      </c>
      <c r="D1372">
        <v>34308</v>
      </c>
      <c r="E1372">
        <v>0.11</v>
      </c>
      <c r="F1372">
        <v>5</v>
      </c>
      <c r="G1372">
        <v>4</v>
      </c>
      <c r="H1372" t="s">
        <v>5140</v>
      </c>
      <c r="I1372">
        <v>152327.51999999999</v>
      </c>
      <c r="J1372">
        <v>106629.264</v>
      </c>
      <c r="K1372">
        <v>45698.256000000001</v>
      </c>
    </row>
    <row r="1373" spans="1:11" x14ac:dyDescent="0.25">
      <c r="A1373" s="21">
        <v>46182</v>
      </c>
      <c r="B1373" t="s">
        <v>1380</v>
      </c>
      <c r="C1373">
        <v>12</v>
      </c>
      <c r="D1373">
        <v>10517</v>
      </c>
      <c r="E1373">
        <v>0.15</v>
      </c>
      <c r="F1373">
        <v>3</v>
      </c>
      <c r="G1373">
        <v>6</v>
      </c>
      <c r="H1373" t="s">
        <v>5142</v>
      </c>
      <c r="I1373">
        <v>145134.6</v>
      </c>
      <c r="J1373">
        <v>101594.22</v>
      </c>
      <c r="K1373">
        <v>43540.38</v>
      </c>
    </row>
    <row r="1374" spans="1:11" x14ac:dyDescent="0.25">
      <c r="A1374" s="21">
        <v>46127</v>
      </c>
      <c r="B1374" t="s">
        <v>1381</v>
      </c>
      <c r="C1374">
        <v>8</v>
      </c>
      <c r="D1374">
        <v>14068</v>
      </c>
      <c r="E1374">
        <v>0.12</v>
      </c>
      <c r="F1374">
        <v>3</v>
      </c>
      <c r="G1374">
        <v>7</v>
      </c>
      <c r="H1374" t="s">
        <v>5141</v>
      </c>
      <c r="I1374">
        <v>126049.28</v>
      </c>
      <c r="J1374">
        <v>88234.495999999999</v>
      </c>
      <c r="K1374">
        <v>37814.784</v>
      </c>
    </row>
    <row r="1375" spans="1:11" x14ac:dyDescent="0.25">
      <c r="A1375" s="21">
        <v>46272</v>
      </c>
      <c r="B1375" t="s">
        <v>1382</v>
      </c>
      <c r="C1375">
        <v>3</v>
      </c>
      <c r="D1375">
        <v>8576</v>
      </c>
      <c r="E1375">
        <v>7.0000000000000007E-2</v>
      </c>
      <c r="F1375">
        <v>1</v>
      </c>
      <c r="G1375">
        <v>4</v>
      </c>
      <c r="H1375" t="s">
        <v>5145</v>
      </c>
      <c r="I1375">
        <v>27528.959999999999</v>
      </c>
      <c r="J1375">
        <v>19270.272000000001</v>
      </c>
      <c r="K1375">
        <v>8258.6880000000001</v>
      </c>
    </row>
    <row r="1376" spans="1:11" x14ac:dyDescent="0.25">
      <c r="A1376" s="21">
        <v>46212</v>
      </c>
      <c r="B1376" t="s">
        <v>1383</v>
      </c>
      <c r="C1376">
        <v>9</v>
      </c>
      <c r="D1376">
        <v>32421</v>
      </c>
      <c r="E1376">
        <v>0.09</v>
      </c>
      <c r="F1376">
        <v>2</v>
      </c>
      <c r="G1376">
        <v>7</v>
      </c>
      <c r="H1376" t="s">
        <v>5146</v>
      </c>
      <c r="I1376">
        <v>318050.01</v>
      </c>
      <c r="J1376">
        <v>222635.00700000001</v>
      </c>
      <c r="K1376">
        <v>95415.002999999997</v>
      </c>
    </row>
    <row r="1377" spans="1:11" x14ac:dyDescent="0.25">
      <c r="A1377" s="21">
        <v>46037</v>
      </c>
      <c r="B1377" t="s">
        <v>1384</v>
      </c>
      <c r="C1377">
        <v>8</v>
      </c>
      <c r="D1377">
        <v>20295</v>
      </c>
      <c r="E1377">
        <v>0.02</v>
      </c>
      <c r="F1377">
        <v>4</v>
      </c>
      <c r="G1377">
        <v>8</v>
      </c>
      <c r="H1377" t="s">
        <v>5149</v>
      </c>
      <c r="I1377">
        <v>165607.20000000001</v>
      </c>
      <c r="J1377">
        <v>115925.04</v>
      </c>
      <c r="K1377">
        <v>49682.16</v>
      </c>
    </row>
    <row r="1378" spans="1:11" x14ac:dyDescent="0.25">
      <c r="A1378" s="21">
        <v>46145</v>
      </c>
      <c r="B1378" t="s">
        <v>1385</v>
      </c>
      <c r="C1378">
        <v>2</v>
      </c>
      <c r="D1378">
        <v>12202</v>
      </c>
      <c r="E1378">
        <v>0.02</v>
      </c>
      <c r="F1378">
        <v>4</v>
      </c>
      <c r="G1378">
        <v>6</v>
      </c>
      <c r="H1378" t="s">
        <v>5139</v>
      </c>
      <c r="I1378">
        <v>24892.080000000002</v>
      </c>
      <c r="J1378">
        <v>17424.455999999998</v>
      </c>
      <c r="K1378">
        <v>7467.6239999999998</v>
      </c>
    </row>
    <row r="1379" spans="1:11" x14ac:dyDescent="0.25">
      <c r="A1379" s="21">
        <v>46061</v>
      </c>
      <c r="B1379" t="s">
        <v>1386</v>
      </c>
      <c r="C1379">
        <v>12</v>
      </c>
      <c r="D1379">
        <v>14505</v>
      </c>
      <c r="F1379">
        <v>5</v>
      </c>
      <c r="G1379">
        <v>2</v>
      </c>
      <c r="H1379" t="s">
        <v>5140</v>
      </c>
      <c r="I1379">
        <v>174060</v>
      </c>
      <c r="J1379">
        <v>121842</v>
      </c>
      <c r="K1379">
        <v>52218</v>
      </c>
    </row>
    <row r="1380" spans="1:11" x14ac:dyDescent="0.25">
      <c r="A1380" s="21">
        <v>46186</v>
      </c>
      <c r="B1380" t="s">
        <v>1387</v>
      </c>
      <c r="C1380">
        <v>9</v>
      </c>
      <c r="D1380">
        <v>4813</v>
      </c>
      <c r="F1380">
        <v>3</v>
      </c>
      <c r="G1380">
        <v>7</v>
      </c>
      <c r="H1380" t="s">
        <v>5142</v>
      </c>
      <c r="I1380">
        <v>43317</v>
      </c>
      <c r="J1380">
        <v>30321.9</v>
      </c>
      <c r="K1380">
        <v>12995.1</v>
      </c>
    </row>
    <row r="1381" spans="1:11" x14ac:dyDescent="0.25">
      <c r="A1381" s="21">
        <v>46063</v>
      </c>
      <c r="B1381" t="s">
        <v>1388</v>
      </c>
      <c r="C1381">
        <v>1</v>
      </c>
      <c r="D1381">
        <v>11161</v>
      </c>
      <c r="E1381">
        <v>0.11</v>
      </c>
      <c r="F1381">
        <v>2</v>
      </c>
      <c r="G1381">
        <v>4</v>
      </c>
      <c r="H1381" t="s">
        <v>5140</v>
      </c>
      <c r="I1381">
        <v>12388.71</v>
      </c>
      <c r="J1381">
        <v>8672.0969999999998</v>
      </c>
      <c r="K1381">
        <v>3716.6129999999998</v>
      </c>
    </row>
    <row r="1382" spans="1:11" x14ac:dyDescent="0.25">
      <c r="A1382" s="21">
        <v>46340</v>
      </c>
      <c r="B1382" t="s">
        <v>1389</v>
      </c>
      <c r="C1382">
        <v>12</v>
      </c>
      <c r="D1382">
        <v>27268</v>
      </c>
      <c r="E1382">
        <v>0.1</v>
      </c>
      <c r="F1382">
        <v>3</v>
      </c>
      <c r="G1382">
        <v>3</v>
      </c>
      <c r="H1382" t="s">
        <v>5144</v>
      </c>
      <c r="I1382">
        <v>359937.6</v>
      </c>
      <c r="J1382">
        <v>251956.32</v>
      </c>
      <c r="K1382">
        <v>107981.28</v>
      </c>
    </row>
    <row r="1383" spans="1:11" x14ac:dyDescent="0.25">
      <c r="A1383" s="21">
        <v>46243</v>
      </c>
      <c r="B1383" t="s">
        <v>1390</v>
      </c>
      <c r="C1383">
        <v>1</v>
      </c>
      <c r="D1383">
        <v>13612</v>
      </c>
      <c r="E1383">
        <v>0.12</v>
      </c>
      <c r="F1383">
        <v>2</v>
      </c>
      <c r="G1383">
        <v>5</v>
      </c>
      <c r="H1383" t="s">
        <v>5138</v>
      </c>
      <c r="I1383">
        <v>15245.44</v>
      </c>
      <c r="J1383">
        <v>10671.808000000001</v>
      </c>
      <c r="K1383">
        <v>4573.6319999999996</v>
      </c>
    </row>
    <row r="1384" spans="1:11" x14ac:dyDescent="0.25">
      <c r="A1384" s="21">
        <v>46296</v>
      </c>
      <c r="B1384" t="s">
        <v>1391</v>
      </c>
      <c r="C1384">
        <v>9</v>
      </c>
      <c r="D1384">
        <v>21837</v>
      </c>
      <c r="F1384">
        <v>3</v>
      </c>
      <c r="G1384">
        <v>1</v>
      </c>
      <c r="H1384" t="s">
        <v>5147</v>
      </c>
      <c r="I1384">
        <v>196533</v>
      </c>
      <c r="J1384">
        <v>137573.1</v>
      </c>
      <c r="K1384">
        <v>58959.9</v>
      </c>
    </row>
    <row r="1385" spans="1:11" x14ac:dyDescent="0.25">
      <c r="A1385" s="21">
        <v>46107</v>
      </c>
      <c r="B1385" t="s">
        <v>1392</v>
      </c>
      <c r="C1385">
        <v>7</v>
      </c>
      <c r="D1385">
        <v>22890</v>
      </c>
      <c r="E1385">
        <v>0.03</v>
      </c>
      <c r="F1385">
        <v>5</v>
      </c>
      <c r="G1385">
        <v>7</v>
      </c>
      <c r="H1385" t="s">
        <v>5148</v>
      </c>
      <c r="I1385">
        <v>165036.9</v>
      </c>
      <c r="J1385">
        <v>115525.83</v>
      </c>
      <c r="K1385">
        <v>49511.07</v>
      </c>
    </row>
    <row r="1386" spans="1:11" x14ac:dyDescent="0.25">
      <c r="A1386" s="21">
        <v>46218</v>
      </c>
      <c r="B1386" t="s">
        <v>1393</v>
      </c>
      <c r="C1386">
        <v>12</v>
      </c>
      <c r="D1386">
        <v>25313</v>
      </c>
      <c r="E1386">
        <v>0.11</v>
      </c>
      <c r="F1386">
        <v>1</v>
      </c>
      <c r="G1386">
        <v>2</v>
      </c>
      <c r="H1386" t="s">
        <v>5146</v>
      </c>
      <c r="I1386">
        <v>337169.16</v>
      </c>
      <c r="J1386">
        <v>236018.41200000001</v>
      </c>
      <c r="K1386">
        <v>101150.74800000001</v>
      </c>
    </row>
    <row r="1387" spans="1:11" x14ac:dyDescent="0.25">
      <c r="A1387" s="21">
        <v>46370</v>
      </c>
      <c r="B1387" t="s">
        <v>1394</v>
      </c>
      <c r="C1387">
        <v>4</v>
      </c>
      <c r="D1387">
        <v>30900</v>
      </c>
      <c r="F1387">
        <v>1</v>
      </c>
      <c r="G1387">
        <v>1</v>
      </c>
      <c r="H1387" t="s">
        <v>5143</v>
      </c>
      <c r="I1387">
        <v>123600</v>
      </c>
      <c r="J1387">
        <v>86520</v>
      </c>
      <c r="K1387">
        <v>37080</v>
      </c>
    </row>
    <row r="1388" spans="1:11" x14ac:dyDescent="0.25">
      <c r="A1388" s="21">
        <v>46184</v>
      </c>
      <c r="B1388" t="s">
        <v>1395</v>
      </c>
      <c r="C1388">
        <v>2</v>
      </c>
      <c r="D1388">
        <v>13743</v>
      </c>
      <c r="E1388">
        <v>0.02</v>
      </c>
      <c r="F1388">
        <v>1</v>
      </c>
      <c r="G1388">
        <v>6</v>
      </c>
      <c r="H1388" t="s">
        <v>5142</v>
      </c>
      <c r="I1388">
        <v>28035.72</v>
      </c>
      <c r="J1388">
        <v>19625.004000000001</v>
      </c>
      <c r="K1388">
        <v>8410.7160000000003</v>
      </c>
    </row>
    <row r="1389" spans="1:11" x14ac:dyDescent="0.25">
      <c r="A1389" s="21">
        <v>46223</v>
      </c>
      <c r="B1389" t="s">
        <v>1396</v>
      </c>
      <c r="C1389">
        <v>12</v>
      </c>
      <c r="D1389">
        <v>2516</v>
      </c>
      <c r="E1389">
        <v>0.12</v>
      </c>
      <c r="F1389">
        <v>3</v>
      </c>
      <c r="G1389">
        <v>1</v>
      </c>
      <c r="H1389" t="s">
        <v>5146</v>
      </c>
      <c r="I1389">
        <v>33815.040000000001</v>
      </c>
      <c r="J1389">
        <v>23670.527999999998</v>
      </c>
      <c r="K1389">
        <v>10144.512000000001</v>
      </c>
    </row>
    <row r="1390" spans="1:11" x14ac:dyDescent="0.25">
      <c r="A1390" s="21">
        <v>46034</v>
      </c>
      <c r="B1390" t="s">
        <v>1397</v>
      </c>
      <c r="C1390">
        <v>3</v>
      </c>
      <c r="D1390">
        <v>11346</v>
      </c>
      <c r="E1390">
        <v>0.02</v>
      </c>
      <c r="F1390">
        <v>1</v>
      </c>
      <c r="G1390">
        <v>8</v>
      </c>
      <c r="H1390" t="s">
        <v>5149</v>
      </c>
      <c r="I1390">
        <v>34718.76</v>
      </c>
      <c r="J1390">
        <v>24303.132000000001</v>
      </c>
      <c r="K1390">
        <v>10415.628000000001</v>
      </c>
    </row>
    <row r="1391" spans="1:11" x14ac:dyDescent="0.25">
      <c r="A1391" s="21">
        <v>46359</v>
      </c>
      <c r="B1391" t="s">
        <v>1398</v>
      </c>
      <c r="C1391">
        <v>3</v>
      </c>
      <c r="D1391">
        <v>23318</v>
      </c>
      <c r="E1391">
        <v>0.05</v>
      </c>
      <c r="F1391">
        <v>2</v>
      </c>
      <c r="G1391">
        <v>6</v>
      </c>
      <c r="H1391" t="s">
        <v>5143</v>
      </c>
      <c r="I1391">
        <v>73451.7</v>
      </c>
      <c r="J1391">
        <v>51416.19</v>
      </c>
      <c r="K1391">
        <v>22035.51</v>
      </c>
    </row>
    <row r="1392" spans="1:11" x14ac:dyDescent="0.25">
      <c r="A1392" s="21">
        <v>46279</v>
      </c>
      <c r="B1392" t="s">
        <v>1399</v>
      </c>
      <c r="C1392">
        <v>9</v>
      </c>
      <c r="D1392">
        <v>2579</v>
      </c>
      <c r="F1392">
        <v>2</v>
      </c>
      <c r="G1392">
        <v>1</v>
      </c>
      <c r="H1392" t="s">
        <v>5145</v>
      </c>
      <c r="I1392">
        <v>23211</v>
      </c>
      <c r="J1392">
        <v>16247.7</v>
      </c>
      <c r="K1392">
        <v>6963.3</v>
      </c>
    </row>
    <row r="1393" spans="1:11" x14ac:dyDescent="0.25">
      <c r="A1393" s="21">
        <v>46053</v>
      </c>
      <c r="B1393" t="s">
        <v>1400</v>
      </c>
      <c r="C1393">
        <v>11</v>
      </c>
      <c r="D1393">
        <v>7602</v>
      </c>
      <c r="E1393">
        <v>0.05</v>
      </c>
      <c r="F1393">
        <v>3</v>
      </c>
      <c r="G1393">
        <v>7</v>
      </c>
      <c r="H1393" t="s">
        <v>5149</v>
      </c>
      <c r="I1393">
        <v>87803.1</v>
      </c>
      <c r="J1393">
        <v>61462.17</v>
      </c>
      <c r="K1393">
        <v>26340.93</v>
      </c>
    </row>
    <row r="1394" spans="1:11" x14ac:dyDescent="0.25">
      <c r="A1394" s="21">
        <v>46195</v>
      </c>
      <c r="B1394" t="s">
        <v>1401</v>
      </c>
      <c r="C1394">
        <v>2</v>
      </c>
      <c r="D1394">
        <v>27897</v>
      </c>
      <c r="F1394">
        <v>4</v>
      </c>
      <c r="G1394">
        <v>3</v>
      </c>
      <c r="H1394" t="s">
        <v>5142</v>
      </c>
      <c r="I1394">
        <v>55794</v>
      </c>
      <c r="J1394">
        <v>39055.800000000003</v>
      </c>
      <c r="K1394">
        <v>16738.2</v>
      </c>
    </row>
    <row r="1395" spans="1:11" x14ac:dyDescent="0.25">
      <c r="A1395" s="21">
        <v>46173</v>
      </c>
      <c r="B1395" t="s">
        <v>1402</v>
      </c>
      <c r="C1395">
        <v>10</v>
      </c>
      <c r="D1395">
        <v>25207</v>
      </c>
      <c r="E1395">
        <v>0.12</v>
      </c>
      <c r="F1395">
        <v>1</v>
      </c>
      <c r="G1395">
        <v>7</v>
      </c>
      <c r="H1395" t="s">
        <v>5139</v>
      </c>
      <c r="I1395">
        <v>282318.40000000002</v>
      </c>
      <c r="J1395">
        <v>197622.88</v>
      </c>
      <c r="K1395">
        <v>84695.52</v>
      </c>
    </row>
    <row r="1396" spans="1:11" x14ac:dyDescent="0.25">
      <c r="A1396" s="21">
        <v>46315</v>
      </c>
      <c r="B1396" t="s">
        <v>1403</v>
      </c>
      <c r="C1396">
        <v>4</v>
      </c>
      <c r="D1396">
        <v>15126</v>
      </c>
      <c r="F1396">
        <v>1</v>
      </c>
      <c r="G1396">
        <v>4</v>
      </c>
      <c r="H1396" t="s">
        <v>5147</v>
      </c>
      <c r="I1396">
        <v>60504</v>
      </c>
      <c r="J1396">
        <v>42352.800000000003</v>
      </c>
      <c r="K1396">
        <v>18151.2</v>
      </c>
    </row>
    <row r="1397" spans="1:11" x14ac:dyDescent="0.25">
      <c r="A1397" s="21">
        <v>46098</v>
      </c>
      <c r="B1397" t="s">
        <v>1404</v>
      </c>
      <c r="C1397">
        <v>11</v>
      </c>
      <c r="D1397">
        <v>8843</v>
      </c>
      <c r="F1397">
        <v>3</v>
      </c>
      <c r="G1397">
        <v>1</v>
      </c>
      <c r="H1397" t="s">
        <v>5148</v>
      </c>
      <c r="I1397">
        <v>97273</v>
      </c>
      <c r="J1397">
        <v>68091.100000000006</v>
      </c>
      <c r="K1397">
        <v>29181.9</v>
      </c>
    </row>
    <row r="1398" spans="1:11" x14ac:dyDescent="0.25">
      <c r="A1398" s="21">
        <v>46379</v>
      </c>
      <c r="B1398" t="s">
        <v>1405</v>
      </c>
      <c r="C1398">
        <v>5</v>
      </c>
      <c r="D1398">
        <v>12229</v>
      </c>
      <c r="F1398">
        <v>4</v>
      </c>
      <c r="G1398">
        <v>1</v>
      </c>
      <c r="H1398" t="s">
        <v>5143</v>
      </c>
      <c r="I1398">
        <v>61145</v>
      </c>
      <c r="J1398">
        <v>42801.5</v>
      </c>
      <c r="K1398">
        <v>18343.5</v>
      </c>
    </row>
    <row r="1399" spans="1:11" x14ac:dyDescent="0.25">
      <c r="A1399" s="21">
        <v>46368</v>
      </c>
      <c r="B1399" t="s">
        <v>1406</v>
      </c>
      <c r="C1399">
        <v>8</v>
      </c>
      <c r="D1399">
        <v>6989</v>
      </c>
      <c r="E1399">
        <v>0.12</v>
      </c>
      <c r="F1399">
        <v>1</v>
      </c>
      <c r="G1399">
        <v>7</v>
      </c>
      <c r="H1399" t="s">
        <v>5143</v>
      </c>
      <c r="I1399">
        <v>62621.440000000002</v>
      </c>
      <c r="J1399">
        <v>43835.008000000002</v>
      </c>
      <c r="K1399">
        <v>18786.432000000001</v>
      </c>
    </row>
    <row r="1400" spans="1:11" x14ac:dyDescent="0.25">
      <c r="A1400" s="21">
        <v>46029</v>
      </c>
      <c r="B1400" t="s">
        <v>1407</v>
      </c>
      <c r="C1400">
        <v>11</v>
      </c>
      <c r="D1400">
        <v>22605</v>
      </c>
      <c r="E1400">
        <v>0.14000000000000001</v>
      </c>
      <c r="F1400">
        <v>2</v>
      </c>
      <c r="G1400">
        <v>1</v>
      </c>
      <c r="H1400" t="s">
        <v>5149</v>
      </c>
      <c r="I1400">
        <v>283466.7</v>
      </c>
      <c r="J1400">
        <v>198426.69</v>
      </c>
      <c r="K1400">
        <v>85040.01</v>
      </c>
    </row>
    <row r="1401" spans="1:11" x14ac:dyDescent="0.25">
      <c r="A1401" s="21">
        <v>46165</v>
      </c>
      <c r="B1401" t="s">
        <v>1408</v>
      </c>
      <c r="C1401">
        <v>6</v>
      </c>
      <c r="D1401">
        <v>18716</v>
      </c>
      <c r="E1401">
        <v>0.15</v>
      </c>
      <c r="F1401">
        <v>4</v>
      </c>
      <c r="G1401">
        <v>8</v>
      </c>
      <c r="H1401" t="s">
        <v>5139</v>
      </c>
      <c r="I1401">
        <v>129140.4</v>
      </c>
      <c r="J1401">
        <v>90398.28</v>
      </c>
      <c r="K1401">
        <v>38742.120000000003</v>
      </c>
    </row>
    <row r="1402" spans="1:11" x14ac:dyDescent="0.25">
      <c r="A1402" s="21">
        <v>46247</v>
      </c>
      <c r="B1402" t="s">
        <v>1409</v>
      </c>
      <c r="C1402">
        <v>1</v>
      </c>
      <c r="D1402">
        <v>29830</v>
      </c>
      <c r="E1402">
        <v>0.1</v>
      </c>
      <c r="F1402">
        <v>4</v>
      </c>
      <c r="G1402">
        <v>5</v>
      </c>
      <c r="H1402" t="s">
        <v>5138</v>
      </c>
      <c r="I1402">
        <v>32813</v>
      </c>
      <c r="J1402">
        <v>22969.1</v>
      </c>
      <c r="K1402">
        <v>9843.9</v>
      </c>
    </row>
    <row r="1403" spans="1:11" x14ac:dyDescent="0.25">
      <c r="A1403" s="21">
        <v>46184</v>
      </c>
      <c r="B1403" t="s">
        <v>1410</v>
      </c>
      <c r="C1403">
        <v>10</v>
      </c>
      <c r="D1403">
        <v>30560</v>
      </c>
      <c r="E1403">
        <v>7.0000000000000007E-2</v>
      </c>
      <c r="F1403">
        <v>3</v>
      </c>
      <c r="G1403">
        <v>4</v>
      </c>
      <c r="H1403" t="s">
        <v>5142</v>
      </c>
      <c r="I1403">
        <v>326992</v>
      </c>
      <c r="J1403">
        <v>228894.4</v>
      </c>
      <c r="K1403">
        <v>98097.600000000006</v>
      </c>
    </row>
    <row r="1404" spans="1:11" x14ac:dyDescent="0.25">
      <c r="A1404" s="21">
        <v>46158</v>
      </c>
      <c r="B1404" t="s">
        <v>1411</v>
      </c>
      <c r="C1404">
        <v>12</v>
      </c>
      <c r="D1404">
        <v>13259</v>
      </c>
      <c r="E1404">
        <v>0.03</v>
      </c>
      <c r="F1404">
        <v>5</v>
      </c>
      <c r="G1404">
        <v>2</v>
      </c>
      <c r="H1404" t="s">
        <v>5139</v>
      </c>
      <c r="I1404">
        <v>163881.24</v>
      </c>
      <c r="J1404">
        <v>114716.868</v>
      </c>
      <c r="K1404">
        <v>49164.372000000003</v>
      </c>
    </row>
    <row r="1405" spans="1:11" x14ac:dyDescent="0.25">
      <c r="A1405" s="21">
        <v>46137</v>
      </c>
      <c r="B1405" t="s">
        <v>1412</v>
      </c>
      <c r="C1405">
        <v>2</v>
      </c>
      <c r="D1405">
        <v>23979</v>
      </c>
      <c r="E1405">
        <v>0.13</v>
      </c>
      <c r="F1405">
        <v>4</v>
      </c>
      <c r="G1405">
        <v>1</v>
      </c>
      <c r="H1405" t="s">
        <v>5141</v>
      </c>
      <c r="I1405">
        <v>54192.54</v>
      </c>
      <c r="J1405">
        <v>37934.777999999998</v>
      </c>
      <c r="K1405">
        <v>16257.762000000001</v>
      </c>
    </row>
    <row r="1406" spans="1:11" x14ac:dyDescent="0.25">
      <c r="A1406" s="21">
        <v>46182</v>
      </c>
      <c r="B1406" t="s">
        <v>1413</v>
      </c>
      <c r="C1406">
        <v>10</v>
      </c>
      <c r="D1406">
        <v>25280</v>
      </c>
      <c r="F1406">
        <v>2</v>
      </c>
      <c r="G1406">
        <v>5</v>
      </c>
      <c r="H1406" t="s">
        <v>5142</v>
      </c>
      <c r="I1406">
        <v>252800</v>
      </c>
      <c r="J1406">
        <v>176960</v>
      </c>
      <c r="K1406">
        <v>75840</v>
      </c>
    </row>
    <row r="1407" spans="1:11" x14ac:dyDescent="0.25">
      <c r="A1407" s="21">
        <v>46229</v>
      </c>
      <c r="B1407" t="s">
        <v>1414</v>
      </c>
      <c r="C1407">
        <v>7</v>
      </c>
      <c r="D1407">
        <v>29398</v>
      </c>
      <c r="E1407">
        <v>0.11</v>
      </c>
      <c r="F1407">
        <v>4</v>
      </c>
      <c r="G1407">
        <v>7</v>
      </c>
      <c r="H1407" t="s">
        <v>5146</v>
      </c>
      <c r="I1407">
        <v>228422.46</v>
      </c>
      <c r="J1407">
        <v>159895.72200000001</v>
      </c>
      <c r="K1407">
        <v>68526.737999999998</v>
      </c>
    </row>
    <row r="1408" spans="1:11" x14ac:dyDescent="0.25">
      <c r="A1408" s="21">
        <v>46154</v>
      </c>
      <c r="B1408" t="s">
        <v>1415</v>
      </c>
      <c r="C1408">
        <v>4</v>
      </c>
      <c r="D1408">
        <v>6207</v>
      </c>
      <c r="F1408">
        <v>4</v>
      </c>
      <c r="G1408">
        <v>4</v>
      </c>
      <c r="H1408" t="s">
        <v>5139</v>
      </c>
      <c r="I1408">
        <v>24828</v>
      </c>
      <c r="J1408">
        <v>17379.599999999999</v>
      </c>
      <c r="K1408">
        <v>7448.4</v>
      </c>
    </row>
    <row r="1409" spans="1:11" x14ac:dyDescent="0.25">
      <c r="A1409" s="21">
        <v>46381</v>
      </c>
      <c r="B1409" t="s">
        <v>1416</v>
      </c>
      <c r="C1409">
        <v>7</v>
      </c>
      <c r="D1409">
        <v>14867</v>
      </c>
      <c r="E1409">
        <v>0.05</v>
      </c>
      <c r="F1409">
        <v>5</v>
      </c>
      <c r="G1409">
        <v>4</v>
      </c>
      <c r="H1409" t="s">
        <v>5143</v>
      </c>
      <c r="I1409">
        <v>109272.45</v>
      </c>
      <c r="J1409">
        <v>76490.714999999997</v>
      </c>
      <c r="K1409">
        <v>32781.735000000001</v>
      </c>
    </row>
    <row r="1410" spans="1:11" x14ac:dyDescent="0.25">
      <c r="A1410" s="21">
        <v>46227</v>
      </c>
      <c r="B1410" t="s">
        <v>1417</v>
      </c>
      <c r="C1410">
        <v>10</v>
      </c>
      <c r="D1410">
        <v>10290</v>
      </c>
      <c r="E1410">
        <v>0.03</v>
      </c>
      <c r="F1410">
        <v>5</v>
      </c>
      <c r="G1410">
        <v>7</v>
      </c>
      <c r="H1410" t="s">
        <v>5146</v>
      </c>
      <c r="I1410">
        <v>105987</v>
      </c>
      <c r="J1410">
        <v>74190.899999999994</v>
      </c>
      <c r="K1410">
        <v>31796.1</v>
      </c>
    </row>
    <row r="1411" spans="1:11" x14ac:dyDescent="0.25">
      <c r="A1411" s="21">
        <v>46063</v>
      </c>
      <c r="B1411" t="s">
        <v>1418</v>
      </c>
      <c r="C1411">
        <v>4</v>
      </c>
      <c r="D1411">
        <v>3020</v>
      </c>
      <c r="F1411">
        <v>1</v>
      </c>
      <c r="G1411">
        <v>4</v>
      </c>
      <c r="H1411" t="s">
        <v>5140</v>
      </c>
      <c r="I1411">
        <v>12080</v>
      </c>
      <c r="J1411">
        <v>8456</v>
      </c>
      <c r="K1411">
        <v>3624</v>
      </c>
    </row>
    <row r="1412" spans="1:11" x14ac:dyDescent="0.25">
      <c r="A1412" s="21">
        <v>46293</v>
      </c>
      <c r="B1412" t="s">
        <v>1419</v>
      </c>
      <c r="C1412">
        <v>6</v>
      </c>
      <c r="D1412">
        <v>25369</v>
      </c>
      <c r="E1412">
        <v>0.06</v>
      </c>
      <c r="F1412">
        <v>4</v>
      </c>
      <c r="G1412">
        <v>8</v>
      </c>
      <c r="H1412" t="s">
        <v>5145</v>
      </c>
      <c r="I1412">
        <v>161346.84</v>
      </c>
      <c r="J1412">
        <v>112942.788</v>
      </c>
      <c r="K1412">
        <v>48404.052000000003</v>
      </c>
    </row>
    <row r="1413" spans="1:11" x14ac:dyDescent="0.25">
      <c r="A1413" s="21">
        <v>46053</v>
      </c>
      <c r="B1413" t="s">
        <v>1420</v>
      </c>
      <c r="C1413">
        <v>10</v>
      </c>
      <c r="D1413">
        <v>4038</v>
      </c>
      <c r="E1413">
        <v>0.1</v>
      </c>
      <c r="F1413">
        <v>3</v>
      </c>
      <c r="G1413">
        <v>6</v>
      </c>
      <c r="H1413" t="s">
        <v>5149</v>
      </c>
      <c r="I1413">
        <v>44418</v>
      </c>
      <c r="J1413">
        <v>31092.6</v>
      </c>
      <c r="K1413">
        <v>13325.4</v>
      </c>
    </row>
    <row r="1414" spans="1:11" x14ac:dyDescent="0.25">
      <c r="A1414" s="21">
        <v>46302</v>
      </c>
      <c r="B1414" t="s">
        <v>1421</v>
      </c>
      <c r="C1414">
        <v>9</v>
      </c>
      <c r="D1414">
        <v>27077</v>
      </c>
      <c r="E1414">
        <v>0.08</v>
      </c>
      <c r="F1414">
        <v>2</v>
      </c>
      <c r="G1414">
        <v>2</v>
      </c>
      <c r="H1414" t="s">
        <v>5147</v>
      </c>
      <c r="I1414">
        <v>263188.44</v>
      </c>
      <c r="J1414">
        <v>184231.908</v>
      </c>
      <c r="K1414">
        <v>78956.532000000007</v>
      </c>
    </row>
    <row r="1415" spans="1:11" x14ac:dyDescent="0.25">
      <c r="A1415" s="21">
        <v>46213</v>
      </c>
      <c r="B1415" t="s">
        <v>1422</v>
      </c>
      <c r="C1415">
        <v>8</v>
      </c>
      <c r="D1415">
        <v>29756</v>
      </c>
      <c r="E1415">
        <v>0.14000000000000001</v>
      </c>
      <c r="F1415">
        <v>5</v>
      </c>
      <c r="G1415">
        <v>8</v>
      </c>
      <c r="H1415" t="s">
        <v>5146</v>
      </c>
      <c r="I1415">
        <v>271374.71999999997</v>
      </c>
      <c r="J1415">
        <v>189962.304</v>
      </c>
      <c r="K1415">
        <v>81412.415999999997</v>
      </c>
    </row>
    <row r="1416" spans="1:11" x14ac:dyDescent="0.25">
      <c r="A1416" s="21">
        <v>46140</v>
      </c>
      <c r="B1416" t="s">
        <v>1423</v>
      </c>
      <c r="C1416">
        <v>6</v>
      </c>
      <c r="D1416">
        <v>33400</v>
      </c>
      <c r="E1416">
        <v>0.1</v>
      </c>
      <c r="F1416">
        <v>1</v>
      </c>
      <c r="G1416">
        <v>2</v>
      </c>
      <c r="H1416" t="s">
        <v>5141</v>
      </c>
      <c r="I1416">
        <v>220440</v>
      </c>
      <c r="J1416">
        <v>154308</v>
      </c>
      <c r="K1416">
        <v>66132</v>
      </c>
    </row>
    <row r="1417" spans="1:11" x14ac:dyDescent="0.25">
      <c r="A1417" s="21">
        <v>46214</v>
      </c>
      <c r="B1417" t="s">
        <v>1424</v>
      </c>
      <c r="C1417">
        <v>6</v>
      </c>
      <c r="D1417">
        <v>4673</v>
      </c>
      <c r="E1417">
        <v>0.03</v>
      </c>
      <c r="F1417">
        <v>4</v>
      </c>
      <c r="G1417">
        <v>2</v>
      </c>
      <c r="H1417" t="s">
        <v>5146</v>
      </c>
      <c r="I1417">
        <v>28879.14</v>
      </c>
      <c r="J1417">
        <v>20215.398000000001</v>
      </c>
      <c r="K1417">
        <v>8663.7420000000002</v>
      </c>
    </row>
    <row r="1418" spans="1:11" x14ac:dyDescent="0.25">
      <c r="A1418" s="21">
        <v>46370</v>
      </c>
      <c r="B1418" t="s">
        <v>1425</v>
      </c>
      <c r="C1418">
        <v>7</v>
      </c>
      <c r="D1418">
        <v>32702</v>
      </c>
      <c r="E1418">
        <v>0.09</v>
      </c>
      <c r="F1418">
        <v>2</v>
      </c>
      <c r="G1418">
        <v>5</v>
      </c>
      <c r="H1418" t="s">
        <v>5143</v>
      </c>
      <c r="I1418">
        <v>249516.26</v>
      </c>
      <c r="J1418">
        <v>174661.38200000001</v>
      </c>
      <c r="K1418">
        <v>74854.877999999997</v>
      </c>
    </row>
    <row r="1419" spans="1:11" x14ac:dyDescent="0.25">
      <c r="A1419" s="21">
        <v>46142</v>
      </c>
      <c r="B1419" t="s">
        <v>1426</v>
      </c>
      <c r="C1419">
        <v>10</v>
      </c>
      <c r="D1419">
        <v>28104</v>
      </c>
      <c r="F1419">
        <v>2</v>
      </c>
      <c r="G1419">
        <v>7</v>
      </c>
      <c r="H1419" t="s">
        <v>5141</v>
      </c>
      <c r="I1419">
        <v>281040</v>
      </c>
      <c r="J1419">
        <v>196728</v>
      </c>
      <c r="K1419">
        <v>84312</v>
      </c>
    </row>
    <row r="1420" spans="1:11" x14ac:dyDescent="0.25">
      <c r="A1420" s="21">
        <v>46089</v>
      </c>
      <c r="B1420" t="s">
        <v>1427</v>
      </c>
      <c r="C1420">
        <v>1</v>
      </c>
      <c r="D1420">
        <v>28545</v>
      </c>
      <c r="E1420">
        <v>0.08</v>
      </c>
      <c r="F1420">
        <v>4</v>
      </c>
      <c r="G1420">
        <v>7</v>
      </c>
      <c r="H1420" t="s">
        <v>5148</v>
      </c>
      <c r="I1420">
        <v>30828.6</v>
      </c>
      <c r="J1420">
        <v>21580.02</v>
      </c>
      <c r="K1420">
        <v>9248.58</v>
      </c>
    </row>
    <row r="1421" spans="1:11" x14ac:dyDescent="0.25">
      <c r="A1421" s="21">
        <v>46064</v>
      </c>
      <c r="B1421" t="s">
        <v>1428</v>
      </c>
      <c r="C1421">
        <v>1</v>
      </c>
      <c r="D1421">
        <v>8284</v>
      </c>
      <c r="E1421">
        <v>0.03</v>
      </c>
      <c r="F1421">
        <v>3</v>
      </c>
      <c r="G1421">
        <v>3</v>
      </c>
      <c r="H1421" t="s">
        <v>5140</v>
      </c>
      <c r="I1421">
        <v>8532.52</v>
      </c>
      <c r="J1421">
        <v>5972.7640000000001</v>
      </c>
      <c r="K1421">
        <v>2559.7559999999999</v>
      </c>
    </row>
    <row r="1422" spans="1:11" x14ac:dyDescent="0.25">
      <c r="A1422" s="21">
        <v>46248</v>
      </c>
      <c r="B1422" t="s">
        <v>1429</v>
      </c>
      <c r="C1422">
        <v>4</v>
      </c>
      <c r="D1422">
        <v>6796</v>
      </c>
      <c r="E1422">
        <v>0.05</v>
      </c>
      <c r="F1422">
        <v>1</v>
      </c>
      <c r="G1422">
        <v>6</v>
      </c>
      <c r="H1422" t="s">
        <v>5138</v>
      </c>
      <c r="I1422">
        <v>28543.200000000001</v>
      </c>
      <c r="J1422">
        <v>19980.240000000002</v>
      </c>
      <c r="K1422">
        <v>8562.9599999999991</v>
      </c>
    </row>
    <row r="1423" spans="1:11" x14ac:dyDescent="0.25">
      <c r="A1423" s="21">
        <v>46215</v>
      </c>
      <c r="B1423" t="s">
        <v>1430</v>
      </c>
      <c r="C1423">
        <v>12</v>
      </c>
      <c r="D1423">
        <v>3933</v>
      </c>
      <c r="E1423">
        <v>0.06</v>
      </c>
      <c r="F1423">
        <v>5</v>
      </c>
      <c r="G1423">
        <v>8</v>
      </c>
      <c r="H1423" t="s">
        <v>5146</v>
      </c>
      <c r="I1423">
        <v>50027.76</v>
      </c>
      <c r="J1423">
        <v>35019.432000000001</v>
      </c>
      <c r="K1423">
        <v>15008.328</v>
      </c>
    </row>
    <row r="1424" spans="1:11" x14ac:dyDescent="0.25">
      <c r="A1424" s="21">
        <v>46166</v>
      </c>
      <c r="B1424" t="s">
        <v>1431</v>
      </c>
      <c r="C1424">
        <v>5</v>
      </c>
      <c r="D1424">
        <v>33739</v>
      </c>
      <c r="E1424">
        <v>0.12</v>
      </c>
      <c r="F1424">
        <v>4</v>
      </c>
      <c r="G1424">
        <v>8</v>
      </c>
      <c r="H1424" t="s">
        <v>5139</v>
      </c>
      <c r="I1424">
        <v>188938.4</v>
      </c>
      <c r="J1424">
        <v>132256.88</v>
      </c>
      <c r="K1424">
        <v>56681.52</v>
      </c>
    </row>
    <row r="1425" spans="1:11" x14ac:dyDescent="0.25">
      <c r="A1425" s="21">
        <v>46252</v>
      </c>
      <c r="B1425" t="s">
        <v>1432</v>
      </c>
      <c r="C1425">
        <v>1</v>
      </c>
      <c r="D1425">
        <v>29492</v>
      </c>
      <c r="F1425">
        <v>2</v>
      </c>
      <c r="G1425">
        <v>4</v>
      </c>
      <c r="H1425" t="s">
        <v>5138</v>
      </c>
      <c r="I1425">
        <v>29492</v>
      </c>
      <c r="J1425">
        <v>20644.400000000001</v>
      </c>
      <c r="K1425">
        <v>8847.6</v>
      </c>
    </row>
    <row r="1426" spans="1:11" x14ac:dyDescent="0.25">
      <c r="A1426" s="21">
        <v>46245</v>
      </c>
      <c r="B1426" t="s">
        <v>1433</v>
      </c>
      <c r="C1426">
        <v>6</v>
      </c>
      <c r="D1426">
        <v>10452</v>
      </c>
      <c r="F1426">
        <v>3</v>
      </c>
      <c r="G1426">
        <v>6</v>
      </c>
      <c r="H1426" t="s">
        <v>5138</v>
      </c>
      <c r="I1426">
        <v>62712</v>
      </c>
      <c r="J1426">
        <v>43898.400000000001</v>
      </c>
      <c r="K1426">
        <v>18813.599999999999</v>
      </c>
    </row>
    <row r="1427" spans="1:11" x14ac:dyDescent="0.25">
      <c r="A1427" s="21">
        <v>46337</v>
      </c>
      <c r="B1427" t="s">
        <v>1434</v>
      </c>
      <c r="C1427">
        <v>8</v>
      </c>
      <c r="D1427">
        <v>31038</v>
      </c>
      <c r="E1427">
        <v>7.0000000000000007E-2</v>
      </c>
      <c r="F1427">
        <v>5</v>
      </c>
      <c r="G1427">
        <v>2</v>
      </c>
      <c r="H1427" t="s">
        <v>5144</v>
      </c>
      <c r="I1427">
        <v>265685.28000000003</v>
      </c>
      <c r="J1427">
        <v>185979.696</v>
      </c>
      <c r="K1427">
        <v>79705.584000000003</v>
      </c>
    </row>
    <row r="1428" spans="1:11" x14ac:dyDescent="0.25">
      <c r="A1428" s="21">
        <v>46190</v>
      </c>
      <c r="B1428" t="s">
        <v>1435</v>
      </c>
      <c r="C1428">
        <v>9</v>
      </c>
      <c r="D1428">
        <v>19214</v>
      </c>
      <c r="E1428">
        <v>0.12</v>
      </c>
      <c r="F1428">
        <v>5</v>
      </c>
      <c r="G1428">
        <v>4</v>
      </c>
      <c r="H1428" t="s">
        <v>5142</v>
      </c>
      <c r="I1428">
        <v>193677.12</v>
      </c>
      <c r="J1428">
        <v>135573.984</v>
      </c>
      <c r="K1428">
        <v>58103.135999999999</v>
      </c>
    </row>
    <row r="1429" spans="1:11" x14ac:dyDescent="0.25">
      <c r="A1429" s="21">
        <v>46314</v>
      </c>
      <c r="B1429" t="s">
        <v>1436</v>
      </c>
      <c r="C1429">
        <v>5</v>
      </c>
      <c r="D1429">
        <v>14530</v>
      </c>
      <c r="E1429">
        <v>0.08</v>
      </c>
      <c r="F1429">
        <v>2</v>
      </c>
      <c r="G1429">
        <v>1</v>
      </c>
      <c r="H1429" t="s">
        <v>5147</v>
      </c>
      <c r="I1429">
        <v>78462</v>
      </c>
      <c r="J1429">
        <v>54923.4</v>
      </c>
      <c r="K1429">
        <v>23538.6</v>
      </c>
    </row>
    <row r="1430" spans="1:11" x14ac:dyDescent="0.25">
      <c r="A1430" s="21">
        <v>46301</v>
      </c>
      <c r="B1430" t="s">
        <v>1437</v>
      </c>
      <c r="C1430">
        <v>9</v>
      </c>
      <c r="D1430">
        <v>27913</v>
      </c>
      <c r="E1430">
        <v>0.08</v>
      </c>
      <c r="F1430">
        <v>4</v>
      </c>
      <c r="G1430">
        <v>5</v>
      </c>
      <c r="H1430" t="s">
        <v>5147</v>
      </c>
      <c r="I1430">
        <v>271314.36</v>
      </c>
      <c r="J1430">
        <v>189920.052</v>
      </c>
      <c r="K1430">
        <v>81394.308000000005</v>
      </c>
    </row>
    <row r="1431" spans="1:11" x14ac:dyDescent="0.25">
      <c r="A1431" s="21">
        <v>46341</v>
      </c>
      <c r="B1431" t="s">
        <v>1438</v>
      </c>
      <c r="C1431">
        <v>6</v>
      </c>
      <c r="D1431">
        <v>31336</v>
      </c>
      <c r="F1431">
        <v>4</v>
      </c>
      <c r="G1431">
        <v>4</v>
      </c>
      <c r="H1431" t="s">
        <v>5144</v>
      </c>
      <c r="I1431">
        <v>188016</v>
      </c>
      <c r="J1431">
        <v>131611.20000000001</v>
      </c>
      <c r="K1431">
        <v>56404.800000000003</v>
      </c>
    </row>
    <row r="1432" spans="1:11" x14ac:dyDescent="0.25">
      <c r="A1432" s="21">
        <v>46173</v>
      </c>
      <c r="B1432" t="s">
        <v>1439</v>
      </c>
      <c r="C1432">
        <v>7</v>
      </c>
      <c r="D1432">
        <v>17999</v>
      </c>
      <c r="E1432">
        <v>0.13</v>
      </c>
      <c r="F1432">
        <v>1</v>
      </c>
      <c r="G1432">
        <v>3</v>
      </c>
      <c r="H1432" t="s">
        <v>5139</v>
      </c>
      <c r="I1432">
        <v>142372.09</v>
      </c>
      <c r="J1432">
        <v>99660.463000000003</v>
      </c>
      <c r="K1432">
        <v>42711.627</v>
      </c>
    </row>
    <row r="1433" spans="1:11" x14ac:dyDescent="0.25">
      <c r="A1433" s="21">
        <v>46187</v>
      </c>
      <c r="B1433" t="s">
        <v>1440</v>
      </c>
      <c r="C1433">
        <v>5</v>
      </c>
      <c r="D1433">
        <v>25636</v>
      </c>
      <c r="E1433">
        <v>7.0000000000000007E-2</v>
      </c>
      <c r="F1433">
        <v>3</v>
      </c>
      <c r="G1433">
        <v>3</v>
      </c>
      <c r="H1433" t="s">
        <v>5142</v>
      </c>
      <c r="I1433">
        <v>137152.6</v>
      </c>
      <c r="J1433">
        <v>96006.82</v>
      </c>
      <c r="K1433">
        <v>41145.78</v>
      </c>
    </row>
    <row r="1434" spans="1:11" x14ac:dyDescent="0.25">
      <c r="A1434" s="21">
        <v>46196</v>
      </c>
      <c r="B1434" t="s">
        <v>1441</v>
      </c>
      <c r="C1434">
        <v>11</v>
      </c>
      <c r="D1434">
        <v>23077</v>
      </c>
      <c r="F1434">
        <v>4</v>
      </c>
      <c r="G1434">
        <v>4</v>
      </c>
      <c r="H1434" t="s">
        <v>5142</v>
      </c>
      <c r="I1434">
        <v>253847</v>
      </c>
      <c r="J1434">
        <v>177692.9</v>
      </c>
      <c r="K1434">
        <v>76154.100000000006</v>
      </c>
    </row>
    <row r="1435" spans="1:11" x14ac:dyDescent="0.25">
      <c r="A1435" s="21">
        <v>46321</v>
      </c>
      <c r="B1435" t="s">
        <v>1442</v>
      </c>
      <c r="C1435">
        <v>12</v>
      </c>
      <c r="D1435">
        <v>27328</v>
      </c>
      <c r="F1435">
        <v>4</v>
      </c>
      <c r="G1435">
        <v>6</v>
      </c>
      <c r="H1435" t="s">
        <v>5147</v>
      </c>
      <c r="I1435">
        <v>327936</v>
      </c>
      <c r="J1435">
        <v>229555.20000000001</v>
      </c>
      <c r="K1435">
        <v>98380.800000000003</v>
      </c>
    </row>
    <row r="1436" spans="1:11" x14ac:dyDescent="0.25">
      <c r="A1436" s="21">
        <v>46024</v>
      </c>
      <c r="B1436" t="s">
        <v>1443</v>
      </c>
      <c r="C1436">
        <v>12</v>
      </c>
      <c r="D1436">
        <v>31524</v>
      </c>
      <c r="F1436">
        <v>1</v>
      </c>
      <c r="G1436">
        <v>7</v>
      </c>
      <c r="H1436" t="s">
        <v>5149</v>
      </c>
      <c r="I1436">
        <v>378288</v>
      </c>
      <c r="J1436">
        <v>264801.59999999998</v>
      </c>
      <c r="K1436">
        <v>113486.39999999999</v>
      </c>
    </row>
    <row r="1437" spans="1:11" x14ac:dyDescent="0.25">
      <c r="A1437" s="21">
        <v>46279</v>
      </c>
      <c r="B1437" t="s">
        <v>1444</v>
      </c>
      <c r="C1437">
        <v>7</v>
      </c>
      <c r="D1437">
        <v>9114</v>
      </c>
      <c r="E1437">
        <v>0.03</v>
      </c>
      <c r="F1437">
        <v>3</v>
      </c>
      <c r="G1437">
        <v>2</v>
      </c>
      <c r="H1437" t="s">
        <v>5145</v>
      </c>
      <c r="I1437">
        <v>65711.94</v>
      </c>
      <c r="J1437">
        <v>45998.358</v>
      </c>
      <c r="K1437">
        <v>19713.581999999999</v>
      </c>
    </row>
    <row r="1438" spans="1:11" x14ac:dyDescent="0.25">
      <c r="A1438" s="21">
        <v>46151</v>
      </c>
      <c r="B1438" t="s">
        <v>1445</v>
      </c>
      <c r="C1438">
        <v>8</v>
      </c>
      <c r="D1438">
        <v>2980</v>
      </c>
      <c r="F1438">
        <v>1</v>
      </c>
      <c r="G1438">
        <v>4</v>
      </c>
      <c r="H1438" t="s">
        <v>5139</v>
      </c>
      <c r="I1438">
        <v>23840</v>
      </c>
      <c r="J1438">
        <v>16688</v>
      </c>
      <c r="K1438">
        <v>7152</v>
      </c>
    </row>
    <row r="1439" spans="1:11" x14ac:dyDescent="0.25">
      <c r="A1439" s="21">
        <v>46254</v>
      </c>
      <c r="B1439" t="s">
        <v>1446</v>
      </c>
      <c r="C1439">
        <v>12</v>
      </c>
      <c r="D1439">
        <v>28147</v>
      </c>
      <c r="E1439">
        <v>0.12</v>
      </c>
      <c r="F1439">
        <v>1</v>
      </c>
      <c r="G1439">
        <v>6</v>
      </c>
      <c r="H1439" t="s">
        <v>5138</v>
      </c>
      <c r="I1439">
        <v>378295.68</v>
      </c>
      <c r="J1439">
        <v>264806.97600000002</v>
      </c>
      <c r="K1439">
        <v>113488.704</v>
      </c>
    </row>
    <row r="1440" spans="1:11" x14ac:dyDescent="0.25">
      <c r="A1440" s="21">
        <v>46101</v>
      </c>
      <c r="B1440" t="s">
        <v>1447</v>
      </c>
      <c r="C1440">
        <v>5</v>
      </c>
      <c r="D1440">
        <v>25006</v>
      </c>
      <c r="E1440">
        <v>0.12</v>
      </c>
      <c r="F1440">
        <v>1</v>
      </c>
      <c r="G1440">
        <v>8</v>
      </c>
      <c r="H1440" t="s">
        <v>5148</v>
      </c>
      <c r="I1440">
        <v>140033.60000000001</v>
      </c>
      <c r="J1440">
        <v>98023.52</v>
      </c>
      <c r="K1440">
        <v>42010.080000000002</v>
      </c>
    </row>
    <row r="1441" spans="1:11" x14ac:dyDescent="0.25">
      <c r="A1441" s="21">
        <v>46051</v>
      </c>
      <c r="B1441" t="s">
        <v>1448</v>
      </c>
      <c r="C1441">
        <v>2</v>
      </c>
      <c r="D1441">
        <v>30022</v>
      </c>
      <c r="F1441">
        <v>4</v>
      </c>
      <c r="G1441">
        <v>8</v>
      </c>
      <c r="H1441" t="s">
        <v>5149</v>
      </c>
      <c r="I1441">
        <v>60044</v>
      </c>
      <c r="J1441">
        <v>42030.8</v>
      </c>
      <c r="K1441">
        <v>18013.2</v>
      </c>
    </row>
    <row r="1442" spans="1:11" x14ac:dyDescent="0.25">
      <c r="A1442" s="21">
        <v>46216</v>
      </c>
      <c r="B1442" t="s">
        <v>1449</v>
      </c>
      <c r="C1442">
        <v>1</v>
      </c>
      <c r="D1442">
        <v>19796</v>
      </c>
      <c r="F1442">
        <v>5</v>
      </c>
      <c r="G1442">
        <v>8</v>
      </c>
      <c r="H1442" t="s">
        <v>5146</v>
      </c>
      <c r="I1442">
        <v>19796</v>
      </c>
      <c r="J1442">
        <v>13857.2</v>
      </c>
      <c r="K1442">
        <v>5938.8</v>
      </c>
    </row>
    <row r="1443" spans="1:11" x14ac:dyDescent="0.25">
      <c r="A1443" s="21">
        <v>46358</v>
      </c>
      <c r="B1443" t="s">
        <v>1450</v>
      </c>
      <c r="C1443">
        <v>12</v>
      </c>
      <c r="D1443">
        <v>31306</v>
      </c>
      <c r="E1443">
        <v>0.09</v>
      </c>
      <c r="F1443">
        <v>4</v>
      </c>
      <c r="G1443">
        <v>3</v>
      </c>
      <c r="H1443" t="s">
        <v>5143</v>
      </c>
      <c r="I1443">
        <v>409482.48</v>
      </c>
      <c r="J1443">
        <v>286637.73599999998</v>
      </c>
      <c r="K1443">
        <v>122844.74400000001</v>
      </c>
    </row>
    <row r="1444" spans="1:11" x14ac:dyDescent="0.25">
      <c r="A1444" s="21">
        <v>46106</v>
      </c>
      <c r="B1444" t="s">
        <v>1451</v>
      </c>
      <c r="C1444">
        <v>9</v>
      </c>
      <c r="D1444">
        <v>8530</v>
      </c>
      <c r="E1444">
        <v>0.1</v>
      </c>
      <c r="F1444">
        <v>5</v>
      </c>
      <c r="G1444">
        <v>6</v>
      </c>
      <c r="H1444" t="s">
        <v>5148</v>
      </c>
      <c r="I1444">
        <v>84447</v>
      </c>
      <c r="J1444">
        <v>59112.9</v>
      </c>
      <c r="K1444">
        <v>25334.1</v>
      </c>
    </row>
    <row r="1445" spans="1:11" x14ac:dyDescent="0.25">
      <c r="A1445" s="21">
        <v>46362</v>
      </c>
      <c r="B1445" t="s">
        <v>1452</v>
      </c>
      <c r="C1445">
        <v>8</v>
      </c>
      <c r="D1445">
        <v>24170</v>
      </c>
      <c r="F1445">
        <v>1</v>
      </c>
      <c r="G1445">
        <v>3</v>
      </c>
      <c r="H1445" t="s">
        <v>5143</v>
      </c>
      <c r="I1445">
        <v>193360</v>
      </c>
      <c r="J1445">
        <v>135352</v>
      </c>
      <c r="K1445">
        <v>58008</v>
      </c>
    </row>
    <row r="1446" spans="1:11" x14ac:dyDescent="0.25">
      <c r="A1446" s="21">
        <v>46277</v>
      </c>
      <c r="B1446" t="s">
        <v>1453</v>
      </c>
      <c r="C1446">
        <v>4</v>
      </c>
      <c r="D1446">
        <v>2262</v>
      </c>
      <c r="E1446">
        <v>7.0000000000000007E-2</v>
      </c>
      <c r="F1446">
        <v>5</v>
      </c>
      <c r="G1446">
        <v>2</v>
      </c>
      <c r="H1446" t="s">
        <v>5145</v>
      </c>
      <c r="I1446">
        <v>9681.36</v>
      </c>
      <c r="J1446">
        <v>6776.9520000000002</v>
      </c>
      <c r="K1446">
        <v>2904.4079999999999</v>
      </c>
    </row>
    <row r="1447" spans="1:11" x14ac:dyDescent="0.25">
      <c r="A1447" s="21">
        <v>46335</v>
      </c>
      <c r="B1447" t="s">
        <v>1454</v>
      </c>
      <c r="C1447">
        <v>4</v>
      </c>
      <c r="D1447">
        <v>16141</v>
      </c>
      <c r="E1447">
        <v>0.15</v>
      </c>
      <c r="F1447">
        <v>4</v>
      </c>
      <c r="G1447">
        <v>2</v>
      </c>
      <c r="H1447" t="s">
        <v>5144</v>
      </c>
      <c r="I1447">
        <v>74248.600000000006</v>
      </c>
      <c r="J1447">
        <v>51974.02</v>
      </c>
      <c r="K1447">
        <v>22274.58</v>
      </c>
    </row>
    <row r="1448" spans="1:11" x14ac:dyDescent="0.25">
      <c r="A1448" s="21">
        <v>46039</v>
      </c>
      <c r="B1448" t="s">
        <v>1455</v>
      </c>
      <c r="C1448">
        <v>12</v>
      </c>
      <c r="D1448">
        <v>24796</v>
      </c>
      <c r="E1448">
        <v>0.03</v>
      </c>
      <c r="F1448">
        <v>2</v>
      </c>
      <c r="G1448">
        <v>6</v>
      </c>
      <c r="H1448" t="s">
        <v>5149</v>
      </c>
      <c r="I1448">
        <v>306478.56</v>
      </c>
      <c r="J1448">
        <v>214534.992</v>
      </c>
      <c r="K1448">
        <v>91943.567999999999</v>
      </c>
    </row>
    <row r="1449" spans="1:11" x14ac:dyDescent="0.25">
      <c r="A1449" s="21">
        <v>46260</v>
      </c>
      <c r="B1449" t="s">
        <v>1456</v>
      </c>
      <c r="C1449">
        <v>2</v>
      </c>
      <c r="D1449">
        <v>11695</v>
      </c>
      <c r="F1449">
        <v>4</v>
      </c>
      <c r="G1449">
        <v>5</v>
      </c>
      <c r="H1449" t="s">
        <v>5138</v>
      </c>
      <c r="I1449">
        <v>23390</v>
      </c>
      <c r="J1449">
        <v>16373</v>
      </c>
      <c r="K1449">
        <v>7017</v>
      </c>
    </row>
    <row r="1450" spans="1:11" x14ac:dyDescent="0.25">
      <c r="A1450" s="21">
        <v>46381</v>
      </c>
      <c r="B1450" t="s">
        <v>1457</v>
      </c>
      <c r="C1450">
        <v>6</v>
      </c>
      <c r="D1450">
        <v>22584</v>
      </c>
      <c r="E1450">
        <v>0.09</v>
      </c>
      <c r="F1450">
        <v>1</v>
      </c>
      <c r="G1450">
        <v>8</v>
      </c>
      <c r="H1450" t="s">
        <v>5143</v>
      </c>
      <c r="I1450">
        <v>147699.35999999999</v>
      </c>
      <c r="J1450">
        <v>103389.552</v>
      </c>
      <c r="K1450">
        <v>44309.807999999997</v>
      </c>
    </row>
    <row r="1451" spans="1:11" x14ac:dyDescent="0.25">
      <c r="A1451" s="21">
        <v>46381</v>
      </c>
      <c r="B1451" t="s">
        <v>1458</v>
      </c>
      <c r="C1451">
        <v>4</v>
      </c>
      <c r="D1451">
        <v>29450</v>
      </c>
      <c r="E1451">
        <v>0.04</v>
      </c>
      <c r="F1451">
        <v>1</v>
      </c>
      <c r="G1451">
        <v>4</v>
      </c>
      <c r="H1451" t="s">
        <v>5143</v>
      </c>
      <c r="I1451">
        <v>122512</v>
      </c>
      <c r="J1451">
        <v>85758.399999999994</v>
      </c>
      <c r="K1451">
        <v>36753.599999999999</v>
      </c>
    </row>
    <row r="1452" spans="1:11" x14ac:dyDescent="0.25">
      <c r="A1452" s="21">
        <v>46092</v>
      </c>
      <c r="B1452" t="s">
        <v>1459</v>
      </c>
      <c r="C1452">
        <v>3</v>
      </c>
      <c r="D1452">
        <v>11597</v>
      </c>
      <c r="E1452">
        <v>0.06</v>
      </c>
      <c r="F1452">
        <v>4</v>
      </c>
      <c r="G1452">
        <v>1</v>
      </c>
      <c r="H1452" t="s">
        <v>5148</v>
      </c>
      <c r="I1452">
        <v>36878.46</v>
      </c>
      <c r="J1452">
        <v>25814.921999999999</v>
      </c>
      <c r="K1452">
        <v>11063.538</v>
      </c>
    </row>
    <row r="1453" spans="1:11" x14ac:dyDescent="0.25">
      <c r="A1453" s="21">
        <v>46024</v>
      </c>
      <c r="B1453" t="s">
        <v>1460</v>
      </c>
      <c r="C1453">
        <v>4</v>
      </c>
      <c r="D1453">
        <v>10365</v>
      </c>
      <c r="E1453">
        <v>0.08</v>
      </c>
      <c r="F1453">
        <v>1</v>
      </c>
      <c r="G1453">
        <v>2</v>
      </c>
      <c r="H1453" t="s">
        <v>5149</v>
      </c>
      <c r="I1453">
        <v>44776.800000000003</v>
      </c>
      <c r="J1453">
        <v>31343.759999999998</v>
      </c>
      <c r="K1453">
        <v>13433.04</v>
      </c>
    </row>
    <row r="1454" spans="1:11" x14ac:dyDescent="0.25">
      <c r="A1454" s="21">
        <v>46173</v>
      </c>
      <c r="B1454" t="s">
        <v>1461</v>
      </c>
      <c r="C1454">
        <v>8</v>
      </c>
      <c r="D1454">
        <v>9919</v>
      </c>
      <c r="E1454">
        <v>0.13</v>
      </c>
      <c r="F1454">
        <v>3</v>
      </c>
      <c r="G1454">
        <v>2</v>
      </c>
      <c r="H1454" t="s">
        <v>5139</v>
      </c>
      <c r="I1454">
        <v>89667.76</v>
      </c>
      <c r="J1454">
        <v>62767.432000000001</v>
      </c>
      <c r="K1454">
        <v>26900.328000000001</v>
      </c>
    </row>
    <row r="1455" spans="1:11" x14ac:dyDescent="0.25">
      <c r="A1455" s="21">
        <v>46294</v>
      </c>
      <c r="B1455" t="s">
        <v>1462</v>
      </c>
      <c r="C1455">
        <v>4</v>
      </c>
      <c r="D1455">
        <v>33477</v>
      </c>
      <c r="F1455">
        <v>5</v>
      </c>
      <c r="G1455">
        <v>7</v>
      </c>
      <c r="H1455" t="s">
        <v>5145</v>
      </c>
      <c r="I1455">
        <v>133908</v>
      </c>
      <c r="J1455">
        <v>93735.6</v>
      </c>
      <c r="K1455">
        <v>40172.400000000001</v>
      </c>
    </row>
    <row r="1456" spans="1:11" x14ac:dyDescent="0.25">
      <c r="A1456" s="21">
        <v>46232</v>
      </c>
      <c r="B1456" t="s">
        <v>1463</v>
      </c>
      <c r="C1456">
        <v>9</v>
      </c>
      <c r="D1456">
        <v>6589</v>
      </c>
      <c r="F1456">
        <v>1</v>
      </c>
      <c r="G1456">
        <v>6</v>
      </c>
      <c r="H1456" t="s">
        <v>5146</v>
      </c>
      <c r="I1456">
        <v>59301</v>
      </c>
      <c r="J1456">
        <v>41510.699999999997</v>
      </c>
      <c r="K1456">
        <v>17790.3</v>
      </c>
    </row>
    <row r="1457" spans="1:11" x14ac:dyDescent="0.25">
      <c r="A1457" s="21">
        <v>46314</v>
      </c>
      <c r="B1457" t="s">
        <v>1464</v>
      </c>
      <c r="C1457">
        <v>3</v>
      </c>
      <c r="D1457">
        <v>27663</v>
      </c>
      <c r="E1457">
        <v>0.02</v>
      </c>
      <c r="F1457">
        <v>1</v>
      </c>
      <c r="G1457">
        <v>2</v>
      </c>
      <c r="H1457" t="s">
        <v>5147</v>
      </c>
      <c r="I1457">
        <v>84648.78</v>
      </c>
      <c r="J1457">
        <v>59254.146000000001</v>
      </c>
      <c r="K1457">
        <v>25394.633999999998</v>
      </c>
    </row>
    <row r="1458" spans="1:11" x14ac:dyDescent="0.25">
      <c r="A1458" s="21">
        <v>46094</v>
      </c>
      <c r="B1458" t="s">
        <v>1465</v>
      </c>
      <c r="C1458">
        <v>3</v>
      </c>
      <c r="D1458">
        <v>10504</v>
      </c>
      <c r="E1458">
        <v>0.04</v>
      </c>
      <c r="F1458">
        <v>1</v>
      </c>
      <c r="G1458">
        <v>5</v>
      </c>
      <c r="H1458" t="s">
        <v>5148</v>
      </c>
      <c r="I1458">
        <v>32772.480000000003</v>
      </c>
      <c r="J1458">
        <v>22940.736000000001</v>
      </c>
      <c r="K1458">
        <v>9831.7440000000006</v>
      </c>
    </row>
    <row r="1459" spans="1:11" x14ac:dyDescent="0.25">
      <c r="A1459" s="21">
        <v>46264</v>
      </c>
      <c r="B1459" t="s">
        <v>1466</v>
      </c>
      <c r="C1459">
        <v>3</v>
      </c>
      <c r="D1459">
        <v>15757</v>
      </c>
      <c r="F1459">
        <v>1</v>
      </c>
      <c r="G1459">
        <v>4</v>
      </c>
      <c r="H1459" t="s">
        <v>5138</v>
      </c>
      <c r="I1459">
        <v>47271</v>
      </c>
      <c r="J1459">
        <v>33089.699999999997</v>
      </c>
      <c r="K1459">
        <v>14181.3</v>
      </c>
    </row>
    <row r="1460" spans="1:11" x14ac:dyDescent="0.25">
      <c r="A1460" s="21">
        <v>46029</v>
      </c>
      <c r="B1460" t="s">
        <v>1467</v>
      </c>
      <c r="C1460">
        <v>6</v>
      </c>
      <c r="D1460">
        <v>33440</v>
      </c>
      <c r="E1460">
        <v>0.12</v>
      </c>
      <c r="F1460">
        <v>4</v>
      </c>
      <c r="G1460">
        <v>8</v>
      </c>
      <c r="H1460" t="s">
        <v>5149</v>
      </c>
      <c r="I1460">
        <v>224716.79999999999</v>
      </c>
      <c r="J1460">
        <v>157301.76000000001</v>
      </c>
      <c r="K1460">
        <v>67415.039999999994</v>
      </c>
    </row>
    <row r="1461" spans="1:11" x14ac:dyDescent="0.25">
      <c r="A1461" s="21">
        <v>46263</v>
      </c>
      <c r="B1461" t="s">
        <v>1468</v>
      </c>
      <c r="C1461">
        <v>12</v>
      </c>
      <c r="D1461">
        <v>20759</v>
      </c>
      <c r="E1461">
        <v>0.04</v>
      </c>
      <c r="F1461">
        <v>3</v>
      </c>
      <c r="G1461">
        <v>5</v>
      </c>
      <c r="H1461" t="s">
        <v>5138</v>
      </c>
      <c r="I1461">
        <v>259072.32</v>
      </c>
      <c r="J1461">
        <v>181350.62400000001</v>
      </c>
      <c r="K1461">
        <v>77721.695999999996</v>
      </c>
    </row>
    <row r="1462" spans="1:11" x14ac:dyDescent="0.25">
      <c r="A1462" s="21">
        <v>46182</v>
      </c>
      <c r="B1462" t="s">
        <v>1469</v>
      </c>
      <c r="C1462">
        <v>11</v>
      </c>
      <c r="D1462">
        <v>3208</v>
      </c>
      <c r="E1462">
        <v>7.0000000000000007E-2</v>
      </c>
      <c r="F1462">
        <v>5</v>
      </c>
      <c r="G1462">
        <v>3</v>
      </c>
      <c r="H1462" t="s">
        <v>5142</v>
      </c>
      <c r="I1462">
        <v>37758.160000000003</v>
      </c>
      <c r="J1462">
        <v>26430.712</v>
      </c>
      <c r="K1462">
        <v>11327.448</v>
      </c>
    </row>
    <row r="1463" spans="1:11" x14ac:dyDescent="0.25">
      <c r="A1463" s="21">
        <v>46106</v>
      </c>
      <c r="B1463" t="s">
        <v>1470</v>
      </c>
      <c r="C1463">
        <v>5</v>
      </c>
      <c r="D1463">
        <v>19620</v>
      </c>
      <c r="E1463">
        <v>0.1</v>
      </c>
      <c r="F1463">
        <v>4</v>
      </c>
      <c r="G1463">
        <v>2</v>
      </c>
      <c r="H1463" t="s">
        <v>5148</v>
      </c>
      <c r="I1463">
        <v>107910</v>
      </c>
      <c r="J1463">
        <v>75537</v>
      </c>
      <c r="K1463">
        <v>32373</v>
      </c>
    </row>
    <row r="1464" spans="1:11" x14ac:dyDescent="0.25">
      <c r="A1464" s="21">
        <v>46316</v>
      </c>
      <c r="B1464" t="s">
        <v>1471</v>
      </c>
      <c r="C1464">
        <v>9</v>
      </c>
      <c r="D1464">
        <v>3418</v>
      </c>
      <c r="E1464">
        <v>0.05</v>
      </c>
      <c r="F1464">
        <v>5</v>
      </c>
      <c r="G1464">
        <v>5</v>
      </c>
      <c r="H1464" t="s">
        <v>5147</v>
      </c>
      <c r="I1464">
        <v>32300.1</v>
      </c>
      <c r="J1464">
        <v>22610.07</v>
      </c>
      <c r="K1464">
        <v>9690.0300000000007</v>
      </c>
    </row>
    <row r="1465" spans="1:11" x14ac:dyDescent="0.25">
      <c r="A1465" s="21">
        <v>46110</v>
      </c>
      <c r="B1465" t="s">
        <v>1472</v>
      </c>
      <c r="C1465">
        <v>1</v>
      </c>
      <c r="D1465">
        <v>13721</v>
      </c>
      <c r="F1465">
        <v>5</v>
      </c>
      <c r="G1465">
        <v>5</v>
      </c>
      <c r="H1465" t="s">
        <v>5148</v>
      </c>
      <c r="I1465">
        <v>13721</v>
      </c>
      <c r="J1465">
        <v>9604.7000000000007</v>
      </c>
      <c r="K1465">
        <v>4116.3</v>
      </c>
    </row>
    <row r="1466" spans="1:11" x14ac:dyDescent="0.25">
      <c r="A1466" s="21">
        <v>46024</v>
      </c>
      <c r="B1466" t="s">
        <v>1473</v>
      </c>
      <c r="C1466">
        <v>10</v>
      </c>
      <c r="D1466">
        <v>12794</v>
      </c>
      <c r="E1466">
        <v>0.12</v>
      </c>
      <c r="F1466">
        <v>2</v>
      </c>
      <c r="G1466">
        <v>2</v>
      </c>
      <c r="H1466" t="s">
        <v>5149</v>
      </c>
      <c r="I1466">
        <v>143292.79999999999</v>
      </c>
      <c r="J1466">
        <v>100304.96000000001</v>
      </c>
      <c r="K1466">
        <v>42987.839999999997</v>
      </c>
    </row>
    <row r="1467" spans="1:11" x14ac:dyDescent="0.25">
      <c r="A1467" s="21">
        <v>46062</v>
      </c>
      <c r="B1467" t="s">
        <v>1474</v>
      </c>
      <c r="C1467">
        <v>2</v>
      </c>
      <c r="D1467">
        <v>13582</v>
      </c>
      <c r="E1467">
        <v>0.12</v>
      </c>
      <c r="F1467">
        <v>4</v>
      </c>
      <c r="G1467">
        <v>1</v>
      </c>
      <c r="H1467" t="s">
        <v>5140</v>
      </c>
      <c r="I1467">
        <v>30423.68</v>
      </c>
      <c r="J1467">
        <v>21296.576000000001</v>
      </c>
      <c r="K1467">
        <v>9127.1039999999994</v>
      </c>
    </row>
    <row r="1468" spans="1:11" x14ac:dyDescent="0.25">
      <c r="A1468" s="21">
        <v>46144</v>
      </c>
      <c r="B1468" t="s">
        <v>1475</v>
      </c>
      <c r="C1468">
        <v>1</v>
      </c>
      <c r="D1468">
        <v>30455</v>
      </c>
      <c r="E1468">
        <v>0.08</v>
      </c>
      <c r="F1468">
        <v>4</v>
      </c>
      <c r="G1468">
        <v>5</v>
      </c>
      <c r="H1468" t="s">
        <v>5139</v>
      </c>
      <c r="I1468">
        <v>32891.4</v>
      </c>
      <c r="J1468">
        <v>23023.98</v>
      </c>
      <c r="K1468">
        <v>9867.42</v>
      </c>
    </row>
    <row r="1469" spans="1:11" x14ac:dyDescent="0.25">
      <c r="A1469" s="21">
        <v>46221</v>
      </c>
      <c r="B1469" t="s">
        <v>1476</v>
      </c>
      <c r="C1469">
        <v>9</v>
      </c>
      <c r="D1469">
        <v>11227</v>
      </c>
      <c r="F1469">
        <v>2</v>
      </c>
      <c r="G1469">
        <v>1</v>
      </c>
      <c r="H1469" t="s">
        <v>5146</v>
      </c>
      <c r="I1469">
        <v>101043</v>
      </c>
      <c r="J1469">
        <v>70730.100000000006</v>
      </c>
      <c r="K1469">
        <v>30312.9</v>
      </c>
    </row>
    <row r="1470" spans="1:11" x14ac:dyDescent="0.25">
      <c r="A1470" s="21">
        <v>46071</v>
      </c>
      <c r="B1470" t="s">
        <v>1477</v>
      </c>
      <c r="C1470">
        <v>9</v>
      </c>
      <c r="D1470">
        <v>25891</v>
      </c>
      <c r="E1470">
        <v>0.04</v>
      </c>
      <c r="F1470">
        <v>2</v>
      </c>
      <c r="G1470">
        <v>6</v>
      </c>
      <c r="H1470" t="s">
        <v>5140</v>
      </c>
      <c r="I1470">
        <v>242339.76</v>
      </c>
      <c r="J1470">
        <v>169637.83199999999</v>
      </c>
      <c r="K1470">
        <v>72701.928</v>
      </c>
    </row>
    <row r="1471" spans="1:11" x14ac:dyDescent="0.25">
      <c r="A1471" s="21">
        <v>46344</v>
      </c>
      <c r="B1471" t="s">
        <v>1478</v>
      </c>
      <c r="C1471">
        <v>3</v>
      </c>
      <c r="D1471">
        <v>26511</v>
      </c>
      <c r="E1471">
        <v>0.12</v>
      </c>
      <c r="F1471">
        <v>3</v>
      </c>
      <c r="G1471">
        <v>7</v>
      </c>
      <c r="H1471" t="s">
        <v>5144</v>
      </c>
      <c r="I1471">
        <v>89076.96</v>
      </c>
      <c r="J1471">
        <v>62353.872000000003</v>
      </c>
      <c r="K1471">
        <v>26723.088</v>
      </c>
    </row>
    <row r="1472" spans="1:11" x14ac:dyDescent="0.25">
      <c r="A1472" s="21">
        <v>46302</v>
      </c>
      <c r="B1472" t="s">
        <v>1479</v>
      </c>
      <c r="C1472">
        <v>10</v>
      </c>
      <c r="D1472">
        <v>33587</v>
      </c>
      <c r="F1472">
        <v>2</v>
      </c>
      <c r="G1472">
        <v>3</v>
      </c>
      <c r="H1472" t="s">
        <v>5147</v>
      </c>
      <c r="I1472">
        <v>335870</v>
      </c>
      <c r="J1472">
        <v>235109</v>
      </c>
      <c r="K1472">
        <v>100761</v>
      </c>
    </row>
    <row r="1473" spans="1:11" x14ac:dyDescent="0.25">
      <c r="A1473" s="21">
        <v>46052</v>
      </c>
      <c r="B1473" t="s">
        <v>1480</v>
      </c>
      <c r="C1473">
        <v>2</v>
      </c>
      <c r="D1473">
        <v>15394</v>
      </c>
      <c r="F1473">
        <v>1</v>
      </c>
      <c r="G1473">
        <v>6</v>
      </c>
      <c r="H1473" t="s">
        <v>5149</v>
      </c>
      <c r="I1473">
        <v>30788</v>
      </c>
      <c r="J1473">
        <v>21551.599999999999</v>
      </c>
      <c r="K1473">
        <v>9236.4</v>
      </c>
    </row>
    <row r="1474" spans="1:11" x14ac:dyDescent="0.25">
      <c r="A1474" s="21">
        <v>46380</v>
      </c>
      <c r="B1474" t="s">
        <v>1481</v>
      </c>
      <c r="C1474">
        <v>10</v>
      </c>
      <c r="D1474">
        <v>32474</v>
      </c>
      <c r="E1474">
        <v>0.06</v>
      </c>
      <c r="F1474">
        <v>2</v>
      </c>
      <c r="G1474">
        <v>7</v>
      </c>
      <c r="H1474" t="s">
        <v>5143</v>
      </c>
      <c r="I1474">
        <v>344224.4</v>
      </c>
      <c r="J1474">
        <v>240957.08</v>
      </c>
      <c r="K1474">
        <v>103267.32</v>
      </c>
    </row>
    <row r="1475" spans="1:11" x14ac:dyDescent="0.25">
      <c r="A1475" s="21">
        <v>46316</v>
      </c>
      <c r="B1475" t="s">
        <v>1482</v>
      </c>
      <c r="C1475">
        <v>2</v>
      </c>
      <c r="D1475">
        <v>24563</v>
      </c>
      <c r="E1475">
        <v>7.0000000000000007E-2</v>
      </c>
      <c r="F1475">
        <v>2</v>
      </c>
      <c r="G1475">
        <v>5</v>
      </c>
      <c r="H1475" t="s">
        <v>5147</v>
      </c>
      <c r="I1475">
        <v>52564.82</v>
      </c>
      <c r="J1475">
        <v>36795.374000000003</v>
      </c>
      <c r="K1475">
        <v>15769.446</v>
      </c>
    </row>
    <row r="1476" spans="1:11" x14ac:dyDescent="0.25">
      <c r="A1476" s="21">
        <v>46042</v>
      </c>
      <c r="B1476" t="s">
        <v>1483</v>
      </c>
      <c r="C1476">
        <v>10</v>
      </c>
      <c r="D1476">
        <v>11227</v>
      </c>
      <c r="E1476">
        <v>0.03</v>
      </c>
      <c r="F1476">
        <v>4</v>
      </c>
      <c r="G1476">
        <v>8</v>
      </c>
      <c r="H1476" t="s">
        <v>5149</v>
      </c>
      <c r="I1476">
        <v>115638.1</v>
      </c>
      <c r="J1476">
        <v>80946.67</v>
      </c>
      <c r="K1476">
        <v>34691.43</v>
      </c>
    </row>
    <row r="1477" spans="1:11" x14ac:dyDescent="0.25">
      <c r="A1477" s="21">
        <v>46133</v>
      </c>
      <c r="B1477" t="s">
        <v>1484</v>
      </c>
      <c r="C1477">
        <v>2</v>
      </c>
      <c r="D1477">
        <v>14528</v>
      </c>
      <c r="E1477">
        <v>0.14000000000000001</v>
      </c>
      <c r="F1477">
        <v>4</v>
      </c>
      <c r="G1477">
        <v>1</v>
      </c>
      <c r="H1477" t="s">
        <v>5141</v>
      </c>
      <c r="I1477">
        <v>33123.839999999997</v>
      </c>
      <c r="J1477">
        <v>23186.687999999998</v>
      </c>
      <c r="K1477">
        <v>9937.152</v>
      </c>
    </row>
    <row r="1478" spans="1:11" x14ac:dyDescent="0.25">
      <c r="A1478" s="21">
        <v>46349</v>
      </c>
      <c r="B1478" t="s">
        <v>1485</v>
      </c>
      <c r="C1478">
        <v>7</v>
      </c>
      <c r="D1478">
        <v>21215</v>
      </c>
      <c r="E1478">
        <v>0.06</v>
      </c>
      <c r="F1478">
        <v>2</v>
      </c>
      <c r="G1478">
        <v>7</v>
      </c>
      <c r="H1478" t="s">
        <v>5144</v>
      </c>
      <c r="I1478">
        <v>157415.29999999999</v>
      </c>
      <c r="J1478">
        <v>110190.71</v>
      </c>
      <c r="K1478">
        <v>47224.59</v>
      </c>
    </row>
    <row r="1479" spans="1:11" x14ac:dyDescent="0.25">
      <c r="A1479" s="21">
        <v>46340</v>
      </c>
      <c r="B1479" t="s">
        <v>1486</v>
      </c>
      <c r="C1479">
        <v>10</v>
      </c>
      <c r="D1479">
        <v>34563</v>
      </c>
      <c r="E1479">
        <v>0.08</v>
      </c>
      <c r="F1479">
        <v>1</v>
      </c>
      <c r="G1479">
        <v>2</v>
      </c>
      <c r="H1479" t="s">
        <v>5144</v>
      </c>
      <c r="I1479">
        <v>373280.4</v>
      </c>
      <c r="J1479">
        <v>261296.28</v>
      </c>
      <c r="K1479">
        <v>111984.12</v>
      </c>
    </row>
    <row r="1480" spans="1:11" x14ac:dyDescent="0.25">
      <c r="A1480" s="21">
        <v>46239</v>
      </c>
      <c r="B1480" t="s">
        <v>1487</v>
      </c>
      <c r="C1480">
        <v>5</v>
      </c>
      <c r="D1480">
        <v>1808</v>
      </c>
      <c r="E1480">
        <v>0.12</v>
      </c>
      <c r="F1480">
        <v>1</v>
      </c>
      <c r="G1480">
        <v>2</v>
      </c>
      <c r="H1480" t="s">
        <v>5138</v>
      </c>
      <c r="I1480">
        <v>10124.799999999999</v>
      </c>
      <c r="J1480">
        <v>7087.36</v>
      </c>
      <c r="K1480">
        <v>3037.44</v>
      </c>
    </row>
    <row r="1481" spans="1:11" x14ac:dyDescent="0.25">
      <c r="A1481" s="21">
        <v>46267</v>
      </c>
      <c r="B1481" t="s">
        <v>1488</v>
      </c>
      <c r="C1481">
        <v>11</v>
      </c>
      <c r="D1481">
        <v>15119</v>
      </c>
      <c r="E1481">
        <v>7.0000000000000007E-2</v>
      </c>
      <c r="F1481">
        <v>3</v>
      </c>
      <c r="G1481">
        <v>8</v>
      </c>
      <c r="H1481" t="s">
        <v>5145</v>
      </c>
      <c r="I1481">
        <v>177950.63</v>
      </c>
      <c r="J1481">
        <v>124565.44100000001</v>
      </c>
      <c r="K1481">
        <v>53385.188999999998</v>
      </c>
    </row>
    <row r="1482" spans="1:11" x14ac:dyDescent="0.25">
      <c r="A1482" s="21">
        <v>46040</v>
      </c>
      <c r="B1482" t="s">
        <v>1489</v>
      </c>
      <c r="C1482">
        <v>4</v>
      </c>
      <c r="D1482">
        <v>26947</v>
      </c>
      <c r="E1482">
        <v>0.11</v>
      </c>
      <c r="F1482">
        <v>3</v>
      </c>
      <c r="G1482">
        <v>5</v>
      </c>
      <c r="H1482" t="s">
        <v>5149</v>
      </c>
      <c r="I1482">
        <v>119644.68</v>
      </c>
      <c r="J1482">
        <v>83751.275999999998</v>
      </c>
      <c r="K1482">
        <v>35893.404000000002</v>
      </c>
    </row>
    <row r="1483" spans="1:11" x14ac:dyDescent="0.25">
      <c r="A1483" s="21">
        <v>46143</v>
      </c>
      <c r="B1483" t="s">
        <v>1490</v>
      </c>
      <c r="C1483">
        <v>1</v>
      </c>
      <c r="D1483">
        <v>24454</v>
      </c>
      <c r="E1483">
        <v>7.0000000000000007E-2</v>
      </c>
      <c r="F1483">
        <v>3</v>
      </c>
      <c r="G1483">
        <v>4</v>
      </c>
      <c r="H1483" t="s">
        <v>5139</v>
      </c>
      <c r="I1483">
        <v>26165.78</v>
      </c>
      <c r="J1483">
        <v>18316.045999999998</v>
      </c>
      <c r="K1483">
        <v>7849.7340000000004</v>
      </c>
    </row>
    <row r="1484" spans="1:11" x14ac:dyDescent="0.25">
      <c r="A1484" s="21">
        <v>46225</v>
      </c>
      <c r="B1484" t="s">
        <v>1491</v>
      </c>
      <c r="C1484">
        <v>3</v>
      </c>
      <c r="D1484">
        <v>30661</v>
      </c>
      <c r="F1484">
        <v>3</v>
      </c>
      <c r="G1484">
        <v>4</v>
      </c>
      <c r="H1484" t="s">
        <v>5146</v>
      </c>
      <c r="I1484">
        <v>91983</v>
      </c>
      <c r="J1484">
        <v>64388.1</v>
      </c>
      <c r="K1484">
        <v>27594.9</v>
      </c>
    </row>
    <row r="1485" spans="1:11" x14ac:dyDescent="0.25">
      <c r="A1485" s="21">
        <v>46091</v>
      </c>
      <c r="B1485" t="s">
        <v>1492</v>
      </c>
      <c r="C1485">
        <v>3</v>
      </c>
      <c r="D1485">
        <v>14338</v>
      </c>
      <c r="E1485">
        <v>0.03</v>
      </c>
      <c r="F1485">
        <v>3</v>
      </c>
      <c r="G1485">
        <v>1</v>
      </c>
      <c r="H1485" t="s">
        <v>5148</v>
      </c>
      <c r="I1485">
        <v>44304.42</v>
      </c>
      <c r="J1485">
        <v>31013.094000000001</v>
      </c>
      <c r="K1485">
        <v>13291.325999999999</v>
      </c>
    </row>
    <row r="1486" spans="1:11" x14ac:dyDescent="0.25">
      <c r="A1486" s="21">
        <v>46137</v>
      </c>
      <c r="B1486" t="s">
        <v>1493</v>
      </c>
      <c r="C1486">
        <v>11</v>
      </c>
      <c r="D1486">
        <v>24362</v>
      </c>
      <c r="F1486">
        <v>3</v>
      </c>
      <c r="G1486">
        <v>1</v>
      </c>
      <c r="H1486" t="s">
        <v>5141</v>
      </c>
      <c r="I1486">
        <v>267982</v>
      </c>
      <c r="J1486">
        <v>187587.4</v>
      </c>
      <c r="K1486">
        <v>80394.600000000006</v>
      </c>
    </row>
    <row r="1487" spans="1:11" x14ac:dyDescent="0.25">
      <c r="A1487" s="21">
        <v>46303</v>
      </c>
      <c r="B1487" t="s">
        <v>1494</v>
      </c>
      <c r="C1487">
        <v>6</v>
      </c>
      <c r="D1487">
        <v>28144</v>
      </c>
      <c r="E1487">
        <v>0.03</v>
      </c>
      <c r="F1487">
        <v>3</v>
      </c>
      <c r="G1487">
        <v>8</v>
      </c>
      <c r="H1487" t="s">
        <v>5147</v>
      </c>
      <c r="I1487">
        <v>173929.92</v>
      </c>
      <c r="J1487">
        <v>121750.944</v>
      </c>
      <c r="K1487">
        <v>52178.976000000002</v>
      </c>
    </row>
    <row r="1488" spans="1:11" x14ac:dyDescent="0.25">
      <c r="A1488" s="21">
        <v>46386</v>
      </c>
      <c r="B1488" t="s">
        <v>1495</v>
      </c>
      <c r="C1488">
        <v>10</v>
      </c>
      <c r="D1488">
        <v>28006</v>
      </c>
      <c r="E1488">
        <v>0.05</v>
      </c>
      <c r="F1488">
        <v>3</v>
      </c>
      <c r="G1488">
        <v>7</v>
      </c>
      <c r="H1488" t="s">
        <v>5143</v>
      </c>
      <c r="I1488">
        <v>294063</v>
      </c>
      <c r="J1488">
        <v>205844.1</v>
      </c>
      <c r="K1488">
        <v>88218.9</v>
      </c>
    </row>
    <row r="1489" spans="1:11" x14ac:dyDescent="0.25">
      <c r="A1489" s="21">
        <v>46257</v>
      </c>
      <c r="B1489" t="s">
        <v>1496</v>
      </c>
      <c r="C1489">
        <v>11</v>
      </c>
      <c r="D1489">
        <v>11041</v>
      </c>
      <c r="E1489">
        <v>0.1</v>
      </c>
      <c r="F1489">
        <v>2</v>
      </c>
      <c r="G1489">
        <v>6</v>
      </c>
      <c r="H1489" t="s">
        <v>5138</v>
      </c>
      <c r="I1489">
        <v>133596.1</v>
      </c>
      <c r="J1489">
        <v>93517.27</v>
      </c>
      <c r="K1489">
        <v>40078.83</v>
      </c>
    </row>
    <row r="1490" spans="1:11" x14ac:dyDescent="0.25">
      <c r="A1490" s="21">
        <v>46174</v>
      </c>
      <c r="B1490" t="s">
        <v>1497</v>
      </c>
      <c r="C1490">
        <v>8</v>
      </c>
      <c r="D1490">
        <v>4839</v>
      </c>
      <c r="E1490">
        <v>0.13</v>
      </c>
      <c r="F1490">
        <v>1</v>
      </c>
      <c r="G1490">
        <v>5</v>
      </c>
      <c r="H1490" t="s">
        <v>5142</v>
      </c>
      <c r="I1490">
        <v>43744.56</v>
      </c>
      <c r="J1490">
        <v>30621.191999999999</v>
      </c>
      <c r="K1490">
        <v>13123.368</v>
      </c>
    </row>
    <row r="1491" spans="1:11" x14ac:dyDescent="0.25">
      <c r="A1491" s="21">
        <v>46255</v>
      </c>
      <c r="B1491" t="s">
        <v>1498</v>
      </c>
      <c r="C1491">
        <v>6</v>
      </c>
      <c r="D1491">
        <v>17087</v>
      </c>
      <c r="E1491">
        <v>0.08</v>
      </c>
      <c r="F1491">
        <v>2</v>
      </c>
      <c r="G1491">
        <v>1</v>
      </c>
      <c r="H1491" t="s">
        <v>5138</v>
      </c>
      <c r="I1491">
        <v>110723.76</v>
      </c>
      <c r="J1491">
        <v>77506.631999999998</v>
      </c>
      <c r="K1491">
        <v>33217.127999999997</v>
      </c>
    </row>
    <row r="1492" spans="1:11" x14ac:dyDescent="0.25">
      <c r="A1492" s="21">
        <v>46047</v>
      </c>
      <c r="B1492" t="s">
        <v>1499</v>
      </c>
      <c r="C1492">
        <v>11</v>
      </c>
      <c r="D1492">
        <v>28846</v>
      </c>
      <c r="E1492">
        <v>0.15</v>
      </c>
      <c r="F1492">
        <v>2</v>
      </c>
      <c r="G1492">
        <v>4</v>
      </c>
      <c r="H1492" t="s">
        <v>5149</v>
      </c>
      <c r="I1492">
        <v>364901.9</v>
      </c>
      <c r="J1492">
        <v>255431.33</v>
      </c>
      <c r="K1492">
        <v>109470.57</v>
      </c>
    </row>
    <row r="1493" spans="1:11" x14ac:dyDescent="0.25">
      <c r="A1493" s="21">
        <v>46162</v>
      </c>
      <c r="B1493" t="s">
        <v>1500</v>
      </c>
      <c r="C1493">
        <v>1</v>
      </c>
      <c r="D1493">
        <v>9226</v>
      </c>
      <c r="F1493">
        <v>5</v>
      </c>
      <c r="G1493">
        <v>7</v>
      </c>
      <c r="H1493" t="s">
        <v>5139</v>
      </c>
      <c r="I1493">
        <v>9226</v>
      </c>
      <c r="J1493">
        <v>6458.2</v>
      </c>
      <c r="K1493">
        <v>2767.8</v>
      </c>
    </row>
    <row r="1494" spans="1:11" x14ac:dyDescent="0.25">
      <c r="A1494" s="21">
        <v>46161</v>
      </c>
      <c r="B1494" t="s">
        <v>1501</v>
      </c>
      <c r="C1494">
        <v>10</v>
      </c>
      <c r="D1494">
        <v>11369</v>
      </c>
      <c r="F1494">
        <v>3</v>
      </c>
      <c r="G1494">
        <v>5</v>
      </c>
      <c r="H1494" t="s">
        <v>5139</v>
      </c>
      <c r="I1494">
        <v>113690</v>
      </c>
      <c r="J1494">
        <v>79583</v>
      </c>
      <c r="K1494">
        <v>34107</v>
      </c>
    </row>
    <row r="1495" spans="1:11" x14ac:dyDescent="0.25">
      <c r="A1495" s="21">
        <v>46197</v>
      </c>
      <c r="B1495" t="s">
        <v>1502</v>
      </c>
      <c r="C1495">
        <v>1</v>
      </c>
      <c r="D1495">
        <v>34842</v>
      </c>
      <c r="E1495">
        <v>0.13</v>
      </c>
      <c r="F1495">
        <v>3</v>
      </c>
      <c r="G1495">
        <v>1</v>
      </c>
      <c r="H1495" t="s">
        <v>5142</v>
      </c>
      <c r="I1495">
        <v>39371.46</v>
      </c>
      <c r="J1495">
        <v>27560.022000000001</v>
      </c>
      <c r="K1495">
        <v>11811.438</v>
      </c>
    </row>
    <row r="1496" spans="1:11" x14ac:dyDescent="0.25">
      <c r="A1496" s="21">
        <v>46194</v>
      </c>
      <c r="B1496" t="s">
        <v>1503</v>
      </c>
      <c r="C1496">
        <v>3</v>
      </c>
      <c r="D1496">
        <v>15047</v>
      </c>
      <c r="F1496">
        <v>5</v>
      </c>
      <c r="G1496">
        <v>4</v>
      </c>
      <c r="H1496" t="s">
        <v>5142</v>
      </c>
      <c r="I1496">
        <v>45141</v>
      </c>
      <c r="J1496">
        <v>31598.7</v>
      </c>
      <c r="K1496">
        <v>13542.3</v>
      </c>
    </row>
    <row r="1497" spans="1:11" x14ac:dyDescent="0.25">
      <c r="A1497" s="21">
        <v>46310</v>
      </c>
      <c r="B1497" t="s">
        <v>1504</v>
      </c>
      <c r="C1497">
        <v>9</v>
      </c>
      <c r="D1497">
        <v>14538</v>
      </c>
      <c r="E1497">
        <v>0.12</v>
      </c>
      <c r="F1497">
        <v>5</v>
      </c>
      <c r="G1497">
        <v>1</v>
      </c>
      <c r="H1497" t="s">
        <v>5147</v>
      </c>
      <c r="I1497">
        <v>146543.04000000001</v>
      </c>
      <c r="J1497">
        <v>102580.128</v>
      </c>
      <c r="K1497">
        <v>43962.911999999997</v>
      </c>
    </row>
    <row r="1498" spans="1:11" x14ac:dyDescent="0.25">
      <c r="A1498" s="21">
        <v>46355</v>
      </c>
      <c r="B1498" t="s">
        <v>1505</v>
      </c>
      <c r="C1498">
        <v>4</v>
      </c>
      <c r="D1498">
        <v>2054</v>
      </c>
      <c r="F1498">
        <v>4</v>
      </c>
      <c r="G1498">
        <v>2</v>
      </c>
      <c r="H1498" t="s">
        <v>5144</v>
      </c>
      <c r="I1498">
        <v>8216</v>
      </c>
      <c r="J1498">
        <v>5751.2</v>
      </c>
      <c r="K1498">
        <v>2464.8000000000002</v>
      </c>
    </row>
    <row r="1499" spans="1:11" x14ac:dyDescent="0.25">
      <c r="A1499" s="21">
        <v>46313</v>
      </c>
      <c r="B1499" t="s">
        <v>1506</v>
      </c>
      <c r="C1499">
        <v>7</v>
      </c>
      <c r="D1499">
        <v>2523</v>
      </c>
      <c r="E1499">
        <v>7.0000000000000007E-2</v>
      </c>
      <c r="F1499">
        <v>5</v>
      </c>
      <c r="G1499">
        <v>6</v>
      </c>
      <c r="H1499" t="s">
        <v>5147</v>
      </c>
      <c r="I1499">
        <v>18897.27</v>
      </c>
      <c r="J1499">
        <v>13228.089</v>
      </c>
      <c r="K1499">
        <v>5669.1809999999996</v>
      </c>
    </row>
    <row r="1500" spans="1:11" x14ac:dyDescent="0.25">
      <c r="A1500" s="21">
        <v>46234</v>
      </c>
      <c r="B1500" t="s">
        <v>1507</v>
      </c>
      <c r="C1500">
        <v>3</v>
      </c>
      <c r="D1500">
        <v>21336</v>
      </c>
      <c r="F1500">
        <v>3</v>
      </c>
      <c r="G1500">
        <v>5</v>
      </c>
      <c r="H1500" t="s">
        <v>5146</v>
      </c>
      <c r="I1500">
        <v>64008</v>
      </c>
      <c r="J1500">
        <v>44805.599999999999</v>
      </c>
      <c r="K1500">
        <v>19202.400000000001</v>
      </c>
    </row>
    <row r="1501" spans="1:11" x14ac:dyDescent="0.25">
      <c r="A1501" s="21">
        <v>46069</v>
      </c>
      <c r="B1501" t="s">
        <v>1508</v>
      </c>
      <c r="C1501">
        <v>6</v>
      </c>
      <c r="D1501">
        <v>19769</v>
      </c>
      <c r="E1501">
        <v>0.08</v>
      </c>
      <c r="F1501">
        <v>3</v>
      </c>
      <c r="G1501">
        <v>2</v>
      </c>
      <c r="H1501" t="s">
        <v>5140</v>
      </c>
      <c r="I1501">
        <v>128103.12</v>
      </c>
      <c r="J1501">
        <v>89672.183999999994</v>
      </c>
      <c r="K1501">
        <v>38430.936000000002</v>
      </c>
    </row>
    <row r="1502" spans="1:11" x14ac:dyDescent="0.25">
      <c r="A1502" s="21">
        <v>46361</v>
      </c>
      <c r="B1502" t="s">
        <v>1509</v>
      </c>
      <c r="C1502">
        <v>5</v>
      </c>
      <c r="D1502">
        <v>31149</v>
      </c>
      <c r="E1502">
        <v>0.02</v>
      </c>
      <c r="F1502">
        <v>5</v>
      </c>
      <c r="G1502">
        <v>5</v>
      </c>
      <c r="H1502" t="s">
        <v>5143</v>
      </c>
      <c r="I1502">
        <v>158859.9</v>
      </c>
      <c r="J1502">
        <v>111201.93</v>
      </c>
      <c r="K1502">
        <v>47657.97</v>
      </c>
    </row>
    <row r="1503" spans="1:11" x14ac:dyDescent="0.25">
      <c r="A1503" s="21">
        <v>46148</v>
      </c>
      <c r="B1503" t="s">
        <v>1510</v>
      </c>
      <c r="C1503">
        <v>9</v>
      </c>
      <c r="D1503">
        <v>8576</v>
      </c>
      <c r="F1503">
        <v>1</v>
      </c>
      <c r="G1503">
        <v>5</v>
      </c>
      <c r="H1503" t="s">
        <v>5139</v>
      </c>
      <c r="I1503">
        <v>77184</v>
      </c>
      <c r="J1503">
        <v>54028.800000000003</v>
      </c>
      <c r="K1503">
        <v>23155.200000000001</v>
      </c>
    </row>
    <row r="1504" spans="1:11" x14ac:dyDescent="0.25">
      <c r="A1504" s="21">
        <v>46378</v>
      </c>
      <c r="B1504" t="s">
        <v>1511</v>
      </c>
      <c r="C1504">
        <v>7</v>
      </c>
      <c r="D1504">
        <v>7562</v>
      </c>
      <c r="E1504">
        <v>0.15</v>
      </c>
      <c r="F1504">
        <v>3</v>
      </c>
      <c r="G1504">
        <v>6</v>
      </c>
      <c r="H1504" t="s">
        <v>5143</v>
      </c>
      <c r="I1504">
        <v>60874.1</v>
      </c>
      <c r="J1504">
        <v>42611.87</v>
      </c>
      <c r="K1504">
        <v>18262.23</v>
      </c>
    </row>
    <row r="1505" spans="1:11" x14ac:dyDescent="0.25">
      <c r="A1505" s="21">
        <v>46331</v>
      </c>
      <c r="B1505" t="s">
        <v>1512</v>
      </c>
      <c r="C1505">
        <v>12</v>
      </c>
      <c r="D1505">
        <v>13328</v>
      </c>
      <c r="F1505">
        <v>5</v>
      </c>
      <c r="G1505">
        <v>7</v>
      </c>
      <c r="H1505" t="s">
        <v>5144</v>
      </c>
      <c r="I1505">
        <v>159936</v>
      </c>
      <c r="J1505">
        <v>111955.2</v>
      </c>
      <c r="K1505">
        <v>47980.800000000003</v>
      </c>
    </row>
    <row r="1506" spans="1:11" x14ac:dyDescent="0.25">
      <c r="A1506" s="21">
        <v>46024</v>
      </c>
      <c r="B1506" t="s">
        <v>1513</v>
      </c>
      <c r="C1506">
        <v>3</v>
      </c>
      <c r="D1506">
        <v>9429</v>
      </c>
      <c r="E1506">
        <v>0.14000000000000001</v>
      </c>
      <c r="F1506">
        <v>3</v>
      </c>
      <c r="G1506">
        <v>2</v>
      </c>
      <c r="H1506" t="s">
        <v>5149</v>
      </c>
      <c r="I1506">
        <v>32247.18</v>
      </c>
      <c r="J1506">
        <v>22573.026000000002</v>
      </c>
      <c r="K1506">
        <v>9674.1540000000005</v>
      </c>
    </row>
    <row r="1507" spans="1:11" x14ac:dyDescent="0.25">
      <c r="A1507" s="21">
        <v>46312</v>
      </c>
      <c r="B1507" t="s">
        <v>1514</v>
      </c>
      <c r="C1507">
        <v>6</v>
      </c>
      <c r="D1507">
        <v>24435</v>
      </c>
      <c r="F1507">
        <v>5</v>
      </c>
      <c r="G1507">
        <v>3</v>
      </c>
      <c r="H1507" t="s">
        <v>5147</v>
      </c>
      <c r="I1507">
        <v>146610</v>
      </c>
      <c r="J1507">
        <v>102627</v>
      </c>
      <c r="K1507">
        <v>43983</v>
      </c>
    </row>
    <row r="1508" spans="1:11" x14ac:dyDescent="0.25">
      <c r="A1508" s="21">
        <v>46054</v>
      </c>
      <c r="B1508" t="s">
        <v>1515</v>
      </c>
      <c r="C1508">
        <v>8</v>
      </c>
      <c r="D1508">
        <v>23119</v>
      </c>
      <c r="F1508">
        <v>1</v>
      </c>
      <c r="G1508">
        <v>4</v>
      </c>
      <c r="H1508" t="s">
        <v>5140</v>
      </c>
      <c r="I1508">
        <v>184952</v>
      </c>
      <c r="J1508">
        <v>129466.4</v>
      </c>
      <c r="K1508">
        <v>55485.599999999999</v>
      </c>
    </row>
    <row r="1509" spans="1:11" x14ac:dyDescent="0.25">
      <c r="A1509" s="21">
        <v>46202</v>
      </c>
      <c r="B1509" t="s">
        <v>1516</v>
      </c>
      <c r="C1509">
        <v>5</v>
      </c>
      <c r="D1509">
        <v>7669</v>
      </c>
      <c r="E1509">
        <v>0.13</v>
      </c>
      <c r="F1509">
        <v>4</v>
      </c>
      <c r="G1509">
        <v>7</v>
      </c>
      <c r="H1509" t="s">
        <v>5142</v>
      </c>
      <c r="I1509">
        <v>43329.85</v>
      </c>
      <c r="J1509">
        <v>30330.895</v>
      </c>
      <c r="K1509">
        <v>12998.955</v>
      </c>
    </row>
    <row r="1510" spans="1:11" x14ac:dyDescent="0.25">
      <c r="A1510" s="21">
        <v>46201</v>
      </c>
      <c r="B1510" t="s">
        <v>1517</v>
      </c>
      <c r="C1510">
        <v>9</v>
      </c>
      <c r="D1510">
        <v>19203</v>
      </c>
      <c r="E1510">
        <v>0.14000000000000001</v>
      </c>
      <c r="F1510">
        <v>3</v>
      </c>
      <c r="G1510">
        <v>3</v>
      </c>
      <c r="H1510" t="s">
        <v>5142</v>
      </c>
      <c r="I1510">
        <v>197022.78</v>
      </c>
      <c r="J1510">
        <v>137915.946</v>
      </c>
      <c r="K1510">
        <v>59106.834000000003</v>
      </c>
    </row>
    <row r="1511" spans="1:11" x14ac:dyDescent="0.25">
      <c r="A1511" s="21">
        <v>46098</v>
      </c>
      <c r="B1511" t="s">
        <v>1518</v>
      </c>
      <c r="C1511">
        <v>5</v>
      </c>
      <c r="D1511">
        <v>23881</v>
      </c>
      <c r="E1511">
        <v>0.11</v>
      </c>
      <c r="F1511">
        <v>2</v>
      </c>
      <c r="G1511">
        <v>4</v>
      </c>
      <c r="H1511" t="s">
        <v>5148</v>
      </c>
      <c r="I1511">
        <v>132539.54999999999</v>
      </c>
      <c r="J1511">
        <v>92777.684999999998</v>
      </c>
      <c r="K1511">
        <v>39761.864999999998</v>
      </c>
    </row>
    <row r="1512" spans="1:11" x14ac:dyDescent="0.25">
      <c r="A1512" s="21">
        <v>46367</v>
      </c>
      <c r="B1512" t="s">
        <v>1519</v>
      </c>
      <c r="C1512">
        <v>2</v>
      </c>
      <c r="D1512">
        <v>4809</v>
      </c>
      <c r="E1512">
        <v>0.11</v>
      </c>
      <c r="F1512">
        <v>3</v>
      </c>
      <c r="G1512">
        <v>4</v>
      </c>
      <c r="H1512" t="s">
        <v>5143</v>
      </c>
      <c r="I1512">
        <v>10675.98</v>
      </c>
      <c r="J1512">
        <v>7473.1859999999997</v>
      </c>
      <c r="K1512">
        <v>3202.7939999999999</v>
      </c>
    </row>
    <row r="1513" spans="1:11" x14ac:dyDescent="0.25">
      <c r="A1513" s="21">
        <v>46095</v>
      </c>
      <c r="B1513" t="s">
        <v>1520</v>
      </c>
      <c r="C1513">
        <v>10</v>
      </c>
      <c r="D1513">
        <v>26833</v>
      </c>
      <c r="E1513">
        <v>0.04</v>
      </c>
      <c r="F1513">
        <v>2</v>
      </c>
      <c r="G1513">
        <v>8</v>
      </c>
      <c r="H1513" t="s">
        <v>5148</v>
      </c>
      <c r="I1513">
        <v>279063.2</v>
      </c>
      <c r="J1513">
        <v>195344.24</v>
      </c>
      <c r="K1513">
        <v>83718.960000000006</v>
      </c>
    </row>
    <row r="1514" spans="1:11" x14ac:dyDescent="0.25">
      <c r="A1514" s="21">
        <v>46336</v>
      </c>
      <c r="B1514" t="s">
        <v>1521</v>
      </c>
      <c r="C1514">
        <v>5</v>
      </c>
      <c r="D1514">
        <v>7056</v>
      </c>
      <c r="E1514">
        <v>0.02</v>
      </c>
      <c r="F1514">
        <v>2</v>
      </c>
      <c r="G1514">
        <v>7</v>
      </c>
      <c r="H1514" t="s">
        <v>5144</v>
      </c>
      <c r="I1514">
        <v>35985.599999999999</v>
      </c>
      <c r="J1514">
        <v>25189.919999999998</v>
      </c>
      <c r="K1514">
        <v>10795.68</v>
      </c>
    </row>
    <row r="1515" spans="1:11" x14ac:dyDescent="0.25">
      <c r="A1515" s="21">
        <v>46255</v>
      </c>
      <c r="B1515" t="s">
        <v>1522</v>
      </c>
      <c r="C1515">
        <v>12</v>
      </c>
      <c r="D1515">
        <v>17787</v>
      </c>
      <c r="F1515">
        <v>1</v>
      </c>
      <c r="G1515">
        <v>7</v>
      </c>
      <c r="H1515" t="s">
        <v>5138</v>
      </c>
      <c r="I1515">
        <v>213444</v>
      </c>
      <c r="J1515">
        <v>149410.79999999999</v>
      </c>
      <c r="K1515">
        <v>64033.2</v>
      </c>
    </row>
    <row r="1516" spans="1:11" x14ac:dyDescent="0.25">
      <c r="A1516" s="21">
        <v>46231</v>
      </c>
      <c r="B1516" t="s">
        <v>1523</v>
      </c>
      <c r="C1516">
        <v>10</v>
      </c>
      <c r="D1516">
        <v>11770</v>
      </c>
      <c r="F1516">
        <v>2</v>
      </c>
      <c r="G1516">
        <v>6</v>
      </c>
      <c r="H1516" t="s">
        <v>5146</v>
      </c>
      <c r="I1516">
        <v>117700</v>
      </c>
      <c r="J1516">
        <v>82390</v>
      </c>
      <c r="K1516">
        <v>35310</v>
      </c>
    </row>
    <row r="1517" spans="1:11" x14ac:dyDescent="0.25">
      <c r="A1517" s="21">
        <v>46123</v>
      </c>
      <c r="B1517" t="s">
        <v>1524</v>
      </c>
      <c r="C1517">
        <v>2</v>
      </c>
      <c r="D1517">
        <v>24876</v>
      </c>
      <c r="E1517">
        <v>0.14000000000000001</v>
      </c>
      <c r="F1517">
        <v>4</v>
      </c>
      <c r="G1517">
        <v>2</v>
      </c>
      <c r="H1517" t="s">
        <v>5141</v>
      </c>
      <c r="I1517">
        <v>56717.279999999999</v>
      </c>
      <c r="J1517">
        <v>39702.095999999998</v>
      </c>
      <c r="K1517">
        <v>17015.184000000001</v>
      </c>
    </row>
    <row r="1518" spans="1:11" x14ac:dyDescent="0.25">
      <c r="A1518" s="21">
        <v>46332</v>
      </c>
      <c r="B1518" t="s">
        <v>1525</v>
      </c>
      <c r="C1518">
        <v>5</v>
      </c>
      <c r="D1518">
        <v>17629</v>
      </c>
      <c r="E1518">
        <v>0.1</v>
      </c>
      <c r="F1518">
        <v>3</v>
      </c>
      <c r="G1518">
        <v>4</v>
      </c>
      <c r="H1518" t="s">
        <v>5144</v>
      </c>
      <c r="I1518">
        <v>96959.5</v>
      </c>
      <c r="J1518">
        <v>67871.649999999994</v>
      </c>
      <c r="K1518">
        <v>29087.85</v>
      </c>
    </row>
    <row r="1519" spans="1:11" x14ac:dyDescent="0.25">
      <c r="A1519" s="21">
        <v>46238</v>
      </c>
      <c r="B1519" t="s">
        <v>1526</v>
      </c>
      <c r="C1519">
        <v>6</v>
      </c>
      <c r="D1519">
        <v>21959</v>
      </c>
      <c r="F1519">
        <v>5</v>
      </c>
      <c r="G1519">
        <v>2</v>
      </c>
      <c r="H1519" t="s">
        <v>5138</v>
      </c>
      <c r="I1519">
        <v>131754</v>
      </c>
      <c r="J1519">
        <v>92227.8</v>
      </c>
      <c r="K1519">
        <v>39526.199999999997</v>
      </c>
    </row>
    <row r="1520" spans="1:11" x14ac:dyDescent="0.25">
      <c r="A1520" s="21">
        <v>46321</v>
      </c>
      <c r="B1520" t="s">
        <v>1527</v>
      </c>
      <c r="C1520">
        <v>5</v>
      </c>
      <c r="D1520">
        <v>30516</v>
      </c>
      <c r="E1520">
        <v>0.09</v>
      </c>
      <c r="F1520">
        <v>4</v>
      </c>
      <c r="G1520">
        <v>3</v>
      </c>
      <c r="H1520" t="s">
        <v>5147</v>
      </c>
      <c r="I1520">
        <v>166312.20000000001</v>
      </c>
      <c r="J1520">
        <v>116418.54</v>
      </c>
      <c r="K1520">
        <v>49893.66</v>
      </c>
    </row>
    <row r="1521" spans="1:11" x14ac:dyDescent="0.25">
      <c r="A1521" s="21">
        <v>46140</v>
      </c>
      <c r="B1521" t="s">
        <v>1528</v>
      </c>
      <c r="C1521">
        <v>8</v>
      </c>
      <c r="D1521">
        <v>25965</v>
      </c>
      <c r="E1521">
        <v>0.04</v>
      </c>
      <c r="F1521">
        <v>1</v>
      </c>
      <c r="G1521">
        <v>5</v>
      </c>
      <c r="H1521" t="s">
        <v>5141</v>
      </c>
      <c r="I1521">
        <v>216028.79999999999</v>
      </c>
      <c r="J1521">
        <v>151220.16</v>
      </c>
      <c r="K1521">
        <v>64808.639999999999</v>
      </c>
    </row>
    <row r="1522" spans="1:11" x14ac:dyDescent="0.25">
      <c r="A1522" s="21">
        <v>46178</v>
      </c>
      <c r="B1522" t="s">
        <v>1529</v>
      </c>
      <c r="C1522">
        <v>2</v>
      </c>
      <c r="D1522">
        <v>23687</v>
      </c>
      <c r="F1522">
        <v>5</v>
      </c>
      <c r="G1522">
        <v>7</v>
      </c>
      <c r="H1522" t="s">
        <v>5142</v>
      </c>
      <c r="I1522">
        <v>47374</v>
      </c>
      <c r="J1522">
        <v>33161.800000000003</v>
      </c>
      <c r="K1522">
        <v>14212.2</v>
      </c>
    </row>
    <row r="1523" spans="1:11" x14ac:dyDescent="0.25">
      <c r="A1523" s="21">
        <v>46244</v>
      </c>
      <c r="B1523" t="s">
        <v>1530</v>
      </c>
      <c r="C1523">
        <v>8</v>
      </c>
      <c r="D1523">
        <v>5581</v>
      </c>
      <c r="E1523">
        <v>0.1</v>
      </c>
      <c r="F1523">
        <v>1</v>
      </c>
      <c r="G1523">
        <v>1</v>
      </c>
      <c r="H1523" t="s">
        <v>5138</v>
      </c>
      <c r="I1523">
        <v>49112.800000000003</v>
      </c>
      <c r="J1523">
        <v>34378.959999999999</v>
      </c>
      <c r="K1523">
        <v>14733.84</v>
      </c>
    </row>
    <row r="1524" spans="1:11" x14ac:dyDescent="0.25">
      <c r="A1524" s="21">
        <v>46038</v>
      </c>
      <c r="B1524" t="s">
        <v>1531</v>
      </c>
      <c r="C1524">
        <v>6</v>
      </c>
      <c r="D1524">
        <v>31993</v>
      </c>
      <c r="E1524">
        <v>7.0000000000000007E-2</v>
      </c>
      <c r="F1524">
        <v>4</v>
      </c>
      <c r="G1524">
        <v>2</v>
      </c>
      <c r="H1524" t="s">
        <v>5149</v>
      </c>
      <c r="I1524">
        <v>205395.06</v>
      </c>
      <c r="J1524">
        <v>143776.54199999999</v>
      </c>
      <c r="K1524">
        <v>61618.517999999996</v>
      </c>
    </row>
    <row r="1525" spans="1:11" x14ac:dyDescent="0.25">
      <c r="A1525" s="21">
        <v>46143</v>
      </c>
      <c r="B1525" t="s">
        <v>1532</v>
      </c>
      <c r="C1525">
        <v>9</v>
      </c>
      <c r="D1525">
        <v>9276</v>
      </c>
      <c r="F1525">
        <v>2</v>
      </c>
      <c r="G1525">
        <v>8</v>
      </c>
      <c r="H1525" t="s">
        <v>5139</v>
      </c>
      <c r="I1525">
        <v>83484</v>
      </c>
      <c r="J1525">
        <v>58438.8</v>
      </c>
      <c r="K1525">
        <v>25045.200000000001</v>
      </c>
    </row>
    <row r="1526" spans="1:11" x14ac:dyDescent="0.25">
      <c r="A1526" s="21">
        <v>46207</v>
      </c>
      <c r="B1526" t="s">
        <v>1533</v>
      </c>
      <c r="C1526">
        <v>6</v>
      </c>
      <c r="D1526">
        <v>17286</v>
      </c>
      <c r="F1526">
        <v>3</v>
      </c>
      <c r="G1526">
        <v>1</v>
      </c>
      <c r="H1526" t="s">
        <v>5146</v>
      </c>
      <c r="I1526">
        <v>103716</v>
      </c>
      <c r="J1526">
        <v>72601.2</v>
      </c>
      <c r="K1526">
        <v>31114.799999999999</v>
      </c>
    </row>
    <row r="1527" spans="1:11" x14ac:dyDescent="0.25">
      <c r="A1527" s="21">
        <v>46233</v>
      </c>
      <c r="B1527" t="s">
        <v>1534</v>
      </c>
      <c r="C1527">
        <v>5</v>
      </c>
      <c r="D1527">
        <v>32708</v>
      </c>
      <c r="E1527">
        <v>0.04</v>
      </c>
      <c r="F1527">
        <v>2</v>
      </c>
      <c r="G1527">
        <v>5</v>
      </c>
      <c r="H1527" t="s">
        <v>5146</v>
      </c>
      <c r="I1527">
        <v>170081.6</v>
      </c>
      <c r="J1527">
        <v>119057.12</v>
      </c>
      <c r="K1527">
        <v>51024.480000000003</v>
      </c>
    </row>
    <row r="1528" spans="1:11" x14ac:dyDescent="0.25">
      <c r="A1528" s="21">
        <v>46028</v>
      </c>
      <c r="B1528" t="s">
        <v>1535</v>
      </c>
      <c r="C1528">
        <v>4</v>
      </c>
      <c r="D1528">
        <v>11354</v>
      </c>
      <c r="E1528">
        <v>0.13</v>
      </c>
      <c r="F1528">
        <v>4</v>
      </c>
      <c r="G1528">
        <v>5</v>
      </c>
      <c r="H1528" t="s">
        <v>5149</v>
      </c>
      <c r="I1528">
        <v>51320.08</v>
      </c>
      <c r="J1528">
        <v>35924.055999999997</v>
      </c>
      <c r="K1528">
        <v>15396.023999999999</v>
      </c>
    </row>
    <row r="1529" spans="1:11" x14ac:dyDescent="0.25">
      <c r="A1529" s="21">
        <v>46148</v>
      </c>
      <c r="B1529" t="s">
        <v>1536</v>
      </c>
      <c r="C1529">
        <v>9</v>
      </c>
      <c r="D1529">
        <v>20089</v>
      </c>
      <c r="F1529">
        <v>5</v>
      </c>
      <c r="G1529">
        <v>6</v>
      </c>
      <c r="H1529" t="s">
        <v>5139</v>
      </c>
      <c r="I1529">
        <v>180801</v>
      </c>
      <c r="J1529">
        <v>126560.7</v>
      </c>
      <c r="K1529">
        <v>54240.3</v>
      </c>
    </row>
    <row r="1530" spans="1:11" x14ac:dyDescent="0.25">
      <c r="A1530" s="21">
        <v>46334</v>
      </c>
      <c r="B1530" t="s">
        <v>1537</v>
      </c>
      <c r="C1530">
        <v>2</v>
      </c>
      <c r="D1530">
        <v>20945</v>
      </c>
      <c r="E1530">
        <v>0.11</v>
      </c>
      <c r="F1530">
        <v>1</v>
      </c>
      <c r="G1530">
        <v>3</v>
      </c>
      <c r="H1530" t="s">
        <v>5144</v>
      </c>
      <c r="I1530">
        <v>46497.9</v>
      </c>
      <c r="J1530">
        <v>32548.53</v>
      </c>
      <c r="K1530">
        <v>13949.37</v>
      </c>
    </row>
    <row r="1531" spans="1:11" x14ac:dyDescent="0.25">
      <c r="A1531" s="21">
        <v>46297</v>
      </c>
      <c r="B1531" t="s">
        <v>1538</v>
      </c>
      <c r="C1531">
        <v>2</v>
      </c>
      <c r="D1531">
        <v>19582</v>
      </c>
      <c r="F1531">
        <v>3</v>
      </c>
      <c r="G1531">
        <v>1</v>
      </c>
      <c r="H1531" t="s">
        <v>5147</v>
      </c>
      <c r="I1531">
        <v>39164</v>
      </c>
      <c r="J1531">
        <v>27414.799999999999</v>
      </c>
      <c r="K1531">
        <v>11749.2</v>
      </c>
    </row>
    <row r="1532" spans="1:11" x14ac:dyDescent="0.25">
      <c r="A1532" s="21">
        <v>46136</v>
      </c>
      <c r="B1532" t="s">
        <v>1539</v>
      </c>
      <c r="C1532">
        <v>5</v>
      </c>
      <c r="D1532">
        <v>2198</v>
      </c>
      <c r="E1532">
        <v>0.12</v>
      </c>
      <c r="F1532">
        <v>1</v>
      </c>
      <c r="G1532">
        <v>3</v>
      </c>
      <c r="H1532" t="s">
        <v>5141</v>
      </c>
      <c r="I1532">
        <v>12308.8</v>
      </c>
      <c r="J1532">
        <v>8616.16</v>
      </c>
      <c r="K1532">
        <v>3692.64</v>
      </c>
    </row>
    <row r="1533" spans="1:11" x14ac:dyDescent="0.25">
      <c r="A1533" s="21">
        <v>46132</v>
      </c>
      <c r="B1533" t="s">
        <v>1540</v>
      </c>
      <c r="C1533">
        <v>3</v>
      </c>
      <c r="D1533">
        <v>4867</v>
      </c>
      <c r="E1533">
        <v>7.0000000000000007E-2</v>
      </c>
      <c r="F1533">
        <v>2</v>
      </c>
      <c r="G1533">
        <v>6</v>
      </c>
      <c r="H1533" t="s">
        <v>5141</v>
      </c>
      <c r="I1533">
        <v>15623.07</v>
      </c>
      <c r="J1533">
        <v>10936.148999999999</v>
      </c>
      <c r="K1533">
        <v>4686.9210000000003</v>
      </c>
    </row>
    <row r="1534" spans="1:11" x14ac:dyDescent="0.25">
      <c r="A1534" s="21">
        <v>46309</v>
      </c>
      <c r="B1534" t="s">
        <v>1541</v>
      </c>
      <c r="C1534">
        <v>8</v>
      </c>
      <c r="D1534">
        <v>6008</v>
      </c>
      <c r="E1534">
        <v>0.11</v>
      </c>
      <c r="F1534">
        <v>5</v>
      </c>
      <c r="G1534">
        <v>7</v>
      </c>
      <c r="H1534" t="s">
        <v>5147</v>
      </c>
      <c r="I1534">
        <v>53351.040000000001</v>
      </c>
      <c r="J1534">
        <v>37345.728000000003</v>
      </c>
      <c r="K1534">
        <v>16005.312</v>
      </c>
    </row>
    <row r="1535" spans="1:11" x14ac:dyDescent="0.25">
      <c r="A1535" s="21">
        <v>46303</v>
      </c>
      <c r="B1535" t="s">
        <v>1542</v>
      </c>
      <c r="C1535">
        <v>11</v>
      </c>
      <c r="D1535">
        <v>23809</v>
      </c>
      <c r="F1535">
        <v>3</v>
      </c>
      <c r="G1535">
        <v>7</v>
      </c>
      <c r="H1535" t="s">
        <v>5147</v>
      </c>
      <c r="I1535">
        <v>261899</v>
      </c>
      <c r="J1535">
        <v>183329.3</v>
      </c>
      <c r="K1535">
        <v>78569.7</v>
      </c>
    </row>
    <row r="1536" spans="1:11" x14ac:dyDescent="0.25">
      <c r="A1536" s="21">
        <v>46190</v>
      </c>
      <c r="B1536" t="s">
        <v>1543</v>
      </c>
      <c r="C1536">
        <v>3</v>
      </c>
      <c r="D1536">
        <v>6771</v>
      </c>
      <c r="E1536">
        <v>0.12</v>
      </c>
      <c r="F1536">
        <v>3</v>
      </c>
      <c r="G1536">
        <v>7</v>
      </c>
      <c r="H1536" t="s">
        <v>5142</v>
      </c>
      <c r="I1536">
        <v>22750.560000000001</v>
      </c>
      <c r="J1536">
        <v>15925.392</v>
      </c>
      <c r="K1536">
        <v>6825.1679999999997</v>
      </c>
    </row>
    <row r="1537" spans="1:11" x14ac:dyDescent="0.25">
      <c r="A1537" s="21">
        <v>46356</v>
      </c>
      <c r="B1537" t="s">
        <v>1544</v>
      </c>
      <c r="C1537">
        <v>3</v>
      </c>
      <c r="D1537">
        <v>19335</v>
      </c>
      <c r="E1537">
        <v>0.03</v>
      </c>
      <c r="F1537">
        <v>3</v>
      </c>
      <c r="G1537">
        <v>1</v>
      </c>
      <c r="H1537" t="s">
        <v>5144</v>
      </c>
      <c r="I1537">
        <v>59745.15</v>
      </c>
      <c r="J1537">
        <v>41821.605000000003</v>
      </c>
      <c r="K1537">
        <v>17923.544999999998</v>
      </c>
    </row>
    <row r="1538" spans="1:11" x14ac:dyDescent="0.25">
      <c r="A1538" s="21">
        <v>46246</v>
      </c>
      <c r="B1538" t="s">
        <v>1545</v>
      </c>
      <c r="C1538">
        <v>2</v>
      </c>
      <c r="D1538">
        <v>8672</v>
      </c>
      <c r="E1538">
        <v>0.12</v>
      </c>
      <c r="F1538">
        <v>3</v>
      </c>
      <c r="G1538">
        <v>8</v>
      </c>
      <c r="H1538" t="s">
        <v>5138</v>
      </c>
      <c r="I1538">
        <v>19425.28</v>
      </c>
      <c r="J1538">
        <v>13597.696</v>
      </c>
      <c r="K1538">
        <v>5827.5839999999998</v>
      </c>
    </row>
    <row r="1539" spans="1:11" x14ac:dyDescent="0.25">
      <c r="A1539" s="21">
        <v>46176</v>
      </c>
      <c r="B1539" t="s">
        <v>1546</v>
      </c>
      <c r="C1539">
        <v>6</v>
      </c>
      <c r="D1539">
        <v>27091</v>
      </c>
      <c r="E1539">
        <v>0.09</v>
      </c>
      <c r="F1539">
        <v>5</v>
      </c>
      <c r="G1539">
        <v>4</v>
      </c>
      <c r="H1539" t="s">
        <v>5142</v>
      </c>
      <c r="I1539">
        <v>177175.14</v>
      </c>
      <c r="J1539">
        <v>124022.598</v>
      </c>
      <c r="K1539">
        <v>53152.542000000001</v>
      </c>
    </row>
    <row r="1540" spans="1:11" x14ac:dyDescent="0.25">
      <c r="A1540" s="21">
        <v>46028</v>
      </c>
      <c r="B1540" t="s">
        <v>1547</v>
      </c>
      <c r="C1540">
        <v>9</v>
      </c>
      <c r="D1540">
        <v>25885</v>
      </c>
      <c r="E1540">
        <v>0.1</v>
      </c>
      <c r="F1540">
        <v>3</v>
      </c>
      <c r="G1540">
        <v>7</v>
      </c>
      <c r="H1540" t="s">
        <v>5149</v>
      </c>
      <c r="I1540">
        <v>256261.5</v>
      </c>
      <c r="J1540">
        <v>179383.05</v>
      </c>
      <c r="K1540">
        <v>76878.45</v>
      </c>
    </row>
    <row r="1541" spans="1:11" x14ac:dyDescent="0.25">
      <c r="A1541" s="21">
        <v>46248</v>
      </c>
      <c r="B1541" t="s">
        <v>1548</v>
      </c>
      <c r="C1541">
        <v>5</v>
      </c>
      <c r="D1541">
        <v>12546</v>
      </c>
      <c r="E1541">
        <v>0.03</v>
      </c>
      <c r="F1541">
        <v>2</v>
      </c>
      <c r="G1541">
        <v>2</v>
      </c>
      <c r="H1541" t="s">
        <v>5138</v>
      </c>
      <c r="I1541">
        <v>64611.9</v>
      </c>
      <c r="J1541">
        <v>45228.33</v>
      </c>
      <c r="K1541">
        <v>19383.57</v>
      </c>
    </row>
    <row r="1542" spans="1:11" x14ac:dyDescent="0.25">
      <c r="A1542" s="21">
        <v>46230</v>
      </c>
      <c r="B1542" t="s">
        <v>1549</v>
      </c>
      <c r="C1542">
        <v>7</v>
      </c>
      <c r="D1542">
        <v>10007</v>
      </c>
      <c r="F1542">
        <v>4</v>
      </c>
      <c r="G1542">
        <v>2</v>
      </c>
      <c r="H1542" t="s">
        <v>5146</v>
      </c>
      <c r="I1542">
        <v>70049</v>
      </c>
      <c r="J1542">
        <v>49034.3</v>
      </c>
      <c r="K1542">
        <v>21014.7</v>
      </c>
    </row>
    <row r="1543" spans="1:11" x14ac:dyDescent="0.25">
      <c r="A1543" s="21">
        <v>46204</v>
      </c>
      <c r="B1543" t="s">
        <v>1550</v>
      </c>
      <c r="C1543">
        <v>11</v>
      </c>
      <c r="D1543">
        <v>26651</v>
      </c>
      <c r="E1543">
        <v>0.04</v>
      </c>
      <c r="F1543">
        <v>4</v>
      </c>
      <c r="G1543">
        <v>2</v>
      </c>
      <c r="H1543" t="s">
        <v>5146</v>
      </c>
      <c r="I1543">
        <v>304887.44</v>
      </c>
      <c r="J1543">
        <v>213421.20800000001</v>
      </c>
      <c r="K1543">
        <v>91466.232000000004</v>
      </c>
    </row>
    <row r="1544" spans="1:11" x14ac:dyDescent="0.25">
      <c r="A1544" s="21">
        <v>46323</v>
      </c>
      <c r="B1544" t="s">
        <v>1551</v>
      </c>
      <c r="C1544">
        <v>6</v>
      </c>
      <c r="D1544">
        <v>26809</v>
      </c>
      <c r="E1544">
        <v>0.08</v>
      </c>
      <c r="F1544">
        <v>3</v>
      </c>
      <c r="G1544">
        <v>3</v>
      </c>
      <c r="H1544" t="s">
        <v>5147</v>
      </c>
      <c r="I1544">
        <v>173722.32</v>
      </c>
      <c r="J1544">
        <v>121605.624</v>
      </c>
      <c r="K1544">
        <v>52116.696000000004</v>
      </c>
    </row>
    <row r="1545" spans="1:11" x14ac:dyDescent="0.25">
      <c r="A1545" s="21">
        <v>46075</v>
      </c>
      <c r="B1545" t="s">
        <v>1552</v>
      </c>
      <c r="C1545">
        <v>10</v>
      </c>
      <c r="D1545">
        <v>2107</v>
      </c>
      <c r="E1545">
        <v>0.09</v>
      </c>
      <c r="F1545">
        <v>5</v>
      </c>
      <c r="G1545">
        <v>8</v>
      </c>
      <c r="H1545" t="s">
        <v>5140</v>
      </c>
      <c r="I1545">
        <v>22966.3</v>
      </c>
      <c r="J1545">
        <v>16076.41</v>
      </c>
      <c r="K1545">
        <v>6889.89</v>
      </c>
    </row>
    <row r="1546" spans="1:11" x14ac:dyDescent="0.25">
      <c r="A1546" s="21">
        <v>46282</v>
      </c>
      <c r="B1546" t="s">
        <v>1553</v>
      </c>
      <c r="C1546">
        <v>6</v>
      </c>
      <c r="D1546">
        <v>3476</v>
      </c>
      <c r="E1546">
        <v>0.05</v>
      </c>
      <c r="F1546">
        <v>4</v>
      </c>
      <c r="G1546">
        <v>6</v>
      </c>
      <c r="H1546" t="s">
        <v>5145</v>
      </c>
      <c r="I1546">
        <v>21898.799999999999</v>
      </c>
      <c r="J1546">
        <v>15329.16</v>
      </c>
      <c r="K1546">
        <v>6569.64</v>
      </c>
    </row>
    <row r="1547" spans="1:11" x14ac:dyDescent="0.25">
      <c r="A1547" s="21">
        <v>46106</v>
      </c>
      <c r="B1547" t="s">
        <v>1554</v>
      </c>
      <c r="C1547">
        <v>1</v>
      </c>
      <c r="D1547">
        <v>28783</v>
      </c>
      <c r="E1547">
        <v>0.08</v>
      </c>
      <c r="F1547">
        <v>3</v>
      </c>
      <c r="G1547">
        <v>2</v>
      </c>
      <c r="H1547" t="s">
        <v>5148</v>
      </c>
      <c r="I1547">
        <v>31085.64</v>
      </c>
      <c r="J1547">
        <v>21759.948</v>
      </c>
      <c r="K1547">
        <v>9325.6919999999991</v>
      </c>
    </row>
    <row r="1548" spans="1:11" x14ac:dyDescent="0.25">
      <c r="A1548" s="21">
        <v>46241</v>
      </c>
      <c r="B1548" t="s">
        <v>1555</v>
      </c>
      <c r="C1548">
        <v>9</v>
      </c>
      <c r="D1548">
        <v>19935</v>
      </c>
      <c r="F1548">
        <v>3</v>
      </c>
      <c r="G1548">
        <v>8</v>
      </c>
      <c r="H1548" t="s">
        <v>5138</v>
      </c>
      <c r="I1548">
        <v>179415</v>
      </c>
      <c r="J1548">
        <v>125590.5</v>
      </c>
      <c r="K1548">
        <v>53824.5</v>
      </c>
    </row>
    <row r="1549" spans="1:11" x14ac:dyDescent="0.25">
      <c r="A1549" s="21">
        <v>46225</v>
      </c>
      <c r="B1549" t="s">
        <v>1556</v>
      </c>
      <c r="C1549">
        <v>12</v>
      </c>
      <c r="D1549">
        <v>9296</v>
      </c>
      <c r="E1549">
        <v>0.12</v>
      </c>
      <c r="F1549">
        <v>1</v>
      </c>
      <c r="G1549">
        <v>8</v>
      </c>
      <c r="H1549" t="s">
        <v>5146</v>
      </c>
      <c r="I1549">
        <v>124938.24000000001</v>
      </c>
      <c r="J1549">
        <v>87456.767999999996</v>
      </c>
      <c r="K1549">
        <v>37481.472000000002</v>
      </c>
    </row>
    <row r="1550" spans="1:11" x14ac:dyDescent="0.25">
      <c r="A1550" s="21">
        <v>46368</v>
      </c>
      <c r="B1550" t="s">
        <v>1557</v>
      </c>
      <c r="C1550">
        <v>12</v>
      </c>
      <c r="D1550">
        <v>29968</v>
      </c>
      <c r="F1550">
        <v>3</v>
      </c>
      <c r="G1550">
        <v>3</v>
      </c>
      <c r="H1550" t="s">
        <v>5143</v>
      </c>
      <c r="I1550">
        <v>359616</v>
      </c>
      <c r="J1550">
        <v>251731.20000000001</v>
      </c>
      <c r="K1550">
        <v>107884.8</v>
      </c>
    </row>
    <row r="1551" spans="1:11" x14ac:dyDescent="0.25">
      <c r="A1551" s="21">
        <v>46111</v>
      </c>
      <c r="B1551" t="s">
        <v>1558</v>
      </c>
      <c r="C1551">
        <v>7</v>
      </c>
      <c r="D1551">
        <v>11051</v>
      </c>
      <c r="E1551">
        <v>0.03</v>
      </c>
      <c r="F1551">
        <v>5</v>
      </c>
      <c r="G1551">
        <v>1</v>
      </c>
      <c r="H1551" t="s">
        <v>5148</v>
      </c>
      <c r="I1551">
        <v>79677.710000000006</v>
      </c>
      <c r="J1551">
        <v>55774.396999999997</v>
      </c>
      <c r="K1551">
        <v>23903.312999999998</v>
      </c>
    </row>
    <row r="1552" spans="1:11" x14ac:dyDescent="0.25">
      <c r="A1552" s="21">
        <v>46058</v>
      </c>
      <c r="B1552" t="s">
        <v>1559</v>
      </c>
      <c r="C1552">
        <v>12</v>
      </c>
      <c r="D1552">
        <v>3127</v>
      </c>
      <c r="E1552">
        <v>7.0000000000000007E-2</v>
      </c>
      <c r="F1552">
        <v>1</v>
      </c>
      <c r="G1552">
        <v>8</v>
      </c>
      <c r="H1552" t="s">
        <v>5140</v>
      </c>
      <c r="I1552">
        <v>40150.68</v>
      </c>
      <c r="J1552">
        <v>28105.475999999999</v>
      </c>
      <c r="K1552">
        <v>12045.204</v>
      </c>
    </row>
    <row r="1553" spans="1:11" x14ac:dyDescent="0.25">
      <c r="A1553" s="21">
        <v>46331</v>
      </c>
      <c r="B1553" t="s">
        <v>1560</v>
      </c>
      <c r="C1553">
        <v>1</v>
      </c>
      <c r="D1553">
        <v>31661</v>
      </c>
      <c r="E1553">
        <v>0.09</v>
      </c>
      <c r="F1553">
        <v>3</v>
      </c>
      <c r="G1553">
        <v>7</v>
      </c>
      <c r="H1553" t="s">
        <v>5144</v>
      </c>
      <c r="I1553">
        <v>34510.49</v>
      </c>
      <c r="J1553">
        <v>24157.343000000001</v>
      </c>
      <c r="K1553">
        <v>10353.147000000001</v>
      </c>
    </row>
    <row r="1554" spans="1:11" x14ac:dyDescent="0.25">
      <c r="A1554" s="21">
        <v>46132</v>
      </c>
      <c r="B1554" t="s">
        <v>1561</v>
      </c>
      <c r="C1554">
        <v>12</v>
      </c>
      <c r="D1554">
        <v>14346</v>
      </c>
      <c r="E1554">
        <v>0.12</v>
      </c>
      <c r="F1554">
        <v>4</v>
      </c>
      <c r="G1554">
        <v>1</v>
      </c>
      <c r="H1554" t="s">
        <v>5141</v>
      </c>
      <c r="I1554">
        <v>192810.23999999999</v>
      </c>
      <c r="J1554">
        <v>134967.16800000001</v>
      </c>
      <c r="K1554">
        <v>57843.072</v>
      </c>
    </row>
    <row r="1555" spans="1:11" x14ac:dyDescent="0.25">
      <c r="A1555" s="21">
        <v>46145</v>
      </c>
      <c r="B1555" t="s">
        <v>1562</v>
      </c>
      <c r="C1555">
        <v>3</v>
      </c>
      <c r="D1555">
        <v>30157</v>
      </c>
      <c r="E1555">
        <v>0.15</v>
      </c>
      <c r="F1555">
        <v>5</v>
      </c>
      <c r="G1555">
        <v>1</v>
      </c>
      <c r="H1555" t="s">
        <v>5139</v>
      </c>
      <c r="I1555">
        <v>104041.65</v>
      </c>
      <c r="J1555">
        <v>72829.154999999999</v>
      </c>
      <c r="K1555">
        <v>31212.494999999999</v>
      </c>
    </row>
    <row r="1556" spans="1:11" x14ac:dyDescent="0.25">
      <c r="A1556" s="21">
        <v>46294</v>
      </c>
      <c r="B1556" t="s">
        <v>1563</v>
      </c>
      <c r="C1556">
        <v>2</v>
      </c>
      <c r="D1556">
        <v>15329</v>
      </c>
      <c r="F1556">
        <v>2</v>
      </c>
      <c r="G1556">
        <v>1</v>
      </c>
      <c r="H1556" t="s">
        <v>5145</v>
      </c>
      <c r="I1556">
        <v>30658</v>
      </c>
      <c r="J1556">
        <v>21460.6</v>
      </c>
      <c r="K1556">
        <v>9197.4</v>
      </c>
    </row>
    <row r="1557" spans="1:11" x14ac:dyDescent="0.25">
      <c r="A1557" s="21">
        <v>46200</v>
      </c>
      <c r="B1557" t="s">
        <v>1564</v>
      </c>
      <c r="C1557">
        <v>2</v>
      </c>
      <c r="D1557">
        <v>26945</v>
      </c>
      <c r="E1557">
        <v>0.1</v>
      </c>
      <c r="F1557">
        <v>5</v>
      </c>
      <c r="G1557">
        <v>5</v>
      </c>
      <c r="H1557" t="s">
        <v>5142</v>
      </c>
      <c r="I1557">
        <v>59279</v>
      </c>
      <c r="J1557">
        <v>41495.300000000003</v>
      </c>
      <c r="K1557">
        <v>17783.7</v>
      </c>
    </row>
    <row r="1558" spans="1:11" x14ac:dyDescent="0.25">
      <c r="A1558" s="21">
        <v>46316</v>
      </c>
      <c r="B1558" t="s">
        <v>1565</v>
      </c>
      <c r="C1558">
        <v>4</v>
      </c>
      <c r="D1558">
        <v>20031</v>
      </c>
      <c r="F1558">
        <v>4</v>
      </c>
      <c r="G1558">
        <v>2</v>
      </c>
      <c r="H1558" t="s">
        <v>5147</v>
      </c>
      <c r="I1558">
        <v>80124</v>
      </c>
      <c r="J1558">
        <v>56086.8</v>
      </c>
      <c r="K1558">
        <v>24037.200000000001</v>
      </c>
    </row>
    <row r="1559" spans="1:11" x14ac:dyDescent="0.25">
      <c r="A1559" s="21">
        <v>46366</v>
      </c>
      <c r="B1559" t="s">
        <v>1566</v>
      </c>
      <c r="C1559">
        <v>4</v>
      </c>
      <c r="D1559">
        <v>16900</v>
      </c>
      <c r="E1559">
        <v>0.03</v>
      </c>
      <c r="F1559">
        <v>3</v>
      </c>
      <c r="G1559">
        <v>6</v>
      </c>
      <c r="H1559" t="s">
        <v>5143</v>
      </c>
      <c r="I1559">
        <v>69628</v>
      </c>
      <c r="J1559">
        <v>48739.6</v>
      </c>
      <c r="K1559">
        <v>20888.400000000001</v>
      </c>
    </row>
    <row r="1560" spans="1:11" x14ac:dyDescent="0.25">
      <c r="A1560" s="21">
        <v>46122</v>
      </c>
      <c r="B1560" t="s">
        <v>1567</v>
      </c>
      <c r="C1560">
        <v>6</v>
      </c>
      <c r="D1560">
        <v>23355</v>
      </c>
      <c r="E1560">
        <v>0.08</v>
      </c>
      <c r="F1560">
        <v>1</v>
      </c>
      <c r="G1560">
        <v>3</v>
      </c>
      <c r="H1560" t="s">
        <v>5141</v>
      </c>
      <c r="I1560">
        <v>151340.4</v>
      </c>
      <c r="J1560">
        <v>105938.28</v>
      </c>
      <c r="K1560">
        <v>45402.12</v>
      </c>
    </row>
    <row r="1561" spans="1:11" x14ac:dyDescent="0.25">
      <c r="A1561" s="21">
        <v>46232</v>
      </c>
      <c r="B1561" t="s">
        <v>1568</v>
      </c>
      <c r="C1561">
        <v>3</v>
      </c>
      <c r="D1561">
        <v>32232</v>
      </c>
      <c r="E1561">
        <v>0.09</v>
      </c>
      <c r="F1561">
        <v>3</v>
      </c>
      <c r="G1561">
        <v>4</v>
      </c>
      <c r="H1561" t="s">
        <v>5146</v>
      </c>
      <c r="I1561">
        <v>105398.64</v>
      </c>
      <c r="J1561">
        <v>73779.047999999995</v>
      </c>
      <c r="K1561">
        <v>31619.592000000001</v>
      </c>
    </row>
    <row r="1562" spans="1:11" x14ac:dyDescent="0.25">
      <c r="A1562" s="21">
        <v>46256</v>
      </c>
      <c r="B1562" t="s">
        <v>1569</v>
      </c>
      <c r="C1562">
        <v>12</v>
      </c>
      <c r="D1562">
        <v>17239</v>
      </c>
      <c r="F1562">
        <v>5</v>
      </c>
      <c r="G1562">
        <v>6</v>
      </c>
      <c r="H1562" t="s">
        <v>5138</v>
      </c>
      <c r="I1562">
        <v>206868</v>
      </c>
      <c r="J1562">
        <v>144807.6</v>
      </c>
      <c r="K1562">
        <v>62060.4</v>
      </c>
    </row>
    <row r="1563" spans="1:11" x14ac:dyDescent="0.25">
      <c r="A1563" s="21">
        <v>46301</v>
      </c>
      <c r="B1563" t="s">
        <v>1570</v>
      </c>
      <c r="C1563">
        <v>8</v>
      </c>
      <c r="D1563">
        <v>15647</v>
      </c>
      <c r="F1563">
        <v>5</v>
      </c>
      <c r="G1563">
        <v>8</v>
      </c>
      <c r="H1563" t="s">
        <v>5147</v>
      </c>
      <c r="I1563">
        <v>125176</v>
      </c>
      <c r="J1563">
        <v>87623.2</v>
      </c>
      <c r="K1563">
        <v>37552.800000000003</v>
      </c>
    </row>
    <row r="1564" spans="1:11" x14ac:dyDescent="0.25">
      <c r="A1564" s="21">
        <v>46112</v>
      </c>
      <c r="B1564" t="s">
        <v>1571</v>
      </c>
      <c r="C1564">
        <v>3</v>
      </c>
      <c r="D1564">
        <v>13801</v>
      </c>
      <c r="E1564">
        <v>0.06</v>
      </c>
      <c r="F1564">
        <v>3</v>
      </c>
      <c r="G1564">
        <v>8</v>
      </c>
      <c r="H1564" t="s">
        <v>5148</v>
      </c>
      <c r="I1564">
        <v>43887.18</v>
      </c>
      <c r="J1564">
        <v>30721.026000000002</v>
      </c>
      <c r="K1564">
        <v>13166.154</v>
      </c>
    </row>
    <row r="1565" spans="1:11" x14ac:dyDescent="0.25">
      <c r="A1565" s="21">
        <v>46181</v>
      </c>
      <c r="B1565" t="s">
        <v>1572</v>
      </c>
      <c r="C1565">
        <v>3</v>
      </c>
      <c r="D1565">
        <v>23775</v>
      </c>
      <c r="F1565">
        <v>5</v>
      </c>
      <c r="G1565">
        <v>2</v>
      </c>
      <c r="H1565" t="s">
        <v>5142</v>
      </c>
      <c r="I1565">
        <v>71325</v>
      </c>
      <c r="J1565">
        <v>49927.5</v>
      </c>
      <c r="K1565">
        <v>21397.5</v>
      </c>
    </row>
    <row r="1566" spans="1:11" x14ac:dyDescent="0.25">
      <c r="A1566" s="21">
        <v>46285</v>
      </c>
      <c r="B1566" t="s">
        <v>1573</v>
      </c>
      <c r="C1566">
        <v>12</v>
      </c>
      <c r="D1566">
        <v>27608</v>
      </c>
      <c r="E1566">
        <v>0.13</v>
      </c>
      <c r="F1566">
        <v>1</v>
      </c>
      <c r="G1566">
        <v>4</v>
      </c>
      <c r="H1566" t="s">
        <v>5145</v>
      </c>
      <c r="I1566">
        <v>374364.48</v>
      </c>
      <c r="J1566">
        <v>262055.136</v>
      </c>
      <c r="K1566">
        <v>112309.344</v>
      </c>
    </row>
    <row r="1567" spans="1:11" x14ac:dyDescent="0.25">
      <c r="A1567" s="21">
        <v>46295</v>
      </c>
      <c r="B1567" t="s">
        <v>1574</v>
      </c>
      <c r="C1567">
        <v>8</v>
      </c>
      <c r="D1567">
        <v>6177</v>
      </c>
      <c r="F1567">
        <v>2</v>
      </c>
      <c r="G1567">
        <v>4</v>
      </c>
      <c r="H1567" t="s">
        <v>5145</v>
      </c>
      <c r="I1567">
        <v>49416</v>
      </c>
      <c r="J1567">
        <v>34591.199999999997</v>
      </c>
      <c r="K1567">
        <v>14824.8</v>
      </c>
    </row>
    <row r="1568" spans="1:11" x14ac:dyDescent="0.25">
      <c r="A1568" s="21">
        <v>46039</v>
      </c>
      <c r="B1568" t="s">
        <v>1575</v>
      </c>
      <c r="C1568">
        <v>2</v>
      </c>
      <c r="D1568">
        <v>11280</v>
      </c>
      <c r="E1568">
        <v>0.05</v>
      </c>
      <c r="F1568">
        <v>5</v>
      </c>
      <c r="G1568">
        <v>1</v>
      </c>
      <c r="H1568" t="s">
        <v>5149</v>
      </c>
      <c r="I1568">
        <v>23688</v>
      </c>
      <c r="J1568">
        <v>16581.599999999999</v>
      </c>
      <c r="K1568">
        <v>7106.4</v>
      </c>
    </row>
    <row r="1569" spans="1:11" x14ac:dyDescent="0.25">
      <c r="A1569" s="21">
        <v>46321</v>
      </c>
      <c r="B1569" t="s">
        <v>1576</v>
      </c>
      <c r="C1569">
        <v>12</v>
      </c>
      <c r="D1569">
        <v>27123</v>
      </c>
      <c r="E1569">
        <v>0.1</v>
      </c>
      <c r="F1569">
        <v>2</v>
      </c>
      <c r="G1569">
        <v>2</v>
      </c>
      <c r="H1569" t="s">
        <v>5147</v>
      </c>
      <c r="I1569">
        <v>358023.6</v>
      </c>
      <c r="J1569">
        <v>250616.52</v>
      </c>
      <c r="K1569">
        <v>107407.08</v>
      </c>
    </row>
    <row r="1570" spans="1:11" x14ac:dyDescent="0.25">
      <c r="A1570" s="21">
        <v>46173</v>
      </c>
      <c r="B1570" t="s">
        <v>1577</v>
      </c>
      <c r="C1570">
        <v>2</v>
      </c>
      <c r="D1570">
        <v>16065</v>
      </c>
      <c r="F1570">
        <v>1</v>
      </c>
      <c r="G1570">
        <v>6</v>
      </c>
      <c r="H1570" t="s">
        <v>5139</v>
      </c>
      <c r="I1570">
        <v>32130</v>
      </c>
      <c r="J1570">
        <v>22491</v>
      </c>
      <c r="K1570">
        <v>9639</v>
      </c>
    </row>
    <row r="1571" spans="1:11" x14ac:dyDescent="0.25">
      <c r="A1571" s="21">
        <v>46119</v>
      </c>
      <c r="B1571" t="s">
        <v>1578</v>
      </c>
      <c r="C1571">
        <v>8</v>
      </c>
      <c r="D1571">
        <v>25338</v>
      </c>
      <c r="E1571">
        <v>0.09</v>
      </c>
      <c r="F1571">
        <v>3</v>
      </c>
      <c r="G1571">
        <v>8</v>
      </c>
      <c r="H1571" t="s">
        <v>5141</v>
      </c>
      <c r="I1571">
        <v>220947.36</v>
      </c>
      <c r="J1571">
        <v>154663.152</v>
      </c>
      <c r="K1571">
        <v>66284.207999999999</v>
      </c>
    </row>
    <row r="1572" spans="1:11" x14ac:dyDescent="0.25">
      <c r="A1572" s="21">
        <v>46186</v>
      </c>
      <c r="B1572" t="s">
        <v>1579</v>
      </c>
      <c r="C1572">
        <v>3</v>
      </c>
      <c r="D1572">
        <v>17353</v>
      </c>
      <c r="E1572">
        <v>0.15</v>
      </c>
      <c r="F1572">
        <v>4</v>
      </c>
      <c r="G1572">
        <v>8</v>
      </c>
      <c r="H1572" t="s">
        <v>5142</v>
      </c>
      <c r="I1572">
        <v>59867.85</v>
      </c>
      <c r="J1572">
        <v>41907.495000000003</v>
      </c>
      <c r="K1572">
        <v>17960.355</v>
      </c>
    </row>
    <row r="1573" spans="1:11" x14ac:dyDescent="0.25">
      <c r="A1573" s="21">
        <v>46078</v>
      </c>
      <c r="B1573" t="s">
        <v>1580</v>
      </c>
      <c r="C1573">
        <v>7</v>
      </c>
      <c r="D1573">
        <v>32262</v>
      </c>
      <c r="E1573">
        <v>0.12</v>
      </c>
      <c r="F1573">
        <v>3</v>
      </c>
      <c r="G1573">
        <v>4</v>
      </c>
      <c r="H1573" t="s">
        <v>5140</v>
      </c>
      <c r="I1573">
        <v>252934.08</v>
      </c>
      <c r="J1573">
        <v>177053.856</v>
      </c>
      <c r="K1573">
        <v>75880.224000000002</v>
      </c>
    </row>
    <row r="1574" spans="1:11" x14ac:dyDescent="0.25">
      <c r="A1574" s="21">
        <v>46169</v>
      </c>
      <c r="B1574" t="s">
        <v>1581</v>
      </c>
      <c r="C1574">
        <v>1</v>
      </c>
      <c r="D1574">
        <v>26385</v>
      </c>
      <c r="E1574">
        <v>7.0000000000000007E-2</v>
      </c>
      <c r="F1574">
        <v>2</v>
      </c>
      <c r="G1574">
        <v>1</v>
      </c>
      <c r="H1574" t="s">
        <v>5139</v>
      </c>
      <c r="I1574">
        <v>28231.95</v>
      </c>
      <c r="J1574">
        <v>19762.365000000002</v>
      </c>
      <c r="K1574">
        <v>8469.5849999999991</v>
      </c>
    </row>
    <row r="1575" spans="1:11" x14ac:dyDescent="0.25">
      <c r="A1575" s="21">
        <v>46295</v>
      </c>
      <c r="B1575" t="s">
        <v>1582</v>
      </c>
      <c r="C1575">
        <v>7</v>
      </c>
      <c r="D1575">
        <v>33677</v>
      </c>
      <c r="E1575">
        <v>0.05</v>
      </c>
      <c r="F1575">
        <v>2</v>
      </c>
      <c r="G1575">
        <v>7</v>
      </c>
      <c r="H1575" t="s">
        <v>5145</v>
      </c>
      <c r="I1575">
        <v>247525.95</v>
      </c>
      <c r="J1575">
        <v>173268.16500000001</v>
      </c>
      <c r="K1575">
        <v>74257.785000000003</v>
      </c>
    </row>
    <row r="1576" spans="1:11" x14ac:dyDescent="0.25">
      <c r="A1576" s="21">
        <v>46055</v>
      </c>
      <c r="B1576" t="s">
        <v>1583</v>
      </c>
      <c r="C1576">
        <v>3</v>
      </c>
      <c r="D1576">
        <v>23336</v>
      </c>
      <c r="F1576">
        <v>4</v>
      </c>
      <c r="G1576">
        <v>2</v>
      </c>
      <c r="H1576" t="s">
        <v>5140</v>
      </c>
      <c r="I1576">
        <v>70008</v>
      </c>
      <c r="J1576">
        <v>49005.599999999999</v>
      </c>
      <c r="K1576">
        <v>21002.400000000001</v>
      </c>
    </row>
    <row r="1577" spans="1:11" x14ac:dyDescent="0.25">
      <c r="A1577" s="21">
        <v>46341</v>
      </c>
      <c r="B1577" t="s">
        <v>1584</v>
      </c>
      <c r="C1577">
        <v>4</v>
      </c>
      <c r="D1577">
        <v>1521</v>
      </c>
      <c r="F1577">
        <v>2</v>
      </c>
      <c r="G1577">
        <v>4</v>
      </c>
      <c r="H1577" t="s">
        <v>5144</v>
      </c>
      <c r="I1577">
        <v>6084</v>
      </c>
      <c r="J1577">
        <v>4258.8</v>
      </c>
      <c r="K1577">
        <v>1825.2</v>
      </c>
    </row>
    <row r="1578" spans="1:11" x14ac:dyDescent="0.25">
      <c r="A1578" s="21">
        <v>46387</v>
      </c>
      <c r="B1578" t="s">
        <v>1585</v>
      </c>
      <c r="C1578">
        <v>1</v>
      </c>
      <c r="D1578">
        <v>8285</v>
      </c>
      <c r="F1578">
        <v>1</v>
      </c>
      <c r="G1578">
        <v>2</v>
      </c>
      <c r="H1578" t="s">
        <v>5143</v>
      </c>
      <c r="I1578">
        <v>8285</v>
      </c>
      <c r="J1578">
        <v>5799.5</v>
      </c>
      <c r="K1578">
        <v>2485.5</v>
      </c>
    </row>
    <row r="1579" spans="1:11" x14ac:dyDescent="0.25">
      <c r="A1579" s="21">
        <v>46059</v>
      </c>
      <c r="B1579" t="s">
        <v>1586</v>
      </c>
      <c r="C1579">
        <v>10</v>
      </c>
      <c r="D1579">
        <v>23645</v>
      </c>
      <c r="E1579">
        <v>0.15</v>
      </c>
      <c r="F1579">
        <v>4</v>
      </c>
      <c r="G1579">
        <v>8</v>
      </c>
      <c r="H1579" t="s">
        <v>5140</v>
      </c>
      <c r="I1579">
        <v>271917.5</v>
      </c>
      <c r="J1579">
        <v>190342.25</v>
      </c>
      <c r="K1579">
        <v>81575.25</v>
      </c>
    </row>
    <row r="1580" spans="1:11" x14ac:dyDescent="0.25">
      <c r="A1580" s="21">
        <v>46121</v>
      </c>
      <c r="B1580" t="s">
        <v>1587</v>
      </c>
      <c r="C1580">
        <v>6</v>
      </c>
      <c r="D1580">
        <v>28294</v>
      </c>
      <c r="F1580">
        <v>5</v>
      </c>
      <c r="G1580">
        <v>2</v>
      </c>
      <c r="H1580" t="s">
        <v>5141</v>
      </c>
      <c r="I1580">
        <v>169764</v>
      </c>
      <c r="J1580">
        <v>118834.8</v>
      </c>
      <c r="K1580">
        <v>50929.2</v>
      </c>
    </row>
    <row r="1581" spans="1:11" x14ac:dyDescent="0.25">
      <c r="A1581" s="21">
        <v>46080</v>
      </c>
      <c r="B1581" t="s">
        <v>1588</v>
      </c>
      <c r="C1581">
        <v>5</v>
      </c>
      <c r="D1581">
        <v>34341</v>
      </c>
      <c r="E1581">
        <v>0.05</v>
      </c>
      <c r="F1581">
        <v>5</v>
      </c>
      <c r="G1581">
        <v>4</v>
      </c>
      <c r="H1581" t="s">
        <v>5140</v>
      </c>
      <c r="I1581">
        <v>180290.25</v>
      </c>
      <c r="J1581">
        <v>126203.175</v>
      </c>
      <c r="K1581">
        <v>54087.074999999997</v>
      </c>
    </row>
    <row r="1582" spans="1:11" x14ac:dyDescent="0.25">
      <c r="A1582" s="21">
        <v>46354</v>
      </c>
      <c r="B1582" t="s">
        <v>1589</v>
      </c>
      <c r="C1582">
        <v>12</v>
      </c>
      <c r="D1582">
        <v>11241</v>
      </c>
      <c r="F1582">
        <v>2</v>
      </c>
      <c r="G1582">
        <v>7</v>
      </c>
      <c r="H1582" t="s">
        <v>5144</v>
      </c>
      <c r="I1582">
        <v>134892</v>
      </c>
      <c r="J1582">
        <v>94424.4</v>
      </c>
      <c r="K1582">
        <v>40467.599999999999</v>
      </c>
    </row>
    <row r="1583" spans="1:11" x14ac:dyDescent="0.25">
      <c r="A1583" s="21">
        <v>46330</v>
      </c>
      <c r="B1583" t="s">
        <v>1590</v>
      </c>
      <c r="C1583">
        <v>5</v>
      </c>
      <c r="D1583">
        <v>15577</v>
      </c>
      <c r="E1583">
        <v>0.04</v>
      </c>
      <c r="F1583">
        <v>2</v>
      </c>
      <c r="G1583">
        <v>2</v>
      </c>
      <c r="H1583" t="s">
        <v>5144</v>
      </c>
      <c r="I1583">
        <v>81000.399999999994</v>
      </c>
      <c r="J1583">
        <v>56700.28</v>
      </c>
      <c r="K1583">
        <v>24300.12</v>
      </c>
    </row>
    <row r="1584" spans="1:11" x14ac:dyDescent="0.25">
      <c r="A1584" s="21">
        <v>46027</v>
      </c>
      <c r="B1584" t="s">
        <v>1591</v>
      </c>
      <c r="C1584">
        <v>2</v>
      </c>
      <c r="D1584">
        <v>3191</v>
      </c>
      <c r="E1584">
        <v>0.14000000000000001</v>
      </c>
      <c r="F1584">
        <v>2</v>
      </c>
      <c r="G1584">
        <v>2</v>
      </c>
      <c r="H1584" t="s">
        <v>5149</v>
      </c>
      <c r="I1584">
        <v>7275.48</v>
      </c>
      <c r="J1584">
        <v>5092.8360000000002</v>
      </c>
      <c r="K1584">
        <v>2182.6439999999998</v>
      </c>
    </row>
    <row r="1585" spans="1:11" x14ac:dyDescent="0.25">
      <c r="A1585" s="21">
        <v>46255</v>
      </c>
      <c r="B1585" t="s">
        <v>1592</v>
      </c>
      <c r="C1585">
        <v>7</v>
      </c>
      <c r="D1585">
        <v>13592</v>
      </c>
      <c r="F1585">
        <v>5</v>
      </c>
      <c r="G1585">
        <v>2</v>
      </c>
      <c r="H1585" t="s">
        <v>5138</v>
      </c>
      <c r="I1585">
        <v>95144</v>
      </c>
      <c r="J1585">
        <v>66600.800000000003</v>
      </c>
      <c r="K1585">
        <v>28543.200000000001</v>
      </c>
    </row>
    <row r="1586" spans="1:11" x14ac:dyDescent="0.25">
      <c r="A1586" s="21">
        <v>46131</v>
      </c>
      <c r="B1586" t="s">
        <v>1593</v>
      </c>
      <c r="C1586">
        <v>9</v>
      </c>
      <c r="D1586">
        <v>12236</v>
      </c>
      <c r="E1586">
        <v>0.02</v>
      </c>
      <c r="F1586">
        <v>1</v>
      </c>
      <c r="G1586">
        <v>8</v>
      </c>
      <c r="H1586" t="s">
        <v>5141</v>
      </c>
      <c r="I1586">
        <v>112326.48</v>
      </c>
      <c r="J1586">
        <v>78628.535999999993</v>
      </c>
      <c r="K1586">
        <v>33697.944000000003</v>
      </c>
    </row>
    <row r="1587" spans="1:11" x14ac:dyDescent="0.25">
      <c r="A1587" s="21">
        <v>46164</v>
      </c>
      <c r="B1587" t="s">
        <v>1594</v>
      </c>
      <c r="C1587">
        <v>11</v>
      </c>
      <c r="D1587">
        <v>30592</v>
      </c>
      <c r="E1587">
        <v>0.08</v>
      </c>
      <c r="F1587">
        <v>1</v>
      </c>
      <c r="G1587">
        <v>4</v>
      </c>
      <c r="H1587" t="s">
        <v>5139</v>
      </c>
      <c r="I1587">
        <v>363432.96000000002</v>
      </c>
      <c r="J1587">
        <v>254403.07199999999</v>
      </c>
      <c r="K1587">
        <v>109029.88800000001</v>
      </c>
    </row>
    <row r="1588" spans="1:11" x14ac:dyDescent="0.25">
      <c r="A1588" s="21">
        <v>46077</v>
      </c>
      <c r="B1588" t="s">
        <v>1595</v>
      </c>
      <c r="C1588">
        <v>5</v>
      </c>
      <c r="D1588">
        <v>23293</v>
      </c>
      <c r="E1588">
        <v>0.02</v>
      </c>
      <c r="F1588">
        <v>1</v>
      </c>
      <c r="G1588">
        <v>2</v>
      </c>
      <c r="H1588" t="s">
        <v>5140</v>
      </c>
      <c r="I1588">
        <v>118794.3</v>
      </c>
      <c r="J1588">
        <v>83156.009999999995</v>
      </c>
      <c r="K1588">
        <v>35638.29</v>
      </c>
    </row>
    <row r="1589" spans="1:11" x14ac:dyDescent="0.25">
      <c r="A1589" s="21">
        <v>46094</v>
      </c>
      <c r="B1589" t="s">
        <v>1596</v>
      </c>
      <c r="C1589">
        <v>11</v>
      </c>
      <c r="D1589">
        <v>29826</v>
      </c>
      <c r="E1589">
        <v>0.13</v>
      </c>
      <c r="F1589">
        <v>2</v>
      </c>
      <c r="G1589">
        <v>3</v>
      </c>
      <c r="H1589" t="s">
        <v>5148</v>
      </c>
      <c r="I1589">
        <v>370737.18</v>
      </c>
      <c r="J1589">
        <v>259516.02600000001</v>
      </c>
      <c r="K1589">
        <v>111221.15399999999</v>
      </c>
    </row>
    <row r="1590" spans="1:11" x14ac:dyDescent="0.25">
      <c r="A1590" s="21">
        <v>46157</v>
      </c>
      <c r="B1590" t="s">
        <v>1597</v>
      </c>
      <c r="C1590">
        <v>2</v>
      </c>
      <c r="D1590">
        <v>3424</v>
      </c>
      <c r="E1590">
        <v>0.03</v>
      </c>
      <c r="F1590">
        <v>3</v>
      </c>
      <c r="G1590">
        <v>8</v>
      </c>
      <c r="H1590" t="s">
        <v>5139</v>
      </c>
      <c r="I1590">
        <v>7053.44</v>
      </c>
      <c r="J1590">
        <v>4937.4080000000004</v>
      </c>
      <c r="K1590">
        <v>2116.0320000000002</v>
      </c>
    </row>
    <row r="1591" spans="1:11" x14ac:dyDescent="0.25">
      <c r="A1591" s="21">
        <v>46172</v>
      </c>
      <c r="B1591" t="s">
        <v>1598</v>
      </c>
      <c r="C1591">
        <v>9</v>
      </c>
      <c r="D1591">
        <v>17523</v>
      </c>
      <c r="F1591">
        <v>5</v>
      </c>
      <c r="G1591">
        <v>1</v>
      </c>
      <c r="H1591" t="s">
        <v>5139</v>
      </c>
      <c r="I1591">
        <v>157707</v>
      </c>
      <c r="J1591">
        <v>110394.9</v>
      </c>
      <c r="K1591">
        <v>47312.1</v>
      </c>
    </row>
    <row r="1592" spans="1:11" x14ac:dyDescent="0.25">
      <c r="A1592" s="21">
        <v>46184</v>
      </c>
      <c r="B1592" t="s">
        <v>1599</v>
      </c>
      <c r="C1592">
        <v>3</v>
      </c>
      <c r="D1592">
        <v>28206</v>
      </c>
      <c r="E1592">
        <v>0.03</v>
      </c>
      <c r="F1592">
        <v>2</v>
      </c>
      <c r="G1592">
        <v>5</v>
      </c>
      <c r="H1592" t="s">
        <v>5142</v>
      </c>
      <c r="I1592">
        <v>87156.54</v>
      </c>
      <c r="J1592">
        <v>61009.578000000001</v>
      </c>
      <c r="K1592">
        <v>26146.962</v>
      </c>
    </row>
    <row r="1593" spans="1:11" x14ac:dyDescent="0.25">
      <c r="A1593" s="21">
        <v>46101</v>
      </c>
      <c r="B1593" t="s">
        <v>1600</v>
      </c>
      <c r="C1593">
        <v>3</v>
      </c>
      <c r="D1593">
        <v>30402</v>
      </c>
      <c r="F1593">
        <v>3</v>
      </c>
      <c r="G1593">
        <v>4</v>
      </c>
      <c r="H1593" t="s">
        <v>5148</v>
      </c>
      <c r="I1593">
        <v>91206</v>
      </c>
      <c r="J1593">
        <v>63844.2</v>
      </c>
      <c r="K1593">
        <v>27361.8</v>
      </c>
    </row>
    <row r="1594" spans="1:11" x14ac:dyDescent="0.25">
      <c r="A1594" s="21">
        <v>46116</v>
      </c>
      <c r="B1594" t="s">
        <v>1601</v>
      </c>
      <c r="C1594">
        <v>9</v>
      </c>
      <c r="D1594">
        <v>7468</v>
      </c>
      <c r="E1594">
        <v>0.15</v>
      </c>
      <c r="F1594">
        <v>5</v>
      </c>
      <c r="G1594">
        <v>4</v>
      </c>
      <c r="H1594" t="s">
        <v>5141</v>
      </c>
      <c r="I1594">
        <v>77293.8</v>
      </c>
      <c r="J1594">
        <v>54105.66</v>
      </c>
      <c r="K1594">
        <v>23188.14</v>
      </c>
    </row>
    <row r="1595" spans="1:11" x14ac:dyDescent="0.25">
      <c r="A1595" s="21">
        <v>46375</v>
      </c>
      <c r="B1595" t="s">
        <v>1602</v>
      </c>
      <c r="C1595">
        <v>11</v>
      </c>
      <c r="D1595">
        <v>11508</v>
      </c>
      <c r="E1595">
        <v>0.03</v>
      </c>
      <c r="F1595">
        <v>1</v>
      </c>
      <c r="G1595">
        <v>6</v>
      </c>
      <c r="H1595" t="s">
        <v>5143</v>
      </c>
      <c r="I1595">
        <v>130385.64</v>
      </c>
      <c r="J1595">
        <v>91269.948000000004</v>
      </c>
      <c r="K1595">
        <v>39115.692000000003</v>
      </c>
    </row>
    <row r="1596" spans="1:11" x14ac:dyDescent="0.25">
      <c r="A1596" s="21">
        <v>46364</v>
      </c>
      <c r="B1596" t="s">
        <v>1603</v>
      </c>
      <c r="C1596">
        <v>4</v>
      </c>
      <c r="D1596">
        <v>2855</v>
      </c>
      <c r="F1596">
        <v>2</v>
      </c>
      <c r="G1596">
        <v>3</v>
      </c>
      <c r="H1596" t="s">
        <v>5143</v>
      </c>
      <c r="I1596">
        <v>11420</v>
      </c>
      <c r="J1596">
        <v>7994</v>
      </c>
      <c r="K1596">
        <v>3426</v>
      </c>
    </row>
    <row r="1597" spans="1:11" x14ac:dyDescent="0.25">
      <c r="A1597" s="21">
        <v>46223</v>
      </c>
      <c r="B1597" t="s">
        <v>1604</v>
      </c>
      <c r="C1597">
        <v>6</v>
      </c>
      <c r="D1597">
        <v>30336</v>
      </c>
      <c r="E1597">
        <v>0.13</v>
      </c>
      <c r="F1597">
        <v>2</v>
      </c>
      <c r="G1597">
        <v>6</v>
      </c>
      <c r="H1597" t="s">
        <v>5146</v>
      </c>
      <c r="I1597">
        <v>205678.07999999999</v>
      </c>
      <c r="J1597">
        <v>143974.65599999999</v>
      </c>
      <c r="K1597">
        <v>61703.423999999999</v>
      </c>
    </row>
    <row r="1598" spans="1:11" x14ac:dyDescent="0.25">
      <c r="A1598" s="21">
        <v>46358</v>
      </c>
      <c r="B1598" t="s">
        <v>1605</v>
      </c>
      <c r="C1598">
        <v>9</v>
      </c>
      <c r="D1598">
        <v>17593</v>
      </c>
      <c r="E1598">
        <v>0.02</v>
      </c>
      <c r="F1598">
        <v>5</v>
      </c>
      <c r="G1598">
        <v>8</v>
      </c>
      <c r="H1598" t="s">
        <v>5143</v>
      </c>
      <c r="I1598">
        <v>161503.74</v>
      </c>
      <c r="J1598">
        <v>113052.618</v>
      </c>
      <c r="K1598">
        <v>48451.122000000003</v>
      </c>
    </row>
    <row r="1599" spans="1:11" x14ac:dyDescent="0.25">
      <c r="A1599" s="21">
        <v>46234</v>
      </c>
      <c r="B1599" t="s">
        <v>1606</v>
      </c>
      <c r="C1599">
        <v>6</v>
      </c>
      <c r="D1599">
        <v>22984</v>
      </c>
      <c r="E1599">
        <v>0.03</v>
      </c>
      <c r="F1599">
        <v>4</v>
      </c>
      <c r="G1599">
        <v>6</v>
      </c>
      <c r="H1599" t="s">
        <v>5146</v>
      </c>
      <c r="I1599">
        <v>142041.12</v>
      </c>
      <c r="J1599">
        <v>99428.784</v>
      </c>
      <c r="K1599">
        <v>42612.336000000003</v>
      </c>
    </row>
    <row r="1600" spans="1:11" x14ac:dyDescent="0.25">
      <c r="A1600" s="21">
        <v>46248</v>
      </c>
      <c r="B1600" t="s">
        <v>1607</v>
      </c>
      <c r="C1600">
        <v>5</v>
      </c>
      <c r="D1600">
        <v>14184</v>
      </c>
      <c r="F1600">
        <v>5</v>
      </c>
      <c r="G1600">
        <v>7</v>
      </c>
      <c r="H1600" t="s">
        <v>5138</v>
      </c>
      <c r="I1600">
        <v>70920</v>
      </c>
      <c r="J1600">
        <v>49644</v>
      </c>
      <c r="K1600">
        <v>21276</v>
      </c>
    </row>
    <row r="1601" spans="1:11" x14ac:dyDescent="0.25">
      <c r="A1601" s="21">
        <v>46076</v>
      </c>
      <c r="B1601" t="s">
        <v>1608</v>
      </c>
      <c r="C1601">
        <v>9</v>
      </c>
      <c r="D1601">
        <v>11674</v>
      </c>
      <c r="E1601">
        <v>0.08</v>
      </c>
      <c r="F1601">
        <v>3</v>
      </c>
      <c r="G1601">
        <v>2</v>
      </c>
      <c r="H1601" t="s">
        <v>5140</v>
      </c>
      <c r="I1601">
        <v>113471.28</v>
      </c>
      <c r="J1601">
        <v>79429.895999999993</v>
      </c>
      <c r="K1601">
        <v>34041.383999999998</v>
      </c>
    </row>
    <row r="1602" spans="1:11" x14ac:dyDescent="0.25">
      <c r="A1602" s="21">
        <v>46246</v>
      </c>
      <c r="B1602" t="s">
        <v>1609</v>
      </c>
      <c r="C1602">
        <v>9</v>
      </c>
      <c r="D1602">
        <v>28517</v>
      </c>
      <c r="F1602">
        <v>3</v>
      </c>
      <c r="G1602">
        <v>1</v>
      </c>
      <c r="H1602" t="s">
        <v>5138</v>
      </c>
      <c r="I1602">
        <v>256653</v>
      </c>
      <c r="J1602">
        <v>179657.1</v>
      </c>
      <c r="K1602">
        <v>76995.899999999994</v>
      </c>
    </row>
    <row r="1603" spans="1:11" x14ac:dyDescent="0.25">
      <c r="A1603" s="21">
        <v>46073</v>
      </c>
      <c r="B1603" t="s">
        <v>1610</v>
      </c>
      <c r="C1603">
        <v>3</v>
      </c>
      <c r="D1603">
        <v>4415</v>
      </c>
      <c r="E1603">
        <v>0.12</v>
      </c>
      <c r="F1603">
        <v>5</v>
      </c>
      <c r="G1603">
        <v>7</v>
      </c>
      <c r="H1603" t="s">
        <v>5140</v>
      </c>
      <c r="I1603">
        <v>14834.4</v>
      </c>
      <c r="J1603">
        <v>10384.08</v>
      </c>
      <c r="K1603">
        <v>4450.32</v>
      </c>
    </row>
    <row r="1604" spans="1:11" x14ac:dyDescent="0.25">
      <c r="A1604" s="21">
        <v>46152</v>
      </c>
      <c r="B1604" t="s">
        <v>1611</v>
      </c>
      <c r="C1604">
        <v>12</v>
      </c>
      <c r="D1604">
        <v>23672</v>
      </c>
      <c r="F1604">
        <v>4</v>
      </c>
      <c r="G1604">
        <v>6</v>
      </c>
      <c r="H1604" t="s">
        <v>5139</v>
      </c>
      <c r="I1604">
        <v>284064</v>
      </c>
      <c r="J1604">
        <v>198844.79999999999</v>
      </c>
      <c r="K1604">
        <v>85219.199999999997</v>
      </c>
    </row>
    <row r="1605" spans="1:11" x14ac:dyDescent="0.25">
      <c r="A1605" s="21">
        <v>46195</v>
      </c>
      <c r="B1605" t="s">
        <v>1612</v>
      </c>
      <c r="C1605">
        <v>10</v>
      </c>
      <c r="D1605">
        <v>26208</v>
      </c>
      <c r="E1605">
        <v>0.12</v>
      </c>
      <c r="F1605">
        <v>3</v>
      </c>
      <c r="G1605">
        <v>1</v>
      </c>
      <c r="H1605" t="s">
        <v>5142</v>
      </c>
      <c r="I1605">
        <v>293529.59999999998</v>
      </c>
      <c r="J1605">
        <v>205470.72</v>
      </c>
      <c r="K1605">
        <v>88058.880000000005</v>
      </c>
    </row>
    <row r="1606" spans="1:11" x14ac:dyDescent="0.25">
      <c r="A1606" s="21">
        <v>46120</v>
      </c>
      <c r="B1606" t="s">
        <v>1613</v>
      </c>
      <c r="C1606">
        <v>7</v>
      </c>
      <c r="D1606">
        <v>14302</v>
      </c>
      <c r="F1606">
        <v>4</v>
      </c>
      <c r="G1606">
        <v>8</v>
      </c>
      <c r="H1606" t="s">
        <v>5141</v>
      </c>
      <c r="I1606">
        <v>100114</v>
      </c>
      <c r="J1606">
        <v>70079.8</v>
      </c>
      <c r="K1606">
        <v>30034.2</v>
      </c>
    </row>
    <row r="1607" spans="1:11" x14ac:dyDescent="0.25">
      <c r="A1607" s="21">
        <v>46132</v>
      </c>
      <c r="B1607" t="s">
        <v>1614</v>
      </c>
      <c r="C1607">
        <v>11</v>
      </c>
      <c r="D1607">
        <v>17404</v>
      </c>
      <c r="F1607">
        <v>3</v>
      </c>
      <c r="G1607">
        <v>3</v>
      </c>
      <c r="H1607" t="s">
        <v>5141</v>
      </c>
      <c r="I1607">
        <v>191444</v>
      </c>
      <c r="J1607">
        <v>134010.79999999999</v>
      </c>
      <c r="K1607">
        <v>57433.2</v>
      </c>
    </row>
    <row r="1608" spans="1:11" x14ac:dyDescent="0.25">
      <c r="A1608" s="21">
        <v>46090</v>
      </c>
      <c r="B1608" t="s">
        <v>1615</v>
      </c>
      <c r="C1608">
        <v>5</v>
      </c>
      <c r="D1608">
        <v>13640</v>
      </c>
      <c r="E1608">
        <v>0.05</v>
      </c>
      <c r="F1608">
        <v>3</v>
      </c>
      <c r="G1608">
        <v>7</v>
      </c>
      <c r="H1608" t="s">
        <v>5148</v>
      </c>
      <c r="I1608">
        <v>71610</v>
      </c>
      <c r="J1608">
        <v>50127</v>
      </c>
      <c r="K1608">
        <v>21483</v>
      </c>
    </row>
    <row r="1609" spans="1:11" x14ac:dyDescent="0.25">
      <c r="A1609" s="21">
        <v>46386</v>
      </c>
      <c r="B1609" t="s">
        <v>1616</v>
      </c>
      <c r="C1609">
        <v>9</v>
      </c>
      <c r="D1609">
        <v>19607</v>
      </c>
      <c r="E1609">
        <v>0.08</v>
      </c>
      <c r="F1609">
        <v>2</v>
      </c>
      <c r="G1609">
        <v>3</v>
      </c>
      <c r="H1609" t="s">
        <v>5143</v>
      </c>
      <c r="I1609">
        <v>190580.04</v>
      </c>
      <c r="J1609">
        <v>133406.02799999999</v>
      </c>
      <c r="K1609">
        <v>57174.012000000002</v>
      </c>
    </row>
    <row r="1610" spans="1:11" x14ac:dyDescent="0.25">
      <c r="A1610" s="21">
        <v>46352</v>
      </c>
      <c r="B1610" t="s">
        <v>1617</v>
      </c>
      <c r="C1610">
        <v>9</v>
      </c>
      <c r="D1610">
        <v>25735</v>
      </c>
      <c r="E1610">
        <v>0.05</v>
      </c>
      <c r="F1610">
        <v>1</v>
      </c>
      <c r="G1610">
        <v>2</v>
      </c>
      <c r="H1610" t="s">
        <v>5144</v>
      </c>
      <c r="I1610">
        <v>243195.75</v>
      </c>
      <c r="J1610">
        <v>170237.02499999999</v>
      </c>
      <c r="K1610">
        <v>72958.725000000006</v>
      </c>
    </row>
    <row r="1611" spans="1:11" x14ac:dyDescent="0.25">
      <c r="A1611" s="21">
        <v>46351</v>
      </c>
      <c r="B1611" t="s">
        <v>1618</v>
      </c>
      <c r="C1611">
        <v>1</v>
      </c>
      <c r="D1611">
        <v>23308</v>
      </c>
      <c r="E1611">
        <v>0.06</v>
      </c>
      <c r="F1611">
        <v>4</v>
      </c>
      <c r="G1611">
        <v>1</v>
      </c>
      <c r="H1611" t="s">
        <v>5144</v>
      </c>
      <c r="I1611">
        <v>24706.48</v>
      </c>
      <c r="J1611">
        <v>17294.536</v>
      </c>
      <c r="K1611">
        <v>7411.9440000000004</v>
      </c>
    </row>
    <row r="1612" spans="1:11" x14ac:dyDescent="0.25">
      <c r="A1612" s="21">
        <v>46280</v>
      </c>
      <c r="B1612" t="s">
        <v>1619</v>
      </c>
      <c r="C1612">
        <v>5</v>
      </c>
      <c r="D1612">
        <v>8253</v>
      </c>
      <c r="E1612">
        <v>0.04</v>
      </c>
      <c r="F1612">
        <v>4</v>
      </c>
      <c r="G1612">
        <v>1</v>
      </c>
      <c r="H1612" t="s">
        <v>5145</v>
      </c>
      <c r="I1612">
        <v>42915.6</v>
      </c>
      <c r="J1612">
        <v>30040.92</v>
      </c>
      <c r="K1612">
        <v>12874.68</v>
      </c>
    </row>
    <row r="1613" spans="1:11" x14ac:dyDescent="0.25">
      <c r="A1613" s="21">
        <v>46040</v>
      </c>
      <c r="B1613" t="s">
        <v>1620</v>
      </c>
      <c r="C1613">
        <v>12</v>
      </c>
      <c r="D1613">
        <v>10843</v>
      </c>
      <c r="F1613">
        <v>3</v>
      </c>
      <c r="G1613">
        <v>2</v>
      </c>
      <c r="H1613" t="s">
        <v>5149</v>
      </c>
      <c r="I1613">
        <v>130116</v>
      </c>
      <c r="J1613">
        <v>91081.2</v>
      </c>
      <c r="K1613">
        <v>39034.800000000003</v>
      </c>
    </row>
    <row r="1614" spans="1:11" x14ac:dyDescent="0.25">
      <c r="A1614" s="21">
        <v>46102</v>
      </c>
      <c r="B1614" t="s">
        <v>1621</v>
      </c>
      <c r="C1614">
        <v>5</v>
      </c>
      <c r="D1614">
        <v>30856</v>
      </c>
      <c r="E1614">
        <v>0.08</v>
      </c>
      <c r="F1614">
        <v>2</v>
      </c>
      <c r="G1614">
        <v>4</v>
      </c>
      <c r="H1614" t="s">
        <v>5148</v>
      </c>
      <c r="I1614">
        <v>166622.39999999999</v>
      </c>
      <c r="J1614">
        <v>116635.68</v>
      </c>
      <c r="K1614">
        <v>49986.720000000001</v>
      </c>
    </row>
    <row r="1615" spans="1:11" x14ac:dyDescent="0.25">
      <c r="A1615" s="21">
        <v>46138</v>
      </c>
      <c r="B1615" t="s">
        <v>1622</v>
      </c>
      <c r="C1615">
        <v>5</v>
      </c>
      <c r="D1615">
        <v>13795</v>
      </c>
      <c r="F1615">
        <v>5</v>
      </c>
      <c r="G1615">
        <v>4</v>
      </c>
      <c r="H1615" t="s">
        <v>5141</v>
      </c>
      <c r="I1615">
        <v>68975</v>
      </c>
      <c r="J1615">
        <v>48282.5</v>
      </c>
      <c r="K1615">
        <v>20692.5</v>
      </c>
    </row>
    <row r="1616" spans="1:11" x14ac:dyDescent="0.25">
      <c r="A1616" s="21">
        <v>46365</v>
      </c>
      <c r="B1616" t="s">
        <v>1623</v>
      </c>
      <c r="C1616">
        <v>9</v>
      </c>
      <c r="D1616">
        <v>9427</v>
      </c>
      <c r="F1616">
        <v>3</v>
      </c>
      <c r="G1616">
        <v>5</v>
      </c>
      <c r="H1616" t="s">
        <v>5143</v>
      </c>
      <c r="I1616">
        <v>84843</v>
      </c>
      <c r="J1616">
        <v>59390.1</v>
      </c>
      <c r="K1616">
        <v>25452.9</v>
      </c>
    </row>
    <row r="1617" spans="1:11" x14ac:dyDescent="0.25">
      <c r="A1617" s="21">
        <v>46030</v>
      </c>
      <c r="B1617" t="s">
        <v>1624</v>
      </c>
      <c r="C1617">
        <v>5</v>
      </c>
      <c r="D1617">
        <v>30332</v>
      </c>
      <c r="E1617">
        <v>0.1</v>
      </c>
      <c r="F1617">
        <v>5</v>
      </c>
      <c r="G1617">
        <v>8</v>
      </c>
      <c r="H1617" t="s">
        <v>5149</v>
      </c>
      <c r="I1617">
        <v>166826</v>
      </c>
      <c r="J1617">
        <v>116778.2</v>
      </c>
      <c r="K1617">
        <v>50047.8</v>
      </c>
    </row>
    <row r="1618" spans="1:11" x14ac:dyDescent="0.25">
      <c r="A1618" s="21">
        <v>46244</v>
      </c>
      <c r="B1618" t="s">
        <v>1625</v>
      </c>
      <c r="C1618">
        <v>9</v>
      </c>
      <c r="D1618">
        <v>22031</v>
      </c>
      <c r="E1618">
        <v>0.02</v>
      </c>
      <c r="F1618">
        <v>2</v>
      </c>
      <c r="G1618">
        <v>2</v>
      </c>
      <c r="H1618" t="s">
        <v>5138</v>
      </c>
      <c r="I1618">
        <v>202244.58</v>
      </c>
      <c r="J1618">
        <v>141571.20600000001</v>
      </c>
      <c r="K1618">
        <v>60673.374000000003</v>
      </c>
    </row>
    <row r="1619" spans="1:11" x14ac:dyDescent="0.25">
      <c r="A1619" s="21">
        <v>46301</v>
      </c>
      <c r="B1619" t="s">
        <v>1626</v>
      </c>
      <c r="C1619">
        <v>9</v>
      </c>
      <c r="D1619">
        <v>1573</v>
      </c>
      <c r="E1619">
        <v>0.12</v>
      </c>
      <c r="F1619">
        <v>4</v>
      </c>
      <c r="G1619">
        <v>2</v>
      </c>
      <c r="H1619" t="s">
        <v>5147</v>
      </c>
      <c r="I1619">
        <v>15855.84</v>
      </c>
      <c r="J1619">
        <v>11099.088</v>
      </c>
      <c r="K1619">
        <v>4756.7520000000004</v>
      </c>
    </row>
    <row r="1620" spans="1:11" x14ac:dyDescent="0.25">
      <c r="A1620" s="21">
        <v>46230</v>
      </c>
      <c r="B1620" t="s">
        <v>1627</v>
      </c>
      <c r="C1620">
        <v>2</v>
      </c>
      <c r="D1620">
        <v>24798</v>
      </c>
      <c r="E1620">
        <v>0.04</v>
      </c>
      <c r="F1620">
        <v>5</v>
      </c>
      <c r="G1620">
        <v>6</v>
      </c>
      <c r="H1620" t="s">
        <v>5146</v>
      </c>
      <c r="I1620">
        <v>51579.839999999997</v>
      </c>
      <c r="J1620">
        <v>36105.887999999999</v>
      </c>
      <c r="K1620">
        <v>15473.951999999999</v>
      </c>
    </row>
    <row r="1621" spans="1:11" x14ac:dyDescent="0.25">
      <c r="A1621" s="21">
        <v>46170</v>
      </c>
      <c r="B1621" t="s">
        <v>1628</v>
      </c>
      <c r="C1621">
        <v>4</v>
      </c>
      <c r="D1621">
        <v>14180</v>
      </c>
      <c r="E1621">
        <v>0.1</v>
      </c>
      <c r="F1621">
        <v>2</v>
      </c>
      <c r="G1621">
        <v>7</v>
      </c>
      <c r="H1621" t="s">
        <v>5139</v>
      </c>
      <c r="I1621">
        <v>62392</v>
      </c>
      <c r="J1621">
        <v>43674.400000000001</v>
      </c>
      <c r="K1621">
        <v>18717.599999999999</v>
      </c>
    </row>
    <row r="1622" spans="1:11" x14ac:dyDescent="0.25">
      <c r="A1622" s="21">
        <v>46281</v>
      </c>
      <c r="B1622" t="s">
        <v>1629</v>
      </c>
      <c r="C1622">
        <v>2</v>
      </c>
      <c r="D1622">
        <v>15399</v>
      </c>
      <c r="F1622">
        <v>5</v>
      </c>
      <c r="G1622">
        <v>7</v>
      </c>
      <c r="H1622" t="s">
        <v>5145</v>
      </c>
      <c r="I1622">
        <v>30798</v>
      </c>
      <c r="J1622">
        <v>21558.6</v>
      </c>
      <c r="K1622">
        <v>9239.4</v>
      </c>
    </row>
    <row r="1623" spans="1:11" x14ac:dyDescent="0.25">
      <c r="A1623" s="21">
        <v>46227</v>
      </c>
      <c r="B1623" t="s">
        <v>1630</v>
      </c>
      <c r="C1623">
        <v>6</v>
      </c>
      <c r="D1623">
        <v>28176</v>
      </c>
      <c r="E1623">
        <v>0.14000000000000001</v>
      </c>
      <c r="F1623">
        <v>3</v>
      </c>
      <c r="G1623">
        <v>3</v>
      </c>
      <c r="H1623" t="s">
        <v>5146</v>
      </c>
      <c r="I1623">
        <v>192723.84</v>
      </c>
      <c r="J1623">
        <v>134906.68799999999</v>
      </c>
      <c r="K1623">
        <v>57817.152000000002</v>
      </c>
    </row>
    <row r="1624" spans="1:11" x14ac:dyDescent="0.25">
      <c r="A1624" s="21">
        <v>46289</v>
      </c>
      <c r="B1624" t="s">
        <v>1631</v>
      </c>
      <c r="C1624">
        <v>5</v>
      </c>
      <c r="D1624">
        <v>21191</v>
      </c>
      <c r="E1624">
        <v>0.14000000000000001</v>
      </c>
      <c r="F1624">
        <v>3</v>
      </c>
      <c r="G1624">
        <v>1</v>
      </c>
      <c r="H1624" t="s">
        <v>5145</v>
      </c>
      <c r="I1624">
        <v>120788.7</v>
      </c>
      <c r="J1624">
        <v>84552.09</v>
      </c>
      <c r="K1624">
        <v>36236.61</v>
      </c>
    </row>
    <row r="1625" spans="1:11" x14ac:dyDescent="0.25">
      <c r="A1625" s="21">
        <v>46031</v>
      </c>
      <c r="B1625" t="s">
        <v>1632</v>
      </c>
      <c r="C1625">
        <v>5</v>
      </c>
      <c r="D1625">
        <v>32947</v>
      </c>
      <c r="E1625">
        <v>0.06</v>
      </c>
      <c r="F1625">
        <v>3</v>
      </c>
      <c r="G1625">
        <v>6</v>
      </c>
      <c r="H1625" t="s">
        <v>5149</v>
      </c>
      <c r="I1625">
        <v>174619.1</v>
      </c>
      <c r="J1625">
        <v>122233.37</v>
      </c>
      <c r="K1625">
        <v>52385.73</v>
      </c>
    </row>
    <row r="1626" spans="1:11" x14ac:dyDescent="0.25">
      <c r="A1626" s="21">
        <v>46255</v>
      </c>
      <c r="B1626" t="s">
        <v>1633</v>
      </c>
      <c r="C1626">
        <v>12</v>
      </c>
      <c r="D1626">
        <v>24882</v>
      </c>
      <c r="E1626">
        <v>0.08</v>
      </c>
      <c r="F1626">
        <v>3</v>
      </c>
      <c r="G1626">
        <v>3</v>
      </c>
      <c r="H1626" t="s">
        <v>5138</v>
      </c>
      <c r="I1626">
        <v>322470.71999999997</v>
      </c>
      <c r="J1626">
        <v>225729.50399999999</v>
      </c>
      <c r="K1626">
        <v>96741.216</v>
      </c>
    </row>
    <row r="1627" spans="1:11" x14ac:dyDescent="0.25">
      <c r="A1627" s="21">
        <v>46318</v>
      </c>
      <c r="B1627" t="s">
        <v>1634</v>
      </c>
      <c r="C1627">
        <v>9</v>
      </c>
      <c r="D1627">
        <v>23947</v>
      </c>
      <c r="E1627">
        <v>0.05</v>
      </c>
      <c r="F1627">
        <v>1</v>
      </c>
      <c r="G1627">
        <v>8</v>
      </c>
      <c r="H1627" t="s">
        <v>5147</v>
      </c>
      <c r="I1627">
        <v>226299.15</v>
      </c>
      <c r="J1627">
        <v>158409.405</v>
      </c>
      <c r="K1627">
        <v>67889.744999999995</v>
      </c>
    </row>
    <row r="1628" spans="1:11" x14ac:dyDescent="0.25">
      <c r="A1628" s="21">
        <v>46236</v>
      </c>
      <c r="B1628" t="s">
        <v>1635</v>
      </c>
      <c r="C1628">
        <v>2</v>
      </c>
      <c r="D1628">
        <v>15322</v>
      </c>
      <c r="E1628">
        <v>0.06</v>
      </c>
      <c r="F1628">
        <v>1</v>
      </c>
      <c r="G1628">
        <v>3</v>
      </c>
      <c r="H1628" t="s">
        <v>5138</v>
      </c>
      <c r="I1628">
        <v>32482.639999999999</v>
      </c>
      <c r="J1628">
        <v>22737.848000000002</v>
      </c>
      <c r="K1628">
        <v>9744.7919999999995</v>
      </c>
    </row>
    <row r="1629" spans="1:11" x14ac:dyDescent="0.25">
      <c r="A1629" s="21">
        <v>46304</v>
      </c>
      <c r="B1629" t="s">
        <v>1636</v>
      </c>
      <c r="C1629">
        <v>7</v>
      </c>
      <c r="D1629">
        <v>21653</v>
      </c>
      <c r="E1629">
        <v>0.02</v>
      </c>
      <c r="F1629">
        <v>4</v>
      </c>
      <c r="G1629">
        <v>3</v>
      </c>
      <c r="H1629" t="s">
        <v>5147</v>
      </c>
      <c r="I1629">
        <v>154602.42000000001</v>
      </c>
      <c r="J1629">
        <v>108221.694</v>
      </c>
      <c r="K1629">
        <v>46380.726000000002</v>
      </c>
    </row>
    <row r="1630" spans="1:11" x14ac:dyDescent="0.25">
      <c r="A1630" s="21">
        <v>46307</v>
      </c>
      <c r="B1630" t="s">
        <v>1637</v>
      </c>
      <c r="C1630">
        <v>2</v>
      </c>
      <c r="D1630">
        <v>16678</v>
      </c>
      <c r="E1630">
        <v>0.08</v>
      </c>
      <c r="F1630">
        <v>2</v>
      </c>
      <c r="G1630">
        <v>8</v>
      </c>
      <c r="H1630" t="s">
        <v>5147</v>
      </c>
      <c r="I1630">
        <v>36024.480000000003</v>
      </c>
      <c r="J1630">
        <v>25217.135999999999</v>
      </c>
      <c r="K1630">
        <v>10807.343999999999</v>
      </c>
    </row>
    <row r="1631" spans="1:11" x14ac:dyDescent="0.25">
      <c r="A1631" s="21">
        <v>46334</v>
      </c>
      <c r="B1631" t="s">
        <v>1638</v>
      </c>
      <c r="C1631">
        <v>8</v>
      </c>
      <c r="D1631">
        <v>10892</v>
      </c>
      <c r="E1631">
        <v>0.09</v>
      </c>
      <c r="F1631">
        <v>4</v>
      </c>
      <c r="G1631">
        <v>8</v>
      </c>
      <c r="H1631" t="s">
        <v>5144</v>
      </c>
      <c r="I1631">
        <v>94978.240000000005</v>
      </c>
      <c r="J1631">
        <v>66484.767999999996</v>
      </c>
      <c r="K1631">
        <v>28493.472000000002</v>
      </c>
    </row>
    <row r="1632" spans="1:11" x14ac:dyDescent="0.25">
      <c r="A1632" s="21">
        <v>46353</v>
      </c>
      <c r="B1632" t="s">
        <v>1639</v>
      </c>
      <c r="C1632">
        <v>3</v>
      </c>
      <c r="D1632">
        <v>8216</v>
      </c>
      <c r="F1632">
        <v>1</v>
      </c>
      <c r="G1632">
        <v>4</v>
      </c>
      <c r="H1632" t="s">
        <v>5144</v>
      </c>
      <c r="I1632">
        <v>24648</v>
      </c>
      <c r="J1632">
        <v>17253.599999999999</v>
      </c>
      <c r="K1632">
        <v>7394.4</v>
      </c>
    </row>
    <row r="1633" spans="1:11" x14ac:dyDescent="0.25">
      <c r="A1633" s="21">
        <v>46210</v>
      </c>
      <c r="B1633" t="s">
        <v>1640</v>
      </c>
      <c r="C1633">
        <v>7</v>
      </c>
      <c r="D1633">
        <v>7021</v>
      </c>
      <c r="E1633">
        <v>0.08</v>
      </c>
      <c r="F1633">
        <v>2</v>
      </c>
      <c r="G1633">
        <v>5</v>
      </c>
      <c r="H1633" t="s">
        <v>5146</v>
      </c>
      <c r="I1633">
        <v>53078.76</v>
      </c>
      <c r="J1633">
        <v>37155.131999999998</v>
      </c>
      <c r="K1633">
        <v>15923.628000000001</v>
      </c>
    </row>
    <row r="1634" spans="1:11" x14ac:dyDescent="0.25">
      <c r="A1634" s="21">
        <v>46266</v>
      </c>
      <c r="B1634" t="s">
        <v>1641</v>
      </c>
      <c r="C1634">
        <v>9</v>
      </c>
      <c r="D1634">
        <v>21645</v>
      </c>
      <c r="E1634">
        <v>0.08</v>
      </c>
      <c r="F1634">
        <v>1</v>
      </c>
      <c r="G1634">
        <v>4</v>
      </c>
      <c r="H1634" t="s">
        <v>5145</v>
      </c>
      <c r="I1634">
        <v>210389.4</v>
      </c>
      <c r="J1634">
        <v>147272.57999999999</v>
      </c>
      <c r="K1634">
        <v>63116.82</v>
      </c>
    </row>
    <row r="1635" spans="1:11" x14ac:dyDescent="0.25">
      <c r="A1635" s="21">
        <v>46277</v>
      </c>
      <c r="B1635" t="s">
        <v>1642</v>
      </c>
      <c r="C1635">
        <v>9</v>
      </c>
      <c r="D1635">
        <v>28337</v>
      </c>
      <c r="E1635">
        <v>7.0000000000000007E-2</v>
      </c>
      <c r="F1635">
        <v>5</v>
      </c>
      <c r="G1635">
        <v>6</v>
      </c>
      <c r="H1635" t="s">
        <v>5145</v>
      </c>
      <c r="I1635">
        <v>272885.31</v>
      </c>
      <c r="J1635">
        <v>191019.717</v>
      </c>
      <c r="K1635">
        <v>81865.592999999993</v>
      </c>
    </row>
    <row r="1636" spans="1:11" x14ac:dyDescent="0.25">
      <c r="A1636" s="21">
        <v>46343</v>
      </c>
      <c r="B1636" t="s">
        <v>1643</v>
      </c>
      <c r="C1636">
        <v>11</v>
      </c>
      <c r="D1636">
        <v>13478</v>
      </c>
      <c r="F1636">
        <v>5</v>
      </c>
      <c r="G1636">
        <v>8</v>
      </c>
      <c r="H1636" t="s">
        <v>5144</v>
      </c>
      <c r="I1636">
        <v>148258</v>
      </c>
      <c r="J1636">
        <v>103780.6</v>
      </c>
      <c r="K1636">
        <v>44477.4</v>
      </c>
    </row>
    <row r="1637" spans="1:11" x14ac:dyDescent="0.25">
      <c r="A1637" s="21">
        <v>46059</v>
      </c>
      <c r="B1637" t="s">
        <v>1644</v>
      </c>
      <c r="C1637">
        <v>3</v>
      </c>
      <c r="D1637">
        <v>10959</v>
      </c>
      <c r="E1637">
        <v>0.03</v>
      </c>
      <c r="F1637">
        <v>3</v>
      </c>
      <c r="G1637">
        <v>7</v>
      </c>
      <c r="H1637" t="s">
        <v>5140</v>
      </c>
      <c r="I1637">
        <v>33863.31</v>
      </c>
      <c r="J1637">
        <v>23704.316999999999</v>
      </c>
      <c r="K1637">
        <v>10158.993</v>
      </c>
    </row>
    <row r="1638" spans="1:11" x14ac:dyDescent="0.25">
      <c r="A1638" s="21">
        <v>46258</v>
      </c>
      <c r="B1638" t="s">
        <v>1645</v>
      </c>
      <c r="C1638">
        <v>8</v>
      </c>
      <c r="D1638">
        <v>24930</v>
      </c>
      <c r="E1638">
        <v>0.02</v>
      </c>
      <c r="F1638">
        <v>5</v>
      </c>
      <c r="G1638">
        <v>7</v>
      </c>
      <c r="H1638" t="s">
        <v>5138</v>
      </c>
      <c r="I1638">
        <v>203428.8</v>
      </c>
      <c r="J1638">
        <v>142400.16</v>
      </c>
      <c r="K1638">
        <v>61028.639999999999</v>
      </c>
    </row>
    <row r="1639" spans="1:11" x14ac:dyDescent="0.25">
      <c r="A1639" s="21">
        <v>46130</v>
      </c>
      <c r="B1639" t="s">
        <v>1646</v>
      </c>
      <c r="C1639">
        <v>1</v>
      </c>
      <c r="D1639">
        <v>31993</v>
      </c>
      <c r="E1639">
        <v>0.05</v>
      </c>
      <c r="F1639">
        <v>3</v>
      </c>
      <c r="G1639">
        <v>6</v>
      </c>
      <c r="H1639" t="s">
        <v>5141</v>
      </c>
      <c r="I1639">
        <v>33592.65</v>
      </c>
      <c r="J1639">
        <v>23514.855</v>
      </c>
      <c r="K1639">
        <v>10077.795</v>
      </c>
    </row>
    <row r="1640" spans="1:11" x14ac:dyDescent="0.25">
      <c r="A1640" s="21">
        <v>46360</v>
      </c>
      <c r="B1640" t="s">
        <v>1647</v>
      </c>
      <c r="C1640">
        <v>8</v>
      </c>
      <c r="D1640">
        <v>29759</v>
      </c>
      <c r="E1640">
        <v>0.08</v>
      </c>
      <c r="F1640">
        <v>4</v>
      </c>
      <c r="G1640">
        <v>5</v>
      </c>
      <c r="H1640" t="s">
        <v>5143</v>
      </c>
      <c r="I1640">
        <v>257117.76</v>
      </c>
      <c r="J1640">
        <v>179982.432</v>
      </c>
      <c r="K1640">
        <v>77135.327999999994</v>
      </c>
    </row>
    <row r="1641" spans="1:11" x14ac:dyDescent="0.25">
      <c r="A1641" s="21">
        <v>46224</v>
      </c>
      <c r="B1641" t="s">
        <v>1648</v>
      </c>
      <c r="C1641">
        <v>1</v>
      </c>
      <c r="D1641">
        <v>33075</v>
      </c>
      <c r="E1641">
        <v>7.0000000000000007E-2</v>
      </c>
      <c r="F1641">
        <v>1</v>
      </c>
      <c r="G1641">
        <v>1</v>
      </c>
      <c r="H1641" t="s">
        <v>5146</v>
      </c>
      <c r="I1641">
        <v>35390.25</v>
      </c>
      <c r="J1641">
        <v>24773.174999999999</v>
      </c>
      <c r="K1641">
        <v>10617.075000000001</v>
      </c>
    </row>
    <row r="1642" spans="1:11" x14ac:dyDescent="0.25">
      <c r="A1642" s="21">
        <v>46207</v>
      </c>
      <c r="B1642" t="s">
        <v>1649</v>
      </c>
      <c r="C1642">
        <v>6</v>
      </c>
      <c r="D1642">
        <v>10546</v>
      </c>
      <c r="E1642">
        <v>0.13</v>
      </c>
      <c r="F1642">
        <v>5</v>
      </c>
      <c r="G1642">
        <v>7</v>
      </c>
      <c r="H1642" t="s">
        <v>5146</v>
      </c>
      <c r="I1642">
        <v>71501.88</v>
      </c>
      <c r="J1642">
        <v>50051.315999999999</v>
      </c>
      <c r="K1642">
        <v>21450.563999999998</v>
      </c>
    </row>
    <row r="1643" spans="1:11" x14ac:dyDescent="0.25">
      <c r="A1643" s="21">
        <v>46271</v>
      </c>
      <c r="B1643" t="s">
        <v>1650</v>
      </c>
      <c r="C1643">
        <v>5</v>
      </c>
      <c r="D1643">
        <v>3315</v>
      </c>
      <c r="E1643">
        <v>0.13</v>
      </c>
      <c r="F1643">
        <v>5</v>
      </c>
      <c r="G1643">
        <v>2</v>
      </c>
      <c r="H1643" t="s">
        <v>5145</v>
      </c>
      <c r="I1643">
        <v>18729.75</v>
      </c>
      <c r="J1643">
        <v>13110.825000000001</v>
      </c>
      <c r="K1643">
        <v>5618.9250000000002</v>
      </c>
    </row>
    <row r="1644" spans="1:11" x14ac:dyDescent="0.25">
      <c r="A1644" s="21">
        <v>46061</v>
      </c>
      <c r="B1644" t="s">
        <v>1651</v>
      </c>
      <c r="C1644">
        <v>8</v>
      </c>
      <c r="D1644">
        <v>21881</v>
      </c>
      <c r="F1644">
        <v>5</v>
      </c>
      <c r="G1644">
        <v>6</v>
      </c>
      <c r="H1644" t="s">
        <v>5140</v>
      </c>
      <c r="I1644">
        <v>175048</v>
      </c>
      <c r="J1644">
        <v>122533.6</v>
      </c>
      <c r="K1644">
        <v>52514.400000000001</v>
      </c>
    </row>
    <row r="1645" spans="1:11" x14ac:dyDescent="0.25">
      <c r="A1645" s="21">
        <v>46210</v>
      </c>
      <c r="B1645" t="s">
        <v>1652</v>
      </c>
      <c r="C1645">
        <v>10</v>
      </c>
      <c r="D1645">
        <v>8451</v>
      </c>
      <c r="E1645">
        <v>7.0000000000000007E-2</v>
      </c>
      <c r="F1645">
        <v>5</v>
      </c>
      <c r="G1645">
        <v>7</v>
      </c>
      <c r="H1645" t="s">
        <v>5146</v>
      </c>
      <c r="I1645">
        <v>90425.7</v>
      </c>
      <c r="J1645">
        <v>63297.99</v>
      </c>
      <c r="K1645">
        <v>27127.71</v>
      </c>
    </row>
    <row r="1646" spans="1:11" x14ac:dyDescent="0.25">
      <c r="A1646" s="21">
        <v>46150</v>
      </c>
      <c r="B1646" t="s">
        <v>1653</v>
      </c>
      <c r="C1646">
        <v>9</v>
      </c>
      <c r="D1646">
        <v>32805</v>
      </c>
      <c r="E1646">
        <v>0.15</v>
      </c>
      <c r="F1646">
        <v>3</v>
      </c>
      <c r="G1646">
        <v>3</v>
      </c>
      <c r="H1646" t="s">
        <v>5139</v>
      </c>
      <c r="I1646">
        <v>339531.75</v>
      </c>
      <c r="J1646">
        <v>237672.22500000001</v>
      </c>
      <c r="K1646">
        <v>101859.52499999999</v>
      </c>
    </row>
    <row r="1647" spans="1:11" x14ac:dyDescent="0.25">
      <c r="A1647" s="21">
        <v>46331</v>
      </c>
      <c r="B1647" t="s">
        <v>1654</v>
      </c>
      <c r="C1647">
        <v>5</v>
      </c>
      <c r="D1647">
        <v>28316</v>
      </c>
      <c r="E1647">
        <v>0.05</v>
      </c>
      <c r="F1647">
        <v>2</v>
      </c>
      <c r="G1647">
        <v>4</v>
      </c>
      <c r="H1647" t="s">
        <v>5144</v>
      </c>
      <c r="I1647">
        <v>148659</v>
      </c>
      <c r="J1647">
        <v>104061.3</v>
      </c>
      <c r="K1647">
        <v>44597.7</v>
      </c>
    </row>
    <row r="1648" spans="1:11" x14ac:dyDescent="0.25">
      <c r="A1648" s="21">
        <v>46076</v>
      </c>
      <c r="B1648" t="s">
        <v>1655</v>
      </c>
      <c r="C1648">
        <v>2</v>
      </c>
      <c r="D1648">
        <v>5146</v>
      </c>
      <c r="F1648">
        <v>5</v>
      </c>
      <c r="G1648">
        <v>8</v>
      </c>
      <c r="H1648" t="s">
        <v>5140</v>
      </c>
      <c r="I1648">
        <v>10292</v>
      </c>
      <c r="J1648">
        <v>7204.4</v>
      </c>
      <c r="K1648">
        <v>3087.6</v>
      </c>
    </row>
    <row r="1649" spans="1:11" x14ac:dyDescent="0.25">
      <c r="A1649" s="21">
        <v>46120</v>
      </c>
      <c r="B1649" t="s">
        <v>1656</v>
      </c>
      <c r="C1649">
        <v>1</v>
      </c>
      <c r="D1649">
        <v>19991</v>
      </c>
      <c r="E1649">
        <v>0.04</v>
      </c>
      <c r="F1649">
        <v>3</v>
      </c>
      <c r="G1649">
        <v>3</v>
      </c>
      <c r="H1649" t="s">
        <v>5141</v>
      </c>
      <c r="I1649">
        <v>20790.64</v>
      </c>
      <c r="J1649">
        <v>14553.448</v>
      </c>
      <c r="K1649">
        <v>6237.192</v>
      </c>
    </row>
    <row r="1650" spans="1:11" x14ac:dyDescent="0.25">
      <c r="A1650" s="21">
        <v>46217</v>
      </c>
      <c r="B1650" t="s">
        <v>1657</v>
      </c>
      <c r="C1650">
        <v>5</v>
      </c>
      <c r="D1650">
        <v>19635</v>
      </c>
      <c r="E1650">
        <v>0.06</v>
      </c>
      <c r="F1650">
        <v>1</v>
      </c>
      <c r="G1650">
        <v>3</v>
      </c>
      <c r="H1650" t="s">
        <v>5146</v>
      </c>
      <c r="I1650">
        <v>104065.5</v>
      </c>
      <c r="J1650">
        <v>72845.850000000006</v>
      </c>
      <c r="K1650">
        <v>31219.65</v>
      </c>
    </row>
    <row r="1651" spans="1:11" x14ac:dyDescent="0.25">
      <c r="A1651" s="21">
        <v>46313</v>
      </c>
      <c r="B1651" t="s">
        <v>1658</v>
      </c>
      <c r="C1651">
        <v>12</v>
      </c>
      <c r="D1651">
        <v>19069</v>
      </c>
      <c r="F1651">
        <v>4</v>
      </c>
      <c r="G1651">
        <v>4</v>
      </c>
      <c r="H1651" t="s">
        <v>5147</v>
      </c>
      <c r="I1651">
        <v>228828</v>
      </c>
      <c r="J1651">
        <v>160179.6</v>
      </c>
      <c r="K1651">
        <v>68648.399999999994</v>
      </c>
    </row>
    <row r="1652" spans="1:11" x14ac:dyDescent="0.25">
      <c r="A1652" s="21">
        <v>46095</v>
      </c>
      <c r="B1652" t="s">
        <v>1659</v>
      </c>
      <c r="C1652">
        <v>5</v>
      </c>
      <c r="D1652">
        <v>4238</v>
      </c>
      <c r="F1652">
        <v>3</v>
      </c>
      <c r="G1652">
        <v>6</v>
      </c>
      <c r="H1652" t="s">
        <v>5148</v>
      </c>
      <c r="I1652">
        <v>21190</v>
      </c>
      <c r="J1652">
        <v>14833</v>
      </c>
      <c r="K1652">
        <v>6357</v>
      </c>
    </row>
    <row r="1653" spans="1:11" x14ac:dyDescent="0.25">
      <c r="A1653" s="21">
        <v>46044</v>
      </c>
      <c r="B1653" t="s">
        <v>1660</v>
      </c>
      <c r="C1653">
        <v>6</v>
      </c>
      <c r="D1653">
        <v>26768</v>
      </c>
      <c r="E1653">
        <v>0.02</v>
      </c>
      <c r="F1653">
        <v>5</v>
      </c>
      <c r="G1653">
        <v>1</v>
      </c>
      <c r="H1653" t="s">
        <v>5149</v>
      </c>
      <c r="I1653">
        <v>163820.16</v>
      </c>
      <c r="J1653">
        <v>114674.11199999999</v>
      </c>
      <c r="K1653">
        <v>49146.048000000003</v>
      </c>
    </row>
    <row r="1654" spans="1:11" x14ac:dyDescent="0.25">
      <c r="A1654" s="21">
        <v>46095</v>
      </c>
      <c r="B1654" t="s">
        <v>1661</v>
      </c>
      <c r="C1654">
        <v>12</v>
      </c>
      <c r="D1654">
        <v>16359</v>
      </c>
      <c r="F1654">
        <v>4</v>
      </c>
      <c r="G1654">
        <v>6</v>
      </c>
      <c r="H1654" t="s">
        <v>5148</v>
      </c>
      <c r="I1654">
        <v>196308</v>
      </c>
      <c r="J1654">
        <v>137415.6</v>
      </c>
      <c r="K1654">
        <v>58892.4</v>
      </c>
    </row>
    <row r="1655" spans="1:11" x14ac:dyDescent="0.25">
      <c r="A1655" s="21">
        <v>46256</v>
      </c>
      <c r="B1655" t="s">
        <v>1662</v>
      </c>
      <c r="C1655">
        <v>3</v>
      </c>
      <c r="D1655">
        <v>31797</v>
      </c>
      <c r="E1655">
        <v>0.08</v>
      </c>
      <c r="F1655">
        <v>5</v>
      </c>
      <c r="G1655">
        <v>6</v>
      </c>
      <c r="H1655" t="s">
        <v>5138</v>
      </c>
      <c r="I1655">
        <v>103022.28</v>
      </c>
      <c r="J1655">
        <v>72115.596000000005</v>
      </c>
      <c r="K1655">
        <v>30906.684000000001</v>
      </c>
    </row>
    <row r="1656" spans="1:11" x14ac:dyDescent="0.25">
      <c r="A1656" s="21">
        <v>46177</v>
      </c>
      <c r="B1656" t="s">
        <v>1663</v>
      </c>
      <c r="C1656">
        <v>4</v>
      </c>
      <c r="D1656">
        <v>34472</v>
      </c>
      <c r="F1656">
        <v>3</v>
      </c>
      <c r="G1656">
        <v>3</v>
      </c>
      <c r="H1656" t="s">
        <v>5142</v>
      </c>
      <c r="I1656">
        <v>137888</v>
      </c>
      <c r="J1656">
        <v>96521.600000000006</v>
      </c>
      <c r="K1656">
        <v>41366.400000000001</v>
      </c>
    </row>
    <row r="1657" spans="1:11" x14ac:dyDescent="0.25">
      <c r="A1657" s="21">
        <v>46062</v>
      </c>
      <c r="B1657" t="s">
        <v>1664</v>
      </c>
      <c r="C1657">
        <v>9</v>
      </c>
      <c r="D1657">
        <v>10426</v>
      </c>
      <c r="E1657">
        <v>0.11</v>
      </c>
      <c r="F1657">
        <v>3</v>
      </c>
      <c r="G1657">
        <v>2</v>
      </c>
      <c r="H1657" t="s">
        <v>5140</v>
      </c>
      <c r="I1657">
        <v>104155.74</v>
      </c>
      <c r="J1657">
        <v>72909.017999999996</v>
      </c>
      <c r="K1657">
        <v>31246.722000000002</v>
      </c>
    </row>
    <row r="1658" spans="1:11" x14ac:dyDescent="0.25">
      <c r="A1658" s="21">
        <v>46109</v>
      </c>
      <c r="B1658" t="s">
        <v>1665</v>
      </c>
      <c r="C1658">
        <v>11</v>
      </c>
      <c r="D1658">
        <v>24579</v>
      </c>
      <c r="E1658">
        <v>0.08</v>
      </c>
      <c r="F1658">
        <v>5</v>
      </c>
      <c r="G1658">
        <v>5</v>
      </c>
      <c r="H1658" t="s">
        <v>5148</v>
      </c>
      <c r="I1658">
        <v>291998.52</v>
      </c>
      <c r="J1658">
        <v>204398.96400000001</v>
      </c>
      <c r="K1658">
        <v>87599.555999999997</v>
      </c>
    </row>
    <row r="1659" spans="1:11" x14ac:dyDescent="0.25">
      <c r="A1659" s="21">
        <v>46161</v>
      </c>
      <c r="B1659" t="s">
        <v>1666</v>
      </c>
      <c r="C1659">
        <v>9</v>
      </c>
      <c r="D1659">
        <v>16357</v>
      </c>
      <c r="F1659">
        <v>1</v>
      </c>
      <c r="G1659">
        <v>4</v>
      </c>
      <c r="H1659" t="s">
        <v>5139</v>
      </c>
      <c r="I1659">
        <v>147213</v>
      </c>
      <c r="J1659">
        <v>103049.1</v>
      </c>
      <c r="K1659">
        <v>44163.9</v>
      </c>
    </row>
    <row r="1660" spans="1:11" x14ac:dyDescent="0.25">
      <c r="A1660" s="21">
        <v>46275</v>
      </c>
      <c r="B1660" t="s">
        <v>1667</v>
      </c>
      <c r="C1660">
        <v>7</v>
      </c>
      <c r="D1660">
        <v>9292</v>
      </c>
      <c r="E1660">
        <v>7.0000000000000007E-2</v>
      </c>
      <c r="F1660">
        <v>2</v>
      </c>
      <c r="G1660">
        <v>8</v>
      </c>
      <c r="H1660" t="s">
        <v>5145</v>
      </c>
      <c r="I1660">
        <v>69597.08</v>
      </c>
      <c r="J1660">
        <v>48717.955999999998</v>
      </c>
      <c r="K1660">
        <v>20879.124</v>
      </c>
    </row>
    <row r="1661" spans="1:11" x14ac:dyDescent="0.25">
      <c r="A1661" s="21">
        <v>46059</v>
      </c>
      <c r="B1661" t="s">
        <v>1668</v>
      </c>
      <c r="C1661">
        <v>4</v>
      </c>
      <c r="D1661">
        <v>22488</v>
      </c>
      <c r="F1661">
        <v>2</v>
      </c>
      <c r="G1661">
        <v>2</v>
      </c>
      <c r="H1661" t="s">
        <v>5140</v>
      </c>
      <c r="I1661">
        <v>89952</v>
      </c>
      <c r="J1661">
        <v>62966.400000000001</v>
      </c>
      <c r="K1661">
        <v>26985.599999999999</v>
      </c>
    </row>
    <row r="1662" spans="1:11" x14ac:dyDescent="0.25">
      <c r="A1662" s="21">
        <v>46208</v>
      </c>
      <c r="B1662" t="s">
        <v>1669</v>
      </c>
      <c r="C1662">
        <v>3</v>
      </c>
      <c r="D1662">
        <v>24528</v>
      </c>
      <c r="E1662">
        <v>0.1</v>
      </c>
      <c r="F1662">
        <v>5</v>
      </c>
      <c r="G1662">
        <v>4</v>
      </c>
      <c r="H1662" t="s">
        <v>5146</v>
      </c>
      <c r="I1662">
        <v>80942.399999999994</v>
      </c>
      <c r="J1662">
        <v>56659.68</v>
      </c>
      <c r="K1662">
        <v>24282.720000000001</v>
      </c>
    </row>
    <row r="1663" spans="1:11" x14ac:dyDescent="0.25">
      <c r="A1663" s="21">
        <v>46170</v>
      </c>
      <c r="B1663" t="s">
        <v>1670</v>
      </c>
      <c r="C1663">
        <v>12</v>
      </c>
      <c r="D1663">
        <v>3851</v>
      </c>
      <c r="F1663">
        <v>5</v>
      </c>
      <c r="G1663">
        <v>3</v>
      </c>
      <c r="H1663" t="s">
        <v>5139</v>
      </c>
      <c r="I1663">
        <v>46212</v>
      </c>
      <c r="J1663">
        <v>32348.400000000001</v>
      </c>
      <c r="K1663">
        <v>13863.6</v>
      </c>
    </row>
    <row r="1664" spans="1:11" x14ac:dyDescent="0.25">
      <c r="A1664" s="21">
        <v>46168</v>
      </c>
      <c r="B1664" t="s">
        <v>1671</v>
      </c>
      <c r="C1664">
        <v>7</v>
      </c>
      <c r="D1664">
        <v>7653</v>
      </c>
      <c r="F1664">
        <v>1</v>
      </c>
      <c r="G1664">
        <v>3</v>
      </c>
      <c r="H1664" t="s">
        <v>5139</v>
      </c>
      <c r="I1664">
        <v>53571</v>
      </c>
      <c r="J1664">
        <v>37499.699999999997</v>
      </c>
      <c r="K1664">
        <v>16071.3</v>
      </c>
    </row>
    <row r="1665" spans="1:11" x14ac:dyDescent="0.25">
      <c r="A1665" s="21">
        <v>46075</v>
      </c>
      <c r="B1665" t="s">
        <v>1672</v>
      </c>
      <c r="C1665">
        <v>3</v>
      </c>
      <c r="D1665">
        <v>15115</v>
      </c>
      <c r="E1665">
        <v>0.05</v>
      </c>
      <c r="F1665">
        <v>4</v>
      </c>
      <c r="G1665">
        <v>5</v>
      </c>
      <c r="H1665" t="s">
        <v>5140</v>
      </c>
      <c r="I1665">
        <v>47612.25</v>
      </c>
      <c r="J1665">
        <v>33328.574999999997</v>
      </c>
      <c r="K1665">
        <v>14283.674999999999</v>
      </c>
    </row>
    <row r="1666" spans="1:11" x14ac:dyDescent="0.25">
      <c r="A1666" s="21">
        <v>46026</v>
      </c>
      <c r="B1666" t="s">
        <v>1673</v>
      </c>
      <c r="C1666">
        <v>12</v>
      </c>
      <c r="D1666">
        <v>22781</v>
      </c>
      <c r="F1666">
        <v>1</v>
      </c>
      <c r="G1666">
        <v>3</v>
      </c>
      <c r="H1666" t="s">
        <v>5149</v>
      </c>
      <c r="I1666">
        <v>273372</v>
      </c>
      <c r="J1666">
        <v>191360.4</v>
      </c>
      <c r="K1666">
        <v>82011.600000000006</v>
      </c>
    </row>
    <row r="1667" spans="1:11" x14ac:dyDescent="0.25">
      <c r="A1667" s="21">
        <v>46365</v>
      </c>
      <c r="B1667" t="s">
        <v>1674</v>
      </c>
      <c r="C1667">
        <v>1</v>
      </c>
      <c r="D1667">
        <v>27230</v>
      </c>
      <c r="F1667">
        <v>3</v>
      </c>
      <c r="G1667">
        <v>1</v>
      </c>
      <c r="H1667" t="s">
        <v>5143</v>
      </c>
      <c r="I1667">
        <v>27230</v>
      </c>
      <c r="J1667">
        <v>19061</v>
      </c>
      <c r="K1667">
        <v>8169</v>
      </c>
    </row>
    <row r="1668" spans="1:11" x14ac:dyDescent="0.25">
      <c r="A1668" s="21">
        <v>46169</v>
      </c>
      <c r="B1668" t="s">
        <v>1675</v>
      </c>
      <c r="C1668">
        <v>6</v>
      </c>
      <c r="D1668">
        <v>2736</v>
      </c>
      <c r="E1668">
        <v>0.14000000000000001</v>
      </c>
      <c r="F1668">
        <v>3</v>
      </c>
      <c r="G1668">
        <v>4</v>
      </c>
      <c r="H1668" t="s">
        <v>5139</v>
      </c>
      <c r="I1668">
        <v>18714.240000000002</v>
      </c>
      <c r="J1668">
        <v>13099.968000000001</v>
      </c>
      <c r="K1668">
        <v>5614.2719999999999</v>
      </c>
    </row>
    <row r="1669" spans="1:11" x14ac:dyDescent="0.25">
      <c r="A1669" s="21">
        <v>46290</v>
      </c>
      <c r="B1669" t="s">
        <v>1676</v>
      </c>
      <c r="C1669">
        <v>1</v>
      </c>
      <c r="D1669">
        <v>20552</v>
      </c>
      <c r="E1669">
        <v>0.03</v>
      </c>
      <c r="F1669">
        <v>1</v>
      </c>
      <c r="G1669">
        <v>4</v>
      </c>
      <c r="H1669" t="s">
        <v>5145</v>
      </c>
      <c r="I1669">
        <v>21168.560000000001</v>
      </c>
      <c r="J1669">
        <v>14817.992</v>
      </c>
      <c r="K1669">
        <v>6350.5680000000002</v>
      </c>
    </row>
    <row r="1670" spans="1:11" x14ac:dyDescent="0.25">
      <c r="A1670" s="21">
        <v>46025</v>
      </c>
      <c r="B1670" t="s">
        <v>1677</v>
      </c>
      <c r="C1670">
        <v>1</v>
      </c>
      <c r="D1670">
        <v>33832</v>
      </c>
      <c r="F1670">
        <v>4</v>
      </c>
      <c r="G1670">
        <v>8</v>
      </c>
      <c r="H1670" t="s">
        <v>5149</v>
      </c>
      <c r="I1670">
        <v>33832</v>
      </c>
      <c r="J1670">
        <v>23682.400000000001</v>
      </c>
      <c r="K1670">
        <v>10149.6</v>
      </c>
    </row>
    <row r="1671" spans="1:11" x14ac:dyDescent="0.25">
      <c r="A1671" s="21">
        <v>46075</v>
      </c>
      <c r="B1671" t="s">
        <v>1678</v>
      </c>
      <c r="C1671">
        <v>1</v>
      </c>
      <c r="D1671">
        <v>13825</v>
      </c>
      <c r="E1671">
        <v>0.14000000000000001</v>
      </c>
      <c r="F1671">
        <v>5</v>
      </c>
      <c r="G1671">
        <v>1</v>
      </c>
      <c r="H1671" t="s">
        <v>5140</v>
      </c>
      <c r="I1671">
        <v>15760.5</v>
      </c>
      <c r="J1671">
        <v>11032.35</v>
      </c>
      <c r="K1671">
        <v>4728.1499999999996</v>
      </c>
    </row>
    <row r="1672" spans="1:11" x14ac:dyDescent="0.25">
      <c r="A1672" s="21">
        <v>46346</v>
      </c>
      <c r="B1672" t="s">
        <v>1679</v>
      </c>
      <c r="C1672">
        <v>11</v>
      </c>
      <c r="D1672">
        <v>28858</v>
      </c>
      <c r="E1672">
        <v>7.0000000000000007E-2</v>
      </c>
      <c r="F1672">
        <v>4</v>
      </c>
      <c r="G1672">
        <v>5</v>
      </c>
      <c r="H1672" t="s">
        <v>5144</v>
      </c>
      <c r="I1672">
        <v>339658.66</v>
      </c>
      <c r="J1672">
        <v>237761.06200000001</v>
      </c>
      <c r="K1672">
        <v>101897.598</v>
      </c>
    </row>
    <row r="1673" spans="1:11" x14ac:dyDescent="0.25">
      <c r="A1673" s="21">
        <v>46071</v>
      </c>
      <c r="B1673" t="s">
        <v>1680</v>
      </c>
      <c r="C1673">
        <v>7</v>
      </c>
      <c r="D1673">
        <v>13135</v>
      </c>
      <c r="E1673">
        <v>0.04</v>
      </c>
      <c r="F1673">
        <v>3</v>
      </c>
      <c r="G1673">
        <v>1</v>
      </c>
      <c r="H1673" t="s">
        <v>5140</v>
      </c>
      <c r="I1673">
        <v>95622.8</v>
      </c>
      <c r="J1673">
        <v>66935.960000000006</v>
      </c>
      <c r="K1673">
        <v>28686.84</v>
      </c>
    </row>
    <row r="1674" spans="1:11" x14ac:dyDescent="0.25">
      <c r="A1674" s="21">
        <v>46387</v>
      </c>
      <c r="B1674" t="s">
        <v>1681</v>
      </c>
      <c r="C1674">
        <v>5</v>
      </c>
      <c r="D1674">
        <v>24920</v>
      </c>
      <c r="E1674">
        <v>0.05</v>
      </c>
      <c r="F1674">
        <v>3</v>
      </c>
      <c r="G1674">
        <v>1</v>
      </c>
      <c r="H1674" t="s">
        <v>5143</v>
      </c>
      <c r="I1674">
        <v>130830</v>
      </c>
      <c r="J1674">
        <v>91581</v>
      </c>
      <c r="K1674">
        <v>39249</v>
      </c>
    </row>
    <row r="1675" spans="1:11" x14ac:dyDescent="0.25">
      <c r="A1675" s="21">
        <v>46241</v>
      </c>
      <c r="B1675" t="s">
        <v>1682</v>
      </c>
      <c r="C1675">
        <v>3</v>
      </c>
      <c r="D1675">
        <v>28913</v>
      </c>
      <c r="F1675">
        <v>3</v>
      </c>
      <c r="G1675">
        <v>1</v>
      </c>
      <c r="H1675" t="s">
        <v>5138</v>
      </c>
      <c r="I1675">
        <v>86739</v>
      </c>
      <c r="J1675">
        <v>60717.3</v>
      </c>
      <c r="K1675">
        <v>26021.7</v>
      </c>
    </row>
    <row r="1676" spans="1:11" x14ac:dyDescent="0.25">
      <c r="A1676" s="21">
        <v>46070</v>
      </c>
      <c r="B1676" t="s">
        <v>1683</v>
      </c>
      <c r="C1676">
        <v>1</v>
      </c>
      <c r="D1676">
        <v>1924</v>
      </c>
      <c r="F1676">
        <v>1</v>
      </c>
      <c r="G1676">
        <v>2</v>
      </c>
      <c r="H1676" t="s">
        <v>5140</v>
      </c>
      <c r="I1676">
        <v>1924</v>
      </c>
      <c r="J1676">
        <v>1346.8</v>
      </c>
      <c r="K1676">
        <v>577.20000000000005</v>
      </c>
    </row>
    <row r="1677" spans="1:11" x14ac:dyDescent="0.25">
      <c r="A1677" s="21">
        <v>46143</v>
      </c>
      <c r="B1677" t="s">
        <v>1684</v>
      </c>
      <c r="C1677">
        <v>12</v>
      </c>
      <c r="D1677">
        <v>17926</v>
      </c>
      <c r="E1677">
        <v>0.1</v>
      </c>
      <c r="F1677">
        <v>1</v>
      </c>
      <c r="G1677">
        <v>8</v>
      </c>
      <c r="H1677" t="s">
        <v>5139</v>
      </c>
      <c r="I1677">
        <v>236623.2</v>
      </c>
      <c r="J1677">
        <v>165636.24</v>
      </c>
      <c r="K1677">
        <v>70986.960000000006</v>
      </c>
    </row>
    <row r="1678" spans="1:11" x14ac:dyDescent="0.25">
      <c r="A1678" s="21">
        <v>46029</v>
      </c>
      <c r="B1678" t="s">
        <v>1685</v>
      </c>
      <c r="C1678">
        <v>8</v>
      </c>
      <c r="D1678">
        <v>20328</v>
      </c>
      <c r="F1678">
        <v>5</v>
      </c>
      <c r="G1678">
        <v>6</v>
      </c>
      <c r="H1678" t="s">
        <v>5149</v>
      </c>
      <c r="I1678">
        <v>162624</v>
      </c>
      <c r="J1678">
        <v>113836.8</v>
      </c>
      <c r="K1678">
        <v>48787.199999999997</v>
      </c>
    </row>
    <row r="1679" spans="1:11" x14ac:dyDescent="0.25">
      <c r="A1679" s="21">
        <v>46084</v>
      </c>
      <c r="B1679" t="s">
        <v>1686</v>
      </c>
      <c r="C1679">
        <v>6</v>
      </c>
      <c r="D1679">
        <v>20440</v>
      </c>
      <c r="E1679">
        <v>0.06</v>
      </c>
      <c r="F1679">
        <v>4</v>
      </c>
      <c r="G1679">
        <v>7</v>
      </c>
      <c r="H1679" t="s">
        <v>5148</v>
      </c>
      <c r="I1679">
        <v>129998.39999999999</v>
      </c>
      <c r="J1679">
        <v>90998.88</v>
      </c>
      <c r="K1679">
        <v>38999.519999999997</v>
      </c>
    </row>
    <row r="1680" spans="1:11" x14ac:dyDescent="0.25">
      <c r="A1680" s="21">
        <v>46305</v>
      </c>
      <c r="B1680" t="s">
        <v>1687</v>
      </c>
      <c r="C1680">
        <v>5</v>
      </c>
      <c r="D1680">
        <v>13651</v>
      </c>
      <c r="E1680">
        <v>0.1</v>
      </c>
      <c r="F1680">
        <v>5</v>
      </c>
      <c r="G1680">
        <v>7</v>
      </c>
      <c r="H1680" t="s">
        <v>5147</v>
      </c>
      <c r="I1680">
        <v>75080.5</v>
      </c>
      <c r="J1680">
        <v>52556.35</v>
      </c>
      <c r="K1680">
        <v>22524.15</v>
      </c>
    </row>
    <row r="1681" spans="1:11" x14ac:dyDescent="0.25">
      <c r="A1681" s="21">
        <v>46132</v>
      </c>
      <c r="B1681" t="s">
        <v>1688</v>
      </c>
      <c r="C1681">
        <v>3</v>
      </c>
      <c r="D1681">
        <v>13512</v>
      </c>
      <c r="E1681">
        <v>0.03</v>
      </c>
      <c r="F1681">
        <v>4</v>
      </c>
      <c r="G1681">
        <v>6</v>
      </c>
      <c r="H1681" t="s">
        <v>5141</v>
      </c>
      <c r="I1681">
        <v>41752.080000000002</v>
      </c>
      <c r="J1681">
        <v>29226.455999999998</v>
      </c>
      <c r="K1681">
        <v>12525.624</v>
      </c>
    </row>
    <row r="1682" spans="1:11" x14ac:dyDescent="0.25">
      <c r="A1682" s="21">
        <v>46323</v>
      </c>
      <c r="B1682" t="s">
        <v>1689</v>
      </c>
      <c r="C1682">
        <v>12</v>
      </c>
      <c r="D1682">
        <v>12435</v>
      </c>
      <c r="E1682">
        <v>0.11</v>
      </c>
      <c r="F1682">
        <v>5</v>
      </c>
      <c r="G1682">
        <v>2</v>
      </c>
      <c r="H1682" t="s">
        <v>5147</v>
      </c>
      <c r="I1682">
        <v>165634.20000000001</v>
      </c>
      <c r="J1682">
        <v>115943.94</v>
      </c>
      <c r="K1682">
        <v>49690.26</v>
      </c>
    </row>
    <row r="1683" spans="1:11" x14ac:dyDescent="0.25">
      <c r="A1683" s="21">
        <v>46075</v>
      </c>
      <c r="B1683" t="s">
        <v>1690</v>
      </c>
      <c r="C1683">
        <v>4</v>
      </c>
      <c r="D1683">
        <v>25377</v>
      </c>
      <c r="F1683">
        <v>4</v>
      </c>
      <c r="G1683">
        <v>8</v>
      </c>
      <c r="H1683" t="s">
        <v>5140</v>
      </c>
      <c r="I1683">
        <v>101508</v>
      </c>
      <c r="J1683">
        <v>71055.600000000006</v>
      </c>
      <c r="K1683">
        <v>30452.400000000001</v>
      </c>
    </row>
    <row r="1684" spans="1:11" x14ac:dyDescent="0.25">
      <c r="A1684" s="21">
        <v>46098</v>
      </c>
      <c r="B1684" t="s">
        <v>1691</v>
      </c>
      <c r="C1684">
        <v>11</v>
      </c>
      <c r="D1684">
        <v>32107</v>
      </c>
      <c r="E1684">
        <v>0.06</v>
      </c>
      <c r="F1684">
        <v>4</v>
      </c>
      <c r="G1684">
        <v>1</v>
      </c>
      <c r="H1684" t="s">
        <v>5148</v>
      </c>
      <c r="I1684">
        <v>374367.62</v>
      </c>
      <c r="J1684">
        <v>262057.334</v>
      </c>
      <c r="K1684">
        <v>112310.28599999999</v>
      </c>
    </row>
    <row r="1685" spans="1:11" x14ac:dyDescent="0.25">
      <c r="A1685" s="21">
        <v>46033</v>
      </c>
      <c r="B1685" t="s">
        <v>1692</v>
      </c>
      <c r="C1685">
        <v>4</v>
      </c>
      <c r="D1685">
        <v>1774</v>
      </c>
      <c r="E1685">
        <v>0.04</v>
      </c>
      <c r="F1685">
        <v>1</v>
      </c>
      <c r="G1685">
        <v>8</v>
      </c>
      <c r="H1685" t="s">
        <v>5149</v>
      </c>
      <c r="I1685">
        <v>7379.84</v>
      </c>
      <c r="J1685">
        <v>5165.8879999999999</v>
      </c>
      <c r="K1685">
        <v>2213.9520000000002</v>
      </c>
    </row>
    <row r="1686" spans="1:11" x14ac:dyDescent="0.25">
      <c r="A1686" s="21">
        <v>46225</v>
      </c>
      <c r="B1686" t="s">
        <v>1693</v>
      </c>
      <c r="C1686">
        <v>12</v>
      </c>
      <c r="D1686">
        <v>7529</v>
      </c>
      <c r="E1686">
        <v>0.05</v>
      </c>
      <c r="F1686">
        <v>2</v>
      </c>
      <c r="G1686">
        <v>2</v>
      </c>
      <c r="H1686" t="s">
        <v>5146</v>
      </c>
      <c r="I1686">
        <v>94865.4</v>
      </c>
      <c r="J1686">
        <v>66405.78</v>
      </c>
      <c r="K1686">
        <v>28459.62</v>
      </c>
    </row>
    <row r="1687" spans="1:11" x14ac:dyDescent="0.25">
      <c r="A1687" s="21">
        <v>46166</v>
      </c>
      <c r="B1687" t="s">
        <v>1694</v>
      </c>
      <c r="C1687">
        <v>5</v>
      </c>
      <c r="D1687">
        <v>27213</v>
      </c>
      <c r="E1687">
        <v>0.14000000000000001</v>
      </c>
      <c r="F1687">
        <v>5</v>
      </c>
      <c r="G1687">
        <v>4</v>
      </c>
      <c r="H1687" t="s">
        <v>5139</v>
      </c>
      <c r="I1687">
        <v>155114.1</v>
      </c>
      <c r="J1687">
        <v>108579.87</v>
      </c>
      <c r="K1687">
        <v>46534.23</v>
      </c>
    </row>
    <row r="1688" spans="1:11" x14ac:dyDescent="0.25">
      <c r="A1688" s="21">
        <v>46333</v>
      </c>
      <c r="B1688" t="s">
        <v>1695</v>
      </c>
      <c r="C1688">
        <v>12</v>
      </c>
      <c r="D1688">
        <v>1913</v>
      </c>
      <c r="F1688">
        <v>2</v>
      </c>
      <c r="G1688">
        <v>3</v>
      </c>
      <c r="H1688" t="s">
        <v>5144</v>
      </c>
      <c r="I1688">
        <v>22956</v>
      </c>
      <c r="J1688">
        <v>16069.2</v>
      </c>
      <c r="K1688">
        <v>6886.8</v>
      </c>
    </row>
    <row r="1689" spans="1:11" x14ac:dyDescent="0.25">
      <c r="A1689" s="21">
        <v>46261</v>
      </c>
      <c r="B1689" t="s">
        <v>1696</v>
      </c>
      <c r="C1689">
        <v>10</v>
      </c>
      <c r="D1689">
        <v>27041</v>
      </c>
      <c r="E1689">
        <v>0.08</v>
      </c>
      <c r="F1689">
        <v>3</v>
      </c>
      <c r="G1689">
        <v>6</v>
      </c>
      <c r="H1689" t="s">
        <v>5138</v>
      </c>
      <c r="I1689">
        <v>292042.8</v>
      </c>
      <c r="J1689">
        <v>204429.96</v>
      </c>
      <c r="K1689">
        <v>87612.84</v>
      </c>
    </row>
    <row r="1690" spans="1:11" x14ac:dyDescent="0.25">
      <c r="A1690" s="21">
        <v>46049</v>
      </c>
      <c r="B1690" t="s">
        <v>1697</v>
      </c>
      <c r="C1690">
        <v>1</v>
      </c>
      <c r="D1690">
        <v>26534</v>
      </c>
      <c r="F1690">
        <v>4</v>
      </c>
      <c r="G1690">
        <v>2</v>
      </c>
      <c r="H1690" t="s">
        <v>5149</v>
      </c>
      <c r="I1690">
        <v>26534</v>
      </c>
      <c r="J1690">
        <v>18573.8</v>
      </c>
      <c r="K1690">
        <v>7960.2</v>
      </c>
    </row>
    <row r="1691" spans="1:11" x14ac:dyDescent="0.25">
      <c r="A1691" s="21">
        <v>46279</v>
      </c>
      <c r="B1691" t="s">
        <v>1698</v>
      </c>
      <c r="C1691">
        <v>5</v>
      </c>
      <c r="D1691">
        <v>21624</v>
      </c>
      <c r="F1691">
        <v>4</v>
      </c>
      <c r="G1691">
        <v>1</v>
      </c>
      <c r="H1691" t="s">
        <v>5145</v>
      </c>
      <c r="I1691">
        <v>108120</v>
      </c>
      <c r="J1691">
        <v>75684</v>
      </c>
      <c r="K1691">
        <v>32436</v>
      </c>
    </row>
    <row r="1692" spans="1:11" x14ac:dyDescent="0.25">
      <c r="A1692" s="21">
        <v>46352</v>
      </c>
      <c r="B1692" t="s">
        <v>1699</v>
      </c>
      <c r="C1692">
        <v>2</v>
      </c>
      <c r="D1692">
        <v>20419</v>
      </c>
      <c r="E1692">
        <v>0.13</v>
      </c>
      <c r="F1692">
        <v>1</v>
      </c>
      <c r="G1692">
        <v>6</v>
      </c>
      <c r="H1692" t="s">
        <v>5144</v>
      </c>
      <c r="I1692">
        <v>46146.94</v>
      </c>
      <c r="J1692">
        <v>32302.858</v>
      </c>
      <c r="K1692">
        <v>13844.082</v>
      </c>
    </row>
    <row r="1693" spans="1:11" x14ac:dyDescent="0.25">
      <c r="A1693" s="21">
        <v>46318</v>
      </c>
      <c r="B1693" t="s">
        <v>1700</v>
      </c>
      <c r="C1693">
        <v>5</v>
      </c>
      <c r="D1693">
        <v>28215</v>
      </c>
      <c r="E1693">
        <v>0.06</v>
      </c>
      <c r="F1693">
        <v>5</v>
      </c>
      <c r="G1693">
        <v>1</v>
      </c>
      <c r="H1693" t="s">
        <v>5147</v>
      </c>
      <c r="I1693">
        <v>149539.5</v>
      </c>
      <c r="J1693">
        <v>104677.65</v>
      </c>
      <c r="K1693">
        <v>44861.85</v>
      </c>
    </row>
    <row r="1694" spans="1:11" x14ac:dyDescent="0.25">
      <c r="A1694" s="21">
        <v>46225</v>
      </c>
      <c r="B1694" t="s">
        <v>1701</v>
      </c>
      <c r="C1694">
        <v>7</v>
      </c>
      <c r="D1694">
        <v>9433</v>
      </c>
      <c r="F1694">
        <v>4</v>
      </c>
      <c r="G1694">
        <v>4</v>
      </c>
      <c r="H1694" t="s">
        <v>5146</v>
      </c>
      <c r="I1694">
        <v>66031</v>
      </c>
      <c r="J1694">
        <v>46221.7</v>
      </c>
      <c r="K1694">
        <v>19809.3</v>
      </c>
    </row>
    <row r="1695" spans="1:11" x14ac:dyDescent="0.25">
      <c r="A1695" s="21">
        <v>46307</v>
      </c>
      <c r="B1695" t="s">
        <v>1702</v>
      </c>
      <c r="C1695">
        <v>9</v>
      </c>
      <c r="D1695">
        <v>34986</v>
      </c>
      <c r="E1695">
        <v>0.04</v>
      </c>
      <c r="F1695">
        <v>2</v>
      </c>
      <c r="G1695">
        <v>7</v>
      </c>
      <c r="H1695" t="s">
        <v>5147</v>
      </c>
      <c r="I1695">
        <v>327468.96000000002</v>
      </c>
      <c r="J1695">
        <v>229228.272</v>
      </c>
      <c r="K1695">
        <v>98240.687999999995</v>
      </c>
    </row>
    <row r="1696" spans="1:11" x14ac:dyDescent="0.25">
      <c r="A1696" s="21">
        <v>46183</v>
      </c>
      <c r="B1696" t="s">
        <v>1703</v>
      </c>
      <c r="C1696">
        <v>11</v>
      </c>
      <c r="D1696">
        <v>7713</v>
      </c>
      <c r="E1696">
        <v>7.0000000000000007E-2</v>
      </c>
      <c r="F1696">
        <v>3</v>
      </c>
      <c r="G1696">
        <v>3</v>
      </c>
      <c r="H1696" t="s">
        <v>5142</v>
      </c>
      <c r="I1696">
        <v>90782.01</v>
      </c>
      <c r="J1696">
        <v>63547.406999999999</v>
      </c>
      <c r="K1696">
        <v>27234.602999999999</v>
      </c>
    </row>
    <row r="1697" spans="1:11" x14ac:dyDescent="0.25">
      <c r="A1697" s="21">
        <v>46146</v>
      </c>
      <c r="B1697" t="s">
        <v>1704</v>
      </c>
      <c r="C1697">
        <v>1</v>
      </c>
      <c r="D1697">
        <v>31419</v>
      </c>
      <c r="E1697">
        <v>0.04</v>
      </c>
      <c r="F1697">
        <v>3</v>
      </c>
      <c r="G1697">
        <v>8</v>
      </c>
      <c r="H1697" t="s">
        <v>5139</v>
      </c>
      <c r="I1697">
        <v>32675.759999999998</v>
      </c>
      <c r="J1697">
        <v>22873.031999999999</v>
      </c>
      <c r="K1697">
        <v>9802.7279999999992</v>
      </c>
    </row>
    <row r="1698" spans="1:11" x14ac:dyDescent="0.25">
      <c r="A1698" s="21">
        <v>46039</v>
      </c>
      <c r="B1698" t="s">
        <v>1705</v>
      </c>
      <c r="C1698">
        <v>11</v>
      </c>
      <c r="D1698">
        <v>15923</v>
      </c>
      <c r="E1698">
        <v>0.13</v>
      </c>
      <c r="F1698">
        <v>1</v>
      </c>
      <c r="G1698">
        <v>3</v>
      </c>
      <c r="H1698" t="s">
        <v>5149</v>
      </c>
      <c r="I1698">
        <v>197922.89</v>
      </c>
      <c r="J1698">
        <v>138546.02299999999</v>
      </c>
      <c r="K1698">
        <v>59376.866999999998</v>
      </c>
    </row>
    <row r="1699" spans="1:11" x14ac:dyDescent="0.25">
      <c r="A1699" s="21">
        <v>46361</v>
      </c>
      <c r="B1699" t="s">
        <v>1706</v>
      </c>
      <c r="C1699">
        <v>1</v>
      </c>
      <c r="D1699">
        <v>29738</v>
      </c>
      <c r="E1699">
        <v>0.06</v>
      </c>
      <c r="F1699">
        <v>5</v>
      </c>
      <c r="G1699">
        <v>3</v>
      </c>
      <c r="H1699" t="s">
        <v>5143</v>
      </c>
      <c r="I1699">
        <v>31522.28</v>
      </c>
      <c r="J1699">
        <v>22065.596000000001</v>
      </c>
      <c r="K1699">
        <v>9456.6839999999993</v>
      </c>
    </row>
    <row r="1700" spans="1:11" x14ac:dyDescent="0.25">
      <c r="A1700" s="21">
        <v>46209</v>
      </c>
      <c r="B1700" t="s">
        <v>1707</v>
      </c>
      <c r="C1700">
        <v>3</v>
      </c>
      <c r="D1700">
        <v>27013</v>
      </c>
      <c r="E1700">
        <v>0.12</v>
      </c>
      <c r="F1700">
        <v>4</v>
      </c>
      <c r="G1700">
        <v>4</v>
      </c>
      <c r="H1700" t="s">
        <v>5146</v>
      </c>
      <c r="I1700">
        <v>90763.68</v>
      </c>
      <c r="J1700">
        <v>63534.576000000001</v>
      </c>
      <c r="K1700">
        <v>27229.103999999999</v>
      </c>
    </row>
    <row r="1701" spans="1:11" x14ac:dyDescent="0.25">
      <c r="A1701" s="21">
        <v>46262</v>
      </c>
      <c r="B1701" t="s">
        <v>1708</v>
      </c>
      <c r="C1701">
        <v>3</v>
      </c>
      <c r="D1701">
        <v>17505</v>
      </c>
      <c r="E1701">
        <v>0.04</v>
      </c>
      <c r="F1701">
        <v>5</v>
      </c>
      <c r="G1701">
        <v>6</v>
      </c>
      <c r="H1701" t="s">
        <v>5138</v>
      </c>
      <c r="I1701">
        <v>54615.6</v>
      </c>
      <c r="J1701">
        <v>38230.92</v>
      </c>
      <c r="K1701">
        <v>16384.68</v>
      </c>
    </row>
    <row r="1702" spans="1:11" x14ac:dyDescent="0.25">
      <c r="A1702" s="21">
        <v>46298</v>
      </c>
      <c r="B1702" t="s">
        <v>1709</v>
      </c>
      <c r="C1702">
        <v>5</v>
      </c>
      <c r="D1702">
        <v>13655</v>
      </c>
      <c r="F1702">
        <v>1</v>
      </c>
      <c r="G1702">
        <v>7</v>
      </c>
      <c r="H1702" t="s">
        <v>5147</v>
      </c>
      <c r="I1702">
        <v>68275</v>
      </c>
      <c r="J1702">
        <v>47792.5</v>
      </c>
      <c r="K1702">
        <v>20482.5</v>
      </c>
    </row>
    <row r="1703" spans="1:11" x14ac:dyDescent="0.25">
      <c r="A1703" s="21">
        <v>46033</v>
      </c>
      <c r="B1703" t="s">
        <v>1710</v>
      </c>
      <c r="C1703">
        <v>2</v>
      </c>
      <c r="D1703">
        <v>29956</v>
      </c>
      <c r="F1703">
        <v>1</v>
      </c>
      <c r="G1703">
        <v>4</v>
      </c>
      <c r="H1703" t="s">
        <v>5149</v>
      </c>
      <c r="I1703">
        <v>59912</v>
      </c>
      <c r="J1703">
        <v>41938.400000000001</v>
      </c>
      <c r="K1703">
        <v>17973.599999999999</v>
      </c>
    </row>
    <row r="1704" spans="1:11" x14ac:dyDescent="0.25">
      <c r="A1704" s="21">
        <v>46334</v>
      </c>
      <c r="B1704" t="s">
        <v>1711</v>
      </c>
      <c r="C1704">
        <v>8</v>
      </c>
      <c r="D1704">
        <v>22006</v>
      </c>
      <c r="F1704">
        <v>1</v>
      </c>
      <c r="G1704">
        <v>8</v>
      </c>
      <c r="H1704" t="s">
        <v>5144</v>
      </c>
      <c r="I1704">
        <v>176048</v>
      </c>
      <c r="J1704">
        <v>123233.60000000001</v>
      </c>
      <c r="K1704">
        <v>52814.400000000001</v>
      </c>
    </row>
    <row r="1705" spans="1:11" x14ac:dyDescent="0.25">
      <c r="A1705" s="21">
        <v>46086</v>
      </c>
      <c r="B1705" t="s">
        <v>1712</v>
      </c>
      <c r="C1705">
        <v>8</v>
      </c>
      <c r="D1705">
        <v>19330</v>
      </c>
      <c r="E1705">
        <v>0.03</v>
      </c>
      <c r="F1705">
        <v>1</v>
      </c>
      <c r="G1705">
        <v>6</v>
      </c>
      <c r="H1705" t="s">
        <v>5148</v>
      </c>
      <c r="I1705">
        <v>159279.20000000001</v>
      </c>
      <c r="J1705">
        <v>111495.44</v>
      </c>
      <c r="K1705">
        <v>47783.76</v>
      </c>
    </row>
    <row r="1706" spans="1:11" x14ac:dyDescent="0.25">
      <c r="A1706" s="21">
        <v>46230</v>
      </c>
      <c r="B1706" t="s">
        <v>1713</v>
      </c>
      <c r="C1706">
        <v>12</v>
      </c>
      <c r="D1706">
        <v>16573</v>
      </c>
      <c r="E1706">
        <v>0.14000000000000001</v>
      </c>
      <c r="F1706">
        <v>3</v>
      </c>
      <c r="G1706">
        <v>2</v>
      </c>
      <c r="H1706" t="s">
        <v>5146</v>
      </c>
      <c r="I1706">
        <v>226718.64</v>
      </c>
      <c r="J1706">
        <v>158703.04800000001</v>
      </c>
      <c r="K1706">
        <v>68015.592000000004</v>
      </c>
    </row>
    <row r="1707" spans="1:11" x14ac:dyDescent="0.25">
      <c r="A1707" s="21">
        <v>46072</v>
      </c>
      <c r="B1707" t="s">
        <v>1714</v>
      </c>
      <c r="C1707">
        <v>7</v>
      </c>
      <c r="D1707">
        <v>4813</v>
      </c>
      <c r="E1707">
        <v>0.08</v>
      </c>
      <c r="F1707">
        <v>5</v>
      </c>
      <c r="G1707">
        <v>2</v>
      </c>
      <c r="H1707" t="s">
        <v>5140</v>
      </c>
      <c r="I1707">
        <v>36386.28</v>
      </c>
      <c r="J1707">
        <v>25470.396000000001</v>
      </c>
      <c r="K1707">
        <v>10915.884</v>
      </c>
    </row>
    <row r="1708" spans="1:11" x14ac:dyDescent="0.25">
      <c r="A1708" s="21">
        <v>46124</v>
      </c>
      <c r="B1708" t="s">
        <v>1715</v>
      </c>
      <c r="C1708">
        <v>2</v>
      </c>
      <c r="D1708">
        <v>4770</v>
      </c>
      <c r="F1708">
        <v>1</v>
      </c>
      <c r="G1708">
        <v>1</v>
      </c>
      <c r="H1708" t="s">
        <v>5141</v>
      </c>
      <c r="I1708">
        <v>9540</v>
      </c>
      <c r="J1708">
        <v>6678</v>
      </c>
      <c r="K1708">
        <v>2862</v>
      </c>
    </row>
    <row r="1709" spans="1:11" x14ac:dyDescent="0.25">
      <c r="A1709" s="21">
        <v>46226</v>
      </c>
      <c r="B1709" t="s">
        <v>1716</v>
      </c>
      <c r="C1709">
        <v>3</v>
      </c>
      <c r="D1709">
        <v>30777</v>
      </c>
      <c r="E1709">
        <v>7.0000000000000007E-2</v>
      </c>
      <c r="F1709">
        <v>3</v>
      </c>
      <c r="G1709">
        <v>7</v>
      </c>
      <c r="H1709" t="s">
        <v>5146</v>
      </c>
      <c r="I1709">
        <v>98794.17</v>
      </c>
      <c r="J1709">
        <v>69155.918999999994</v>
      </c>
      <c r="K1709">
        <v>29638.251</v>
      </c>
    </row>
    <row r="1710" spans="1:11" x14ac:dyDescent="0.25">
      <c r="A1710" s="21">
        <v>46196</v>
      </c>
      <c r="B1710" t="s">
        <v>1717</v>
      </c>
      <c r="C1710">
        <v>9</v>
      </c>
      <c r="D1710">
        <v>27864</v>
      </c>
      <c r="E1710">
        <v>0.11</v>
      </c>
      <c r="F1710">
        <v>4</v>
      </c>
      <c r="G1710">
        <v>1</v>
      </c>
      <c r="H1710" t="s">
        <v>5142</v>
      </c>
      <c r="I1710">
        <v>278361.36</v>
      </c>
      <c r="J1710">
        <v>194852.95199999999</v>
      </c>
      <c r="K1710">
        <v>83508.407999999996</v>
      </c>
    </row>
    <row r="1711" spans="1:11" x14ac:dyDescent="0.25">
      <c r="A1711" s="21">
        <v>46254</v>
      </c>
      <c r="B1711" t="s">
        <v>1718</v>
      </c>
      <c r="C1711">
        <v>11</v>
      </c>
      <c r="D1711">
        <v>29094</v>
      </c>
      <c r="E1711">
        <v>0.14000000000000001</v>
      </c>
      <c r="F1711">
        <v>5</v>
      </c>
      <c r="G1711">
        <v>5</v>
      </c>
      <c r="H1711" t="s">
        <v>5138</v>
      </c>
      <c r="I1711">
        <v>364838.76</v>
      </c>
      <c r="J1711">
        <v>255387.13200000001</v>
      </c>
      <c r="K1711">
        <v>109451.628</v>
      </c>
    </row>
    <row r="1712" spans="1:11" x14ac:dyDescent="0.25">
      <c r="A1712" s="21">
        <v>46375</v>
      </c>
      <c r="B1712" t="s">
        <v>1719</v>
      </c>
      <c r="C1712">
        <v>1</v>
      </c>
      <c r="D1712">
        <v>8149</v>
      </c>
      <c r="E1712">
        <v>7.0000000000000007E-2</v>
      </c>
      <c r="F1712">
        <v>5</v>
      </c>
      <c r="G1712">
        <v>5</v>
      </c>
      <c r="H1712" t="s">
        <v>5143</v>
      </c>
      <c r="I1712">
        <v>8719.43</v>
      </c>
      <c r="J1712">
        <v>6103.6009999999997</v>
      </c>
      <c r="K1712">
        <v>2615.8290000000002</v>
      </c>
    </row>
    <row r="1713" spans="1:11" x14ac:dyDescent="0.25">
      <c r="A1713" s="21">
        <v>46380</v>
      </c>
      <c r="B1713" t="s">
        <v>1720</v>
      </c>
      <c r="C1713">
        <v>12</v>
      </c>
      <c r="D1713">
        <v>10064</v>
      </c>
      <c r="E1713">
        <v>0.14000000000000001</v>
      </c>
      <c r="F1713">
        <v>2</v>
      </c>
      <c r="G1713">
        <v>7</v>
      </c>
      <c r="H1713" t="s">
        <v>5143</v>
      </c>
      <c r="I1713">
        <v>137675.51999999999</v>
      </c>
      <c r="J1713">
        <v>96372.864000000001</v>
      </c>
      <c r="K1713">
        <v>41302.656000000003</v>
      </c>
    </row>
    <row r="1714" spans="1:11" x14ac:dyDescent="0.25">
      <c r="A1714" s="21">
        <v>46096</v>
      </c>
      <c r="B1714" t="s">
        <v>1721</v>
      </c>
      <c r="C1714">
        <v>5</v>
      </c>
      <c r="D1714">
        <v>21918</v>
      </c>
      <c r="E1714">
        <v>0.11</v>
      </c>
      <c r="F1714">
        <v>4</v>
      </c>
      <c r="G1714">
        <v>3</v>
      </c>
      <c r="H1714" t="s">
        <v>5148</v>
      </c>
      <c r="I1714">
        <v>121644.9</v>
      </c>
      <c r="J1714">
        <v>85151.43</v>
      </c>
      <c r="K1714">
        <v>36493.47</v>
      </c>
    </row>
    <row r="1715" spans="1:11" x14ac:dyDescent="0.25">
      <c r="A1715" s="21">
        <v>46218</v>
      </c>
      <c r="B1715" t="s">
        <v>1722</v>
      </c>
      <c r="C1715">
        <v>6</v>
      </c>
      <c r="D1715">
        <v>13394</v>
      </c>
      <c r="E1715">
        <v>0.12</v>
      </c>
      <c r="F1715">
        <v>3</v>
      </c>
      <c r="G1715">
        <v>1</v>
      </c>
      <c r="H1715" t="s">
        <v>5146</v>
      </c>
      <c r="I1715">
        <v>90007.679999999993</v>
      </c>
      <c r="J1715">
        <v>63005.375999999997</v>
      </c>
      <c r="K1715">
        <v>27002.304</v>
      </c>
    </row>
    <row r="1716" spans="1:11" x14ac:dyDescent="0.25">
      <c r="A1716" s="21">
        <v>46039</v>
      </c>
      <c r="B1716" t="s">
        <v>1723</v>
      </c>
      <c r="C1716">
        <v>4</v>
      </c>
      <c r="D1716">
        <v>18166</v>
      </c>
      <c r="E1716">
        <v>0.13</v>
      </c>
      <c r="F1716">
        <v>4</v>
      </c>
      <c r="G1716">
        <v>4</v>
      </c>
      <c r="H1716" t="s">
        <v>5149</v>
      </c>
      <c r="I1716">
        <v>82110.320000000007</v>
      </c>
      <c r="J1716">
        <v>57477.224000000002</v>
      </c>
      <c r="K1716">
        <v>24633.096000000001</v>
      </c>
    </row>
    <row r="1717" spans="1:11" x14ac:dyDescent="0.25">
      <c r="A1717" s="21">
        <v>46045</v>
      </c>
      <c r="B1717" t="s">
        <v>1724</v>
      </c>
      <c r="C1717">
        <v>5</v>
      </c>
      <c r="D1717">
        <v>20021</v>
      </c>
      <c r="E1717">
        <v>0.02</v>
      </c>
      <c r="F1717">
        <v>2</v>
      </c>
      <c r="G1717">
        <v>1</v>
      </c>
      <c r="H1717" t="s">
        <v>5149</v>
      </c>
      <c r="I1717">
        <v>102107.1</v>
      </c>
      <c r="J1717">
        <v>71474.97</v>
      </c>
      <c r="K1717">
        <v>30632.13</v>
      </c>
    </row>
    <row r="1718" spans="1:11" x14ac:dyDescent="0.25">
      <c r="A1718" s="21">
        <v>46086</v>
      </c>
      <c r="B1718" t="s">
        <v>1725</v>
      </c>
      <c r="C1718">
        <v>9</v>
      </c>
      <c r="D1718">
        <v>24094</v>
      </c>
      <c r="E1718">
        <v>0.14000000000000001</v>
      </c>
      <c r="F1718">
        <v>1</v>
      </c>
      <c r="G1718">
        <v>5</v>
      </c>
      <c r="H1718" t="s">
        <v>5148</v>
      </c>
      <c r="I1718">
        <v>247204.44</v>
      </c>
      <c r="J1718">
        <v>173043.10800000001</v>
      </c>
      <c r="K1718">
        <v>74161.331999999995</v>
      </c>
    </row>
    <row r="1719" spans="1:11" x14ac:dyDescent="0.25">
      <c r="A1719" s="21">
        <v>46221</v>
      </c>
      <c r="B1719" t="s">
        <v>1726</v>
      </c>
      <c r="C1719">
        <v>1</v>
      </c>
      <c r="D1719">
        <v>8386</v>
      </c>
      <c r="E1719">
        <v>0.15</v>
      </c>
      <c r="F1719">
        <v>2</v>
      </c>
      <c r="G1719">
        <v>4</v>
      </c>
      <c r="H1719" t="s">
        <v>5146</v>
      </c>
      <c r="I1719">
        <v>9643.9</v>
      </c>
      <c r="J1719">
        <v>6750.73</v>
      </c>
      <c r="K1719">
        <v>2893.17</v>
      </c>
    </row>
    <row r="1720" spans="1:11" x14ac:dyDescent="0.25">
      <c r="A1720" s="21">
        <v>46029</v>
      </c>
      <c r="B1720" t="s">
        <v>1727</v>
      </c>
      <c r="C1720">
        <v>1</v>
      </c>
      <c r="D1720">
        <v>34446</v>
      </c>
      <c r="E1720">
        <v>0.06</v>
      </c>
      <c r="F1720">
        <v>2</v>
      </c>
      <c r="G1720">
        <v>8</v>
      </c>
      <c r="H1720" t="s">
        <v>5149</v>
      </c>
      <c r="I1720">
        <v>36512.76</v>
      </c>
      <c r="J1720">
        <v>25558.932000000001</v>
      </c>
      <c r="K1720">
        <v>10953.828</v>
      </c>
    </row>
    <row r="1721" spans="1:11" x14ac:dyDescent="0.25">
      <c r="A1721" s="21">
        <v>46256</v>
      </c>
      <c r="B1721" t="s">
        <v>1728</v>
      </c>
      <c r="C1721">
        <v>9</v>
      </c>
      <c r="D1721">
        <v>22158</v>
      </c>
      <c r="E1721">
        <v>0.03</v>
      </c>
      <c r="F1721">
        <v>5</v>
      </c>
      <c r="G1721">
        <v>4</v>
      </c>
      <c r="H1721" t="s">
        <v>5138</v>
      </c>
      <c r="I1721">
        <v>205404.66</v>
      </c>
      <c r="J1721">
        <v>143783.26199999999</v>
      </c>
      <c r="K1721">
        <v>61621.398000000001</v>
      </c>
    </row>
    <row r="1722" spans="1:11" x14ac:dyDescent="0.25">
      <c r="A1722" s="21">
        <v>46286</v>
      </c>
      <c r="B1722" t="s">
        <v>1729</v>
      </c>
      <c r="C1722">
        <v>8</v>
      </c>
      <c r="D1722">
        <v>14237</v>
      </c>
      <c r="E1722">
        <v>0.14000000000000001</v>
      </c>
      <c r="F1722">
        <v>3</v>
      </c>
      <c r="G1722">
        <v>5</v>
      </c>
      <c r="H1722" t="s">
        <v>5145</v>
      </c>
      <c r="I1722">
        <v>129841.44</v>
      </c>
      <c r="J1722">
        <v>90889.008000000002</v>
      </c>
      <c r="K1722">
        <v>38952.432000000001</v>
      </c>
    </row>
    <row r="1723" spans="1:11" x14ac:dyDescent="0.25">
      <c r="A1723" s="21">
        <v>46374</v>
      </c>
      <c r="B1723" t="s">
        <v>1730</v>
      </c>
      <c r="C1723">
        <v>9</v>
      </c>
      <c r="D1723">
        <v>2686</v>
      </c>
      <c r="E1723">
        <v>0.05</v>
      </c>
      <c r="F1723">
        <v>2</v>
      </c>
      <c r="G1723">
        <v>1</v>
      </c>
      <c r="H1723" t="s">
        <v>5143</v>
      </c>
      <c r="I1723">
        <v>25382.7</v>
      </c>
      <c r="J1723">
        <v>17767.89</v>
      </c>
      <c r="K1723">
        <v>7614.81</v>
      </c>
    </row>
    <row r="1724" spans="1:11" x14ac:dyDescent="0.25">
      <c r="A1724" s="21">
        <v>46055</v>
      </c>
      <c r="B1724" t="s">
        <v>1731</v>
      </c>
      <c r="C1724">
        <v>10</v>
      </c>
      <c r="D1724">
        <v>34344</v>
      </c>
      <c r="F1724">
        <v>5</v>
      </c>
      <c r="G1724">
        <v>2</v>
      </c>
      <c r="H1724" t="s">
        <v>5140</v>
      </c>
      <c r="I1724">
        <v>343440</v>
      </c>
      <c r="J1724">
        <v>240408</v>
      </c>
      <c r="K1724">
        <v>103032</v>
      </c>
    </row>
    <row r="1725" spans="1:11" x14ac:dyDescent="0.25">
      <c r="A1725" s="21">
        <v>46191</v>
      </c>
      <c r="B1725" t="s">
        <v>1732</v>
      </c>
      <c r="C1725">
        <v>1</v>
      </c>
      <c r="D1725">
        <v>18194</v>
      </c>
      <c r="F1725">
        <v>3</v>
      </c>
      <c r="G1725">
        <v>4</v>
      </c>
      <c r="H1725" t="s">
        <v>5142</v>
      </c>
      <c r="I1725">
        <v>18194</v>
      </c>
      <c r="J1725">
        <v>12735.8</v>
      </c>
      <c r="K1725">
        <v>5458.2</v>
      </c>
    </row>
    <row r="1726" spans="1:11" x14ac:dyDescent="0.25">
      <c r="A1726" s="21">
        <v>46050</v>
      </c>
      <c r="B1726" t="s">
        <v>1733</v>
      </c>
      <c r="C1726">
        <v>6</v>
      </c>
      <c r="D1726">
        <v>21651</v>
      </c>
      <c r="E1726">
        <v>0.03</v>
      </c>
      <c r="F1726">
        <v>1</v>
      </c>
      <c r="G1726">
        <v>7</v>
      </c>
      <c r="H1726" t="s">
        <v>5149</v>
      </c>
      <c r="I1726">
        <v>133803.18</v>
      </c>
      <c r="J1726">
        <v>93662.225999999995</v>
      </c>
      <c r="K1726">
        <v>40140.953999999998</v>
      </c>
    </row>
    <row r="1727" spans="1:11" x14ac:dyDescent="0.25">
      <c r="A1727" s="21">
        <v>46278</v>
      </c>
      <c r="B1727" t="s">
        <v>1734</v>
      </c>
      <c r="C1727">
        <v>7</v>
      </c>
      <c r="D1727">
        <v>6509</v>
      </c>
      <c r="F1727">
        <v>5</v>
      </c>
      <c r="G1727">
        <v>4</v>
      </c>
      <c r="H1727" t="s">
        <v>5145</v>
      </c>
      <c r="I1727">
        <v>45563</v>
      </c>
      <c r="J1727">
        <v>31894.1</v>
      </c>
      <c r="K1727">
        <v>13668.9</v>
      </c>
    </row>
    <row r="1728" spans="1:11" x14ac:dyDescent="0.25">
      <c r="A1728" s="21">
        <v>46367</v>
      </c>
      <c r="B1728" t="s">
        <v>1735</v>
      </c>
      <c r="C1728">
        <v>5</v>
      </c>
      <c r="D1728">
        <v>5837</v>
      </c>
      <c r="F1728">
        <v>4</v>
      </c>
      <c r="G1728">
        <v>2</v>
      </c>
      <c r="H1728" t="s">
        <v>5143</v>
      </c>
      <c r="I1728">
        <v>29185</v>
      </c>
      <c r="J1728">
        <v>20429.5</v>
      </c>
      <c r="K1728">
        <v>8755.5</v>
      </c>
    </row>
    <row r="1729" spans="1:11" x14ac:dyDescent="0.25">
      <c r="A1729" s="21">
        <v>46025</v>
      </c>
      <c r="B1729" t="s">
        <v>1736</v>
      </c>
      <c r="C1729">
        <v>10</v>
      </c>
      <c r="D1729">
        <v>19887</v>
      </c>
      <c r="E1729">
        <v>0.06</v>
      </c>
      <c r="F1729">
        <v>3</v>
      </c>
      <c r="G1729">
        <v>1</v>
      </c>
      <c r="H1729" t="s">
        <v>5149</v>
      </c>
      <c r="I1729">
        <v>210802.2</v>
      </c>
      <c r="J1729">
        <v>147561.54</v>
      </c>
      <c r="K1729">
        <v>63240.66</v>
      </c>
    </row>
    <row r="1730" spans="1:11" x14ac:dyDescent="0.25">
      <c r="A1730" s="21">
        <v>46359</v>
      </c>
      <c r="B1730" t="s">
        <v>1737</v>
      </c>
      <c r="C1730">
        <v>5</v>
      </c>
      <c r="D1730">
        <v>14602</v>
      </c>
      <c r="F1730">
        <v>4</v>
      </c>
      <c r="G1730">
        <v>1</v>
      </c>
      <c r="H1730" t="s">
        <v>5143</v>
      </c>
      <c r="I1730">
        <v>73010</v>
      </c>
      <c r="J1730">
        <v>51107</v>
      </c>
      <c r="K1730">
        <v>21903</v>
      </c>
    </row>
    <row r="1731" spans="1:11" x14ac:dyDescent="0.25">
      <c r="A1731" s="21">
        <v>46052</v>
      </c>
      <c r="B1731" t="s">
        <v>1738</v>
      </c>
      <c r="C1731">
        <v>11</v>
      </c>
      <c r="D1731">
        <v>29150</v>
      </c>
      <c r="E1731">
        <v>0.09</v>
      </c>
      <c r="F1731">
        <v>4</v>
      </c>
      <c r="G1731">
        <v>6</v>
      </c>
      <c r="H1731" t="s">
        <v>5149</v>
      </c>
      <c r="I1731">
        <v>349508.5</v>
      </c>
      <c r="J1731">
        <v>244655.95</v>
      </c>
      <c r="K1731">
        <v>104852.55</v>
      </c>
    </row>
    <row r="1732" spans="1:11" x14ac:dyDescent="0.25">
      <c r="A1732" s="21">
        <v>46042</v>
      </c>
      <c r="B1732" t="s">
        <v>1739</v>
      </c>
      <c r="C1732">
        <v>2</v>
      </c>
      <c r="D1732">
        <v>27355</v>
      </c>
      <c r="E1732">
        <v>0.08</v>
      </c>
      <c r="F1732">
        <v>2</v>
      </c>
      <c r="G1732">
        <v>7</v>
      </c>
      <c r="H1732" t="s">
        <v>5149</v>
      </c>
      <c r="I1732">
        <v>59086.8</v>
      </c>
      <c r="J1732">
        <v>41360.76</v>
      </c>
      <c r="K1732">
        <v>17726.04</v>
      </c>
    </row>
    <row r="1733" spans="1:11" x14ac:dyDescent="0.25">
      <c r="A1733" s="21">
        <v>46192</v>
      </c>
      <c r="B1733" t="s">
        <v>1740</v>
      </c>
      <c r="C1733">
        <v>9</v>
      </c>
      <c r="D1733">
        <v>11676</v>
      </c>
      <c r="F1733">
        <v>1</v>
      </c>
      <c r="G1733">
        <v>6</v>
      </c>
      <c r="H1733" t="s">
        <v>5142</v>
      </c>
      <c r="I1733">
        <v>105084</v>
      </c>
      <c r="J1733">
        <v>73558.8</v>
      </c>
      <c r="K1733">
        <v>31525.200000000001</v>
      </c>
    </row>
    <row r="1734" spans="1:11" x14ac:dyDescent="0.25">
      <c r="A1734" s="21">
        <v>46345</v>
      </c>
      <c r="B1734" t="s">
        <v>1741</v>
      </c>
      <c r="C1734">
        <v>1</v>
      </c>
      <c r="D1734">
        <v>34768</v>
      </c>
      <c r="E1734">
        <v>0.1</v>
      </c>
      <c r="F1734">
        <v>2</v>
      </c>
      <c r="G1734">
        <v>8</v>
      </c>
      <c r="H1734" t="s">
        <v>5144</v>
      </c>
      <c r="I1734">
        <v>38244.800000000003</v>
      </c>
      <c r="J1734">
        <v>26771.360000000001</v>
      </c>
      <c r="K1734">
        <v>11473.44</v>
      </c>
    </row>
    <row r="1735" spans="1:11" x14ac:dyDescent="0.25">
      <c r="A1735" s="21">
        <v>46377</v>
      </c>
      <c r="B1735" t="s">
        <v>1742</v>
      </c>
      <c r="C1735">
        <v>10</v>
      </c>
      <c r="D1735">
        <v>10437</v>
      </c>
      <c r="E1735">
        <v>0.06</v>
      </c>
      <c r="F1735">
        <v>3</v>
      </c>
      <c r="G1735">
        <v>4</v>
      </c>
      <c r="H1735" t="s">
        <v>5143</v>
      </c>
      <c r="I1735">
        <v>110632.2</v>
      </c>
      <c r="J1735">
        <v>77442.539999999994</v>
      </c>
      <c r="K1735">
        <v>33189.660000000003</v>
      </c>
    </row>
    <row r="1736" spans="1:11" x14ac:dyDescent="0.25">
      <c r="A1736" s="21">
        <v>46064</v>
      </c>
      <c r="B1736" t="s">
        <v>1743</v>
      </c>
      <c r="C1736">
        <v>4</v>
      </c>
      <c r="D1736">
        <v>14327</v>
      </c>
      <c r="E1736">
        <v>0.11</v>
      </c>
      <c r="F1736">
        <v>3</v>
      </c>
      <c r="G1736">
        <v>1</v>
      </c>
      <c r="H1736" t="s">
        <v>5140</v>
      </c>
      <c r="I1736">
        <v>63611.88</v>
      </c>
      <c r="J1736">
        <v>44528.315999999999</v>
      </c>
      <c r="K1736">
        <v>19083.563999999998</v>
      </c>
    </row>
    <row r="1737" spans="1:11" x14ac:dyDescent="0.25">
      <c r="A1737" s="21">
        <v>46079</v>
      </c>
      <c r="B1737" t="s">
        <v>1744</v>
      </c>
      <c r="C1737">
        <v>11</v>
      </c>
      <c r="D1737">
        <v>15490</v>
      </c>
      <c r="F1737">
        <v>2</v>
      </c>
      <c r="G1737">
        <v>7</v>
      </c>
      <c r="H1737" t="s">
        <v>5140</v>
      </c>
      <c r="I1737">
        <v>170390</v>
      </c>
      <c r="J1737">
        <v>119273</v>
      </c>
      <c r="K1737">
        <v>51117</v>
      </c>
    </row>
    <row r="1738" spans="1:11" x14ac:dyDescent="0.25">
      <c r="A1738" s="21">
        <v>46284</v>
      </c>
      <c r="B1738" t="s">
        <v>1745</v>
      </c>
      <c r="C1738">
        <v>4</v>
      </c>
      <c r="D1738">
        <v>10768</v>
      </c>
      <c r="E1738">
        <v>0.13</v>
      </c>
      <c r="F1738">
        <v>5</v>
      </c>
      <c r="G1738">
        <v>6</v>
      </c>
      <c r="H1738" t="s">
        <v>5145</v>
      </c>
      <c r="I1738">
        <v>48671.360000000001</v>
      </c>
      <c r="J1738">
        <v>34069.951999999997</v>
      </c>
      <c r="K1738">
        <v>14601.407999999999</v>
      </c>
    </row>
    <row r="1739" spans="1:11" x14ac:dyDescent="0.25">
      <c r="A1739" s="21">
        <v>46263</v>
      </c>
      <c r="B1739" t="s">
        <v>1746</v>
      </c>
      <c r="C1739">
        <v>4</v>
      </c>
      <c r="D1739">
        <v>3413</v>
      </c>
      <c r="E1739">
        <v>0.08</v>
      </c>
      <c r="F1739">
        <v>5</v>
      </c>
      <c r="G1739">
        <v>4</v>
      </c>
      <c r="H1739" t="s">
        <v>5138</v>
      </c>
      <c r="I1739">
        <v>14744.16</v>
      </c>
      <c r="J1739">
        <v>10320.912</v>
      </c>
      <c r="K1739">
        <v>4423.2479999999996</v>
      </c>
    </row>
    <row r="1740" spans="1:11" x14ac:dyDescent="0.25">
      <c r="A1740" s="21">
        <v>46189</v>
      </c>
      <c r="B1740" t="s">
        <v>1747</v>
      </c>
      <c r="C1740">
        <v>9</v>
      </c>
      <c r="D1740">
        <v>2245</v>
      </c>
      <c r="F1740">
        <v>3</v>
      </c>
      <c r="G1740">
        <v>5</v>
      </c>
      <c r="H1740" t="s">
        <v>5142</v>
      </c>
      <c r="I1740">
        <v>20205</v>
      </c>
      <c r="J1740">
        <v>14143.5</v>
      </c>
      <c r="K1740">
        <v>6061.5</v>
      </c>
    </row>
    <row r="1741" spans="1:11" x14ac:dyDescent="0.25">
      <c r="A1741" s="21">
        <v>46143</v>
      </c>
      <c r="B1741" t="s">
        <v>1748</v>
      </c>
      <c r="C1741">
        <v>8</v>
      </c>
      <c r="D1741">
        <v>10073</v>
      </c>
      <c r="E1741">
        <v>7.0000000000000007E-2</v>
      </c>
      <c r="F1741">
        <v>3</v>
      </c>
      <c r="G1741">
        <v>7</v>
      </c>
      <c r="H1741" t="s">
        <v>5139</v>
      </c>
      <c r="I1741">
        <v>86224.88</v>
      </c>
      <c r="J1741">
        <v>60357.415999999997</v>
      </c>
      <c r="K1741">
        <v>25867.464</v>
      </c>
    </row>
    <row r="1742" spans="1:11" x14ac:dyDescent="0.25">
      <c r="A1742" s="21">
        <v>46374</v>
      </c>
      <c r="B1742" t="s">
        <v>1749</v>
      </c>
      <c r="C1742">
        <v>5</v>
      </c>
      <c r="D1742">
        <v>6047</v>
      </c>
      <c r="E1742">
        <v>0.13</v>
      </c>
      <c r="F1742">
        <v>3</v>
      </c>
      <c r="G1742">
        <v>6</v>
      </c>
      <c r="H1742" t="s">
        <v>5143</v>
      </c>
      <c r="I1742">
        <v>34165.550000000003</v>
      </c>
      <c r="J1742">
        <v>23915.884999999998</v>
      </c>
      <c r="K1742">
        <v>10249.665000000001</v>
      </c>
    </row>
    <row r="1743" spans="1:11" x14ac:dyDescent="0.25">
      <c r="A1743" s="21">
        <v>46355</v>
      </c>
      <c r="B1743" t="s">
        <v>1750</v>
      </c>
      <c r="C1743">
        <v>2</v>
      </c>
      <c r="D1743">
        <v>8858</v>
      </c>
      <c r="E1743">
        <v>0.1</v>
      </c>
      <c r="F1743">
        <v>1</v>
      </c>
      <c r="G1743">
        <v>5</v>
      </c>
      <c r="H1743" t="s">
        <v>5144</v>
      </c>
      <c r="I1743">
        <v>19487.599999999999</v>
      </c>
      <c r="J1743">
        <v>13641.32</v>
      </c>
      <c r="K1743">
        <v>5846.28</v>
      </c>
    </row>
    <row r="1744" spans="1:11" x14ac:dyDescent="0.25">
      <c r="A1744" s="21">
        <v>46153</v>
      </c>
      <c r="B1744" t="s">
        <v>1751</v>
      </c>
      <c r="C1744">
        <v>6</v>
      </c>
      <c r="D1744">
        <v>26179</v>
      </c>
      <c r="F1744">
        <v>3</v>
      </c>
      <c r="G1744">
        <v>1</v>
      </c>
      <c r="H1744" t="s">
        <v>5139</v>
      </c>
      <c r="I1744">
        <v>157074</v>
      </c>
      <c r="J1744">
        <v>109951.8</v>
      </c>
      <c r="K1744">
        <v>47122.2</v>
      </c>
    </row>
    <row r="1745" spans="1:11" x14ac:dyDescent="0.25">
      <c r="A1745" s="21">
        <v>46043</v>
      </c>
      <c r="B1745" t="s">
        <v>1752</v>
      </c>
      <c r="C1745">
        <v>11</v>
      </c>
      <c r="D1745">
        <v>8083</v>
      </c>
      <c r="E1745">
        <v>0.09</v>
      </c>
      <c r="F1745">
        <v>5</v>
      </c>
      <c r="G1745">
        <v>1</v>
      </c>
      <c r="H1745" t="s">
        <v>5149</v>
      </c>
      <c r="I1745">
        <v>96915.17</v>
      </c>
      <c r="J1745">
        <v>67840.619000000006</v>
      </c>
      <c r="K1745">
        <v>29074.550999999999</v>
      </c>
    </row>
    <row r="1746" spans="1:11" x14ac:dyDescent="0.25">
      <c r="A1746" s="21">
        <v>46114</v>
      </c>
      <c r="B1746" t="s">
        <v>1753</v>
      </c>
      <c r="C1746">
        <v>1</v>
      </c>
      <c r="D1746">
        <v>4798</v>
      </c>
      <c r="E1746">
        <v>0.04</v>
      </c>
      <c r="F1746">
        <v>4</v>
      </c>
      <c r="G1746">
        <v>6</v>
      </c>
      <c r="H1746" t="s">
        <v>5141</v>
      </c>
      <c r="I1746">
        <v>4989.92</v>
      </c>
      <c r="J1746">
        <v>3492.944</v>
      </c>
      <c r="K1746">
        <v>1496.9760000000001</v>
      </c>
    </row>
    <row r="1747" spans="1:11" x14ac:dyDescent="0.25">
      <c r="A1747" s="21">
        <v>46209</v>
      </c>
      <c r="B1747" t="s">
        <v>1754</v>
      </c>
      <c r="C1747">
        <v>7</v>
      </c>
      <c r="D1747">
        <v>34583</v>
      </c>
      <c r="E1747">
        <v>0.13</v>
      </c>
      <c r="F1747">
        <v>3</v>
      </c>
      <c r="G1747">
        <v>7</v>
      </c>
      <c r="H1747" t="s">
        <v>5146</v>
      </c>
      <c r="I1747">
        <v>273551.53000000003</v>
      </c>
      <c r="J1747">
        <v>191486.071</v>
      </c>
      <c r="K1747">
        <v>82065.459000000003</v>
      </c>
    </row>
    <row r="1748" spans="1:11" x14ac:dyDescent="0.25">
      <c r="A1748" s="21">
        <v>46130</v>
      </c>
      <c r="B1748" t="s">
        <v>1755</v>
      </c>
      <c r="C1748">
        <v>4</v>
      </c>
      <c r="D1748">
        <v>13585</v>
      </c>
      <c r="E1748">
        <v>0.14000000000000001</v>
      </c>
      <c r="F1748">
        <v>3</v>
      </c>
      <c r="G1748">
        <v>3</v>
      </c>
      <c r="H1748" t="s">
        <v>5141</v>
      </c>
      <c r="I1748">
        <v>61947.6</v>
      </c>
      <c r="J1748">
        <v>43363.32</v>
      </c>
      <c r="K1748">
        <v>18584.28</v>
      </c>
    </row>
    <row r="1749" spans="1:11" x14ac:dyDescent="0.25">
      <c r="A1749" s="21">
        <v>46054</v>
      </c>
      <c r="B1749" t="s">
        <v>1756</v>
      </c>
      <c r="C1749">
        <v>3</v>
      </c>
      <c r="D1749">
        <v>3049</v>
      </c>
      <c r="E1749">
        <v>0.12</v>
      </c>
      <c r="F1749">
        <v>1</v>
      </c>
      <c r="G1749">
        <v>3</v>
      </c>
      <c r="H1749" t="s">
        <v>5140</v>
      </c>
      <c r="I1749">
        <v>10244.64</v>
      </c>
      <c r="J1749">
        <v>7171.2479999999996</v>
      </c>
      <c r="K1749">
        <v>3073.3919999999998</v>
      </c>
    </row>
    <row r="1750" spans="1:11" x14ac:dyDescent="0.25">
      <c r="A1750" s="21">
        <v>46060</v>
      </c>
      <c r="B1750" t="s">
        <v>1757</v>
      </c>
      <c r="C1750">
        <v>1</v>
      </c>
      <c r="D1750">
        <v>34519</v>
      </c>
      <c r="E1750">
        <v>0.02</v>
      </c>
      <c r="F1750">
        <v>1</v>
      </c>
      <c r="G1750">
        <v>4</v>
      </c>
      <c r="H1750" t="s">
        <v>5140</v>
      </c>
      <c r="I1750">
        <v>35209.379999999997</v>
      </c>
      <c r="J1750">
        <v>24646.565999999999</v>
      </c>
      <c r="K1750">
        <v>10562.814</v>
      </c>
    </row>
    <row r="1751" spans="1:11" x14ac:dyDescent="0.25">
      <c r="A1751" s="21">
        <v>46255</v>
      </c>
      <c r="B1751" t="s">
        <v>1758</v>
      </c>
      <c r="C1751">
        <v>5</v>
      </c>
      <c r="D1751">
        <v>19221</v>
      </c>
      <c r="E1751">
        <v>0.04</v>
      </c>
      <c r="F1751">
        <v>1</v>
      </c>
      <c r="G1751">
        <v>7</v>
      </c>
      <c r="H1751" t="s">
        <v>5138</v>
      </c>
      <c r="I1751">
        <v>99949.2</v>
      </c>
      <c r="J1751">
        <v>69964.44</v>
      </c>
      <c r="K1751">
        <v>29984.76</v>
      </c>
    </row>
    <row r="1752" spans="1:11" x14ac:dyDescent="0.25">
      <c r="A1752" s="21">
        <v>46225</v>
      </c>
      <c r="B1752" t="s">
        <v>1759</v>
      </c>
      <c r="C1752">
        <v>6</v>
      </c>
      <c r="D1752">
        <v>32089</v>
      </c>
      <c r="F1752">
        <v>5</v>
      </c>
      <c r="G1752">
        <v>3</v>
      </c>
      <c r="H1752" t="s">
        <v>5146</v>
      </c>
      <c r="I1752">
        <v>192534</v>
      </c>
      <c r="J1752">
        <v>134773.79999999999</v>
      </c>
      <c r="K1752">
        <v>57760.2</v>
      </c>
    </row>
    <row r="1753" spans="1:11" x14ac:dyDescent="0.25">
      <c r="A1753" s="21">
        <v>46068</v>
      </c>
      <c r="B1753" t="s">
        <v>1760</v>
      </c>
      <c r="C1753">
        <v>4</v>
      </c>
      <c r="D1753">
        <v>10642</v>
      </c>
      <c r="E1753">
        <v>7.0000000000000007E-2</v>
      </c>
      <c r="F1753">
        <v>4</v>
      </c>
      <c r="G1753">
        <v>6</v>
      </c>
      <c r="H1753" t="s">
        <v>5140</v>
      </c>
      <c r="I1753">
        <v>45547.76</v>
      </c>
      <c r="J1753">
        <v>31883.432000000001</v>
      </c>
      <c r="K1753">
        <v>13664.328</v>
      </c>
    </row>
    <row r="1754" spans="1:11" x14ac:dyDescent="0.25">
      <c r="A1754" s="21">
        <v>46070</v>
      </c>
      <c r="B1754" t="s">
        <v>1761</v>
      </c>
      <c r="C1754">
        <v>1</v>
      </c>
      <c r="D1754">
        <v>21857</v>
      </c>
      <c r="E1754">
        <v>0.12</v>
      </c>
      <c r="F1754">
        <v>3</v>
      </c>
      <c r="G1754">
        <v>7</v>
      </c>
      <c r="H1754" t="s">
        <v>5140</v>
      </c>
      <c r="I1754">
        <v>24479.84</v>
      </c>
      <c r="J1754">
        <v>17135.887999999999</v>
      </c>
      <c r="K1754">
        <v>7343.9520000000002</v>
      </c>
    </row>
    <row r="1755" spans="1:11" x14ac:dyDescent="0.25">
      <c r="A1755" s="21">
        <v>46358</v>
      </c>
      <c r="B1755" t="s">
        <v>1762</v>
      </c>
      <c r="C1755">
        <v>7</v>
      </c>
      <c r="D1755">
        <v>31858</v>
      </c>
      <c r="F1755">
        <v>1</v>
      </c>
      <c r="G1755">
        <v>1</v>
      </c>
      <c r="H1755" t="s">
        <v>5143</v>
      </c>
      <c r="I1755">
        <v>223006</v>
      </c>
      <c r="J1755">
        <v>156104.20000000001</v>
      </c>
      <c r="K1755">
        <v>66901.8</v>
      </c>
    </row>
    <row r="1756" spans="1:11" x14ac:dyDescent="0.25">
      <c r="A1756" s="21">
        <v>46293</v>
      </c>
      <c r="B1756" t="s">
        <v>1763</v>
      </c>
      <c r="C1756">
        <v>2</v>
      </c>
      <c r="D1756">
        <v>26589</v>
      </c>
      <c r="E1756">
        <v>0.13</v>
      </c>
      <c r="F1756">
        <v>1</v>
      </c>
      <c r="G1756">
        <v>1</v>
      </c>
      <c r="H1756" t="s">
        <v>5145</v>
      </c>
      <c r="I1756">
        <v>60091.14</v>
      </c>
      <c r="J1756">
        <v>42063.798000000003</v>
      </c>
      <c r="K1756">
        <v>18027.342000000001</v>
      </c>
    </row>
    <row r="1757" spans="1:11" x14ac:dyDescent="0.25">
      <c r="A1757" s="21">
        <v>46091</v>
      </c>
      <c r="B1757" t="s">
        <v>1764</v>
      </c>
      <c r="C1757">
        <v>9</v>
      </c>
      <c r="D1757">
        <v>11604</v>
      </c>
      <c r="F1757">
        <v>3</v>
      </c>
      <c r="G1757">
        <v>8</v>
      </c>
      <c r="H1757" t="s">
        <v>5148</v>
      </c>
      <c r="I1757">
        <v>104436</v>
      </c>
      <c r="J1757">
        <v>73105.2</v>
      </c>
      <c r="K1757">
        <v>31330.799999999999</v>
      </c>
    </row>
    <row r="1758" spans="1:11" x14ac:dyDescent="0.25">
      <c r="A1758" s="21">
        <v>46365</v>
      </c>
      <c r="B1758" t="s">
        <v>1765</v>
      </c>
      <c r="C1758">
        <v>4</v>
      </c>
      <c r="D1758">
        <v>22779</v>
      </c>
      <c r="E1758">
        <v>0.13</v>
      </c>
      <c r="F1758">
        <v>2</v>
      </c>
      <c r="G1758">
        <v>1</v>
      </c>
      <c r="H1758" t="s">
        <v>5143</v>
      </c>
      <c r="I1758">
        <v>102961.08</v>
      </c>
      <c r="J1758">
        <v>72072.755999999994</v>
      </c>
      <c r="K1758">
        <v>30888.324000000001</v>
      </c>
    </row>
    <row r="1759" spans="1:11" x14ac:dyDescent="0.25">
      <c r="A1759" s="21">
        <v>46234</v>
      </c>
      <c r="B1759" t="s">
        <v>1766</v>
      </c>
      <c r="C1759">
        <v>3</v>
      </c>
      <c r="D1759">
        <v>34860</v>
      </c>
      <c r="E1759">
        <v>0.1</v>
      </c>
      <c r="F1759">
        <v>3</v>
      </c>
      <c r="G1759">
        <v>8</v>
      </c>
      <c r="H1759" t="s">
        <v>5146</v>
      </c>
      <c r="I1759">
        <v>115038</v>
      </c>
      <c r="J1759">
        <v>80526.600000000006</v>
      </c>
      <c r="K1759">
        <v>34511.4</v>
      </c>
    </row>
    <row r="1760" spans="1:11" x14ac:dyDescent="0.25">
      <c r="A1760" s="21">
        <v>46112</v>
      </c>
      <c r="B1760" t="s">
        <v>1767</v>
      </c>
      <c r="C1760">
        <v>7</v>
      </c>
      <c r="D1760">
        <v>28787</v>
      </c>
      <c r="F1760">
        <v>3</v>
      </c>
      <c r="G1760">
        <v>4</v>
      </c>
      <c r="H1760" t="s">
        <v>5148</v>
      </c>
      <c r="I1760">
        <v>201509</v>
      </c>
      <c r="J1760">
        <v>141056.29999999999</v>
      </c>
      <c r="K1760">
        <v>60452.7</v>
      </c>
    </row>
    <row r="1761" spans="1:11" x14ac:dyDescent="0.25">
      <c r="A1761" s="21">
        <v>46370</v>
      </c>
      <c r="B1761" t="s">
        <v>1768</v>
      </c>
      <c r="C1761">
        <v>9</v>
      </c>
      <c r="D1761">
        <v>31870</v>
      </c>
      <c r="E1761">
        <v>0.13</v>
      </c>
      <c r="F1761">
        <v>5</v>
      </c>
      <c r="G1761">
        <v>5</v>
      </c>
      <c r="H1761" t="s">
        <v>5143</v>
      </c>
      <c r="I1761">
        <v>324117.90000000002</v>
      </c>
      <c r="J1761">
        <v>226882.53</v>
      </c>
      <c r="K1761">
        <v>97235.37</v>
      </c>
    </row>
    <row r="1762" spans="1:11" x14ac:dyDescent="0.25">
      <c r="A1762" s="21">
        <v>46118</v>
      </c>
      <c r="B1762" t="s">
        <v>1769</v>
      </c>
      <c r="C1762">
        <v>4</v>
      </c>
      <c r="D1762">
        <v>1564</v>
      </c>
      <c r="E1762">
        <v>0.13</v>
      </c>
      <c r="F1762">
        <v>1</v>
      </c>
      <c r="G1762">
        <v>7</v>
      </c>
      <c r="H1762" t="s">
        <v>5141</v>
      </c>
      <c r="I1762">
        <v>7069.28</v>
      </c>
      <c r="J1762">
        <v>4948.4960000000001</v>
      </c>
      <c r="K1762">
        <v>2120.7840000000001</v>
      </c>
    </row>
    <row r="1763" spans="1:11" x14ac:dyDescent="0.25">
      <c r="A1763" s="21">
        <v>46221</v>
      </c>
      <c r="B1763" t="s">
        <v>1770</v>
      </c>
      <c r="C1763">
        <v>3</v>
      </c>
      <c r="D1763">
        <v>10552</v>
      </c>
      <c r="E1763">
        <v>0.04</v>
      </c>
      <c r="F1763">
        <v>2</v>
      </c>
      <c r="G1763">
        <v>3</v>
      </c>
      <c r="H1763" t="s">
        <v>5146</v>
      </c>
      <c r="I1763">
        <v>32922.239999999998</v>
      </c>
      <c r="J1763">
        <v>23045.567999999999</v>
      </c>
      <c r="K1763">
        <v>9876.6720000000005</v>
      </c>
    </row>
    <row r="1764" spans="1:11" x14ac:dyDescent="0.25">
      <c r="A1764" s="21">
        <v>46248</v>
      </c>
      <c r="B1764" t="s">
        <v>1771</v>
      </c>
      <c r="C1764">
        <v>6</v>
      </c>
      <c r="D1764">
        <v>11052</v>
      </c>
      <c r="F1764">
        <v>5</v>
      </c>
      <c r="G1764">
        <v>6</v>
      </c>
      <c r="H1764" t="s">
        <v>5138</v>
      </c>
      <c r="I1764">
        <v>66312</v>
      </c>
      <c r="J1764">
        <v>46418.400000000001</v>
      </c>
      <c r="K1764">
        <v>19893.599999999999</v>
      </c>
    </row>
    <row r="1765" spans="1:11" x14ac:dyDescent="0.25">
      <c r="A1765" s="21">
        <v>46138</v>
      </c>
      <c r="B1765" t="s">
        <v>1772</v>
      </c>
      <c r="C1765">
        <v>7</v>
      </c>
      <c r="D1765">
        <v>17318</v>
      </c>
      <c r="E1765">
        <v>0.12</v>
      </c>
      <c r="F1765">
        <v>3</v>
      </c>
      <c r="G1765">
        <v>7</v>
      </c>
      <c r="H1765" t="s">
        <v>5141</v>
      </c>
      <c r="I1765">
        <v>135773.12</v>
      </c>
      <c r="J1765">
        <v>95041.183999999994</v>
      </c>
      <c r="K1765">
        <v>40731.936000000002</v>
      </c>
    </row>
    <row r="1766" spans="1:11" x14ac:dyDescent="0.25">
      <c r="A1766" s="21">
        <v>46337</v>
      </c>
      <c r="B1766" t="s">
        <v>1773</v>
      </c>
      <c r="C1766">
        <v>3</v>
      </c>
      <c r="D1766">
        <v>32401</v>
      </c>
      <c r="E1766">
        <v>0.06</v>
      </c>
      <c r="F1766">
        <v>3</v>
      </c>
      <c r="G1766">
        <v>3</v>
      </c>
      <c r="H1766" t="s">
        <v>5144</v>
      </c>
      <c r="I1766">
        <v>103035.18</v>
      </c>
      <c r="J1766">
        <v>72124.626000000004</v>
      </c>
      <c r="K1766">
        <v>30910.554</v>
      </c>
    </row>
    <row r="1767" spans="1:11" x14ac:dyDescent="0.25">
      <c r="A1767" s="21">
        <v>46065</v>
      </c>
      <c r="B1767" t="s">
        <v>1774</v>
      </c>
      <c r="C1767">
        <v>10</v>
      </c>
      <c r="D1767">
        <v>26432</v>
      </c>
      <c r="F1767">
        <v>2</v>
      </c>
      <c r="G1767">
        <v>4</v>
      </c>
      <c r="H1767" t="s">
        <v>5140</v>
      </c>
      <c r="I1767">
        <v>264320</v>
      </c>
      <c r="J1767">
        <v>185024</v>
      </c>
      <c r="K1767">
        <v>79296</v>
      </c>
    </row>
    <row r="1768" spans="1:11" x14ac:dyDescent="0.25">
      <c r="A1768" s="21">
        <v>46077</v>
      </c>
      <c r="B1768" t="s">
        <v>1775</v>
      </c>
      <c r="C1768">
        <v>7</v>
      </c>
      <c r="D1768">
        <v>24740</v>
      </c>
      <c r="F1768">
        <v>4</v>
      </c>
      <c r="G1768">
        <v>4</v>
      </c>
      <c r="H1768" t="s">
        <v>5140</v>
      </c>
      <c r="I1768">
        <v>173180</v>
      </c>
      <c r="J1768">
        <v>121226</v>
      </c>
      <c r="K1768">
        <v>51954</v>
      </c>
    </row>
    <row r="1769" spans="1:11" x14ac:dyDescent="0.25">
      <c r="A1769" s="21">
        <v>46293</v>
      </c>
      <c r="B1769" t="s">
        <v>1776</v>
      </c>
      <c r="C1769">
        <v>4</v>
      </c>
      <c r="D1769">
        <v>11335</v>
      </c>
      <c r="E1769">
        <v>0.08</v>
      </c>
      <c r="F1769">
        <v>2</v>
      </c>
      <c r="G1769">
        <v>5</v>
      </c>
      <c r="H1769" t="s">
        <v>5145</v>
      </c>
      <c r="I1769">
        <v>48967.199999999997</v>
      </c>
      <c r="J1769">
        <v>34277.040000000001</v>
      </c>
      <c r="K1769">
        <v>14690.16</v>
      </c>
    </row>
    <row r="1770" spans="1:11" x14ac:dyDescent="0.25">
      <c r="A1770" s="21">
        <v>46247</v>
      </c>
      <c r="B1770" t="s">
        <v>1777</v>
      </c>
      <c r="C1770">
        <v>4</v>
      </c>
      <c r="D1770">
        <v>7150</v>
      </c>
      <c r="E1770">
        <v>0.09</v>
      </c>
      <c r="F1770">
        <v>3</v>
      </c>
      <c r="G1770">
        <v>4</v>
      </c>
      <c r="H1770" t="s">
        <v>5138</v>
      </c>
      <c r="I1770">
        <v>31174</v>
      </c>
      <c r="J1770">
        <v>21821.8</v>
      </c>
      <c r="K1770">
        <v>9352.2000000000007</v>
      </c>
    </row>
    <row r="1771" spans="1:11" x14ac:dyDescent="0.25">
      <c r="A1771" s="21">
        <v>46302</v>
      </c>
      <c r="B1771" t="s">
        <v>1778</v>
      </c>
      <c r="C1771">
        <v>10</v>
      </c>
      <c r="D1771">
        <v>18586</v>
      </c>
      <c r="E1771">
        <v>0.1</v>
      </c>
      <c r="F1771">
        <v>4</v>
      </c>
      <c r="G1771">
        <v>5</v>
      </c>
      <c r="H1771" t="s">
        <v>5147</v>
      </c>
      <c r="I1771">
        <v>204446</v>
      </c>
      <c r="J1771">
        <v>143112.20000000001</v>
      </c>
      <c r="K1771">
        <v>61333.8</v>
      </c>
    </row>
    <row r="1772" spans="1:11" x14ac:dyDescent="0.25">
      <c r="A1772" s="21">
        <v>46271</v>
      </c>
      <c r="B1772" t="s">
        <v>1779</v>
      </c>
      <c r="C1772">
        <v>3</v>
      </c>
      <c r="D1772">
        <v>25276</v>
      </c>
      <c r="F1772">
        <v>4</v>
      </c>
      <c r="G1772">
        <v>2</v>
      </c>
      <c r="H1772" t="s">
        <v>5145</v>
      </c>
      <c r="I1772">
        <v>75828</v>
      </c>
      <c r="J1772">
        <v>53079.6</v>
      </c>
      <c r="K1772">
        <v>22748.400000000001</v>
      </c>
    </row>
    <row r="1773" spans="1:11" x14ac:dyDescent="0.25">
      <c r="A1773" s="21">
        <v>46143</v>
      </c>
      <c r="B1773" t="s">
        <v>1780</v>
      </c>
      <c r="C1773">
        <v>11</v>
      </c>
      <c r="D1773">
        <v>21419</v>
      </c>
      <c r="F1773">
        <v>4</v>
      </c>
      <c r="G1773">
        <v>4</v>
      </c>
      <c r="H1773" t="s">
        <v>5139</v>
      </c>
      <c r="I1773">
        <v>235609</v>
      </c>
      <c r="J1773">
        <v>164926.29999999999</v>
      </c>
      <c r="K1773">
        <v>70682.7</v>
      </c>
    </row>
    <row r="1774" spans="1:11" x14ac:dyDescent="0.25">
      <c r="A1774" s="21">
        <v>46233</v>
      </c>
      <c r="B1774" t="s">
        <v>1781</v>
      </c>
      <c r="C1774">
        <v>3</v>
      </c>
      <c r="D1774">
        <v>11159</v>
      </c>
      <c r="E1774">
        <v>0.03</v>
      </c>
      <c r="F1774">
        <v>2</v>
      </c>
      <c r="G1774">
        <v>6</v>
      </c>
      <c r="H1774" t="s">
        <v>5146</v>
      </c>
      <c r="I1774">
        <v>34481.31</v>
      </c>
      <c r="J1774">
        <v>24136.917000000001</v>
      </c>
      <c r="K1774">
        <v>10344.393</v>
      </c>
    </row>
    <row r="1775" spans="1:11" x14ac:dyDescent="0.25">
      <c r="A1775" s="21">
        <v>46126</v>
      </c>
      <c r="B1775" t="s">
        <v>1782</v>
      </c>
      <c r="C1775">
        <v>9</v>
      </c>
      <c r="D1775">
        <v>23885</v>
      </c>
      <c r="E1775">
        <v>0.14000000000000001</v>
      </c>
      <c r="F1775">
        <v>4</v>
      </c>
      <c r="G1775">
        <v>2</v>
      </c>
      <c r="H1775" t="s">
        <v>5141</v>
      </c>
      <c r="I1775">
        <v>245060.1</v>
      </c>
      <c r="J1775">
        <v>171542.07</v>
      </c>
      <c r="K1775">
        <v>73518.03</v>
      </c>
    </row>
    <row r="1776" spans="1:11" x14ac:dyDescent="0.25">
      <c r="A1776" s="21">
        <v>46233</v>
      </c>
      <c r="B1776" t="s">
        <v>1783</v>
      </c>
      <c r="C1776">
        <v>10</v>
      </c>
      <c r="D1776">
        <v>27540</v>
      </c>
      <c r="E1776">
        <v>0.13</v>
      </c>
      <c r="F1776">
        <v>2</v>
      </c>
      <c r="G1776">
        <v>7</v>
      </c>
      <c r="H1776" t="s">
        <v>5146</v>
      </c>
      <c r="I1776">
        <v>311202</v>
      </c>
      <c r="J1776">
        <v>217841.4</v>
      </c>
      <c r="K1776">
        <v>93360.6</v>
      </c>
    </row>
    <row r="1777" spans="1:11" x14ac:dyDescent="0.25">
      <c r="A1777" s="21">
        <v>46122</v>
      </c>
      <c r="B1777" t="s">
        <v>1784</v>
      </c>
      <c r="C1777">
        <v>12</v>
      </c>
      <c r="D1777">
        <v>14256</v>
      </c>
      <c r="E1777">
        <v>0.04</v>
      </c>
      <c r="F1777">
        <v>4</v>
      </c>
      <c r="G1777">
        <v>3</v>
      </c>
      <c r="H1777" t="s">
        <v>5141</v>
      </c>
      <c r="I1777">
        <v>177914.88</v>
      </c>
      <c r="J1777">
        <v>124540.416</v>
      </c>
      <c r="K1777">
        <v>53374.464</v>
      </c>
    </row>
    <row r="1778" spans="1:11" x14ac:dyDescent="0.25">
      <c r="A1778" s="21">
        <v>46175</v>
      </c>
      <c r="B1778" t="s">
        <v>1785</v>
      </c>
      <c r="C1778">
        <v>1</v>
      </c>
      <c r="D1778">
        <v>12993</v>
      </c>
      <c r="E1778">
        <v>0.03</v>
      </c>
      <c r="F1778">
        <v>2</v>
      </c>
      <c r="G1778">
        <v>8</v>
      </c>
      <c r="H1778" t="s">
        <v>5142</v>
      </c>
      <c r="I1778">
        <v>13382.79</v>
      </c>
      <c r="J1778">
        <v>9367.9529999999995</v>
      </c>
      <c r="K1778">
        <v>4014.837</v>
      </c>
    </row>
    <row r="1779" spans="1:11" x14ac:dyDescent="0.25">
      <c r="A1779" s="21">
        <v>46245</v>
      </c>
      <c r="B1779" t="s">
        <v>1786</v>
      </c>
      <c r="C1779">
        <v>6</v>
      </c>
      <c r="D1779">
        <v>5991</v>
      </c>
      <c r="E1779">
        <v>0.02</v>
      </c>
      <c r="F1779">
        <v>3</v>
      </c>
      <c r="G1779">
        <v>6</v>
      </c>
      <c r="H1779" t="s">
        <v>5138</v>
      </c>
      <c r="I1779">
        <v>36664.92</v>
      </c>
      <c r="J1779">
        <v>25665.444</v>
      </c>
      <c r="K1779">
        <v>10999.476000000001</v>
      </c>
    </row>
    <row r="1780" spans="1:11" x14ac:dyDescent="0.25">
      <c r="A1780" s="21">
        <v>46311</v>
      </c>
      <c r="B1780" t="s">
        <v>1787</v>
      </c>
      <c r="C1780">
        <v>3</v>
      </c>
      <c r="D1780">
        <v>19288</v>
      </c>
      <c r="E1780">
        <v>7.0000000000000007E-2</v>
      </c>
      <c r="F1780">
        <v>4</v>
      </c>
      <c r="G1780">
        <v>1</v>
      </c>
      <c r="H1780" t="s">
        <v>5147</v>
      </c>
      <c r="I1780">
        <v>61914.48</v>
      </c>
      <c r="J1780">
        <v>43340.135999999999</v>
      </c>
      <c r="K1780">
        <v>18574.344000000001</v>
      </c>
    </row>
    <row r="1781" spans="1:11" x14ac:dyDescent="0.25">
      <c r="A1781" s="21">
        <v>46245</v>
      </c>
      <c r="B1781" t="s">
        <v>1788</v>
      </c>
      <c r="C1781">
        <v>6</v>
      </c>
      <c r="D1781">
        <v>13559</v>
      </c>
      <c r="F1781">
        <v>5</v>
      </c>
      <c r="G1781">
        <v>2</v>
      </c>
      <c r="H1781" t="s">
        <v>5138</v>
      </c>
      <c r="I1781">
        <v>81354</v>
      </c>
      <c r="J1781">
        <v>56947.8</v>
      </c>
      <c r="K1781">
        <v>24406.2</v>
      </c>
    </row>
    <row r="1782" spans="1:11" x14ac:dyDescent="0.25">
      <c r="A1782" s="21">
        <v>46253</v>
      </c>
      <c r="B1782" t="s">
        <v>1789</v>
      </c>
      <c r="C1782">
        <v>10</v>
      </c>
      <c r="D1782">
        <v>18372</v>
      </c>
      <c r="F1782">
        <v>1</v>
      </c>
      <c r="G1782">
        <v>5</v>
      </c>
      <c r="H1782" t="s">
        <v>5138</v>
      </c>
      <c r="I1782">
        <v>183720</v>
      </c>
      <c r="J1782">
        <v>128604</v>
      </c>
      <c r="K1782">
        <v>55116</v>
      </c>
    </row>
    <row r="1783" spans="1:11" x14ac:dyDescent="0.25">
      <c r="A1783" s="21">
        <v>46253</v>
      </c>
      <c r="B1783" t="s">
        <v>1790</v>
      </c>
      <c r="C1783">
        <v>8</v>
      </c>
      <c r="D1783">
        <v>18872</v>
      </c>
      <c r="E1783">
        <v>0.06</v>
      </c>
      <c r="F1783">
        <v>5</v>
      </c>
      <c r="G1783">
        <v>2</v>
      </c>
      <c r="H1783" t="s">
        <v>5138</v>
      </c>
      <c r="I1783">
        <v>160034.56</v>
      </c>
      <c r="J1783">
        <v>112024.192</v>
      </c>
      <c r="K1783">
        <v>48010.368000000002</v>
      </c>
    </row>
    <row r="1784" spans="1:11" x14ac:dyDescent="0.25">
      <c r="A1784" s="21">
        <v>46193</v>
      </c>
      <c r="B1784" t="s">
        <v>1791</v>
      </c>
      <c r="C1784">
        <v>11</v>
      </c>
      <c r="D1784">
        <v>19099</v>
      </c>
      <c r="E1784">
        <v>0.09</v>
      </c>
      <c r="F1784">
        <v>5</v>
      </c>
      <c r="G1784">
        <v>7</v>
      </c>
      <c r="H1784" t="s">
        <v>5142</v>
      </c>
      <c r="I1784">
        <v>228997.01</v>
      </c>
      <c r="J1784">
        <v>160297.90700000001</v>
      </c>
      <c r="K1784">
        <v>68699.103000000003</v>
      </c>
    </row>
    <row r="1785" spans="1:11" x14ac:dyDescent="0.25">
      <c r="A1785" s="21">
        <v>46039</v>
      </c>
      <c r="B1785" t="s">
        <v>1792</v>
      </c>
      <c r="C1785">
        <v>11</v>
      </c>
      <c r="D1785">
        <v>26685</v>
      </c>
      <c r="E1785">
        <v>0.04</v>
      </c>
      <c r="F1785">
        <v>5</v>
      </c>
      <c r="G1785">
        <v>3</v>
      </c>
      <c r="H1785" t="s">
        <v>5149</v>
      </c>
      <c r="I1785">
        <v>305276.40000000002</v>
      </c>
      <c r="J1785">
        <v>213693.48</v>
      </c>
      <c r="K1785">
        <v>91582.92</v>
      </c>
    </row>
    <row r="1786" spans="1:11" x14ac:dyDescent="0.25">
      <c r="A1786" s="21">
        <v>46267</v>
      </c>
      <c r="B1786" t="s">
        <v>1793</v>
      </c>
      <c r="C1786">
        <v>2</v>
      </c>
      <c r="D1786">
        <v>20475</v>
      </c>
      <c r="F1786">
        <v>2</v>
      </c>
      <c r="G1786">
        <v>6</v>
      </c>
      <c r="H1786" t="s">
        <v>5145</v>
      </c>
      <c r="I1786">
        <v>40950</v>
      </c>
      <c r="J1786">
        <v>28665</v>
      </c>
      <c r="K1786">
        <v>12285</v>
      </c>
    </row>
    <row r="1787" spans="1:11" x14ac:dyDescent="0.25">
      <c r="A1787" s="21">
        <v>46072</v>
      </c>
      <c r="B1787" t="s">
        <v>1794</v>
      </c>
      <c r="C1787">
        <v>2</v>
      </c>
      <c r="D1787">
        <v>32572</v>
      </c>
      <c r="E1787">
        <v>0.06</v>
      </c>
      <c r="F1787">
        <v>2</v>
      </c>
      <c r="G1787">
        <v>8</v>
      </c>
      <c r="H1787" t="s">
        <v>5140</v>
      </c>
      <c r="I1787">
        <v>69052.639999999999</v>
      </c>
      <c r="J1787">
        <v>48336.847999999998</v>
      </c>
      <c r="K1787">
        <v>20715.792000000001</v>
      </c>
    </row>
    <row r="1788" spans="1:11" x14ac:dyDescent="0.25">
      <c r="A1788" s="21">
        <v>46156</v>
      </c>
      <c r="B1788" t="s">
        <v>1795</v>
      </c>
      <c r="C1788">
        <v>12</v>
      </c>
      <c r="D1788">
        <v>3559</v>
      </c>
      <c r="F1788">
        <v>5</v>
      </c>
      <c r="G1788">
        <v>2</v>
      </c>
      <c r="H1788" t="s">
        <v>5139</v>
      </c>
      <c r="I1788">
        <v>42708</v>
      </c>
      <c r="J1788">
        <v>29895.599999999999</v>
      </c>
      <c r="K1788">
        <v>12812.4</v>
      </c>
    </row>
    <row r="1789" spans="1:11" x14ac:dyDescent="0.25">
      <c r="A1789" s="21">
        <v>46036</v>
      </c>
      <c r="B1789" t="s">
        <v>1796</v>
      </c>
      <c r="C1789">
        <v>1</v>
      </c>
      <c r="D1789">
        <v>23903</v>
      </c>
      <c r="E1789">
        <v>0.11</v>
      </c>
      <c r="F1789">
        <v>3</v>
      </c>
      <c r="G1789">
        <v>4</v>
      </c>
      <c r="H1789" t="s">
        <v>5149</v>
      </c>
      <c r="I1789">
        <v>26532.33</v>
      </c>
      <c r="J1789">
        <v>18572.631000000001</v>
      </c>
      <c r="K1789">
        <v>7959.6989999999996</v>
      </c>
    </row>
    <row r="1790" spans="1:11" x14ac:dyDescent="0.25">
      <c r="A1790" s="21">
        <v>46101</v>
      </c>
      <c r="B1790" t="s">
        <v>1797</v>
      </c>
      <c r="C1790">
        <v>10</v>
      </c>
      <c r="D1790">
        <v>24196</v>
      </c>
      <c r="E1790">
        <v>0.11</v>
      </c>
      <c r="F1790">
        <v>5</v>
      </c>
      <c r="G1790">
        <v>3</v>
      </c>
      <c r="H1790" t="s">
        <v>5148</v>
      </c>
      <c r="I1790">
        <v>268575.59999999998</v>
      </c>
      <c r="J1790">
        <v>188002.92</v>
      </c>
      <c r="K1790">
        <v>80572.679999999993</v>
      </c>
    </row>
    <row r="1791" spans="1:11" x14ac:dyDescent="0.25">
      <c r="A1791" s="21">
        <v>46177</v>
      </c>
      <c r="B1791" t="s">
        <v>1798</v>
      </c>
      <c r="C1791">
        <v>2</v>
      </c>
      <c r="D1791">
        <v>17401</v>
      </c>
      <c r="E1791">
        <v>0.14000000000000001</v>
      </c>
      <c r="F1791">
        <v>3</v>
      </c>
      <c r="G1791">
        <v>8</v>
      </c>
      <c r="H1791" t="s">
        <v>5142</v>
      </c>
      <c r="I1791">
        <v>39674.28</v>
      </c>
      <c r="J1791">
        <v>27771.995999999999</v>
      </c>
      <c r="K1791">
        <v>11902.284</v>
      </c>
    </row>
    <row r="1792" spans="1:11" x14ac:dyDescent="0.25">
      <c r="A1792" s="21">
        <v>46146</v>
      </c>
      <c r="B1792" t="s">
        <v>1799</v>
      </c>
      <c r="C1792">
        <v>3</v>
      </c>
      <c r="D1792">
        <v>2317</v>
      </c>
      <c r="E1792">
        <v>0.12</v>
      </c>
      <c r="F1792">
        <v>2</v>
      </c>
      <c r="G1792">
        <v>8</v>
      </c>
      <c r="H1792" t="s">
        <v>5139</v>
      </c>
      <c r="I1792">
        <v>7785.12</v>
      </c>
      <c r="J1792">
        <v>5449.5839999999998</v>
      </c>
      <c r="K1792">
        <v>2335.5360000000001</v>
      </c>
    </row>
    <row r="1793" spans="1:11" x14ac:dyDescent="0.25">
      <c r="A1793" s="21">
        <v>46099</v>
      </c>
      <c r="B1793" t="s">
        <v>1800</v>
      </c>
      <c r="C1793">
        <v>1</v>
      </c>
      <c r="D1793">
        <v>19327</v>
      </c>
      <c r="F1793">
        <v>4</v>
      </c>
      <c r="G1793">
        <v>6</v>
      </c>
      <c r="H1793" t="s">
        <v>5148</v>
      </c>
      <c r="I1793">
        <v>19327</v>
      </c>
      <c r="J1793">
        <v>13528.9</v>
      </c>
      <c r="K1793">
        <v>5798.1</v>
      </c>
    </row>
    <row r="1794" spans="1:11" x14ac:dyDescent="0.25">
      <c r="A1794" s="21">
        <v>46081</v>
      </c>
      <c r="B1794" t="s">
        <v>1801</v>
      </c>
      <c r="C1794">
        <v>8</v>
      </c>
      <c r="D1794">
        <v>31668</v>
      </c>
      <c r="E1794">
        <v>0.15</v>
      </c>
      <c r="F1794">
        <v>3</v>
      </c>
      <c r="G1794">
        <v>8</v>
      </c>
      <c r="H1794" t="s">
        <v>5140</v>
      </c>
      <c r="I1794">
        <v>291345.59999999998</v>
      </c>
      <c r="J1794">
        <v>203941.92</v>
      </c>
      <c r="K1794">
        <v>87403.68</v>
      </c>
    </row>
    <row r="1795" spans="1:11" x14ac:dyDescent="0.25">
      <c r="A1795" s="21">
        <v>46070</v>
      </c>
      <c r="B1795" t="s">
        <v>1802</v>
      </c>
      <c r="C1795">
        <v>2</v>
      </c>
      <c r="D1795">
        <v>8465</v>
      </c>
      <c r="E1795">
        <v>0.03</v>
      </c>
      <c r="F1795">
        <v>1</v>
      </c>
      <c r="G1795">
        <v>7</v>
      </c>
      <c r="H1795" t="s">
        <v>5140</v>
      </c>
      <c r="I1795">
        <v>17437.900000000001</v>
      </c>
      <c r="J1795">
        <v>12206.53</v>
      </c>
      <c r="K1795">
        <v>5231.37</v>
      </c>
    </row>
    <row r="1796" spans="1:11" x14ac:dyDescent="0.25">
      <c r="A1796" s="21">
        <v>46331</v>
      </c>
      <c r="B1796" t="s">
        <v>1803</v>
      </c>
      <c r="C1796">
        <v>6</v>
      </c>
      <c r="D1796">
        <v>25667</v>
      </c>
      <c r="E1796">
        <v>0.03</v>
      </c>
      <c r="F1796">
        <v>3</v>
      </c>
      <c r="G1796">
        <v>4</v>
      </c>
      <c r="H1796" t="s">
        <v>5144</v>
      </c>
      <c r="I1796">
        <v>158622.06</v>
      </c>
      <c r="J1796">
        <v>111035.442</v>
      </c>
      <c r="K1796">
        <v>47586.618000000002</v>
      </c>
    </row>
    <row r="1797" spans="1:11" x14ac:dyDescent="0.25">
      <c r="A1797" s="21">
        <v>46148</v>
      </c>
      <c r="B1797" t="s">
        <v>1804</v>
      </c>
      <c r="C1797">
        <v>8</v>
      </c>
      <c r="D1797">
        <v>34577</v>
      </c>
      <c r="F1797">
        <v>2</v>
      </c>
      <c r="G1797">
        <v>1</v>
      </c>
      <c r="H1797" t="s">
        <v>5139</v>
      </c>
      <c r="I1797">
        <v>276616</v>
      </c>
      <c r="J1797">
        <v>193631.2</v>
      </c>
      <c r="K1797">
        <v>82984.800000000003</v>
      </c>
    </row>
    <row r="1798" spans="1:11" x14ac:dyDescent="0.25">
      <c r="A1798" s="21">
        <v>46050</v>
      </c>
      <c r="B1798" t="s">
        <v>1805</v>
      </c>
      <c r="C1798">
        <v>3</v>
      </c>
      <c r="D1798">
        <v>14055</v>
      </c>
      <c r="E1798">
        <v>0.05</v>
      </c>
      <c r="F1798">
        <v>1</v>
      </c>
      <c r="G1798">
        <v>4</v>
      </c>
      <c r="H1798" t="s">
        <v>5149</v>
      </c>
      <c r="I1798">
        <v>44273.25</v>
      </c>
      <c r="J1798">
        <v>30991.275000000001</v>
      </c>
      <c r="K1798">
        <v>13281.975</v>
      </c>
    </row>
    <row r="1799" spans="1:11" x14ac:dyDescent="0.25">
      <c r="A1799" s="21">
        <v>46280</v>
      </c>
      <c r="B1799" t="s">
        <v>1806</v>
      </c>
      <c r="C1799">
        <v>3</v>
      </c>
      <c r="D1799">
        <v>3660</v>
      </c>
      <c r="E1799">
        <v>0.09</v>
      </c>
      <c r="F1799">
        <v>1</v>
      </c>
      <c r="G1799">
        <v>4</v>
      </c>
      <c r="H1799" t="s">
        <v>5145</v>
      </c>
      <c r="I1799">
        <v>11968.2</v>
      </c>
      <c r="J1799">
        <v>8377.74</v>
      </c>
      <c r="K1799">
        <v>3590.46</v>
      </c>
    </row>
    <row r="1800" spans="1:11" x14ac:dyDescent="0.25">
      <c r="A1800" s="21">
        <v>46267</v>
      </c>
      <c r="B1800" t="s">
        <v>1807</v>
      </c>
      <c r="C1800">
        <v>5</v>
      </c>
      <c r="D1800">
        <v>9093</v>
      </c>
      <c r="F1800">
        <v>3</v>
      </c>
      <c r="G1800">
        <v>8</v>
      </c>
      <c r="H1800" t="s">
        <v>5145</v>
      </c>
      <c r="I1800">
        <v>45465</v>
      </c>
      <c r="J1800">
        <v>31825.5</v>
      </c>
      <c r="K1800">
        <v>13639.5</v>
      </c>
    </row>
    <row r="1801" spans="1:11" x14ac:dyDescent="0.25">
      <c r="A1801" s="21">
        <v>46086</v>
      </c>
      <c r="B1801" t="s">
        <v>1808</v>
      </c>
      <c r="C1801">
        <v>5</v>
      </c>
      <c r="D1801">
        <v>30195</v>
      </c>
      <c r="F1801">
        <v>4</v>
      </c>
      <c r="G1801">
        <v>7</v>
      </c>
      <c r="H1801" t="s">
        <v>5148</v>
      </c>
      <c r="I1801">
        <v>150975</v>
      </c>
      <c r="J1801">
        <v>105682.5</v>
      </c>
      <c r="K1801">
        <v>45292.5</v>
      </c>
    </row>
    <row r="1802" spans="1:11" x14ac:dyDescent="0.25">
      <c r="A1802" s="21">
        <v>46387</v>
      </c>
      <c r="B1802" t="s">
        <v>1809</v>
      </c>
      <c r="C1802">
        <v>5</v>
      </c>
      <c r="D1802">
        <v>32852</v>
      </c>
      <c r="E1802">
        <v>0.09</v>
      </c>
      <c r="F1802">
        <v>3</v>
      </c>
      <c r="G1802">
        <v>7</v>
      </c>
      <c r="H1802" t="s">
        <v>5143</v>
      </c>
      <c r="I1802">
        <v>179043.4</v>
      </c>
      <c r="J1802">
        <v>125330.38</v>
      </c>
      <c r="K1802">
        <v>53713.02</v>
      </c>
    </row>
    <row r="1803" spans="1:11" x14ac:dyDescent="0.25">
      <c r="A1803" s="21">
        <v>46135</v>
      </c>
      <c r="B1803" t="s">
        <v>1810</v>
      </c>
      <c r="C1803">
        <v>7</v>
      </c>
      <c r="D1803">
        <v>1600</v>
      </c>
      <c r="E1803">
        <v>0.05</v>
      </c>
      <c r="F1803">
        <v>4</v>
      </c>
      <c r="G1803">
        <v>5</v>
      </c>
      <c r="H1803" t="s">
        <v>5141</v>
      </c>
      <c r="I1803">
        <v>11760</v>
      </c>
      <c r="J1803">
        <v>8232</v>
      </c>
      <c r="K1803">
        <v>3528</v>
      </c>
    </row>
    <row r="1804" spans="1:11" x14ac:dyDescent="0.25">
      <c r="A1804" s="21">
        <v>46175</v>
      </c>
      <c r="B1804" t="s">
        <v>1811</v>
      </c>
      <c r="C1804">
        <v>11</v>
      </c>
      <c r="D1804">
        <v>9751</v>
      </c>
      <c r="E1804">
        <v>0.09</v>
      </c>
      <c r="F1804">
        <v>5</v>
      </c>
      <c r="G1804">
        <v>2</v>
      </c>
      <c r="H1804" t="s">
        <v>5142</v>
      </c>
      <c r="I1804">
        <v>116914.49</v>
      </c>
      <c r="J1804">
        <v>81840.142999999996</v>
      </c>
      <c r="K1804">
        <v>35074.347000000002</v>
      </c>
    </row>
    <row r="1805" spans="1:11" x14ac:dyDescent="0.25">
      <c r="A1805" s="21">
        <v>46107</v>
      </c>
      <c r="B1805" t="s">
        <v>1812</v>
      </c>
      <c r="C1805">
        <v>5</v>
      </c>
      <c r="D1805">
        <v>11036</v>
      </c>
      <c r="F1805">
        <v>2</v>
      </c>
      <c r="G1805">
        <v>8</v>
      </c>
      <c r="H1805" t="s">
        <v>5148</v>
      </c>
      <c r="I1805">
        <v>55180</v>
      </c>
      <c r="J1805">
        <v>38626</v>
      </c>
      <c r="K1805">
        <v>16554</v>
      </c>
    </row>
    <row r="1806" spans="1:11" x14ac:dyDescent="0.25">
      <c r="A1806" s="21">
        <v>46166</v>
      </c>
      <c r="B1806" t="s">
        <v>1813</v>
      </c>
      <c r="C1806">
        <v>5</v>
      </c>
      <c r="D1806">
        <v>21418</v>
      </c>
      <c r="E1806">
        <v>0.13</v>
      </c>
      <c r="F1806">
        <v>5</v>
      </c>
      <c r="G1806">
        <v>5</v>
      </c>
      <c r="H1806" t="s">
        <v>5139</v>
      </c>
      <c r="I1806">
        <v>121011.7</v>
      </c>
      <c r="J1806">
        <v>84708.19</v>
      </c>
      <c r="K1806">
        <v>36303.51</v>
      </c>
    </row>
    <row r="1807" spans="1:11" x14ac:dyDescent="0.25">
      <c r="A1807" s="21">
        <v>46247</v>
      </c>
      <c r="B1807" t="s">
        <v>1814</v>
      </c>
      <c r="C1807">
        <v>1</v>
      </c>
      <c r="D1807">
        <v>30975</v>
      </c>
      <c r="E1807">
        <v>0.14000000000000001</v>
      </c>
      <c r="F1807">
        <v>1</v>
      </c>
      <c r="G1807">
        <v>8</v>
      </c>
      <c r="H1807" t="s">
        <v>5138</v>
      </c>
      <c r="I1807">
        <v>35311.5</v>
      </c>
      <c r="J1807">
        <v>24718.05</v>
      </c>
      <c r="K1807">
        <v>10593.45</v>
      </c>
    </row>
    <row r="1808" spans="1:11" x14ac:dyDescent="0.25">
      <c r="A1808" s="21">
        <v>46226</v>
      </c>
      <c r="B1808" t="s">
        <v>1815</v>
      </c>
      <c r="C1808">
        <v>7</v>
      </c>
      <c r="D1808">
        <v>11415</v>
      </c>
      <c r="E1808">
        <v>0.02</v>
      </c>
      <c r="F1808">
        <v>1</v>
      </c>
      <c r="G1808">
        <v>3</v>
      </c>
      <c r="H1808" t="s">
        <v>5146</v>
      </c>
      <c r="I1808">
        <v>81503.100000000006</v>
      </c>
      <c r="J1808">
        <v>57052.17</v>
      </c>
      <c r="K1808">
        <v>24450.93</v>
      </c>
    </row>
    <row r="1809" spans="1:11" x14ac:dyDescent="0.25">
      <c r="A1809" s="21">
        <v>46150</v>
      </c>
      <c r="B1809" t="s">
        <v>1816</v>
      </c>
      <c r="C1809">
        <v>10</v>
      </c>
      <c r="D1809">
        <v>4242</v>
      </c>
      <c r="F1809">
        <v>1</v>
      </c>
      <c r="G1809">
        <v>8</v>
      </c>
      <c r="H1809" t="s">
        <v>5139</v>
      </c>
      <c r="I1809">
        <v>42420</v>
      </c>
      <c r="J1809">
        <v>29694</v>
      </c>
      <c r="K1809">
        <v>12726</v>
      </c>
    </row>
    <row r="1810" spans="1:11" x14ac:dyDescent="0.25">
      <c r="A1810" s="21">
        <v>46214</v>
      </c>
      <c r="B1810" t="s">
        <v>1817</v>
      </c>
      <c r="C1810">
        <v>12</v>
      </c>
      <c r="D1810">
        <v>30499</v>
      </c>
      <c r="E1810">
        <v>0.1</v>
      </c>
      <c r="F1810">
        <v>4</v>
      </c>
      <c r="G1810">
        <v>2</v>
      </c>
      <c r="H1810" t="s">
        <v>5146</v>
      </c>
      <c r="I1810">
        <v>402586.8</v>
      </c>
      <c r="J1810">
        <v>281810.76</v>
      </c>
      <c r="K1810">
        <v>120776.04</v>
      </c>
    </row>
    <row r="1811" spans="1:11" x14ac:dyDescent="0.25">
      <c r="A1811" s="21">
        <v>46215</v>
      </c>
      <c r="B1811" t="s">
        <v>1818</v>
      </c>
      <c r="C1811">
        <v>12</v>
      </c>
      <c r="D1811">
        <v>34696</v>
      </c>
      <c r="E1811">
        <v>0.02</v>
      </c>
      <c r="F1811">
        <v>1</v>
      </c>
      <c r="G1811">
        <v>7</v>
      </c>
      <c r="H1811" t="s">
        <v>5146</v>
      </c>
      <c r="I1811">
        <v>424679.04</v>
      </c>
      <c r="J1811">
        <v>297275.32799999998</v>
      </c>
      <c r="K1811">
        <v>127403.712</v>
      </c>
    </row>
    <row r="1812" spans="1:11" x14ac:dyDescent="0.25">
      <c r="A1812" s="21">
        <v>46260</v>
      </c>
      <c r="B1812" t="s">
        <v>1819</v>
      </c>
      <c r="C1812">
        <v>12</v>
      </c>
      <c r="D1812">
        <v>28143</v>
      </c>
      <c r="E1812">
        <v>0.03</v>
      </c>
      <c r="F1812">
        <v>1</v>
      </c>
      <c r="G1812">
        <v>7</v>
      </c>
      <c r="H1812" t="s">
        <v>5138</v>
      </c>
      <c r="I1812">
        <v>347847.48</v>
      </c>
      <c r="J1812">
        <v>243493.236</v>
      </c>
      <c r="K1812">
        <v>104354.24400000001</v>
      </c>
    </row>
    <row r="1813" spans="1:11" x14ac:dyDescent="0.25">
      <c r="A1813" s="21">
        <v>46194</v>
      </c>
      <c r="B1813" t="s">
        <v>1820</v>
      </c>
      <c r="C1813">
        <v>5</v>
      </c>
      <c r="D1813">
        <v>27305</v>
      </c>
      <c r="E1813">
        <v>0.13</v>
      </c>
      <c r="F1813">
        <v>3</v>
      </c>
      <c r="G1813">
        <v>3</v>
      </c>
      <c r="H1813" t="s">
        <v>5142</v>
      </c>
      <c r="I1813">
        <v>154273.25</v>
      </c>
      <c r="J1813">
        <v>107991.27499999999</v>
      </c>
      <c r="K1813">
        <v>46281.974999999999</v>
      </c>
    </row>
    <row r="1814" spans="1:11" x14ac:dyDescent="0.25">
      <c r="A1814" s="21">
        <v>46142</v>
      </c>
      <c r="B1814" t="s">
        <v>1821</v>
      </c>
      <c r="C1814">
        <v>6</v>
      </c>
      <c r="D1814">
        <v>5292</v>
      </c>
      <c r="F1814">
        <v>5</v>
      </c>
      <c r="G1814">
        <v>5</v>
      </c>
      <c r="H1814" t="s">
        <v>5141</v>
      </c>
      <c r="I1814">
        <v>31752</v>
      </c>
      <c r="J1814">
        <v>22226.400000000001</v>
      </c>
      <c r="K1814">
        <v>9525.6</v>
      </c>
    </row>
    <row r="1815" spans="1:11" x14ac:dyDescent="0.25">
      <c r="A1815" s="21">
        <v>46211</v>
      </c>
      <c r="B1815" t="s">
        <v>1822</v>
      </c>
      <c r="C1815">
        <v>8</v>
      </c>
      <c r="D1815">
        <v>15581</v>
      </c>
      <c r="F1815">
        <v>3</v>
      </c>
      <c r="G1815">
        <v>2</v>
      </c>
      <c r="H1815" t="s">
        <v>5146</v>
      </c>
      <c r="I1815">
        <v>124648</v>
      </c>
      <c r="J1815">
        <v>87253.6</v>
      </c>
      <c r="K1815">
        <v>37394.400000000001</v>
      </c>
    </row>
    <row r="1816" spans="1:11" x14ac:dyDescent="0.25">
      <c r="A1816" s="21">
        <v>46252</v>
      </c>
      <c r="B1816" t="s">
        <v>1823</v>
      </c>
      <c r="C1816">
        <v>2</v>
      </c>
      <c r="D1816">
        <v>30568</v>
      </c>
      <c r="E1816">
        <v>0.15</v>
      </c>
      <c r="F1816">
        <v>3</v>
      </c>
      <c r="G1816">
        <v>8</v>
      </c>
      <c r="H1816" t="s">
        <v>5138</v>
      </c>
      <c r="I1816">
        <v>70306.399999999994</v>
      </c>
      <c r="J1816">
        <v>49214.48</v>
      </c>
      <c r="K1816">
        <v>21091.919999999998</v>
      </c>
    </row>
    <row r="1817" spans="1:11" x14ac:dyDescent="0.25">
      <c r="A1817" s="21">
        <v>46176</v>
      </c>
      <c r="B1817" t="s">
        <v>1824</v>
      </c>
      <c r="C1817">
        <v>10</v>
      </c>
      <c r="D1817">
        <v>24872</v>
      </c>
      <c r="F1817">
        <v>2</v>
      </c>
      <c r="G1817">
        <v>1</v>
      </c>
      <c r="H1817" t="s">
        <v>5142</v>
      </c>
      <c r="I1817">
        <v>248720</v>
      </c>
      <c r="J1817">
        <v>174104</v>
      </c>
      <c r="K1817">
        <v>74616</v>
      </c>
    </row>
    <row r="1818" spans="1:11" x14ac:dyDescent="0.25">
      <c r="A1818" s="21">
        <v>46375</v>
      </c>
      <c r="B1818" t="s">
        <v>1825</v>
      </c>
      <c r="C1818">
        <v>4</v>
      </c>
      <c r="D1818">
        <v>10644</v>
      </c>
      <c r="E1818">
        <v>0.03</v>
      </c>
      <c r="F1818">
        <v>5</v>
      </c>
      <c r="G1818">
        <v>6</v>
      </c>
      <c r="H1818" t="s">
        <v>5143</v>
      </c>
      <c r="I1818">
        <v>43853.279999999999</v>
      </c>
      <c r="J1818">
        <v>30697.295999999998</v>
      </c>
      <c r="K1818">
        <v>13155.984</v>
      </c>
    </row>
    <row r="1819" spans="1:11" x14ac:dyDescent="0.25">
      <c r="A1819" s="21">
        <v>46054</v>
      </c>
      <c r="B1819" t="s">
        <v>1826</v>
      </c>
      <c r="C1819">
        <v>5</v>
      </c>
      <c r="D1819">
        <v>9591</v>
      </c>
      <c r="F1819">
        <v>4</v>
      </c>
      <c r="G1819">
        <v>7</v>
      </c>
      <c r="H1819" t="s">
        <v>5140</v>
      </c>
      <c r="I1819">
        <v>47955</v>
      </c>
      <c r="J1819">
        <v>33568.5</v>
      </c>
      <c r="K1819">
        <v>14386.5</v>
      </c>
    </row>
    <row r="1820" spans="1:11" x14ac:dyDescent="0.25">
      <c r="A1820" s="21">
        <v>46120</v>
      </c>
      <c r="B1820" t="s">
        <v>1827</v>
      </c>
      <c r="C1820">
        <v>7</v>
      </c>
      <c r="D1820">
        <v>15621</v>
      </c>
      <c r="E1820">
        <v>0.11</v>
      </c>
      <c r="F1820">
        <v>1</v>
      </c>
      <c r="G1820">
        <v>2</v>
      </c>
      <c r="H1820" t="s">
        <v>5141</v>
      </c>
      <c r="I1820">
        <v>121375.17</v>
      </c>
      <c r="J1820">
        <v>84962.619000000006</v>
      </c>
      <c r="K1820">
        <v>36412.550999999999</v>
      </c>
    </row>
    <row r="1821" spans="1:11" x14ac:dyDescent="0.25">
      <c r="A1821" s="21">
        <v>46183</v>
      </c>
      <c r="B1821" t="s">
        <v>1828</v>
      </c>
      <c r="C1821">
        <v>6</v>
      </c>
      <c r="D1821">
        <v>8129</v>
      </c>
      <c r="F1821">
        <v>5</v>
      </c>
      <c r="G1821">
        <v>8</v>
      </c>
      <c r="H1821" t="s">
        <v>5142</v>
      </c>
      <c r="I1821">
        <v>48774</v>
      </c>
      <c r="J1821">
        <v>34141.800000000003</v>
      </c>
      <c r="K1821">
        <v>14632.2</v>
      </c>
    </row>
    <row r="1822" spans="1:11" x14ac:dyDescent="0.25">
      <c r="A1822" s="21">
        <v>46222</v>
      </c>
      <c r="B1822" t="s">
        <v>1829</v>
      </c>
      <c r="C1822">
        <v>2</v>
      </c>
      <c r="D1822">
        <v>33301</v>
      </c>
      <c r="E1822">
        <v>0.11</v>
      </c>
      <c r="F1822">
        <v>2</v>
      </c>
      <c r="G1822">
        <v>5</v>
      </c>
      <c r="H1822" t="s">
        <v>5146</v>
      </c>
      <c r="I1822">
        <v>73928.22</v>
      </c>
      <c r="J1822">
        <v>51749.754000000001</v>
      </c>
      <c r="K1822">
        <v>22178.466</v>
      </c>
    </row>
    <row r="1823" spans="1:11" x14ac:dyDescent="0.25">
      <c r="A1823" s="21">
        <v>46185</v>
      </c>
      <c r="B1823" t="s">
        <v>1830</v>
      </c>
      <c r="C1823">
        <v>10</v>
      </c>
      <c r="D1823">
        <v>13781</v>
      </c>
      <c r="E1823">
        <v>0.1</v>
      </c>
      <c r="F1823">
        <v>1</v>
      </c>
      <c r="G1823">
        <v>5</v>
      </c>
      <c r="H1823" t="s">
        <v>5142</v>
      </c>
      <c r="I1823">
        <v>151591</v>
      </c>
      <c r="J1823">
        <v>106113.7</v>
      </c>
      <c r="K1823">
        <v>45477.3</v>
      </c>
    </row>
    <row r="1824" spans="1:11" x14ac:dyDescent="0.25">
      <c r="A1824" s="21">
        <v>46062</v>
      </c>
      <c r="B1824" t="s">
        <v>1831</v>
      </c>
      <c r="C1824">
        <v>7</v>
      </c>
      <c r="D1824">
        <v>28127</v>
      </c>
      <c r="F1824">
        <v>3</v>
      </c>
      <c r="G1824">
        <v>6</v>
      </c>
      <c r="H1824" t="s">
        <v>5140</v>
      </c>
      <c r="I1824">
        <v>196889</v>
      </c>
      <c r="J1824">
        <v>137822.29999999999</v>
      </c>
      <c r="K1824">
        <v>59066.7</v>
      </c>
    </row>
    <row r="1825" spans="1:11" x14ac:dyDescent="0.25">
      <c r="A1825" s="21">
        <v>46161</v>
      </c>
      <c r="B1825" t="s">
        <v>1832</v>
      </c>
      <c r="C1825">
        <v>6</v>
      </c>
      <c r="D1825">
        <v>30889</v>
      </c>
      <c r="F1825">
        <v>2</v>
      </c>
      <c r="G1825">
        <v>1</v>
      </c>
      <c r="H1825" t="s">
        <v>5139</v>
      </c>
      <c r="I1825">
        <v>185334</v>
      </c>
      <c r="J1825">
        <v>129733.8</v>
      </c>
      <c r="K1825">
        <v>55600.2</v>
      </c>
    </row>
    <row r="1826" spans="1:11" x14ac:dyDescent="0.25">
      <c r="A1826" s="21">
        <v>46209</v>
      </c>
      <c r="B1826" t="s">
        <v>1833</v>
      </c>
      <c r="C1826">
        <v>1</v>
      </c>
      <c r="D1826">
        <v>28353</v>
      </c>
      <c r="E1826">
        <v>0.03</v>
      </c>
      <c r="F1826">
        <v>2</v>
      </c>
      <c r="G1826">
        <v>4</v>
      </c>
      <c r="H1826" t="s">
        <v>5146</v>
      </c>
      <c r="I1826">
        <v>29203.59</v>
      </c>
      <c r="J1826">
        <v>20442.512999999999</v>
      </c>
      <c r="K1826">
        <v>8761.0769999999993</v>
      </c>
    </row>
    <row r="1827" spans="1:11" x14ac:dyDescent="0.25">
      <c r="A1827" s="21">
        <v>46265</v>
      </c>
      <c r="B1827" t="s">
        <v>1834</v>
      </c>
      <c r="C1827">
        <v>2</v>
      </c>
      <c r="D1827">
        <v>7272</v>
      </c>
      <c r="E1827">
        <v>0.06</v>
      </c>
      <c r="F1827">
        <v>5</v>
      </c>
      <c r="G1827">
        <v>3</v>
      </c>
      <c r="H1827" t="s">
        <v>5138</v>
      </c>
      <c r="I1827">
        <v>15416.64</v>
      </c>
      <c r="J1827">
        <v>10791.647999999999</v>
      </c>
      <c r="K1827">
        <v>4624.9920000000002</v>
      </c>
    </row>
    <row r="1828" spans="1:11" x14ac:dyDescent="0.25">
      <c r="A1828" s="21">
        <v>46175</v>
      </c>
      <c r="B1828" t="s">
        <v>1835</v>
      </c>
      <c r="C1828">
        <v>12</v>
      </c>
      <c r="D1828">
        <v>24197</v>
      </c>
      <c r="E1828">
        <v>0.06</v>
      </c>
      <c r="F1828">
        <v>2</v>
      </c>
      <c r="G1828">
        <v>2</v>
      </c>
      <c r="H1828" t="s">
        <v>5142</v>
      </c>
      <c r="I1828">
        <v>307785.84000000003</v>
      </c>
      <c r="J1828">
        <v>215450.08799999999</v>
      </c>
      <c r="K1828">
        <v>92335.751999999993</v>
      </c>
    </row>
    <row r="1829" spans="1:11" x14ac:dyDescent="0.25">
      <c r="A1829" s="21">
        <v>46176</v>
      </c>
      <c r="B1829" t="s">
        <v>1836</v>
      </c>
      <c r="C1829">
        <v>8</v>
      </c>
      <c r="D1829">
        <v>27344</v>
      </c>
      <c r="E1829">
        <v>0.1</v>
      </c>
      <c r="F1829">
        <v>4</v>
      </c>
      <c r="G1829">
        <v>5</v>
      </c>
      <c r="H1829" t="s">
        <v>5142</v>
      </c>
      <c r="I1829">
        <v>240627.20000000001</v>
      </c>
      <c r="J1829">
        <v>168439.04000000001</v>
      </c>
      <c r="K1829">
        <v>72188.160000000003</v>
      </c>
    </row>
    <row r="1830" spans="1:11" x14ac:dyDescent="0.25">
      <c r="A1830" s="21">
        <v>46179</v>
      </c>
      <c r="B1830" t="s">
        <v>1837</v>
      </c>
      <c r="C1830">
        <v>4</v>
      </c>
      <c r="D1830">
        <v>26911</v>
      </c>
      <c r="F1830">
        <v>4</v>
      </c>
      <c r="G1830">
        <v>2</v>
      </c>
      <c r="H1830" t="s">
        <v>5142</v>
      </c>
      <c r="I1830">
        <v>107644</v>
      </c>
      <c r="J1830">
        <v>75350.8</v>
      </c>
      <c r="K1830">
        <v>32293.200000000001</v>
      </c>
    </row>
    <row r="1831" spans="1:11" x14ac:dyDescent="0.25">
      <c r="A1831" s="21">
        <v>46376</v>
      </c>
      <c r="B1831" t="s">
        <v>1838</v>
      </c>
      <c r="C1831">
        <v>4</v>
      </c>
      <c r="D1831">
        <v>26951</v>
      </c>
      <c r="E1831">
        <v>0.04</v>
      </c>
      <c r="F1831">
        <v>3</v>
      </c>
      <c r="G1831">
        <v>7</v>
      </c>
      <c r="H1831" t="s">
        <v>5143</v>
      </c>
      <c r="I1831">
        <v>112116.16</v>
      </c>
      <c r="J1831">
        <v>78481.312000000005</v>
      </c>
      <c r="K1831">
        <v>33634.847999999998</v>
      </c>
    </row>
    <row r="1832" spans="1:11" x14ac:dyDescent="0.25">
      <c r="A1832" s="21">
        <v>46300</v>
      </c>
      <c r="B1832" t="s">
        <v>1839</v>
      </c>
      <c r="C1832">
        <v>12</v>
      </c>
      <c r="D1832">
        <v>2080</v>
      </c>
      <c r="F1832">
        <v>1</v>
      </c>
      <c r="G1832">
        <v>3</v>
      </c>
      <c r="H1832" t="s">
        <v>5147</v>
      </c>
      <c r="I1832">
        <v>24960</v>
      </c>
      <c r="J1832">
        <v>17472</v>
      </c>
      <c r="K1832">
        <v>7488</v>
      </c>
    </row>
    <row r="1833" spans="1:11" x14ac:dyDescent="0.25">
      <c r="A1833" s="21">
        <v>46192</v>
      </c>
      <c r="B1833" t="s">
        <v>1840</v>
      </c>
      <c r="C1833">
        <v>4</v>
      </c>
      <c r="D1833">
        <v>15869</v>
      </c>
      <c r="E1833">
        <v>0.08</v>
      </c>
      <c r="F1833">
        <v>4</v>
      </c>
      <c r="G1833">
        <v>2</v>
      </c>
      <c r="H1833" t="s">
        <v>5142</v>
      </c>
      <c r="I1833">
        <v>68554.080000000002</v>
      </c>
      <c r="J1833">
        <v>47987.856</v>
      </c>
      <c r="K1833">
        <v>20566.223999999998</v>
      </c>
    </row>
    <row r="1834" spans="1:11" x14ac:dyDescent="0.25">
      <c r="A1834" s="21">
        <v>46181</v>
      </c>
      <c r="B1834" t="s">
        <v>1841</v>
      </c>
      <c r="C1834">
        <v>4</v>
      </c>
      <c r="D1834">
        <v>30029</v>
      </c>
      <c r="F1834">
        <v>4</v>
      </c>
      <c r="G1834">
        <v>5</v>
      </c>
      <c r="H1834" t="s">
        <v>5142</v>
      </c>
      <c r="I1834">
        <v>120116</v>
      </c>
      <c r="J1834">
        <v>84081.2</v>
      </c>
      <c r="K1834">
        <v>36034.800000000003</v>
      </c>
    </row>
    <row r="1835" spans="1:11" x14ac:dyDescent="0.25">
      <c r="A1835" s="21">
        <v>46274</v>
      </c>
      <c r="B1835" t="s">
        <v>1842</v>
      </c>
      <c r="C1835">
        <v>7</v>
      </c>
      <c r="D1835">
        <v>7461</v>
      </c>
      <c r="E1835">
        <v>0.14000000000000001</v>
      </c>
      <c r="F1835">
        <v>1</v>
      </c>
      <c r="G1835">
        <v>3</v>
      </c>
      <c r="H1835" t="s">
        <v>5145</v>
      </c>
      <c r="I1835">
        <v>59538.78</v>
      </c>
      <c r="J1835">
        <v>41677.146000000001</v>
      </c>
      <c r="K1835">
        <v>17861.633999999998</v>
      </c>
    </row>
    <row r="1836" spans="1:11" x14ac:dyDescent="0.25">
      <c r="A1836" s="21">
        <v>46136</v>
      </c>
      <c r="B1836" t="s">
        <v>1843</v>
      </c>
      <c r="C1836">
        <v>2</v>
      </c>
      <c r="D1836">
        <v>3513</v>
      </c>
      <c r="E1836">
        <v>0.08</v>
      </c>
      <c r="F1836">
        <v>1</v>
      </c>
      <c r="G1836">
        <v>1</v>
      </c>
      <c r="H1836" t="s">
        <v>5141</v>
      </c>
      <c r="I1836">
        <v>7588.08</v>
      </c>
      <c r="J1836">
        <v>5311.6559999999999</v>
      </c>
      <c r="K1836">
        <v>2276.424</v>
      </c>
    </row>
    <row r="1837" spans="1:11" x14ac:dyDescent="0.25">
      <c r="A1837" s="21">
        <v>46347</v>
      </c>
      <c r="B1837" t="s">
        <v>1844</v>
      </c>
      <c r="C1837">
        <v>12</v>
      </c>
      <c r="D1837">
        <v>29182</v>
      </c>
      <c r="F1837">
        <v>5</v>
      </c>
      <c r="G1837">
        <v>4</v>
      </c>
      <c r="H1837" t="s">
        <v>5144</v>
      </c>
      <c r="I1837">
        <v>350184</v>
      </c>
      <c r="J1837">
        <v>245128.8</v>
      </c>
      <c r="K1837">
        <v>105055.2</v>
      </c>
    </row>
    <row r="1838" spans="1:11" x14ac:dyDescent="0.25">
      <c r="A1838" s="21">
        <v>46221</v>
      </c>
      <c r="B1838" t="s">
        <v>1845</v>
      </c>
      <c r="C1838">
        <v>12</v>
      </c>
      <c r="D1838">
        <v>16006</v>
      </c>
      <c r="E1838">
        <v>0.13</v>
      </c>
      <c r="F1838">
        <v>5</v>
      </c>
      <c r="G1838">
        <v>5</v>
      </c>
      <c r="H1838" t="s">
        <v>5146</v>
      </c>
      <c r="I1838">
        <v>217041.36</v>
      </c>
      <c r="J1838">
        <v>151928.95199999999</v>
      </c>
      <c r="K1838">
        <v>65112.408000000003</v>
      </c>
    </row>
    <row r="1839" spans="1:11" x14ac:dyDescent="0.25">
      <c r="A1839" s="21">
        <v>46328</v>
      </c>
      <c r="B1839" t="s">
        <v>1846</v>
      </c>
      <c r="C1839">
        <v>6</v>
      </c>
      <c r="D1839">
        <v>14557</v>
      </c>
      <c r="F1839">
        <v>3</v>
      </c>
      <c r="G1839">
        <v>5</v>
      </c>
      <c r="H1839" t="s">
        <v>5144</v>
      </c>
      <c r="I1839">
        <v>87342</v>
      </c>
      <c r="J1839">
        <v>61139.4</v>
      </c>
      <c r="K1839">
        <v>26202.6</v>
      </c>
    </row>
    <row r="1840" spans="1:11" x14ac:dyDescent="0.25">
      <c r="A1840" s="21">
        <v>46077</v>
      </c>
      <c r="B1840" t="s">
        <v>1847</v>
      </c>
      <c r="C1840">
        <v>6</v>
      </c>
      <c r="D1840">
        <v>11104</v>
      </c>
      <c r="F1840">
        <v>2</v>
      </c>
      <c r="G1840">
        <v>3</v>
      </c>
      <c r="H1840" t="s">
        <v>5140</v>
      </c>
      <c r="I1840">
        <v>66624</v>
      </c>
      <c r="J1840">
        <v>46636.800000000003</v>
      </c>
      <c r="K1840">
        <v>19987.2</v>
      </c>
    </row>
    <row r="1841" spans="1:11" x14ac:dyDescent="0.25">
      <c r="A1841" s="21">
        <v>46071</v>
      </c>
      <c r="B1841" t="s">
        <v>1848</v>
      </c>
      <c r="C1841">
        <v>9</v>
      </c>
      <c r="D1841">
        <v>20285</v>
      </c>
      <c r="E1841">
        <v>0.14000000000000001</v>
      </c>
      <c r="F1841">
        <v>5</v>
      </c>
      <c r="G1841">
        <v>6</v>
      </c>
      <c r="H1841" t="s">
        <v>5140</v>
      </c>
      <c r="I1841">
        <v>208124.1</v>
      </c>
      <c r="J1841">
        <v>145686.87</v>
      </c>
      <c r="K1841">
        <v>62437.23</v>
      </c>
    </row>
    <row r="1842" spans="1:11" x14ac:dyDescent="0.25">
      <c r="A1842" s="21">
        <v>46240</v>
      </c>
      <c r="B1842" t="s">
        <v>1849</v>
      </c>
      <c r="C1842">
        <v>6</v>
      </c>
      <c r="D1842">
        <v>4686</v>
      </c>
      <c r="F1842">
        <v>2</v>
      </c>
      <c r="G1842">
        <v>3</v>
      </c>
      <c r="H1842" t="s">
        <v>5138</v>
      </c>
      <c r="I1842">
        <v>28116</v>
      </c>
      <c r="J1842">
        <v>19681.2</v>
      </c>
      <c r="K1842">
        <v>8434.7999999999993</v>
      </c>
    </row>
    <row r="1843" spans="1:11" x14ac:dyDescent="0.25">
      <c r="A1843" s="21">
        <v>46132</v>
      </c>
      <c r="B1843" t="s">
        <v>1850</v>
      </c>
      <c r="C1843">
        <v>5</v>
      </c>
      <c r="D1843">
        <v>22099</v>
      </c>
      <c r="F1843">
        <v>3</v>
      </c>
      <c r="G1843">
        <v>5</v>
      </c>
      <c r="H1843" t="s">
        <v>5141</v>
      </c>
      <c r="I1843">
        <v>110495</v>
      </c>
      <c r="J1843">
        <v>77346.5</v>
      </c>
      <c r="K1843">
        <v>33148.5</v>
      </c>
    </row>
    <row r="1844" spans="1:11" x14ac:dyDescent="0.25">
      <c r="A1844" s="21">
        <v>46156</v>
      </c>
      <c r="B1844" t="s">
        <v>1851</v>
      </c>
      <c r="C1844">
        <v>4</v>
      </c>
      <c r="D1844">
        <v>24540</v>
      </c>
      <c r="E1844">
        <v>7.0000000000000007E-2</v>
      </c>
      <c r="F1844">
        <v>2</v>
      </c>
      <c r="G1844">
        <v>6</v>
      </c>
      <c r="H1844" t="s">
        <v>5139</v>
      </c>
      <c r="I1844">
        <v>105031.2</v>
      </c>
      <c r="J1844">
        <v>73521.84</v>
      </c>
      <c r="K1844">
        <v>31509.360000000001</v>
      </c>
    </row>
    <row r="1845" spans="1:11" x14ac:dyDescent="0.25">
      <c r="A1845" s="21">
        <v>46256</v>
      </c>
      <c r="B1845" t="s">
        <v>1852</v>
      </c>
      <c r="C1845">
        <v>2</v>
      </c>
      <c r="D1845">
        <v>29433</v>
      </c>
      <c r="E1845">
        <v>0.04</v>
      </c>
      <c r="F1845">
        <v>4</v>
      </c>
      <c r="G1845">
        <v>5</v>
      </c>
      <c r="H1845" t="s">
        <v>5138</v>
      </c>
      <c r="I1845">
        <v>61220.639999999999</v>
      </c>
      <c r="J1845">
        <v>42854.447999999997</v>
      </c>
      <c r="K1845">
        <v>18366.191999999999</v>
      </c>
    </row>
    <row r="1846" spans="1:11" x14ac:dyDescent="0.25">
      <c r="A1846" s="21">
        <v>46027</v>
      </c>
      <c r="B1846" t="s">
        <v>1853</v>
      </c>
      <c r="C1846">
        <v>3</v>
      </c>
      <c r="D1846">
        <v>24984</v>
      </c>
      <c r="E1846">
        <v>0.1</v>
      </c>
      <c r="F1846">
        <v>5</v>
      </c>
      <c r="G1846">
        <v>4</v>
      </c>
      <c r="H1846" t="s">
        <v>5149</v>
      </c>
      <c r="I1846">
        <v>82447.199999999997</v>
      </c>
      <c r="J1846">
        <v>57713.04</v>
      </c>
      <c r="K1846">
        <v>24734.16</v>
      </c>
    </row>
    <row r="1847" spans="1:11" x14ac:dyDescent="0.25">
      <c r="A1847" s="21">
        <v>46199</v>
      </c>
      <c r="B1847" t="s">
        <v>1854</v>
      </c>
      <c r="C1847">
        <v>12</v>
      </c>
      <c r="D1847">
        <v>23759</v>
      </c>
      <c r="E1847">
        <v>0.06</v>
      </c>
      <c r="F1847">
        <v>1</v>
      </c>
      <c r="G1847">
        <v>6</v>
      </c>
      <c r="H1847" t="s">
        <v>5142</v>
      </c>
      <c r="I1847">
        <v>302214.48</v>
      </c>
      <c r="J1847">
        <v>211550.136</v>
      </c>
      <c r="K1847">
        <v>90664.343999999997</v>
      </c>
    </row>
    <row r="1848" spans="1:11" x14ac:dyDescent="0.25">
      <c r="A1848" s="21">
        <v>46267</v>
      </c>
      <c r="B1848" t="s">
        <v>1855</v>
      </c>
      <c r="C1848">
        <v>8</v>
      </c>
      <c r="D1848">
        <v>25365</v>
      </c>
      <c r="F1848">
        <v>1</v>
      </c>
      <c r="G1848">
        <v>1</v>
      </c>
      <c r="H1848" t="s">
        <v>5145</v>
      </c>
      <c r="I1848">
        <v>202920</v>
      </c>
      <c r="J1848">
        <v>142044</v>
      </c>
      <c r="K1848">
        <v>60876</v>
      </c>
    </row>
    <row r="1849" spans="1:11" x14ac:dyDescent="0.25">
      <c r="A1849" s="21">
        <v>46080</v>
      </c>
      <c r="B1849" t="s">
        <v>1856</v>
      </c>
      <c r="C1849">
        <v>10</v>
      </c>
      <c r="D1849">
        <v>31361</v>
      </c>
      <c r="E1849">
        <v>0.13</v>
      </c>
      <c r="F1849">
        <v>5</v>
      </c>
      <c r="G1849">
        <v>7</v>
      </c>
      <c r="H1849" t="s">
        <v>5140</v>
      </c>
      <c r="I1849">
        <v>354379.3</v>
      </c>
      <c r="J1849">
        <v>248065.51</v>
      </c>
      <c r="K1849">
        <v>106313.79</v>
      </c>
    </row>
    <row r="1850" spans="1:11" x14ac:dyDescent="0.25">
      <c r="A1850" s="21">
        <v>46325</v>
      </c>
      <c r="B1850" t="s">
        <v>1857</v>
      </c>
      <c r="C1850">
        <v>10</v>
      </c>
      <c r="D1850">
        <v>30320</v>
      </c>
      <c r="E1850">
        <v>0.14000000000000001</v>
      </c>
      <c r="F1850">
        <v>2</v>
      </c>
      <c r="G1850">
        <v>6</v>
      </c>
      <c r="H1850" t="s">
        <v>5147</v>
      </c>
      <c r="I1850">
        <v>345648</v>
      </c>
      <c r="J1850">
        <v>241953.6</v>
      </c>
      <c r="K1850">
        <v>103694.39999999999</v>
      </c>
    </row>
    <row r="1851" spans="1:11" x14ac:dyDescent="0.25">
      <c r="A1851" s="21">
        <v>46279</v>
      </c>
      <c r="B1851" t="s">
        <v>1858</v>
      </c>
      <c r="C1851">
        <v>10</v>
      </c>
      <c r="D1851">
        <v>10824</v>
      </c>
      <c r="E1851">
        <v>0.08</v>
      </c>
      <c r="F1851">
        <v>5</v>
      </c>
      <c r="G1851">
        <v>6</v>
      </c>
      <c r="H1851" t="s">
        <v>5145</v>
      </c>
      <c r="I1851">
        <v>116899.2</v>
      </c>
      <c r="J1851">
        <v>81829.440000000002</v>
      </c>
      <c r="K1851">
        <v>35069.760000000002</v>
      </c>
    </row>
    <row r="1852" spans="1:11" x14ac:dyDescent="0.25">
      <c r="A1852" s="21">
        <v>46240</v>
      </c>
      <c r="B1852" t="s">
        <v>1859</v>
      </c>
      <c r="C1852">
        <v>8</v>
      </c>
      <c r="D1852">
        <v>33752</v>
      </c>
      <c r="E1852">
        <v>0.09</v>
      </c>
      <c r="F1852">
        <v>3</v>
      </c>
      <c r="G1852">
        <v>8</v>
      </c>
      <c r="H1852" t="s">
        <v>5138</v>
      </c>
      <c r="I1852">
        <v>294317.44</v>
      </c>
      <c r="J1852">
        <v>206022.20800000001</v>
      </c>
      <c r="K1852">
        <v>88295.232000000004</v>
      </c>
    </row>
    <row r="1853" spans="1:11" x14ac:dyDescent="0.25">
      <c r="A1853" s="21">
        <v>46128</v>
      </c>
      <c r="B1853" t="s">
        <v>1860</v>
      </c>
      <c r="C1853">
        <v>4</v>
      </c>
      <c r="D1853">
        <v>8998</v>
      </c>
      <c r="E1853">
        <v>0.05</v>
      </c>
      <c r="F1853">
        <v>5</v>
      </c>
      <c r="G1853">
        <v>5</v>
      </c>
      <c r="H1853" t="s">
        <v>5141</v>
      </c>
      <c r="I1853">
        <v>37791.599999999999</v>
      </c>
      <c r="J1853">
        <v>26454.12</v>
      </c>
      <c r="K1853">
        <v>11337.48</v>
      </c>
    </row>
    <row r="1854" spans="1:11" x14ac:dyDescent="0.25">
      <c r="A1854" s="21">
        <v>46210</v>
      </c>
      <c r="B1854" t="s">
        <v>1861</v>
      </c>
      <c r="C1854">
        <v>11</v>
      </c>
      <c r="D1854">
        <v>33406</v>
      </c>
      <c r="E1854">
        <v>0.05</v>
      </c>
      <c r="F1854">
        <v>4</v>
      </c>
      <c r="G1854">
        <v>8</v>
      </c>
      <c r="H1854" t="s">
        <v>5146</v>
      </c>
      <c r="I1854">
        <v>385839.3</v>
      </c>
      <c r="J1854">
        <v>270087.51</v>
      </c>
      <c r="K1854">
        <v>115751.79</v>
      </c>
    </row>
    <row r="1855" spans="1:11" x14ac:dyDescent="0.25">
      <c r="A1855" s="21">
        <v>46227</v>
      </c>
      <c r="B1855" t="s">
        <v>1862</v>
      </c>
      <c r="C1855">
        <v>8</v>
      </c>
      <c r="D1855">
        <v>10588</v>
      </c>
      <c r="E1855">
        <v>0.11</v>
      </c>
      <c r="F1855">
        <v>2</v>
      </c>
      <c r="G1855">
        <v>3</v>
      </c>
      <c r="H1855" t="s">
        <v>5146</v>
      </c>
      <c r="I1855">
        <v>94021.440000000002</v>
      </c>
      <c r="J1855">
        <v>65815.008000000002</v>
      </c>
      <c r="K1855">
        <v>28206.432000000001</v>
      </c>
    </row>
    <row r="1856" spans="1:11" x14ac:dyDescent="0.25">
      <c r="A1856" s="21">
        <v>46313</v>
      </c>
      <c r="B1856" t="s">
        <v>1863</v>
      </c>
      <c r="C1856">
        <v>7</v>
      </c>
      <c r="D1856">
        <v>11417</v>
      </c>
      <c r="F1856">
        <v>5</v>
      </c>
      <c r="G1856">
        <v>6</v>
      </c>
      <c r="H1856" t="s">
        <v>5147</v>
      </c>
      <c r="I1856">
        <v>79919</v>
      </c>
      <c r="J1856">
        <v>55943.3</v>
      </c>
      <c r="K1856">
        <v>23975.7</v>
      </c>
    </row>
    <row r="1857" spans="1:11" x14ac:dyDescent="0.25">
      <c r="A1857" s="21">
        <v>46187</v>
      </c>
      <c r="B1857" t="s">
        <v>1864</v>
      </c>
      <c r="C1857">
        <v>1</v>
      </c>
      <c r="D1857">
        <v>17919</v>
      </c>
      <c r="E1857">
        <v>7.0000000000000007E-2</v>
      </c>
      <c r="F1857">
        <v>5</v>
      </c>
      <c r="G1857">
        <v>5</v>
      </c>
      <c r="H1857" t="s">
        <v>5142</v>
      </c>
      <c r="I1857">
        <v>19173.330000000002</v>
      </c>
      <c r="J1857">
        <v>13421.331</v>
      </c>
      <c r="K1857">
        <v>5751.9989999999998</v>
      </c>
    </row>
    <row r="1858" spans="1:11" x14ac:dyDescent="0.25">
      <c r="A1858" s="21">
        <v>46189</v>
      </c>
      <c r="B1858" t="s">
        <v>1865</v>
      </c>
      <c r="C1858">
        <v>4</v>
      </c>
      <c r="D1858">
        <v>19296</v>
      </c>
      <c r="F1858">
        <v>3</v>
      </c>
      <c r="G1858">
        <v>8</v>
      </c>
      <c r="H1858" t="s">
        <v>5142</v>
      </c>
      <c r="I1858">
        <v>77184</v>
      </c>
      <c r="J1858">
        <v>54028.800000000003</v>
      </c>
      <c r="K1858">
        <v>23155.200000000001</v>
      </c>
    </row>
    <row r="1859" spans="1:11" x14ac:dyDescent="0.25">
      <c r="A1859" s="21">
        <v>46352</v>
      </c>
      <c r="B1859" t="s">
        <v>1866</v>
      </c>
      <c r="C1859">
        <v>4</v>
      </c>
      <c r="D1859">
        <v>33091</v>
      </c>
      <c r="E1859">
        <v>0.08</v>
      </c>
      <c r="F1859">
        <v>4</v>
      </c>
      <c r="G1859">
        <v>6</v>
      </c>
      <c r="H1859" t="s">
        <v>5144</v>
      </c>
      <c r="I1859">
        <v>142953.12</v>
      </c>
      <c r="J1859">
        <v>100067.18399999999</v>
      </c>
      <c r="K1859">
        <v>42885.936000000002</v>
      </c>
    </row>
    <row r="1860" spans="1:11" x14ac:dyDescent="0.25">
      <c r="A1860" s="21">
        <v>46232</v>
      </c>
      <c r="B1860" t="s">
        <v>1867</v>
      </c>
      <c r="C1860">
        <v>2</v>
      </c>
      <c r="D1860">
        <v>10571</v>
      </c>
      <c r="E1860">
        <v>0.12</v>
      </c>
      <c r="F1860">
        <v>4</v>
      </c>
      <c r="G1860">
        <v>1</v>
      </c>
      <c r="H1860" t="s">
        <v>5146</v>
      </c>
      <c r="I1860">
        <v>23679.040000000001</v>
      </c>
      <c r="J1860">
        <v>16575.328000000001</v>
      </c>
      <c r="K1860">
        <v>7103.7120000000004</v>
      </c>
    </row>
    <row r="1861" spans="1:11" x14ac:dyDescent="0.25">
      <c r="A1861" s="21">
        <v>46144</v>
      </c>
      <c r="B1861" t="s">
        <v>1868</v>
      </c>
      <c r="C1861">
        <v>10</v>
      </c>
      <c r="D1861">
        <v>13740</v>
      </c>
      <c r="E1861">
        <v>0.05</v>
      </c>
      <c r="F1861">
        <v>3</v>
      </c>
      <c r="G1861">
        <v>7</v>
      </c>
      <c r="H1861" t="s">
        <v>5139</v>
      </c>
      <c r="I1861">
        <v>144270</v>
      </c>
      <c r="J1861">
        <v>100989</v>
      </c>
      <c r="K1861">
        <v>43281</v>
      </c>
    </row>
    <row r="1862" spans="1:11" x14ac:dyDescent="0.25">
      <c r="A1862" s="21">
        <v>46169</v>
      </c>
      <c r="B1862" t="s">
        <v>1869</v>
      </c>
      <c r="C1862">
        <v>3</v>
      </c>
      <c r="D1862">
        <v>9283</v>
      </c>
      <c r="E1862">
        <v>0.09</v>
      </c>
      <c r="F1862">
        <v>4</v>
      </c>
      <c r="G1862">
        <v>7</v>
      </c>
      <c r="H1862" t="s">
        <v>5139</v>
      </c>
      <c r="I1862">
        <v>30355.41</v>
      </c>
      <c r="J1862">
        <v>21248.787</v>
      </c>
      <c r="K1862">
        <v>9106.6229999999996</v>
      </c>
    </row>
    <row r="1863" spans="1:11" x14ac:dyDescent="0.25">
      <c r="A1863" s="21">
        <v>46136</v>
      </c>
      <c r="B1863" t="s">
        <v>1870</v>
      </c>
      <c r="C1863">
        <v>3</v>
      </c>
      <c r="D1863">
        <v>26658</v>
      </c>
      <c r="E1863">
        <v>0.11</v>
      </c>
      <c r="F1863">
        <v>1</v>
      </c>
      <c r="G1863">
        <v>4</v>
      </c>
      <c r="H1863" t="s">
        <v>5141</v>
      </c>
      <c r="I1863">
        <v>88771.14</v>
      </c>
      <c r="J1863">
        <v>62139.798000000003</v>
      </c>
      <c r="K1863">
        <v>26631.342000000001</v>
      </c>
    </row>
    <row r="1864" spans="1:11" x14ac:dyDescent="0.25">
      <c r="A1864" s="21">
        <v>46381</v>
      </c>
      <c r="B1864" t="s">
        <v>1871</v>
      </c>
      <c r="C1864">
        <v>4</v>
      </c>
      <c r="D1864">
        <v>23463</v>
      </c>
      <c r="E1864">
        <v>0.04</v>
      </c>
      <c r="F1864">
        <v>5</v>
      </c>
      <c r="G1864">
        <v>4</v>
      </c>
      <c r="H1864" t="s">
        <v>5143</v>
      </c>
      <c r="I1864">
        <v>97606.080000000002</v>
      </c>
      <c r="J1864">
        <v>68324.255999999994</v>
      </c>
      <c r="K1864">
        <v>29281.824000000001</v>
      </c>
    </row>
    <row r="1865" spans="1:11" x14ac:dyDescent="0.25">
      <c r="A1865" s="21">
        <v>46161</v>
      </c>
      <c r="B1865" t="s">
        <v>1872</v>
      </c>
      <c r="C1865">
        <v>1</v>
      </c>
      <c r="D1865">
        <v>27864</v>
      </c>
      <c r="E1865">
        <v>0.12</v>
      </c>
      <c r="F1865">
        <v>4</v>
      </c>
      <c r="G1865">
        <v>1</v>
      </c>
      <c r="H1865" t="s">
        <v>5139</v>
      </c>
      <c r="I1865">
        <v>31207.68</v>
      </c>
      <c r="J1865">
        <v>21845.376</v>
      </c>
      <c r="K1865">
        <v>9362.3040000000001</v>
      </c>
    </row>
    <row r="1866" spans="1:11" x14ac:dyDescent="0.25">
      <c r="A1866" s="21">
        <v>46331</v>
      </c>
      <c r="B1866" t="s">
        <v>1873</v>
      </c>
      <c r="C1866">
        <v>6</v>
      </c>
      <c r="D1866">
        <v>24671</v>
      </c>
      <c r="E1866">
        <v>0.03</v>
      </c>
      <c r="F1866">
        <v>4</v>
      </c>
      <c r="G1866">
        <v>1</v>
      </c>
      <c r="H1866" t="s">
        <v>5144</v>
      </c>
      <c r="I1866">
        <v>152466.78</v>
      </c>
      <c r="J1866">
        <v>106726.746</v>
      </c>
      <c r="K1866">
        <v>45740.034</v>
      </c>
    </row>
    <row r="1867" spans="1:11" x14ac:dyDescent="0.25">
      <c r="A1867" s="21">
        <v>46130</v>
      </c>
      <c r="B1867" t="s">
        <v>1874</v>
      </c>
      <c r="C1867">
        <v>11</v>
      </c>
      <c r="D1867">
        <v>5198</v>
      </c>
      <c r="E1867">
        <v>0.12</v>
      </c>
      <c r="F1867">
        <v>5</v>
      </c>
      <c r="G1867">
        <v>2</v>
      </c>
      <c r="H1867" t="s">
        <v>5141</v>
      </c>
      <c r="I1867">
        <v>64039.360000000001</v>
      </c>
      <c r="J1867">
        <v>44827.552000000003</v>
      </c>
      <c r="K1867">
        <v>19211.808000000001</v>
      </c>
    </row>
    <row r="1868" spans="1:11" x14ac:dyDescent="0.25">
      <c r="A1868" s="21">
        <v>46111</v>
      </c>
      <c r="B1868" t="s">
        <v>1875</v>
      </c>
      <c r="C1868">
        <v>6</v>
      </c>
      <c r="D1868">
        <v>17953</v>
      </c>
      <c r="E1868">
        <v>0.04</v>
      </c>
      <c r="F1868">
        <v>1</v>
      </c>
      <c r="G1868">
        <v>8</v>
      </c>
      <c r="H1868" t="s">
        <v>5148</v>
      </c>
      <c r="I1868">
        <v>112026.72</v>
      </c>
      <c r="J1868">
        <v>78418.703999999998</v>
      </c>
      <c r="K1868">
        <v>33608.016000000003</v>
      </c>
    </row>
    <row r="1869" spans="1:11" x14ac:dyDescent="0.25">
      <c r="A1869" s="21">
        <v>46079</v>
      </c>
      <c r="B1869" t="s">
        <v>1876</v>
      </c>
      <c r="C1869">
        <v>1</v>
      </c>
      <c r="D1869">
        <v>12242</v>
      </c>
      <c r="F1869">
        <v>5</v>
      </c>
      <c r="G1869">
        <v>8</v>
      </c>
      <c r="H1869" t="s">
        <v>5140</v>
      </c>
      <c r="I1869">
        <v>12242</v>
      </c>
      <c r="J1869">
        <v>8569.4</v>
      </c>
      <c r="K1869">
        <v>3672.6</v>
      </c>
    </row>
    <row r="1870" spans="1:11" x14ac:dyDescent="0.25">
      <c r="A1870" s="21">
        <v>46150</v>
      </c>
      <c r="B1870" t="s">
        <v>1877</v>
      </c>
      <c r="C1870">
        <v>4</v>
      </c>
      <c r="D1870">
        <v>31079</v>
      </c>
      <c r="F1870">
        <v>1</v>
      </c>
      <c r="G1870">
        <v>2</v>
      </c>
      <c r="H1870" t="s">
        <v>5139</v>
      </c>
      <c r="I1870">
        <v>124316</v>
      </c>
      <c r="J1870">
        <v>87021.2</v>
      </c>
      <c r="K1870">
        <v>37294.800000000003</v>
      </c>
    </row>
    <row r="1871" spans="1:11" x14ac:dyDescent="0.25">
      <c r="A1871" s="21">
        <v>46078</v>
      </c>
      <c r="B1871" t="s">
        <v>1878</v>
      </c>
      <c r="C1871">
        <v>5</v>
      </c>
      <c r="D1871">
        <v>23585</v>
      </c>
      <c r="E1871">
        <v>0.11</v>
      </c>
      <c r="F1871">
        <v>1</v>
      </c>
      <c r="G1871">
        <v>6</v>
      </c>
      <c r="H1871" t="s">
        <v>5140</v>
      </c>
      <c r="I1871">
        <v>130896.75</v>
      </c>
      <c r="J1871">
        <v>91627.725000000006</v>
      </c>
      <c r="K1871">
        <v>39269.025000000001</v>
      </c>
    </row>
    <row r="1872" spans="1:11" x14ac:dyDescent="0.25">
      <c r="A1872" s="21">
        <v>46131</v>
      </c>
      <c r="B1872" t="s">
        <v>1879</v>
      </c>
      <c r="C1872">
        <v>10</v>
      </c>
      <c r="D1872">
        <v>11597</v>
      </c>
      <c r="E1872">
        <v>0.03</v>
      </c>
      <c r="F1872">
        <v>5</v>
      </c>
      <c r="G1872">
        <v>2</v>
      </c>
      <c r="H1872" t="s">
        <v>5141</v>
      </c>
      <c r="I1872">
        <v>119449.1</v>
      </c>
      <c r="J1872">
        <v>83614.37</v>
      </c>
      <c r="K1872">
        <v>35834.730000000003</v>
      </c>
    </row>
    <row r="1873" spans="1:11" x14ac:dyDescent="0.25">
      <c r="A1873" s="21">
        <v>46094</v>
      </c>
      <c r="B1873" t="s">
        <v>1880</v>
      </c>
      <c r="C1873">
        <v>8</v>
      </c>
      <c r="D1873">
        <v>20508</v>
      </c>
      <c r="F1873">
        <v>2</v>
      </c>
      <c r="G1873">
        <v>7</v>
      </c>
      <c r="H1873" t="s">
        <v>5148</v>
      </c>
      <c r="I1873">
        <v>164064</v>
      </c>
      <c r="J1873">
        <v>114844.8</v>
      </c>
      <c r="K1873">
        <v>49219.199999999997</v>
      </c>
    </row>
    <row r="1874" spans="1:11" x14ac:dyDescent="0.25">
      <c r="A1874" s="21">
        <v>46070</v>
      </c>
      <c r="B1874" t="s">
        <v>1881</v>
      </c>
      <c r="C1874">
        <v>12</v>
      </c>
      <c r="D1874">
        <v>23701</v>
      </c>
      <c r="F1874">
        <v>2</v>
      </c>
      <c r="G1874">
        <v>8</v>
      </c>
      <c r="H1874" t="s">
        <v>5140</v>
      </c>
      <c r="I1874">
        <v>284412</v>
      </c>
      <c r="J1874">
        <v>199088.4</v>
      </c>
      <c r="K1874">
        <v>85323.6</v>
      </c>
    </row>
    <row r="1875" spans="1:11" x14ac:dyDescent="0.25">
      <c r="A1875" s="21">
        <v>46031</v>
      </c>
      <c r="B1875" t="s">
        <v>1882</v>
      </c>
      <c r="C1875">
        <v>11</v>
      </c>
      <c r="D1875">
        <v>16145</v>
      </c>
      <c r="E1875">
        <v>0.13</v>
      </c>
      <c r="F1875">
        <v>2</v>
      </c>
      <c r="G1875">
        <v>6</v>
      </c>
      <c r="H1875" t="s">
        <v>5149</v>
      </c>
      <c r="I1875">
        <v>200682.35</v>
      </c>
      <c r="J1875">
        <v>140477.64499999999</v>
      </c>
      <c r="K1875">
        <v>60204.705000000002</v>
      </c>
    </row>
    <row r="1876" spans="1:11" x14ac:dyDescent="0.25">
      <c r="A1876" s="21">
        <v>46124</v>
      </c>
      <c r="B1876" t="s">
        <v>1883</v>
      </c>
      <c r="C1876">
        <v>4</v>
      </c>
      <c r="D1876">
        <v>13099</v>
      </c>
      <c r="F1876">
        <v>3</v>
      </c>
      <c r="G1876">
        <v>7</v>
      </c>
      <c r="H1876" t="s">
        <v>5141</v>
      </c>
      <c r="I1876">
        <v>52396</v>
      </c>
      <c r="J1876">
        <v>36677.199999999997</v>
      </c>
      <c r="K1876">
        <v>15718.8</v>
      </c>
    </row>
    <row r="1877" spans="1:11" x14ac:dyDescent="0.25">
      <c r="A1877" s="21">
        <v>46226</v>
      </c>
      <c r="B1877" t="s">
        <v>1884</v>
      </c>
      <c r="C1877">
        <v>10</v>
      </c>
      <c r="D1877">
        <v>5512</v>
      </c>
      <c r="E1877">
        <v>0.13</v>
      </c>
      <c r="F1877">
        <v>3</v>
      </c>
      <c r="G1877">
        <v>7</v>
      </c>
      <c r="H1877" t="s">
        <v>5146</v>
      </c>
      <c r="I1877">
        <v>62285.599999999999</v>
      </c>
      <c r="J1877">
        <v>43599.92</v>
      </c>
      <c r="K1877">
        <v>18685.68</v>
      </c>
    </row>
    <row r="1878" spans="1:11" x14ac:dyDescent="0.25">
      <c r="A1878" s="21">
        <v>46147</v>
      </c>
      <c r="B1878" t="s">
        <v>1885</v>
      </c>
      <c r="C1878">
        <v>12</v>
      </c>
      <c r="D1878">
        <v>14721</v>
      </c>
      <c r="E1878">
        <v>0.14000000000000001</v>
      </c>
      <c r="F1878">
        <v>3</v>
      </c>
      <c r="G1878">
        <v>6</v>
      </c>
      <c r="H1878" t="s">
        <v>5139</v>
      </c>
      <c r="I1878">
        <v>201383.28</v>
      </c>
      <c r="J1878">
        <v>140968.296</v>
      </c>
      <c r="K1878">
        <v>60414.983999999997</v>
      </c>
    </row>
    <row r="1879" spans="1:11" x14ac:dyDescent="0.25">
      <c r="A1879" s="21">
        <v>46023</v>
      </c>
      <c r="B1879" t="s">
        <v>1886</v>
      </c>
      <c r="C1879">
        <v>5</v>
      </c>
      <c r="D1879">
        <v>5348</v>
      </c>
      <c r="E1879">
        <v>0.13</v>
      </c>
      <c r="F1879">
        <v>4</v>
      </c>
      <c r="G1879">
        <v>5</v>
      </c>
      <c r="H1879" t="s">
        <v>5149</v>
      </c>
      <c r="I1879">
        <v>30216.2</v>
      </c>
      <c r="J1879">
        <v>21151.34</v>
      </c>
      <c r="K1879">
        <v>9064.86</v>
      </c>
    </row>
    <row r="1880" spans="1:11" x14ac:dyDescent="0.25">
      <c r="A1880" s="21">
        <v>46192</v>
      </c>
      <c r="B1880" t="s">
        <v>1887</v>
      </c>
      <c r="C1880">
        <v>3</v>
      </c>
      <c r="D1880">
        <v>5630</v>
      </c>
      <c r="E1880">
        <v>0.05</v>
      </c>
      <c r="F1880">
        <v>1</v>
      </c>
      <c r="G1880">
        <v>3</v>
      </c>
      <c r="H1880" t="s">
        <v>5142</v>
      </c>
      <c r="I1880">
        <v>17734.5</v>
      </c>
      <c r="J1880">
        <v>12414.15</v>
      </c>
      <c r="K1880">
        <v>5320.35</v>
      </c>
    </row>
    <row r="1881" spans="1:11" x14ac:dyDescent="0.25">
      <c r="A1881" s="21">
        <v>46045</v>
      </c>
      <c r="B1881" t="s">
        <v>1888</v>
      </c>
      <c r="C1881">
        <v>4</v>
      </c>
      <c r="D1881">
        <v>2771</v>
      </c>
      <c r="E1881">
        <v>0.04</v>
      </c>
      <c r="F1881">
        <v>1</v>
      </c>
      <c r="G1881">
        <v>5</v>
      </c>
      <c r="H1881" t="s">
        <v>5149</v>
      </c>
      <c r="I1881">
        <v>11527.36</v>
      </c>
      <c r="J1881">
        <v>8069.152</v>
      </c>
      <c r="K1881">
        <v>3458.2080000000001</v>
      </c>
    </row>
    <row r="1882" spans="1:11" x14ac:dyDescent="0.25">
      <c r="A1882" s="21">
        <v>46382</v>
      </c>
      <c r="B1882" t="s">
        <v>1889</v>
      </c>
      <c r="C1882">
        <v>12</v>
      </c>
      <c r="D1882">
        <v>2996</v>
      </c>
      <c r="E1882">
        <v>0.11</v>
      </c>
      <c r="F1882">
        <v>4</v>
      </c>
      <c r="G1882">
        <v>5</v>
      </c>
      <c r="H1882" t="s">
        <v>5143</v>
      </c>
      <c r="I1882">
        <v>39906.720000000001</v>
      </c>
      <c r="J1882">
        <v>27934.704000000002</v>
      </c>
      <c r="K1882">
        <v>11972.016</v>
      </c>
    </row>
    <row r="1883" spans="1:11" x14ac:dyDescent="0.25">
      <c r="A1883" s="21">
        <v>46287</v>
      </c>
      <c r="B1883" t="s">
        <v>1890</v>
      </c>
      <c r="C1883">
        <v>11</v>
      </c>
      <c r="D1883">
        <v>1879</v>
      </c>
      <c r="E1883">
        <v>0.03</v>
      </c>
      <c r="F1883">
        <v>3</v>
      </c>
      <c r="G1883">
        <v>3</v>
      </c>
      <c r="H1883" t="s">
        <v>5145</v>
      </c>
      <c r="I1883">
        <v>21289.07</v>
      </c>
      <c r="J1883">
        <v>14902.349</v>
      </c>
      <c r="K1883">
        <v>6386.7209999999995</v>
      </c>
    </row>
    <row r="1884" spans="1:11" x14ac:dyDescent="0.25">
      <c r="A1884" s="21">
        <v>46268</v>
      </c>
      <c r="B1884" t="s">
        <v>1891</v>
      </c>
      <c r="C1884">
        <v>5</v>
      </c>
      <c r="D1884">
        <v>11531</v>
      </c>
      <c r="E1884">
        <v>0.11</v>
      </c>
      <c r="F1884">
        <v>2</v>
      </c>
      <c r="G1884">
        <v>1</v>
      </c>
      <c r="H1884" t="s">
        <v>5145</v>
      </c>
      <c r="I1884">
        <v>63997.05</v>
      </c>
      <c r="J1884">
        <v>44797.934999999998</v>
      </c>
      <c r="K1884">
        <v>19199.115000000002</v>
      </c>
    </row>
    <row r="1885" spans="1:11" x14ac:dyDescent="0.25">
      <c r="A1885" s="21">
        <v>46158</v>
      </c>
      <c r="B1885" t="s">
        <v>1892</v>
      </c>
      <c r="C1885">
        <v>4</v>
      </c>
      <c r="D1885">
        <v>13825</v>
      </c>
      <c r="E1885">
        <v>0.11</v>
      </c>
      <c r="F1885">
        <v>3</v>
      </c>
      <c r="G1885">
        <v>2</v>
      </c>
      <c r="H1885" t="s">
        <v>5139</v>
      </c>
      <c r="I1885">
        <v>61383</v>
      </c>
      <c r="J1885">
        <v>42968.1</v>
      </c>
      <c r="K1885">
        <v>18414.900000000001</v>
      </c>
    </row>
    <row r="1886" spans="1:11" x14ac:dyDescent="0.25">
      <c r="A1886" s="21">
        <v>46298</v>
      </c>
      <c r="B1886" t="s">
        <v>1893</v>
      </c>
      <c r="C1886">
        <v>9</v>
      </c>
      <c r="D1886">
        <v>5267</v>
      </c>
      <c r="F1886">
        <v>2</v>
      </c>
      <c r="G1886">
        <v>6</v>
      </c>
      <c r="H1886" t="s">
        <v>5147</v>
      </c>
      <c r="I1886">
        <v>47403</v>
      </c>
      <c r="J1886">
        <v>33182.1</v>
      </c>
      <c r="K1886">
        <v>14220.9</v>
      </c>
    </row>
    <row r="1887" spans="1:11" x14ac:dyDescent="0.25">
      <c r="A1887" s="21">
        <v>46071</v>
      </c>
      <c r="B1887" t="s">
        <v>1894</v>
      </c>
      <c r="C1887">
        <v>7</v>
      </c>
      <c r="D1887">
        <v>13568</v>
      </c>
      <c r="F1887">
        <v>2</v>
      </c>
      <c r="G1887">
        <v>7</v>
      </c>
      <c r="H1887" t="s">
        <v>5140</v>
      </c>
      <c r="I1887">
        <v>94976</v>
      </c>
      <c r="J1887">
        <v>66483.199999999997</v>
      </c>
      <c r="K1887">
        <v>28492.799999999999</v>
      </c>
    </row>
    <row r="1888" spans="1:11" x14ac:dyDescent="0.25">
      <c r="A1888" s="21">
        <v>46284</v>
      </c>
      <c r="B1888" t="s">
        <v>1895</v>
      </c>
      <c r="C1888">
        <v>2</v>
      </c>
      <c r="D1888">
        <v>7997</v>
      </c>
      <c r="E1888">
        <v>7.0000000000000007E-2</v>
      </c>
      <c r="F1888">
        <v>2</v>
      </c>
      <c r="G1888">
        <v>3</v>
      </c>
      <c r="H1888" t="s">
        <v>5145</v>
      </c>
      <c r="I1888">
        <v>17113.580000000002</v>
      </c>
      <c r="J1888">
        <v>11979.505999999999</v>
      </c>
      <c r="K1888">
        <v>5134.0739999999996</v>
      </c>
    </row>
    <row r="1889" spans="1:11" x14ac:dyDescent="0.25">
      <c r="A1889" s="21">
        <v>46359</v>
      </c>
      <c r="B1889" t="s">
        <v>1896</v>
      </c>
      <c r="C1889">
        <v>11</v>
      </c>
      <c r="D1889">
        <v>14474</v>
      </c>
      <c r="E1889">
        <v>7.0000000000000007E-2</v>
      </c>
      <c r="F1889">
        <v>2</v>
      </c>
      <c r="G1889">
        <v>8</v>
      </c>
      <c r="H1889" t="s">
        <v>5143</v>
      </c>
      <c r="I1889">
        <v>170358.98</v>
      </c>
      <c r="J1889">
        <v>119251.28599999999</v>
      </c>
      <c r="K1889">
        <v>51107.694000000003</v>
      </c>
    </row>
    <row r="1890" spans="1:11" x14ac:dyDescent="0.25">
      <c r="A1890" s="21">
        <v>46103</v>
      </c>
      <c r="B1890" t="s">
        <v>1897</v>
      </c>
      <c r="C1890">
        <v>2</v>
      </c>
      <c r="D1890">
        <v>30254</v>
      </c>
      <c r="E1890">
        <v>0.08</v>
      </c>
      <c r="F1890">
        <v>3</v>
      </c>
      <c r="G1890">
        <v>7</v>
      </c>
      <c r="H1890" t="s">
        <v>5148</v>
      </c>
      <c r="I1890">
        <v>65348.639999999999</v>
      </c>
      <c r="J1890">
        <v>45744.048000000003</v>
      </c>
      <c r="K1890">
        <v>19604.592000000001</v>
      </c>
    </row>
    <row r="1891" spans="1:11" x14ac:dyDescent="0.25">
      <c r="A1891" s="21">
        <v>46238</v>
      </c>
      <c r="B1891" t="s">
        <v>1898</v>
      </c>
      <c r="C1891">
        <v>10</v>
      </c>
      <c r="D1891">
        <v>14682</v>
      </c>
      <c r="F1891">
        <v>5</v>
      </c>
      <c r="G1891">
        <v>6</v>
      </c>
      <c r="H1891" t="s">
        <v>5138</v>
      </c>
      <c r="I1891">
        <v>146820</v>
      </c>
      <c r="J1891">
        <v>102774</v>
      </c>
      <c r="K1891">
        <v>44046</v>
      </c>
    </row>
    <row r="1892" spans="1:11" x14ac:dyDescent="0.25">
      <c r="A1892" s="21">
        <v>46367</v>
      </c>
      <c r="B1892" t="s">
        <v>1899</v>
      </c>
      <c r="C1892">
        <v>6</v>
      </c>
      <c r="D1892">
        <v>34456</v>
      </c>
      <c r="F1892">
        <v>4</v>
      </c>
      <c r="G1892">
        <v>5</v>
      </c>
      <c r="H1892" t="s">
        <v>5143</v>
      </c>
      <c r="I1892">
        <v>206736</v>
      </c>
      <c r="J1892">
        <v>144715.20000000001</v>
      </c>
      <c r="K1892">
        <v>62020.800000000003</v>
      </c>
    </row>
    <row r="1893" spans="1:11" x14ac:dyDescent="0.25">
      <c r="A1893" s="21">
        <v>46129</v>
      </c>
      <c r="B1893" t="s">
        <v>1900</v>
      </c>
      <c r="C1893">
        <v>8</v>
      </c>
      <c r="D1893">
        <v>16687</v>
      </c>
      <c r="F1893">
        <v>2</v>
      </c>
      <c r="G1893">
        <v>7</v>
      </c>
      <c r="H1893" t="s">
        <v>5141</v>
      </c>
      <c r="I1893">
        <v>133496</v>
      </c>
      <c r="J1893">
        <v>93447.2</v>
      </c>
      <c r="K1893">
        <v>40048.800000000003</v>
      </c>
    </row>
    <row r="1894" spans="1:11" x14ac:dyDescent="0.25">
      <c r="A1894" s="21">
        <v>46128</v>
      </c>
      <c r="B1894" t="s">
        <v>1901</v>
      </c>
      <c r="C1894">
        <v>5</v>
      </c>
      <c r="D1894">
        <v>19056</v>
      </c>
      <c r="E1894">
        <v>0.05</v>
      </c>
      <c r="F1894">
        <v>3</v>
      </c>
      <c r="G1894">
        <v>2</v>
      </c>
      <c r="H1894" t="s">
        <v>5141</v>
      </c>
      <c r="I1894">
        <v>100044</v>
      </c>
      <c r="J1894">
        <v>70030.8</v>
      </c>
      <c r="K1894">
        <v>30013.200000000001</v>
      </c>
    </row>
    <row r="1895" spans="1:11" x14ac:dyDescent="0.25">
      <c r="A1895" s="21">
        <v>46031</v>
      </c>
      <c r="B1895" t="s">
        <v>1902</v>
      </c>
      <c r="C1895">
        <v>10</v>
      </c>
      <c r="D1895">
        <v>33866</v>
      </c>
      <c r="E1895">
        <v>0.03</v>
      </c>
      <c r="F1895">
        <v>4</v>
      </c>
      <c r="G1895">
        <v>5</v>
      </c>
      <c r="H1895" t="s">
        <v>5149</v>
      </c>
      <c r="I1895">
        <v>348819.8</v>
      </c>
      <c r="J1895">
        <v>244173.86</v>
      </c>
      <c r="K1895">
        <v>104645.94</v>
      </c>
    </row>
    <row r="1896" spans="1:11" x14ac:dyDescent="0.25">
      <c r="A1896" s="21">
        <v>46320</v>
      </c>
      <c r="B1896" t="s">
        <v>1903</v>
      </c>
      <c r="C1896">
        <v>5</v>
      </c>
      <c r="D1896">
        <v>10122</v>
      </c>
      <c r="E1896">
        <v>0.09</v>
      </c>
      <c r="F1896">
        <v>1</v>
      </c>
      <c r="G1896">
        <v>7</v>
      </c>
      <c r="H1896" t="s">
        <v>5147</v>
      </c>
      <c r="I1896">
        <v>55164.9</v>
      </c>
      <c r="J1896">
        <v>38615.43</v>
      </c>
      <c r="K1896">
        <v>16549.47</v>
      </c>
    </row>
    <row r="1897" spans="1:11" x14ac:dyDescent="0.25">
      <c r="A1897" s="21">
        <v>46248</v>
      </c>
      <c r="B1897" t="s">
        <v>1904</v>
      </c>
      <c r="C1897">
        <v>6</v>
      </c>
      <c r="D1897">
        <v>24124</v>
      </c>
      <c r="E1897">
        <v>0.12</v>
      </c>
      <c r="F1897">
        <v>3</v>
      </c>
      <c r="G1897">
        <v>7</v>
      </c>
      <c r="H1897" t="s">
        <v>5138</v>
      </c>
      <c r="I1897">
        <v>162113.28</v>
      </c>
      <c r="J1897">
        <v>113479.296</v>
      </c>
      <c r="K1897">
        <v>48633.983999999997</v>
      </c>
    </row>
    <row r="1898" spans="1:11" x14ac:dyDescent="0.25">
      <c r="A1898" s="21">
        <v>46205</v>
      </c>
      <c r="B1898" t="s">
        <v>1905</v>
      </c>
      <c r="C1898">
        <v>7</v>
      </c>
      <c r="D1898">
        <v>28695</v>
      </c>
      <c r="E1898">
        <v>0.14000000000000001</v>
      </c>
      <c r="F1898">
        <v>4</v>
      </c>
      <c r="G1898">
        <v>7</v>
      </c>
      <c r="H1898" t="s">
        <v>5146</v>
      </c>
      <c r="I1898">
        <v>228986.1</v>
      </c>
      <c r="J1898">
        <v>160290.26999999999</v>
      </c>
      <c r="K1898">
        <v>68695.83</v>
      </c>
    </row>
    <row r="1899" spans="1:11" x14ac:dyDescent="0.25">
      <c r="A1899" s="21">
        <v>46360</v>
      </c>
      <c r="B1899" t="s">
        <v>1906</v>
      </c>
      <c r="C1899">
        <v>7</v>
      </c>
      <c r="D1899">
        <v>23075</v>
      </c>
      <c r="E1899">
        <v>0.04</v>
      </c>
      <c r="F1899">
        <v>4</v>
      </c>
      <c r="G1899">
        <v>1</v>
      </c>
      <c r="H1899" t="s">
        <v>5143</v>
      </c>
      <c r="I1899">
        <v>167986</v>
      </c>
      <c r="J1899">
        <v>117590.2</v>
      </c>
      <c r="K1899">
        <v>50395.8</v>
      </c>
    </row>
    <row r="1900" spans="1:11" x14ac:dyDescent="0.25">
      <c r="A1900" s="21">
        <v>46264</v>
      </c>
      <c r="B1900" t="s">
        <v>1907</v>
      </c>
      <c r="C1900">
        <v>11</v>
      </c>
      <c r="D1900">
        <v>4890</v>
      </c>
      <c r="F1900">
        <v>2</v>
      </c>
      <c r="G1900">
        <v>1</v>
      </c>
      <c r="H1900" t="s">
        <v>5138</v>
      </c>
      <c r="I1900">
        <v>53790</v>
      </c>
      <c r="J1900">
        <v>37653</v>
      </c>
      <c r="K1900">
        <v>16137</v>
      </c>
    </row>
    <row r="1901" spans="1:11" x14ac:dyDescent="0.25">
      <c r="A1901" s="21">
        <v>46036</v>
      </c>
      <c r="B1901" t="s">
        <v>1908</v>
      </c>
      <c r="C1901">
        <v>4</v>
      </c>
      <c r="D1901">
        <v>24282</v>
      </c>
      <c r="E1901">
        <v>0.06</v>
      </c>
      <c r="F1901">
        <v>3</v>
      </c>
      <c r="G1901">
        <v>2</v>
      </c>
      <c r="H1901" t="s">
        <v>5149</v>
      </c>
      <c r="I1901">
        <v>102955.68</v>
      </c>
      <c r="J1901">
        <v>72068.975999999995</v>
      </c>
      <c r="K1901">
        <v>30886.704000000002</v>
      </c>
    </row>
    <row r="1902" spans="1:11" x14ac:dyDescent="0.25">
      <c r="A1902" s="21">
        <v>46135</v>
      </c>
      <c r="B1902" t="s">
        <v>1909</v>
      </c>
      <c r="C1902">
        <v>6</v>
      </c>
      <c r="D1902">
        <v>32816</v>
      </c>
      <c r="E1902">
        <v>0.06</v>
      </c>
      <c r="F1902">
        <v>5</v>
      </c>
      <c r="G1902">
        <v>8</v>
      </c>
      <c r="H1902" t="s">
        <v>5141</v>
      </c>
      <c r="I1902">
        <v>208709.76000000001</v>
      </c>
      <c r="J1902">
        <v>146096.83199999999</v>
      </c>
      <c r="K1902">
        <v>62612.928</v>
      </c>
    </row>
    <row r="1903" spans="1:11" x14ac:dyDescent="0.25">
      <c r="A1903" s="21">
        <v>46231</v>
      </c>
      <c r="B1903" t="s">
        <v>1910</v>
      </c>
      <c r="C1903">
        <v>8</v>
      </c>
      <c r="D1903">
        <v>13449</v>
      </c>
      <c r="E1903">
        <v>0.14000000000000001</v>
      </c>
      <c r="F1903">
        <v>2</v>
      </c>
      <c r="G1903">
        <v>5</v>
      </c>
      <c r="H1903" t="s">
        <v>5146</v>
      </c>
      <c r="I1903">
        <v>122654.88</v>
      </c>
      <c r="J1903">
        <v>85858.415999999997</v>
      </c>
      <c r="K1903">
        <v>36796.464</v>
      </c>
    </row>
    <row r="1904" spans="1:11" x14ac:dyDescent="0.25">
      <c r="A1904" s="21">
        <v>46299</v>
      </c>
      <c r="B1904" t="s">
        <v>1911</v>
      </c>
      <c r="C1904">
        <v>1</v>
      </c>
      <c r="D1904">
        <v>8179</v>
      </c>
      <c r="F1904">
        <v>1</v>
      </c>
      <c r="G1904">
        <v>3</v>
      </c>
      <c r="H1904" t="s">
        <v>5147</v>
      </c>
      <c r="I1904">
        <v>8179</v>
      </c>
      <c r="J1904">
        <v>5725.3</v>
      </c>
      <c r="K1904">
        <v>2453.6999999999998</v>
      </c>
    </row>
    <row r="1905" spans="1:11" x14ac:dyDescent="0.25">
      <c r="A1905" s="21">
        <v>46053</v>
      </c>
      <c r="B1905" t="s">
        <v>1912</v>
      </c>
      <c r="C1905">
        <v>5</v>
      </c>
      <c r="D1905">
        <v>22226</v>
      </c>
      <c r="F1905">
        <v>1</v>
      </c>
      <c r="G1905">
        <v>7</v>
      </c>
      <c r="H1905" t="s">
        <v>5149</v>
      </c>
      <c r="I1905">
        <v>111130</v>
      </c>
      <c r="J1905">
        <v>77791</v>
      </c>
      <c r="K1905">
        <v>33339</v>
      </c>
    </row>
    <row r="1906" spans="1:11" x14ac:dyDescent="0.25">
      <c r="A1906" s="21">
        <v>46287</v>
      </c>
      <c r="B1906" t="s">
        <v>1913</v>
      </c>
      <c r="C1906">
        <v>11</v>
      </c>
      <c r="D1906">
        <v>14241</v>
      </c>
      <c r="E1906">
        <v>0.05</v>
      </c>
      <c r="F1906">
        <v>2</v>
      </c>
      <c r="G1906">
        <v>4</v>
      </c>
      <c r="H1906" t="s">
        <v>5145</v>
      </c>
      <c r="I1906">
        <v>164483.54999999999</v>
      </c>
      <c r="J1906">
        <v>115138.485</v>
      </c>
      <c r="K1906">
        <v>49345.065000000002</v>
      </c>
    </row>
    <row r="1907" spans="1:11" x14ac:dyDescent="0.25">
      <c r="A1907" s="21">
        <v>46123</v>
      </c>
      <c r="B1907" t="s">
        <v>1914</v>
      </c>
      <c r="C1907">
        <v>1</v>
      </c>
      <c r="D1907">
        <v>25669</v>
      </c>
      <c r="F1907">
        <v>4</v>
      </c>
      <c r="G1907">
        <v>7</v>
      </c>
      <c r="H1907" t="s">
        <v>5141</v>
      </c>
      <c r="I1907">
        <v>25669</v>
      </c>
      <c r="J1907">
        <v>17968.3</v>
      </c>
      <c r="K1907">
        <v>7700.7</v>
      </c>
    </row>
    <row r="1908" spans="1:11" x14ac:dyDescent="0.25">
      <c r="A1908" s="21">
        <v>46356</v>
      </c>
      <c r="B1908" t="s">
        <v>1915</v>
      </c>
      <c r="C1908">
        <v>4</v>
      </c>
      <c r="D1908">
        <v>34295</v>
      </c>
      <c r="E1908">
        <v>0.11</v>
      </c>
      <c r="F1908">
        <v>3</v>
      </c>
      <c r="G1908">
        <v>3</v>
      </c>
      <c r="H1908" t="s">
        <v>5144</v>
      </c>
      <c r="I1908">
        <v>152269.79999999999</v>
      </c>
      <c r="J1908">
        <v>106588.86</v>
      </c>
      <c r="K1908">
        <v>45680.94</v>
      </c>
    </row>
    <row r="1909" spans="1:11" x14ac:dyDescent="0.25">
      <c r="A1909" s="21">
        <v>46190</v>
      </c>
      <c r="B1909" t="s">
        <v>1916</v>
      </c>
      <c r="C1909">
        <v>1</v>
      </c>
      <c r="D1909">
        <v>23025</v>
      </c>
      <c r="E1909">
        <v>0.06</v>
      </c>
      <c r="F1909">
        <v>4</v>
      </c>
      <c r="G1909">
        <v>8</v>
      </c>
      <c r="H1909" t="s">
        <v>5142</v>
      </c>
      <c r="I1909">
        <v>24406.5</v>
      </c>
      <c r="J1909">
        <v>17084.55</v>
      </c>
      <c r="K1909">
        <v>7321.95</v>
      </c>
    </row>
    <row r="1910" spans="1:11" x14ac:dyDescent="0.25">
      <c r="A1910" s="21">
        <v>46069</v>
      </c>
      <c r="B1910" t="s">
        <v>1917</v>
      </c>
      <c r="C1910">
        <v>9</v>
      </c>
      <c r="D1910">
        <v>23317</v>
      </c>
      <c r="F1910">
        <v>3</v>
      </c>
      <c r="G1910">
        <v>5</v>
      </c>
      <c r="H1910" t="s">
        <v>5140</v>
      </c>
      <c r="I1910">
        <v>209853</v>
      </c>
      <c r="J1910">
        <v>146897.1</v>
      </c>
      <c r="K1910">
        <v>62955.9</v>
      </c>
    </row>
    <row r="1911" spans="1:11" x14ac:dyDescent="0.25">
      <c r="A1911" s="21">
        <v>46159</v>
      </c>
      <c r="B1911" t="s">
        <v>1918</v>
      </c>
      <c r="C1911">
        <v>8</v>
      </c>
      <c r="D1911">
        <v>6367</v>
      </c>
      <c r="F1911">
        <v>4</v>
      </c>
      <c r="G1911">
        <v>2</v>
      </c>
      <c r="H1911" t="s">
        <v>5139</v>
      </c>
      <c r="I1911">
        <v>50936</v>
      </c>
      <c r="J1911">
        <v>35655.199999999997</v>
      </c>
      <c r="K1911">
        <v>15280.8</v>
      </c>
    </row>
    <row r="1912" spans="1:11" x14ac:dyDescent="0.25">
      <c r="A1912" s="21">
        <v>46205</v>
      </c>
      <c r="B1912" t="s">
        <v>1919</v>
      </c>
      <c r="C1912">
        <v>6</v>
      </c>
      <c r="D1912">
        <v>24705</v>
      </c>
      <c r="E1912">
        <v>0.11</v>
      </c>
      <c r="F1912">
        <v>2</v>
      </c>
      <c r="G1912">
        <v>2</v>
      </c>
      <c r="H1912" t="s">
        <v>5146</v>
      </c>
      <c r="I1912">
        <v>164535.29999999999</v>
      </c>
      <c r="J1912">
        <v>115174.71</v>
      </c>
      <c r="K1912">
        <v>49360.59</v>
      </c>
    </row>
    <row r="1913" spans="1:11" x14ac:dyDescent="0.25">
      <c r="A1913" s="21">
        <v>46246</v>
      </c>
      <c r="B1913" t="s">
        <v>1920</v>
      </c>
      <c r="C1913">
        <v>9</v>
      </c>
      <c r="D1913">
        <v>20913</v>
      </c>
      <c r="F1913">
        <v>4</v>
      </c>
      <c r="G1913">
        <v>3</v>
      </c>
      <c r="H1913" t="s">
        <v>5138</v>
      </c>
      <c r="I1913">
        <v>188217</v>
      </c>
      <c r="J1913">
        <v>131751.9</v>
      </c>
      <c r="K1913">
        <v>56465.1</v>
      </c>
    </row>
    <row r="1914" spans="1:11" x14ac:dyDescent="0.25">
      <c r="A1914" s="21">
        <v>46227</v>
      </c>
      <c r="B1914" t="s">
        <v>1921</v>
      </c>
      <c r="C1914">
        <v>6</v>
      </c>
      <c r="D1914">
        <v>33864</v>
      </c>
      <c r="E1914">
        <v>0.05</v>
      </c>
      <c r="F1914">
        <v>3</v>
      </c>
      <c r="G1914">
        <v>7</v>
      </c>
      <c r="H1914" t="s">
        <v>5146</v>
      </c>
      <c r="I1914">
        <v>213343.2</v>
      </c>
      <c r="J1914">
        <v>149340.24</v>
      </c>
      <c r="K1914">
        <v>64002.96</v>
      </c>
    </row>
    <row r="1915" spans="1:11" x14ac:dyDescent="0.25">
      <c r="A1915" s="21">
        <v>46169</v>
      </c>
      <c r="B1915" t="s">
        <v>1922</v>
      </c>
      <c r="C1915">
        <v>5</v>
      </c>
      <c r="D1915">
        <v>20744</v>
      </c>
      <c r="E1915">
        <v>0.03</v>
      </c>
      <c r="F1915">
        <v>1</v>
      </c>
      <c r="G1915">
        <v>6</v>
      </c>
      <c r="H1915" t="s">
        <v>5139</v>
      </c>
      <c r="I1915">
        <v>106831.6</v>
      </c>
      <c r="J1915">
        <v>74782.12</v>
      </c>
      <c r="K1915">
        <v>32049.48</v>
      </c>
    </row>
    <row r="1916" spans="1:11" x14ac:dyDescent="0.25">
      <c r="A1916" s="21">
        <v>46027</v>
      </c>
      <c r="B1916" t="s">
        <v>1923</v>
      </c>
      <c r="C1916">
        <v>12</v>
      </c>
      <c r="D1916">
        <v>31289</v>
      </c>
      <c r="E1916">
        <v>0.05</v>
      </c>
      <c r="F1916">
        <v>3</v>
      </c>
      <c r="G1916">
        <v>1</v>
      </c>
      <c r="H1916" t="s">
        <v>5149</v>
      </c>
      <c r="I1916">
        <v>394241.4</v>
      </c>
      <c r="J1916">
        <v>275968.98</v>
      </c>
      <c r="K1916">
        <v>118272.42</v>
      </c>
    </row>
    <row r="1917" spans="1:11" x14ac:dyDescent="0.25">
      <c r="A1917" s="21">
        <v>46270</v>
      </c>
      <c r="B1917" t="s">
        <v>1924</v>
      </c>
      <c r="C1917">
        <v>6</v>
      </c>
      <c r="D1917">
        <v>33804</v>
      </c>
      <c r="E1917">
        <v>0.13</v>
      </c>
      <c r="F1917">
        <v>2</v>
      </c>
      <c r="G1917">
        <v>2</v>
      </c>
      <c r="H1917" t="s">
        <v>5145</v>
      </c>
      <c r="I1917">
        <v>229191.12</v>
      </c>
      <c r="J1917">
        <v>160433.78400000001</v>
      </c>
      <c r="K1917">
        <v>68757.335999999996</v>
      </c>
    </row>
    <row r="1918" spans="1:11" x14ac:dyDescent="0.25">
      <c r="A1918" s="21">
        <v>46132</v>
      </c>
      <c r="B1918" t="s">
        <v>1925</v>
      </c>
      <c r="C1918">
        <v>6</v>
      </c>
      <c r="D1918">
        <v>1800</v>
      </c>
      <c r="E1918">
        <v>0.03</v>
      </c>
      <c r="F1918">
        <v>5</v>
      </c>
      <c r="G1918">
        <v>6</v>
      </c>
      <c r="H1918" t="s">
        <v>5141</v>
      </c>
      <c r="I1918">
        <v>11124</v>
      </c>
      <c r="J1918">
        <v>7786.8</v>
      </c>
      <c r="K1918">
        <v>3337.2</v>
      </c>
    </row>
    <row r="1919" spans="1:11" x14ac:dyDescent="0.25">
      <c r="A1919" s="21">
        <v>46341</v>
      </c>
      <c r="B1919" t="s">
        <v>1926</v>
      </c>
      <c r="C1919">
        <v>1</v>
      </c>
      <c r="D1919">
        <v>8884</v>
      </c>
      <c r="F1919">
        <v>2</v>
      </c>
      <c r="G1919">
        <v>4</v>
      </c>
      <c r="H1919" t="s">
        <v>5144</v>
      </c>
      <c r="I1919">
        <v>8884</v>
      </c>
      <c r="J1919">
        <v>6218.8</v>
      </c>
      <c r="K1919">
        <v>2665.2</v>
      </c>
    </row>
    <row r="1920" spans="1:11" x14ac:dyDescent="0.25">
      <c r="A1920" s="21">
        <v>46216</v>
      </c>
      <c r="B1920" t="s">
        <v>1927</v>
      </c>
      <c r="C1920">
        <v>5</v>
      </c>
      <c r="D1920">
        <v>11736</v>
      </c>
      <c r="E1920">
        <v>0.14000000000000001</v>
      </c>
      <c r="F1920">
        <v>4</v>
      </c>
      <c r="G1920">
        <v>2</v>
      </c>
      <c r="H1920" t="s">
        <v>5146</v>
      </c>
      <c r="I1920">
        <v>66895.199999999997</v>
      </c>
      <c r="J1920">
        <v>46826.64</v>
      </c>
      <c r="K1920">
        <v>20068.560000000001</v>
      </c>
    </row>
    <row r="1921" spans="1:11" x14ac:dyDescent="0.25">
      <c r="A1921" s="21">
        <v>46307</v>
      </c>
      <c r="B1921" t="s">
        <v>1928</v>
      </c>
      <c r="C1921">
        <v>6</v>
      </c>
      <c r="D1921">
        <v>23920</v>
      </c>
      <c r="E1921">
        <v>0.09</v>
      </c>
      <c r="F1921">
        <v>4</v>
      </c>
      <c r="G1921">
        <v>6</v>
      </c>
      <c r="H1921" t="s">
        <v>5147</v>
      </c>
      <c r="I1921">
        <v>156436.79999999999</v>
      </c>
      <c r="J1921">
        <v>109505.76</v>
      </c>
      <c r="K1921">
        <v>46931.040000000001</v>
      </c>
    </row>
    <row r="1922" spans="1:11" x14ac:dyDescent="0.25">
      <c r="A1922" s="21">
        <v>46294</v>
      </c>
      <c r="B1922" t="s">
        <v>1929</v>
      </c>
      <c r="C1922">
        <v>10</v>
      </c>
      <c r="D1922">
        <v>19298</v>
      </c>
      <c r="F1922">
        <v>5</v>
      </c>
      <c r="G1922">
        <v>5</v>
      </c>
      <c r="H1922" t="s">
        <v>5145</v>
      </c>
      <c r="I1922">
        <v>192980</v>
      </c>
      <c r="J1922">
        <v>135086</v>
      </c>
      <c r="K1922">
        <v>57894</v>
      </c>
    </row>
    <row r="1923" spans="1:11" x14ac:dyDescent="0.25">
      <c r="A1923" s="21">
        <v>46302</v>
      </c>
      <c r="B1923" t="s">
        <v>1930</v>
      </c>
      <c r="C1923">
        <v>4</v>
      </c>
      <c r="D1923">
        <v>1686</v>
      </c>
      <c r="F1923">
        <v>5</v>
      </c>
      <c r="G1923">
        <v>1</v>
      </c>
      <c r="H1923" t="s">
        <v>5147</v>
      </c>
      <c r="I1923">
        <v>6744</v>
      </c>
      <c r="J1923">
        <v>4720.8</v>
      </c>
      <c r="K1923">
        <v>2023.2</v>
      </c>
    </row>
    <row r="1924" spans="1:11" x14ac:dyDescent="0.25">
      <c r="A1924" s="21">
        <v>46086</v>
      </c>
      <c r="B1924" t="s">
        <v>1931</v>
      </c>
      <c r="C1924">
        <v>2</v>
      </c>
      <c r="D1924">
        <v>16360</v>
      </c>
      <c r="E1924">
        <v>0.13</v>
      </c>
      <c r="F1924">
        <v>1</v>
      </c>
      <c r="G1924">
        <v>8</v>
      </c>
      <c r="H1924" t="s">
        <v>5148</v>
      </c>
      <c r="I1924">
        <v>36973.599999999999</v>
      </c>
      <c r="J1924">
        <v>25881.52</v>
      </c>
      <c r="K1924">
        <v>11092.08</v>
      </c>
    </row>
    <row r="1925" spans="1:11" x14ac:dyDescent="0.25">
      <c r="A1925" s="21">
        <v>46040</v>
      </c>
      <c r="B1925" t="s">
        <v>1932</v>
      </c>
      <c r="C1925">
        <v>6</v>
      </c>
      <c r="D1925">
        <v>12724</v>
      </c>
      <c r="E1925">
        <v>0.09</v>
      </c>
      <c r="F1925">
        <v>5</v>
      </c>
      <c r="G1925">
        <v>5</v>
      </c>
      <c r="H1925" t="s">
        <v>5149</v>
      </c>
      <c r="I1925">
        <v>83214.960000000006</v>
      </c>
      <c r="J1925">
        <v>58250.472000000002</v>
      </c>
      <c r="K1925">
        <v>24964.488000000001</v>
      </c>
    </row>
    <row r="1926" spans="1:11" x14ac:dyDescent="0.25">
      <c r="A1926" s="21">
        <v>46308</v>
      </c>
      <c r="B1926" t="s">
        <v>1933</v>
      </c>
      <c r="C1926">
        <v>8</v>
      </c>
      <c r="D1926">
        <v>2011</v>
      </c>
      <c r="E1926">
        <v>0.06</v>
      </c>
      <c r="F1926">
        <v>3</v>
      </c>
      <c r="G1926">
        <v>5</v>
      </c>
      <c r="H1926" t="s">
        <v>5147</v>
      </c>
      <c r="I1926">
        <v>17053.28</v>
      </c>
      <c r="J1926">
        <v>11937.296</v>
      </c>
      <c r="K1926">
        <v>5115.9840000000004</v>
      </c>
    </row>
    <row r="1927" spans="1:11" x14ac:dyDescent="0.25">
      <c r="A1927" s="21">
        <v>46092</v>
      </c>
      <c r="B1927" t="s">
        <v>1934</v>
      </c>
      <c r="C1927">
        <v>7</v>
      </c>
      <c r="D1927">
        <v>26197</v>
      </c>
      <c r="E1927">
        <v>0.02</v>
      </c>
      <c r="F1927">
        <v>3</v>
      </c>
      <c r="G1927">
        <v>3</v>
      </c>
      <c r="H1927" t="s">
        <v>5148</v>
      </c>
      <c r="I1927">
        <v>187046.58</v>
      </c>
      <c r="J1927">
        <v>130932.606</v>
      </c>
      <c r="K1927">
        <v>56113.974000000002</v>
      </c>
    </row>
    <row r="1928" spans="1:11" x14ac:dyDescent="0.25">
      <c r="A1928" s="21">
        <v>46166</v>
      </c>
      <c r="B1928" t="s">
        <v>1935</v>
      </c>
      <c r="C1928">
        <v>5</v>
      </c>
      <c r="D1928">
        <v>2930</v>
      </c>
      <c r="E1928">
        <v>0.05</v>
      </c>
      <c r="F1928">
        <v>4</v>
      </c>
      <c r="G1928">
        <v>1</v>
      </c>
      <c r="H1928" t="s">
        <v>5139</v>
      </c>
      <c r="I1928">
        <v>15382.5</v>
      </c>
      <c r="J1928">
        <v>10767.75</v>
      </c>
      <c r="K1928">
        <v>4614.75</v>
      </c>
    </row>
    <row r="1929" spans="1:11" x14ac:dyDescent="0.25">
      <c r="A1929" s="21">
        <v>46169</v>
      </c>
      <c r="B1929" t="s">
        <v>1936</v>
      </c>
      <c r="C1929">
        <v>9</v>
      </c>
      <c r="D1929">
        <v>3801</v>
      </c>
      <c r="E1929">
        <v>0.08</v>
      </c>
      <c r="F1929">
        <v>5</v>
      </c>
      <c r="G1929">
        <v>3</v>
      </c>
      <c r="H1929" t="s">
        <v>5139</v>
      </c>
      <c r="I1929">
        <v>36945.72</v>
      </c>
      <c r="J1929">
        <v>25862.004000000001</v>
      </c>
      <c r="K1929">
        <v>11083.716</v>
      </c>
    </row>
    <row r="1930" spans="1:11" x14ac:dyDescent="0.25">
      <c r="A1930" s="21">
        <v>46137</v>
      </c>
      <c r="B1930" t="s">
        <v>1937</v>
      </c>
      <c r="C1930">
        <v>2</v>
      </c>
      <c r="D1930">
        <v>25524</v>
      </c>
      <c r="F1930">
        <v>3</v>
      </c>
      <c r="G1930">
        <v>3</v>
      </c>
      <c r="H1930" t="s">
        <v>5141</v>
      </c>
      <c r="I1930">
        <v>51048</v>
      </c>
      <c r="J1930">
        <v>35733.599999999999</v>
      </c>
      <c r="K1930">
        <v>15314.4</v>
      </c>
    </row>
    <row r="1931" spans="1:11" x14ac:dyDescent="0.25">
      <c r="A1931" s="21">
        <v>46283</v>
      </c>
      <c r="B1931" t="s">
        <v>1938</v>
      </c>
      <c r="C1931">
        <v>9</v>
      </c>
      <c r="D1931">
        <v>18896</v>
      </c>
      <c r="F1931">
        <v>3</v>
      </c>
      <c r="G1931">
        <v>2</v>
      </c>
      <c r="H1931" t="s">
        <v>5145</v>
      </c>
      <c r="I1931">
        <v>170064</v>
      </c>
      <c r="J1931">
        <v>119044.8</v>
      </c>
      <c r="K1931">
        <v>51019.199999999997</v>
      </c>
    </row>
    <row r="1932" spans="1:11" x14ac:dyDescent="0.25">
      <c r="A1932" s="21">
        <v>46222</v>
      </c>
      <c r="B1932" t="s">
        <v>1939</v>
      </c>
      <c r="C1932">
        <v>11</v>
      </c>
      <c r="D1932">
        <v>14510</v>
      </c>
      <c r="E1932">
        <v>0.04</v>
      </c>
      <c r="F1932">
        <v>4</v>
      </c>
      <c r="G1932">
        <v>1</v>
      </c>
      <c r="H1932" t="s">
        <v>5146</v>
      </c>
      <c r="I1932">
        <v>165994.4</v>
      </c>
      <c r="J1932">
        <v>116196.08</v>
      </c>
      <c r="K1932">
        <v>49798.32</v>
      </c>
    </row>
    <row r="1933" spans="1:11" x14ac:dyDescent="0.25">
      <c r="A1933" s="21">
        <v>46171</v>
      </c>
      <c r="B1933" t="s">
        <v>1940</v>
      </c>
      <c r="C1933">
        <v>3</v>
      </c>
      <c r="D1933">
        <v>6169</v>
      </c>
      <c r="E1933">
        <v>0.14000000000000001</v>
      </c>
      <c r="F1933">
        <v>2</v>
      </c>
      <c r="G1933">
        <v>6</v>
      </c>
      <c r="H1933" t="s">
        <v>5139</v>
      </c>
      <c r="I1933">
        <v>21097.98</v>
      </c>
      <c r="J1933">
        <v>14768.585999999999</v>
      </c>
      <c r="K1933">
        <v>6329.3940000000002</v>
      </c>
    </row>
    <row r="1934" spans="1:11" x14ac:dyDescent="0.25">
      <c r="A1934" s="21">
        <v>46379</v>
      </c>
      <c r="B1934" t="s">
        <v>1941</v>
      </c>
      <c r="C1934">
        <v>11</v>
      </c>
      <c r="D1934">
        <v>15904</v>
      </c>
      <c r="F1934">
        <v>4</v>
      </c>
      <c r="G1934">
        <v>2</v>
      </c>
      <c r="H1934" t="s">
        <v>5143</v>
      </c>
      <c r="I1934">
        <v>174944</v>
      </c>
      <c r="J1934">
        <v>122460.8</v>
      </c>
      <c r="K1934">
        <v>52483.199999999997</v>
      </c>
    </row>
    <row r="1935" spans="1:11" x14ac:dyDescent="0.25">
      <c r="A1935" s="21">
        <v>46233</v>
      </c>
      <c r="B1935" t="s">
        <v>1942</v>
      </c>
      <c r="C1935">
        <v>9</v>
      </c>
      <c r="D1935">
        <v>9031</v>
      </c>
      <c r="F1935">
        <v>1</v>
      </c>
      <c r="G1935">
        <v>3</v>
      </c>
      <c r="H1935" t="s">
        <v>5146</v>
      </c>
      <c r="I1935">
        <v>81279</v>
      </c>
      <c r="J1935">
        <v>56895.3</v>
      </c>
      <c r="K1935">
        <v>24383.7</v>
      </c>
    </row>
    <row r="1936" spans="1:11" x14ac:dyDescent="0.25">
      <c r="A1936" s="21">
        <v>46051</v>
      </c>
      <c r="B1936" t="s">
        <v>1943</v>
      </c>
      <c r="C1936">
        <v>4</v>
      </c>
      <c r="D1936">
        <v>27011</v>
      </c>
      <c r="E1936">
        <v>0.03</v>
      </c>
      <c r="F1936">
        <v>1</v>
      </c>
      <c r="G1936">
        <v>3</v>
      </c>
      <c r="H1936" t="s">
        <v>5149</v>
      </c>
      <c r="I1936">
        <v>111285.32</v>
      </c>
      <c r="J1936">
        <v>77899.724000000002</v>
      </c>
      <c r="K1936">
        <v>33385.595999999998</v>
      </c>
    </row>
    <row r="1937" spans="1:11" x14ac:dyDescent="0.25">
      <c r="A1937" s="21">
        <v>46116</v>
      </c>
      <c r="B1937" t="s">
        <v>1944</v>
      </c>
      <c r="C1937">
        <v>6</v>
      </c>
      <c r="D1937">
        <v>24366</v>
      </c>
      <c r="F1937">
        <v>4</v>
      </c>
      <c r="G1937">
        <v>8</v>
      </c>
      <c r="H1937" t="s">
        <v>5141</v>
      </c>
      <c r="I1937">
        <v>146196</v>
      </c>
      <c r="J1937">
        <v>102337.2</v>
      </c>
      <c r="K1937">
        <v>43858.8</v>
      </c>
    </row>
    <row r="1938" spans="1:11" x14ac:dyDescent="0.25">
      <c r="A1938" s="21">
        <v>46124</v>
      </c>
      <c r="B1938" t="s">
        <v>1945</v>
      </c>
      <c r="C1938">
        <v>2</v>
      </c>
      <c r="D1938">
        <v>26179</v>
      </c>
      <c r="F1938">
        <v>1</v>
      </c>
      <c r="G1938">
        <v>4</v>
      </c>
      <c r="H1938" t="s">
        <v>5141</v>
      </c>
      <c r="I1938">
        <v>52358</v>
      </c>
      <c r="J1938">
        <v>36650.6</v>
      </c>
      <c r="K1938">
        <v>15707.4</v>
      </c>
    </row>
    <row r="1939" spans="1:11" x14ac:dyDescent="0.25">
      <c r="A1939" s="21">
        <v>46361</v>
      </c>
      <c r="B1939" t="s">
        <v>1946</v>
      </c>
      <c r="C1939">
        <v>1</v>
      </c>
      <c r="D1939">
        <v>18175</v>
      </c>
      <c r="F1939">
        <v>5</v>
      </c>
      <c r="G1939">
        <v>7</v>
      </c>
      <c r="H1939" t="s">
        <v>5143</v>
      </c>
      <c r="I1939">
        <v>18175</v>
      </c>
      <c r="J1939">
        <v>12722.5</v>
      </c>
      <c r="K1939">
        <v>5452.5</v>
      </c>
    </row>
    <row r="1940" spans="1:11" x14ac:dyDescent="0.25">
      <c r="A1940" s="21">
        <v>46125</v>
      </c>
      <c r="B1940" t="s">
        <v>1947</v>
      </c>
      <c r="C1940">
        <v>1</v>
      </c>
      <c r="D1940">
        <v>2458</v>
      </c>
      <c r="E1940">
        <v>0.05</v>
      </c>
      <c r="F1940">
        <v>5</v>
      </c>
      <c r="G1940">
        <v>1</v>
      </c>
      <c r="H1940" t="s">
        <v>5141</v>
      </c>
      <c r="I1940">
        <v>2580.9</v>
      </c>
      <c r="J1940">
        <v>1806.63</v>
      </c>
      <c r="K1940">
        <v>774.27</v>
      </c>
    </row>
    <row r="1941" spans="1:11" x14ac:dyDescent="0.25">
      <c r="A1941" s="21">
        <v>46368</v>
      </c>
      <c r="B1941" t="s">
        <v>1948</v>
      </c>
      <c r="C1941">
        <v>4</v>
      </c>
      <c r="D1941">
        <v>19006</v>
      </c>
      <c r="E1941">
        <v>0.14000000000000001</v>
      </c>
      <c r="F1941">
        <v>1</v>
      </c>
      <c r="G1941">
        <v>6</v>
      </c>
      <c r="H1941" t="s">
        <v>5143</v>
      </c>
      <c r="I1941">
        <v>86667.36</v>
      </c>
      <c r="J1941">
        <v>60667.152000000002</v>
      </c>
      <c r="K1941">
        <v>26000.207999999999</v>
      </c>
    </row>
    <row r="1942" spans="1:11" x14ac:dyDescent="0.25">
      <c r="A1942" s="21">
        <v>46209</v>
      </c>
      <c r="B1942" t="s">
        <v>1949</v>
      </c>
      <c r="C1942">
        <v>1</v>
      </c>
      <c r="D1942">
        <v>9666</v>
      </c>
      <c r="E1942">
        <v>7.0000000000000007E-2</v>
      </c>
      <c r="F1942">
        <v>4</v>
      </c>
      <c r="G1942">
        <v>4</v>
      </c>
      <c r="H1942" t="s">
        <v>5146</v>
      </c>
      <c r="I1942">
        <v>10342.620000000001</v>
      </c>
      <c r="J1942">
        <v>7239.8339999999998</v>
      </c>
      <c r="K1942">
        <v>3102.7860000000001</v>
      </c>
    </row>
    <row r="1943" spans="1:11" x14ac:dyDescent="0.25">
      <c r="A1943" s="21">
        <v>46289</v>
      </c>
      <c r="B1943" t="s">
        <v>1950</v>
      </c>
      <c r="C1943">
        <v>9</v>
      </c>
      <c r="D1943">
        <v>24747</v>
      </c>
      <c r="F1943">
        <v>1</v>
      </c>
      <c r="G1943">
        <v>4</v>
      </c>
      <c r="H1943" t="s">
        <v>5145</v>
      </c>
      <c r="I1943">
        <v>222723</v>
      </c>
      <c r="J1943">
        <v>155906.1</v>
      </c>
      <c r="K1943">
        <v>66816.899999999994</v>
      </c>
    </row>
    <row r="1944" spans="1:11" x14ac:dyDescent="0.25">
      <c r="A1944" s="21">
        <v>46376</v>
      </c>
      <c r="B1944" t="s">
        <v>1951</v>
      </c>
      <c r="C1944">
        <v>12</v>
      </c>
      <c r="D1944">
        <v>33230</v>
      </c>
      <c r="F1944">
        <v>2</v>
      </c>
      <c r="G1944">
        <v>6</v>
      </c>
      <c r="H1944" t="s">
        <v>5143</v>
      </c>
      <c r="I1944">
        <v>398760</v>
      </c>
      <c r="J1944">
        <v>279132</v>
      </c>
      <c r="K1944">
        <v>119628</v>
      </c>
    </row>
    <row r="1945" spans="1:11" x14ac:dyDescent="0.25">
      <c r="A1945" s="21">
        <v>46055</v>
      </c>
      <c r="B1945" t="s">
        <v>1952</v>
      </c>
      <c r="C1945">
        <v>11</v>
      </c>
      <c r="D1945">
        <v>17042</v>
      </c>
      <c r="E1945">
        <v>0.05</v>
      </c>
      <c r="F1945">
        <v>5</v>
      </c>
      <c r="G1945">
        <v>3</v>
      </c>
      <c r="H1945" t="s">
        <v>5140</v>
      </c>
      <c r="I1945">
        <v>196835.1</v>
      </c>
      <c r="J1945">
        <v>137784.57</v>
      </c>
      <c r="K1945">
        <v>59050.53</v>
      </c>
    </row>
    <row r="1946" spans="1:11" x14ac:dyDescent="0.25">
      <c r="A1946" s="21">
        <v>46342</v>
      </c>
      <c r="B1946" t="s">
        <v>1953</v>
      </c>
      <c r="C1946">
        <v>4</v>
      </c>
      <c r="D1946">
        <v>25424</v>
      </c>
      <c r="E1946">
        <v>0.14000000000000001</v>
      </c>
      <c r="F1946">
        <v>4</v>
      </c>
      <c r="G1946">
        <v>3</v>
      </c>
      <c r="H1946" t="s">
        <v>5144</v>
      </c>
      <c r="I1946">
        <v>115933.44</v>
      </c>
      <c r="J1946">
        <v>81153.407999999996</v>
      </c>
      <c r="K1946">
        <v>34780.031999999999</v>
      </c>
    </row>
    <row r="1947" spans="1:11" x14ac:dyDescent="0.25">
      <c r="A1947" s="21">
        <v>46345</v>
      </c>
      <c r="B1947" t="s">
        <v>1954</v>
      </c>
      <c r="C1947">
        <v>12</v>
      </c>
      <c r="D1947">
        <v>23954</v>
      </c>
      <c r="E1947">
        <v>0.09</v>
      </c>
      <c r="F1947">
        <v>5</v>
      </c>
      <c r="G1947">
        <v>5</v>
      </c>
      <c r="H1947" t="s">
        <v>5144</v>
      </c>
      <c r="I1947">
        <v>313318.32</v>
      </c>
      <c r="J1947">
        <v>219322.82399999999</v>
      </c>
      <c r="K1947">
        <v>93995.495999999999</v>
      </c>
    </row>
    <row r="1948" spans="1:11" x14ac:dyDescent="0.25">
      <c r="A1948" s="21">
        <v>46269</v>
      </c>
      <c r="B1948" t="s">
        <v>1955</v>
      </c>
      <c r="C1948">
        <v>3</v>
      </c>
      <c r="D1948">
        <v>15072</v>
      </c>
      <c r="E1948">
        <v>0.05</v>
      </c>
      <c r="F1948">
        <v>1</v>
      </c>
      <c r="G1948">
        <v>7</v>
      </c>
      <c r="H1948" t="s">
        <v>5145</v>
      </c>
      <c r="I1948">
        <v>47476.800000000003</v>
      </c>
      <c r="J1948">
        <v>33233.760000000002</v>
      </c>
      <c r="K1948">
        <v>14243.04</v>
      </c>
    </row>
    <row r="1949" spans="1:11" x14ac:dyDescent="0.25">
      <c r="A1949" s="21">
        <v>46304</v>
      </c>
      <c r="B1949" t="s">
        <v>1956</v>
      </c>
      <c r="C1949">
        <v>7</v>
      </c>
      <c r="D1949">
        <v>26058</v>
      </c>
      <c r="F1949">
        <v>3</v>
      </c>
      <c r="G1949">
        <v>7</v>
      </c>
      <c r="H1949" t="s">
        <v>5147</v>
      </c>
      <c r="I1949">
        <v>182406</v>
      </c>
      <c r="J1949">
        <v>127684.2</v>
      </c>
      <c r="K1949">
        <v>54721.8</v>
      </c>
    </row>
    <row r="1950" spans="1:11" x14ac:dyDescent="0.25">
      <c r="A1950" s="21">
        <v>46129</v>
      </c>
      <c r="B1950" t="s">
        <v>1957</v>
      </c>
      <c r="C1950">
        <v>3</v>
      </c>
      <c r="D1950">
        <v>27365</v>
      </c>
      <c r="F1950">
        <v>3</v>
      </c>
      <c r="G1950">
        <v>7</v>
      </c>
      <c r="H1950" t="s">
        <v>5141</v>
      </c>
      <c r="I1950">
        <v>82095</v>
      </c>
      <c r="J1950">
        <v>57466.5</v>
      </c>
      <c r="K1950">
        <v>24628.5</v>
      </c>
    </row>
    <row r="1951" spans="1:11" x14ac:dyDescent="0.25">
      <c r="A1951" s="21">
        <v>46214</v>
      </c>
      <c r="B1951" t="s">
        <v>1958</v>
      </c>
      <c r="C1951">
        <v>3</v>
      </c>
      <c r="D1951">
        <v>30228</v>
      </c>
      <c r="E1951">
        <v>0.14000000000000001</v>
      </c>
      <c r="F1951">
        <v>4</v>
      </c>
      <c r="G1951">
        <v>3</v>
      </c>
      <c r="H1951" t="s">
        <v>5146</v>
      </c>
      <c r="I1951">
        <v>103379.76</v>
      </c>
      <c r="J1951">
        <v>72365.831999999995</v>
      </c>
      <c r="K1951">
        <v>31013.928</v>
      </c>
    </row>
    <row r="1952" spans="1:11" x14ac:dyDescent="0.25">
      <c r="A1952" s="21">
        <v>46205</v>
      </c>
      <c r="B1952" t="s">
        <v>1959</v>
      </c>
      <c r="C1952">
        <v>11</v>
      </c>
      <c r="D1952">
        <v>5036</v>
      </c>
      <c r="E1952">
        <v>0.12</v>
      </c>
      <c r="F1952">
        <v>4</v>
      </c>
      <c r="G1952">
        <v>5</v>
      </c>
      <c r="H1952" t="s">
        <v>5146</v>
      </c>
      <c r="I1952">
        <v>62043.519999999997</v>
      </c>
      <c r="J1952">
        <v>43430.464</v>
      </c>
      <c r="K1952">
        <v>18613.056</v>
      </c>
    </row>
    <row r="1953" spans="1:11" x14ac:dyDescent="0.25">
      <c r="A1953" s="21">
        <v>46290</v>
      </c>
      <c r="B1953" t="s">
        <v>1960</v>
      </c>
      <c r="C1953">
        <v>1</v>
      </c>
      <c r="D1953">
        <v>4031</v>
      </c>
      <c r="E1953">
        <v>0.09</v>
      </c>
      <c r="F1953">
        <v>3</v>
      </c>
      <c r="G1953">
        <v>3</v>
      </c>
      <c r="H1953" t="s">
        <v>5145</v>
      </c>
      <c r="I1953">
        <v>4393.79</v>
      </c>
      <c r="J1953">
        <v>3075.6529999999998</v>
      </c>
      <c r="K1953">
        <v>1318.1369999999999</v>
      </c>
    </row>
    <row r="1954" spans="1:11" x14ac:dyDescent="0.25">
      <c r="A1954" s="21">
        <v>46057</v>
      </c>
      <c r="B1954" t="s">
        <v>1961</v>
      </c>
      <c r="C1954">
        <v>8</v>
      </c>
      <c r="D1954">
        <v>13674</v>
      </c>
      <c r="E1954">
        <v>0.04</v>
      </c>
      <c r="F1954">
        <v>3</v>
      </c>
      <c r="G1954">
        <v>1</v>
      </c>
      <c r="H1954" t="s">
        <v>5140</v>
      </c>
      <c r="I1954">
        <v>113767.67999999999</v>
      </c>
      <c r="J1954">
        <v>79637.376000000004</v>
      </c>
      <c r="K1954">
        <v>34130.303999999996</v>
      </c>
    </row>
    <row r="1955" spans="1:11" x14ac:dyDescent="0.25">
      <c r="A1955" s="21">
        <v>46036</v>
      </c>
      <c r="B1955" t="s">
        <v>1962</v>
      </c>
      <c r="C1955">
        <v>6</v>
      </c>
      <c r="D1955">
        <v>31632</v>
      </c>
      <c r="E1955">
        <v>7.0000000000000007E-2</v>
      </c>
      <c r="F1955">
        <v>5</v>
      </c>
      <c r="G1955">
        <v>8</v>
      </c>
      <c r="H1955" t="s">
        <v>5149</v>
      </c>
      <c r="I1955">
        <v>203077.44</v>
      </c>
      <c r="J1955">
        <v>142154.20800000001</v>
      </c>
      <c r="K1955">
        <v>60923.232000000004</v>
      </c>
    </row>
    <row r="1956" spans="1:11" x14ac:dyDescent="0.25">
      <c r="A1956" s="21">
        <v>46028</v>
      </c>
      <c r="B1956" t="s">
        <v>1963</v>
      </c>
      <c r="C1956">
        <v>2</v>
      </c>
      <c r="D1956">
        <v>15652</v>
      </c>
      <c r="E1956">
        <v>0.11</v>
      </c>
      <c r="F1956">
        <v>3</v>
      </c>
      <c r="G1956">
        <v>7</v>
      </c>
      <c r="H1956" t="s">
        <v>5149</v>
      </c>
      <c r="I1956">
        <v>34747.440000000002</v>
      </c>
      <c r="J1956">
        <v>24323.207999999999</v>
      </c>
      <c r="K1956">
        <v>10424.232</v>
      </c>
    </row>
    <row r="1957" spans="1:11" x14ac:dyDescent="0.25">
      <c r="A1957" s="21">
        <v>46287</v>
      </c>
      <c r="B1957" t="s">
        <v>1964</v>
      </c>
      <c r="C1957">
        <v>8</v>
      </c>
      <c r="D1957">
        <v>11101</v>
      </c>
      <c r="F1957">
        <v>5</v>
      </c>
      <c r="G1957">
        <v>2</v>
      </c>
      <c r="H1957" t="s">
        <v>5145</v>
      </c>
      <c r="I1957">
        <v>88808</v>
      </c>
      <c r="J1957">
        <v>62165.599999999999</v>
      </c>
      <c r="K1957">
        <v>26642.400000000001</v>
      </c>
    </row>
    <row r="1958" spans="1:11" x14ac:dyDescent="0.25">
      <c r="A1958" s="21">
        <v>46227</v>
      </c>
      <c r="B1958" t="s">
        <v>1965</v>
      </c>
      <c r="C1958">
        <v>6</v>
      </c>
      <c r="D1958">
        <v>34215</v>
      </c>
      <c r="E1958">
        <v>0.05</v>
      </c>
      <c r="F1958">
        <v>5</v>
      </c>
      <c r="G1958">
        <v>1</v>
      </c>
      <c r="H1958" t="s">
        <v>5146</v>
      </c>
      <c r="I1958">
        <v>215554.5</v>
      </c>
      <c r="J1958">
        <v>150888.15</v>
      </c>
      <c r="K1958">
        <v>64666.35</v>
      </c>
    </row>
    <row r="1959" spans="1:11" x14ac:dyDescent="0.25">
      <c r="A1959" s="21">
        <v>46250</v>
      </c>
      <c r="B1959" t="s">
        <v>1966</v>
      </c>
      <c r="C1959">
        <v>6</v>
      </c>
      <c r="D1959">
        <v>19609</v>
      </c>
      <c r="E1959">
        <v>7.0000000000000007E-2</v>
      </c>
      <c r="F1959">
        <v>5</v>
      </c>
      <c r="G1959">
        <v>7</v>
      </c>
      <c r="H1959" t="s">
        <v>5138</v>
      </c>
      <c r="I1959">
        <v>125889.78</v>
      </c>
      <c r="J1959">
        <v>88122.846000000005</v>
      </c>
      <c r="K1959">
        <v>37766.934000000001</v>
      </c>
    </row>
    <row r="1960" spans="1:11" x14ac:dyDescent="0.25">
      <c r="A1960" s="21">
        <v>46120</v>
      </c>
      <c r="B1960" t="s">
        <v>1967</v>
      </c>
      <c r="C1960">
        <v>10</v>
      </c>
      <c r="D1960">
        <v>29658</v>
      </c>
      <c r="F1960">
        <v>1</v>
      </c>
      <c r="G1960">
        <v>2</v>
      </c>
      <c r="H1960" t="s">
        <v>5141</v>
      </c>
      <c r="I1960">
        <v>296580</v>
      </c>
      <c r="J1960">
        <v>207606</v>
      </c>
      <c r="K1960">
        <v>88974</v>
      </c>
    </row>
    <row r="1961" spans="1:11" x14ac:dyDescent="0.25">
      <c r="A1961" s="21">
        <v>46079</v>
      </c>
      <c r="B1961" t="s">
        <v>1968</v>
      </c>
      <c r="C1961">
        <v>10</v>
      </c>
      <c r="D1961">
        <v>22329</v>
      </c>
      <c r="E1961">
        <v>0.08</v>
      </c>
      <c r="F1961">
        <v>5</v>
      </c>
      <c r="G1961">
        <v>3</v>
      </c>
      <c r="H1961" t="s">
        <v>5140</v>
      </c>
      <c r="I1961">
        <v>241153.2</v>
      </c>
      <c r="J1961">
        <v>168807.24</v>
      </c>
      <c r="K1961">
        <v>72345.960000000006</v>
      </c>
    </row>
    <row r="1962" spans="1:11" x14ac:dyDescent="0.25">
      <c r="A1962" s="21">
        <v>46029</v>
      </c>
      <c r="B1962" t="s">
        <v>1969</v>
      </c>
      <c r="C1962">
        <v>8</v>
      </c>
      <c r="D1962">
        <v>24332</v>
      </c>
      <c r="E1962">
        <v>0.04</v>
      </c>
      <c r="F1962">
        <v>4</v>
      </c>
      <c r="G1962">
        <v>2</v>
      </c>
      <c r="H1962" t="s">
        <v>5149</v>
      </c>
      <c r="I1962">
        <v>202442.23999999999</v>
      </c>
      <c r="J1962">
        <v>141709.568</v>
      </c>
      <c r="K1962">
        <v>60732.671999999999</v>
      </c>
    </row>
    <row r="1963" spans="1:11" x14ac:dyDescent="0.25">
      <c r="A1963" s="21">
        <v>46222</v>
      </c>
      <c r="B1963" t="s">
        <v>1970</v>
      </c>
      <c r="C1963">
        <v>10</v>
      </c>
      <c r="D1963">
        <v>19501</v>
      </c>
      <c r="F1963">
        <v>3</v>
      </c>
      <c r="G1963">
        <v>8</v>
      </c>
      <c r="H1963" t="s">
        <v>5146</v>
      </c>
      <c r="I1963">
        <v>195010</v>
      </c>
      <c r="J1963">
        <v>136507</v>
      </c>
      <c r="K1963">
        <v>58503</v>
      </c>
    </row>
    <row r="1964" spans="1:11" x14ac:dyDescent="0.25">
      <c r="A1964" s="21">
        <v>46195</v>
      </c>
      <c r="B1964" t="s">
        <v>1971</v>
      </c>
      <c r="C1964">
        <v>1</v>
      </c>
      <c r="D1964">
        <v>11383</v>
      </c>
      <c r="E1964">
        <v>7.0000000000000007E-2</v>
      </c>
      <c r="F1964">
        <v>4</v>
      </c>
      <c r="G1964">
        <v>7</v>
      </c>
      <c r="H1964" t="s">
        <v>5142</v>
      </c>
      <c r="I1964">
        <v>12179.81</v>
      </c>
      <c r="J1964">
        <v>8525.8670000000002</v>
      </c>
      <c r="K1964">
        <v>3653.9430000000002</v>
      </c>
    </row>
    <row r="1965" spans="1:11" x14ac:dyDescent="0.25">
      <c r="A1965" s="21">
        <v>46124</v>
      </c>
      <c r="B1965" t="s">
        <v>1972</v>
      </c>
      <c r="C1965">
        <v>8</v>
      </c>
      <c r="D1965">
        <v>33430</v>
      </c>
      <c r="E1965">
        <v>0.05</v>
      </c>
      <c r="F1965">
        <v>2</v>
      </c>
      <c r="G1965">
        <v>7</v>
      </c>
      <c r="H1965" t="s">
        <v>5141</v>
      </c>
      <c r="I1965">
        <v>280812</v>
      </c>
      <c r="J1965">
        <v>196568.4</v>
      </c>
      <c r="K1965">
        <v>84243.6</v>
      </c>
    </row>
    <row r="1966" spans="1:11" x14ac:dyDescent="0.25">
      <c r="A1966" s="21">
        <v>46043</v>
      </c>
      <c r="B1966" t="s">
        <v>1973</v>
      </c>
      <c r="C1966">
        <v>6</v>
      </c>
      <c r="D1966">
        <v>3080</v>
      </c>
      <c r="E1966">
        <v>0.13</v>
      </c>
      <c r="F1966">
        <v>4</v>
      </c>
      <c r="G1966">
        <v>3</v>
      </c>
      <c r="H1966" t="s">
        <v>5149</v>
      </c>
      <c r="I1966">
        <v>20882.400000000001</v>
      </c>
      <c r="J1966">
        <v>14617.68</v>
      </c>
      <c r="K1966">
        <v>6264.72</v>
      </c>
    </row>
    <row r="1967" spans="1:11" x14ac:dyDescent="0.25">
      <c r="A1967" s="21">
        <v>46251</v>
      </c>
      <c r="B1967" t="s">
        <v>1974</v>
      </c>
      <c r="C1967">
        <v>7</v>
      </c>
      <c r="D1967">
        <v>16151</v>
      </c>
      <c r="E1967">
        <v>0.15</v>
      </c>
      <c r="F1967">
        <v>4</v>
      </c>
      <c r="G1967">
        <v>1</v>
      </c>
      <c r="H1967" t="s">
        <v>5138</v>
      </c>
      <c r="I1967">
        <v>130015.55</v>
      </c>
      <c r="J1967">
        <v>91010.884999999995</v>
      </c>
      <c r="K1967">
        <v>39004.665000000001</v>
      </c>
    </row>
    <row r="1968" spans="1:11" x14ac:dyDescent="0.25">
      <c r="A1968" s="21">
        <v>46030</v>
      </c>
      <c r="B1968" t="s">
        <v>1975</v>
      </c>
      <c r="C1968">
        <v>7</v>
      </c>
      <c r="D1968">
        <v>14828</v>
      </c>
      <c r="E1968">
        <v>0.15</v>
      </c>
      <c r="F1968">
        <v>3</v>
      </c>
      <c r="G1968">
        <v>4</v>
      </c>
      <c r="H1968" t="s">
        <v>5149</v>
      </c>
      <c r="I1968">
        <v>119365.4</v>
      </c>
      <c r="J1968">
        <v>83555.78</v>
      </c>
      <c r="K1968">
        <v>35809.620000000003</v>
      </c>
    </row>
    <row r="1969" spans="1:11" x14ac:dyDescent="0.25">
      <c r="A1969" s="21">
        <v>46158</v>
      </c>
      <c r="B1969" t="s">
        <v>1976</v>
      </c>
      <c r="C1969">
        <v>11</v>
      </c>
      <c r="D1969">
        <v>17801</v>
      </c>
      <c r="E1969">
        <v>0.13</v>
      </c>
      <c r="F1969">
        <v>4</v>
      </c>
      <c r="G1969">
        <v>3</v>
      </c>
      <c r="H1969" t="s">
        <v>5139</v>
      </c>
      <c r="I1969">
        <v>221266.43</v>
      </c>
      <c r="J1969">
        <v>154886.50099999999</v>
      </c>
      <c r="K1969">
        <v>66379.929000000004</v>
      </c>
    </row>
    <row r="1970" spans="1:11" x14ac:dyDescent="0.25">
      <c r="A1970" s="21">
        <v>46031</v>
      </c>
      <c r="B1970" t="s">
        <v>1977</v>
      </c>
      <c r="C1970">
        <v>9</v>
      </c>
      <c r="D1970">
        <v>29215</v>
      </c>
      <c r="E1970">
        <v>0.13</v>
      </c>
      <c r="F1970">
        <v>3</v>
      </c>
      <c r="G1970">
        <v>3</v>
      </c>
      <c r="H1970" t="s">
        <v>5149</v>
      </c>
      <c r="I1970">
        <v>297116.55</v>
      </c>
      <c r="J1970">
        <v>207981.58499999999</v>
      </c>
      <c r="K1970">
        <v>89134.964999999997</v>
      </c>
    </row>
    <row r="1971" spans="1:11" x14ac:dyDescent="0.25">
      <c r="A1971" s="21">
        <v>46131</v>
      </c>
      <c r="B1971" t="s">
        <v>1978</v>
      </c>
      <c r="C1971">
        <v>5</v>
      </c>
      <c r="D1971">
        <v>4468</v>
      </c>
      <c r="E1971">
        <v>7.0000000000000007E-2</v>
      </c>
      <c r="F1971">
        <v>2</v>
      </c>
      <c r="G1971">
        <v>7</v>
      </c>
      <c r="H1971" t="s">
        <v>5141</v>
      </c>
      <c r="I1971">
        <v>23903.8</v>
      </c>
      <c r="J1971">
        <v>16732.66</v>
      </c>
      <c r="K1971">
        <v>7171.14</v>
      </c>
    </row>
    <row r="1972" spans="1:11" x14ac:dyDescent="0.25">
      <c r="A1972" s="21">
        <v>46298</v>
      </c>
      <c r="B1972" t="s">
        <v>1979</v>
      </c>
      <c r="C1972">
        <v>4</v>
      </c>
      <c r="D1972">
        <v>32799</v>
      </c>
      <c r="E1972">
        <v>0.14000000000000001</v>
      </c>
      <c r="F1972">
        <v>2</v>
      </c>
      <c r="G1972">
        <v>8</v>
      </c>
      <c r="H1972" t="s">
        <v>5147</v>
      </c>
      <c r="I1972">
        <v>149563.44</v>
      </c>
      <c r="J1972">
        <v>104694.408</v>
      </c>
      <c r="K1972">
        <v>44869.031999999999</v>
      </c>
    </row>
    <row r="1973" spans="1:11" x14ac:dyDescent="0.25">
      <c r="A1973" s="21">
        <v>46267</v>
      </c>
      <c r="B1973" t="s">
        <v>1980</v>
      </c>
      <c r="C1973">
        <v>10</v>
      </c>
      <c r="D1973">
        <v>5088</v>
      </c>
      <c r="E1973">
        <v>0.14000000000000001</v>
      </c>
      <c r="F1973">
        <v>5</v>
      </c>
      <c r="G1973">
        <v>6</v>
      </c>
      <c r="H1973" t="s">
        <v>5145</v>
      </c>
      <c r="I1973">
        <v>58003.199999999997</v>
      </c>
      <c r="J1973">
        <v>40602.239999999998</v>
      </c>
      <c r="K1973">
        <v>17400.96</v>
      </c>
    </row>
    <row r="1974" spans="1:11" x14ac:dyDescent="0.25">
      <c r="A1974" s="21">
        <v>46264</v>
      </c>
      <c r="B1974" t="s">
        <v>1981</v>
      </c>
      <c r="C1974">
        <v>11</v>
      </c>
      <c r="D1974">
        <v>13094</v>
      </c>
      <c r="F1974">
        <v>4</v>
      </c>
      <c r="G1974">
        <v>1</v>
      </c>
      <c r="H1974" t="s">
        <v>5138</v>
      </c>
      <c r="I1974">
        <v>144034</v>
      </c>
      <c r="J1974">
        <v>100823.8</v>
      </c>
      <c r="K1974">
        <v>43210.2</v>
      </c>
    </row>
    <row r="1975" spans="1:11" x14ac:dyDescent="0.25">
      <c r="A1975" s="21">
        <v>46297</v>
      </c>
      <c r="B1975" t="s">
        <v>1982</v>
      </c>
      <c r="C1975">
        <v>10</v>
      </c>
      <c r="D1975">
        <v>28079</v>
      </c>
      <c r="E1975">
        <v>0.09</v>
      </c>
      <c r="F1975">
        <v>3</v>
      </c>
      <c r="G1975">
        <v>2</v>
      </c>
      <c r="H1975" t="s">
        <v>5147</v>
      </c>
      <c r="I1975">
        <v>306061.09999999998</v>
      </c>
      <c r="J1975">
        <v>214242.77</v>
      </c>
      <c r="K1975">
        <v>91818.33</v>
      </c>
    </row>
    <row r="1976" spans="1:11" x14ac:dyDescent="0.25">
      <c r="A1976" s="21">
        <v>46144</v>
      </c>
      <c r="B1976" t="s">
        <v>1983</v>
      </c>
      <c r="C1976">
        <v>3</v>
      </c>
      <c r="D1976">
        <v>4094</v>
      </c>
      <c r="E1976">
        <v>0.03</v>
      </c>
      <c r="F1976">
        <v>2</v>
      </c>
      <c r="G1976">
        <v>2</v>
      </c>
      <c r="H1976" t="s">
        <v>5139</v>
      </c>
      <c r="I1976">
        <v>12650.46</v>
      </c>
      <c r="J1976">
        <v>8855.3220000000001</v>
      </c>
      <c r="K1976">
        <v>3795.1379999999999</v>
      </c>
    </row>
    <row r="1977" spans="1:11" x14ac:dyDescent="0.25">
      <c r="A1977" s="21">
        <v>46062</v>
      </c>
      <c r="B1977" t="s">
        <v>1984</v>
      </c>
      <c r="C1977">
        <v>12</v>
      </c>
      <c r="D1977">
        <v>16131</v>
      </c>
      <c r="F1977">
        <v>2</v>
      </c>
      <c r="G1977">
        <v>1</v>
      </c>
      <c r="H1977" t="s">
        <v>5140</v>
      </c>
      <c r="I1977">
        <v>193572</v>
      </c>
      <c r="J1977">
        <v>135500.4</v>
      </c>
      <c r="K1977">
        <v>58071.6</v>
      </c>
    </row>
    <row r="1978" spans="1:11" x14ac:dyDescent="0.25">
      <c r="A1978" s="21">
        <v>46054</v>
      </c>
      <c r="B1978" t="s">
        <v>1985</v>
      </c>
      <c r="C1978">
        <v>12</v>
      </c>
      <c r="D1978">
        <v>28482</v>
      </c>
      <c r="E1978">
        <v>0.04</v>
      </c>
      <c r="F1978">
        <v>1</v>
      </c>
      <c r="G1978">
        <v>2</v>
      </c>
      <c r="H1978" t="s">
        <v>5140</v>
      </c>
      <c r="I1978">
        <v>355455.36</v>
      </c>
      <c r="J1978">
        <v>248818.75200000001</v>
      </c>
      <c r="K1978">
        <v>106636.60799999999</v>
      </c>
    </row>
    <row r="1979" spans="1:11" x14ac:dyDescent="0.25">
      <c r="A1979" s="21">
        <v>46348</v>
      </c>
      <c r="B1979" t="s">
        <v>1986</v>
      </c>
      <c r="C1979">
        <v>4</v>
      </c>
      <c r="D1979">
        <v>20728</v>
      </c>
      <c r="F1979">
        <v>3</v>
      </c>
      <c r="G1979">
        <v>8</v>
      </c>
      <c r="H1979" t="s">
        <v>5144</v>
      </c>
      <c r="I1979">
        <v>82912</v>
      </c>
      <c r="J1979">
        <v>58038.400000000001</v>
      </c>
      <c r="K1979">
        <v>24873.599999999999</v>
      </c>
    </row>
    <row r="1980" spans="1:11" x14ac:dyDescent="0.25">
      <c r="A1980" s="21">
        <v>46334</v>
      </c>
      <c r="B1980" t="s">
        <v>1987</v>
      </c>
      <c r="C1980">
        <v>1</v>
      </c>
      <c r="D1980">
        <v>24592</v>
      </c>
      <c r="F1980">
        <v>4</v>
      </c>
      <c r="G1980">
        <v>5</v>
      </c>
      <c r="H1980" t="s">
        <v>5144</v>
      </c>
      <c r="I1980">
        <v>24592</v>
      </c>
      <c r="J1980">
        <v>17214.400000000001</v>
      </c>
      <c r="K1980">
        <v>7377.6</v>
      </c>
    </row>
    <row r="1981" spans="1:11" x14ac:dyDescent="0.25">
      <c r="A1981" s="21">
        <v>46185</v>
      </c>
      <c r="B1981" t="s">
        <v>1988</v>
      </c>
      <c r="C1981">
        <v>3</v>
      </c>
      <c r="D1981">
        <v>10618</v>
      </c>
      <c r="E1981">
        <v>7.0000000000000007E-2</v>
      </c>
      <c r="F1981">
        <v>5</v>
      </c>
      <c r="G1981">
        <v>7</v>
      </c>
      <c r="H1981" t="s">
        <v>5142</v>
      </c>
      <c r="I1981">
        <v>34083.78</v>
      </c>
      <c r="J1981">
        <v>23858.646000000001</v>
      </c>
      <c r="K1981">
        <v>10225.134</v>
      </c>
    </row>
    <row r="1982" spans="1:11" x14ac:dyDescent="0.25">
      <c r="A1982" s="21">
        <v>46178</v>
      </c>
      <c r="B1982" t="s">
        <v>1989</v>
      </c>
      <c r="C1982">
        <v>7</v>
      </c>
      <c r="D1982">
        <v>14185</v>
      </c>
      <c r="E1982">
        <v>0.06</v>
      </c>
      <c r="F1982">
        <v>1</v>
      </c>
      <c r="G1982">
        <v>6</v>
      </c>
      <c r="H1982" t="s">
        <v>5142</v>
      </c>
      <c r="I1982">
        <v>105252.7</v>
      </c>
      <c r="J1982">
        <v>73676.89</v>
      </c>
      <c r="K1982">
        <v>31575.81</v>
      </c>
    </row>
    <row r="1983" spans="1:11" x14ac:dyDescent="0.25">
      <c r="A1983" s="21">
        <v>46310</v>
      </c>
      <c r="B1983" t="s">
        <v>1990</v>
      </c>
      <c r="C1983">
        <v>11</v>
      </c>
      <c r="D1983">
        <v>28979</v>
      </c>
      <c r="F1983">
        <v>4</v>
      </c>
      <c r="G1983">
        <v>7</v>
      </c>
      <c r="H1983" t="s">
        <v>5147</v>
      </c>
      <c r="I1983">
        <v>318769</v>
      </c>
      <c r="J1983">
        <v>223138.3</v>
      </c>
      <c r="K1983">
        <v>95630.7</v>
      </c>
    </row>
    <row r="1984" spans="1:11" x14ac:dyDescent="0.25">
      <c r="A1984" s="21">
        <v>46128</v>
      </c>
      <c r="B1984" t="s">
        <v>1991</v>
      </c>
      <c r="C1984">
        <v>12</v>
      </c>
      <c r="D1984">
        <v>5307</v>
      </c>
      <c r="E1984">
        <v>0.04</v>
      </c>
      <c r="F1984">
        <v>5</v>
      </c>
      <c r="G1984">
        <v>8</v>
      </c>
      <c r="H1984" t="s">
        <v>5141</v>
      </c>
      <c r="I1984">
        <v>66231.360000000001</v>
      </c>
      <c r="J1984">
        <v>46361.951999999997</v>
      </c>
      <c r="K1984">
        <v>19869.407999999999</v>
      </c>
    </row>
    <row r="1985" spans="1:11" x14ac:dyDescent="0.25">
      <c r="A1985" s="21">
        <v>46294</v>
      </c>
      <c r="B1985" t="s">
        <v>1992</v>
      </c>
      <c r="C1985">
        <v>1</v>
      </c>
      <c r="D1985">
        <v>33607</v>
      </c>
      <c r="E1985">
        <v>0.11</v>
      </c>
      <c r="F1985">
        <v>3</v>
      </c>
      <c r="G1985">
        <v>3</v>
      </c>
      <c r="H1985" t="s">
        <v>5145</v>
      </c>
      <c r="I1985">
        <v>37303.769999999997</v>
      </c>
      <c r="J1985">
        <v>26112.638999999999</v>
      </c>
      <c r="K1985">
        <v>11191.130999999999</v>
      </c>
    </row>
    <row r="1986" spans="1:11" x14ac:dyDescent="0.25">
      <c r="A1986" s="21">
        <v>46213</v>
      </c>
      <c r="B1986" t="s">
        <v>1993</v>
      </c>
      <c r="C1986">
        <v>2</v>
      </c>
      <c r="D1986">
        <v>12620</v>
      </c>
      <c r="F1986">
        <v>2</v>
      </c>
      <c r="G1986">
        <v>2</v>
      </c>
      <c r="H1986" t="s">
        <v>5146</v>
      </c>
      <c r="I1986">
        <v>25240</v>
      </c>
      <c r="J1986">
        <v>17668</v>
      </c>
      <c r="K1986">
        <v>7572</v>
      </c>
    </row>
    <row r="1987" spans="1:11" x14ac:dyDescent="0.25">
      <c r="A1987" s="21">
        <v>46217</v>
      </c>
      <c r="B1987" t="s">
        <v>1994</v>
      </c>
      <c r="C1987">
        <v>1</v>
      </c>
      <c r="D1987">
        <v>9543</v>
      </c>
      <c r="E1987">
        <v>0.1</v>
      </c>
      <c r="F1987">
        <v>2</v>
      </c>
      <c r="G1987">
        <v>8</v>
      </c>
      <c r="H1987" t="s">
        <v>5146</v>
      </c>
      <c r="I1987">
        <v>10497.3</v>
      </c>
      <c r="J1987">
        <v>7348.11</v>
      </c>
      <c r="K1987">
        <v>3149.19</v>
      </c>
    </row>
    <row r="1988" spans="1:11" x14ac:dyDescent="0.25">
      <c r="A1988" s="21">
        <v>46041</v>
      </c>
      <c r="B1988" t="s">
        <v>1995</v>
      </c>
      <c r="C1988">
        <v>9</v>
      </c>
      <c r="D1988">
        <v>8774</v>
      </c>
      <c r="E1988">
        <v>0.15</v>
      </c>
      <c r="F1988">
        <v>2</v>
      </c>
      <c r="G1988">
        <v>4</v>
      </c>
      <c r="H1988" t="s">
        <v>5149</v>
      </c>
      <c r="I1988">
        <v>90810.9</v>
      </c>
      <c r="J1988">
        <v>63567.63</v>
      </c>
      <c r="K1988">
        <v>27243.27</v>
      </c>
    </row>
    <row r="1989" spans="1:11" x14ac:dyDescent="0.25">
      <c r="A1989" s="21">
        <v>46065</v>
      </c>
      <c r="B1989" t="s">
        <v>1996</v>
      </c>
      <c r="C1989">
        <v>11</v>
      </c>
      <c r="D1989">
        <v>11645</v>
      </c>
      <c r="E1989">
        <v>0.11</v>
      </c>
      <c r="F1989">
        <v>2</v>
      </c>
      <c r="G1989">
        <v>6</v>
      </c>
      <c r="H1989" t="s">
        <v>5140</v>
      </c>
      <c r="I1989">
        <v>142185.45000000001</v>
      </c>
      <c r="J1989">
        <v>99529.815000000002</v>
      </c>
      <c r="K1989">
        <v>42655.635000000002</v>
      </c>
    </row>
    <row r="1990" spans="1:11" x14ac:dyDescent="0.25">
      <c r="A1990" s="21">
        <v>46304</v>
      </c>
      <c r="B1990" t="s">
        <v>1997</v>
      </c>
      <c r="C1990">
        <v>4</v>
      </c>
      <c r="D1990">
        <v>28708</v>
      </c>
      <c r="E1990">
        <v>0.1</v>
      </c>
      <c r="F1990">
        <v>2</v>
      </c>
      <c r="G1990">
        <v>7</v>
      </c>
      <c r="H1990" t="s">
        <v>5147</v>
      </c>
      <c r="I1990">
        <v>126315.2</v>
      </c>
      <c r="J1990">
        <v>88420.64</v>
      </c>
      <c r="K1990">
        <v>37894.559999999998</v>
      </c>
    </row>
    <row r="1991" spans="1:11" x14ac:dyDescent="0.25">
      <c r="A1991" s="21">
        <v>46042</v>
      </c>
      <c r="B1991" t="s">
        <v>1998</v>
      </c>
      <c r="C1991">
        <v>9</v>
      </c>
      <c r="D1991">
        <v>19470</v>
      </c>
      <c r="F1991">
        <v>3</v>
      </c>
      <c r="G1991">
        <v>6</v>
      </c>
      <c r="H1991" t="s">
        <v>5149</v>
      </c>
      <c r="I1991">
        <v>175230</v>
      </c>
      <c r="J1991">
        <v>122661</v>
      </c>
      <c r="K1991">
        <v>52569</v>
      </c>
    </row>
    <row r="1992" spans="1:11" x14ac:dyDescent="0.25">
      <c r="A1992" s="21">
        <v>46039</v>
      </c>
      <c r="B1992" t="s">
        <v>1999</v>
      </c>
      <c r="C1992">
        <v>7</v>
      </c>
      <c r="D1992">
        <v>8568</v>
      </c>
      <c r="F1992">
        <v>1</v>
      </c>
      <c r="G1992">
        <v>4</v>
      </c>
      <c r="H1992" t="s">
        <v>5149</v>
      </c>
      <c r="I1992">
        <v>59976</v>
      </c>
      <c r="J1992">
        <v>41983.199999999997</v>
      </c>
      <c r="K1992">
        <v>17992.8</v>
      </c>
    </row>
    <row r="1993" spans="1:11" x14ac:dyDescent="0.25">
      <c r="A1993" s="21">
        <v>46182</v>
      </c>
      <c r="B1993" t="s">
        <v>2000</v>
      </c>
      <c r="C1993">
        <v>10</v>
      </c>
      <c r="D1993">
        <v>19770</v>
      </c>
      <c r="E1993">
        <v>0.04</v>
      </c>
      <c r="F1993">
        <v>5</v>
      </c>
      <c r="G1993">
        <v>2</v>
      </c>
      <c r="H1993" t="s">
        <v>5142</v>
      </c>
      <c r="I1993">
        <v>205608</v>
      </c>
      <c r="J1993">
        <v>143925.6</v>
      </c>
      <c r="K1993">
        <v>61682.400000000001</v>
      </c>
    </row>
    <row r="1994" spans="1:11" x14ac:dyDescent="0.25">
      <c r="A1994" s="21">
        <v>46079</v>
      </c>
      <c r="B1994" t="s">
        <v>2001</v>
      </c>
      <c r="C1994">
        <v>8</v>
      </c>
      <c r="D1994">
        <v>19197</v>
      </c>
      <c r="E1994">
        <v>7.0000000000000007E-2</v>
      </c>
      <c r="F1994">
        <v>2</v>
      </c>
      <c r="G1994">
        <v>2</v>
      </c>
      <c r="H1994" t="s">
        <v>5140</v>
      </c>
      <c r="I1994">
        <v>164326.32</v>
      </c>
      <c r="J1994">
        <v>115028.424</v>
      </c>
      <c r="K1994">
        <v>49297.896000000001</v>
      </c>
    </row>
    <row r="1995" spans="1:11" x14ac:dyDescent="0.25">
      <c r="A1995" s="21">
        <v>46070</v>
      </c>
      <c r="B1995" t="s">
        <v>2002</v>
      </c>
      <c r="C1995">
        <v>9</v>
      </c>
      <c r="D1995">
        <v>20959</v>
      </c>
      <c r="F1995">
        <v>3</v>
      </c>
      <c r="G1995">
        <v>4</v>
      </c>
      <c r="H1995" t="s">
        <v>5140</v>
      </c>
      <c r="I1995">
        <v>188631</v>
      </c>
      <c r="J1995">
        <v>132041.70000000001</v>
      </c>
      <c r="K1995">
        <v>56589.3</v>
      </c>
    </row>
    <row r="1996" spans="1:11" x14ac:dyDescent="0.25">
      <c r="A1996" s="21">
        <v>46064</v>
      </c>
      <c r="B1996" t="s">
        <v>2003</v>
      </c>
      <c r="C1996">
        <v>6</v>
      </c>
      <c r="D1996">
        <v>27438</v>
      </c>
      <c r="E1996">
        <v>0.13</v>
      </c>
      <c r="F1996">
        <v>2</v>
      </c>
      <c r="G1996">
        <v>7</v>
      </c>
      <c r="H1996" t="s">
        <v>5140</v>
      </c>
      <c r="I1996">
        <v>186029.64</v>
      </c>
      <c r="J1996">
        <v>130220.74800000001</v>
      </c>
      <c r="K1996">
        <v>55808.892</v>
      </c>
    </row>
    <row r="1997" spans="1:11" x14ac:dyDescent="0.25">
      <c r="A1997" s="21">
        <v>46160</v>
      </c>
      <c r="B1997" t="s">
        <v>2004</v>
      </c>
      <c r="C1997">
        <v>12</v>
      </c>
      <c r="D1997">
        <v>10388</v>
      </c>
      <c r="E1997">
        <v>0.14000000000000001</v>
      </c>
      <c r="F1997">
        <v>3</v>
      </c>
      <c r="G1997">
        <v>2</v>
      </c>
      <c r="H1997" t="s">
        <v>5139</v>
      </c>
      <c r="I1997">
        <v>142107.84</v>
      </c>
      <c r="J1997">
        <v>99475.487999999998</v>
      </c>
      <c r="K1997">
        <v>42632.351999999999</v>
      </c>
    </row>
    <row r="1998" spans="1:11" x14ac:dyDescent="0.25">
      <c r="A1998" s="21">
        <v>46194</v>
      </c>
      <c r="B1998" t="s">
        <v>2005</v>
      </c>
      <c r="C1998">
        <v>7</v>
      </c>
      <c r="D1998">
        <v>15153</v>
      </c>
      <c r="E1998">
        <v>0.14000000000000001</v>
      </c>
      <c r="F1998">
        <v>5</v>
      </c>
      <c r="G1998">
        <v>1</v>
      </c>
      <c r="H1998" t="s">
        <v>5142</v>
      </c>
      <c r="I1998">
        <v>120920.94</v>
      </c>
      <c r="J1998">
        <v>84644.657999999996</v>
      </c>
      <c r="K1998">
        <v>36276.281999999999</v>
      </c>
    </row>
    <row r="1999" spans="1:11" x14ac:dyDescent="0.25">
      <c r="A1999" s="21">
        <v>46215</v>
      </c>
      <c r="B1999" t="s">
        <v>2006</v>
      </c>
      <c r="C1999">
        <v>6</v>
      </c>
      <c r="D1999">
        <v>26928</v>
      </c>
      <c r="E1999">
        <v>0.05</v>
      </c>
      <c r="F1999">
        <v>2</v>
      </c>
      <c r="G1999">
        <v>8</v>
      </c>
      <c r="H1999" t="s">
        <v>5146</v>
      </c>
      <c r="I1999">
        <v>169646.4</v>
      </c>
      <c r="J1999">
        <v>118752.48</v>
      </c>
      <c r="K1999">
        <v>50893.919999999998</v>
      </c>
    </row>
    <row r="2000" spans="1:11" x14ac:dyDescent="0.25">
      <c r="A2000" s="21">
        <v>46034</v>
      </c>
      <c r="B2000" t="s">
        <v>2007</v>
      </c>
      <c r="C2000">
        <v>11</v>
      </c>
      <c r="D2000">
        <v>14734</v>
      </c>
      <c r="E2000">
        <v>0.13</v>
      </c>
      <c r="F2000">
        <v>3</v>
      </c>
      <c r="G2000">
        <v>1</v>
      </c>
      <c r="H2000" t="s">
        <v>5149</v>
      </c>
      <c r="I2000">
        <v>183143.62</v>
      </c>
      <c r="J2000">
        <v>128200.534</v>
      </c>
      <c r="K2000">
        <v>54943.086000000003</v>
      </c>
    </row>
    <row r="2001" spans="1:11" x14ac:dyDescent="0.25">
      <c r="A2001" s="21">
        <v>46314</v>
      </c>
      <c r="B2001" t="s">
        <v>2008</v>
      </c>
      <c r="C2001">
        <v>12</v>
      </c>
      <c r="D2001">
        <v>21420</v>
      </c>
      <c r="E2001">
        <v>0.04</v>
      </c>
      <c r="F2001">
        <v>3</v>
      </c>
      <c r="G2001">
        <v>4</v>
      </c>
      <c r="H2001" t="s">
        <v>5147</v>
      </c>
      <c r="I2001">
        <v>267321.59999999998</v>
      </c>
      <c r="J2001">
        <v>187125.12</v>
      </c>
      <c r="K2001">
        <v>80196.479999999996</v>
      </c>
    </row>
    <row r="2002" spans="1:11" x14ac:dyDescent="0.25">
      <c r="A2002" s="21">
        <v>46079</v>
      </c>
      <c r="B2002" t="s">
        <v>2009</v>
      </c>
      <c r="C2002">
        <v>6</v>
      </c>
      <c r="D2002">
        <v>34679</v>
      </c>
      <c r="E2002">
        <v>0.04</v>
      </c>
      <c r="F2002">
        <v>3</v>
      </c>
      <c r="G2002">
        <v>7</v>
      </c>
      <c r="H2002" t="s">
        <v>5140</v>
      </c>
      <c r="I2002">
        <v>216396.96</v>
      </c>
      <c r="J2002">
        <v>151477.872</v>
      </c>
      <c r="K2002">
        <v>64919.088000000003</v>
      </c>
    </row>
    <row r="2003" spans="1:11" x14ac:dyDescent="0.25">
      <c r="A2003" s="21">
        <v>46164</v>
      </c>
      <c r="B2003" t="s">
        <v>2010</v>
      </c>
      <c r="C2003">
        <v>2</v>
      </c>
      <c r="D2003">
        <v>1658</v>
      </c>
      <c r="E2003">
        <v>7.0000000000000007E-2</v>
      </c>
      <c r="F2003">
        <v>2</v>
      </c>
      <c r="G2003">
        <v>3</v>
      </c>
      <c r="H2003" t="s">
        <v>5139</v>
      </c>
      <c r="I2003">
        <v>3548.12</v>
      </c>
      <c r="J2003">
        <v>2483.6840000000002</v>
      </c>
      <c r="K2003">
        <v>1064.4359999999999</v>
      </c>
    </row>
    <row r="2004" spans="1:11" x14ac:dyDescent="0.25">
      <c r="A2004" s="21">
        <v>46261</v>
      </c>
      <c r="B2004" t="s">
        <v>2011</v>
      </c>
      <c r="C2004">
        <v>1</v>
      </c>
      <c r="D2004">
        <v>27237</v>
      </c>
      <c r="E2004">
        <v>0.13</v>
      </c>
      <c r="F2004">
        <v>2</v>
      </c>
      <c r="G2004">
        <v>5</v>
      </c>
      <c r="H2004" t="s">
        <v>5138</v>
      </c>
      <c r="I2004">
        <v>30777.81</v>
      </c>
      <c r="J2004">
        <v>21544.467000000001</v>
      </c>
      <c r="K2004">
        <v>9233.3430000000008</v>
      </c>
    </row>
    <row r="2005" spans="1:11" x14ac:dyDescent="0.25">
      <c r="A2005" s="21">
        <v>46318</v>
      </c>
      <c r="B2005" t="s">
        <v>2012</v>
      </c>
      <c r="C2005">
        <v>7</v>
      </c>
      <c r="D2005">
        <v>17944</v>
      </c>
      <c r="E2005">
        <v>0.03</v>
      </c>
      <c r="F2005">
        <v>2</v>
      </c>
      <c r="G2005">
        <v>4</v>
      </c>
      <c r="H2005" t="s">
        <v>5147</v>
      </c>
      <c r="I2005">
        <v>129376.24</v>
      </c>
      <c r="J2005">
        <v>90563.368000000002</v>
      </c>
      <c r="K2005">
        <v>38812.872000000003</v>
      </c>
    </row>
    <row r="2006" spans="1:11" x14ac:dyDescent="0.25">
      <c r="A2006" s="21">
        <v>46387</v>
      </c>
      <c r="B2006" t="s">
        <v>2013</v>
      </c>
      <c r="C2006">
        <v>9</v>
      </c>
      <c r="D2006">
        <v>22357</v>
      </c>
      <c r="E2006">
        <v>0.08</v>
      </c>
      <c r="F2006">
        <v>1</v>
      </c>
      <c r="G2006">
        <v>5</v>
      </c>
      <c r="H2006" t="s">
        <v>5143</v>
      </c>
      <c r="I2006">
        <v>217310.04</v>
      </c>
      <c r="J2006">
        <v>152117.02799999999</v>
      </c>
      <c r="K2006">
        <v>65193.012000000002</v>
      </c>
    </row>
    <row r="2007" spans="1:11" x14ac:dyDescent="0.25">
      <c r="A2007" s="21">
        <v>46163</v>
      </c>
      <c r="B2007" t="s">
        <v>2014</v>
      </c>
      <c r="C2007">
        <v>6</v>
      </c>
      <c r="D2007">
        <v>33964</v>
      </c>
      <c r="E2007">
        <v>0.05</v>
      </c>
      <c r="F2007">
        <v>5</v>
      </c>
      <c r="G2007">
        <v>3</v>
      </c>
      <c r="H2007" t="s">
        <v>5139</v>
      </c>
      <c r="I2007">
        <v>213973.2</v>
      </c>
      <c r="J2007">
        <v>149781.24</v>
      </c>
      <c r="K2007">
        <v>64191.96</v>
      </c>
    </row>
    <row r="2008" spans="1:11" x14ac:dyDescent="0.25">
      <c r="A2008" s="21">
        <v>46211</v>
      </c>
      <c r="B2008" t="s">
        <v>2015</v>
      </c>
      <c r="C2008">
        <v>9</v>
      </c>
      <c r="D2008">
        <v>24696</v>
      </c>
      <c r="F2008">
        <v>5</v>
      </c>
      <c r="G2008">
        <v>4</v>
      </c>
      <c r="H2008" t="s">
        <v>5146</v>
      </c>
      <c r="I2008">
        <v>222264</v>
      </c>
      <c r="J2008">
        <v>155584.79999999999</v>
      </c>
      <c r="K2008">
        <v>66679.199999999997</v>
      </c>
    </row>
    <row r="2009" spans="1:11" x14ac:dyDescent="0.25">
      <c r="A2009" s="21">
        <v>46346</v>
      </c>
      <c r="B2009" t="s">
        <v>2016</v>
      </c>
      <c r="C2009">
        <v>11</v>
      </c>
      <c r="D2009">
        <v>33125</v>
      </c>
      <c r="E2009">
        <v>0.02</v>
      </c>
      <c r="F2009">
        <v>4</v>
      </c>
      <c r="G2009">
        <v>3</v>
      </c>
      <c r="H2009" t="s">
        <v>5144</v>
      </c>
      <c r="I2009">
        <v>371662.5</v>
      </c>
      <c r="J2009">
        <v>260163.75</v>
      </c>
      <c r="K2009">
        <v>111498.75</v>
      </c>
    </row>
    <row r="2010" spans="1:11" x14ac:dyDescent="0.25">
      <c r="A2010" s="21">
        <v>46160</v>
      </c>
      <c r="B2010" t="s">
        <v>2017</v>
      </c>
      <c r="C2010">
        <v>12</v>
      </c>
      <c r="D2010">
        <v>10022</v>
      </c>
      <c r="E2010">
        <v>0.04</v>
      </c>
      <c r="F2010">
        <v>2</v>
      </c>
      <c r="G2010">
        <v>8</v>
      </c>
      <c r="H2010" t="s">
        <v>5139</v>
      </c>
      <c r="I2010">
        <v>125074.56</v>
      </c>
      <c r="J2010">
        <v>87552.191999999995</v>
      </c>
      <c r="K2010">
        <v>37522.368000000002</v>
      </c>
    </row>
    <row r="2011" spans="1:11" x14ac:dyDescent="0.25">
      <c r="A2011" s="21">
        <v>46277</v>
      </c>
      <c r="B2011" t="s">
        <v>2018</v>
      </c>
      <c r="C2011">
        <v>2</v>
      </c>
      <c r="D2011">
        <v>25365</v>
      </c>
      <c r="E2011">
        <v>0.11</v>
      </c>
      <c r="F2011">
        <v>1</v>
      </c>
      <c r="G2011">
        <v>2</v>
      </c>
      <c r="H2011" t="s">
        <v>5145</v>
      </c>
      <c r="I2011">
        <v>56310.3</v>
      </c>
      <c r="J2011">
        <v>39417.21</v>
      </c>
      <c r="K2011">
        <v>16893.09</v>
      </c>
    </row>
    <row r="2012" spans="1:11" x14ac:dyDescent="0.25">
      <c r="A2012" s="21">
        <v>46183</v>
      </c>
      <c r="B2012" t="s">
        <v>2019</v>
      </c>
      <c r="C2012">
        <v>11</v>
      </c>
      <c r="D2012">
        <v>24245</v>
      </c>
      <c r="F2012">
        <v>4</v>
      </c>
      <c r="G2012">
        <v>7</v>
      </c>
      <c r="H2012" t="s">
        <v>5142</v>
      </c>
      <c r="I2012">
        <v>266695</v>
      </c>
      <c r="J2012">
        <v>186686.5</v>
      </c>
      <c r="K2012">
        <v>80008.5</v>
      </c>
    </row>
    <row r="2013" spans="1:11" x14ac:dyDescent="0.25">
      <c r="A2013" s="21">
        <v>46162</v>
      </c>
      <c r="B2013" t="s">
        <v>2020</v>
      </c>
      <c r="C2013">
        <v>3</v>
      </c>
      <c r="D2013">
        <v>16056</v>
      </c>
      <c r="F2013">
        <v>4</v>
      </c>
      <c r="G2013">
        <v>6</v>
      </c>
      <c r="H2013" t="s">
        <v>5139</v>
      </c>
      <c r="I2013">
        <v>48168</v>
      </c>
      <c r="J2013">
        <v>33717.599999999999</v>
      </c>
      <c r="K2013">
        <v>14450.4</v>
      </c>
    </row>
    <row r="2014" spans="1:11" x14ac:dyDescent="0.25">
      <c r="A2014" s="21">
        <v>46361</v>
      </c>
      <c r="B2014" t="s">
        <v>2021</v>
      </c>
      <c r="C2014">
        <v>1</v>
      </c>
      <c r="D2014">
        <v>34115</v>
      </c>
      <c r="E2014">
        <v>0.13</v>
      </c>
      <c r="F2014">
        <v>5</v>
      </c>
      <c r="G2014">
        <v>2</v>
      </c>
      <c r="H2014" t="s">
        <v>5143</v>
      </c>
      <c r="I2014">
        <v>38549.949999999997</v>
      </c>
      <c r="J2014">
        <v>26984.965</v>
      </c>
      <c r="K2014">
        <v>11564.985000000001</v>
      </c>
    </row>
    <row r="2015" spans="1:11" x14ac:dyDescent="0.25">
      <c r="A2015" s="21">
        <v>46334</v>
      </c>
      <c r="B2015" t="s">
        <v>2022</v>
      </c>
      <c r="C2015">
        <v>12</v>
      </c>
      <c r="D2015">
        <v>2475</v>
      </c>
      <c r="E2015">
        <v>0.11</v>
      </c>
      <c r="F2015">
        <v>3</v>
      </c>
      <c r="G2015">
        <v>8</v>
      </c>
      <c r="H2015" t="s">
        <v>5144</v>
      </c>
      <c r="I2015">
        <v>32967</v>
      </c>
      <c r="J2015">
        <v>23076.9</v>
      </c>
      <c r="K2015">
        <v>9890.1</v>
      </c>
    </row>
    <row r="2016" spans="1:11" x14ac:dyDescent="0.25">
      <c r="A2016" s="21">
        <v>46035</v>
      </c>
      <c r="B2016" t="s">
        <v>2023</v>
      </c>
      <c r="C2016">
        <v>1</v>
      </c>
      <c r="D2016">
        <v>19292</v>
      </c>
      <c r="F2016">
        <v>2</v>
      </c>
      <c r="G2016">
        <v>8</v>
      </c>
      <c r="H2016" t="s">
        <v>5149</v>
      </c>
      <c r="I2016">
        <v>19292</v>
      </c>
      <c r="J2016">
        <v>13504.4</v>
      </c>
      <c r="K2016">
        <v>5787.6</v>
      </c>
    </row>
    <row r="2017" spans="1:11" x14ac:dyDescent="0.25">
      <c r="A2017" s="21">
        <v>46130</v>
      </c>
      <c r="B2017" t="s">
        <v>2024</v>
      </c>
      <c r="C2017">
        <v>8</v>
      </c>
      <c r="D2017">
        <v>3386</v>
      </c>
      <c r="E2017">
        <v>0.14000000000000001</v>
      </c>
      <c r="F2017">
        <v>3</v>
      </c>
      <c r="G2017">
        <v>7</v>
      </c>
      <c r="H2017" t="s">
        <v>5141</v>
      </c>
      <c r="I2017">
        <v>30880.32</v>
      </c>
      <c r="J2017">
        <v>21616.223999999998</v>
      </c>
      <c r="K2017">
        <v>9264.0959999999995</v>
      </c>
    </row>
    <row r="2018" spans="1:11" x14ac:dyDescent="0.25">
      <c r="A2018" s="21">
        <v>46192</v>
      </c>
      <c r="B2018" t="s">
        <v>2025</v>
      </c>
      <c r="C2018">
        <v>1</v>
      </c>
      <c r="D2018">
        <v>2225</v>
      </c>
      <c r="F2018">
        <v>4</v>
      </c>
      <c r="G2018">
        <v>8</v>
      </c>
      <c r="H2018" t="s">
        <v>5142</v>
      </c>
      <c r="I2018">
        <v>2225</v>
      </c>
      <c r="J2018">
        <v>1557.5</v>
      </c>
      <c r="K2018">
        <v>667.5</v>
      </c>
    </row>
    <row r="2019" spans="1:11" x14ac:dyDescent="0.25">
      <c r="A2019" s="21">
        <v>46278</v>
      </c>
      <c r="B2019" t="s">
        <v>2026</v>
      </c>
      <c r="C2019">
        <v>1</v>
      </c>
      <c r="D2019">
        <v>11443</v>
      </c>
      <c r="E2019">
        <v>0.15</v>
      </c>
      <c r="F2019">
        <v>4</v>
      </c>
      <c r="G2019">
        <v>7</v>
      </c>
      <c r="H2019" t="s">
        <v>5145</v>
      </c>
      <c r="I2019">
        <v>13159.45</v>
      </c>
      <c r="J2019">
        <v>9211.6149999999998</v>
      </c>
      <c r="K2019">
        <v>3947.835</v>
      </c>
    </row>
    <row r="2020" spans="1:11" x14ac:dyDescent="0.25">
      <c r="A2020" s="21">
        <v>46368</v>
      </c>
      <c r="B2020" t="s">
        <v>2027</v>
      </c>
      <c r="C2020">
        <v>1</v>
      </c>
      <c r="D2020">
        <v>10237</v>
      </c>
      <c r="F2020">
        <v>5</v>
      </c>
      <c r="G2020">
        <v>3</v>
      </c>
      <c r="H2020" t="s">
        <v>5143</v>
      </c>
      <c r="I2020">
        <v>10237</v>
      </c>
      <c r="J2020">
        <v>7165.9</v>
      </c>
      <c r="K2020">
        <v>3071.1</v>
      </c>
    </row>
    <row r="2021" spans="1:11" x14ac:dyDescent="0.25">
      <c r="A2021" s="21">
        <v>46146</v>
      </c>
      <c r="B2021" t="s">
        <v>2028</v>
      </c>
      <c r="C2021">
        <v>2</v>
      </c>
      <c r="D2021">
        <v>12796</v>
      </c>
      <c r="E2021">
        <v>0.09</v>
      </c>
      <c r="F2021">
        <v>2</v>
      </c>
      <c r="G2021">
        <v>4</v>
      </c>
      <c r="H2021" t="s">
        <v>5139</v>
      </c>
      <c r="I2021">
        <v>27895.279999999999</v>
      </c>
      <c r="J2021">
        <v>19526.696</v>
      </c>
      <c r="K2021">
        <v>8368.5840000000007</v>
      </c>
    </row>
    <row r="2022" spans="1:11" x14ac:dyDescent="0.25">
      <c r="A2022" s="21">
        <v>46320</v>
      </c>
      <c r="B2022" t="s">
        <v>2029</v>
      </c>
      <c r="C2022">
        <v>1</v>
      </c>
      <c r="D2022">
        <v>16293</v>
      </c>
      <c r="E2022">
        <v>7.0000000000000007E-2</v>
      </c>
      <c r="F2022">
        <v>5</v>
      </c>
      <c r="G2022">
        <v>5</v>
      </c>
      <c r="H2022" t="s">
        <v>5147</v>
      </c>
      <c r="I2022">
        <v>17433.509999999998</v>
      </c>
      <c r="J2022">
        <v>12203.457</v>
      </c>
      <c r="K2022">
        <v>5230.0529999999999</v>
      </c>
    </row>
    <row r="2023" spans="1:11" x14ac:dyDescent="0.25">
      <c r="A2023" s="21">
        <v>46340</v>
      </c>
      <c r="B2023" t="s">
        <v>2030</v>
      </c>
      <c r="C2023">
        <v>10</v>
      </c>
      <c r="D2023">
        <v>20818</v>
      </c>
      <c r="F2023">
        <v>1</v>
      </c>
      <c r="G2023">
        <v>5</v>
      </c>
      <c r="H2023" t="s">
        <v>5144</v>
      </c>
      <c r="I2023">
        <v>208180</v>
      </c>
      <c r="J2023">
        <v>145726</v>
      </c>
      <c r="K2023">
        <v>62454</v>
      </c>
    </row>
    <row r="2024" spans="1:11" x14ac:dyDescent="0.25">
      <c r="A2024" s="21">
        <v>46308</v>
      </c>
      <c r="B2024" t="s">
        <v>2031</v>
      </c>
      <c r="C2024">
        <v>7</v>
      </c>
      <c r="D2024">
        <v>17934</v>
      </c>
      <c r="E2024">
        <v>0.09</v>
      </c>
      <c r="F2024">
        <v>1</v>
      </c>
      <c r="G2024">
        <v>7</v>
      </c>
      <c r="H2024" t="s">
        <v>5147</v>
      </c>
      <c r="I2024">
        <v>136836.42000000001</v>
      </c>
      <c r="J2024">
        <v>95785.494000000006</v>
      </c>
      <c r="K2024">
        <v>41050.925999999999</v>
      </c>
    </row>
    <row r="2025" spans="1:11" x14ac:dyDescent="0.25">
      <c r="A2025" s="21">
        <v>46048</v>
      </c>
      <c r="B2025" t="s">
        <v>2032</v>
      </c>
      <c r="C2025">
        <v>6</v>
      </c>
      <c r="D2025">
        <v>17061</v>
      </c>
      <c r="E2025">
        <v>0.04</v>
      </c>
      <c r="F2025">
        <v>1</v>
      </c>
      <c r="G2025">
        <v>5</v>
      </c>
      <c r="H2025" t="s">
        <v>5149</v>
      </c>
      <c r="I2025">
        <v>106460.64</v>
      </c>
      <c r="J2025">
        <v>74522.448000000004</v>
      </c>
      <c r="K2025">
        <v>31938.191999999999</v>
      </c>
    </row>
    <row r="2026" spans="1:11" x14ac:dyDescent="0.25">
      <c r="A2026" s="21">
        <v>46310</v>
      </c>
      <c r="B2026" t="s">
        <v>2033</v>
      </c>
      <c r="C2026">
        <v>12</v>
      </c>
      <c r="D2026">
        <v>26760</v>
      </c>
      <c r="E2026">
        <v>0.03</v>
      </c>
      <c r="F2026">
        <v>4</v>
      </c>
      <c r="G2026">
        <v>6</v>
      </c>
      <c r="H2026" t="s">
        <v>5147</v>
      </c>
      <c r="I2026">
        <v>330753.59999999998</v>
      </c>
      <c r="J2026">
        <v>231527.52</v>
      </c>
      <c r="K2026">
        <v>99226.08</v>
      </c>
    </row>
    <row r="2027" spans="1:11" x14ac:dyDescent="0.25">
      <c r="A2027" s="21">
        <v>46296</v>
      </c>
      <c r="B2027" t="s">
        <v>2034</v>
      </c>
      <c r="C2027">
        <v>9</v>
      </c>
      <c r="D2027">
        <v>8557</v>
      </c>
      <c r="E2027">
        <v>0.13</v>
      </c>
      <c r="F2027">
        <v>2</v>
      </c>
      <c r="G2027">
        <v>3</v>
      </c>
      <c r="H2027" t="s">
        <v>5147</v>
      </c>
      <c r="I2027">
        <v>87024.69</v>
      </c>
      <c r="J2027">
        <v>60917.283000000003</v>
      </c>
      <c r="K2027">
        <v>26107.406999999999</v>
      </c>
    </row>
    <row r="2028" spans="1:11" x14ac:dyDescent="0.25">
      <c r="A2028" s="21">
        <v>46314</v>
      </c>
      <c r="B2028" t="s">
        <v>2035</v>
      </c>
      <c r="C2028">
        <v>5</v>
      </c>
      <c r="D2028">
        <v>11368</v>
      </c>
      <c r="E2028">
        <v>0.13</v>
      </c>
      <c r="F2028">
        <v>4</v>
      </c>
      <c r="G2028">
        <v>1</v>
      </c>
      <c r="H2028" t="s">
        <v>5147</v>
      </c>
      <c r="I2028">
        <v>64229.2</v>
      </c>
      <c r="J2028">
        <v>44960.44</v>
      </c>
      <c r="K2028">
        <v>19268.759999999998</v>
      </c>
    </row>
    <row r="2029" spans="1:11" x14ac:dyDescent="0.25">
      <c r="A2029" s="21">
        <v>46249</v>
      </c>
      <c r="B2029" t="s">
        <v>2036</v>
      </c>
      <c r="C2029">
        <v>9</v>
      </c>
      <c r="D2029">
        <v>25886</v>
      </c>
      <c r="E2029">
        <v>0.12</v>
      </c>
      <c r="F2029">
        <v>1</v>
      </c>
      <c r="G2029">
        <v>5</v>
      </c>
      <c r="H2029" t="s">
        <v>5138</v>
      </c>
      <c r="I2029">
        <v>260930.88</v>
      </c>
      <c r="J2029">
        <v>182651.61600000001</v>
      </c>
      <c r="K2029">
        <v>78279.263999999996</v>
      </c>
    </row>
    <row r="2030" spans="1:11" x14ac:dyDescent="0.25">
      <c r="A2030" s="21">
        <v>46331</v>
      </c>
      <c r="B2030" t="s">
        <v>2037</v>
      </c>
      <c r="C2030">
        <v>10</v>
      </c>
      <c r="D2030">
        <v>10279</v>
      </c>
      <c r="E2030">
        <v>0.04</v>
      </c>
      <c r="F2030">
        <v>5</v>
      </c>
      <c r="G2030">
        <v>1</v>
      </c>
      <c r="H2030" t="s">
        <v>5144</v>
      </c>
      <c r="I2030">
        <v>106901.6</v>
      </c>
      <c r="J2030">
        <v>74831.12</v>
      </c>
      <c r="K2030">
        <v>32070.48</v>
      </c>
    </row>
    <row r="2031" spans="1:11" x14ac:dyDescent="0.25">
      <c r="A2031" s="21">
        <v>46113</v>
      </c>
      <c r="B2031" t="s">
        <v>2038</v>
      </c>
      <c r="C2031">
        <v>1</v>
      </c>
      <c r="D2031">
        <v>2975</v>
      </c>
      <c r="E2031">
        <v>0.06</v>
      </c>
      <c r="F2031">
        <v>4</v>
      </c>
      <c r="G2031">
        <v>1</v>
      </c>
      <c r="H2031" t="s">
        <v>5141</v>
      </c>
      <c r="I2031">
        <v>3153.5</v>
      </c>
      <c r="J2031">
        <v>2207.4499999999998</v>
      </c>
      <c r="K2031">
        <v>946.05</v>
      </c>
    </row>
    <row r="2032" spans="1:11" x14ac:dyDescent="0.25">
      <c r="A2032" s="21">
        <v>46138</v>
      </c>
      <c r="B2032" t="s">
        <v>2039</v>
      </c>
      <c r="C2032">
        <v>6</v>
      </c>
      <c r="D2032">
        <v>18121</v>
      </c>
      <c r="E2032">
        <v>7.0000000000000007E-2</v>
      </c>
      <c r="F2032">
        <v>1</v>
      </c>
      <c r="G2032">
        <v>8</v>
      </c>
      <c r="H2032" t="s">
        <v>5141</v>
      </c>
      <c r="I2032">
        <v>116336.82</v>
      </c>
      <c r="J2032">
        <v>81435.774000000005</v>
      </c>
      <c r="K2032">
        <v>34901.046000000002</v>
      </c>
    </row>
    <row r="2033" spans="1:11" x14ac:dyDescent="0.25">
      <c r="A2033" s="21">
        <v>46172</v>
      </c>
      <c r="B2033" t="s">
        <v>2040</v>
      </c>
      <c r="C2033">
        <v>12</v>
      </c>
      <c r="D2033">
        <v>16718</v>
      </c>
      <c r="E2033">
        <v>0.03</v>
      </c>
      <c r="F2033">
        <v>3</v>
      </c>
      <c r="G2033">
        <v>7</v>
      </c>
      <c r="H2033" t="s">
        <v>5139</v>
      </c>
      <c r="I2033">
        <v>206634.48</v>
      </c>
      <c r="J2033">
        <v>144644.136</v>
      </c>
      <c r="K2033">
        <v>61990.343999999997</v>
      </c>
    </row>
    <row r="2034" spans="1:11" x14ac:dyDescent="0.25">
      <c r="A2034" s="21">
        <v>46288</v>
      </c>
      <c r="B2034" t="s">
        <v>2041</v>
      </c>
      <c r="C2034">
        <v>5</v>
      </c>
      <c r="D2034">
        <v>4152</v>
      </c>
      <c r="E2034">
        <v>0.12</v>
      </c>
      <c r="F2034">
        <v>5</v>
      </c>
      <c r="G2034">
        <v>3</v>
      </c>
      <c r="H2034" t="s">
        <v>5145</v>
      </c>
      <c r="I2034">
        <v>23251.200000000001</v>
      </c>
      <c r="J2034">
        <v>16275.84</v>
      </c>
      <c r="K2034">
        <v>6975.36</v>
      </c>
    </row>
    <row r="2035" spans="1:11" x14ac:dyDescent="0.25">
      <c r="A2035" s="21">
        <v>46349</v>
      </c>
      <c r="B2035" t="s">
        <v>2042</v>
      </c>
      <c r="C2035">
        <v>11</v>
      </c>
      <c r="D2035">
        <v>9911</v>
      </c>
      <c r="E2035">
        <v>0.09</v>
      </c>
      <c r="F2035">
        <v>4</v>
      </c>
      <c r="G2035">
        <v>5</v>
      </c>
      <c r="H2035" t="s">
        <v>5144</v>
      </c>
      <c r="I2035">
        <v>118832.89</v>
      </c>
      <c r="J2035">
        <v>83183.023000000001</v>
      </c>
      <c r="K2035">
        <v>35649.866999999998</v>
      </c>
    </row>
    <row r="2036" spans="1:11" x14ac:dyDescent="0.25">
      <c r="A2036" s="21">
        <v>46296</v>
      </c>
      <c r="B2036" t="s">
        <v>2043</v>
      </c>
      <c r="C2036">
        <v>5</v>
      </c>
      <c r="D2036">
        <v>18959</v>
      </c>
      <c r="F2036">
        <v>1</v>
      </c>
      <c r="G2036">
        <v>3</v>
      </c>
      <c r="H2036" t="s">
        <v>5147</v>
      </c>
      <c r="I2036">
        <v>94795</v>
      </c>
      <c r="J2036">
        <v>66356.5</v>
      </c>
      <c r="K2036">
        <v>28438.5</v>
      </c>
    </row>
    <row r="2037" spans="1:11" x14ac:dyDescent="0.25">
      <c r="A2037" s="21">
        <v>46026</v>
      </c>
      <c r="B2037" t="s">
        <v>2044</v>
      </c>
      <c r="C2037">
        <v>10</v>
      </c>
      <c r="D2037">
        <v>30666</v>
      </c>
      <c r="E2037">
        <v>0.08</v>
      </c>
      <c r="F2037">
        <v>5</v>
      </c>
      <c r="G2037">
        <v>4</v>
      </c>
      <c r="H2037" t="s">
        <v>5149</v>
      </c>
      <c r="I2037">
        <v>331192.8</v>
      </c>
      <c r="J2037">
        <v>231834.96</v>
      </c>
      <c r="K2037">
        <v>99357.84</v>
      </c>
    </row>
    <row r="2038" spans="1:11" x14ac:dyDescent="0.25">
      <c r="A2038" s="21">
        <v>46169</v>
      </c>
      <c r="B2038" t="s">
        <v>2045</v>
      </c>
      <c r="C2038">
        <v>4</v>
      </c>
      <c r="D2038">
        <v>29647</v>
      </c>
      <c r="E2038">
        <v>0.11</v>
      </c>
      <c r="F2038">
        <v>3</v>
      </c>
      <c r="G2038">
        <v>8</v>
      </c>
      <c r="H2038" t="s">
        <v>5139</v>
      </c>
      <c r="I2038">
        <v>131632.68</v>
      </c>
      <c r="J2038">
        <v>92142.876000000004</v>
      </c>
      <c r="K2038">
        <v>39489.803999999996</v>
      </c>
    </row>
    <row r="2039" spans="1:11" x14ac:dyDescent="0.25">
      <c r="A2039" s="21">
        <v>46264</v>
      </c>
      <c r="B2039" t="s">
        <v>2046</v>
      </c>
      <c r="C2039">
        <v>6</v>
      </c>
      <c r="D2039">
        <v>1922</v>
      </c>
      <c r="E2039">
        <v>0.15</v>
      </c>
      <c r="F2039">
        <v>1</v>
      </c>
      <c r="G2039">
        <v>2</v>
      </c>
      <c r="H2039" t="s">
        <v>5138</v>
      </c>
      <c r="I2039">
        <v>13261.8</v>
      </c>
      <c r="J2039">
        <v>9283.26</v>
      </c>
      <c r="K2039">
        <v>3978.54</v>
      </c>
    </row>
    <row r="2040" spans="1:11" x14ac:dyDescent="0.25">
      <c r="A2040" s="21">
        <v>46166</v>
      </c>
      <c r="B2040" t="s">
        <v>2047</v>
      </c>
      <c r="C2040">
        <v>1</v>
      </c>
      <c r="D2040">
        <v>15483</v>
      </c>
      <c r="E2040">
        <v>0.05</v>
      </c>
      <c r="F2040">
        <v>3</v>
      </c>
      <c r="G2040">
        <v>3</v>
      </c>
      <c r="H2040" t="s">
        <v>5139</v>
      </c>
      <c r="I2040">
        <v>16257.15</v>
      </c>
      <c r="J2040">
        <v>11380.004999999999</v>
      </c>
      <c r="K2040">
        <v>4877.1450000000004</v>
      </c>
    </row>
    <row r="2041" spans="1:11" x14ac:dyDescent="0.25">
      <c r="A2041" s="21">
        <v>46282</v>
      </c>
      <c r="B2041" t="s">
        <v>2048</v>
      </c>
      <c r="C2041">
        <v>12</v>
      </c>
      <c r="D2041">
        <v>26516</v>
      </c>
      <c r="E2041">
        <v>0.05</v>
      </c>
      <c r="F2041">
        <v>5</v>
      </c>
      <c r="G2041">
        <v>6</v>
      </c>
      <c r="H2041" t="s">
        <v>5145</v>
      </c>
      <c r="I2041">
        <v>334101.59999999998</v>
      </c>
      <c r="J2041">
        <v>233871.12</v>
      </c>
      <c r="K2041">
        <v>100230.48</v>
      </c>
    </row>
    <row r="2042" spans="1:11" x14ac:dyDescent="0.25">
      <c r="A2042" s="21">
        <v>46155</v>
      </c>
      <c r="B2042" t="s">
        <v>2049</v>
      </c>
      <c r="C2042">
        <v>5</v>
      </c>
      <c r="D2042">
        <v>2711</v>
      </c>
      <c r="E2042">
        <v>0.03</v>
      </c>
      <c r="F2042">
        <v>1</v>
      </c>
      <c r="G2042">
        <v>6</v>
      </c>
      <c r="H2042" t="s">
        <v>5139</v>
      </c>
      <c r="I2042">
        <v>13961.65</v>
      </c>
      <c r="J2042">
        <v>9773.1550000000007</v>
      </c>
      <c r="K2042">
        <v>4188.4949999999999</v>
      </c>
    </row>
    <row r="2043" spans="1:11" x14ac:dyDescent="0.25">
      <c r="A2043" s="21">
        <v>46139</v>
      </c>
      <c r="B2043" t="s">
        <v>2050</v>
      </c>
      <c r="C2043">
        <v>1</v>
      </c>
      <c r="D2043">
        <v>19101</v>
      </c>
      <c r="E2043">
        <v>0.03</v>
      </c>
      <c r="F2043">
        <v>2</v>
      </c>
      <c r="G2043">
        <v>6</v>
      </c>
      <c r="H2043" t="s">
        <v>5141</v>
      </c>
      <c r="I2043">
        <v>19674.03</v>
      </c>
      <c r="J2043">
        <v>13771.821</v>
      </c>
      <c r="K2043">
        <v>5902.2089999999998</v>
      </c>
    </row>
    <row r="2044" spans="1:11" x14ac:dyDescent="0.25">
      <c r="A2044" s="21">
        <v>46181</v>
      </c>
      <c r="B2044" t="s">
        <v>2051</v>
      </c>
      <c r="C2044">
        <v>6</v>
      </c>
      <c r="D2044">
        <v>29713</v>
      </c>
      <c r="F2044">
        <v>5</v>
      </c>
      <c r="G2044">
        <v>1</v>
      </c>
      <c r="H2044" t="s">
        <v>5142</v>
      </c>
      <c r="I2044">
        <v>178278</v>
      </c>
      <c r="J2044">
        <v>124794.6</v>
      </c>
      <c r="K2044">
        <v>53483.4</v>
      </c>
    </row>
    <row r="2045" spans="1:11" x14ac:dyDescent="0.25">
      <c r="A2045" s="21">
        <v>46267</v>
      </c>
      <c r="B2045" t="s">
        <v>2052</v>
      </c>
      <c r="C2045">
        <v>10</v>
      </c>
      <c r="D2045">
        <v>33020</v>
      </c>
      <c r="E2045">
        <v>0.13</v>
      </c>
      <c r="F2045">
        <v>1</v>
      </c>
      <c r="G2045">
        <v>8</v>
      </c>
      <c r="H2045" t="s">
        <v>5145</v>
      </c>
      <c r="I2045">
        <v>373126</v>
      </c>
      <c r="J2045">
        <v>261188.2</v>
      </c>
      <c r="K2045">
        <v>111937.8</v>
      </c>
    </row>
    <row r="2046" spans="1:11" x14ac:dyDescent="0.25">
      <c r="A2046" s="21">
        <v>46044</v>
      </c>
      <c r="B2046" t="s">
        <v>2053</v>
      </c>
      <c r="C2046">
        <v>6</v>
      </c>
      <c r="D2046">
        <v>14131</v>
      </c>
      <c r="E2046">
        <v>0.11</v>
      </c>
      <c r="F2046">
        <v>5</v>
      </c>
      <c r="G2046">
        <v>7</v>
      </c>
      <c r="H2046" t="s">
        <v>5149</v>
      </c>
      <c r="I2046">
        <v>94112.46</v>
      </c>
      <c r="J2046">
        <v>65878.721999999994</v>
      </c>
      <c r="K2046">
        <v>28233.738000000001</v>
      </c>
    </row>
    <row r="2047" spans="1:11" x14ac:dyDescent="0.25">
      <c r="A2047" s="21">
        <v>46089</v>
      </c>
      <c r="B2047" t="s">
        <v>2054</v>
      </c>
      <c r="C2047">
        <v>12</v>
      </c>
      <c r="D2047">
        <v>17888</v>
      </c>
      <c r="E2047">
        <v>7.0000000000000007E-2</v>
      </c>
      <c r="F2047">
        <v>3</v>
      </c>
      <c r="G2047">
        <v>1</v>
      </c>
      <c r="H2047" t="s">
        <v>5148</v>
      </c>
      <c r="I2047">
        <v>229681.92000000001</v>
      </c>
      <c r="J2047">
        <v>160777.34400000001</v>
      </c>
      <c r="K2047">
        <v>68904.576000000001</v>
      </c>
    </row>
    <row r="2048" spans="1:11" x14ac:dyDescent="0.25">
      <c r="A2048" s="21">
        <v>46309</v>
      </c>
      <c r="B2048" t="s">
        <v>2055</v>
      </c>
      <c r="C2048">
        <v>4</v>
      </c>
      <c r="D2048">
        <v>18493</v>
      </c>
      <c r="E2048">
        <v>0.1</v>
      </c>
      <c r="F2048">
        <v>3</v>
      </c>
      <c r="G2048">
        <v>5</v>
      </c>
      <c r="H2048" t="s">
        <v>5147</v>
      </c>
      <c r="I2048">
        <v>81369.2</v>
      </c>
      <c r="J2048">
        <v>56958.44</v>
      </c>
      <c r="K2048">
        <v>24410.76</v>
      </c>
    </row>
    <row r="2049" spans="1:11" x14ac:dyDescent="0.25">
      <c r="A2049" s="21">
        <v>46276</v>
      </c>
      <c r="B2049" t="s">
        <v>2056</v>
      </c>
      <c r="C2049">
        <v>12</v>
      </c>
      <c r="D2049">
        <v>6648</v>
      </c>
      <c r="E2049">
        <v>0.04</v>
      </c>
      <c r="F2049">
        <v>5</v>
      </c>
      <c r="G2049">
        <v>5</v>
      </c>
      <c r="H2049" t="s">
        <v>5145</v>
      </c>
      <c r="I2049">
        <v>82967.039999999994</v>
      </c>
      <c r="J2049">
        <v>58076.928</v>
      </c>
      <c r="K2049">
        <v>24890.112000000001</v>
      </c>
    </row>
    <row r="2050" spans="1:11" x14ac:dyDescent="0.25">
      <c r="A2050" s="21">
        <v>46071</v>
      </c>
      <c r="B2050" t="s">
        <v>2057</v>
      </c>
      <c r="C2050">
        <v>9</v>
      </c>
      <c r="D2050">
        <v>18044</v>
      </c>
      <c r="E2050">
        <v>0.09</v>
      </c>
      <c r="F2050">
        <v>3</v>
      </c>
      <c r="G2050">
        <v>5</v>
      </c>
      <c r="H2050" t="s">
        <v>5140</v>
      </c>
      <c r="I2050">
        <v>177011.64</v>
      </c>
      <c r="J2050">
        <v>123908.148</v>
      </c>
      <c r="K2050">
        <v>53103.491999999998</v>
      </c>
    </row>
    <row r="2051" spans="1:11" x14ac:dyDescent="0.25">
      <c r="A2051" s="21">
        <v>46218</v>
      </c>
      <c r="B2051" t="s">
        <v>2058</v>
      </c>
      <c r="C2051">
        <v>7</v>
      </c>
      <c r="D2051">
        <v>16598</v>
      </c>
      <c r="F2051">
        <v>4</v>
      </c>
      <c r="G2051">
        <v>4</v>
      </c>
      <c r="H2051" t="s">
        <v>5146</v>
      </c>
      <c r="I2051">
        <v>116186</v>
      </c>
      <c r="J2051">
        <v>81330.2</v>
      </c>
      <c r="K2051">
        <v>34855.800000000003</v>
      </c>
    </row>
    <row r="2052" spans="1:11" x14ac:dyDescent="0.25">
      <c r="A2052" s="21">
        <v>46122</v>
      </c>
      <c r="B2052" t="s">
        <v>2059</v>
      </c>
      <c r="C2052">
        <v>1</v>
      </c>
      <c r="D2052">
        <v>24472</v>
      </c>
      <c r="E2052">
        <v>0.04</v>
      </c>
      <c r="F2052">
        <v>4</v>
      </c>
      <c r="G2052">
        <v>3</v>
      </c>
      <c r="H2052" t="s">
        <v>5141</v>
      </c>
      <c r="I2052">
        <v>25450.880000000001</v>
      </c>
      <c r="J2052">
        <v>17815.616000000002</v>
      </c>
      <c r="K2052">
        <v>7635.2640000000001</v>
      </c>
    </row>
    <row r="2053" spans="1:11" x14ac:dyDescent="0.25">
      <c r="A2053" s="21">
        <v>46211</v>
      </c>
      <c r="B2053" t="s">
        <v>2060</v>
      </c>
      <c r="C2053">
        <v>8</v>
      </c>
      <c r="D2053">
        <v>23035</v>
      </c>
      <c r="F2053">
        <v>3</v>
      </c>
      <c r="G2053">
        <v>5</v>
      </c>
      <c r="H2053" t="s">
        <v>5146</v>
      </c>
      <c r="I2053">
        <v>184280</v>
      </c>
      <c r="J2053">
        <v>128996</v>
      </c>
      <c r="K2053">
        <v>55284</v>
      </c>
    </row>
    <row r="2054" spans="1:11" x14ac:dyDescent="0.25">
      <c r="A2054" s="21">
        <v>46346</v>
      </c>
      <c r="B2054" t="s">
        <v>2061</v>
      </c>
      <c r="C2054">
        <v>1</v>
      </c>
      <c r="D2054">
        <v>21552</v>
      </c>
      <c r="E2054">
        <v>7.0000000000000007E-2</v>
      </c>
      <c r="F2054">
        <v>3</v>
      </c>
      <c r="G2054">
        <v>6</v>
      </c>
      <c r="H2054" t="s">
        <v>5144</v>
      </c>
      <c r="I2054">
        <v>23060.639999999999</v>
      </c>
      <c r="J2054">
        <v>16142.448</v>
      </c>
      <c r="K2054">
        <v>6918.192</v>
      </c>
    </row>
    <row r="2055" spans="1:11" x14ac:dyDescent="0.25">
      <c r="A2055" s="21">
        <v>46257</v>
      </c>
      <c r="B2055" t="s">
        <v>2062</v>
      </c>
      <c r="C2055">
        <v>11</v>
      </c>
      <c r="D2055">
        <v>15283</v>
      </c>
      <c r="E2055">
        <v>0.06</v>
      </c>
      <c r="F2055">
        <v>1</v>
      </c>
      <c r="G2055">
        <v>3</v>
      </c>
      <c r="H2055" t="s">
        <v>5138</v>
      </c>
      <c r="I2055">
        <v>178199.78</v>
      </c>
      <c r="J2055">
        <v>124739.84600000001</v>
      </c>
      <c r="K2055">
        <v>53459.934000000001</v>
      </c>
    </row>
    <row r="2056" spans="1:11" x14ac:dyDescent="0.25">
      <c r="A2056" s="21">
        <v>46320</v>
      </c>
      <c r="B2056" t="s">
        <v>2063</v>
      </c>
      <c r="C2056">
        <v>12</v>
      </c>
      <c r="D2056">
        <v>9470</v>
      </c>
      <c r="F2056">
        <v>2</v>
      </c>
      <c r="G2056">
        <v>1</v>
      </c>
      <c r="H2056" t="s">
        <v>5147</v>
      </c>
      <c r="I2056">
        <v>113640</v>
      </c>
      <c r="J2056">
        <v>79548</v>
      </c>
      <c r="K2056">
        <v>34092</v>
      </c>
    </row>
    <row r="2057" spans="1:11" x14ac:dyDescent="0.25">
      <c r="A2057" s="21">
        <v>46138</v>
      </c>
      <c r="B2057" t="s">
        <v>2064</v>
      </c>
      <c r="C2057">
        <v>4</v>
      </c>
      <c r="D2057">
        <v>19156</v>
      </c>
      <c r="F2057">
        <v>4</v>
      </c>
      <c r="G2057">
        <v>4</v>
      </c>
      <c r="H2057" t="s">
        <v>5141</v>
      </c>
      <c r="I2057">
        <v>76624</v>
      </c>
      <c r="J2057">
        <v>53636.800000000003</v>
      </c>
      <c r="K2057">
        <v>22987.200000000001</v>
      </c>
    </row>
    <row r="2058" spans="1:11" x14ac:dyDescent="0.25">
      <c r="A2058" s="21">
        <v>46082</v>
      </c>
      <c r="B2058" t="s">
        <v>2065</v>
      </c>
      <c r="C2058">
        <v>1</v>
      </c>
      <c r="D2058">
        <v>27743</v>
      </c>
      <c r="E2058">
        <v>0.09</v>
      </c>
      <c r="F2058">
        <v>2</v>
      </c>
      <c r="G2058">
        <v>8</v>
      </c>
      <c r="H2058" t="s">
        <v>5148</v>
      </c>
      <c r="I2058">
        <v>30239.87</v>
      </c>
      <c r="J2058">
        <v>21167.909</v>
      </c>
      <c r="K2058">
        <v>9071.9609999999993</v>
      </c>
    </row>
    <row r="2059" spans="1:11" x14ac:dyDescent="0.25">
      <c r="A2059" s="21">
        <v>46371</v>
      </c>
      <c r="B2059" t="s">
        <v>2066</v>
      </c>
      <c r="C2059">
        <v>6</v>
      </c>
      <c r="D2059">
        <v>16913</v>
      </c>
      <c r="E2059">
        <v>0.13</v>
      </c>
      <c r="F2059">
        <v>2</v>
      </c>
      <c r="G2059">
        <v>4</v>
      </c>
      <c r="H2059" t="s">
        <v>5143</v>
      </c>
      <c r="I2059">
        <v>114670.14</v>
      </c>
      <c r="J2059">
        <v>80269.097999999998</v>
      </c>
      <c r="K2059">
        <v>34401.042000000001</v>
      </c>
    </row>
    <row r="2060" spans="1:11" x14ac:dyDescent="0.25">
      <c r="A2060" s="21">
        <v>46279</v>
      </c>
      <c r="B2060" t="s">
        <v>2067</v>
      </c>
      <c r="C2060">
        <v>8</v>
      </c>
      <c r="D2060">
        <v>18141</v>
      </c>
      <c r="F2060">
        <v>4</v>
      </c>
      <c r="G2060">
        <v>2</v>
      </c>
      <c r="H2060" t="s">
        <v>5145</v>
      </c>
      <c r="I2060">
        <v>145128</v>
      </c>
      <c r="J2060">
        <v>101589.6</v>
      </c>
      <c r="K2060">
        <v>43538.400000000001</v>
      </c>
    </row>
    <row r="2061" spans="1:11" x14ac:dyDescent="0.25">
      <c r="A2061" s="21">
        <v>46189</v>
      </c>
      <c r="B2061" t="s">
        <v>2068</v>
      </c>
      <c r="C2061">
        <v>4</v>
      </c>
      <c r="D2061">
        <v>7214</v>
      </c>
      <c r="E2061">
        <v>0.11</v>
      </c>
      <c r="F2061">
        <v>4</v>
      </c>
      <c r="G2061">
        <v>3</v>
      </c>
      <c r="H2061" t="s">
        <v>5142</v>
      </c>
      <c r="I2061">
        <v>32030.16</v>
      </c>
      <c r="J2061">
        <v>22421.112000000001</v>
      </c>
      <c r="K2061">
        <v>9609.0480000000007</v>
      </c>
    </row>
    <row r="2062" spans="1:11" x14ac:dyDescent="0.25">
      <c r="A2062" s="21">
        <v>46320</v>
      </c>
      <c r="B2062" t="s">
        <v>2069</v>
      </c>
      <c r="C2062">
        <v>11</v>
      </c>
      <c r="D2062">
        <v>7422</v>
      </c>
      <c r="E2062">
        <v>0.1</v>
      </c>
      <c r="F2062">
        <v>4</v>
      </c>
      <c r="G2062">
        <v>6</v>
      </c>
      <c r="H2062" t="s">
        <v>5147</v>
      </c>
      <c r="I2062">
        <v>89806.2</v>
      </c>
      <c r="J2062">
        <v>62864.34</v>
      </c>
      <c r="K2062">
        <v>26941.86</v>
      </c>
    </row>
    <row r="2063" spans="1:11" x14ac:dyDescent="0.25">
      <c r="A2063" s="21">
        <v>46248</v>
      </c>
      <c r="B2063" t="s">
        <v>2070</v>
      </c>
      <c r="C2063">
        <v>5</v>
      </c>
      <c r="D2063">
        <v>4583</v>
      </c>
      <c r="E2063">
        <v>0.09</v>
      </c>
      <c r="F2063">
        <v>5</v>
      </c>
      <c r="G2063">
        <v>6</v>
      </c>
      <c r="H2063" t="s">
        <v>5138</v>
      </c>
      <c r="I2063">
        <v>24977.35</v>
      </c>
      <c r="J2063">
        <v>17484.145</v>
      </c>
      <c r="K2063">
        <v>7493.2049999999999</v>
      </c>
    </row>
    <row r="2064" spans="1:11" x14ac:dyDescent="0.25">
      <c r="A2064" s="21">
        <v>46198</v>
      </c>
      <c r="B2064" t="s">
        <v>2071</v>
      </c>
      <c r="C2064">
        <v>9</v>
      </c>
      <c r="D2064">
        <v>5832</v>
      </c>
      <c r="E2064">
        <v>0.12</v>
      </c>
      <c r="F2064">
        <v>2</v>
      </c>
      <c r="G2064">
        <v>3</v>
      </c>
      <c r="H2064" t="s">
        <v>5142</v>
      </c>
      <c r="I2064">
        <v>58786.559999999998</v>
      </c>
      <c r="J2064">
        <v>41150.591999999997</v>
      </c>
      <c r="K2064">
        <v>17635.968000000001</v>
      </c>
    </row>
    <row r="2065" spans="1:11" x14ac:dyDescent="0.25">
      <c r="A2065" s="21">
        <v>46227</v>
      </c>
      <c r="B2065" t="s">
        <v>2072</v>
      </c>
      <c r="C2065">
        <v>12</v>
      </c>
      <c r="D2065">
        <v>4116</v>
      </c>
      <c r="E2065">
        <v>0.02</v>
      </c>
      <c r="F2065">
        <v>4</v>
      </c>
      <c r="G2065">
        <v>7</v>
      </c>
      <c r="H2065" t="s">
        <v>5146</v>
      </c>
      <c r="I2065">
        <v>50379.839999999997</v>
      </c>
      <c r="J2065">
        <v>35265.887999999999</v>
      </c>
      <c r="K2065">
        <v>15113.951999999999</v>
      </c>
    </row>
    <row r="2066" spans="1:11" x14ac:dyDescent="0.25">
      <c r="A2066" s="21">
        <v>46227</v>
      </c>
      <c r="B2066" t="s">
        <v>2073</v>
      </c>
      <c r="C2066">
        <v>10</v>
      </c>
      <c r="D2066">
        <v>21131</v>
      </c>
      <c r="E2066">
        <v>0.03</v>
      </c>
      <c r="F2066">
        <v>4</v>
      </c>
      <c r="G2066">
        <v>5</v>
      </c>
      <c r="H2066" t="s">
        <v>5146</v>
      </c>
      <c r="I2066">
        <v>217649.3</v>
      </c>
      <c r="J2066">
        <v>152354.51</v>
      </c>
      <c r="K2066">
        <v>65294.79</v>
      </c>
    </row>
    <row r="2067" spans="1:11" x14ac:dyDescent="0.25">
      <c r="A2067" s="21">
        <v>46197</v>
      </c>
      <c r="B2067" t="s">
        <v>2074</v>
      </c>
      <c r="C2067">
        <v>11</v>
      </c>
      <c r="D2067">
        <v>11054</v>
      </c>
      <c r="E2067">
        <v>0.04</v>
      </c>
      <c r="F2067">
        <v>5</v>
      </c>
      <c r="G2067">
        <v>5</v>
      </c>
      <c r="H2067" t="s">
        <v>5142</v>
      </c>
      <c r="I2067">
        <v>126457.76</v>
      </c>
      <c r="J2067">
        <v>88520.432000000001</v>
      </c>
      <c r="K2067">
        <v>37937.328000000001</v>
      </c>
    </row>
    <row r="2068" spans="1:11" x14ac:dyDescent="0.25">
      <c r="A2068" s="21">
        <v>46050</v>
      </c>
      <c r="B2068" t="s">
        <v>2075</v>
      </c>
      <c r="C2068">
        <v>7</v>
      </c>
      <c r="D2068">
        <v>20644</v>
      </c>
      <c r="E2068">
        <v>0.14000000000000001</v>
      </c>
      <c r="F2068">
        <v>4</v>
      </c>
      <c r="G2068">
        <v>7</v>
      </c>
      <c r="H2068" t="s">
        <v>5149</v>
      </c>
      <c r="I2068">
        <v>164739.12</v>
      </c>
      <c r="J2068">
        <v>115317.38400000001</v>
      </c>
      <c r="K2068">
        <v>49421.735999999997</v>
      </c>
    </row>
    <row r="2069" spans="1:11" x14ac:dyDescent="0.25">
      <c r="A2069" s="21">
        <v>46226</v>
      </c>
      <c r="B2069" t="s">
        <v>2076</v>
      </c>
      <c r="C2069">
        <v>8</v>
      </c>
      <c r="D2069">
        <v>7723</v>
      </c>
      <c r="E2069">
        <v>0.05</v>
      </c>
      <c r="F2069">
        <v>4</v>
      </c>
      <c r="G2069">
        <v>8</v>
      </c>
      <c r="H2069" t="s">
        <v>5146</v>
      </c>
      <c r="I2069">
        <v>64873.2</v>
      </c>
      <c r="J2069">
        <v>45411.24</v>
      </c>
      <c r="K2069">
        <v>19461.96</v>
      </c>
    </row>
    <row r="2070" spans="1:11" x14ac:dyDescent="0.25">
      <c r="A2070" s="21">
        <v>46062</v>
      </c>
      <c r="B2070" t="s">
        <v>2077</v>
      </c>
      <c r="C2070">
        <v>6</v>
      </c>
      <c r="D2070">
        <v>12728</v>
      </c>
      <c r="F2070">
        <v>5</v>
      </c>
      <c r="G2070">
        <v>2</v>
      </c>
      <c r="H2070" t="s">
        <v>5140</v>
      </c>
      <c r="I2070">
        <v>76368</v>
      </c>
      <c r="J2070">
        <v>53457.599999999999</v>
      </c>
      <c r="K2070">
        <v>22910.400000000001</v>
      </c>
    </row>
    <row r="2071" spans="1:11" x14ac:dyDescent="0.25">
      <c r="A2071" s="21">
        <v>46384</v>
      </c>
      <c r="B2071" t="s">
        <v>2078</v>
      </c>
      <c r="C2071">
        <v>6</v>
      </c>
      <c r="D2071">
        <v>15196</v>
      </c>
      <c r="E2071">
        <v>0.13</v>
      </c>
      <c r="F2071">
        <v>5</v>
      </c>
      <c r="G2071">
        <v>8</v>
      </c>
      <c r="H2071" t="s">
        <v>5143</v>
      </c>
      <c r="I2071">
        <v>103028.88</v>
      </c>
      <c r="J2071">
        <v>72120.216</v>
      </c>
      <c r="K2071">
        <v>30908.664000000001</v>
      </c>
    </row>
    <row r="2072" spans="1:11" x14ac:dyDescent="0.25">
      <c r="A2072" s="21">
        <v>46308</v>
      </c>
      <c r="B2072" t="s">
        <v>2079</v>
      </c>
      <c r="C2072">
        <v>7</v>
      </c>
      <c r="D2072">
        <v>4239</v>
      </c>
      <c r="E2072">
        <v>0.08</v>
      </c>
      <c r="F2072">
        <v>5</v>
      </c>
      <c r="G2072">
        <v>5</v>
      </c>
      <c r="H2072" t="s">
        <v>5147</v>
      </c>
      <c r="I2072">
        <v>32046.84</v>
      </c>
      <c r="J2072">
        <v>22432.788</v>
      </c>
      <c r="K2072">
        <v>9614.0519999999997</v>
      </c>
    </row>
    <row r="2073" spans="1:11" x14ac:dyDescent="0.25">
      <c r="A2073" s="21">
        <v>46168</v>
      </c>
      <c r="B2073" t="s">
        <v>2080</v>
      </c>
      <c r="C2073">
        <v>12</v>
      </c>
      <c r="D2073">
        <v>12278</v>
      </c>
      <c r="F2073">
        <v>1</v>
      </c>
      <c r="G2073">
        <v>5</v>
      </c>
      <c r="H2073" t="s">
        <v>5139</v>
      </c>
      <c r="I2073">
        <v>147336</v>
      </c>
      <c r="J2073">
        <v>103135.2</v>
      </c>
      <c r="K2073">
        <v>44200.800000000003</v>
      </c>
    </row>
    <row r="2074" spans="1:11" x14ac:dyDescent="0.25">
      <c r="A2074" s="21">
        <v>46263</v>
      </c>
      <c r="B2074" t="s">
        <v>2081</v>
      </c>
      <c r="C2074">
        <v>3</v>
      </c>
      <c r="D2074">
        <v>26025</v>
      </c>
      <c r="E2074">
        <v>0.14000000000000001</v>
      </c>
      <c r="F2074">
        <v>4</v>
      </c>
      <c r="G2074">
        <v>1</v>
      </c>
      <c r="H2074" t="s">
        <v>5138</v>
      </c>
      <c r="I2074">
        <v>89005.5</v>
      </c>
      <c r="J2074">
        <v>62303.85</v>
      </c>
      <c r="K2074">
        <v>26701.65</v>
      </c>
    </row>
    <row r="2075" spans="1:11" x14ac:dyDescent="0.25">
      <c r="A2075" s="21">
        <v>46101</v>
      </c>
      <c r="B2075" t="s">
        <v>2082</v>
      </c>
      <c r="C2075">
        <v>6</v>
      </c>
      <c r="D2075">
        <v>6587</v>
      </c>
      <c r="E2075">
        <v>0.12</v>
      </c>
      <c r="F2075">
        <v>4</v>
      </c>
      <c r="G2075">
        <v>7</v>
      </c>
      <c r="H2075" t="s">
        <v>5148</v>
      </c>
      <c r="I2075">
        <v>44264.639999999999</v>
      </c>
      <c r="J2075">
        <v>30985.248</v>
      </c>
      <c r="K2075">
        <v>13279.392</v>
      </c>
    </row>
    <row r="2076" spans="1:11" x14ac:dyDescent="0.25">
      <c r="A2076" s="21">
        <v>46225</v>
      </c>
      <c r="B2076" t="s">
        <v>2083</v>
      </c>
      <c r="C2076">
        <v>5</v>
      </c>
      <c r="D2076">
        <v>20367</v>
      </c>
      <c r="E2076">
        <v>0.06</v>
      </c>
      <c r="F2076">
        <v>5</v>
      </c>
      <c r="G2076">
        <v>6</v>
      </c>
      <c r="H2076" t="s">
        <v>5146</v>
      </c>
      <c r="I2076">
        <v>107945.1</v>
      </c>
      <c r="J2076">
        <v>75561.570000000007</v>
      </c>
      <c r="K2076">
        <v>32383.53</v>
      </c>
    </row>
    <row r="2077" spans="1:11" x14ac:dyDescent="0.25">
      <c r="A2077" s="21">
        <v>46359</v>
      </c>
      <c r="B2077" t="s">
        <v>2084</v>
      </c>
      <c r="C2077">
        <v>11</v>
      </c>
      <c r="D2077">
        <v>13090</v>
      </c>
      <c r="E2077">
        <v>0.14000000000000001</v>
      </c>
      <c r="F2077">
        <v>1</v>
      </c>
      <c r="G2077">
        <v>8</v>
      </c>
      <c r="H2077" t="s">
        <v>5143</v>
      </c>
      <c r="I2077">
        <v>164148.6</v>
      </c>
      <c r="J2077">
        <v>114904.02</v>
      </c>
      <c r="K2077">
        <v>49244.58</v>
      </c>
    </row>
    <row r="2078" spans="1:11" x14ac:dyDescent="0.25">
      <c r="A2078" s="21">
        <v>46383</v>
      </c>
      <c r="B2078" t="s">
        <v>2085</v>
      </c>
      <c r="C2078">
        <v>1</v>
      </c>
      <c r="D2078">
        <v>2894</v>
      </c>
      <c r="E2078">
        <v>0.12</v>
      </c>
      <c r="F2078">
        <v>3</v>
      </c>
      <c r="G2078">
        <v>6</v>
      </c>
      <c r="H2078" t="s">
        <v>5143</v>
      </c>
      <c r="I2078">
        <v>3241.28</v>
      </c>
      <c r="J2078">
        <v>2268.8960000000002</v>
      </c>
      <c r="K2078">
        <v>972.38400000000001</v>
      </c>
    </row>
    <row r="2079" spans="1:11" x14ac:dyDescent="0.25">
      <c r="A2079" s="21">
        <v>46057</v>
      </c>
      <c r="B2079" t="s">
        <v>2086</v>
      </c>
      <c r="C2079">
        <v>10</v>
      </c>
      <c r="D2079">
        <v>21933</v>
      </c>
      <c r="F2079">
        <v>2</v>
      </c>
      <c r="G2079">
        <v>1</v>
      </c>
      <c r="H2079" t="s">
        <v>5140</v>
      </c>
      <c r="I2079">
        <v>219330</v>
      </c>
      <c r="J2079">
        <v>153531</v>
      </c>
      <c r="K2079">
        <v>65799</v>
      </c>
    </row>
    <row r="2080" spans="1:11" x14ac:dyDescent="0.25">
      <c r="A2080" s="21">
        <v>46220</v>
      </c>
      <c r="B2080" t="s">
        <v>2087</v>
      </c>
      <c r="C2080">
        <v>5</v>
      </c>
      <c r="D2080">
        <v>16324</v>
      </c>
      <c r="E2080">
        <v>0.04</v>
      </c>
      <c r="F2080">
        <v>2</v>
      </c>
      <c r="G2080">
        <v>8</v>
      </c>
      <c r="H2080" t="s">
        <v>5146</v>
      </c>
      <c r="I2080">
        <v>84884.800000000003</v>
      </c>
      <c r="J2080">
        <v>59419.360000000001</v>
      </c>
      <c r="K2080">
        <v>25465.439999999999</v>
      </c>
    </row>
    <row r="2081" spans="1:11" x14ac:dyDescent="0.25">
      <c r="A2081" s="21">
        <v>46381</v>
      </c>
      <c r="B2081" t="s">
        <v>2088</v>
      </c>
      <c r="C2081">
        <v>4</v>
      </c>
      <c r="D2081">
        <v>17313</v>
      </c>
      <c r="E2081">
        <v>0.13</v>
      </c>
      <c r="F2081">
        <v>1</v>
      </c>
      <c r="G2081">
        <v>3</v>
      </c>
      <c r="H2081" t="s">
        <v>5143</v>
      </c>
      <c r="I2081">
        <v>78254.759999999995</v>
      </c>
      <c r="J2081">
        <v>54778.332000000002</v>
      </c>
      <c r="K2081">
        <v>23476.428</v>
      </c>
    </row>
    <row r="2082" spans="1:11" x14ac:dyDescent="0.25">
      <c r="A2082" s="21">
        <v>46182</v>
      </c>
      <c r="B2082" t="s">
        <v>2089</v>
      </c>
      <c r="C2082">
        <v>1</v>
      </c>
      <c r="D2082">
        <v>4940</v>
      </c>
      <c r="F2082">
        <v>1</v>
      </c>
      <c r="G2082">
        <v>7</v>
      </c>
      <c r="H2082" t="s">
        <v>5142</v>
      </c>
      <c r="I2082">
        <v>4940</v>
      </c>
      <c r="J2082">
        <v>3458</v>
      </c>
      <c r="K2082">
        <v>1482</v>
      </c>
    </row>
    <row r="2083" spans="1:11" x14ac:dyDescent="0.25">
      <c r="A2083" s="21">
        <v>46057</v>
      </c>
      <c r="B2083" t="s">
        <v>2090</v>
      </c>
      <c r="C2083">
        <v>9</v>
      </c>
      <c r="D2083">
        <v>22104</v>
      </c>
      <c r="F2083">
        <v>1</v>
      </c>
      <c r="G2083">
        <v>4</v>
      </c>
      <c r="H2083" t="s">
        <v>5140</v>
      </c>
      <c r="I2083">
        <v>198936</v>
      </c>
      <c r="J2083">
        <v>139255.20000000001</v>
      </c>
      <c r="K2083">
        <v>59680.800000000003</v>
      </c>
    </row>
    <row r="2084" spans="1:11" x14ac:dyDescent="0.25">
      <c r="A2084" s="21">
        <v>46272</v>
      </c>
      <c r="B2084" t="s">
        <v>2091</v>
      </c>
      <c r="C2084">
        <v>4</v>
      </c>
      <c r="D2084">
        <v>10834</v>
      </c>
      <c r="F2084">
        <v>5</v>
      </c>
      <c r="G2084">
        <v>2</v>
      </c>
      <c r="H2084" t="s">
        <v>5145</v>
      </c>
      <c r="I2084">
        <v>43336</v>
      </c>
      <c r="J2084">
        <v>30335.200000000001</v>
      </c>
      <c r="K2084">
        <v>13000.8</v>
      </c>
    </row>
    <row r="2085" spans="1:11" x14ac:dyDescent="0.25">
      <c r="A2085" s="21">
        <v>46304</v>
      </c>
      <c r="B2085" t="s">
        <v>2092</v>
      </c>
      <c r="C2085">
        <v>8</v>
      </c>
      <c r="D2085">
        <v>14069</v>
      </c>
      <c r="E2085">
        <v>0.12</v>
      </c>
      <c r="F2085">
        <v>1</v>
      </c>
      <c r="G2085">
        <v>3</v>
      </c>
      <c r="H2085" t="s">
        <v>5147</v>
      </c>
      <c r="I2085">
        <v>126058.24000000001</v>
      </c>
      <c r="J2085">
        <v>88240.767999999996</v>
      </c>
      <c r="K2085">
        <v>37817.472000000002</v>
      </c>
    </row>
    <row r="2086" spans="1:11" x14ac:dyDescent="0.25">
      <c r="A2086" s="21">
        <v>46313</v>
      </c>
      <c r="B2086" t="s">
        <v>2093</v>
      </c>
      <c r="C2086">
        <v>4</v>
      </c>
      <c r="D2086">
        <v>28807</v>
      </c>
      <c r="E2086">
        <v>0.1</v>
      </c>
      <c r="F2086">
        <v>3</v>
      </c>
      <c r="G2086">
        <v>8</v>
      </c>
      <c r="H2086" t="s">
        <v>5147</v>
      </c>
      <c r="I2086">
        <v>126750.8</v>
      </c>
      <c r="J2086">
        <v>88725.56</v>
      </c>
      <c r="K2086">
        <v>38025.24</v>
      </c>
    </row>
    <row r="2087" spans="1:11" x14ac:dyDescent="0.25">
      <c r="A2087" s="21">
        <v>46306</v>
      </c>
      <c r="B2087" t="s">
        <v>2094</v>
      </c>
      <c r="C2087">
        <v>6</v>
      </c>
      <c r="D2087">
        <v>16275</v>
      </c>
      <c r="E2087">
        <v>0.1</v>
      </c>
      <c r="F2087">
        <v>3</v>
      </c>
      <c r="G2087">
        <v>7</v>
      </c>
      <c r="H2087" t="s">
        <v>5147</v>
      </c>
      <c r="I2087">
        <v>107415</v>
      </c>
      <c r="J2087">
        <v>75190.5</v>
      </c>
      <c r="K2087">
        <v>32224.5</v>
      </c>
    </row>
    <row r="2088" spans="1:11" x14ac:dyDescent="0.25">
      <c r="A2088" s="21">
        <v>46136</v>
      </c>
      <c r="B2088" t="s">
        <v>2095</v>
      </c>
      <c r="C2088">
        <v>8</v>
      </c>
      <c r="D2088">
        <v>24988</v>
      </c>
      <c r="F2088">
        <v>1</v>
      </c>
      <c r="G2088">
        <v>6</v>
      </c>
      <c r="H2088" t="s">
        <v>5141</v>
      </c>
      <c r="I2088">
        <v>199904</v>
      </c>
      <c r="J2088">
        <v>139932.79999999999</v>
      </c>
      <c r="K2088">
        <v>59971.199999999997</v>
      </c>
    </row>
    <row r="2089" spans="1:11" x14ac:dyDescent="0.25">
      <c r="A2089" s="21">
        <v>46304</v>
      </c>
      <c r="B2089" t="s">
        <v>2096</v>
      </c>
      <c r="C2089">
        <v>12</v>
      </c>
      <c r="D2089">
        <v>34219</v>
      </c>
      <c r="F2089">
        <v>2</v>
      </c>
      <c r="G2089">
        <v>1</v>
      </c>
      <c r="H2089" t="s">
        <v>5147</v>
      </c>
      <c r="I2089">
        <v>410628</v>
      </c>
      <c r="J2089">
        <v>287439.59999999998</v>
      </c>
      <c r="K2089">
        <v>123188.4</v>
      </c>
    </row>
    <row r="2090" spans="1:11" x14ac:dyDescent="0.25">
      <c r="A2090" s="21">
        <v>46075</v>
      </c>
      <c r="B2090" t="s">
        <v>2097</v>
      </c>
      <c r="C2090">
        <v>10</v>
      </c>
      <c r="D2090">
        <v>16657</v>
      </c>
      <c r="E2090">
        <v>7.0000000000000007E-2</v>
      </c>
      <c r="F2090">
        <v>3</v>
      </c>
      <c r="G2090">
        <v>3</v>
      </c>
      <c r="H2090" t="s">
        <v>5140</v>
      </c>
      <c r="I2090">
        <v>178229.9</v>
      </c>
      <c r="J2090">
        <v>124760.93</v>
      </c>
      <c r="K2090">
        <v>53468.97</v>
      </c>
    </row>
    <row r="2091" spans="1:11" x14ac:dyDescent="0.25">
      <c r="A2091" s="21">
        <v>46028</v>
      </c>
      <c r="B2091" t="s">
        <v>2098</v>
      </c>
      <c r="C2091">
        <v>1</v>
      </c>
      <c r="D2091">
        <v>33037</v>
      </c>
      <c r="E2091">
        <v>0.11</v>
      </c>
      <c r="F2091">
        <v>4</v>
      </c>
      <c r="G2091">
        <v>1</v>
      </c>
      <c r="H2091" t="s">
        <v>5149</v>
      </c>
      <c r="I2091">
        <v>36671.07</v>
      </c>
      <c r="J2091">
        <v>25669.749</v>
      </c>
      <c r="K2091">
        <v>11001.321</v>
      </c>
    </row>
    <row r="2092" spans="1:11" x14ac:dyDescent="0.25">
      <c r="A2092" s="21">
        <v>46080</v>
      </c>
      <c r="B2092" t="s">
        <v>2099</v>
      </c>
      <c r="C2092">
        <v>8</v>
      </c>
      <c r="D2092">
        <v>32431</v>
      </c>
      <c r="F2092">
        <v>1</v>
      </c>
      <c r="G2092">
        <v>6</v>
      </c>
      <c r="H2092" t="s">
        <v>5140</v>
      </c>
      <c r="I2092">
        <v>259448</v>
      </c>
      <c r="J2092">
        <v>181613.6</v>
      </c>
      <c r="K2092">
        <v>77834.399999999994</v>
      </c>
    </row>
    <row r="2093" spans="1:11" x14ac:dyDescent="0.25">
      <c r="A2093" s="21">
        <v>46342</v>
      </c>
      <c r="B2093" t="s">
        <v>2100</v>
      </c>
      <c r="C2093">
        <v>5</v>
      </c>
      <c r="D2093">
        <v>28233</v>
      </c>
      <c r="F2093">
        <v>2</v>
      </c>
      <c r="G2093">
        <v>3</v>
      </c>
      <c r="H2093" t="s">
        <v>5144</v>
      </c>
      <c r="I2093">
        <v>141165</v>
      </c>
      <c r="J2093">
        <v>98815.5</v>
      </c>
      <c r="K2093">
        <v>42349.5</v>
      </c>
    </row>
    <row r="2094" spans="1:11" x14ac:dyDescent="0.25">
      <c r="A2094" s="21">
        <v>46254</v>
      </c>
      <c r="B2094" t="s">
        <v>2101</v>
      </c>
      <c r="C2094">
        <v>5</v>
      </c>
      <c r="D2094">
        <v>23674</v>
      </c>
      <c r="E2094">
        <v>0.04</v>
      </c>
      <c r="F2094">
        <v>1</v>
      </c>
      <c r="G2094">
        <v>8</v>
      </c>
      <c r="H2094" t="s">
        <v>5138</v>
      </c>
      <c r="I2094">
        <v>123104.8</v>
      </c>
      <c r="J2094">
        <v>86173.36</v>
      </c>
      <c r="K2094">
        <v>36931.440000000002</v>
      </c>
    </row>
    <row r="2095" spans="1:11" x14ac:dyDescent="0.25">
      <c r="A2095" s="21">
        <v>46323</v>
      </c>
      <c r="B2095" t="s">
        <v>2102</v>
      </c>
      <c r="C2095">
        <v>11</v>
      </c>
      <c r="D2095">
        <v>23820</v>
      </c>
      <c r="E2095">
        <v>0.03</v>
      </c>
      <c r="F2095">
        <v>5</v>
      </c>
      <c r="G2095">
        <v>2</v>
      </c>
      <c r="H2095" t="s">
        <v>5147</v>
      </c>
      <c r="I2095">
        <v>269880.59999999998</v>
      </c>
      <c r="J2095">
        <v>188916.42</v>
      </c>
      <c r="K2095">
        <v>80964.179999999993</v>
      </c>
    </row>
    <row r="2096" spans="1:11" x14ac:dyDescent="0.25">
      <c r="A2096" s="21">
        <v>46378</v>
      </c>
      <c r="B2096" t="s">
        <v>2103</v>
      </c>
      <c r="C2096">
        <v>8</v>
      </c>
      <c r="D2096">
        <v>22683</v>
      </c>
      <c r="F2096">
        <v>3</v>
      </c>
      <c r="G2096">
        <v>7</v>
      </c>
      <c r="H2096" t="s">
        <v>5143</v>
      </c>
      <c r="I2096">
        <v>181464</v>
      </c>
      <c r="J2096">
        <v>127024.8</v>
      </c>
      <c r="K2096">
        <v>54439.199999999997</v>
      </c>
    </row>
    <row r="2097" spans="1:11" x14ac:dyDescent="0.25">
      <c r="A2097" s="21">
        <v>46047</v>
      </c>
      <c r="B2097" t="s">
        <v>2104</v>
      </c>
      <c r="C2097">
        <v>4</v>
      </c>
      <c r="D2097">
        <v>5179</v>
      </c>
      <c r="E2097">
        <v>0.09</v>
      </c>
      <c r="F2097">
        <v>5</v>
      </c>
      <c r="G2097">
        <v>7</v>
      </c>
      <c r="H2097" t="s">
        <v>5149</v>
      </c>
      <c r="I2097">
        <v>22580.44</v>
      </c>
      <c r="J2097">
        <v>15806.308000000001</v>
      </c>
      <c r="K2097">
        <v>6774.1319999999996</v>
      </c>
    </row>
    <row r="2098" spans="1:11" x14ac:dyDescent="0.25">
      <c r="A2098" s="21">
        <v>46199</v>
      </c>
      <c r="B2098" t="s">
        <v>2105</v>
      </c>
      <c r="C2098">
        <v>1</v>
      </c>
      <c r="D2098">
        <v>21213</v>
      </c>
      <c r="F2098">
        <v>2</v>
      </c>
      <c r="G2098">
        <v>1</v>
      </c>
      <c r="H2098" t="s">
        <v>5142</v>
      </c>
      <c r="I2098">
        <v>21213</v>
      </c>
      <c r="J2098">
        <v>14849.1</v>
      </c>
      <c r="K2098">
        <v>6363.9</v>
      </c>
    </row>
    <row r="2099" spans="1:11" x14ac:dyDescent="0.25">
      <c r="A2099" s="21">
        <v>46245</v>
      </c>
      <c r="B2099" t="s">
        <v>2106</v>
      </c>
      <c r="C2099">
        <v>3</v>
      </c>
      <c r="D2099">
        <v>13176</v>
      </c>
      <c r="E2099">
        <v>0.11</v>
      </c>
      <c r="F2099">
        <v>1</v>
      </c>
      <c r="G2099">
        <v>1</v>
      </c>
      <c r="H2099" t="s">
        <v>5138</v>
      </c>
      <c r="I2099">
        <v>43876.08</v>
      </c>
      <c r="J2099">
        <v>30713.256000000001</v>
      </c>
      <c r="K2099">
        <v>13162.824000000001</v>
      </c>
    </row>
    <row r="2100" spans="1:11" x14ac:dyDescent="0.25">
      <c r="A2100" s="21">
        <v>46079</v>
      </c>
      <c r="B2100" t="s">
        <v>2107</v>
      </c>
      <c r="C2100">
        <v>7</v>
      </c>
      <c r="D2100">
        <v>27401</v>
      </c>
      <c r="E2100">
        <v>0.1</v>
      </c>
      <c r="F2100">
        <v>5</v>
      </c>
      <c r="G2100">
        <v>5</v>
      </c>
      <c r="H2100" t="s">
        <v>5140</v>
      </c>
      <c r="I2100">
        <v>210987.7</v>
      </c>
      <c r="J2100">
        <v>147691.39000000001</v>
      </c>
      <c r="K2100">
        <v>63296.31</v>
      </c>
    </row>
    <row r="2101" spans="1:11" x14ac:dyDescent="0.25">
      <c r="A2101" s="21">
        <v>46318</v>
      </c>
      <c r="B2101" t="s">
        <v>2108</v>
      </c>
      <c r="C2101">
        <v>1</v>
      </c>
      <c r="D2101">
        <v>9332</v>
      </c>
      <c r="E2101">
        <v>0.05</v>
      </c>
      <c r="F2101">
        <v>4</v>
      </c>
      <c r="G2101">
        <v>3</v>
      </c>
      <c r="H2101" t="s">
        <v>5147</v>
      </c>
      <c r="I2101">
        <v>9798.6</v>
      </c>
      <c r="J2101">
        <v>6859.02</v>
      </c>
      <c r="K2101">
        <v>2939.58</v>
      </c>
    </row>
    <row r="2102" spans="1:11" x14ac:dyDescent="0.25">
      <c r="A2102" s="21">
        <v>46354</v>
      </c>
      <c r="B2102" t="s">
        <v>2109</v>
      </c>
      <c r="C2102">
        <v>8</v>
      </c>
      <c r="D2102">
        <v>14598</v>
      </c>
      <c r="E2102">
        <v>0.04</v>
      </c>
      <c r="F2102">
        <v>5</v>
      </c>
      <c r="G2102">
        <v>3</v>
      </c>
      <c r="H2102" t="s">
        <v>5144</v>
      </c>
      <c r="I2102">
        <v>121455.36</v>
      </c>
      <c r="J2102">
        <v>85018.751999999993</v>
      </c>
      <c r="K2102">
        <v>36436.608</v>
      </c>
    </row>
    <row r="2103" spans="1:11" x14ac:dyDescent="0.25">
      <c r="A2103" s="21">
        <v>46099</v>
      </c>
      <c r="B2103" t="s">
        <v>2110</v>
      </c>
      <c r="C2103">
        <v>11</v>
      </c>
      <c r="D2103">
        <v>5185</v>
      </c>
      <c r="E2103">
        <v>0.15</v>
      </c>
      <c r="F2103">
        <v>1</v>
      </c>
      <c r="G2103">
        <v>8</v>
      </c>
      <c r="H2103" t="s">
        <v>5148</v>
      </c>
      <c r="I2103">
        <v>65590.25</v>
      </c>
      <c r="J2103">
        <v>45913.175000000003</v>
      </c>
      <c r="K2103">
        <v>19677.075000000001</v>
      </c>
    </row>
    <row r="2104" spans="1:11" x14ac:dyDescent="0.25">
      <c r="A2104" s="21">
        <v>46161</v>
      </c>
      <c r="B2104" t="s">
        <v>2111</v>
      </c>
      <c r="C2104">
        <v>10</v>
      </c>
      <c r="D2104">
        <v>10336</v>
      </c>
      <c r="E2104">
        <v>0.04</v>
      </c>
      <c r="F2104">
        <v>3</v>
      </c>
      <c r="G2104">
        <v>5</v>
      </c>
      <c r="H2104" t="s">
        <v>5139</v>
      </c>
      <c r="I2104">
        <v>107494.39999999999</v>
      </c>
      <c r="J2104">
        <v>75246.080000000002</v>
      </c>
      <c r="K2104">
        <v>32248.32</v>
      </c>
    </row>
    <row r="2105" spans="1:11" x14ac:dyDescent="0.25">
      <c r="A2105" s="21">
        <v>46217</v>
      </c>
      <c r="B2105" t="s">
        <v>2112</v>
      </c>
      <c r="C2105">
        <v>9</v>
      </c>
      <c r="D2105">
        <v>15940</v>
      </c>
      <c r="E2105">
        <v>0.08</v>
      </c>
      <c r="F2105">
        <v>3</v>
      </c>
      <c r="G2105">
        <v>4</v>
      </c>
      <c r="H2105" t="s">
        <v>5146</v>
      </c>
      <c r="I2105">
        <v>154936.79999999999</v>
      </c>
      <c r="J2105">
        <v>108455.76</v>
      </c>
      <c r="K2105">
        <v>46481.04</v>
      </c>
    </row>
    <row r="2106" spans="1:11" x14ac:dyDescent="0.25">
      <c r="A2106" s="21">
        <v>46214</v>
      </c>
      <c r="B2106" t="s">
        <v>2113</v>
      </c>
      <c r="C2106">
        <v>4</v>
      </c>
      <c r="D2106">
        <v>20643</v>
      </c>
      <c r="E2106">
        <v>0.1</v>
      </c>
      <c r="F2106">
        <v>4</v>
      </c>
      <c r="G2106">
        <v>4</v>
      </c>
      <c r="H2106" t="s">
        <v>5146</v>
      </c>
      <c r="I2106">
        <v>90829.2</v>
      </c>
      <c r="J2106">
        <v>63580.44</v>
      </c>
      <c r="K2106">
        <v>27248.76</v>
      </c>
    </row>
    <row r="2107" spans="1:11" x14ac:dyDescent="0.25">
      <c r="A2107" s="21">
        <v>46373</v>
      </c>
      <c r="B2107" t="s">
        <v>2114</v>
      </c>
      <c r="C2107">
        <v>8</v>
      </c>
      <c r="D2107">
        <v>15633</v>
      </c>
      <c r="E2107">
        <v>0.09</v>
      </c>
      <c r="F2107">
        <v>5</v>
      </c>
      <c r="G2107">
        <v>5</v>
      </c>
      <c r="H2107" t="s">
        <v>5143</v>
      </c>
      <c r="I2107">
        <v>136319.76</v>
      </c>
      <c r="J2107">
        <v>95423.831999999995</v>
      </c>
      <c r="K2107">
        <v>40895.928</v>
      </c>
    </row>
    <row r="2108" spans="1:11" x14ac:dyDescent="0.25">
      <c r="A2108" s="21">
        <v>46085</v>
      </c>
      <c r="B2108" t="s">
        <v>2115</v>
      </c>
      <c r="C2108">
        <v>6</v>
      </c>
      <c r="D2108">
        <v>16546</v>
      </c>
      <c r="F2108">
        <v>5</v>
      </c>
      <c r="G2108">
        <v>7</v>
      </c>
      <c r="H2108" t="s">
        <v>5148</v>
      </c>
      <c r="I2108">
        <v>99276</v>
      </c>
      <c r="J2108">
        <v>69493.2</v>
      </c>
      <c r="K2108">
        <v>29782.799999999999</v>
      </c>
    </row>
    <row r="2109" spans="1:11" x14ac:dyDescent="0.25">
      <c r="A2109" s="21">
        <v>46334</v>
      </c>
      <c r="B2109" t="s">
        <v>2116</v>
      </c>
      <c r="C2109">
        <v>2</v>
      </c>
      <c r="D2109">
        <v>34264</v>
      </c>
      <c r="E2109">
        <v>0.13</v>
      </c>
      <c r="F2109">
        <v>4</v>
      </c>
      <c r="G2109">
        <v>3</v>
      </c>
      <c r="H2109" t="s">
        <v>5144</v>
      </c>
      <c r="I2109">
        <v>77436.639999999999</v>
      </c>
      <c r="J2109">
        <v>54205.648000000001</v>
      </c>
      <c r="K2109">
        <v>23230.991999999998</v>
      </c>
    </row>
    <row r="2110" spans="1:11" x14ac:dyDescent="0.25">
      <c r="A2110" s="21">
        <v>46132</v>
      </c>
      <c r="B2110" t="s">
        <v>2117</v>
      </c>
      <c r="C2110">
        <v>3</v>
      </c>
      <c r="D2110">
        <v>9120</v>
      </c>
      <c r="F2110">
        <v>1</v>
      </c>
      <c r="G2110">
        <v>5</v>
      </c>
      <c r="H2110" t="s">
        <v>5141</v>
      </c>
      <c r="I2110">
        <v>27360</v>
      </c>
      <c r="J2110">
        <v>19152</v>
      </c>
      <c r="K2110">
        <v>8208</v>
      </c>
    </row>
    <row r="2111" spans="1:11" x14ac:dyDescent="0.25">
      <c r="A2111" s="21">
        <v>46224</v>
      </c>
      <c r="B2111" t="s">
        <v>2118</v>
      </c>
      <c r="C2111">
        <v>11</v>
      </c>
      <c r="D2111">
        <v>2472</v>
      </c>
      <c r="F2111">
        <v>2</v>
      </c>
      <c r="G2111">
        <v>4</v>
      </c>
      <c r="H2111" t="s">
        <v>5146</v>
      </c>
      <c r="I2111">
        <v>27192</v>
      </c>
      <c r="J2111">
        <v>19034.400000000001</v>
      </c>
      <c r="K2111">
        <v>8157.6</v>
      </c>
    </row>
    <row r="2112" spans="1:11" x14ac:dyDescent="0.25">
      <c r="A2112" s="21">
        <v>46358</v>
      </c>
      <c r="B2112" t="s">
        <v>2119</v>
      </c>
      <c r="C2112">
        <v>5</v>
      </c>
      <c r="D2112">
        <v>16334</v>
      </c>
      <c r="E2112">
        <v>0.11</v>
      </c>
      <c r="F2112">
        <v>3</v>
      </c>
      <c r="G2112">
        <v>3</v>
      </c>
      <c r="H2112" t="s">
        <v>5143</v>
      </c>
      <c r="I2112">
        <v>90653.7</v>
      </c>
      <c r="J2112">
        <v>63457.59</v>
      </c>
      <c r="K2112">
        <v>27196.11</v>
      </c>
    </row>
    <row r="2113" spans="1:11" x14ac:dyDescent="0.25">
      <c r="A2113" s="21">
        <v>46301</v>
      </c>
      <c r="B2113" t="s">
        <v>2120</v>
      </c>
      <c r="C2113">
        <v>10</v>
      </c>
      <c r="D2113">
        <v>23289</v>
      </c>
      <c r="E2113">
        <v>0.05</v>
      </c>
      <c r="F2113">
        <v>1</v>
      </c>
      <c r="G2113">
        <v>8</v>
      </c>
      <c r="H2113" t="s">
        <v>5147</v>
      </c>
      <c r="I2113">
        <v>244534.5</v>
      </c>
      <c r="J2113">
        <v>171174.15</v>
      </c>
      <c r="K2113">
        <v>73360.350000000006</v>
      </c>
    </row>
    <row r="2114" spans="1:11" x14ac:dyDescent="0.25">
      <c r="A2114" s="21">
        <v>46234</v>
      </c>
      <c r="B2114" t="s">
        <v>2121</v>
      </c>
      <c r="C2114">
        <v>3</v>
      </c>
      <c r="D2114">
        <v>15898</v>
      </c>
      <c r="E2114">
        <v>0.1</v>
      </c>
      <c r="F2114">
        <v>2</v>
      </c>
      <c r="G2114">
        <v>1</v>
      </c>
      <c r="H2114" t="s">
        <v>5146</v>
      </c>
      <c r="I2114">
        <v>52463.4</v>
      </c>
      <c r="J2114">
        <v>36724.379999999997</v>
      </c>
      <c r="K2114">
        <v>15739.02</v>
      </c>
    </row>
    <row r="2115" spans="1:11" x14ac:dyDescent="0.25">
      <c r="A2115" s="21">
        <v>46322</v>
      </c>
      <c r="B2115" t="s">
        <v>2122</v>
      </c>
      <c r="C2115">
        <v>4</v>
      </c>
      <c r="D2115">
        <v>29110</v>
      </c>
      <c r="F2115">
        <v>2</v>
      </c>
      <c r="G2115">
        <v>3</v>
      </c>
      <c r="H2115" t="s">
        <v>5147</v>
      </c>
      <c r="I2115">
        <v>116440</v>
      </c>
      <c r="J2115">
        <v>81508</v>
      </c>
      <c r="K2115">
        <v>34932</v>
      </c>
    </row>
    <row r="2116" spans="1:11" x14ac:dyDescent="0.25">
      <c r="A2116" s="21">
        <v>46300</v>
      </c>
      <c r="B2116" t="s">
        <v>2123</v>
      </c>
      <c r="C2116">
        <v>3</v>
      </c>
      <c r="D2116">
        <v>12448</v>
      </c>
      <c r="E2116">
        <v>0.15</v>
      </c>
      <c r="F2116">
        <v>5</v>
      </c>
      <c r="G2116">
        <v>1</v>
      </c>
      <c r="H2116" t="s">
        <v>5147</v>
      </c>
      <c r="I2116">
        <v>42945.599999999999</v>
      </c>
      <c r="J2116">
        <v>30061.919999999998</v>
      </c>
      <c r="K2116">
        <v>12883.68</v>
      </c>
    </row>
    <row r="2117" spans="1:11" x14ac:dyDescent="0.25">
      <c r="A2117" s="21">
        <v>46094</v>
      </c>
      <c r="B2117" t="s">
        <v>2124</v>
      </c>
      <c r="C2117">
        <v>4</v>
      </c>
      <c r="D2117">
        <v>9701</v>
      </c>
      <c r="E2117">
        <v>0.1</v>
      </c>
      <c r="F2117">
        <v>5</v>
      </c>
      <c r="G2117">
        <v>8</v>
      </c>
      <c r="H2117" t="s">
        <v>5148</v>
      </c>
      <c r="I2117">
        <v>42684.4</v>
      </c>
      <c r="J2117">
        <v>29879.08</v>
      </c>
      <c r="K2117">
        <v>12805.32</v>
      </c>
    </row>
    <row r="2118" spans="1:11" x14ac:dyDescent="0.25">
      <c r="A2118" s="21">
        <v>46164</v>
      </c>
      <c r="B2118" t="s">
        <v>2125</v>
      </c>
      <c r="C2118">
        <v>8</v>
      </c>
      <c r="D2118">
        <v>32370</v>
      </c>
      <c r="E2118">
        <v>0.11</v>
      </c>
      <c r="F2118">
        <v>4</v>
      </c>
      <c r="G2118">
        <v>3</v>
      </c>
      <c r="H2118" t="s">
        <v>5139</v>
      </c>
      <c r="I2118">
        <v>287445.59999999998</v>
      </c>
      <c r="J2118">
        <v>201211.92</v>
      </c>
      <c r="K2118">
        <v>86233.68</v>
      </c>
    </row>
    <row r="2119" spans="1:11" x14ac:dyDescent="0.25">
      <c r="A2119" s="21">
        <v>46375</v>
      </c>
      <c r="B2119" t="s">
        <v>2126</v>
      </c>
      <c r="C2119">
        <v>8</v>
      </c>
      <c r="D2119">
        <v>29982</v>
      </c>
      <c r="F2119">
        <v>1</v>
      </c>
      <c r="G2119">
        <v>6</v>
      </c>
      <c r="H2119" t="s">
        <v>5143</v>
      </c>
      <c r="I2119">
        <v>239856</v>
      </c>
      <c r="J2119">
        <v>167899.2</v>
      </c>
      <c r="K2119">
        <v>71956.800000000003</v>
      </c>
    </row>
    <row r="2120" spans="1:11" x14ac:dyDescent="0.25">
      <c r="A2120" s="21">
        <v>46252</v>
      </c>
      <c r="B2120" t="s">
        <v>2127</v>
      </c>
      <c r="C2120">
        <v>11</v>
      </c>
      <c r="D2120">
        <v>10637</v>
      </c>
      <c r="F2120">
        <v>3</v>
      </c>
      <c r="G2120">
        <v>3</v>
      </c>
      <c r="H2120" t="s">
        <v>5138</v>
      </c>
      <c r="I2120">
        <v>117007</v>
      </c>
      <c r="J2120">
        <v>81904.899999999994</v>
      </c>
      <c r="K2120">
        <v>35102.1</v>
      </c>
    </row>
    <row r="2121" spans="1:11" x14ac:dyDescent="0.25">
      <c r="A2121" s="21">
        <v>46297</v>
      </c>
      <c r="B2121" t="s">
        <v>2128</v>
      </c>
      <c r="C2121">
        <v>3</v>
      </c>
      <c r="D2121">
        <v>13086</v>
      </c>
      <c r="E2121">
        <v>0.05</v>
      </c>
      <c r="F2121">
        <v>3</v>
      </c>
      <c r="G2121">
        <v>6</v>
      </c>
      <c r="H2121" t="s">
        <v>5147</v>
      </c>
      <c r="I2121">
        <v>41220.9</v>
      </c>
      <c r="J2121">
        <v>28854.63</v>
      </c>
      <c r="K2121">
        <v>12366.27</v>
      </c>
    </row>
    <row r="2122" spans="1:11" x14ac:dyDescent="0.25">
      <c r="A2122" s="21">
        <v>46245</v>
      </c>
      <c r="B2122" t="s">
        <v>2129</v>
      </c>
      <c r="C2122">
        <v>4</v>
      </c>
      <c r="D2122">
        <v>2508</v>
      </c>
      <c r="F2122">
        <v>1</v>
      </c>
      <c r="G2122">
        <v>8</v>
      </c>
      <c r="H2122" t="s">
        <v>5138</v>
      </c>
      <c r="I2122">
        <v>10032</v>
      </c>
      <c r="J2122">
        <v>7022.4</v>
      </c>
      <c r="K2122">
        <v>3009.6</v>
      </c>
    </row>
    <row r="2123" spans="1:11" x14ac:dyDescent="0.25">
      <c r="A2123" s="21">
        <v>46108</v>
      </c>
      <c r="B2123" t="s">
        <v>2130</v>
      </c>
      <c r="C2123">
        <v>6</v>
      </c>
      <c r="D2123">
        <v>21000</v>
      </c>
      <c r="E2123">
        <v>0.12</v>
      </c>
      <c r="F2123">
        <v>3</v>
      </c>
      <c r="G2123">
        <v>3</v>
      </c>
      <c r="H2123" t="s">
        <v>5148</v>
      </c>
      <c r="I2123">
        <v>141120</v>
      </c>
      <c r="J2123">
        <v>98784</v>
      </c>
      <c r="K2123">
        <v>42336</v>
      </c>
    </row>
    <row r="2124" spans="1:11" x14ac:dyDescent="0.25">
      <c r="A2124" s="21">
        <v>46308</v>
      </c>
      <c r="B2124" t="s">
        <v>2131</v>
      </c>
      <c r="C2124">
        <v>2</v>
      </c>
      <c r="D2124">
        <v>27861</v>
      </c>
      <c r="E2124">
        <v>0.11</v>
      </c>
      <c r="F2124">
        <v>1</v>
      </c>
      <c r="G2124">
        <v>3</v>
      </c>
      <c r="H2124" t="s">
        <v>5147</v>
      </c>
      <c r="I2124">
        <v>61851.42</v>
      </c>
      <c r="J2124">
        <v>43295.993999999999</v>
      </c>
      <c r="K2124">
        <v>18555.425999999999</v>
      </c>
    </row>
    <row r="2125" spans="1:11" x14ac:dyDescent="0.25">
      <c r="A2125" s="21">
        <v>46323</v>
      </c>
      <c r="B2125" t="s">
        <v>2132</v>
      </c>
      <c r="C2125">
        <v>10</v>
      </c>
      <c r="D2125">
        <v>27330</v>
      </c>
      <c r="F2125">
        <v>5</v>
      </c>
      <c r="G2125">
        <v>2</v>
      </c>
      <c r="H2125" t="s">
        <v>5147</v>
      </c>
      <c r="I2125">
        <v>273300</v>
      </c>
      <c r="J2125">
        <v>191310</v>
      </c>
      <c r="K2125">
        <v>81990</v>
      </c>
    </row>
    <row r="2126" spans="1:11" x14ac:dyDescent="0.25">
      <c r="A2126" s="21">
        <v>46204</v>
      </c>
      <c r="B2126" t="s">
        <v>2133</v>
      </c>
      <c r="C2126">
        <v>7</v>
      </c>
      <c r="D2126">
        <v>29802</v>
      </c>
      <c r="F2126">
        <v>4</v>
      </c>
      <c r="G2126">
        <v>4</v>
      </c>
      <c r="H2126" t="s">
        <v>5146</v>
      </c>
      <c r="I2126">
        <v>208614</v>
      </c>
      <c r="J2126">
        <v>146029.79999999999</v>
      </c>
      <c r="K2126">
        <v>62584.2</v>
      </c>
    </row>
    <row r="2127" spans="1:11" x14ac:dyDescent="0.25">
      <c r="A2127" s="21">
        <v>46105</v>
      </c>
      <c r="B2127" t="s">
        <v>2134</v>
      </c>
      <c r="C2127">
        <v>12</v>
      </c>
      <c r="D2127">
        <v>24392</v>
      </c>
      <c r="E2127">
        <v>0.06</v>
      </c>
      <c r="F2127">
        <v>4</v>
      </c>
      <c r="G2127">
        <v>4</v>
      </c>
      <c r="H2127" t="s">
        <v>5148</v>
      </c>
      <c r="I2127">
        <v>310266.23999999999</v>
      </c>
      <c r="J2127">
        <v>217186.36799999999</v>
      </c>
      <c r="K2127">
        <v>93079.872000000003</v>
      </c>
    </row>
    <row r="2128" spans="1:11" x14ac:dyDescent="0.25">
      <c r="A2128" s="21">
        <v>46166</v>
      </c>
      <c r="B2128" t="s">
        <v>2135</v>
      </c>
      <c r="C2128">
        <v>11</v>
      </c>
      <c r="D2128">
        <v>33499</v>
      </c>
      <c r="F2128">
        <v>3</v>
      </c>
      <c r="G2128">
        <v>2</v>
      </c>
      <c r="H2128" t="s">
        <v>5139</v>
      </c>
      <c r="I2128">
        <v>368489</v>
      </c>
      <c r="J2128">
        <v>257942.3</v>
      </c>
      <c r="K2128">
        <v>110546.7</v>
      </c>
    </row>
    <row r="2129" spans="1:11" x14ac:dyDescent="0.25">
      <c r="A2129" s="21">
        <v>46065</v>
      </c>
      <c r="B2129" t="s">
        <v>2136</v>
      </c>
      <c r="C2129">
        <v>10</v>
      </c>
      <c r="D2129">
        <v>34458</v>
      </c>
      <c r="E2129">
        <v>0.11</v>
      </c>
      <c r="F2129">
        <v>3</v>
      </c>
      <c r="G2129">
        <v>8</v>
      </c>
      <c r="H2129" t="s">
        <v>5140</v>
      </c>
      <c r="I2129">
        <v>382483.8</v>
      </c>
      <c r="J2129">
        <v>267738.65999999997</v>
      </c>
      <c r="K2129">
        <v>114745.14</v>
      </c>
    </row>
    <row r="2130" spans="1:11" x14ac:dyDescent="0.25">
      <c r="A2130" s="21">
        <v>46162</v>
      </c>
      <c r="B2130" t="s">
        <v>2137</v>
      </c>
      <c r="C2130">
        <v>9</v>
      </c>
      <c r="D2130">
        <v>31000</v>
      </c>
      <c r="F2130">
        <v>2</v>
      </c>
      <c r="G2130">
        <v>1</v>
      </c>
      <c r="H2130" t="s">
        <v>5139</v>
      </c>
      <c r="I2130">
        <v>279000</v>
      </c>
      <c r="J2130">
        <v>195300</v>
      </c>
      <c r="K2130">
        <v>83700</v>
      </c>
    </row>
    <row r="2131" spans="1:11" x14ac:dyDescent="0.25">
      <c r="A2131" s="21">
        <v>46126</v>
      </c>
      <c r="B2131" t="s">
        <v>2138</v>
      </c>
      <c r="C2131">
        <v>2</v>
      </c>
      <c r="D2131">
        <v>21376</v>
      </c>
      <c r="E2131">
        <v>0.05</v>
      </c>
      <c r="F2131">
        <v>5</v>
      </c>
      <c r="G2131">
        <v>8</v>
      </c>
      <c r="H2131" t="s">
        <v>5141</v>
      </c>
      <c r="I2131">
        <v>44889.599999999999</v>
      </c>
      <c r="J2131">
        <v>31422.720000000001</v>
      </c>
      <c r="K2131">
        <v>13466.88</v>
      </c>
    </row>
    <row r="2132" spans="1:11" x14ac:dyDescent="0.25">
      <c r="A2132" s="21">
        <v>46027</v>
      </c>
      <c r="B2132" t="s">
        <v>2139</v>
      </c>
      <c r="C2132">
        <v>5</v>
      </c>
      <c r="D2132">
        <v>5136</v>
      </c>
      <c r="E2132">
        <v>0.03</v>
      </c>
      <c r="F2132">
        <v>2</v>
      </c>
      <c r="G2132">
        <v>7</v>
      </c>
      <c r="H2132" t="s">
        <v>5149</v>
      </c>
      <c r="I2132">
        <v>26450.400000000001</v>
      </c>
      <c r="J2132">
        <v>18515.28</v>
      </c>
      <c r="K2132">
        <v>7935.12</v>
      </c>
    </row>
    <row r="2133" spans="1:11" x14ac:dyDescent="0.25">
      <c r="A2133" s="21">
        <v>46366</v>
      </c>
      <c r="B2133" t="s">
        <v>2140</v>
      </c>
      <c r="C2133">
        <v>3</v>
      </c>
      <c r="D2133">
        <v>1538</v>
      </c>
      <c r="F2133">
        <v>2</v>
      </c>
      <c r="G2133">
        <v>1</v>
      </c>
      <c r="H2133" t="s">
        <v>5143</v>
      </c>
      <c r="I2133">
        <v>4614</v>
      </c>
      <c r="J2133">
        <v>3229.8</v>
      </c>
      <c r="K2133">
        <v>1384.2</v>
      </c>
    </row>
    <row r="2134" spans="1:11" x14ac:dyDescent="0.25">
      <c r="A2134" s="21">
        <v>46327</v>
      </c>
      <c r="B2134" t="s">
        <v>2141</v>
      </c>
      <c r="C2134">
        <v>10</v>
      </c>
      <c r="D2134">
        <v>26369</v>
      </c>
      <c r="E2134">
        <v>0.03</v>
      </c>
      <c r="F2134">
        <v>4</v>
      </c>
      <c r="G2134">
        <v>6</v>
      </c>
      <c r="H2134" t="s">
        <v>5144</v>
      </c>
      <c r="I2134">
        <v>271600.7</v>
      </c>
      <c r="J2134">
        <v>190120.49</v>
      </c>
      <c r="K2134">
        <v>81480.210000000006</v>
      </c>
    </row>
    <row r="2135" spans="1:11" x14ac:dyDescent="0.25">
      <c r="A2135" s="21">
        <v>46304</v>
      </c>
      <c r="B2135" t="s">
        <v>2142</v>
      </c>
      <c r="C2135">
        <v>8</v>
      </c>
      <c r="D2135">
        <v>2471</v>
      </c>
      <c r="E2135">
        <v>0.12</v>
      </c>
      <c r="F2135">
        <v>2</v>
      </c>
      <c r="G2135">
        <v>3</v>
      </c>
      <c r="H2135" t="s">
        <v>5147</v>
      </c>
      <c r="I2135">
        <v>22140.16</v>
      </c>
      <c r="J2135">
        <v>15498.111999999999</v>
      </c>
      <c r="K2135">
        <v>6642.0479999999998</v>
      </c>
    </row>
    <row r="2136" spans="1:11" x14ac:dyDescent="0.25">
      <c r="A2136" s="21">
        <v>46083</v>
      </c>
      <c r="B2136" t="s">
        <v>2143</v>
      </c>
      <c r="C2136">
        <v>4</v>
      </c>
      <c r="D2136">
        <v>20769</v>
      </c>
      <c r="E2136">
        <v>0.08</v>
      </c>
      <c r="F2136">
        <v>2</v>
      </c>
      <c r="G2136">
        <v>1</v>
      </c>
      <c r="H2136" t="s">
        <v>5148</v>
      </c>
      <c r="I2136">
        <v>89722.08</v>
      </c>
      <c r="J2136">
        <v>62805.455999999998</v>
      </c>
      <c r="K2136">
        <v>26916.624</v>
      </c>
    </row>
    <row r="2137" spans="1:11" x14ac:dyDescent="0.25">
      <c r="A2137" s="21">
        <v>46033</v>
      </c>
      <c r="B2137" t="s">
        <v>2144</v>
      </c>
      <c r="C2137">
        <v>4</v>
      </c>
      <c r="D2137">
        <v>8127</v>
      </c>
      <c r="E2137">
        <v>0.13</v>
      </c>
      <c r="F2137">
        <v>5</v>
      </c>
      <c r="G2137">
        <v>3</v>
      </c>
      <c r="H2137" t="s">
        <v>5149</v>
      </c>
      <c r="I2137">
        <v>36734.04</v>
      </c>
      <c r="J2137">
        <v>25713.828000000001</v>
      </c>
      <c r="K2137">
        <v>11020.212</v>
      </c>
    </row>
    <row r="2138" spans="1:11" x14ac:dyDescent="0.25">
      <c r="A2138" s="21">
        <v>46225</v>
      </c>
      <c r="B2138" t="s">
        <v>2145</v>
      </c>
      <c r="C2138">
        <v>3</v>
      </c>
      <c r="D2138">
        <v>3760</v>
      </c>
      <c r="E2138">
        <v>0.05</v>
      </c>
      <c r="F2138">
        <v>3</v>
      </c>
      <c r="G2138">
        <v>6</v>
      </c>
      <c r="H2138" t="s">
        <v>5146</v>
      </c>
      <c r="I2138">
        <v>11844</v>
      </c>
      <c r="J2138">
        <v>8290.7999999999993</v>
      </c>
      <c r="K2138">
        <v>3553.2</v>
      </c>
    </row>
    <row r="2139" spans="1:11" x14ac:dyDescent="0.25">
      <c r="A2139" s="21">
        <v>46373</v>
      </c>
      <c r="B2139" t="s">
        <v>2146</v>
      </c>
      <c r="C2139">
        <v>1</v>
      </c>
      <c r="D2139">
        <v>13055</v>
      </c>
      <c r="F2139">
        <v>4</v>
      </c>
      <c r="G2139">
        <v>8</v>
      </c>
      <c r="H2139" t="s">
        <v>5143</v>
      </c>
      <c r="I2139">
        <v>13055</v>
      </c>
      <c r="J2139">
        <v>9138.5</v>
      </c>
      <c r="K2139">
        <v>3916.5</v>
      </c>
    </row>
    <row r="2140" spans="1:11" x14ac:dyDescent="0.25">
      <c r="A2140" s="21">
        <v>46104</v>
      </c>
      <c r="B2140" t="s">
        <v>2147</v>
      </c>
      <c r="C2140">
        <v>10</v>
      </c>
      <c r="D2140">
        <v>33421</v>
      </c>
      <c r="F2140">
        <v>5</v>
      </c>
      <c r="G2140">
        <v>7</v>
      </c>
      <c r="H2140" t="s">
        <v>5148</v>
      </c>
      <c r="I2140">
        <v>334210</v>
      </c>
      <c r="J2140">
        <v>233947</v>
      </c>
      <c r="K2140">
        <v>100263</v>
      </c>
    </row>
    <row r="2141" spans="1:11" x14ac:dyDescent="0.25">
      <c r="A2141" s="21">
        <v>46363</v>
      </c>
      <c r="B2141" t="s">
        <v>2148</v>
      </c>
      <c r="C2141">
        <v>1</v>
      </c>
      <c r="D2141">
        <v>10233</v>
      </c>
      <c r="E2141">
        <v>0.06</v>
      </c>
      <c r="F2141">
        <v>3</v>
      </c>
      <c r="G2141">
        <v>2</v>
      </c>
      <c r="H2141" t="s">
        <v>5143</v>
      </c>
      <c r="I2141">
        <v>10846.98</v>
      </c>
      <c r="J2141">
        <v>7592.8860000000004</v>
      </c>
      <c r="K2141">
        <v>3254.0940000000001</v>
      </c>
    </row>
    <row r="2142" spans="1:11" x14ac:dyDescent="0.25">
      <c r="A2142" s="21">
        <v>46174</v>
      </c>
      <c r="B2142" t="s">
        <v>2149</v>
      </c>
      <c r="C2142">
        <v>4</v>
      </c>
      <c r="D2142">
        <v>14650</v>
      </c>
      <c r="F2142">
        <v>1</v>
      </c>
      <c r="G2142">
        <v>5</v>
      </c>
      <c r="H2142" t="s">
        <v>5142</v>
      </c>
      <c r="I2142">
        <v>58600</v>
      </c>
      <c r="J2142">
        <v>41020</v>
      </c>
      <c r="K2142">
        <v>17580</v>
      </c>
    </row>
    <row r="2143" spans="1:11" x14ac:dyDescent="0.25">
      <c r="A2143" s="21">
        <v>46121</v>
      </c>
      <c r="B2143" t="s">
        <v>2150</v>
      </c>
      <c r="C2143">
        <v>3</v>
      </c>
      <c r="D2143">
        <v>34272</v>
      </c>
      <c r="F2143">
        <v>1</v>
      </c>
      <c r="G2143">
        <v>6</v>
      </c>
      <c r="H2143" t="s">
        <v>5141</v>
      </c>
      <c r="I2143">
        <v>102816</v>
      </c>
      <c r="J2143">
        <v>71971.199999999997</v>
      </c>
      <c r="K2143">
        <v>30844.799999999999</v>
      </c>
    </row>
    <row r="2144" spans="1:11" x14ac:dyDescent="0.25">
      <c r="A2144" s="21">
        <v>46317</v>
      </c>
      <c r="B2144" t="s">
        <v>2151</v>
      </c>
      <c r="C2144">
        <v>10</v>
      </c>
      <c r="D2144">
        <v>34399</v>
      </c>
      <c r="E2144">
        <v>0.02</v>
      </c>
      <c r="F2144">
        <v>5</v>
      </c>
      <c r="G2144">
        <v>3</v>
      </c>
      <c r="H2144" t="s">
        <v>5147</v>
      </c>
      <c r="I2144">
        <v>350869.8</v>
      </c>
      <c r="J2144">
        <v>245608.86</v>
      </c>
      <c r="K2144">
        <v>105260.94</v>
      </c>
    </row>
    <row r="2145" spans="1:11" x14ac:dyDescent="0.25">
      <c r="A2145" s="21">
        <v>46168</v>
      </c>
      <c r="B2145" t="s">
        <v>2152</v>
      </c>
      <c r="C2145">
        <v>2</v>
      </c>
      <c r="D2145">
        <v>12189</v>
      </c>
      <c r="F2145">
        <v>4</v>
      </c>
      <c r="G2145">
        <v>1</v>
      </c>
      <c r="H2145" t="s">
        <v>5139</v>
      </c>
      <c r="I2145">
        <v>24378</v>
      </c>
      <c r="J2145">
        <v>17064.599999999999</v>
      </c>
      <c r="K2145">
        <v>7313.4</v>
      </c>
    </row>
    <row r="2146" spans="1:11" x14ac:dyDescent="0.25">
      <c r="A2146" s="21">
        <v>46154</v>
      </c>
      <c r="B2146" t="s">
        <v>2153</v>
      </c>
      <c r="C2146">
        <v>6</v>
      </c>
      <c r="D2146">
        <v>16659</v>
      </c>
      <c r="E2146">
        <v>0.02</v>
      </c>
      <c r="F2146">
        <v>5</v>
      </c>
      <c r="G2146">
        <v>7</v>
      </c>
      <c r="H2146" t="s">
        <v>5139</v>
      </c>
      <c r="I2146">
        <v>101953.08</v>
      </c>
      <c r="J2146">
        <v>71367.156000000003</v>
      </c>
      <c r="K2146">
        <v>30585.923999999999</v>
      </c>
    </row>
    <row r="2147" spans="1:11" x14ac:dyDescent="0.25">
      <c r="A2147" s="21">
        <v>46222</v>
      </c>
      <c r="B2147" t="s">
        <v>2154</v>
      </c>
      <c r="C2147">
        <v>7</v>
      </c>
      <c r="D2147">
        <v>10932</v>
      </c>
      <c r="F2147">
        <v>3</v>
      </c>
      <c r="G2147">
        <v>2</v>
      </c>
      <c r="H2147" t="s">
        <v>5146</v>
      </c>
      <c r="I2147">
        <v>76524</v>
      </c>
      <c r="J2147">
        <v>53566.8</v>
      </c>
      <c r="K2147">
        <v>22957.200000000001</v>
      </c>
    </row>
    <row r="2148" spans="1:11" x14ac:dyDescent="0.25">
      <c r="A2148" s="21">
        <v>46044</v>
      </c>
      <c r="B2148" t="s">
        <v>2155</v>
      </c>
      <c r="C2148">
        <v>8</v>
      </c>
      <c r="D2148">
        <v>21261</v>
      </c>
      <c r="E2148">
        <v>0.08</v>
      </c>
      <c r="F2148">
        <v>2</v>
      </c>
      <c r="G2148">
        <v>4</v>
      </c>
      <c r="H2148" t="s">
        <v>5149</v>
      </c>
      <c r="I2148">
        <v>183695.04</v>
      </c>
      <c r="J2148">
        <v>128586.52800000001</v>
      </c>
      <c r="K2148">
        <v>55108.512000000002</v>
      </c>
    </row>
    <row r="2149" spans="1:11" x14ac:dyDescent="0.25">
      <c r="A2149" s="21">
        <v>46278</v>
      </c>
      <c r="B2149" t="s">
        <v>2156</v>
      </c>
      <c r="C2149">
        <v>12</v>
      </c>
      <c r="D2149">
        <v>1834</v>
      </c>
      <c r="F2149">
        <v>5</v>
      </c>
      <c r="G2149">
        <v>2</v>
      </c>
      <c r="H2149" t="s">
        <v>5145</v>
      </c>
      <c r="I2149">
        <v>22008</v>
      </c>
      <c r="J2149">
        <v>15405.6</v>
      </c>
      <c r="K2149">
        <v>6602.4</v>
      </c>
    </row>
    <row r="2150" spans="1:11" x14ac:dyDescent="0.25">
      <c r="A2150" s="21">
        <v>46337</v>
      </c>
      <c r="B2150" t="s">
        <v>2157</v>
      </c>
      <c r="C2150">
        <v>9</v>
      </c>
      <c r="D2150">
        <v>28997</v>
      </c>
      <c r="E2150">
        <v>7.0000000000000007E-2</v>
      </c>
      <c r="F2150">
        <v>1</v>
      </c>
      <c r="G2150">
        <v>5</v>
      </c>
      <c r="H2150" t="s">
        <v>5144</v>
      </c>
      <c r="I2150">
        <v>279241.11</v>
      </c>
      <c r="J2150">
        <v>195468.777</v>
      </c>
      <c r="K2150">
        <v>83772.332999999999</v>
      </c>
    </row>
    <row r="2151" spans="1:11" x14ac:dyDescent="0.25">
      <c r="A2151" s="21">
        <v>46057</v>
      </c>
      <c r="B2151" t="s">
        <v>2158</v>
      </c>
      <c r="C2151">
        <v>9</v>
      </c>
      <c r="D2151">
        <v>4287</v>
      </c>
      <c r="E2151">
        <v>0.04</v>
      </c>
      <c r="F2151">
        <v>4</v>
      </c>
      <c r="G2151">
        <v>3</v>
      </c>
      <c r="H2151" t="s">
        <v>5140</v>
      </c>
      <c r="I2151">
        <v>40126.32</v>
      </c>
      <c r="J2151">
        <v>28088.423999999999</v>
      </c>
      <c r="K2151">
        <v>12037.896000000001</v>
      </c>
    </row>
    <row r="2152" spans="1:11" x14ac:dyDescent="0.25">
      <c r="A2152" s="21">
        <v>46232</v>
      </c>
      <c r="B2152" t="s">
        <v>2159</v>
      </c>
      <c r="C2152">
        <v>4</v>
      </c>
      <c r="D2152">
        <v>30363</v>
      </c>
      <c r="F2152">
        <v>1</v>
      </c>
      <c r="G2152">
        <v>4</v>
      </c>
      <c r="H2152" t="s">
        <v>5146</v>
      </c>
      <c r="I2152">
        <v>121452</v>
      </c>
      <c r="J2152">
        <v>85016.4</v>
      </c>
      <c r="K2152">
        <v>36435.599999999999</v>
      </c>
    </row>
    <row r="2153" spans="1:11" x14ac:dyDescent="0.25">
      <c r="A2153" s="21">
        <v>46225</v>
      </c>
      <c r="B2153" t="s">
        <v>2160</v>
      </c>
      <c r="C2153">
        <v>6</v>
      </c>
      <c r="D2153">
        <v>6411</v>
      </c>
      <c r="E2153">
        <v>0.05</v>
      </c>
      <c r="F2153">
        <v>3</v>
      </c>
      <c r="G2153">
        <v>4</v>
      </c>
      <c r="H2153" t="s">
        <v>5146</v>
      </c>
      <c r="I2153">
        <v>40389.300000000003</v>
      </c>
      <c r="J2153">
        <v>28272.51</v>
      </c>
      <c r="K2153">
        <v>12116.79</v>
      </c>
    </row>
    <row r="2154" spans="1:11" x14ac:dyDescent="0.25">
      <c r="A2154" s="21">
        <v>46384</v>
      </c>
      <c r="B2154" t="s">
        <v>2161</v>
      </c>
      <c r="C2154">
        <v>1</v>
      </c>
      <c r="D2154">
        <v>34669</v>
      </c>
      <c r="F2154">
        <v>2</v>
      </c>
      <c r="G2154">
        <v>1</v>
      </c>
      <c r="H2154" t="s">
        <v>5143</v>
      </c>
      <c r="I2154">
        <v>34669</v>
      </c>
      <c r="J2154">
        <v>24268.3</v>
      </c>
      <c r="K2154">
        <v>10400.700000000001</v>
      </c>
    </row>
    <row r="2155" spans="1:11" x14ac:dyDescent="0.25">
      <c r="A2155" s="21">
        <v>46312</v>
      </c>
      <c r="B2155" t="s">
        <v>2162</v>
      </c>
      <c r="C2155">
        <v>8</v>
      </c>
      <c r="D2155">
        <v>14853</v>
      </c>
      <c r="E2155">
        <v>0.15</v>
      </c>
      <c r="F2155">
        <v>5</v>
      </c>
      <c r="G2155">
        <v>6</v>
      </c>
      <c r="H2155" t="s">
        <v>5147</v>
      </c>
      <c r="I2155">
        <v>136647.6</v>
      </c>
      <c r="J2155">
        <v>95653.32</v>
      </c>
      <c r="K2155">
        <v>40994.28</v>
      </c>
    </row>
    <row r="2156" spans="1:11" x14ac:dyDescent="0.25">
      <c r="A2156" s="21">
        <v>46032</v>
      </c>
      <c r="B2156" t="s">
        <v>2163</v>
      </c>
      <c r="C2156">
        <v>6</v>
      </c>
      <c r="D2156">
        <v>29629</v>
      </c>
      <c r="F2156">
        <v>2</v>
      </c>
      <c r="G2156">
        <v>8</v>
      </c>
      <c r="H2156" t="s">
        <v>5149</v>
      </c>
      <c r="I2156">
        <v>177774</v>
      </c>
      <c r="J2156">
        <v>124441.8</v>
      </c>
      <c r="K2156">
        <v>53332.2</v>
      </c>
    </row>
    <row r="2157" spans="1:11" x14ac:dyDescent="0.25">
      <c r="A2157" s="21">
        <v>46126</v>
      </c>
      <c r="B2157" t="s">
        <v>2164</v>
      </c>
      <c r="C2157">
        <v>3</v>
      </c>
      <c r="D2157">
        <v>3104</v>
      </c>
      <c r="F2157">
        <v>5</v>
      </c>
      <c r="G2157">
        <v>3</v>
      </c>
      <c r="H2157" t="s">
        <v>5141</v>
      </c>
      <c r="I2157">
        <v>9312</v>
      </c>
      <c r="J2157">
        <v>6518.4</v>
      </c>
      <c r="K2157">
        <v>2793.6</v>
      </c>
    </row>
    <row r="2158" spans="1:11" x14ac:dyDescent="0.25">
      <c r="A2158" s="21">
        <v>46253</v>
      </c>
      <c r="B2158" t="s">
        <v>2165</v>
      </c>
      <c r="C2158">
        <v>12</v>
      </c>
      <c r="D2158">
        <v>17753</v>
      </c>
      <c r="F2158">
        <v>2</v>
      </c>
      <c r="G2158">
        <v>3</v>
      </c>
      <c r="H2158" t="s">
        <v>5138</v>
      </c>
      <c r="I2158">
        <v>213036</v>
      </c>
      <c r="J2158">
        <v>149125.20000000001</v>
      </c>
      <c r="K2158">
        <v>63910.8</v>
      </c>
    </row>
    <row r="2159" spans="1:11" x14ac:dyDescent="0.25">
      <c r="A2159" s="21">
        <v>46199</v>
      </c>
      <c r="B2159" t="s">
        <v>2166</v>
      </c>
      <c r="C2159">
        <v>3</v>
      </c>
      <c r="D2159">
        <v>22019</v>
      </c>
      <c r="F2159">
        <v>5</v>
      </c>
      <c r="G2159">
        <v>1</v>
      </c>
      <c r="H2159" t="s">
        <v>5142</v>
      </c>
      <c r="I2159">
        <v>66057</v>
      </c>
      <c r="J2159">
        <v>46239.9</v>
      </c>
      <c r="K2159">
        <v>19817.099999999999</v>
      </c>
    </row>
    <row r="2160" spans="1:11" x14ac:dyDescent="0.25">
      <c r="A2160" s="21">
        <v>46095</v>
      </c>
      <c r="B2160" t="s">
        <v>2167</v>
      </c>
      <c r="C2160">
        <v>2</v>
      </c>
      <c r="D2160">
        <v>30650</v>
      </c>
      <c r="E2160">
        <v>0.06</v>
      </c>
      <c r="F2160">
        <v>2</v>
      </c>
      <c r="G2160">
        <v>4</v>
      </c>
      <c r="H2160" t="s">
        <v>5148</v>
      </c>
      <c r="I2160">
        <v>64978</v>
      </c>
      <c r="J2160">
        <v>45484.6</v>
      </c>
      <c r="K2160">
        <v>19493.400000000001</v>
      </c>
    </row>
    <row r="2161" spans="1:11" x14ac:dyDescent="0.25">
      <c r="A2161" s="21">
        <v>46209</v>
      </c>
      <c r="B2161" t="s">
        <v>2168</v>
      </c>
      <c r="C2161">
        <v>11</v>
      </c>
      <c r="D2161">
        <v>26512</v>
      </c>
      <c r="E2161">
        <v>0.1</v>
      </c>
      <c r="F2161">
        <v>5</v>
      </c>
      <c r="G2161">
        <v>7</v>
      </c>
      <c r="H2161" t="s">
        <v>5146</v>
      </c>
      <c r="I2161">
        <v>320795.2</v>
      </c>
      <c r="J2161">
        <v>224556.64</v>
      </c>
      <c r="K2161">
        <v>96238.56</v>
      </c>
    </row>
    <row r="2162" spans="1:11" x14ac:dyDescent="0.25">
      <c r="A2162" s="21">
        <v>46032</v>
      </c>
      <c r="B2162" t="s">
        <v>2169</v>
      </c>
      <c r="C2162">
        <v>10</v>
      </c>
      <c r="D2162">
        <v>18272</v>
      </c>
      <c r="E2162">
        <v>0.06</v>
      </c>
      <c r="F2162">
        <v>3</v>
      </c>
      <c r="G2162">
        <v>3</v>
      </c>
      <c r="H2162" t="s">
        <v>5149</v>
      </c>
      <c r="I2162">
        <v>193683.20000000001</v>
      </c>
      <c r="J2162">
        <v>135578.23999999999</v>
      </c>
      <c r="K2162">
        <v>58104.959999999999</v>
      </c>
    </row>
    <row r="2163" spans="1:11" x14ac:dyDescent="0.25">
      <c r="A2163" s="21">
        <v>46188</v>
      </c>
      <c r="B2163" t="s">
        <v>2170</v>
      </c>
      <c r="C2163">
        <v>7</v>
      </c>
      <c r="D2163">
        <v>30864</v>
      </c>
      <c r="F2163">
        <v>1</v>
      </c>
      <c r="G2163">
        <v>8</v>
      </c>
      <c r="H2163" t="s">
        <v>5142</v>
      </c>
      <c r="I2163">
        <v>216048</v>
      </c>
      <c r="J2163">
        <v>151233.60000000001</v>
      </c>
      <c r="K2163">
        <v>64814.400000000001</v>
      </c>
    </row>
    <row r="2164" spans="1:11" x14ac:dyDescent="0.25">
      <c r="A2164" s="21">
        <v>46159</v>
      </c>
      <c r="B2164" t="s">
        <v>2171</v>
      </c>
      <c r="C2164">
        <v>4</v>
      </c>
      <c r="D2164">
        <v>29590</v>
      </c>
      <c r="E2164">
        <v>0.06</v>
      </c>
      <c r="F2164">
        <v>1</v>
      </c>
      <c r="G2164">
        <v>2</v>
      </c>
      <c r="H2164" t="s">
        <v>5139</v>
      </c>
      <c r="I2164">
        <v>125461.6</v>
      </c>
      <c r="J2164">
        <v>87823.12</v>
      </c>
      <c r="K2164">
        <v>37638.480000000003</v>
      </c>
    </row>
    <row r="2165" spans="1:11" x14ac:dyDescent="0.25">
      <c r="A2165" s="21">
        <v>46350</v>
      </c>
      <c r="B2165" t="s">
        <v>2172</v>
      </c>
      <c r="C2165">
        <v>4</v>
      </c>
      <c r="D2165">
        <v>3548</v>
      </c>
      <c r="F2165">
        <v>2</v>
      </c>
      <c r="G2165">
        <v>5</v>
      </c>
      <c r="H2165" t="s">
        <v>5144</v>
      </c>
      <c r="I2165">
        <v>14192</v>
      </c>
      <c r="J2165">
        <v>9934.4</v>
      </c>
      <c r="K2165">
        <v>4257.6000000000004</v>
      </c>
    </row>
    <row r="2166" spans="1:11" x14ac:dyDescent="0.25">
      <c r="A2166" s="21">
        <v>46322</v>
      </c>
      <c r="B2166" t="s">
        <v>2173</v>
      </c>
      <c r="C2166">
        <v>7</v>
      </c>
      <c r="D2166">
        <v>6525</v>
      </c>
      <c r="F2166">
        <v>1</v>
      </c>
      <c r="G2166">
        <v>2</v>
      </c>
      <c r="H2166" t="s">
        <v>5147</v>
      </c>
      <c r="I2166">
        <v>45675</v>
      </c>
      <c r="J2166">
        <v>31972.5</v>
      </c>
      <c r="K2166">
        <v>13702.5</v>
      </c>
    </row>
    <row r="2167" spans="1:11" x14ac:dyDescent="0.25">
      <c r="A2167" s="21">
        <v>46127</v>
      </c>
      <c r="B2167" t="s">
        <v>2174</v>
      </c>
      <c r="C2167">
        <v>6</v>
      </c>
      <c r="D2167">
        <v>14334</v>
      </c>
      <c r="E2167">
        <v>0.11</v>
      </c>
      <c r="F2167">
        <v>5</v>
      </c>
      <c r="G2167">
        <v>2</v>
      </c>
      <c r="H2167" t="s">
        <v>5141</v>
      </c>
      <c r="I2167">
        <v>95464.44</v>
      </c>
      <c r="J2167">
        <v>66825.107999999993</v>
      </c>
      <c r="K2167">
        <v>28639.331999999999</v>
      </c>
    </row>
    <row r="2168" spans="1:11" x14ac:dyDescent="0.25">
      <c r="A2168" s="21">
        <v>46261</v>
      </c>
      <c r="B2168" t="s">
        <v>2175</v>
      </c>
      <c r="C2168">
        <v>3</v>
      </c>
      <c r="D2168">
        <v>19629</v>
      </c>
      <c r="E2168">
        <v>0.11</v>
      </c>
      <c r="F2168">
        <v>2</v>
      </c>
      <c r="G2168">
        <v>4</v>
      </c>
      <c r="H2168" t="s">
        <v>5138</v>
      </c>
      <c r="I2168">
        <v>65364.57</v>
      </c>
      <c r="J2168">
        <v>45755.199000000001</v>
      </c>
      <c r="K2168">
        <v>19609.370999999999</v>
      </c>
    </row>
    <row r="2169" spans="1:11" x14ac:dyDescent="0.25">
      <c r="A2169" s="21">
        <v>46119</v>
      </c>
      <c r="B2169" t="s">
        <v>2176</v>
      </c>
      <c r="C2169">
        <v>6</v>
      </c>
      <c r="D2169">
        <v>20820</v>
      </c>
      <c r="E2169">
        <v>0.1</v>
      </c>
      <c r="F2169">
        <v>5</v>
      </c>
      <c r="G2169">
        <v>2</v>
      </c>
      <c r="H2169" t="s">
        <v>5141</v>
      </c>
      <c r="I2169">
        <v>137412</v>
      </c>
      <c r="J2169">
        <v>96188.4</v>
      </c>
      <c r="K2169">
        <v>41223.599999999999</v>
      </c>
    </row>
    <row r="2170" spans="1:11" x14ac:dyDescent="0.25">
      <c r="A2170" s="21">
        <v>46383</v>
      </c>
      <c r="B2170" t="s">
        <v>2177</v>
      </c>
      <c r="C2170">
        <v>10</v>
      </c>
      <c r="D2170">
        <v>18146</v>
      </c>
      <c r="E2170">
        <v>0.09</v>
      </c>
      <c r="F2170">
        <v>1</v>
      </c>
      <c r="G2170">
        <v>6</v>
      </c>
      <c r="H2170" t="s">
        <v>5143</v>
      </c>
      <c r="I2170">
        <v>197791.4</v>
      </c>
      <c r="J2170">
        <v>138453.98000000001</v>
      </c>
      <c r="K2170">
        <v>59337.42</v>
      </c>
    </row>
    <row r="2171" spans="1:11" x14ac:dyDescent="0.25">
      <c r="A2171" s="21">
        <v>46091</v>
      </c>
      <c r="B2171" t="s">
        <v>2178</v>
      </c>
      <c r="C2171">
        <v>6</v>
      </c>
      <c r="D2171">
        <v>18605</v>
      </c>
      <c r="E2171">
        <v>0.1</v>
      </c>
      <c r="F2171">
        <v>4</v>
      </c>
      <c r="G2171">
        <v>1</v>
      </c>
      <c r="H2171" t="s">
        <v>5148</v>
      </c>
      <c r="I2171">
        <v>122793</v>
      </c>
      <c r="J2171">
        <v>85955.1</v>
      </c>
      <c r="K2171">
        <v>36837.9</v>
      </c>
    </row>
    <row r="2172" spans="1:11" x14ac:dyDescent="0.25">
      <c r="A2172" s="21">
        <v>46141</v>
      </c>
      <c r="B2172" t="s">
        <v>2179</v>
      </c>
      <c r="C2172">
        <v>2</v>
      </c>
      <c r="D2172">
        <v>7363</v>
      </c>
      <c r="F2172">
        <v>5</v>
      </c>
      <c r="G2172">
        <v>6</v>
      </c>
      <c r="H2172" t="s">
        <v>5141</v>
      </c>
      <c r="I2172">
        <v>14726</v>
      </c>
      <c r="J2172">
        <v>10308.200000000001</v>
      </c>
      <c r="K2172">
        <v>4417.8</v>
      </c>
    </row>
    <row r="2173" spans="1:11" x14ac:dyDescent="0.25">
      <c r="A2173" s="21">
        <v>46386</v>
      </c>
      <c r="B2173" t="s">
        <v>2180</v>
      </c>
      <c r="C2173">
        <v>10</v>
      </c>
      <c r="D2173">
        <v>34058</v>
      </c>
      <c r="E2173">
        <v>0.08</v>
      </c>
      <c r="F2173">
        <v>2</v>
      </c>
      <c r="G2173">
        <v>1</v>
      </c>
      <c r="H2173" t="s">
        <v>5143</v>
      </c>
      <c r="I2173">
        <v>367826.4</v>
      </c>
      <c r="J2173">
        <v>257478.48</v>
      </c>
      <c r="K2173">
        <v>110347.92</v>
      </c>
    </row>
    <row r="2174" spans="1:11" x14ac:dyDescent="0.25">
      <c r="A2174" s="21">
        <v>46240</v>
      </c>
      <c r="B2174" t="s">
        <v>2181</v>
      </c>
      <c r="C2174">
        <v>6</v>
      </c>
      <c r="D2174">
        <v>7246</v>
      </c>
      <c r="E2174">
        <v>0.12</v>
      </c>
      <c r="F2174">
        <v>4</v>
      </c>
      <c r="G2174">
        <v>1</v>
      </c>
      <c r="H2174" t="s">
        <v>5138</v>
      </c>
      <c r="I2174">
        <v>48693.120000000003</v>
      </c>
      <c r="J2174">
        <v>34085.184000000001</v>
      </c>
      <c r="K2174">
        <v>14607.936</v>
      </c>
    </row>
    <row r="2175" spans="1:11" x14ac:dyDescent="0.25">
      <c r="A2175" s="21">
        <v>46188</v>
      </c>
      <c r="B2175" t="s">
        <v>2182</v>
      </c>
      <c r="C2175">
        <v>5</v>
      </c>
      <c r="D2175">
        <v>34151</v>
      </c>
      <c r="E2175">
        <v>0.06</v>
      </c>
      <c r="F2175">
        <v>1</v>
      </c>
      <c r="G2175">
        <v>4</v>
      </c>
      <c r="H2175" t="s">
        <v>5142</v>
      </c>
      <c r="I2175">
        <v>181000.3</v>
      </c>
      <c r="J2175">
        <v>126700.21</v>
      </c>
      <c r="K2175">
        <v>54300.09</v>
      </c>
    </row>
    <row r="2176" spans="1:11" x14ac:dyDescent="0.25">
      <c r="A2176" s="21">
        <v>46287</v>
      </c>
      <c r="B2176" t="s">
        <v>2183</v>
      </c>
      <c r="C2176">
        <v>7</v>
      </c>
      <c r="D2176">
        <v>29431</v>
      </c>
      <c r="E2176">
        <v>0.06</v>
      </c>
      <c r="F2176">
        <v>3</v>
      </c>
      <c r="G2176">
        <v>7</v>
      </c>
      <c r="H2176" t="s">
        <v>5145</v>
      </c>
      <c r="I2176">
        <v>218378.02</v>
      </c>
      <c r="J2176">
        <v>152864.614</v>
      </c>
      <c r="K2176">
        <v>65513.406000000003</v>
      </c>
    </row>
    <row r="2177" spans="1:11" x14ac:dyDescent="0.25">
      <c r="A2177" s="21">
        <v>46111</v>
      </c>
      <c r="B2177" t="s">
        <v>2184</v>
      </c>
      <c r="C2177">
        <v>4</v>
      </c>
      <c r="D2177">
        <v>10128</v>
      </c>
      <c r="E2177">
        <v>0.13</v>
      </c>
      <c r="F2177">
        <v>4</v>
      </c>
      <c r="G2177">
        <v>5</v>
      </c>
      <c r="H2177" t="s">
        <v>5148</v>
      </c>
      <c r="I2177">
        <v>45778.559999999998</v>
      </c>
      <c r="J2177">
        <v>32044.991999999998</v>
      </c>
      <c r="K2177">
        <v>13733.567999999999</v>
      </c>
    </row>
    <row r="2178" spans="1:11" x14ac:dyDescent="0.25">
      <c r="A2178" s="21">
        <v>46043</v>
      </c>
      <c r="B2178" t="s">
        <v>2185</v>
      </c>
      <c r="C2178">
        <v>4</v>
      </c>
      <c r="D2178">
        <v>17132</v>
      </c>
      <c r="F2178">
        <v>5</v>
      </c>
      <c r="G2178">
        <v>5</v>
      </c>
      <c r="H2178" t="s">
        <v>5149</v>
      </c>
      <c r="I2178">
        <v>68528</v>
      </c>
      <c r="J2178">
        <v>47969.599999999999</v>
      </c>
      <c r="K2178">
        <v>20558.400000000001</v>
      </c>
    </row>
    <row r="2179" spans="1:11" x14ac:dyDescent="0.25">
      <c r="A2179" s="21">
        <v>46153</v>
      </c>
      <c r="B2179" t="s">
        <v>2186</v>
      </c>
      <c r="C2179">
        <v>10</v>
      </c>
      <c r="D2179">
        <v>29213</v>
      </c>
      <c r="E2179">
        <v>7.0000000000000007E-2</v>
      </c>
      <c r="F2179">
        <v>2</v>
      </c>
      <c r="G2179">
        <v>1</v>
      </c>
      <c r="H2179" t="s">
        <v>5139</v>
      </c>
      <c r="I2179">
        <v>312579.09999999998</v>
      </c>
      <c r="J2179">
        <v>218805.37</v>
      </c>
      <c r="K2179">
        <v>93773.73</v>
      </c>
    </row>
    <row r="2180" spans="1:11" x14ac:dyDescent="0.25">
      <c r="A2180" s="21">
        <v>46236</v>
      </c>
      <c r="B2180" t="s">
        <v>2187</v>
      </c>
      <c r="C2180">
        <v>9</v>
      </c>
      <c r="D2180">
        <v>14552</v>
      </c>
      <c r="E2180">
        <v>7.0000000000000007E-2</v>
      </c>
      <c r="F2180">
        <v>1</v>
      </c>
      <c r="G2180">
        <v>2</v>
      </c>
      <c r="H2180" t="s">
        <v>5138</v>
      </c>
      <c r="I2180">
        <v>140135.76</v>
      </c>
      <c r="J2180">
        <v>98095.032000000007</v>
      </c>
      <c r="K2180">
        <v>42040.728000000003</v>
      </c>
    </row>
    <row r="2181" spans="1:11" x14ac:dyDescent="0.25">
      <c r="A2181" s="21">
        <v>46040</v>
      </c>
      <c r="B2181" t="s">
        <v>2188</v>
      </c>
      <c r="C2181">
        <v>3</v>
      </c>
      <c r="D2181">
        <v>1832</v>
      </c>
      <c r="F2181">
        <v>4</v>
      </c>
      <c r="G2181">
        <v>6</v>
      </c>
      <c r="H2181" t="s">
        <v>5149</v>
      </c>
      <c r="I2181">
        <v>5496</v>
      </c>
      <c r="J2181">
        <v>3847.2</v>
      </c>
      <c r="K2181">
        <v>1648.8</v>
      </c>
    </row>
    <row r="2182" spans="1:11" x14ac:dyDescent="0.25">
      <c r="A2182" s="21">
        <v>46150</v>
      </c>
      <c r="B2182" t="s">
        <v>2189</v>
      </c>
      <c r="C2182">
        <v>1</v>
      </c>
      <c r="D2182">
        <v>19482</v>
      </c>
      <c r="F2182">
        <v>3</v>
      </c>
      <c r="G2182">
        <v>6</v>
      </c>
      <c r="H2182" t="s">
        <v>5139</v>
      </c>
      <c r="I2182">
        <v>19482</v>
      </c>
      <c r="J2182">
        <v>13637.4</v>
      </c>
      <c r="K2182">
        <v>5844.6</v>
      </c>
    </row>
    <row r="2183" spans="1:11" x14ac:dyDescent="0.25">
      <c r="A2183" s="21">
        <v>46212</v>
      </c>
      <c r="B2183" t="s">
        <v>2190</v>
      </c>
      <c r="C2183">
        <v>6</v>
      </c>
      <c r="D2183">
        <v>34517</v>
      </c>
      <c r="E2183">
        <v>0.05</v>
      </c>
      <c r="F2183">
        <v>1</v>
      </c>
      <c r="G2183">
        <v>6</v>
      </c>
      <c r="H2183" t="s">
        <v>5146</v>
      </c>
      <c r="I2183">
        <v>217457.1</v>
      </c>
      <c r="J2183">
        <v>152219.97</v>
      </c>
      <c r="K2183">
        <v>65237.13</v>
      </c>
    </row>
    <row r="2184" spans="1:11" x14ac:dyDescent="0.25">
      <c r="A2184" s="21">
        <v>46081</v>
      </c>
      <c r="B2184" t="s">
        <v>2191</v>
      </c>
      <c r="C2184">
        <v>1</v>
      </c>
      <c r="D2184">
        <v>7838</v>
      </c>
      <c r="F2184">
        <v>4</v>
      </c>
      <c r="G2184">
        <v>5</v>
      </c>
      <c r="H2184" t="s">
        <v>5140</v>
      </c>
      <c r="I2184">
        <v>7838</v>
      </c>
      <c r="J2184">
        <v>5486.6</v>
      </c>
      <c r="K2184">
        <v>2351.4</v>
      </c>
    </row>
    <row r="2185" spans="1:11" x14ac:dyDescent="0.25">
      <c r="A2185" s="21">
        <v>46171</v>
      </c>
      <c r="B2185" t="s">
        <v>2192</v>
      </c>
      <c r="C2185">
        <v>6</v>
      </c>
      <c r="D2185">
        <v>11399</v>
      </c>
      <c r="F2185">
        <v>4</v>
      </c>
      <c r="G2185">
        <v>2</v>
      </c>
      <c r="H2185" t="s">
        <v>5139</v>
      </c>
      <c r="I2185">
        <v>68394</v>
      </c>
      <c r="J2185">
        <v>47875.8</v>
      </c>
      <c r="K2185">
        <v>20518.2</v>
      </c>
    </row>
    <row r="2186" spans="1:11" x14ac:dyDescent="0.25">
      <c r="A2186" s="21">
        <v>46072</v>
      </c>
      <c r="B2186" t="s">
        <v>2193</v>
      </c>
      <c r="C2186">
        <v>8</v>
      </c>
      <c r="D2186">
        <v>7793</v>
      </c>
      <c r="F2186">
        <v>5</v>
      </c>
      <c r="G2186">
        <v>4</v>
      </c>
      <c r="H2186" t="s">
        <v>5140</v>
      </c>
      <c r="I2186">
        <v>62344</v>
      </c>
      <c r="J2186">
        <v>43640.800000000003</v>
      </c>
      <c r="K2186">
        <v>18703.2</v>
      </c>
    </row>
    <row r="2187" spans="1:11" x14ac:dyDescent="0.25">
      <c r="A2187" s="21">
        <v>46023</v>
      </c>
      <c r="B2187" t="s">
        <v>2194</v>
      </c>
      <c r="C2187">
        <v>10</v>
      </c>
      <c r="D2187">
        <v>7117</v>
      </c>
      <c r="E2187">
        <v>0.14000000000000001</v>
      </c>
      <c r="F2187">
        <v>1</v>
      </c>
      <c r="G2187">
        <v>7</v>
      </c>
      <c r="H2187" t="s">
        <v>5149</v>
      </c>
      <c r="I2187">
        <v>81133.8</v>
      </c>
      <c r="J2187">
        <v>56793.66</v>
      </c>
      <c r="K2187">
        <v>24340.14</v>
      </c>
    </row>
    <row r="2188" spans="1:11" x14ac:dyDescent="0.25">
      <c r="A2188" s="21">
        <v>46235</v>
      </c>
      <c r="B2188" t="s">
        <v>2195</v>
      </c>
      <c r="C2188">
        <v>7</v>
      </c>
      <c r="D2188">
        <v>27011</v>
      </c>
      <c r="E2188">
        <v>0.05</v>
      </c>
      <c r="F2188">
        <v>5</v>
      </c>
      <c r="G2188">
        <v>7</v>
      </c>
      <c r="H2188" t="s">
        <v>5138</v>
      </c>
      <c r="I2188">
        <v>198530.85</v>
      </c>
      <c r="J2188">
        <v>138971.595</v>
      </c>
      <c r="K2188">
        <v>59559.254999999997</v>
      </c>
    </row>
    <row r="2189" spans="1:11" x14ac:dyDescent="0.25">
      <c r="A2189" s="21">
        <v>46361</v>
      </c>
      <c r="B2189" t="s">
        <v>2196</v>
      </c>
      <c r="C2189">
        <v>10</v>
      </c>
      <c r="D2189">
        <v>7446</v>
      </c>
      <c r="F2189">
        <v>1</v>
      </c>
      <c r="G2189">
        <v>2</v>
      </c>
      <c r="H2189" t="s">
        <v>5143</v>
      </c>
      <c r="I2189">
        <v>74460</v>
      </c>
      <c r="J2189">
        <v>52122</v>
      </c>
      <c r="K2189">
        <v>22338</v>
      </c>
    </row>
    <row r="2190" spans="1:11" x14ac:dyDescent="0.25">
      <c r="A2190" s="21">
        <v>46118</v>
      </c>
      <c r="B2190" t="s">
        <v>2197</v>
      </c>
      <c r="C2190">
        <v>10</v>
      </c>
      <c r="D2190">
        <v>15084</v>
      </c>
      <c r="E2190">
        <v>0.12</v>
      </c>
      <c r="F2190">
        <v>2</v>
      </c>
      <c r="G2190">
        <v>6</v>
      </c>
      <c r="H2190" t="s">
        <v>5141</v>
      </c>
      <c r="I2190">
        <v>168940.79999999999</v>
      </c>
      <c r="J2190">
        <v>118258.56</v>
      </c>
      <c r="K2190">
        <v>50682.239999999998</v>
      </c>
    </row>
    <row r="2191" spans="1:11" x14ac:dyDescent="0.25">
      <c r="A2191" s="21">
        <v>46357</v>
      </c>
      <c r="B2191" t="s">
        <v>2198</v>
      </c>
      <c r="C2191">
        <v>4</v>
      </c>
      <c r="D2191">
        <v>14472</v>
      </c>
      <c r="E2191">
        <v>0.1</v>
      </c>
      <c r="F2191">
        <v>5</v>
      </c>
      <c r="G2191">
        <v>3</v>
      </c>
      <c r="H2191" t="s">
        <v>5143</v>
      </c>
      <c r="I2191">
        <v>63676.800000000003</v>
      </c>
      <c r="J2191">
        <v>44573.760000000002</v>
      </c>
      <c r="K2191">
        <v>19103.04</v>
      </c>
    </row>
    <row r="2192" spans="1:11" x14ac:dyDescent="0.25">
      <c r="A2192" s="21">
        <v>46122</v>
      </c>
      <c r="B2192" t="s">
        <v>2199</v>
      </c>
      <c r="C2192">
        <v>11</v>
      </c>
      <c r="D2192">
        <v>21858</v>
      </c>
      <c r="E2192">
        <v>0.03</v>
      </c>
      <c r="F2192">
        <v>3</v>
      </c>
      <c r="G2192">
        <v>2</v>
      </c>
      <c r="H2192" t="s">
        <v>5141</v>
      </c>
      <c r="I2192">
        <v>247651.14</v>
      </c>
      <c r="J2192">
        <v>173355.79800000001</v>
      </c>
      <c r="K2192">
        <v>74295.342000000004</v>
      </c>
    </row>
    <row r="2193" spans="1:11" x14ac:dyDescent="0.25">
      <c r="A2193" s="21">
        <v>46312</v>
      </c>
      <c r="B2193" t="s">
        <v>2200</v>
      </c>
      <c r="C2193">
        <v>9</v>
      </c>
      <c r="D2193">
        <v>28486</v>
      </c>
      <c r="E2193">
        <v>0.08</v>
      </c>
      <c r="F2193">
        <v>4</v>
      </c>
      <c r="G2193">
        <v>4</v>
      </c>
      <c r="H2193" t="s">
        <v>5147</v>
      </c>
      <c r="I2193">
        <v>276883.92</v>
      </c>
      <c r="J2193">
        <v>193818.74400000001</v>
      </c>
      <c r="K2193">
        <v>83065.176000000007</v>
      </c>
    </row>
    <row r="2194" spans="1:11" x14ac:dyDescent="0.25">
      <c r="A2194" s="21">
        <v>46129</v>
      </c>
      <c r="B2194" t="s">
        <v>2201</v>
      </c>
      <c r="C2194">
        <v>3</v>
      </c>
      <c r="D2194">
        <v>21693</v>
      </c>
      <c r="E2194">
        <v>0.11</v>
      </c>
      <c r="F2194">
        <v>2</v>
      </c>
      <c r="G2194">
        <v>1</v>
      </c>
      <c r="H2194" t="s">
        <v>5141</v>
      </c>
      <c r="I2194">
        <v>72237.69</v>
      </c>
      <c r="J2194">
        <v>50566.383000000002</v>
      </c>
      <c r="K2194">
        <v>21671.307000000001</v>
      </c>
    </row>
    <row r="2195" spans="1:11" x14ac:dyDescent="0.25">
      <c r="A2195" s="21">
        <v>46332</v>
      </c>
      <c r="B2195" t="s">
        <v>2202</v>
      </c>
      <c r="C2195">
        <v>4</v>
      </c>
      <c r="D2195">
        <v>14728</v>
      </c>
      <c r="F2195">
        <v>5</v>
      </c>
      <c r="G2195">
        <v>6</v>
      </c>
      <c r="H2195" t="s">
        <v>5144</v>
      </c>
      <c r="I2195">
        <v>58912</v>
      </c>
      <c r="J2195">
        <v>41238.400000000001</v>
      </c>
      <c r="K2195">
        <v>17673.599999999999</v>
      </c>
    </row>
    <row r="2196" spans="1:11" x14ac:dyDescent="0.25">
      <c r="A2196" s="21">
        <v>46063</v>
      </c>
      <c r="B2196" t="s">
        <v>2203</v>
      </c>
      <c r="C2196">
        <v>8</v>
      </c>
      <c r="D2196">
        <v>19096</v>
      </c>
      <c r="F2196">
        <v>1</v>
      </c>
      <c r="G2196">
        <v>3</v>
      </c>
      <c r="H2196" t="s">
        <v>5140</v>
      </c>
      <c r="I2196">
        <v>152768</v>
      </c>
      <c r="J2196">
        <v>106937.60000000001</v>
      </c>
      <c r="K2196">
        <v>45830.400000000001</v>
      </c>
    </row>
    <row r="2197" spans="1:11" x14ac:dyDescent="0.25">
      <c r="A2197" s="21">
        <v>46059</v>
      </c>
      <c r="B2197" t="s">
        <v>2204</v>
      </c>
      <c r="C2197">
        <v>11</v>
      </c>
      <c r="D2197">
        <v>26835</v>
      </c>
      <c r="E2197">
        <v>0.04</v>
      </c>
      <c r="F2197">
        <v>5</v>
      </c>
      <c r="G2197">
        <v>5</v>
      </c>
      <c r="H2197" t="s">
        <v>5140</v>
      </c>
      <c r="I2197">
        <v>306992.40000000002</v>
      </c>
      <c r="J2197">
        <v>214894.68</v>
      </c>
      <c r="K2197">
        <v>92097.72</v>
      </c>
    </row>
    <row r="2198" spans="1:11" x14ac:dyDescent="0.25">
      <c r="A2198" s="21">
        <v>46027</v>
      </c>
      <c r="B2198" t="s">
        <v>2205</v>
      </c>
      <c r="C2198">
        <v>6</v>
      </c>
      <c r="D2198">
        <v>11313</v>
      </c>
      <c r="E2198">
        <v>0.04</v>
      </c>
      <c r="F2198">
        <v>2</v>
      </c>
      <c r="G2198">
        <v>3</v>
      </c>
      <c r="H2198" t="s">
        <v>5149</v>
      </c>
      <c r="I2198">
        <v>70593.119999999995</v>
      </c>
      <c r="J2198">
        <v>49415.184000000001</v>
      </c>
      <c r="K2198">
        <v>21177.936000000002</v>
      </c>
    </row>
    <row r="2199" spans="1:11" x14ac:dyDescent="0.25">
      <c r="A2199" s="21">
        <v>46334</v>
      </c>
      <c r="B2199" t="s">
        <v>2206</v>
      </c>
      <c r="C2199">
        <v>12</v>
      </c>
      <c r="D2199">
        <v>14525</v>
      </c>
      <c r="F2199">
        <v>3</v>
      </c>
      <c r="G2199">
        <v>6</v>
      </c>
      <c r="H2199" t="s">
        <v>5144</v>
      </c>
      <c r="I2199">
        <v>174300</v>
      </c>
      <c r="J2199">
        <v>122010</v>
      </c>
      <c r="K2199">
        <v>52290</v>
      </c>
    </row>
    <row r="2200" spans="1:11" x14ac:dyDescent="0.25">
      <c r="A2200" s="21">
        <v>46341</v>
      </c>
      <c r="B2200" t="s">
        <v>2207</v>
      </c>
      <c r="C2200">
        <v>7</v>
      </c>
      <c r="D2200">
        <v>28122</v>
      </c>
      <c r="E2200">
        <v>0.11</v>
      </c>
      <c r="F2200">
        <v>4</v>
      </c>
      <c r="G2200">
        <v>3</v>
      </c>
      <c r="H2200" t="s">
        <v>5144</v>
      </c>
      <c r="I2200">
        <v>218507.94</v>
      </c>
      <c r="J2200">
        <v>152955.55799999999</v>
      </c>
      <c r="K2200">
        <v>65552.381999999998</v>
      </c>
    </row>
    <row r="2201" spans="1:11" x14ac:dyDescent="0.25">
      <c r="A2201" s="21">
        <v>46151</v>
      </c>
      <c r="B2201" t="s">
        <v>2208</v>
      </c>
      <c r="C2201">
        <v>3</v>
      </c>
      <c r="D2201">
        <v>25856</v>
      </c>
      <c r="E2201">
        <v>7.0000000000000007E-2</v>
      </c>
      <c r="F2201">
        <v>4</v>
      </c>
      <c r="G2201">
        <v>3</v>
      </c>
      <c r="H2201" t="s">
        <v>5139</v>
      </c>
      <c r="I2201">
        <v>82997.759999999995</v>
      </c>
      <c r="J2201">
        <v>58098.432000000001</v>
      </c>
      <c r="K2201">
        <v>24899.328000000001</v>
      </c>
    </row>
    <row r="2202" spans="1:11" x14ac:dyDescent="0.25">
      <c r="A2202" s="21">
        <v>46288</v>
      </c>
      <c r="B2202" t="s">
        <v>2209</v>
      </c>
      <c r="C2202">
        <v>1</v>
      </c>
      <c r="D2202">
        <v>8465</v>
      </c>
      <c r="F2202">
        <v>3</v>
      </c>
      <c r="G2202">
        <v>6</v>
      </c>
      <c r="H2202" t="s">
        <v>5145</v>
      </c>
      <c r="I2202">
        <v>8465</v>
      </c>
      <c r="J2202">
        <v>5925.5</v>
      </c>
      <c r="K2202">
        <v>2539.5</v>
      </c>
    </row>
    <row r="2203" spans="1:11" x14ac:dyDescent="0.25">
      <c r="A2203" s="21">
        <v>46115</v>
      </c>
      <c r="B2203" t="s">
        <v>2210</v>
      </c>
      <c r="C2203">
        <v>11</v>
      </c>
      <c r="D2203">
        <v>27691</v>
      </c>
      <c r="E2203">
        <v>0.1</v>
      </c>
      <c r="F2203">
        <v>1</v>
      </c>
      <c r="G2203">
        <v>8</v>
      </c>
      <c r="H2203" t="s">
        <v>5141</v>
      </c>
      <c r="I2203">
        <v>335061.09999999998</v>
      </c>
      <c r="J2203">
        <v>234542.77</v>
      </c>
      <c r="K2203">
        <v>100518.33</v>
      </c>
    </row>
    <row r="2204" spans="1:11" x14ac:dyDescent="0.25">
      <c r="A2204" s="21">
        <v>46096</v>
      </c>
      <c r="B2204" t="s">
        <v>2211</v>
      </c>
      <c r="C2204">
        <v>2</v>
      </c>
      <c r="D2204">
        <v>19121</v>
      </c>
      <c r="E2204">
        <v>0.13</v>
      </c>
      <c r="F2204">
        <v>5</v>
      </c>
      <c r="G2204">
        <v>6</v>
      </c>
      <c r="H2204" t="s">
        <v>5148</v>
      </c>
      <c r="I2204">
        <v>43213.46</v>
      </c>
      <c r="J2204">
        <v>30249.421999999999</v>
      </c>
      <c r="K2204">
        <v>12964.038</v>
      </c>
    </row>
    <row r="2205" spans="1:11" x14ac:dyDescent="0.25">
      <c r="A2205" s="21">
        <v>46272</v>
      </c>
      <c r="B2205" t="s">
        <v>2212</v>
      </c>
      <c r="C2205">
        <v>1</v>
      </c>
      <c r="D2205">
        <v>15143</v>
      </c>
      <c r="E2205">
        <v>0.09</v>
      </c>
      <c r="F2205">
        <v>2</v>
      </c>
      <c r="G2205">
        <v>4</v>
      </c>
      <c r="H2205" t="s">
        <v>5145</v>
      </c>
      <c r="I2205">
        <v>16505.87</v>
      </c>
      <c r="J2205">
        <v>11554.109</v>
      </c>
      <c r="K2205">
        <v>4951.7610000000004</v>
      </c>
    </row>
    <row r="2206" spans="1:11" x14ac:dyDescent="0.25">
      <c r="A2206" s="21">
        <v>46380</v>
      </c>
      <c r="B2206" t="s">
        <v>2213</v>
      </c>
      <c r="C2206">
        <v>1</v>
      </c>
      <c r="D2206">
        <v>31745</v>
      </c>
      <c r="E2206">
        <v>0.03</v>
      </c>
      <c r="F2206">
        <v>2</v>
      </c>
      <c r="G2206">
        <v>3</v>
      </c>
      <c r="H2206" t="s">
        <v>5143</v>
      </c>
      <c r="I2206">
        <v>32697.35</v>
      </c>
      <c r="J2206">
        <v>22888.145</v>
      </c>
      <c r="K2206">
        <v>9809.2049999999999</v>
      </c>
    </row>
    <row r="2207" spans="1:11" x14ac:dyDescent="0.25">
      <c r="A2207" s="21">
        <v>46096</v>
      </c>
      <c r="B2207" t="s">
        <v>2214</v>
      </c>
      <c r="C2207">
        <v>8</v>
      </c>
      <c r="D2207">
        <v>12563</v>
      </c>
      <c r="E2207">
        <v>0.13</v>
      </c>
      <c r="F2207">
        <v>5</v>
      </c>
      <c r="G2207">
        <v>3</v>
      </c>
      <c r="H2207" t="s">
        <v>5148</v>
      </c>
      <c r="I2207">
        <v>113569.52</v>
      </c>
      <c r="J2207">
        <v>79498.664000000004</v>
      </c>
      <c r="K2207">
        <v>34070.856</v>
      </c>
    </row>
    <row r="2208" spans="1:11" x14ac:dyDescent="0.25">
      <c r="A2208" s="21">
        <v>46042</v>
      </c>
      <c r="B2208" t="s">
        <v>2215</v>
      </c>
      <c r="C2208">
        <v>4</v>
      </c>
      <c r="D2208">
        <v>18742</v>
      </c>
      <c r="F2208">
        <v>4</v>
      </c>
      <c r="G2208">
        <v>2</v>
      </c>
      <c r="H2208" t="s">
        <v>5149</v>
      </c>
      <c r="I2208">
        <v>74968</v>
      </c>
      <c r="J2208">
        <v>52477.599999999999</v>
      </c>
      <c r="K2208">
        <v>22490.400000000001</v>
      </c>
    </row>
    <row r="2209" spans="1:11" x14ac:dyDescent="0.25">
      <c r="A2209" s="21">
        <v>46147</v>
      </c>
      <c r="B2209" t="s">
        <v>2216</v>
      </c>
      <c r="C2209">
        <v>2</v>
      </c>
      <c r="D2209">
        <v>10513</v>
      </c>
      <c r="F2209">
        <v>5</v>
      </c>
      <c r="G2209">
        <v>8</v>
      </c>
      <c r="H2209" t="s">
        <v>5139</v>
      </c>
      <c r="I2209">
        <v>21026</v>
      </c>
      <c r="J2209">
        <v>14718.2</v>
      </c>
      <c r="K2209">
        <v>6307.8</v>
      </c>
    </row>
    <row r="2210" spans="1:11" x14ac:dyDescent="0.25">
      <c r="A2210" s="21">
        <v>46199</v>
      </c>
      <c r="B2210" t="s">
        <v>2217</v>
      </c>
      <c r="C2210">
        <v>7</v>
      </c>
      <c r="D2210">
        <v>30206</v>
      </c>
      <c r="E2210">
        <v>0.09</v>
      </c>
      <c r="F2210">
        <v>3</v>
      </c>
      <c r="G2210">
        <v>3</v>
      </c>
      <c r="H2210" t="s">
        <v>5142</v>
      </c>
      <c r="I2210">
        <v>230471.78</v>
      </c>
      <c r="J2210">
        <v>161330.24600000001</v>
      </c>
      <c r="K2210">
        <v>69141.534</v>
      </c>
    </row>
    <row r="2211" spans="1:11" x14ac:dyDescent="0.25">
      <c r="A2211" s="21">
        <v>46069</v>
      </c>
      <c r="B2211" t="s">
        <v>2218</v>
      </c>
      <c r="C2211">
        <v>4</v>
      </c>
      <c r="D2211">
        <v>25408</v>
      </c>
      <c r="E2211">
        <v>0.15</v>
      </c>
      <c r="F2211">
        <v>3</v>
      </c>
      <c r="G2211">
        <v>4</v>
      </c>
      <c r="H2211" t="s">
        <v>5140</v>
      </c>
      <c r="I2211">
        <v>116876.8</v>
      </c>
      <c r="J2211">
        <v>81813.759999999995</v>
      </c>
      <c r="K2211">
        <v>35063.040000000001</v>
      </c>
    </row>
    <row r="2212" spans="1:11" x14ac:dyDescent="0.25">
      <c r="A2212" s="21">
        <v>46097</v>
      </c>
      <c r="B2212" t="s">
        <v>2219</v>
      </c>
      <c r="C2212">
        <v>7</v>
      </c>
      <c r="D2212">
        <v>9225</v>
      </c>
      <c r="E2212">
        <v>0.1</v>
      </c>
      <c r="F2212">
        <v>3</v>
      </c>
      <c r="G2212">
        <v>4</v>
      </c>
      <c r="H2212" t="s">
        <v>5148</v>
      </c>
      <c r="I2212">
        <v>71032.5</v>
      </c>
      <c r="J2212">
        <v>49722.75</v>
      </c>
      <c r="K2212">
        <v>21309.75</v>
      </c>
    </row>
    <row r="2213" spans="1:11" x14ac:dyDescent="0.25">
      <c r="A2213" s="21">
        <v>46193</v>
      </c>
      <c r="B2213" t="s">
        <v>2220</v>
      </c>
      <c r="C2213">
        <v>12</v>
      </c>
      <c r="D2213">
        <v>3895</v>
      </c>
      <c r="F2213">
        <v>1</v>
      </c>
      <c r="G2213">
        <v>5</v>
      </c>
      <c r="H2213" t="s">
        <v>5142</v>
      </c>
      <c r="I2213">
        <v>46740</v>
      </c>
      <c r="J2213">
        <v>32718</v>
      </c>
      <c r="K2213">
        <v>14022</v>
      </c>
    </row>
    <row r="2214" spans="1:11" x14ac:dyDescent="0.25">
      <c r="A2214" s="21">
        <v>46142</v>
      </c>
      <c r="B2214" t="s">
        <v>2221</v>
      </c>
      <c r="C2214">
        <v>11</v>
      </c>
      <c r="D2214">
        <v>13763</v>
      </c>
      <c r="F2214">
        <v>5</v>
      </c>
      <c r="G2214">
        <v>8</v>
      </c>
      <c r="H2214" t="s">
        <v>5141</v>
      </c>
      <c r="I2214">
        <v>151393</v>
      </c>
      <c r="J2214">
        <v>105975.1</v>
      </c>
      <c r="K2214">
        <v>45417.9</v>
      </c>
    </row>
    <row r="2215" spans="1:11" x14ac:dyDescent="0.25">
      <c r="A2215" s="21">
        <v>46301</v>
      </c>
      <c r="B2215" t="s">
        <v>2222</v>
      </c>
      <c r="C2215">
        <v>9</v>
      </c>
      <c r="D2215">
        <v>31730</v>
      </c>
      <c r="E2215">
        <v>0.03</v>
      </c>
      <c r="F2215">
        <v>4</v>
      </c>
      <c r="G2215">
        <v>4</v>
      </c>
      <c r="H2215" t="s">
        <v>5147</v>
      </c>
      <c r="I2215">
        <v>294137.09999999998</v>
      </c>
      <c r="J2215">
        <v>205895.97</v>
      </c>
      <c r="K2215">
        <v>88241.13</v>
      </c>
    </row>
    <row r="2216" spans="1:11" x14ac:dyDescent="0.25">
      <c r="A2216" s="21">
        <v>46329</v>
      </c>
      <c r="B2216" t="s">
        <v>2223</v>
      </c>
      <c r="C2216">
        <v>11</v>
      </c>
      <c r="D2216">
        <v>17536</v>
      </c>
      <c r="F2216">
        <v>3</v>
      </c>
      <c r="G2216">
        <v>2</v>
      </c>
      <c r="H2216" t="s">
        <v>5144</v>
      </c>
      <c r="I2216">
        <v>192896</v>
      </c>
      <c r="J2216">
        <v>135027.20000000001</v>
      </c>
      <c r="K2216">
        <v>57868.800000000003</v>
      </c>
    </row>
    <row r="2217" spans="1:11" x14ac:dyDescent="0.25">
      <c r="A2217" s="21">
        <v>46364</v>
      </c>
      <c r="B2217" t="s">
        <v>2224</v>
      </c>
      <c r="C2217">
        <v>12</v>
      </c>
      <c r="D2217">
        <v>10164</v>
      </c>
      <c r="F2217">
        <v>1</v>
      </c>
      <c r="G2217">
        <v>1</v>
      </c>
      <c r="H2217" t="s">
        <v>5143</v>
      </c>
      <c r="I2217">
        <v>121968</v>
      </c>
      <c r="J2217">
        <v>85377.600000000006</v>
      </c>
      <c r="K2217">
        <v>36590.400000000001</v>
      </c>
    </row>
    <row r="2218" spans="1:11" x14ac:dyDescent="0.25">
      <c r="A2218" s="21">
        <v>46156</v>
      </c>
      <c r="B2218" t="s">
        <v>2225</v>
      </c>
      <c r="C2218">
        <v>7</v>
      </c>
      <c r="D2218">
        <v>2075</v>
      </c>
      <c r="F2218">
        <v>4</v>
      </c>
      <c r="G2218">
        <v>2</v>
      </c>
      <c r="H2218" t="s">
        <v>5139</v>
      </c>
      <c r="I2218">
        <v>14525</v>
      </c>
      <c r="J2218">
        <v>10167.5</v>
      </c>
      <c r="K2218">
        <v>4357.5</v>
      </c>
    </row>
    <row r="2219" spans="1:11" x14ac:dyDescent="0.25">
      <c r="A2219" s="21">
        <v>46248</v>
      </c>
      <c r="B2219" t="s">
        <v>2226</v>
      </c>
      <c r="C2219">
        <v>10</v>
      </c>
      <c r="D2219">
        <v>10837</v>
      </c>
      <c r="F2219">
        <v>5</v>
      </c>
      <c r="G2219">
        <v>1</v>
      </c>
      <c r="H2219" t="s">
        <v>5138</v>
      </c>
      <c r="I2219">
        <v>108370</v>
      </c>
      <c r="J2219">
        <v>75859</v>
      </c>
      <c r="K2219">
        <v>32511</v>
      </c>
    </row>
    <row r="2220" spans="1:11" x14ac:dyDescent="0.25">
      <c r="A2220" s="21">
        <v>46366</v>
      </c>
      <c r="B2220" t="s">
        <v>2227</v>
      </c>
      <c r="C2220">
        <v>7</v>
      </c>
      <c r="D2220">
        <v>26034</v>
      </c>
      <c r="F2220">
        <v>2</v>
      </c>
      <c r="G2220">
        <v>7</v>
      </c>
      <c r="H2220" t="s">
        <v>5143</v>
      </c>
      <c r="I2220">
        <v>182238</v>
      </c>
      <c r="J2220">
        <v>127566.6</v>
      </c>
      <c r="K2220">
        <v>54671.4</v>
      </c>
    </row>
    <row r="2221" spans="1:11" x14ac:dyDescent="0.25">
      <c r="A2221" s="21">
        <v>46121</v>
      </c>
      <c r="B2221" t="s">
        <v>2228</v>
      </c>
      <c r="C2221">
        <v>1</v>
      </c>
      <c r="D2221">
        <v>23071</v>
      </c>
      <c r="F2221">
        <v>3</v>
      </c>
      <c r="G2221">
        <v>8</v>
      </c>
      <c r="H2221" t="s">
        <v>5141</v>
      </c>
      <c r="I2221">
        <v>23071</v>
      </c>
      <c r="J2221">
        <v>16149.7</v>
      </c>
      <c r="K2221">
        <v>6921.3</v>
      </c>
    </row>
    <row r="2222" spans="1:11" x14ac:dyDescent="0.25">
      <c r="A2222" s="21">
        <v>46035</v>
      </c>
      <c r="B2222" t="s">
        <v>2229</v>
      </c>
      <c r="C2222">
        <v>1</v>
      </c>
      <c r="D2222">
        <v>1989</v>
      </c>
      <c r="F2222">
        <v>3</v>
      </c>
      <c r="G2222">
        <v>2</v>
      </c>
      <c r="H2222" t="s">
        <v>5149</v>
      </c>
      <c r="I2222">
        <v>1989</v>
      </c>
      <c r="J2222">
        <v>1392.3</v>
      </c>
      <c r="K2222">
        <v>596.70000000000005</v>
      </c>
    </row>
    <row r="2223" spans="1:11" x14ac:dyDescent="0.25">
      <c r="A2223" s="21">
        <v>46266</v>
      </c>
      <c r="B2223" t="s">
        <v>2230</v>
      </c>
      <c r="C2223">
        <v>9</v>
      </c>
      <c r="D2223">
        <v>1894</v>
      </c>
      <c r="E2223">
        <v>0.15</v>
      </c>
      <c r="F2223">
        <v>5</v>
      </c>
      <c r="G2223">
        <v>2</v>
      </c>
      <c r="H2223" t="s">
        <v>5145</v>
      </c>
      <c r="I2223">
        <v>19602.900000000001</v>
      </c>
      <c r="J2223">
        <v>13722.03</v>
      </c>
      <c r="K2223">
        <v>5880.87</v>
      </c>
    </row>
    <row r="2224" spans="1:11" x14ac:dyDescent="0.25">
      <c r="A2224" s="21">
        <v>46145</v>
      </c>
      <c r="B2224" t="s">
        <v>2231</v>
      </c>
      <c r="C2224">
        <v>5</v>
      </c>
      <c r="D2224">
        <v>30515</v>
      </c>
      <c r="F2224">
        <v>5</v>
      </c>
      <c r="G2224">
        <v>2</v>
      </c>
      <c r="H2224" t="s">
        <v>5139</v>
      </c>
      <c r="I2224">
        <v>152575</v>
      </c>
      <c r="J2224">
        <v>106802.5</v>
      </c>
      <c r="K2224">
        <v>45772.5</v>
      </c>
    </row>
    <row r="2225" spans="1:11" x14ac:dyDescent="0.25">
      <c r="A2225" s="21">
        <v>46047</v>
      </c>
      <c r="B2225" t="s">
        <v>2232</v>
      </c>
      <c r="C2225">
        <v>11</v>
      </c>
      <c r="D2225">
        <v>5320</v>
      </c>
      <c r="E2225">
        <v>0.1</v>
      </c>
      <c r="F2225">
        <v>1</v>
      </c>
      <c r="G2225">
        <v>1</v>
      </c>
      <c r="H2225" t="s">
        <v>5149</v>
      </c>
      <c r="I2225">
        <v>64372</v>
      </c>
      <c r="J2225">
        <v>45060.4</v>
      </c>
      <c r="K2225">
        <v>19311.599999999999</v>
      </c>
    </row>
    <row r="2226" spans="1:11" x14ac:dyDescent="0.25">
      <c r="A2226" s="21">
        <v>46102</v>
      </c>
      <c r="B2226" t="s">
        <v>2233</v>
      </c>
      <c r="C2226">
        <v>6</v>
      </c>
      <c r="D2226">
        <v>7400</v>
      </c>
      <c r="F2226">
        <v>1</v>
      </c>
      <c r="G2226">
        <v>7</v>
      </c>
      <c r="H2226" t="s">
        <v>5148</v>
      </c>
      <c r="I2226">
        <v>44400</v>
      </c>
      <c r="J2226">
        <v>31080</v>
      </c>
      <c r="K2226">
        <v>13320</v>
      </c>
    </row>
    <row r="2227" spans="1:11" x14ac:dyDescent="0.25">
      <c r="A2227" s="21">
        <v>46339</v>
      </c>
      <c r="B2227" t="s">
        <v>2234</v>
      </c>
      <c r="C2227">
        <v>9</v>
      </c>
      <c r="D2227">
        <v>18696</v>
      </c>
      <c r="E2227">
        <v>0.08</v>
      </c>
      <c r="F2227">
        <v>5</v>
      </c>
      <c r="G2227">
        <v>3</v>
      </c>
      <c r="H2227" t="s">
        <v>5144</v>
      </c>
      <c r="I2227">
        <v>181725.12</v>
      </c>
      <c r="J2227">
        <v>127207.584</v>
      </c>
      <c r="K2227">
        <v>54517.536</v>
      </c>
    </row>
    <row r="2228" spans="1:11" x14ac:dyDescent="0.25">
      <c r="A2228" s="21">
        <v>46328</v>
      </c>
      <c r="B2228" t="s">
        <v>2235</v>
      </c>
      <c r="C2228">
        <v>10</v>
      </c>
      <c r="D2228">
        <v>30787</v>
      </c>
      <c r="E2228">
        <v>0.12</v>
      </c>
      <c r="F2228">
        <v>4</v>
      </c>
      <c r="G2228">
        <v>4</v>
      </c>
      <c r="H2228" t="s">
        <v>5144</v>
      </c>
      <c r="I2228">
        <v>344814.4</v>
      </c>
      <c r="J2228">
        <v>241370.08</v>
      </c>
      <c r="K2228">
        <v>103444.32</v>
      </c>
    </row>
    <row r="2229" spans="1:11" x14ac:dyDescent="0.25">
      <c r="A2229" s="21">
        <v>46343</v>
      </c>
      <c r="B2229" t="s">
        <v>2236</v>
      </c>
      <c r="C2229">
        <v>5</v>
      </c>
      <c r="D2229">
        <v>7347</v>
      </c>
      <c r="F2229">
        <v>3</v>
      </c>
      <c r="G2229">
        <v>1</v>
      </c>
      <c r="H2229" t="s">
        <v>5144</v>
      </c>
      <c r="I2229">
        <v>36735</v>
      </c>
      <c r="J2229">
        <v>25714.5</v>
      </c>
      <c r="K2229">
        <v>11020.5</v>
      </c>
    </row>
    <row r="2230" spans="1:11" x14ac:dyDescent="0.25">
      <c r="A2230" s="21">
        <v>46272</v>
      </c>
      <c r="B2230" t="s">
        <v>2237</v>
      </c>
      <c r="C2230">
        <v>4</v>
      </c>
      <c r="D2230">
        <v>21060</v>
      </c>
      <c r="E2230">
        <v>0.13</v>
      </c>
      <c r="F2230">
        <v>1</v>
      </c>
      <c r="G2230">
        <v>5</v>
      </c>
      <c r="H2230" t="s">
        <v>5145</v>
      </c>
      <c r="I2230">
        <v>95191.2</v>
      </c>
      <c r="J2230">
        <v>66633.84</v>
      </c>
      <c r="K2230">
        <v>28557.360000000001</v>
      </c>
    </row>
    <row r="2231" spans="1:11" x14ac:dyDescent="0.25">
      <c r="A2231" s="21">
        <v>46124</v>
      </c>
      <c r="B2231" t="s">
        <v>2238</v>
      </c>
      <c r="C2231">
        <v>1</v>
      </c>
      <c r="D2231">
        <v>29100</v>
      </c>
      <c r="E2231">
        <v>0.09</v>
      </c>
      <c r="F2231">
        <v>2</v>
      </c>
      <c r="G2231">
        <v>2</v>
      </c>
      <c r="H2231" t="s">
        <v>5141</v>
      </c>
      <c r="I2231">
        <v>31719</v>
      </c>
      <c r="J2231">
        <v>22203.3</v>
      </c>
      <c r="K2231">
        <v>9515.7000000000007</v>
      </c>
    </row>
    <row r="2232" spans="1:11" x14ac:dyDescent="0.25">
      <c r="A2232" s="21">
        <v>46361</v>
      </c>
      <c r="B2232" t="s">
        <v>2239</v>
      </c>
      <c r="C2232">
        <v>7</v>
      </c>
      <c r="D2232">
        <v>28349</v>
      </c>
      <c r="F2232">
        <v>2</v>
      </c>
      <c r="G2232">
        <v>8</v>
      </c>
      <c r="H2232" t="s">
        <v>5143</v>
      </c>
      <c r="I2232">
        <v>198443</v>
      </c>
      <c r="J2232">
        <v>138910.1</v>
      </c>
      <c r="K2232">
        <v>59532.9</v>
      </c>
    </row>
    <row r="2233" spans="1:11" x14ac:dyDescent="0.25">
      <c r="A2233" s="21">
        <v>46253</v>
      </c>
      <c r="B2233" t="s">
        <v>2240</v>
      </c>
      <c r="C2233">
        <v>5</v>
      </c>
      <c r="D2233">
        <v>20685</v>
      </c>
      <c r="E2233">
        <v>0.06</v>
      </c>
      <c r="F2233">
        <v>2</v>
      </c>
      <c r="G2233">
        <v>8</v>
      </c>
      <c r="H2233" t="s">
        <v>5138</v>
      </c>
      <c r="I2233">
        <v>109630.5</v>
      </c>
      <c r="J2233">
        <v>76741.350000000006</v>
      </c>
      <c r="K2233">
        <v>32889.15</v>
      </c>
    </row>
    <row r="2234" spans="1:11" x14ac:dyDescent="0.25">
      <c r="A2234" s="21">
        <v>46057</v>
      </c>
      <c r="B2234" t="s">
        <v>2241</v>
      </c>
      <c r="C2234">
        <v>3</v>
      </c>
      <c r="D2234">
        <v>26603</v>
      </c>
      <c r="E2234">
        <v>0.02</v>
      </c>
      <c r="F2234">
        <v>3</v>
      </c>
      <c r="G2234">
        <v>3</v>
      </c>
      <c r="H2234" t="s">
        <v>5140</v>
      </c>
      <c r="I2234">
        <v>81405.179999999993</v>
      </c>
      <c r="J2234">
        <v>56983.625999999997</v>
      </c>
      <c r="K2234">
        <v>24421.554</v>
      </c>
    </row>
    <row r="2235" spans="1:11" x14ac:dyDescent="0.25">
      <c r="A2235" s="21">
        <v>46294</v>
      </c>
      <c r="B2235" t="s">
        <v>2242</v>
      </c>
      <c r="C2235">
        <v>9</v>
      </c>
      <c r="D2235">
        <v>8068</v>
      </c>
      <c r="E2235">
        <v>0.05</v>
      </c>
      <c r="F2235">
        <v>5</v>
      </c>
      <c r="G2235">
        <v>1</v>
      </c>
      <c r="H2235" t="s">
        <v>5145</v>
      </c>
      <c r="I2235">
        <v>76242.600000000006</v>
      </c>
      <c r="J2235">
        <v>53369.82</v>
      </c>
      <c r="K2235">
        <v>22872.78</v>
      </c>
    </row>
    <row r="2236" spans="1:11" x14ac:dyDescent="0.25">
      <c r="A2236" s="21">
        <v>46139</v>
      </c>
      <c r="B2236" t="s">
        <v>2243</v>
      </c>
      <c r="C2236">
        <v>8</v>
      </c>
      <c r="D2236">
        <v>20282</v>
      </c>
      <c r="E2236">
        <v>0.11</v>
      </c>
      <c r="F2236">
        <v>1</v>
      </c>
      <c r="G2236">
        <v>5</v>
      </c>
      <c r="H2236" t="s">
        <v>5141</v>
      </c>
      <c r="I2236">
        <v>180104.16</v>
      </c>
      <c r="J2236">
        <v>126072.912</v>
      </c>
      <c r="K2236">
        <v>54031.248</v>
      </c>
    </row>
    <row r="2237" spans="1:11" x14ac:dyDescent="0.25">
      <c r="A2237" s="21">
        <v>46327</v>
      </c>
      <c r="B2237" t="s">
        <v>2244</v>
      </c>
      <c r="C2237">
        <v>9</v>
      </c>
      <c r="D2237">
        <v>18027</v>
      </c>
      <c r="E2237">
        <v>0.06</v>
      </c>
      <c r="F2237">
        <v>4</v>
      </c>
      <c r="G2237">
        <v>7</v>
      </c>
      <c r="H2237" t="s">
        <v>5144</v>
      </c>
      <c r="I2237">
        <v>171977.58</v>
      </c>
      <c r="J2237">
        <v>120384.306</v>
      </c>
      <c r="K2237">
        <v>51593.273999999998</v>
      </c>
    </row>
    <row r="2238" spans="1:11" x14ac:dyDescent="0.25">
      <c r="A2238" s="21">
        <v>46127</v>
      </c>
      <c r="B2238" t="s">
        <v>2245</v>
      </c>
      <c r="C2238">
        <v>3</v>
      </c>
      <c r="D2238">
        <v>13602</v>
      </c>
      <c r="F2238">
        <v>3</v>
      </c>
      <c r="G2238">
        <v>5</v>
      </c>
      <c r="H2238" t="s">
        <v>5141</v>
      </c>
      <c r="I2238">
        <v>40806</v>
      </c>
      <c r="J2238">
        <v>28564.2</v>
      </c>
      <c r="K2238">
        <v>12241.8</v>
      </c>
    </row>
    <row r="2239" spans="1:11" x14ac:dyDescent="0.25">
      <c r="A2239" s="21">
        <v>46193</v>
      </c>
      <c r="B2239" t="s">
        <v>2246</v>
      </c>
      <c r="C2239">
        <v>8</v>
      </c>
      <c r="D2239">
        <v>26333</v>
      </c>
      <c r="F2239">
        <v>1</v>
      </c>
      <c r="G2239">
        <v>5</v>
      </c>
      <c r="H2239" t="s">
        <v>5142</v>
      </c>
      <c r="I2239">
        <v>210664</v>
      </c>
      <c r="J2239">
        <v>147464.79999999999</v>
      </c>
      <c r="K2239">
        <v>63199.199999999997</v>
      </c>
    </row>
    <row r="2240" spans="1:11" x14ac:dyDescent="0.25">
      <c r="A2240" s="21">
        <v>46330</v>
      </c>
      <c r="B2240" t="s">
        <v>2247</v>
      </c>
      <c r="C2240">
        <v>9</v>
      </c>
      <c r="D2240">
        <v>1504</v>
      </c>
      <c r="E2240">
        <v>0.12</v>
      </c>
      <c r="F2240">
        <v>5</v>
      </c>
      <c r="G2240">
        <v>3</v>
      </c>
      <c r="H2240" t="s">
        <v>5144</v>
      </c>
      <c r="I2240">
        <v>15160.32</v>
      </c>
      <c r="J2240">
        <v>10612.224</v>
      </c>
      <c r="K2240">
        <v>4548.0959999999995</v>
      </c>
    </row>
    <row r="2241" spans="1:11" x14ac:dyDescent="0.25">
      <c r="A2241" s="21">
        <v>46333</v>
      </c>
      <c r="B2241" t="s">
        <v>2248</v>
      </c>
      <c r="C2241">
        <v>10</v>
      </c>
      <c r="D2241">
        <v>21843</v>
      </c>
      <c r="E2241">
        <v>0.1</v>
      </c>
      <c r="F2241">
        <v>3</v>
      </c>
      <c r="G2241">
        <v>8</v>
      </c>
      <c r="H2241" t="s">
        <v>5144</v>
      </c>
      <c r="I2241">
        <v>240273</v>
      </c>
      <c r="J2241">
        <v>168191.1</v>
      </c>
      <c r="K2241">
        <v>72081.899999999994</v>
      </c>
    </row>
    <row r="2242" spans="1:11" x14ac:dyDescent="0.25">
      <c r="A2242" s="21">
        <v>46027</v>
      </c>
      <c r="B2242" t="s">
        <v>2249</v>
      </c>
      <c r="C2242">
        <v>1</v>
      </c>
      <c r="D2242">
        <v>14286</v>
      </c>
      <c r="F2242">
        <v>1</v>
      </c>
      <c r="G2242">
        <v>4</v>
      </c>
      <c r="H2242" t="s">
        <v>5149</v>
      </c>
      <c r="I2242">
        <v>14286</v>
      </c>
      <c r="J2242">
        <v>10000.200000000001</v>
      </c>
      <c r="K2242">
        <v>4285.8</v>
      </c>
    </row>
    <row r="2243" spans="1:11" x14ac:dyDescent="0.25">
      <c r="A2243" s="21">
        <v>46284</v>
      </c>
      <c r="B2243" t="s">
        <v>2250</v>
      </c>
      <c r="C2243">
        <v>12</v>
      </c>
      <c r="D2243">
        <v>32378</v>
      </c>
      <c r="F2243">
        <v>3</v>
      </c>
      <c r="G2243">
        <v>5</v>
      </c>
      <c r="H2243" t="s">
        <v>5145</v>
      </c>
      <c r="I2243">
        <v>388536</v>
      </c>
      <c r="J2243">
        <v>271975.2</v>
      </c>
      <c r="K2243">
        <v>116560.8</v>
      </c>
    </row>
    <row r="2244" spans="1:11" x14ac:dyDescent="0.25">
      <c r="A2244" s="21">
        <v>46115</v>
      </c>
      <c r="B2244" t="s">
        <v>2251</v>
      </c>
      <c r="C2244">
        <v>9</v>
      </c>
      <c r="D2244">
        <v>33532</v>
      </c>
      <c r="E2244">
        <v>0.12</v>
      </c>
      <c r="F2244">
        <v>2</v>
      </c>
      <c r="G2244">
        <v>5</v>
      </c>
      <c r="H2244" t="s">
        <v>5141</v>
      </c>
      <c r="I2244">
        <v>338002.56</v>
      </c>
      <c r="J2244">
        <v>236601.79199999999</v>
      </c>
      <c r="K2244">
        <v>101400.768</v>
      </c>
    </row>
    <row r="2245" spans="1:11" x14ac:dyDescent="0.25">
      <c r="A2245" s="21">
        <v>46079</v>
      </c>
      <c r="B2245" t="s">
        <v>2252</v>
      </c>
      <c r="C2245">
        <v>8</v>
      </c>
      <c r="D2245">
        <v>31533</v>
      </c>
      <c r="E2245">
        <v>0.14000000000000001</v>
      </c>
      <c r="F2245">
        <v>4</v>
      </c>
      <c r="G2245">
        <v>5</v>
      </c>
      <c r="H2245" t="s">
        <v>5140</v>
      </c>
      <c r="I2245">
        <v>287580.96000000002</v>
      </c>
      <c r="J2245">
        <v>201306.67199999999</v>
      </c>
      <c r="K2245">
        <v>86274.288</v>
      </c>
    </row>
    <row r="2246" spans="1:11" x14ac:dyDescent="0.25">
      <c r="A2246" s="21">
        <v>46234</v>
      </c>
      <c r="B2246" t="s">
        <v>2253</v>
      </c>
      <c r="C2246">
        <v>1</v>
      </c>
      <c r="D2246">
        <v>26710</v>
      </c>
      <c r="E2246">
        <v>7.0000000000000007E-2</v>
      </c>
      <c r="F2246">
        <v>5</v>
      </c>
      <c r="G2246">
        <v>8</v>
      </c>
      <c r="H2246" t="s">
        <v>5146</v>
      </c>
      <c r="I2246">
        <v>28579.7</v>
      </c>
      <c r="J2246">
        <v>20005.79</v>
      </c>
      <c r="K2246">
        <v>8573.91</v>
      </c>
    </row>
    <row r="2247" spans="1:11" x14ac:dyDescent="0.25">
      <c r="A2247" s="21">
        <v>46301</v>
      </c>
      <c r="B2247" t="s">
        <v>2254</v>
      </c>
      <c r="C2247">
        <v>11</v>
      </c>
      <c r="D2247">
        <v>11424</v>
      </c>
      <c r="E2247">
        <v>0.05</v>
      </c>
      <c r="F2247">
        <v>1</v>
      </c>
      <c r="G2247">
        <v>1</v>
      </c>
      <c r="H2247" t="s">
        <v>5147</v>
      </c>
      <c r="I2247">
        <v>131947.20000000001</v>
      </c>
      <c r="J2247">
        <v>92363.04</v>
      </c>
      <c r="K2247">
        <v>39584.160000000003</v>
      </c>
    </row>
    <row r="2248" spans="1:11" x14ac:dyDescent="0.25">
      <c r="A2248" s="21">
        <v>46212</v>
      </c>
      <c r="B2248" t="s">
        <v>2255</v>
      </c>
      <c r="C2248">
        <v>8</v>
      </c>
      <c r="D2248">
        <v>3492</v>
      </c>
      <c r="F2248">
        <v>2</v>
      </c>
      <c r="G2248">
        <v>5</v>
      </c>
      <c r="H2248" t="s">
        <v>5146</v>
      </c>
      <c r="I2248">
        <v>27936</v>
      </c>
      <c r="J2248">
        <v>19555.2</v>
      </c>
      <c r="K2248">
        <v>8380.7999999999993</v>
      </c>
    </row>
    <row r="2249" spans="1:11" x14ac:dyDescent="0.25">
      <c r="A2249" s="21">
        <v>46113</v>
      </c>
      <c r="B2249" t="s">
        <v>2256</v>
      </c>
      <c r="C2249">
        <v>6</v>
      </c>
      <c r="D2249">
        <v>30751</v>
      </c>
      <c r="F2249">
        <v>2</v>
      </c>
      <c r="G2249">
        <v>5</v>
      </c>
      <c r="H2249" t="s">
        <v>5141</v>
      </c>
      <c r="I2249">
        <v>184506</v>
      </c>
      <c r="J2249">
        <v>129154.2</v>
      </c>
      <c r="K2249">
        <v>55351.8</v>
      </c>
    </row>
    <row r="2250" spans="1:11" x14ac:dyDescent="0.25">
      <c r="A2250" s="21">
        <v>46176</v>
      </c>
      <c r="B2250" t="s">
        <v>2257</v>
      </c>
      <c r="C2250">
        <v>9</v>
      </c>
      <c r="D2250">
        <v>7653</v>
      </c>
      <c r="E2250">
        <v>0.15</v>
      </c>
      <c r="F2250">
        <v>3</v>
      </c>
      <c r="G2250">
        <v>6</v>
      </c>
      <c r="H2250" t="s">
        <v>5142</v>
      </c>
      <c r="I2250">
        <v>79208.55</v>
      </c>
      <c r="J2250">
        <v>55445.985000000001</v>
      </c>
      <c r="K2250">
        <v>23762.564999999999</v>
      </c>
    </row>
    <row r="2251" spans="1:11" x14ac:dyDescent="0.25">
      <c r="A2251" s="21">
        <v>46220</v>
      </c>
      <c r="B2251" t="s">
        <v>2258</v>
      </c>
      <c r="C2251">
        <v>4</v>
      </c>
      <c r="D2251">
        <v>30032</v>
      </c>
      <c r="E2251">
        <v>0.14000000000000001</v>
      </c>
      <c r="F2251">
        <v>3</v>
      </c>
      <c r="G2251">
        <v>3</v>
      </c>
      <c r="H2251" t="s">
        <v>5146</v>
      </c>
      <c r="I2251">
        <v>136945.92000000001</v>
      </c>
      <c r="J2251">
        <v>95862.144</v>
      </c>
      <c r="K2251">
        <v>41083.775999999998</v>
      </c>
    </row>
    <row r="2252" spans="1:11" x14ac:dyDescent="0.25">
      <c r="A2252" s="21">
        <v>46196</v>
      </c>
      <c r="B2252" t="s">
        <v>2259</v>
      </c>
      <c r="C2252">
        <v>9</v>
      </c>
      <c r="D2252">
        <v>30427</v>
      </c>
      <c r="E2252">
        <v>0.02</v>
      </c>
      <c r="F2252">
        <v>2</v>
      </c>
      <c r="G2252">
        <v>1</v>
      </c>
      <c r="H2252" t="s">
        <v>5142</v>
      </c>
      <c r="I2252">
        <v>279319.86</v>
      </c>
      <c r="J2252">
        <v>195523.902</v>
      </c>
      <c r="K2252">
        <v>83795.957999999999</v>
      </c>
    </row>
    <row r="2253" spans="1:11" x14ac:dyDescent="0.25">
      <c r="A2253" s="21">
        <v>46079</v>
      </c>
      <c r="B2253" t="s">
        <v>2260</v>
      </c>
      <c r="C2253">
        <v>8</v>
      </c>
      <c r="D2253">
        <v>5796</v>
      </c>
      <c r="E2253">
        <v>7.0000000000000007E-2</v>
      </c>
      <c r="F2253">
        <v>4</v>
      </c>
      <c r="G2253">
        <v>5</v>
      </c>
      <c r="H2253" t="s">
        <v>5140</v>
      </c>
      <c r="I2253">
        <v>49613.760000000002</v>
      </c>
      <c r="J2253">
        <v>34729.631999999998</v>
      </c>
      <c r="K2253">
        <v>14884.128000000001</v>
      </c>
    </row>
    <row r="2254" spans="1:11" x14ac:dyDescent="0.25">
      <c r="A2254" s="21">
        <v>46133</v>
      </c>
      <c r="B2254" t="s">
        <v>2261</v>
      </c>
      <c r="C2254">
        <v>3</v>
      </c>
      <c r="D2254">
        <v>30446</v>
      </c>
      <c r="E2254">
        <v>0.03</v>
      </c>
      <c r="F2254">
        <v>1</v>
      </c>
      <c r="G2254">
        <v>8</v>
      </c>
      <c r="H2254" t="s">
        <v>5141</v>
      </c>
      <c r="I2254">
        <v>94078.14</v>
      </c>
      <c r="J2254">
        <v>65854.698000000004</v>
      </c>
      <c r="K2254">
        <v>28223.441999999999</v>
      </c>
    </row>
    <row r="2255" spans="1:11" x14ac:dyDescent="0.25">
      <c r="A2255" s="21">
        <v>46231</v>
      </c>
      <c r="B2255" t="s">
        <v>2262</v>
      </c>
      <c r="C2255">
        <v>10</v>
      </c>
      <c r="D2255">
        <v>9783</v>
      </c>
      <c r="F2255">
        <v>2</v>
      </c>
      <c r="G2255">
        <v>3</v>
      </c>
      <c r="H2255" t="s">
        <v>5146</v>
      </c>
      <c r="I2255">
        <v>97830</v>
      </c>
      <c r="J2255">
        <v>68481</v>
      </c>
      <c r="K2255">
        <v>29349</v>
      </c>
    </row>
    <row r="2256" spans="1:11" x14ac:dyDescent="0.25">
      <c r="A2256" s="21">
        <v>46048</v>
      </c>
      <c r="B2256" t="s">
        <v>2263</v>
      </c>
      <c r="C2256">
        <v>12</v>
      </c>
      <c r="D2256">
        <v>4588</v>
      </c>
      <c r="F2256">
        <v>2</v>
      </c>
      <c r="G2256">
        <v>8</v>
      </c>
      <c r="H2256" t="s">
        <v>5149</v>
      </c>
      <c r="I2256">
        <v>55056</v>
      </c>
      <c r="J2256">
        <v>38539.199999999997</v>
      </c>
      <c r="K2256">
        <v>16516.8</v>
      </c>
    </row>
    <row r="2257" spans="1:11" x14ac:dyDescent="0.25">
      <c r="A2257" s="21">
        <v>46257</v>
      </c>
      <c r="B2257" t="s">
        <v>2264</v>
      </c>
      <c r="C2257">
        <v>9</v>
      </c>
      <c r="D2257">
        <v>16172</v>
      </c>
      <c r="E2257">
        <v>0.03</v>
      </c>
      <c r="F2257">
        <v>2</v>
      </c>
      <c r="G2257">
        <v>5</v>
      </c>
      <c r="H2257" t="s">
        <v>5138</v>
      </c>
      <c r="I2257">
        <v>149914.44</v>
      </c>
      <c r="J2257">
        <v>104940.10799999999</v>
      </c>
      <c r="K2257">
        <v>44974.332000000002</v>
      </c>
    </row>
    <row r="2258" spans="1:11" x14ac:dyDescent="0.25">
      <c r="A2258" s="21">
        <v>46290</v>
      </c>
      <c r="B2258" t="s">
        <v>2265</v>
      </c>
      <c r="C2258">
        <v>8</v>
      </c>
      <c r="D2258">
        <v>9651</v>
      </c>
      <c r="F2258">
        <v>4</v>
      </c>
      <c r="G2258">
        <v>7</v>
      </c>
      <c r="H2258" t="s">
        <v>5145</v>
      </c>
      <c r="I2258">
        <v>77208</v>
      </c>
      <c r="J2258">
        <v>54045.599999999999</v>
      </c>
      <c r="K2258">
        <v>23162.400000000001</v>
      </c>
    </row>
    <row r="2259" spans="1:11" x14ac:dyDescent="0.25">
      <c r="A2259" s="21">
        <v>46300</v>
      </c>
      <c r="B2259" t="s">
        <v>2266</v>
      </c>
      <c r="C2259">
        <v>5</v>
      </c>
      <c r="D2259">
        <v>4812</v>
      </c>
      <c r="F2259">
        <v>5</v>
      </c>
      <c r="G2259">
        <v>7</v>
      </c>
      <c r="H2259" t="s">
        <v>5147</v>
      </c>
      <c r="I2259">
        <v>24060</v>
      </c>
      <c r="J2259">
        <v>16842</v>
      </c>
      <c r="K2259">
        <v>7218</v>
      </c>
    </row>
    <row r="2260" spans="1:11" x14ac:dyDescent="0.25">
      <c r="A2260" s="21">
        <v>46234</v>
      </c>
      <c r="B2260" t="s">
        <v>2267</v>
      </c>
      <c r="C2260">
        <v>2</v>
      </c>
      <c r="D2260">
        <v>30602</v>
      </c>
      <c r="F2260">
        <v>5</v>
      </c>
      <c r="G2260">
        <v>5</v>
      </c>
      <c r="H2260" t="s">
        <v>5146</v>
      </c>
      <c r="I2260">
        <v>61204</v>
      </c>
      <c r="J2260">
        <v>42842.8</v>
      </c>
      <c r="K2260">
        <v>18361.2</v>
      </c>
    </row>
    <row r="2261" spans="1:11" x14ac:dyDescent="0.25">
      <c r="A2261" s="21">
        <v>46252</v>
      </c>
      <c r="B2261" t="s">
        <v>2268</v>
      </c>
      <c r="C2261">
        <v>4</v>
      </c>
      <c r="D2261">
        <v>10813</v>
      </c>
      <c r="E2261">
        <v>7.0000000000000007E-2</v>
      </c>
      <c r="F2261">
        <v>5</v>
      </c>
      <c r="G2261">
        <v>2</v>
      </c>
      <c r="H2261" t="s">
        <v>5138</v>
      </c>
      <c r="I2261">
        <v>46279.64</v>
      </c>
      <c r="J2261">
        <v>32395.748</v>
      </c>
      <c r="K2261">
        <v>13883.892</v>
      </c>
    </row>
    <row r="2262" spans="1:11" x14ac:dyDescent="0.25">
      <c r="A2262" s="21">
        <v>46268</v>
      </c>
      <c r="B2262" t="s">
        <v>2269</v>
      </c>
      <c r="C2262">
        <v>7</v>
      </c>
      <c r="D2262">
        <v>12105</v>
      </c>
      <c r="F2262">
        <v>2</v>
      </c>
      <c r="G2262">
        <v>7</v>
      </c>
      <c r="H2262" t="s">
        <v>5145</v>
      </c>
      <c r="I2262">
        <v>84735</v>
      </c>
      <c r="J2262">
        <v>59314.5</v>
      </c>
      <c r="K2262">
        <v>25420.5</v>
      </c>
    </row>
    <row r="2263" spans="1:11" x14ac:dyDescent="0.25">
      <c r="A2263" s="21">
        <v>46205</v>
      </c>
      <c r="B2263" t="s">
        <v>2270</v>
      </c>
      <c r="C2263">
        <v>3</v>
      </c>
      <c r="D2263">
        <v>14823</v>
      </c>
      <c r="F2263">
        <v>1</v>
      </c>
      <c r="G2263">
        <v>1</v>
      </c>
      <c r="H2263" t="s">
        <v>5146</v>
      </c>
      <c r="I2263">
        <v>44469</v>
      </c>
      <c r="J2263">
        <v>31128.3</v>
      </c>
      <c r="K2263">
        <v>13340.7</v>
      </c>
    </row>
    <row r="2264" spans="1:11" x14ac:dyDescent="0.25">
      <c r="A2264" s="21">
        <v>46195</v>
      </c>
      <c r="B2264" t="s">
        <v>2271</v>
      </c>
      <c r="C2264">
        <v>7</v>
      </c>
      <c r="D2264">
        <v>2953</v>
      </c>
      <c r="E2264">
        <v>0.1</v>
      </c>
      <c r="F2264">
        <v>3</v>
      </c>
      <c r="G2264">
        <v>4</v>
      </c>
      <c r="H2264" t="s">
        <v>5142</v>
      </c>
      <c r="I2264">
        <v>22738.1</v>
      </c>
      <c r="J2264">
        <v>15916.67</v>
      </c>
      <c r="K2264">
        <v>6821.43</v>
      </c>
    </row>
    <row r="2265" spans="1:11" x14ac:dyDescent="0.25">
      <c r="A2265" s="21">
        <v>46266</v>
      </c>
      <c r="B2265" t="s">
        <v>2272</v>
      </c>
      <c r="C2265">
        <v>3</v>
      </c>
      <c r="D2265">
        <v>25009</v>
      </c>
      <c r="F2265">
        <v>5</v>
      </c>
      <c r="G2265">
        <v>3</v>
      </c>
      <c r="H2265" t="s">
        <v>5145</v>
      </c>
      <c r="I2265">
        <v>75027</v>
      </c>
      <c r="J2265">
        <v>52518.9</v>
      </c>
      <c r="K2265">
        <v>22508.1</v>
      </c>
    </row>
    <row r="2266" spans="1:11" x14ac:dyDescent="0.25">
      <c r="A2266" s="21">
        <v>46281</v>
      </c>
      <c r="B2266" t="s">
        <v>2273</v>
      </c>
      <c r="C2266">
        <v>8</v>
      </c>
      <c r="D2266">
        <v>8816</v>
      </c>
      <c r="F2266">
        <v>1</v>
      </c>
      <c r="G2266">
        <v>7</v>
      </c>
      <c r="H2266" t="s">
        <v>5145</v>
      </c>
      <c r="I2266">
        <v>70528</v>
      </c>
      <c r="J2266">
        <v>49369.599999999999</v>
      </c>
      <c r="K2266">
        <v>21158.400000000001</v>
      </c>
    </row>
    <row r="2267" spans="1:11" x14ac:dyDescent="0.25">
      <c r="A2267" s="21">
        <v>46072</v>
      </c>
      <c r="B2267" t="s">
        <v>2274</v>
      </c>
      <c r="C2267">
        <v>7</v>
      </c>
      <c r="D2267">
        <v>5331</v>
      </c>
      <c r="E2267">
        <v>0.05</v>
      </c>
      <c r="F2267">
        <v>1</v>
      </c>
      <c r="G2267">
        <v>6</v>
      </c>
      <c r="H2267" t="s">
        <v>5140</v>
      </c>
      <c r="I2267">
        <v>39182.85</v>
      </c>
      <c r="J2267">
        <v>27427.994999999999</v>
      </c>
      <c r="K2267">
        <v>11754.855</v>
      </c>
    </row>
    <row r="2268" spans="1:11" x14ac:dyDescent="0.25">
      <c r="A2268" s="21">
        <v>46324</v>
      </c>
      <c r="B2268" t="s">
        <v>2275</v>
      </c>
      <c r="C2268">
        <v>12</v>
      </c>
      <c r="D2268">
        <v>34409</v>
      </c>
      <c r="E2268">
        <v>0.04</v>
      </c>
      <c r="F2268">
        <v>4</v>
      </c>
      <c r="G2268">
        <v>2</v>
      </c>
      <c r="H2268" t="s">
        <v>5147</v>
      </c>
      <c r="I2268">
        <v>429424.32</v>
      </c>
      <c r="J2268">
        <v>300597.02399999998</v>
      </c>
      <c r="K2268">
        <v>128827.296</v>
      </c>
    </row>
    <row r="2269" spans="1:11" x14ac:dyDescent="0.25">
      <c r="A2269" s="21">
        <v>46234</v>
      </c>
      <c r="B2269" t="s">
        <v>2276</v>
      </c>
      <c r="C2269">
        <v>12</v>
      </c>
      <c r="D2269">
        <v>14248</v>
      </c>
      <c r="E2269">
        <v>0.14000000000000001</v>
      </c>
      <c r="F2269">
        <v>4</v>
      </c>
      <c r="G2269">
        <v>2</v>
      </c>
      <c r="H2269" t="s">
        <v>5146</v>
      </c>
      <c r="I2269">
        <v>194912.64000000001</v>
      </c>
      <c r="J2269">
        <v>136438.848</v>
      </c>
      <c r="K2269">
        <v>58473.792000000001</v>
      </c>
    </row>
    <row r="2270" spans="1:11" x14ac:dyDescent="0.25">
      <c r="A2270" s="21">
        <v>46268</v>
      </c>
      <c r="B2270" t="s">
        <v>2277</v>
      </c>
      <c r="C2270">
        <v>12</v>
      </c>
      <c r="D2270">
        <v>34148</v>
      </c>
      <c r="F2270">
        <v>5</v>
      </c>
      <c r="G2270">
        <v>8</v>
      </c>
      <c r="H2270" t="s">
        <v>5145</v>
      </c>
      <c r="I2270">
        <v>409776</v>
      </c>
      <c r="J2270">
        <v>286843.2</v>
      </c>
      <c r="K2270">
        <v>122932.8</v>
      </c>
    </row>
    <row r="2271" spans="1:11" x14ac:dyDescent="0.25">
      <c r="A2271" s="21">
        <v>46333</v>
      </c>
      <c r="B2271" t="s">
        <v>2278</v>
      </c>
      <c r="C2271">
        <v>7</v>
      </c>
      <c r="D2271">
        <v>23904</v>
      </c>
      <c r="E2271">
        <v>7.0000000000000007E-2</v>
      </c>
      <c r="F2271">
        <v>3</v>
      </c>
      <c r="G2271">
        <v>5</v>
      </c>
      <c r="H2271" t="s">
        <v>5144</v>
      </c>
      <c r="I2271">
        <v>179040.96</v>
      </c>
      <c r="J2271">
        <v>125328.67200000001</v>
      </c>
      <c r="K2271">
        <v>53712.288</v>
      </c>
    </row>
    <row r="2272" spans="1:11" x14ac:dyDescent="0.25">
      <c r="A2272" s="21">
        <v>46341</v>
      </c>
      <c r="B2272" t="s">
        <v>2279</v>
      </c>
      <c r="C2272">
        <v>5</v>
      </c>
      <c r="D2272">
        <v>19441</v>
      </c>
      <c r="F2272">
        <v>2</v>
      </c>
      <c r="G2272">
        <v>3</v>
      </c>
      <c r="H2272" t="s">
        <v>5144</v>
      </c>
      <c r="I2272">
        <v>97205</v>
      </c>
      <c r="J2272">
        <v>68043.5</v>
      </c>
      <c r="K2272">
        <v>29161.5</v>
      </c>
    </row>
    <row r="2273" spans="1:11" x14ac:dyDescent="0.25">
      <c r="A2273" s="21">
        <v>46043</v>
      </c>
      <c r="B2273" t="s">
        <v>2280</v>
      </c>
      <c r="C2273">
        <v>10</v>
      </c>
      <c r="D2273">
        <v>23950</v>
      </c>
      <c r="E2273">
        <v>0.13</v>
      </c>
      <c r="F2273">
        <v>2</v>
      </c>
      <c r="G2273">
        <v>5</v>
      </c>
      <c r="H2273" t="s">
        <v>5149</v>
      </c>
      <c r="I2273">
        <v>270635</v>
      </c>
      <c r="J2273">
        <v>189444.5</v>
      </c>
      <c r="K2273">
        <v>81190.5</v>
      </c>
    </row>
    <row r="2274" spans="1:11" x14ac:dyDescent="0.25">
      <c r="A2274" s="21">
        <v>46136</v>
      </c>
      <c r="B2274" t="s">
        <v>2281</v>
      </c>
      <c r="C2274">
        <v>11</v>
      </c>
      <c r="D2274">
        <v>33921</v>
      </c>
      <c r="E2274">
        <v>0.11</v>
      </c>
      <c r="F2274">
        <v>4</v>
      </c>
      <c r="G2274">
        <v>3</v>
      </c>
      <c r="H2274" t="s">
        <v>5141</v>
      </c>
      <c r="I2274">
        <v>414175.41</v>
      </c>
      <c r="J2274">
        <v>289922.78700000001</v>
      </c>
      <c r="K2274">
        <v>124252.62300000001</v>
      </c>
    </row>
    <row r="2275" spans="1:11" x14ac:dyDescent="0.25">
      <c r="A2275" s="21">
        <v>46265</v>
      </c>
      <c r="B2275" t="s">
        <v>2282</v>
      </c>
      <c r="C2275">
        <v>12</v>
      </c>
      <c r="D2275">
        <v>10724</v>
      </c>
      <c r="F2275">
        <v>3</v>
      </c>
      <c r="G2275">
        <v>6</v>
      </c>
      <c r="H2275" t="s">
        <v>5138</v>
      </c>
      <c r="I2275">
        <v>128688</v>
      </c>
      <c r="J2275">
        <v>90081.600000000006</v>
      </c>
      <c r="K2275">
        <v>38606.400000000001</v>
      </c>
    </row>
    <row r="2276" spans="1:11" x14ac:dyDescent="0.25">
      <c r="A2276" s="21">
        <v>46050</v>
      </c>
      <c r="B2276" t="s">
        <v>2283</v>
      </c>
      <c r="C2276">
        <v>2</v>
      </c>
      <c r="D2276">
        <v>30782</v>
      </c>
      <c r="E2276">
        <v>0.11</v>
      </c>
      <c r="F2276">
        <v>2</v>
      </c>
      <c r="G2276">
        <v>6</v>
      </c>
      <c r="H2276" t="s">
        <v>5149</v>
      </c>
      <c r="I2276">
        <v>68336.039999999994</v>
      </c>
      <c r="J2276">
        <v>47835.228000000003</v>
      </c>
      <c r="K2276">
        <v>20500.812000000002</v>
      </c>
    </row>
    <row r="2277" spans="1:11" x14ac:dyDescent="0.25">
      <c r="A2277" s="21">
        <v>46055</v>
      </c>
      <c r="B2277" t="s">
        <v>2284</v>
      </c>
      <c r="C2277">
        <v>6</v>
      </c>
      <c r="D2277">
        <v>28424</v>
      </c>
      <c r="E2277">
        <v>0.03</v>
      </c>
      <c r="F2277">
        <v>3</v>
      </c>
      <c r="G2277">
        <v>2</v>
      </c>
      <c r="H2277" t="s">
        <v>5140</v>
      </c>
      <c r="I2277">
        <v>175660.32</v>
      </c>
      <c r="J2277">
        <v>122962.224</v>
      </c>
      <c r="K2277">
        <v>52698.095999999998</v>
      </c>
    </row>
    <row r="2278" spans="1:11" x14ac:dyDescent="0.25">
      <c r="A2278" s="21">
        <v>46367</v>
      </c>
      <c r="B2278" t="s">
        <v>2285</v>
      </c>
      <c r="C2278">
        <v>10</v>
      </c>
      <c r="D2278">
        <v>14758</v>
      </c>
      <c r="E2278">
        <v>0.05</v>
      </c>
      <c r="F2278">
        <v>4</v>
      </c>
      <c r="G2278">
        <v>5</v>
      </c>
      <c r="H2278" t="s">
        <v>5143</v>
      </c>
      <c r="I2278">
        <v>154959</v>
      </c>
      <c r="J2278">
        <v>108471.3</v>
      </c>
      <c r="K2278">
        <v>46487.7</v>
      </c>
    </row>
    <row r="2279" spans="1:11" x14ac:dyDescent="0.25">
      <c r="A2279" s="21">
        <v>46035</v>
      </c>
      <c r="B2279" t="s">
        <v>2286</v>
      </c>
      <c r="C2279">
        <v>5</v>
      </c>
      <c r="D2279">
        <v>27746</v>
      </c>
      <c r="E2279">
        <v>0.14000000000000001</v>
      </c>
      <c r="F2279">
        <v>3</v>
      </c>
      <c r="G2279">
        <v>1</v>
      </c>
      <c r="H2279" t="s">
        <v>5149</v>
      </c>
      <c r="I2279">
        <v>158152.20000000001</v>
      </c>
      <c r="J2279">
        <v>110706.54</v>
      </c>
      <c r="K2279">
        <v>47445.66</v>
      </c>
    </row>
    <row r="2280" spans="1:11" x14ac:dyDescent="0.25">
      <c r="A2280" s="21">
        <v>46207</v>
      </c>
      <c r="B2280" t="s">
        <v>2287</v>
      </c>
      <c r="C2280">
        <v>4</v>
      </c>
      <c r="D2280">
        <v>3175</v>
      </c>
      <c r="E2280">
        <v>0.13</v>
      </c>
      <c r="F2280">
        <v>2</v>
      </c>
      <c r="G2280">
        <v>3</v>
      </c>
      <c r="H2280" t="s">
        <v>5146</v>
      </c>
      <c r="I2280">
        <v>14351</v>
      </c>
      <c r="J2280">
        <v>10045.700000000001</v>
      </c>
      <c r="K2280">
        <v>4305.3</v>
      </c>
    </row>
    <row r="2281" spans="1:11" x14ac:dyDescent="0.25">
      <c r="A2281" s="21">
        <v>46182</v>
      </c>
      <c r="B2281" t="s">
        <v>2288</v>
      </c>
      <c r="C2281">
        <v>5</v>
      </c>
      <c r="D2281">
        <v>6829</v>
      </c>
      <c r="E2281">
        <v>0.12</v>
      </c>
      <c r="F2281">
        <v>1</v>
      </c>
      <c r="G2281">
        <v>5</v>
      </c>
      <c r="H2281" t="s">
        <v>5142</v>
      </c>
      <c r="I2281">
        <v>38242.400000000001</v>
      </c>
      <c r="J2281">
        <v>26769.68</v>
      </c>
      <c r="K2281">
        <v>11472.72</v>
      </c>
    </row>
    <row r="2282" spans="1:11" x14ac:dyDescent="0.25">
      <c r="A2282" s="21">
        <v>46243</v>
      </c>
      <c r="B2282" t="s">
        <v>2289</v>
      </c>
      <c r="C2282">
        <v>4</v>
      </c>
      <c r="D2282">
        <v>12069</v>
      </c>
      <c r="E2282">
        <v>0.03</v>
      </c>
      <c r="F2282">
        <v>1</v>
      </c>
      <c r="G2282">
        <v>1</v>
      </c>
      <c r="H2282" t="s">
        <v>5138</v>
      </c>
      <c r="I2282">
        <v>49724.28</v>
      </c>
      <c r="J2282">
        <v>34806.995999999999</v>
      </c>
      <c r="K2282">
        <v>14917.284</v>
      </c>
    </row>
    <row r="2283" spans="1:11" x14ac:dyDescent="0.25">
      <c r="A2283" s="21">
        <v>46173</v>
      </c>
      <c r="B2283" t="s">
        <v>2290</v>
      </c>
      <c r="C2283">
        <v>4</v>
      </c>
      <c r="D2283">
        <v>18110</v>
      </c>
      <c r="E2283">
        <v>0.09</v>
      </c>
      <c r="F2283">
        <v>3</v>
      </c>
      <c r="G2283">
        <v>1</v>
      </c>
      <c r="H2283" t="s">
        <v>5139</v>
      </c>
      <c r="I2283">
        <v>78959.600000000006</v>
      </c>
      <c r="J2283">
        <v>55271.72</v>
      </c>
      <c r="K2283">
        <v>23687.88</v>
      </c>
    </row>
    <row r="2284" spans="1:11" x14ac:dyDescent="0.25">
      <c r="A2284" s="21">
        <v>46045</v>
      </c>
      <c r="B2284" t="s">
        <v>2291</v>
      </c>
      <c r="C2284">
        <v>10</v>
      </c>
      <c r="D2284">
        <v>27487</v>
      </c>
      <c r="E2284">
        <v>7.0000000000000007E-2</v>
      </c>
      <c r="F2284">
        <v>2</v>
      </c>
      <c r="G2284">
        <v>2</v>
      </c>
      <c r="H2284" t="s">
        <v>5149</v>
      </c>
      <c r="I2284">
        <v>294110.90000000002</v>
      </c>
      <c r="J2284">
        <v>205877.63</v>
      </c>
      <c r="K2284">
        <v>88233.27</v>
      </c>
    </row>
    <row r="2285" spans="1:11" x14ac:dyDescent="0.25">
      <c r="A2285" s="21">
        <v>46243</v>
      </c>
      <c r="B2285" t="s">
        <v>2292</v>
      </c>
      <c r="C2285">
        <v>10</v>
      </c>
      <c r="D2285">
        <v>33245</v>
      </c>
      <c r="E2285">
        <v>0.03</v>
      </c>
      <c r="F2285">
        <v>3</v>
      </c>
      <c r="G2285">
        <v>5</v>
      </c>
      <c r="H2285" t="s">
        <v>5138</v>
      </c>
      <c r="I2285">
        <v>342423.5</v>
      </c>
      <c r="J2285">
        <v>239696.45</v>
      </c>
      <c r="K2285">
        <v>102727.05</v>
      </c>
    </row>
    <row r="2286" spans="1:11" x14ac:dyDescent="0.25">
      <c r="A2286" s="21">
        <v>46386</v>
      </c>
      <c r="B2286" t="s">
        <v>2293</v>
      </c>
      <c r="C2286">
        <v>11</v>
      </c>
      <c r="D2286">
        <v>11519</v>
      </c>
      <c r="E2286">
        <v>0.14000000000000001</v>
      </c>
      <c r="F2286">
        <v>5</v>
      </c>
      <c r="G2286">
        <v>5</v>
      </c>
      <c r="H2286" t="s">
        <v>5143</v>
      </c>
      <c r="I2286">
        <v>144448.26</v>
      </c>
      <c r="J2286">
        <v>101113.78200000001</v>
      </c>
      <c r="K2286">
        <v>43334.478000000003</v>
      </c>
    </row>
    <row r="2287" spans="1:11" x14ac:dyDescent="0.25">
      <c r="A2287" s="21">
        <v>46353</v>
      </c>
      <c r="B2287" t="s">
        <v>2294</v>
      </c>
      <c r="C2287">
        <v>7</v>
      </c>
      <c r="D2287">
        <v>28577</v>
      </c>
      <c r="E2287">
        <v>0.12</v>
      </c>
      <c r="F2287">
        <v>4</v>
      </c>
      <c r="G2287">
        <v>4</v>
      </c>
      <c r="H2287" t="s">
        <v>5144</v>
      </c>
      <c r="I2287">
        <v>224043.68</v>
      </c>
      <c r="J2287">
        <v>156830.576</v>
      </c>
      <c r="K2287">
        <v>67213.104000000007</v>
      </c>
    </row>
    <row r="2288" spans="1:11" x14ac:dyDescent="0.25">
      <c r="A2288" s="21">
        <v>46029</v>
      </c>
      <c r="B2288" t="s">
        <v>2295</v>
      </c>
      <c r="C2288">
        <v>5</v>
      </c>
      <c r="D2288">
        <v>31713</v>
      </c>
      <c r="F2288">
        <v>3</v>
      </c>
      <c r="G2288">
        <v>8</v>
      </c>
      <c r="H2288" t="s">
        <v>5149</v>
      </c>
      <c r="I2288">
        <v>158565</v>
      </c>
      <c r="J2288">
        <v>110995.5</v>
      </c>
      <c r="K2288">
        <v>47569.5</v>
      </c>
    </row>
    <row r="2289" spans="1:11" x14ac:dyDescent="0.25">
      <c r="A2289" s="21">
        <v>46084</v>
      </c>
      <c r="B2289" t="s">
        <v>2296</v>
      </c>
      <c r="C2289">
        <v>4</v>
      </c>
      <c r="D2289">
        <v>24526</v>
      </c>
      <c r="E2289">
        <v>0.05</v>
      </c>
      <c r="F2289">
        <v>2</v>
      </c>
      <c r="G2289">
        <v>8</v>
      </c>
      <c r="H2289" t="s">
        <v>5148</v>
      </c>
      <c r="I2289">
        <v>103009.2</v>
      </c>
      <c r="J2289">
        <v>72106.44</v>
      </c>
      <c r="K2289">
        <v>30902.76</v>
      </c>
    </row>
    <row r="2290" spans="1:11" x14ac:dyDescent="0.25">
      <c r="A2290" s="21">
        <v>46225</v>
      </c>
      <c r="B2290" t="s">
        <v>2297</v>
      </c>
      <c r="C2290">
        <v>4</v>
      </c>
      <c r="D2290">
        <v>33280</v>
      </c>
      <c r="F2290">
        <v>3</v>
      </c>
      <c r="G2290">
        <v>1</v>
      </c>
      <c r="H2290" t="s">
        <v>5146</v>
      </c>
      <c r="I2290">
        <v>133120</v>
      </c>
      <c r="J2290">
        <v>93184</v>
      </c>
      <c r="K2290">
        <v>39936</v>
      </c>
    </row>
    <row r="2291" spans="1:11" x14ac:dyDescent="0.25">
      <c r="A2291" s="21">
        <v>46247</v>
      </c>
      <c r="B2291" t="s">
        <v>2298</v>
      </c>
      <c r="C2291">
        <v>11</v>
      </c>
      <c r="D2291">
        <v>6514</v>
      </c>
      <c r="F2291">
        <v>2</v>
      </c>
      <c r="G2291">
        <v>3</v>
      </c>
      <c r="H2291" t="s">
        <v>5138</v>
      </c>
      <c r="I2291">
        <v>71654</v>
      </c>
      <c r="J2291">
        <v>50157.8</v>
      </c>
      <c r="K2291">
        <v>21496.2</v>
      </c>
    </row>
    <row r="2292" spans="1:11" x14ac:dyDescent="0.25">
      <c r="A2292" s="21">
        <v>46113</v>
      </c>
      <c r="B2292" t="s">
        <v>2299</v>
      </c>
      <c r="C2292">
        <v>11</v>
      </c>
      <c r="D2292">
        <v>22453</v>
      </c>
      <c r="F2292">
        <v>1</v>
      </c>
      <c r="G2292">
        <v>2</v>
      </c>
      <c r="H2292" t="s">
        <v>5141</v>
      </c>
      <c r="I2292">
        <v>246983</v>
      </c>
      <c r="J2292">
        <v>172888.1</v>
      </c>
      <c r="K2292">
        <v>74094.899999999994</v>
      </c>
    </row>
    <row r="2293" spans="1:11" x14ac:dyDescent="0.25">
      <c r="A2293" s="21">
        <v>46108</v>
      </c>
      <c r="B2293" t="s">
        <v>2300</v>
      </c>
      <c r="C2293">
        <v>11</v>
      </c>
      <c r="D2293">
        <v>11194</v>
      </c>
      <c r="E2293">
        <v>0.12</v>
      </c>
      <c r="F2293">
        <v>2</v>
      </c>
      <c r="G2293">
        <v>1</v>
      </c>
      <c r="H2293" t="s">
        <v>5148</v>
      </c>
      <c r="I2293">
        <v>137910.07999999999</v>
      </c>
      <c r="J2293">
        <v>96537.055999999997</v>
      </c>
      <c r="K2293">
        <v>41373.023999999998</v>
      </c>
    </row>
    <row r="2294" spans="1:11" x14ac:dyDescent="0.25">
      <c r="A2294" s="21">
        <v>46273</v>
      </c>
      <c r="B2294" t="s">
        <v>2301</v>
      </c>
      <c r="C2294">
        <v>9</v>
      </c>
      <c r="D2294">
        <v>19707</v>
      </c>
      <c r="E2294">
        <v>0.05</v>
      </c>
      <c r="F2294">
        <v>3</v>
      </c>
      <c r="G2294">
        <v>7</v>
      </c>
      <c r="H2294" t="s">
        <v>5145</v>
      </c>
      <c r="I2294">
        <v>186231.15</v>
      </c>
      <c r="J2294">
        <v>130361.80499999999</v>
      </c>
      <c r="K2294">
        <v>55869.345000000001</v>
      </c>
    </row>
    <row r="2295" spans="1:11" x14ac:dyDescent="0.25">
      <c r="A2295" s="21">
        <v>46023</v>
      </c>
      <c r="B2295" t="s">
        <v>2302</v>
      </c>
      <c r="C2295">
        <v>1</v>
      </c>
      <c r="D2295">
        <v>12608</v>
      </c>
      <c r="E2295">
        <v>0.13</v>
      </c>
      <c r="F2295">
        <v>1</v>
      </c>
      <c r="G2295">
        <v>2</v>
      </c>
      <c r="H2295" t="s">
        <v>5149</v>
      </c>
      <c r="I2295">
        <v>14247.04</v>
      </c>
      <c r="J2295">
        <v>9972.9279999999999</v>
      </c>
      <c r="K2295">
        <v>4274.1120000000001</v>
      </c>
    </row>
    <row r="2296" spans="1:11" x14ac:dyDescent="0.25">
      <c r="A2296" s="21">
        <v>46157</v>
      </c>
      <c r="B2296" t="s">
        <v>2303</v>
      </c>
      <c r="C2296">
        <v>12</v>
      </c>
      <c r="D2296">
        <v>7022</v>
      </c>
      <c r="F2296">
        <v>5</v>
      </c>
      <c r="G2296">
        <v>8</v>
      </c>
      <c r="H2296" t="s">
        <v>5139</v>
      </c>
      <c r="I2296">
        <v>84264</v>
      </c>
      <c r="J2296">
        <v>58984.800000000003</v>
      </c>
      <c r="K2296">
        <v>25279.200000000001</v>
      </c>
    </row>
    <row r="2297" spans="1:11" x14ac:dyDescent="0.25">
      <c r="A2297" s="21">
        <v>46091</v>
      </c>
      <c r="B2297" t="s">
        <v>2304</v>
      </c>
      <c r="C2297">
        <v>1</v>
      </c>
      <c r="D2297">
        <v>14311</v>
      </c>
      <c r="F2297">
        <v>3</v>
      </c>
      <c r="G2297">
        <v>3</v>
      </c>
      <c r="H2297" t="s">
        <v>5148</v>
      </c>
      <c r="I2297">
        <v>14311</v>
      </c>
      <c r="J2297">
        <v>10017.700000000001</v>
      </c>
      <c r="K2297">
        <v>4293.3</v>
      </c>
    </row>
    <row r="2298" spans="1:11" x14ac:dyDescent="0.25">
      <c r="A2298" s="21">
        <v>46099</v>
      </c>
      <c r="B2298" t="s">
        <v>2305</v>
      </c>
      <c r="C2298">
        <v>7</v>
      </c>
      <c r="D2298">
        <v>13616</v>
      </c>
      <c r="F2298">
        <v>3</v>
      </c>
      <c r="G2298">
        <v>5</v>
      </c>
      <c r="H2298" t="s">
        <v>5148</v>
      </c>
      <c r="I2298">
        <v>95312</v>
      </c>
      <c r="J2298">
        <v>66718.399999999994</v>
      </c>
      <c r="K2298">
        <v>28593.599999999999</v>
      </c>
    </row>
    <row r="2299" spans="1:11" x14ac:dyDescent="0.25">
      <c r="A2299" s="21">
        <v>46170</v>
      </c>
      <c r="B2299" t="s">
        <v>2306</v>
      </c>
      <c r="C2299">
        <v>5</v>
      </c>
      <c r="D2299">
        <v>3181</v>
      </c>
      <c r="E2299">
        <v>0.14000000000000001</v>
      </c>
      <c r="F2299">
        <v>3</v>
      </c>
      <c r="G2299">
        <v>5</v>
      </c>
      <c r="H2299" t="s">
        <v>5139</v>
      </c>
      <c r="I2299">
        <v>18131.7</v>
      </c>
      <c r="J2299">
        <v>12692.19</v>
      </c>
      <c r="K2299">
        <v>5439.51</v>
      </c>
    </row>
    <row r="2300" spans="1:11" x14ac:dyDescent="0.25">
      <c r="A2300" s="21">
        <v>46231</v>
      </c>
      <c r="B2300" t="s">
        <v>2307</v>
      </c>
      <c r="C2300">
        <v>9</v>
      </c>
      <c r="D2300">
        <v>13661</v>
      </c>
      <c r="E2300">
        <v>0.09</v>
      </c>
      <c r="F2300">
        <v>1</v>
      </c>
      <c r="G2300">
        <v>1</v>
      </c>
      <c r="H2300" t="s">
        <v>5146</v>
      </c>
      <c r="I2300">
        <v>134014.41</v>
      </c>
      <c r="J2300">
        <v>93810.087</v>
      </c>
      <c r="K2300">
        <v>40204.322999999997</v>
      </c>
    </row>
    <row r="2301" spans="1:11" x14ac:dyDescent="0.25">
      <c r="A2301" s="21">
        <v>46230</v>
      </c>
      <c r="B2301" t="s">
        <v>2308</v>
      </c>
      <c r="C2301">
        <v>9</v>
      </c>
      <c r="D2301">
        <v>18254</v>
      </c>
      <c r="E2301">
        <v>0.1</v>
      </c>
      <c r="F2301">
        <v>1</v>
      </c>
      <c r="G2301">
        <v>4</v>
      </c>
      <c r="H2301" t="s">
        <v>5146</v>
      </c>
      <c r="I2301">
        <v>180714.6</v>
      </c>
      <c r="J2301">
        <v>126500.22</v>
      </c>
      <c r="K2301">
        <v>54214.38</v>
      </c>
    </row>
    <row r="2302" spans="1:11" x14ac:dyDescent="0.25">
      <c r="A2302" s="21">
        <v>46136</v>
      </c>
      <c r="B2302" t="s">
        <v>2309</v>
      </c>
      <c r="C2302">
        <v>1</v>
      </c>
      <c r="D2302">
        <v>14160</v>
      </c>
      <c r="E2302">
        <v>0.1</v>
      </c>
      <c r="F2302">
        <v>5</v>
      </c>
      <c r="G2302">
        <v>8</v>
      </c>
      <c r="H2302" t="s">
        <v>5141</v>
      </c>
      <c r="I2302">
        <v>15576</v>
      </c>
      <c r="J2302">
        <v>10903.2</v>
      </c>
      <c r="K2302">
        <v>4672.8</v>
      </c>
    </row>
    <row r="2303" spans="1:11" x14ac:dyDescent="0.25">
      <c r="A2303" s="21">
        <v>46314</v>
      </c>
      <c r="B2303" t="s">
        <v>2310</v>
      </c>
      <c r="C2303">
        <v>6</v>
      </c>
      <c r="D2303">
        <v>2384</v>
      </c>
      <c r="E2303">
        <v>0.08</v>
      </c>
      <c r="F2303">
        <v>5</v>
      </c>
      <c r="G2303">
        <v>2</v>
      </c>
      <c r="H2303" t="s">
        <v>5147</v>
      </c>
      <c r="I2303">
        <v>15448.32</v>
      </c>
      <c r="J2303">
        <v>10813.824000000001</v>
      </c>
      <c r="K2303">
        <v>4634.4960000000001</v>
      </c>
    </row>
    <row r="2304" spans="1:11" x14ac:dyDescent="0.25">
      <c r="A2304" s="21">
        <v>46230</v>
      </c>
      <c r="B2304" t="s">
        <v>2311</v>
      </c>
      <c r="C2304">
        <v>11</v>
      </c>
      <c r="D2304">
        <v>27476</v>
      </c>
      <c r="E2304">
        <v>0.02</v>
      </c>
      <c r="F2304">
        <v>5</v>
      </c>
      <c r="G2304">
        <v>5</v>
      </c>
      <c r="H2304" t="s">
        <v>5146</v>
      </c>
      <c r="I2304">
        <v>308280.71999999997</v>
      </c>
      <c r="J2304">
        <v>215796.50399999999</v>
      </c>
      <c r="K2304">
        <v>92484.216</v>
      </c>
    </row>
    <row r="2305" spans="1:11" x14ac:dyDescent="0.25">
      <c r="A2305" s="21">
        <v>46366</v>
      </c>
      <c r="B2305" t="s">
        <v>2312</v>
      </c>
      <c r="C2305">
        <v>8</v>
      </c>
      <c r="D2305">
        <v>31041</v>
      </c>
      <c r="E2305">
        <v>0.06</v>
      </c>
      <c r="F2305">
        <v>4</v>
      </c>
      <c r="G2305">
        <v>3</v>
      </c>
      <c r="H2305" t="s">
        <v>5143</v>
      </c>
      <c r="I2305">
        <v>263227.68</v>
      </c>
      <c r="J2305">
        <v>184259.37599999999</v>
      </c>
      <c r="K2305">
        <v>78968.304000000004</v>
      </c>
    </row>
    <row r="2306" spans="1:11" x14ac:dyDescent="0.25">
      <c r="A2306" s="21">
        <v>46094</v>
      </c>
      <c r="B2306" t="s">
        <v>2313</v>
      </c>
      <c r="C2306">
        <v>5</v>
      </c>
      <c r="D2306">
        <v>9758</v>
      </c>
      <c r="E2306">
        <v>0.06</v>
      </c>
      <c r="F2306">
        <v>5</v>
      </c>
      <c r="G2306">
        <v>8</v>
      </c>
      <c r="H2306" t="s">
        <v>5148</v>
      </c>
      <c r="I2306">
        <v>51717.4</v>
      </c>
      <c r="J2306">
        <v>36202.18</v>
      </c>
      <c r="K2306">
        <v>15515.22</v>
      </c>
    </row>
    <row r="2307" spans="1:11" x14ac:dyDescent="0.25">
      <c r="A2307" s="21">
        <v>46322</v>
      </c>
      <c r="B2307" t="s">
        <v>2314</v>
      </c>
      <c r="C2307">
        <v>5</v>
      </c>
      <c r="D2307">
        <v>9272</v>
      </c>
      <c r="E2307">
        <v>0.14000000000000001</v>
      </c>
      <c r="F2307">
        <v>5</v>
      </c>
      <c r="G2307">
        <v>4</v>
      </c>
      <c r="H2307" t="s">
        <v>5147</v>
      </c>
      <c r="I2307">
        <v>52850.400000000001</v>
      </c>
      <c r="J2307">
        <v>36995.279999999999</v>
      </c>
      <c r="K2307">
        <v>15855.12</v>
      </c>
    </row>
    <row r="2308" spans="1:11" x14ac:dyDescent="0.25">
      <c r="A2308" s="21">
        <v>46115</v>
      </c>
      <c r="B2308" t="s">
        <v>2315</v>
      </c>
      <c r="C2308">
        <v>10</v>
      </c>
      <c r="D2308">
        <v>17092</v>
      </c>
      <c r="E2308">
        <v>0.15</v>
      </c>
      <c r="F2308">
        <v>3</v>
      </c>
      <c r="G2308">
        <v>1</v>
      </c>
      <c r="H2308" t="s">
        <v>5141</v>
      </c>
      <c r="I2308">
        <v>196558</v>
      </c>
      <c r="J2308">
        <v>137590.6</v>
      </c>
      <c r="K2308">
        <v>58967.4</v>
      </c>
    </row>
    <row r="2309" spans="1:11" x14ac:dyDescent="0.25">
      <c r="A2309" s="21">
        <v>46162</v>
      </c>
      <c r="B2309" t="s">
        <v>2316</v>
      </c>
      <c r="C2309">
        <v>7</v>
      </c>
      <c r="D2309">
        <v>14101</v>
      </c>
      <c r="F2309">
        <v>1</v>
      </c>
      <c r="G2309">
        <v>8</v>
      </c>
      <c r="H2309" t="s">
        <v>5139</v>
      </c>
      <c r="I2309">
        <v>98707</v>
      </c>
      <c r="J2309">
        <v>69094.899999999994</v>
      </c>
      <c r="K2309">
        <v>29612.1</v>
      </c>
    </row>
    <row r="2310" spans="1:11" x14ac:dyDescent="0.25">
      <c r="A2310" s="21">
        <v>46208</v>
      </c>
      <c r="B2310" t="s">
        <v>2317</v>
      </c>
      <c r="C2310">
        <v>11</v>
      </c>
      <c r="D2310">
        <v>25115</v>
      </c>
      <c r="E2310">
        <v>0.08</v>
      </c>
      <c r="F2310">
        <v>1</v>
      </c>
      <c r="G2310">
        <v>8</v>
      </c>
      <c r="H2310" t="s">
        <v>5146</v>
      </c>
      <c r="I2310">
        <v>298366.2</v>
      </c>
      <c r="J2310">
        <v>208856.34</v>
      </c>
      <c r="K2310">
        <v>89509.86</v>
      </c>
    </row>
    <row r="2311" spans="1:11" x14ac:dyDescent="0.25">
      <c r="A2311" s="21">
        <v>46373</v>
      </c>
      <c r="B2311" t="s">
        <v>2318</v>
      </c>
      <c r="C2311">
        <v>2</v>
      </c>
      <c r="D2311">
        <v>6307</v>
      </c>
      <c r="E2311">
        <v>0.12</v>
      </c>
      <c r="F2311">
        <v>3</v>
      </c>
      <c r="G2311">
        <v>8</v>
      </c>
      <c r="H2311" t="s">
        <v>5143</v>
      </c>
      <c r="I2311">
        <v>14127.68</v>
      </c>
      <c r="J2311">
        <v>9889.3760000000002</v>
      </c>
      <c r="K2311">
        <v>4238.3040000000001</v>
      </c>
    </row>
    <row r="2312" spans="1:11" x14ac:dyDescent="0.25">
      <c r="A2312" s="21">
        <v>46052</v>
      </c>
      <c r="B2312" t="s">
        <v>2319</v>
      </c>
      <c r="C2312">
        <v>3</v>
      </c>
      <c r="D2312">
        <v>13433</v>
      </c>
      <c r="E2312">
        <v>0.08</v>
      </c>
      <c r="F2312">
        <v>2</v>
      </c>
      <c r="G2312">
        <v>2</v>
      </c>
      <c r="H2312" t="s">
        <v>5149</v>
      </c>
      <c r="I2312">
        <v>43522.92</v>
      </c>
      <c r="J2312">
        <v>30466.044000000002</v>
      </c>
      <c r="K2312">
        <v>13056.876</v>
      </c>
    </row>
    <row r="2313" spans="1:11" x14ac:dyDescent="0.25">
      <c r="A2313" s="21">
        <v>46237</v>
      </c>
      <c r="B2313" t="s">
        <v>2320</v>
      </c>
      <c r="C2313">
        <v>8</v>
      </c>
      <c r="D2313">
        <v>10458</v>
      </c>
      <c r="F2313">
        <v>4</v>
      </c>
      <c r="G2313">
        <v>1</v>
      </c>
      <c r="H2313" t="s">
        <v>5138</v>
      </c>
      <c r="I2313">
        <v>83664</v>
      </c>
      <c r="J2313">
        <v>58564.800000000003</v>
      </c>
      <c r="K2313">
        <v>25099.200000000001</v>
      </c>
    </row>
    <row r="2314" spans="1:11" x14ac:dyDescent="0.25">
      <c r="A2314" s="21">
        <v>46349</v>
      </c>
      <c r="B2314" t="s">
        <v>2321</v>
      </c>
      <c r="C2314">
        <v>12</v>
      </c>
      <c r="D2314">
        <v>30465</v>
      </c>
      <c r="E2314">
        <v>0.11</v>
      </c>
      <c r="F2314">
        <v>1</v>
      </c>
      <c r="G2314">
        <v>2</v>
      </c>
      <c r="H2314" t="s">
        <v>5144</v>
      </c>
      <c r="I2314">
        <v>405793.8</v>
      </c>
      <c r="J2314">
        <v>284055.65999999997</v>
      </c>
      <c r="K2314">
        <v>121738.14</v>
      </c>
    </row>
    <row r="2315" spans="1:11" x14ac:dyDescent="0.25">
      <c r="A2315" s="21">
        <v>46333</v>
      </c>
      <c r="B2315" t="s">
        <v>2322</v>
      </c>
      <c r="C2315">
        <v>2</v>
      </c>
      <c r="D2315">
        <v>3146</v>
      </c>
      <c r="E2315">
        <v>0.02</v>
      </c>
      <c r="F2315">
        <v>3</v>
      </c>
      <c r="G2315">
        <v>2</v>
      </c>
      <c r="H2315" t="s">
        <v>5144</v>
      </c>
      <c r="I2315">
        <v>6417.84</v>
      </c>
      <c r="J2315">
        <v>4492.4880000000003</v>
      </c>
      <c r="K2315">
        <v>1925.3520000000001</v>
      </c>
    </row>
    <row r="2316" spans="1:11" x14ac:dyDescent="0.25">
      <c r="A2316" s="21">
        <v>46159</v>
      </c>
      <c r="B2316" t="s">
        <v>2323</v>
      </c>
      <c r="C2316">
        <v>7</v>
      </c>
      <c r="D2316">
        <v>20085</v>
      </c>
      <c r="F2316">
        <v>1</v>
      </c>
      <c r="G2316">
        <v>8</v>
      </c>
      <c r="H2316" t="s">
        <v>5139</v>
      </c>
      <c r="I2316">
        <v>140595</v>
      </c>
      <c r="J2316">
        <v>98416.5</v>
      </c>
      <c r="K2316">
        <v>42178.5</v>
      </c>
    </row>
    <row r="2317" spans="1:11" x14ac:dyDescent="0.25">
      <c r="A2317" s="21">
        <v>46170</v>
      </c>
      <c r="B2317" t="s">
        <v>2324</v>
      </c>
      <c r="C2317">
        <v>4</v>
      </c>
      <c r="D2317">
        <v>20383</v>
      </c>
      <c r="F2317">
        <v>4</v>
      </c>
      <c r="G2317">
        <v>5</v>
      </c>
      <c r="H2317" t="s">
        <v>5139</v>
      </c>
      <c r="I2317">
        <v>81532</v>
      </c>
      <c r="J2317">
        <v>57072.4</v>
      </c>
      <c r="K2317">
        <v>24459.599999999999</v>
      </c>
    </row>
    <row r="2318" spans="1:11" x14ac:dyDescent="0.25">
      <c r="A2318" s="21">
        <v>46232</v>
      </c>
      <c r="B2318" t="s">
        <v>2325</v>
      </c>
      <c r="C2318">
        <v>1</v>
      </c>
      <c r="D2318">
        <v>4877</v>
      </c>
      <c r="E2318">
        <v>0.09</v>
      </c>
      <c r="F2318">
        <v>3</v>
      </c>
      <c r="G2318">
        <v>7</v>
      </c>
      <c r="H2318" t="s">
        <v>5146</v>
      </c>
      <c r="I2318">
        <v>5315.93</v>
      </c>
      <c r="J2318">
        <v>3721.1509999999998</v>
      </c>
      <c r="K2318">
        <v>1594.779</v>
      </c>
    </row>
    <row r="2319" spans="1:11" x14ac:dyDescent="0.25">
      <c r="A2319" s="21">
        <v>46174</v>
      </c>
      <c r="B2319" t="s">
        <v>2326</v>
      </c>
      <c r="C2319">
        <v>10</v>
      </c>
      <c r="D2319">
        <v>22230</v>
      </c>
      <c r="E2319">
        <v>0.11</v>
      </c>
      <c r="F2319">
        <v>5</v>
      </c>
      <c r="G2319">
        <v>2</v>
      </c>
      <c r="H2319" t="s">
        <v>5142</v>
      </c>
      <c r="I2319">
        <v>246753</v>
      </c>
      <c r="J2319">
        <v>172727.1</v>
      </c>
      <c r="K2319">
        <v>74025.899999999994</v>
      </c>
    </row>
    <row r="2320" spans="1:11" x14ac:dyDescent="0.25">
      <c r="A2320" s="21">
        <v>46366</v>
      </c>
      <c r="B2320" t="s">
        <v>2327</v>
      </c>
      <c r="C2320">
        <v>2</v>
      </c>
      <c r="D2320">
        <v>18378</v>
      </c>
      <c r="E2320">
        <v>0.11</v>
      </c>
      <c r="F2320">
        <v>1</v>
      </c>
      <c r="G2320">
        <v>7</v>
      </c>
      <c r="H2320" t="s">
        <v>5143</v>
      </c>
      <c r="I2320">
        <v>40799.160000000003</v>
      </c>
      <c r="J2320">
        <v>28559.412</v>
      </c>
      <c r="K2320">
        <v>12239.748</v>
      </c>
    </row>
    <row r="2321" spans="1:11" x14ac:dyDescent="0.25">
      <c r="A2321" s="21">
        <v>46359</v>
      </c>
      <c r="B2321" t="s">
        <v>2328</v>
      </c>
      <c r="C2321">
        <v>10</v>
      </c>
      <c r="D2321">
        <v>17971</v>
      </c>
      <c r="F2321">
        <v>5</v>
      </c>
      <c r="G2321">
        <v>7</v>
      </c>
      <c r="H2321" t="s">
        <v>5143</v>
      </c>
      <c r="I2321">
        <v>179710</v>
      </c>
      <c r="J2321">
        <v>125797</v>
      </c>
      <c r="K2321">
        <v>53913</v>
      </c>
    </row>
    <row r="2322" spans="1:11" x14ac:dyDescent="0.25">
      <c r="A2322" s="21">
        <v>46072</v>
      </c>
      <c r="B2322" t="s">
        <v>2329</v>
      </c>
      <c r="C2322">
        <v>8</v>
      </c>
      <c r="D2322">
        <v>20687</v>
      </c>
      <c r="F2322">
        <v>2</v>
      </c>
      <c r="G2322">
        <v>4</v>
      </c>
      <c r="H2322" t="s">
        <v>5140</v>
      </c>
      <c r="I2322">
        <v>165496</v>
      </c>
      <c r="J2322">
        <v>115847.2</v>
      </c>
      <c r="K2322">
        <v>49648.800000000003</v>
      </c>
    </row>
    <row r="2323" spans="1:11" x14ac:dyDescent="0.25">
      <c r="A2323" s="21">
        <v>46107</v>
      </c>
      <c r="B2323" t="s">
        <v>2330</v>
      </c>
      <c r="C2323">
        <v>1</v>
      </c>
      <c r="D2323">
        <v>13096</v>
      </c>
      <c r="E2323">
        <v>0.14000000000000001</v>
      </c>
      <c r="F2323">
        <v>5</v>
      </c>
      <c r="G2323">
        <v>5</v>
      </c>
      <c r="H2323" t="s">
        <v>5148</v>
      </c>
      <c r="I2323">
        <v>14929.44</v>
      </c>
      <c r="J2323">
        <v>10450.608</v>
      </c>
      <c r="K2323">
        <v>4478.8320000000003</v>
      </c>
    </row>
    <row r="2324" spans="1:11" x14ac:dyDescent="0.25">
      <c r="A2324" s="21">
        <v>46086</v>
      </c>
      <c r="B2324" t="s">
        <v>2331</v>
      </c>
      <c r="C2324">
        <v>11</v>
      </c>
      <c r="D2324">
        <v>27623</v>
      </c>
      <c r="F2324">
        <v>2</v>
      </c>
      <c r="G2324">
        <v>6</v>
      </c>
      <c r="H2324" t="s">
        <v>5148</v>
      </c>
      <c r="I2324">
        <v>303853</v>
      </c>
      <c r="J2324">
        <v>212697.1</v>
      </c>
      <c r="K2324">
        <v>91155.9</v>
      </c>
    </row>
    <row r="2325" spans="1:11" x14ac:dyDescent="0.25">
      <c r="A2325" s="21">
        <v>46361</v>
      </c>
      <c r="B2325" t="s">
        <v>2332</v>
      </c>
      <c r="C2325">
        <v>7</v>
      </c>
      <c r="D2325">
        <v>33793</v>
      </c>
      <c r="E2325">
        <v>0.11</v>
      </c>
      <c r="F2325">
        <v>1</v>
      </c>
      <c r="G2325">
        <v>5</v>
      </c>
      <c r="H2325" t="s">
        <v>5143</v>
      </c>
      <c r="I2325">
        <v>262571.61</v>
      </c>
      <c r="J2325">
        <v>183800.12700000001</v>
      </c>
      <c r="K2325">
        <v>78771.482999999993</v>
      </c>
    </row>
    <row r="2326" spans="1:11" x14ac:dyDescent="0.25">
      <c r="A2326" s="21">
        <v>46112</v>
      </c>
      <c r="B2326" t="s">
        <v>2333</v>
      </c>
      <c r="C2326">
        <v>2</v>
      </c>
      <c r="D2326">
        <v>11553</v>
      </c>
      <c r="E2326">
        <v>0.15</v>
      </c>
      <c r="F2326">
        <v>5</v>
      </c>
      <c r="G2326">
        <v>8</v>
      </c>
      <c r="H2326" t="s">
        <v>5148</v>
      </c>
      <c r="I2326">
        <v>26571.9</v>
      </c>
      <c r="J2326">
        <v>18600.330000000002</v>
      </c>
      <c r="K2326">
        <v>7971.57</v>
      </c>
    </row>
    <row r="2327" spans="1:11" x14ac:dyDescent="0.25">
      <c r="A2327" s="21">
        <v>46201</v>
      </c>
      <c r="B2327" t="s">
        <v>2334</v>
      </c>
      <c r="C2327">
        <v>5</v>
      </c>
      <c r="D2327">
        <v>4487</v>
      </c>
      <c r="E2327">
        <v>0.14000000000000001</v>
      </c>
      <c r="F2327">
        <v>2</v>
      </c>
      <c r="G2327">
        <v>7</v>
      </c>
      <c r="H2327" t="s">
        <v>5142</v>
      </c>
      <c r="I2327">
        <v>25575.9</v>
      </c>
      <c r="J2327">
        <v>17903.13</v>
      </c>
      <c r="K2327">
        <v>7672.77</v>
      </c>
    </row>
    <row r="2328" spans="1:11" x14ac:dyDescent="0.25">
      <c r="A2328" s="21">
        <v>46059</v>
      </c>
      <c r="B2328" t="s">
        <v>2335</v>
      </c>
      <c r="C2328">
        <v>5</v>
      </c>
      <c r="D2328">
        <v>16312</v>
      </c>
      <c r="F2328">
        <v>2</v>
      </c>
      <c r="G2328">
        <v>4</v>
      </c>
      <c r="H2328" t="s">
        <v>5140</v>
      </c>
      <c r="I2328">
        <v>81560</v>
      </c>
      <c r="J2328">
        <v>57092</v>
      </c>
      <c r="K2328">
        <v>24468</v>
      </c>
    </row>
    <row r="2329" spans="1:11" x14ac:dyDescent="0.25">
      <c r="A2329" s="21">
        <v>46163</v>
      </c>
      <c r="B2329" t="s">
        <v>2336</v>
      </c>
      <c r="C2329">
        <v>5</v>
      </c>
      <c r="D2329">
        <v>18130</v>
      </c>
      <c r="E2329">
        <v>0.12</v>
      </c>
      <c r="F2329">
        <v>4</v>
      </c>
      <c r="G2329">
        <v>8</v>
      </c>
      <c r="H2329" t="s">
        <v>5139</v>
      </c>
      <c r="I2329">
        <v>101528</v>
      </c>
      <c r="J2329">
        <v>71069.600000000006</v>
      </c>
      <c r="K2329">
        <v>30458.400000000001</v>
      </c>
    </row>
    <row r="2330" spans="1:11" x14ac:dyDescent="0.25">
      <c r="A2330" s="21">
        <v>46184</v>
      </c>
      <c r="B2330" t="s">
        <v>2337</v>
      </c>
      <c r="C2330">
        <v>7</v>
      </c>
      <c r="D2330">
        <v>6756</v>
      </c>
      <c r="E2330">
        <v>0.09</v>
      </c>
      <c r="F2330">
        <v>4</v>
      </c>
      <c r="G2330">
        <v>1</v>
      </c>
      <c r="H2330" t="s">
        <v>5142</v>
      </c>
      <c r="I2330">
        <v>51548.28</v>
      </c>
      <c r="J2330">
        <v>36083.796000000002</v>
      </c>
      <c r="K2330">
        <v>15464.484</v>
      </c>
    </row>
    <row r="2331" spans="1:11" x14ac:dyDescent="0.25">
      <c r="A2331" s="21">
        <v>46386</v>
      </c>
      <c r="B2331" t="s">
        <v>2338</v>
      </c>
      <c r="C2331">
        <v>5</v>
      </c>
      <c r="D2331">
        <v>26186</v>
      </c>
      <c r="E2331">
        <v>0.04</v>
      </c>
      <c r="F2331">
        <v>5</v>
      </c>
      <c r="G2331">
        <v>5</v>
      </c>
      <c r="H2331" t="s">
        <v>5143</v>
      </c>
      <c r="I2331">
        <v>136167.20000000001</v>
      </c>
      <c r="J2331">
        <v>95317.04</v>
      </c>
      <c r="K2331">
        <v>40850.160000000003</v>
      </c>
    </row>
    <row r="2332" spans="1:11" x14ac:dyDescent="0.25">
      <c r="A2332" s="21">
        <v>46331</v>
      </c>
      <c r="B2332" t="s">
        <v>2339</v>
      </c>
      <c r="C2332">
        <v>7</v>
      </c>
      <c r="D2332">
        <v>3579</v>
      </c>
      <c r="E2332">
        <v>0.09</v>
      </c>
      <c r="F2332">
        <v>2</v>
      </c>
      <c r="G2332">
        <v>5</v>
      </c>
      <c r="H2332" t="s">
        <v>5144</v>
      </c>
      <c r="I2332">
        <v>27307.77</v>
      </c>
      <c r="J2332">
        <v>19115.438999999998</v>
      </c>
      <c r="K2332">
        <v>8192.3310000000001</v>
      </c>
    </row>
    <row r="2333" spans="1:11" x14ac:dyDescent="0.25">
      <c r="A2333" s="21">
        <v>46111</v>
      </c>
      <c r="B2333" t="s">
        <v>2340</v>
      </c>
      <c r="C2333">
        <v>11</v>
      </c>
      <c r="D2333">
        <v>20405</v>
      </c>
      <c r="E2333">
        <v>0.06</v>
      </c>
      <c r="F2333">
        <v>3</v>
      </c>
      <c r="G2333">
        <v>7</v>
      </c>
      <c r="H2333" t="s">
        <v>5148</v>
      </c>
      <c r="I2333">
        <v>237922.3</v>
      </c>
      <c r="J2333">
        <v>166545.60999999999</v>
      </c>
      <c r="K2333">
        <v>71376.69</v>
      </c>
    </row>
    <row r="2334" spans="1:11" x14ac:dyDescent="0.25">
      <c r="A2334" s="21">
        <v>46080</v>
      </c>
      <c r="B2334" t="s">
        <v>2341</v>
      </c>
      <c r="C2334">
        <v>1</v>
      </c>
      <c r="D2334">
        <v>34685</v>
      </c>
      <c r="F2334">
        <v>3</v>
      </c>
      <c r="G2334">
        <v>8</v>
      </c>
      <c r="H2334" t="s">
        <v>5140</v>
      </c>
      <c r="I2334">
        <v>34685</v>
      </c>
      <c r="J2334">
        <v>24279.5</v>
      </c>
      <c r="K2334">
        <v>10405.5</v>
      </c>
    </row>
    <row r="2335" spans="1:11" x14ac:dyDescent="0.25">
      <c r="A2335" s="21">
        <v>46208</v>
      </c>
      <c r="B2335" t="s">
        <v>2342</v>
      </c>
      <c r="C2335">
        <v>10</v>
      </c>
      <c r="D2335">
        <v>6392</v>
      </c>
      <c r="E2335">
        <v>0.08</v>
      </c>
      <c r="F2335">
        <v>4</v>
      </c>
      <c r="G2335">
        <v>3</v>
      </c>
      <c r="H2335" t="s">
        <v>5146</v>
      </c>
      <c r="I2335">
        <v>69033.600000000006</v>
      </c>
      <c r="J2335">
        <v>48323.519999999997</v>
      </c>
      <c r="K2335">
        <v>20710.080000000002</v>
      </c>
    </row>
    <row r="2336" spans="1:11" x14ac:dyDescent="0.25">
      <c r="A2336" s="21">
        <v>46374</v>
      </c>
      <c r="B2336" t="s">
        <v>2343</v>
      </c>
      <c r="C2336">
        <v>1</v>
      </c>
      <c r="D2336">
        <v>18085</v>
      </c>
      <c r="E2336">
        <v>0.15</v>
      </c>
      <c r="F2336">
        <v>5</v>
      </c>
      <c r="G2336">
        <v>4</v>
      </c>
      <c r="H2336" t="s">
        <v>5143</v>
      </c>
      <c r="I2336">
        <v>20797.75</v>
      </c>
      <c r="J2336">
        <v>14558.424999999999</v>
      </c>
      <c r="K2336">
        <v>6239.3249999999998</v>
      </c>
    </row>
    <row r="2337" spans="1:11" x14ac:dyDescent="0.25">
      <c r="A2337" s="21">
        <v>46318</v>
      </c>
      <c r="B2337" t="s">
        <v>2344</v>
      </c>
      <c r="C2337">
        <v>12</v>
      </c>
      <c r="D2337">
        <v>24566</v>
      </c>
      <c r="F2337">
        <v>4</v>
      </c>
      <c r="G2337">
        <v>8</v>
      </c>
      <c r="H2337" t="s">
        <v>5147</v>
      </c>
      <c r="I2337">
        <v>294792</v>
      </c>
      <c r="J2337">
        <v>206354.4</v>
      </c>
      <c r="K2337">
        <v>88437.6</v>
      </c>
    </row>
    <row r="2338" spans="1:11" x14ac:dyDescent="0.25">
      <c r="A2338" s="21">
        <v>46077</v>
      </c>
      <c r="B2338" t="s">
        <v>2345</v>
      </c>
      <c r="C2338">
        <v>6</v>
      </c>
      <c r="D2338">
        <v>21528</v>
      </c>
      <c r="E2338">
        <v>0.04</v>
      </c>
      <c r="F2338">
        <v>2</v>
      </c>
      <c r="G2338">
        <v>4</v>
      </c>
      <c r="H2338" t="s">
        <v>5140</v>
      </c>
      <c r="I2338">
        <v>134334.72</v>
      </c>
      <c r="J2338">
        <v>94034.304000000004</v>
      </c>
      <c r="K2338">
        <v>40300.415999999997</v>
      </c>
    </row>
    <row r="2339" spans="1:11" x14ac:dyDescent="0.25">
      <c r="A2339" s="21">
        <v>46368</v>
      </c>
      <c r="B2339" t="s">
        <v>2346</v>
      </c>
      <c r="C2339">
        <v>7</v>
      </c>
      <c r="D2339">
        <v>19003</v>
      </c>
      <c r="E2339">
        <v>0.05</v>
      </c>
      <c r="F2339">
        <v>3</v>
      </c>
      <c r="G2339">
        <v>3</v>
      </c>
      <c r="H2339" t="s">
        <v>5143</v>
      </c>
      <c r="I2339">
        <v>139672.04999999999</v>
      </c>
      <c r="J2339">
        <v>97770.434999999998</v>
      </c>
      <c r="K2339">
        <v>41901.614999999998</v>
      </c>
    </row>
    <row r="2340" spans="1:11" x14ac:dyDescent="0.25">
      <c r="A2340" s="21">
        <v>46295</v>
      </c>
      <c r="B2340" t="s">
        <v>2347</v>
      </c>
      <c r="C2340">
        <v>12</v>
      </c>
      <c r="D2340">
        <v>25672</v>
      </c>
      <c r="E2340">
        <v>0.02</v>
      </c>
      <c r="F2340">
        <v>4</v>
      </c>
      <c r="G2340">
        <v>3</v>
      </c>
      <c r="H2340" t="s">
        <v>5145</v>
      </c>
      <c r="I2340">
        <v>314225.28000000003</v>
      </c>
      <c r="J2340">
        <v>219957.696</v>
      </c>
      <c r="K2340">
        <v>94267.584000000003</v>
      </c>
    </row>
    <row r="2341" spans="1:11" x14ac:dyDescent="0.25">
      <c r="A2341" s="21">
        <v>46333</v>
      </c>
      <c r="B2341" t="s">
        <v>2348</v>
      </c>
      <c r="C2341">
        <v>4</v>
      </c>
      <c r="D2341">
        <v>26425</v>
      </c>
      <c r="E2341">
        <v>0.06</v>
      </c>
      <c r="F2341">
        <v>3</v>
      </c>
      <c r="G2341">
        <v>6</v>
      </c>
      <c r="H2341" t="s">
        <v>5144</v>
      </c>
      <c r="I2341">
        <v>112042</v>
      </c>
      <c r="J2341">
        <v>78429.399999999994</v>
      </c>
      <c r="K2341">
        <v>33612.6</v>
      </c>
    </row>
    <row r="2342" spans="1:11" x14ac:dyDescent="0.25">
      <c r="A2342" s="21">
        <v>46060</v>
      </c>
      <c r="B2342" t="s">
        <v>2349</v>
      </c>
      <c r="C2342">
        <v>10</v>
      </c>
      <c r="D2342">
        <v>13657</v>
      </c>
      <c r="F2342">
        <v>4</v>
      </c>
      <c r="G2342">
        <v>8</v>
      </c>
      <c r="H2342" t="s">
        <v>5140</v>
      </c>
      <c r="I2342">
        <v>136570</v>
      </c>
      <c r="J2342">
        <v>95599</v>
      </c>
      <c r="K2342">
        <v>40971</v>
      </c>
    </row>
    <row r="2343" spans="1:11" x14ac:dyDescent="0.25">
      <c r="A2343" s="21">
        <v>46034</v>
      </c>
      <c r="B2343" t="s">
        <v>2350</v>
      </c>
      <c r="C2343">
        <v>11</v>
      </c>
      <c r="D2343">
        <v>14920</v>
      </c>
      <c r="E2343">
        <v>0.08</v>
      </c>
      <c r="F2343">
        <v>1</v>
      </c>
      <c r="G2343">
        <v>8</v>
      </c>
      <c r="H2343" t="s">
        <v>5149</v>
      </c>
      <c r="I2343">
        <v>177249.6</v>
      </c>
      <c r="J2343">
        <v>124074.72</v>
      </c>
      <c r="K2343">
        <v>53174.879999999997</v>
      </c>
    </row>
    <row r="2344" spans="1:11" x14ac:dyDescent="0.25">
      <c r="A2344" s="21">
        <v>46131</v>
      </c>
      <c r="B2344" t="s">
        <v>2351</v>
      </c>
      <c r="C2344">
        <v>3</v>
      </c>
      <c r="D2344">
        <v>31934</v>
      </c>
      <c r="E2344">
        <v>0.12</v>
      </c>
      <c r="F2344">
        <v>2</v>
      </c>
      <c r="G2344">
        <v>6</v>
      </c>
      <c r="H2344" t="s">
        <v>5141</v>
      </c>
      <c r="I2344">
        <v>107298.24000000001</v>
      </c>
      <c r="J2344">
        <v>75108.767999999996</v>
      </c>
      <c r="K2344">
        <v>32189.472000000002</v>
      </c>
    </row>
    <row r="2345" spans="1:11" x14ac:dyDescent="0.25">
      <c r="A2345" s="21">
        <v>46176</v>
      </c>
      <c r="B2345" t="s">
        <v>2352</v>
      </c>
      <c r="C2345">
        <v>3</v>
      </c>
      <c r="D2345">
        <v>15025</v>
      </c>
      <c r="E2345">
        <v>0.04</v>
      </c>
      <c r="F2345">
        <v>4</v>
      </c>
      <c r="G2345">
        <v>4</v>
      </c>
      <c r="H2345" t="s">
        <v>5142</v>
      </c>
      <c r="I2345">
        <v>46878</v>
      </c>
      <c r="J2345">
        <v>32814.6</v>
      </c>
      <c r="K2345">
        <v>14063.4</v>
      </c>
    </row>
    <row r="2346" spans="1:11" x14ac:dyDescent="0.25">
      <c r="A2346" s="21">
        <v>46182</v>
      </c>
      <c r="B2346" t="s">
        <v>2353</v>
      </c>
      <c r="C2346">
        <v>7</v>
      </c>
      <c r="D2346">
        <v>20757</v>
      </c>
      <c r="E2346">
        <v>0.09</v>
      </c>
      <c r="F2346">
        <v>3</v>
      </c>
      <c r="G2346">
        <v>3</v>
      </c>
      <c r="H2346" t="s">
        <v>5142</v>
      </c>
      <c r="I2346">
        <v>158375.91</v>
      </c>
      <c r="J2346">
        <v>110863.137</v>
      </c>
      <c r="K2346">
        <v>47512.773000000001</v>
      </c>
    </row>
    <row r="2347" spans="1:11" x14ac:dyDescent="0.25">
      <c r="A2347" s="21">
        <v>46109</v>
      </c>
      <c r="B2347" t="s">
        <v>2354</v>
      </c>
      <c r="C2347">
        <v>5</v>
      </c>
      <c r="D2347">
        <v>10945</v>
      </c>
      <c r="E2347">
        <v>0.06</v>
      </c>
      <c r="F2347">
        <v>4</v>
      </c>
      <c r="G2347">
        <v>2</v>
      </c>
      <c r="H2347" t="s">
        <v>5148</v>
      </c>
      <c r="I2347">
        <v>58008.5</v>
      </c>
      <c r="J2347">
        <v>40605.949999999997</v>
      </c>
      <c r="K2347">
        <v>17402.55</v>
      </c>
    </row>
    <row r="2348" spans="1:11" x14ac:dyDescent="0.25">
      <c r="A2348" s="21">
        <v>46385</v>
      </c>
      <c r="B2348" t="s">
        <v>2355</v>
      </c>
      <c r="C2348">
        <v>9</v>
      </c>
      <c r="D2348">
        <v>21702</v>
      </c>
      <c r="F2348">
        <v>1</v>
      </c>
      <c r="G2348">
        <v>2</v>
      </c>
      <c r="H2348" t="s">
        <v>5143</v>
      </c>
      <c r="I2348">
        <v>195318</v>
      </c>
      <c r="J2348">
        <v>136722.6</v>
      </c>
      <c r="K2348">
        <v>58595.4</v>
      </c>
    </row>
    <row r="2349" spans="1:11" x14ac:dyDescent="0.25">
      <c r="A2349" s="21">
        <v>46058</v>
      </c>
      <c r="B2349" t="s">
        <v>2356</v>
      </c>
      <c r="C2349">
        <v>6</v>
      </c>
      <c r="D2349">
        <v>6237</v>
      </c>
      <c r="E2349">
        <v>0.15</v>
      </c>
      <c r="F2349">
        <v>1</v>
      </c>
      <c r="G2349">
        <v>6</v>
      </c>
      <c r="H2349" t="s">
        <v>5140</v>
      </c>
      <c r="I2349">
        <v>43035.3</v>
      </c>
      <c r="J2349">
        <v>30124.71</v>
      </c>
      <c r="K2349">
        <v>12910.59</v>
      </c>
    </row>
    <row r="2350" spans="1:11" x14ac:dyDescent="0.25">
      <c r="A2350" s="21">
        <v>46121</v>
      </c>
      <c r="B2350" t="s">
        <v>2357</v>
      </c>
      <c r="C2350">
        <v>9</v>
      </c>
      <c r="D2350">
        <v>14252</v>
      </c>
      <c r="F2350">
        <v>5</v>
      </c>
      <c r="G2350">
        <v>1</v>
      </c>
      <c r="H2350" t="s">
        <v>5141</v>
      </c>
      <c r="I2350">
        <v>128268</v>
      </c>
      <c r="J2350">
        <v>89787.6</v>
      </c>
      <c r="K2350">
        <v>38480.400000000001</v>
      </c>
    </row>
    <row r="2351" spans="1:11" x14ac:dyDescent="0.25">
      <c r="A2351" s="21">
        <v>46105</v>
      </c>
      <c r="B2351" t="s">
        <v>2358</v>
      </c>
      <c r="C2351">
        <v>5</v>
      </c>
      <c r="D2351">
        <v>10161</v>
      </c>
      <c r="E2351">
        <v>0.09</v>
      </c>
      <c r="F2351">
        <v>3</v>
      </c>
      <c r="G2351">
        <v>4</v>
      </c>
      <c r="H2351" t="s">
        <v>5148</v>
      </c>
      <c r="I2351">
        <v>55377.45</v>
      </c>
      <c r="J2351">
        <v>38764.214999999997</v>
      </c>
      <c r="K2351">
        <v>16613.235000000001</v>
      </c>
    </row>
    <row r="2352" spans="1:11" x14ac:dyDescent="0.25">
      <c r="A2352" s="21">
        <v>46120</v>
      </c>
      <c r="B2352" t="s">
        <v>2359</v>
      </c>
      <c r="C2352">
        <v>10</v>
      </c>
      <c r="D2352">
        <v>22281</v>
      </c>
      <c r="E2352">
        <v>0.09</v>
      </c>
      <c r="F2352">
        <v>5</v>
      </c>
      <c r="G2352">
        <v>2</v>
      </c>
      <c r="H2352" t="s">
        <v>5141</v>
      </c>
      <c r="I2352">
        <v>242862.9</v>
      </c>
      <c r="J2352">
        <v>170004.03</v>
      </c>
      <c r="K2352">
        <v>72858.87</v>
      </c>
    </row>
    <row r="2353" spans="1:11" x14ac:dyDescent="0.25">
      <c r="A2353" s="21">
        <v>46321</v>
      </c>
      <c r="B2353" t="s">
        <v>2360</v>
      </c>
      <c r="C2353">
        <v>5</v>
      </c>
      <c r="D2353">
        <v>16887</v>
      </c>
      <c r="E2353">
        <v>0.1</v>
      </c>
      <c r="F2353">
        <v>1</v>
      </c>
      <c r="G2353">
        <v>4</v>
      </c>
      <c r="H2353" t="s">
        <v>5147</v>
      </c>
      <c r="I2353">
        <v>92878.5</v>
      </c>
      <c r="J2353">
        <v>65014.95</v>
      </c>
      <c r="K2353">
        <v>27863.55</v>
      </c>
    </row>
    <row r="2354" spans="1:11" x14ac:dyDescent="0.25">
      <c r="A2354" s="21">
        <v>46056</v>
      </c>
      <c r="B2354" t="s">
        <v>2361</v>
      </c>
      <c r="C2354">
        <v>2</v>
      </c>
      <c r="D2354">
        <v>2487</v>
      </c>
      <c r="E2354">
        <v>7.0000000000000007E-2</v>
      </c>
      <c r="F2354">
        <v>2</v>
      </c>
      <c r="G2354">
        <v>5</v>
      </c>
      <c r="H2354" t="s">
        <v>5140</v>
      </c>
      <c r="I2354">
        <v>5322.18</v>
      </c>
      <c r="J2354">
        <v>3725.5259999999998</v>
      </c>
      <c r="K2354">
        <v>1596.654</v>
      </c>
    </row>
    <row r="2355" spans="1:11" x14ac:dyDescent="0.25">
      <c r="A2355" s="21">
        <v>46364</v>
      </c>
      <c r="B2355" t="s">
        <v>2362</v>
      </c>
      <c r="C2355">
        <v>1</v>
      </c>
      <c r="D2355">
        <v>11109</v>
      </c>
      <c r="E2355">
        <v>0.06</v>
      </c>
      <c r="F2355">
        <v>4</v>
      </c>
      <c r="G2355">
        <v>5</v>
      </c>
      <c r="H2355" t="s">
        <v>5143</v>
      </c>
      <c r="I2355">
        <v>11775.54</v>
      </c>
      <c r="J2355">
        <v>8242.8780000000006</v>
      </c>
      <c r="K2355">
        <v>3532.6619999999998</v>
      </c>
    </row>
    <row r="2356" spans="1:11" x14ac:dyDescent="0.25">
      <c r="A2356" s="21">
        <v>46075</v>
      </c>
      <c r="B2356" t="s">
        <v>2363</v>
      </c>
      <c r="C2356">
        <v>4</v>
      </c>
      <c r="D2356">
        <v>4187</v>
      </c>
      <c r="E2356">
        <v>0.09</v>
      </c>
      <c r="F2356">
        <v>2</v>
      </c>
      <c r="G2356">
        <v>3</v>
      </c>
      <c r="H2356" t="s">
        <v>5140</v>
      </c>
      <c r="I2356">
        <v>18255.32</v>
      </c>
      <c r="J2356">
        <v>12778.724</v>
      </c>
      <c r="K2356">
        <v>5476.5959999999995</v>
      </c>
    </row>
    <row r="2357" spans="1:11" x14ac:dyDescent="0.25">
      <c r="A2357" s="21">
        <v>46347</v>
      </c>
      <c r="B2357" t="s">
        <v>2364</v>
      </c>
      <c r="C2357">
        <v>2</v>
      </c>
      <c r="D2357">
        <v>12348</v>
      </c>
      <c r="F2357">
        <v>4</v>
      </c>
      <c r="G2357">
        <v>8</v>
      </c>
      <c r="H2357" t="s">
        <v>5144</v>
      </c>
      <c r="I2357">
        <v>24696</v>
      </c>
      <c r="J2357">
        <v>17287.2</v>
      </c>
      <c r="K2357">
        <v>7408.8</v>
      </c>
    </row>
    <row r="2358" spans="1:11" x14ac:dyDescent="0.25">
      <c r="A2358" s="21">
        <v>46183</v>
      </c>
      <c r="B2358" t="s">
        <v>2365</v>
      </c>
      <c r="C2358">
        <v>3</v>
      </c>
      <c r="D2358">
        <v>23438</v>
      </c>
      <c r="E2358">
        <v>0.08</v>
      </c>
      <c r="F2358">
        <v>2</v>
      </c>
      <c r="G2358">
        <v>6</v>
      </c>
      <c r="H2358" t="s">
        <v>5142</v>
      </c>
      <c r="I2358">
        <v>75939.12</v>
      </c>
      <c r="J2358">
        <v>53157.383999999998</v>
      </c>
      <c r="K2358">
        <v>22781.736000000001</v>
      </c>
    </row>
    <row r="2359" spans="1:11" x14ac:dyDescent="0.25">
      <c r="A2359" s="21">
        <v>46106</v>
      </c>
      <c r="B2359" t="s">
        <v>2366</v>
      </c>
      <c r="C2359">
        <v>2</v>
      </c>
      <c r="D2359">
        <v>29951</v>
      </c>
      <c r="E2359">
        <v>0.08</v>
      </c>
      <c r="F2359">
        <v>1</v>
      </c>
      <c r="G2359">
        <v>4</v>
      </c>
      <c r="H2359" t="s">
        <v>5148</v>
      </c>
      <c r="I2359">
        <v>64694.16</v>
      </c>
      <c r="J2359">
        <v>45285.911999999997</v>
      </c>
      <c r="K2359">
        <v>19408.248</v>
      </c>
    </row>
    <row r="2360" spans="1:11" x14ac:dyDescent="0.25">
      <c r="A2360" s="21">
        <v>46378</v>
      </c>
      <c r="B2360" t="s">
        <v>2367</v>
      </c>
      <c r="C2360">
        <v>7</v>
      </c>
      <c r="D2360">
        <v>24989</v>
      </c>
      <c r="F2360">
        <v>3</v>
      </c>
      <c r="G2360">
        <v>6</v>
      </c>
      <c r="H2360" t="s">
        <v>5143</v>
      </c>
      <c r="I2360">
        <v>174923</v>
      </c>
      <c r="J2360">
        <v>122446.1</v>
      </c>
      <c r="K2360">
        <v>52476.9</v>
      </c>
    </row>
    <row r="2361" spans="1:11" x14ac:dyDescent="0.25">
      <c r="A2361" s="21">
        <v>46326</v>
      </c>
      <c r="B2361" t="s">
        <v>2368</v>
      </c>
      <c r="C2361">
        <v>11</v>
      </c>
      <c r="D2361">
        <v>5040</v>
      </c>
      <c r="F2361">
        <v>1</v>
      </c>
      <c r="G2361">
        <v>2</v>
      </c>
      <c r="H2361" t="s">
        <v>5147</v>
      </c>
      <c r="I2361">
        <v>55440</v>
      </c>
      <c r="J2361">
        <v>38808</v>
      </c>
      <c r="K2361">
        <v>16632</v>
      </c>
    </row>
    <row r="2362" spans="1:11" x14ac:dyDescent="0.25">
      <c r="A2362" s="21">
        <v>46363</v>
      </c>
      <c r="B2362" t="s">
        <v>2369</v>
      </c>
      <c r="C2362">
        <v>11</v>
      </c>
      <c r="D2362">
        <v>26288</v>
      </c>
      <c r="F2362">
        <v>2</v>
      </c>
      <c r="G2362">
        <v>1</v>
      </c>
      <c r="H2362" t="s">
        <v>5143</v>
      </c>
      <c r="I2362">
        <v>289168</v>
      </c>
      <c r="J2362">
        <v>202417.6</v>
      </c>
      <c r="K2362">
        <v>86750.399999999994</v>
      </c>
    </row>
    <row r="2363" spans="1:11" x14ac:dyDescent="0.25">
      <c r="A2363" s="21">
        <v>46285</v>
      </c>
      <c r="B2363" t="s">
        <v>2370</v>
      </c>
      <c r="C2363">
        <v>5</v>
      </c>
      <c r="D2363">
        <v>5487</v>
      </c>
      <c r="E2363">
        <v>7.0000000000000007E-2</v>
      </c>
      <c r="F2363">
        <v>5</v>
      </c>
      <c r="G2363">
        <v>6</v>
      </c>
      <c r="H2363" t="s">
        <v>5145</v>
      </c>
      <c r="I2363">
        <v>29355.45</v>
      </c>
      <c r="J2363">
        <v>20548.814999999999</v>
      </c>
      <c r="K2363">
        <v>8806.6350000000002</v>
      </c>
    </row>
    <row r="2364" spans="1:11" x14ac:dyDescent="0.25">
      <c r="A2364" s="21">
        <v>46313</v>
      </c>
      <c r="B2364" t="s">
        <v>2371</v>
      </c>
      <c r="C2364">
        <v>3</v>
      </c>
      <c r="D2364">
        <v>31753</v>
      </c>
      <c r="E2364">
        <v>0.03</v>
      </c>
      <c r="F2364">
        <v>5</v>
      </c>
      <c r="G2364">
        <v>5</v>
      </c>
      <c r="H2364" t="s">
        <v>5147</v>
      </c>
      <c r="I2364">
        <v>98116.77</v>
      </c>
      <c r="J2364">
        <v>68681.739000000001</v>
      </c>
      <c r="K2364">
        <v>29435.030999999999</v>
      </c>
    </row>
    <row r="2365" spans="1:11" x14ac:dyDescent="0.25">
      <c r="A2365" s="21">
        <v>46264</v>
      </c>
      <c r="B2365" t="s">
        <v>2372</v>
      </c>
      <c r="C2365">
        <v>12</v>
      </c>
      <c r="D2365">
        <v>21880</v>
      </c>
      <c r="E2365">
        <v>7.0000000000000007E-2</v>
      </c>
      <c r="F2365">
        <v>5</v>
      </c>
      <c r="G2365">
        <v>1</v>
      </c>
      <c r="H2365" t="s">
        <v>5138</v>
      </c>
      <c r="I2365">
        <v>280939.2</v>
      </c>
      <c r="J2365">
        <v>196657.44</v>
      </c>
      <c r="K2365">
        <v>84281.76</v>
      </c>
    </row>
    <row r="2366" spans="1:11" x14ac:dyDescent="0.25">
      <c r="A2366" s="21">
        <v>46231</v>
      </c>
      <c r="B2366" t="s">
        <v>2373</v>
      </c>
      <c r="C2366">
        <v>11</v>
      </c>
      <c r="D2366">
        <v>30835</v>
      </c>
      <c r="E2366">
        <v>0.09</v>
      </c>
      <c r="F2366">
        <v>5</v>
      </c>
      <c r="G2366">
        <v>7</v>
      </c>
      <c r="H2366" t="s">
        <v>5146</v>
      </c>
      <c r="I2366">
        <v>369711.65</v>
      </c>
      <c r="J2366">
        <v>258798.155</v>
      </c>
      <c r="K2366">
        <v>110913.495</v>
      </c>
    </row>
    <row r="2367" spans="1:11" x14ac:dyDescent="0.25">
      <c r="A2367" s="21">
        <v>46066</v>
      </c>
      <c r="B2367" t="s">
        <v>2374</v>
      </c>
      <c r="C2367">
        <v>6</v>
      </c>
      <c r="D2367">
        <v>12345</v>
      </c>
      <c r="E2367">
        <v>0.04</v>
      </c>
      <c r="F2367">
        <v>1</v>
      </c>
      <c r="G2367">
        <v>8</v>
      </c>
      <c r="H2367" t="s">
        <v>5140</v>
      </c>
      <c r="I2367">
        <v>77032.800000000003</v>
      </c>
      <c r="J2367">
        <v>53922.96</v>
      </c>
      <c r="K2367">
        <v>23109.84</v>
      </c>
    </row>
    <row r="2368" spans="1:11" x14ac:dyDescent="0.25">
      <c r="A2368" s="21">
        <v>46219</v>
      </c>
      <c r="B2368" t="s">
        <v>2375</v>
      </c>
      <c r="C2368">
        <v>9</v>
      </c>
      <c r="D2368">
        <v>27926</v>
      </c>
      <c r="F2368">
        <v>4</v>
      </c>
      <c r="G2368">
        <v>8</v>
      </c>
      <c r="H2368" t="s">
        <v>5146</v>
      </c>
      <c r="I2368">
        <v>251334</v>
      </c>
      <c r="J2368">
        <v>175933.8</v>
      </c>
      <c r="K2368">
        <v>75400.2</v>
      </c>
    </row>
    <row r="2369" spans="1:11" x14ac:dyDescent="0.25">
      <c r="A2369" s="21">
        <v>46289</v>
      </c>
      <c r="B2369" t="s">
        <v>2376</v>
      </c>
      <c r="C2369">
        <v>12</v>
      </c>
      <c r="D2369">
        <v>17497</v>
      </c>
      <c r="E2369">
        <v>0.1</v>
      </c>
      <c r="F2369">
        <v>1</v>
      </c>
      <c r="G2369">
        <v>5</v>
      </c>
      <c r="H2369" t="s">
        <v>5145</v>
      </c>
      <c r="I2369">
        <v>230960.4</v>
      </c>
      <c r="J2369">
        <v>161672.28</v>
      </c>
      <c r="K2369">
        <v>69288.12</v>
      </c>
    </row>
    <row r="2370" spans="1:11" x14ac:dyDescent="0.25">
      <c r="A2370" s="21">
        <v>46282</v>
      </c>
      <c r="B2370" t="s">
        <v>2377</v>
      </c>
      <c r="C2370">
        <v>9</v>
      </c>
      <c r="D2370">
        <v>9282</v>
      </c>
      <c r="E2370">
        <v>0.12</v>
      </c>
      <c r="F2370">
        <v>4</v>
      </c>
      <c r="G2370">
        <v>7</v>
      </c>
      <c r="H2370" t="s">
        <v>5145</v>
      </c>
      <c r="I2370">
        <v>93562.559999999998</v>
      </c>
      <c r="J2370">
        <v>65493.792000000001</v>
      </c>
      <c r="K2370">
        <v>28068.768</v>
      </c>
    </row>
    <row r="2371" spans="1:11" x14ac:dyDescent="0.25">
      <c r="A2371" s="21">
        <v>46303</v>
      </c>
      <c r="B2371" t="s">
        <v>2378</v>
      </c>
      <c r="C2371">
        <v>1</v>
      </c>
      <c r="D2371">
        <v>16745</v>
      </c>
      <c r="F2371">
        <v>4</v>
      </c>
      <c r="G2371">
        <v>6</v>
      </c>
      <c r="H2371" t="s">
        <v>5147</v>
      </c>
      <c r="I2371">
        <v>16745</v>
      </c>
      <c r="J2371">
        <v>11721.5</v>
      </c>
      <c r="K2371">
        <v>5023.5</v>
      </c>
    </row>
    <row r="2372" spans="1:11" x14ac:dyDescent="0.25">
      <c r="A2372" s="21">
        <v>46330</v>
      </c>
      <c r="B2372" t="s">
        <v>2379</v>
      </c>
      <c r="C2372">
        <v>9</v>
      </c>
      <c r="D2372">
        <v>21489</v>
      </c>
      <c r="E2372">
        <v>0.04</v>
      </c>
      <c r="F2372">
        <v>4</v>
      </c>
      <c r="G2372">
        <v>2</v>
      </c>
      <c r="H2372" t="s">
        <v>5144</v>
      </c>
      <c r="I2372">
        <v>201137.04</v>
      </c>
      <c r="J2372">
        <v>140795.92800000001</v>
      </c>
      <c r="K2372">
        <v>60341.112000000001</v>
      </c>
    </row>
    <row r="2373" spans="1:11" x14ac:dyDescent="0.25">
      <c r="A2373" s="21">
        <v>46307</v>
      </c>
      <c r="B2373" t="s">
        <v>2380</v>
      </c>
      <c r="C2373">
        <v>6</v>
      </c>
      <c r="D2373">
        <v>26584</v>
      </c>
      <c r="E2373">
        <v>0.14000000000000001</v>
      </c>
      <c r="F2373">
        <v>3</v>
      </c>
      <c r="G2373">
        <v>7</v>
      </c>
      <c r="H2373" t="s">
        <v>5147</v>
      </c>
      <c r="I2373">
        <v>181834.56</v>
      </c>
      <c r="J2373">
        <v>127284.192</v>
      </c>
      <c r="K2373">
        <v>54550.368000000002</v>
      </c>
    </row>
    <row r="2374" spans="1:11" x14ac:dyDescent="0.25">
      <c r="A2374" s="21">
        <v>46162</v>
      </c>
      <c r="B2374" t="s">
        <v>2381</v>
      </c>
      <c r="C2374">
        <v>4</v>
      </c>
      <c r="D2374">
        <v>9427</v>
      </c>
      <c r="F2374">
        <v>3</v>
      </c>
      <c r="G2374">
        <v>1</v>
      </c>
      <c r="H2374" t="s">
        <v>5139</v>
      </c>
      <c r="I2374">
        <v>37708</v>
      </c>
      <c r="J2374">
        <v>26395.599999999999</v>
      </c>
      <c r="K2374">
        <v>11312.4</v>
      </c>
    </row>
    <row r="2375" spans="1:11" x14ac:dyDescent="0.25">
      <c r="A2375" s="21">
        <v>46044</v>
      </c>
      <c r="B2375" t="s">
        <v>2382</v>
      </c>
      <c r="C2375">
        <v>11</v>
      </c>
      <c r="D2375">
        <v>21396</v>
      </c>
      <c r="E2375">
        <v>0.1</v>
      </c>
      <c r="F2375">
        <v>5</v>
      </c>
      <c r="G2375">
        <v>2</v>
      </c>
      <c r="H2375" t="s">
        <v>5149</v>
      </c>
      <c r="I2375">
        <v>258891.6</v>
      </c>
      <c r="J2375">
        <v>181224.12</v>
      </c>
      <c r="K2375">
        <v>77667.48</v>
      </c>
    </row>
    <row r="2376" spans="1:11" x14ac:dyDescent="0.25">
      <c r="A2376" s="21">
        <v>46255</v>
      </c>
      <c r="B2376" t="s">
        <v>2383</v>
      </c>
      <c r="C2376">
        <v>7</v>
      </c>
      <c r="D2376">
        <v>34321</v>
      </c>
      <c r="E2376">
        <v>0.13</v>
      </c>
      <c r="F2376">
        <v>3</v>
      </c>
      <c r="G2376">
        <v>1</v>
      </c>
      <c r="H2376" t="s">
        <v>5138</v>
      </c>
      <c r="I2376">
        <v>271479.11</v>
      </c>
      <c r="J2376">
        <v>190035.37700000001</v>
      </c>
      <c r="K2376">
        <v>81443.732999999993</v>
      </c>
    </row>
    <row r="2377" spans="1:11" x14ac:dyDescent="0.25">
      <c r="A2377" s="21">
        <v>46069</v>
      </c>
      <c r="B2377" t="s">
        <v>2384</v>
      </c>
      <c r="C2377">
        <v>10</v>
      </c>
      <c r="D2377">
        <v>11195</v>
      </c>
      <c r="E2377">
        <v>0.14000000000000001</v>
      </c>
      <c r="F2377">
        <v>1</v>
      </c>
      <c r="G2377">
        <v>8</v>
      </c>
      <c r="H2377" t="s">
        <v>5140</v>
      </c>
      <c r="I2377">
        <v>127623</v>
      </c>
      <c r="J2377">
        <v>89336.1</v>
      </c>
      <c r="K2377">
        <v>38286.9</v>
      </c>
    </row>
    <row r="2378" spans="1:11" x14ac:dyDescent="0.25">
      <c r="A2378" s="21">
        <v>46311</v>
      </c>
      <c r="B2378" t="s">
        <v>2385</v>
      </c>
      <c r="C2378">
        <v>3</v>
      </c>
      <c r="D2378">
        <v>18744</v>
      </c>
      <c r="F2378">
        <v>4</v>
      </c>
      <c r="G2378">
        <v>4</v>
      </c>
      <c r="H2378" t="s">
        <v>5147</v>
      </c>
      <c r="I2378">
        <v>56232</v>
      </c>
      <c r="J2378">
        <v>39362.400000000001</v>
      </c>
      <c r="K2378">
        <v>16869.599999999999</v>
      </c>
    </row>
    <row r="2379" spans="1:11" x14ac:dyDescent="0.25">
      <c r="A2379" s="21">
        <v>46372</v>
      </c>
      <c r="B2379" t="s">
        <v>2386</v>
      </c>
      <c r="C2379">
        <v>7</v>
      </c>
      <c r="D2379">
        <v>23128</v>
      </c>
      <c r="E2379">
        <v>0.05</v>
      </c>
      <c r="F2379">
        <v>5</v>
      </c>
      <c r="G2379">
        <v>7</v>
      </c>
      <c r="H2379" t="s">
        <v>5143</v>
      </c>
      <c r="I2379">
        <v>169990.8</v>
      </c>
      <c r="J2379">
        <v>118993.56</v>
      </c>
      <c r="K2379">
        <v>50997.24</v>
      </c>
    </row>
    <row r="2380" spans="1:11" x14ac:dyDescent="0.25">
      <c r="A2380" s="21">
        <v>46095</v>
      </c>
      <c r="B2380" t="s">
        <v>2387</v>
      </c>
      <c r="C2380">
        <v>8</v>
      </c>
      <c r="D2380">
        <v>28930</v>
      </c>
      <c r="E2380">
        <v>0.15</v>
      </c>
      <c r="F2380">
        <v>1</v>
      </c>
      <c r="G2380">
        <v>3</v>
      </c>
      <c r="H2380" t="s">
        <v>5148</v>
      </c>
      <c r="I2380">
        <v>266156</v>
      </c>
      <c r="J2380">
        <v>186309.2</v>
      </c>
      <c r="K2380">
        <v>79846.8</v>
      </c>
    </row>
    <row r="2381" spans="1:11" x14ac:dyDescent="0.25">
      <c r="A2381" s="21">
        <v>46194</v>
      </c>
      <c r="B2381" t="s">
        <v>2388</v>
      </c>
      <c r="C2381">
        <v>2</v>
      </c>
      <c r="D2381">
        <v>11177</v>
      </c>
      <c r="F2381">
        <v>5</v>
      </c>
      <c r="G2381">
        <v>8</v>
      </c>
      <c r="H2381" t="s">
        <v>5142</v>
      </c>
      <c r="I2381">
        <v>22354</v>
      </c>
      <c r="J2381">
        <v>15647.8</v>
      </c>
      <c r="K2381">
        <v>6706.2</v>
      </c>
    </row>
    <row r="2382" spans="1:11" x14ac:dyDescent="0.25">
      <c r="A2382" s="21">
        <v>46109</v>
      </c>
      <c r="B2382" t="s">
        <v>2389</v>
      </c>
      <c r="C2382">
        <v>9</v>
      </c>
      <c r="D2382">
        <v>14861</v>
      </c>
      <c r="E2382">
        <v>0.13</v>
      </c>
      <c r="F2382">
        <v>1</v>
      </c>
      <c r="G2382">
        <v>2</v>
      </c>
      <c r="H2382" t="s">
        <v>5148</v>
      </c>
      <c r="I2382">
        <v>151136.37</v>
      </c>
      <c r="J2382">
        <v>105795.459</v>
      </c>
      <c r="K2382">
        <v>45340.911</v>
      </c>
    </row>
    <row r="2383" spans="1:11" x14ac:dyDescent="0.25">
      <c r="A2383" s="21">
        <v>46307</v>
      </c>
      <c r="B2383" t="s">
        <v>2390</v>
      </c>
      <c r="C2383">
        <v>10</v>
      </c>
      <c r="D2383">
        <v>31643</v>
      </c>
      <c r="E2383">
        <v>0.13</v>
      </c>
      <c r="F2383">
        <v>4</v>
      </c>
      <c r="G2383">
        <v>5</v>
      </c>
      <c r="H2383" t="s">
        <v>5147</v>
      </c>
      <c r="I2383">
        <v>357565.9</v>
      </c>
      <c r="J2383">
        <v>250296.13</v>
      </c>
      <c r="K2383">
        <v>107269.77</v>
      </c>
    </row>
    <row r="2384" spans="1:11" x14ac:dyDescent="0.25">
      <c r="A2384" s="21">
        <v>46331</v>
      </c>
      <c r="B2384" t="s">
        <v>2391</v>
      </c>
      <c r="C2384">
        <v>8</v>
      </c>
      <c r="D2384">
        <v>20346</v>
      </c>
      <c r="E2384">
        <v>0.11</v>
      </c>
      <c r="F2384">
        <v>2</v>
      </c>
      <c r="G2384">
        <v>7</v>
      </c>
      <c r="H2384" t="s">
        <v>5144</v>
      </c>
      <c r="I2384">
        <v>180672.48</v>
      </c>
      <c r="J2384">
        <v>126470.736</v>
      </c>
      <c r="K2384">
        <v>54201.743999999999</v>
      </c>
    </row>
    <row r="2385" spans="1:11" x14ac:dyDescent="0.25">
      <c r="A2385" s="21">
        <v>46266</v>
      </c>
      <c r="B2385" t="s">
        <v>2392</v>
      </c>
      <c r="C2385">
        <v>12</v>
      </c>
      <c r="D2385">
        <v>26512</v>
      </c>
      <c r="E2385">
        <v>0.11</v>
      </c>
      <c r="F2385">
        <v>5</v>
      </c>
      <c r="G2385">
        <v>4</v>
      </c>
      <c r="H2385" t="s">
        <v>5145</v>
      </c>
      <c r="I2385">
        <v>353139.84</v>
      </c>
      <c r="J2385">
        <v>247197.88800000001</v>
      </c>
      <c r="K2385">
        <v>105941.952</v>
      </c>
    </row>
    <row r="2386" spans="1:11" x14ac:dyDescent="0.25">
      <c r="A2386" s="21">
        <v>46080</v>
      </c>
      <c r="B2386" t="s">
        <v>2393</v>
      </c>
      <c r="C2386">
        <v>12</v>
      </c>
      <c r="D2386">
        <v>14606</v>
      </c>
      <c r="E2386">
        <v>0.06</v>
      </c>
      <c r="F2386">
        <v>1</v>
      </c>
      <c r="G2386">
        <v>5</v>
      </c>
      <c r="H2386" t="s">
        <v>5140</v>
      </c>
      <c r="I2386">
        <v>185788.32</v>
      </c>
      <c r="J2386">
        <v>130051.82399999999</v>
      </c>
      <c r="K2386">
        <v>55736.495999999999</v>
      </c>
    </row>
    <row r="2387" spans="1:11" x14ac:dyDescent="0.25">
      <c r="A2387" s="21">
        <v>46233</v>
      </c>
      <c r="B2387" t="s">
        <v>2394</v>
      </c>
      <c r="C2387">
        <v>7</v>
      </c>
      <c r="D2387">
        <v>9173</v>
      </c>
      <c r="F2387">
        <v>5</v>
      </c>
      <c r="G2387">
        <v>1</v>
      </c>
      <c r="H2387" t="s">
        <v>5146</v>
      </c>
      <c r="I2387">
        <v>64211</v>
      </c>
      <c r="J2387">
        <v>44947.7</v>
      </c>
      <c r="K2387">
        <v>19263.3</v>
      </c>
    </row>
    <row r="2388" spans="1:11" x14ac:dyDescent="0.25">
      <c r="A2388" s="21">
        <v>46204</v>
      </c>
      <c r="B2388" t="s">
        <v>2395</v>
      </c>
      <c r="C2388">
        <v>11</v>
      </c>
      <c r="D2388">
        <v>12979</v>
      </c>
      <c r="E2388">
        <v>0.1</v>
      </c>
      <c r="F2388">
        <v>4</v>
      </c>
      <c r="G2388">
        <v>4</v>
      </c>
      <c r="H2388" t="s">
        <v>5146</v>
      </c>
      <c r="I2388">
        <v>157045.9</v>
      </c>
      <c r="J2388">
        <v>109932.13</v>
      </c>
      <c r="K2388">
        <v>47113.77</v>
      </c>
    </row>
    <row r="2389" spans="1:11" x14ac:dyDescent="0.25">
      <c r="A2389" s="21">
        <v>46328</v>
      </c>
      <c r="B2389" t="s">
        <v>2396</v>
      </c>
      <c r="C2389">
        <v>7</v>
      </c>
      <c r="D2389">
        <v>13663</v>
      </c>
      <c r="E2389">
        <v>0.12</v>
      </c>
      <c r="F2389">
        <v>3</v>
      </c>
      <c r="G2389">
        <v>8</v>
      </c>
      <c r="H2389" t="s">
        <v>5144</v>
      </c>
      <c r="I2389">
        <v>107117.92</v>
      </c>
      <c r="J2389">
        <v>74982.543999999994</v>
      </c>
      <c r="K2389">
        <v>32135.376</v>
      </c>
    </row>
    <row r="2390" spans="1:11" x14ac:dyDescent="0.25">
      <c r="A2390" s="21">
        <v>46328</v>
      </c>
      <c r="B2390" t="s">
        <v>2397</v>
      </c>
      <c r="C2390">
        <v>7</v>
      </c>
      <c r="D2390">
        <v>10494</v>
      </c>
      <c r="E2390">
        <v>0.12</v>
      </c>
      <c r="F2390">
        <v>1</v>
      </c>
      <c r="G2390">
        <v>3</v>
      </c>
      <c r="H2390" t="s">
        <v>5144</v>
      </c>
      <c r="I2390">
        <v>82272.960000000006</v>
      </c>
      <c r="J2390">
        <v>57591.072</v>
      </c>
      <c r="K2390">
        <v>24681.887999999999</v>
      </c>
    </row>
    <row r="2391" spans="1:11" x14ac:dyDescent="0.25">
      <c r="A2391" s="21">
        <v>46168</v>
      </c>
      <c r="B2391" t="s">
        <v>2398</v>
      </c>
      <c r="C2391">
        <v>4</v>
      </c>
      <c r="D2391">
        <v>16199</v>
      </c>
      <c r="F2391">
        <v>5</v>
      </c>
      <c r="G2391">
        <v>5</v>
      </c>
      <c r="H2391" t="s">
        <v>5139</v>
      </c>
      <c r="I2391">
        <v>64796</v>
      </c>
      <c r="J2391">
        <v>45357.2</v>
      </c>
      <c r="K2391">
        <v>19438.8</v>
      </c>
    </row>
    <row r="2392" spans="1:11" x14ac:dyDescent="0.25">
      <c r="A2392" s="21">
        <v>46162</v>
      </c>
      <c r="B2392" t="s">
        <v>2399</v>
      </c>
      <c r="C2392">
        <v>9</v>
      </c>
      <c r="D2392">
        <v>4525</v>
      </c>
      <c r="F2392">
        <v>1</v>
      </c>
      <c r="G2392">
        <v>4</v>
      </c>
      <c r="H2392" t="s">
        <v>5139</v>
      </c>
      <c r="I2392">
        <v>40725</v>
      </c>
      <c r="J2392">
        <v>28507.5</v>
      </c>
      <c r="K2392">
        <v>12217.5</v>
      </c>
    </row>
    <row r="2393" spans="1:11" x14ac:dyDescent="0.25">
      <c r="A2393" s="21">
        <v>46228</v>
      </c>
      <c r="B2393" t="s">
        <v>2400</v>
      </c>
      <c r="C2393">
        <v>8</v>
      </c>
      <c r="D2393">
        <v>9607</v>
      </c>
      <c r="E2393">
        <v>0.06</v>
      </c>
      <c r="F2393">
        <v>1</v>
      </c>
      <c r="G2393">
        <v>3</v>
      </c>
      <c r="H2393" t="s">
        <v>5146</v>
      </c>
      <c r="I2393">
        <v>81467.360000000001</v>
      </c>
      <c r="J2393">
        <v>57027.152000000002</v>
      </c>
      <c r="K2393">
        <v>24440.207999999999</v>
      </c>
    </row>
    <row r="2394" spans="1:11" x14ac:dyDescent="0.25">
      <c r="A2394" s="21">
        <v>46118</v>
      </c>
      <c r="B2394" t="s">
        <v>2401</v>
      </c>
      <c r="C2394">
        <v>3</v>
      </c>
      <c r="D2394">
        <v>2124</v>
      </c>
      <c r="E2394">
        <v>0.02</v>
      </c>
      <c r="F2394">
        <v>4</v>
      </c>
      <c r="G2394">
        <v>2</v>
      </c>
      <c r="H2394" t="s">
        <v>5141</v>
      </c>
      <c r="I2394">
        <v>6499.44</v>
      </c>
      <c r="J2394">
        <v>4549.6080000000002</v>
      </c>
      <c r="K2394">
        <v>1949.8320000000001</v>
      </c>
    </row>
    <row r="2395" spans="1:11" x14ac:dyDescent="0.25">
      <c r="A2395" s="21">
        <v>46129</v>
      </c>
      <c r="B2395" t="s">
        <v>2402</v>
      </c>
      <c r="C2395">
        <v>7</v>
      </c>
      <c r="D2395">
        <v>16544</v>
      </c>
      <c r="F2395">
        <v>5</v>
      </c>
      <c r="G2395">
        <v>1</v>
      </c>
      <c r="H2395" t="s">
        <v>5141</v>
      </c>
      <c r="I2395">
        <v>115808</v>
      </c>
      <c r="J2395">
        <v>81065.600000000006</v>
      </c>
      <c r="K2395">
        <v>34742.400000000001</v>
      </c>
    </row>
    <row r="2396" spans="1:11" x14ac:dyDescent="0.25">
      <c r="A2396" s="21">
        <v>46032</v>
      </c>
      <c r="B2396" t="s">
        <v>2403</v>
      </c>
      <c r="C2396">
        <v>8</v>
      </c>
      <c r="D2396">
        <v>15858</v>
      </c>
      <c r="F2396">
        <v>2</v>
      </c>
      <c r="G2396">
        <v>4</v>
      </c>
      <c r="H2396" t="s">
        <v>5149</v>
      </c>
      <c r="I2396">
        <v>126864</v>
      </c>
      <c r="J2396">
        <v>88804.800000000003</v>
      </c>
      <c r="K2396">
        <v>38059.199999999997</v>
      </c>
    </row>
    <row r="2397" spans="1:11" x14ac:dyDescent="0.25">
      <c r="A2397" s="21">
        <v>46024</v>
      </c>
      <c r="B2397" t="s">
        <v>2404</v>
      </c>
      <c r="C2397">
        <v>1</v>
      </c>
      <c r="D2397">
        <v>19716</v>
      </c>
      <c r="F2397">
        <v>1</v>
      </c>
      <c r="G2397">
        <v>5</v>
      </c>
      <c r="H2397" t="s">
        <v>5149</v>
      </c>
      <c r="I2397">
        <v>19716</v>
      </c>
      <c r="J2397">
        <v>13801.2</v>
      </c>
      <c r="K2397">
        <v>5914.8</v>
      </c>
    </row>
    <row r="2398" spans="1:11" x14ac:dyDescent="0.25">
      <c r="A2398" s="21">
        <v>46385</v>
      </c>
      <c r="B2398" t="s">
        <v>2405</v>
      </c>
      <c r="C2398">
        <v>8</v>
      </c>
      <c r="D2398">
        <v>32007</v>
      </c>
      <c r="E2398">
        <v>0.03</v>
      </c>
      <c r="F2398">
        <v>5</v>
      </c>
      <c r="G2398">
        <v>1</v>
      </c>
      <c r="H2398" t="s">
        <v>5143</v>
      </c>
      <c r="I2398">
        <v>263737.68</v>
      </c>
      <c r="J2398">
        <v>184616.37599999999</v>
      </c>
      <c r="K2398">
        <v>79121.304000000004</v>
      </c>
    </row>
    <row r="2399" spans="1:11" x14ac:dyDescent="0.25">
      <c r="A2399" s="21">
        <v>46350</v>
      </c>
      <c r="B2399" t="s">
        <v>2406</v>
      </c>
      <c r="C2399">
        <v>11</v>
      </c>
      <c r="D2399">
        <v>7717</v>
      </c>
      <c r="E2399">
        <v>0.08</v>
      </c>
      <c r="F2399">
        <v>3</v>
      </c>
      <c r="G2399">
        <v>6</v>
      </c>
      <c r="H2399" t="s">
        <v>5144</v>
      </c>
      <c r="I2399">
        <v>91677.96</v>
      </c>
      <c r="J2399">
        <v>64174.572</v>
      </c>
      <c r="K2399">
        <v>27503.387999999999</v>
      </c>
    </row>
    <row r="2400" spans="1:11" x14ac:dyDescent="0.25">
      <c r="A2400" s="21">
        <v>46215</v>
      </c>
      <c r="B2400" t="s">
        <v>2407</v>
      </c>
      <c r="C2400">
        <v>12</v>
      </c>
      <c r="D2400">
        <v>6329</v>
      </c>
      <c r="E2400">
        <v>0.13</v>
      </c>
      <c r="F2400">
        <v>1</v>
      </c>
      <c r="G2400">
        <v>3</v>
      </c>
      <c r="H2400" t="s">
        <v>5146</v>
      </c>
      <c r="I2400">
        <v>85821.24</v>
      </c>
      <c r="J2400">
        <v>60074.868000000002</v>
      </c>
      <c r="K2400">
        <v>25746.371999999999</v>
      </c>
    </row>
    <row r="2401" spans="1:11" x14ac:dyDescent="0.25">
      <c r="A2401" s="21">
        <v>46146</v>
      </c>
      <c r="B2401" t="s">
        <v>2408</v>
      </c>
      <c r="C2401">
        <v>3</v>
      </c>
      <c r="D2401">
        <v>27594</v>
      </c>
      <c r="E2401">
        <v>0.14000000000000001</v>
      </c>
      <c r="F2401">
        <v>1</v>
      </c>
      <c r="G2401">
        <v>6</v>
      </c>
      <c r="H2401" t="s">
        <v>5139</v>
      </c>
      <c r="I2401">
        <v>94371.48</v>
      </c>
      <c r="J2401">
        <v>66060.035999999993</v>
      </c>
      <c r="K2401">
        <v>28311.444</v>
      </c>
    </row>
    <row r="2402" spans="1:11" x14ac:dyDescent="0.25">
      <c r="A2402" s="21">
        <v>46071</v>
      </c>
      <c r="B2402" t="s">
        <v>2409</v>
      </c>
      <c r="C2402">
        <v>5</v>
      </c>
      <c r="D2402">
        <v>4711</v>
      </c>
      <c r="F2402">
        <v>5</v>
      </c>
      <c r="G2402">
        <v>2</v>
      </c>
      <c r="H2402" t="s">
        <v>5140</v>
      </c>
      <c r="I2402">
        <v>23555</v>
      </c>
      <c r="J2402">
        <v>16488.5</v>
      </c>
      <c r="K2402">
        <v>7066.5</v>
      </c>
    </row>
    <row r="2403" spans="1:11" x14ac:dyDescent="0.25">
      <c r="A2403" s="21">
        <v>46198</v>
      </c>
      <c r="B2403" t="s">
        <v>2410</v>
      </c>
      <c r="C2403">
        <v>7</v>
      </c>
      <c r="D2403">
        <v>7279</v>
      </c>
      <c r="F2403">
        <v>4</v>
      </c>
      <c r="G2403">
        <v>3</v>
      </c>
      <c r="H2403" t="s">
        <v>5142</v>
      </c>
      <c r="I2403">
        <v>50953</v>
      </c>
      <c r="J2403">
        <v>35667.1</v>
      </c>
      <c r="K2403">
        <v>15285.9</v>
      </c>
    </row>
    <row r="2404" spans="1:11" x14ac:dyDescent="0.25">
      <c r="A2404" s="21">
        <v>46163</v>
      </c>
      <c r="B2404" t="s">
        <v>2411</v>
      </c>
      <c r="C2404">
        <v>4</v>
      </c>
      <c r="D2404">
        <v>3113</v>
      </c>
      <c r="F2404">
        <v>1</v>
      </c>
      <c r="G2404">
        <v>8</v>
      </c>
      <c r="H2404" t="s">
        <v>5139</v>
      </c>
      <c r="I2404">
        <v>12452</v>
      </c>
      <c r="J2404">
        <v>8716.4</v>
      </c>
      <c r="K2404">
        <v>3735.6</v>
      </c>
    </row>
    <row r="2405" spans="1:11" x14ac:dyDescent="0.25">
      <c r="A2405" s="21">
        <v>46137</v>
      </c>
      <c r="B2405" t="s">
        <v>2412</v>
      </c>
      <c r="C2405">
        <v>2</v>
      </c>
      <c r="D2405">
        <v>8780</v>
      </c>
      <c r="E2405">
        <v>0.02</v>
      </c>
      <c r="F2405">
        <v>3</v>
      </c>
      <c r="G2405">
        <v>5</v>
      </c>
      <c r="H2405" t="s">
        <v>5141</v>
      </c>
      <c r="I2405">
        <v>17911.2</v>
      </c>
      <c r="J2405">
        <v>12537.84</v>
      </c>
      <c r="K2405">
        <v>5373.36</v>
      </c>
    </row>
    <row r="2406" spans="1:11" x14ac:dyDescent="0.25">
      <c r="A2406" s="21">
        <v>46141</v>
      </c>
      <c r="B2406" t="s">
        <v>2413</v>
      </c>
      <c r="C2406">
        <v>12</v>
      </c>
      <c r="D2406">
        <v>5312</v>
      </c>
      <c r="E2406">
        <v>7.0000000000000007E-2</v>
      </c>
      <c r="F2406">
        <v>5</v>
      </c>
      <c r="G2406">
        <v>2</v>
      </c>
      <c r="H2406" t="s">
        <v>5141</v>
      </c>
      <c r="I2406">
        <v>68206.080000000002</v>
      </c>
      <c r="J2406">
        <v>47744.256000000001</v>
      </c>
      <c r="K2406">
        <v>20461.824000000001</v>
      </c>
    </row>
    <row r="2407" spans="1:11" x14ac:dyDescent="0.25">
      <c r="A2407" s="21">
        <v>46082</v>
      </c>
      <c r="B2407" t="s">
        <v>2414</v>
      </c>
      <c r="C2407">
        <v>6</v>
      </c>
      <c r="D2407">
        <v>31485</v>
      </c>
      <c r="E2407">
        <v>0.13</v>
      </c>
      <c r="F2407">
        <v>5</v>
      </c>
      <c r="G2407">
        <v>4</v>
      </c>
      <c r="H2407" t="s">
        <v>5148</v>
      </c>
      <c r="I2407">
        <v>213468.3</v>
      </c>
      <c r="J2407">
        <v>149427.81</v>
      </c>
      <c r="K2407">
        <v>64040.49</v>
      </c>
    </row>
    <row r="2408" spans="1:11" x14ac:dyDescent="0.25">
      <c r="A2408" s="21">
        <v>46276</v>
      </c>
      <c r="B2408" t="s">
        <v>2415</v>
      </c>
      <c r="C2408">
        <v>10</v>
      </c>
      <c r="D2408">
        <v>9104</v>
      </c>
      <c r="F2408">
        <v>2</v>
      </c>
      <c r="G2408">
        <v>6</v>
      </c>
      <c r="H2408" t="s">
        <v>5145</v>
      </c>
      <c r="I2408">
        <v>91040</v>
      </c>
      <c r="J2408">
        <v>63728</v>
      </c>
      <c r="K2408">
        <v>27312</v>
      </c>
    </row>
    <row r="2409" spans="1:11" x14ac:dyDescent="0.25">
      <c r="A2409" s="21">
        <v>46238</v>
      </c>
      <c r="B2409" t="s">
        <v>2416</v>
      </c>
      <c r="C2409">
        <v>10</v>
      </c>
      <c r="D2409">
        <v>17657</v>
      </c>
      <c r="E2409">
        <v>0.15</v>
      </c>
      <c r="F2409">
        <v>4</v>
      </c>
      <c r="G2409">
        <v>6</v>
      </c>
      <c r="H2409" t="s">
        <v>5138</v>
      </c>
      <c r="I2409">
        <v>203055.5</v>
      </c>
      <c r="J2409">
        <v>142138.85</v>
      </c>
      <c r="K2409">
        <v>60916.65</v>
      </c>
    </row>
    <row r="2410" spans="1:11" x14ac:dyDescent="0.25">
      <c r="A2410" s="21">
        <v>46181</v>
      </c>
      <c r="B2410" t="s">
        <v>2417</v>
      </c>
      <c r="C2410">
        <v>11</v>
      </c>
      <c r="D2410">
        <v>29261</v>
      </c>
      <c r="E2410">
        <v>0.03</v>
      </c>
      <c r="F2410">
        <v>3</v>
      </c>
      <c r="G2410">
        <v>4</v>
      </c>
      <c r="H2410" t="s">
        <v>5142</v>
      </c>
      <c r="I2410">
        <v>331527.13</v>
      </c>
      <c r="J2410">
        <v>232068.99100000001</v>
      </c>
      <c r="K2410">
        <v>99458.138999999996</v>
      </c>
    </row>
    <row r="2411" spans="1:11" x14ac:dyDescent="0.25">
      <c r="A2411" s="21">
        <v>46284</v>
      </c>
      <c r="B2411" t="s">
        <v>2418</v>
      </c>
      <c r="C2411">
        <v>4</v>
      </c>
      <c r="D2411">
        <v>26406</v>
      </c>
      <c r="F2411">
        <v>2</v>
      </c>
      <c r="G2411">
        <v>1</v>
      </c>
      <c r="H2411" t="s">
        <v>5145</v>
      </c>
      <c r="I2411">
        <v>105624</v>
      </c>
      <c r="J2411">
        <v>73936.800000000003</v>
      </c>
      <c r="K2411">
        <v>31687.200000000001</v>
      </c>
    </row>
    <row r="2412" spans="1:11" x14ac:dyDescent="0.25">
      <c r="A2412" s="21">
        <v>46161</v>
      </c>
      <c r="B2412" t="s">
        <v>2419</v>
      </c>
      <c r="C2412">
        <v>7</v>
      </c>
      <c r="D2412">
        <v>30004</v>
      </c>
      <c r="F2412">
        <v>3</v>
      </c>
      <c r="G2412">
        <v>2</v>
      </c>
      <c r="H2412" t="s">
        <v>5139</v>
      </c>
      <c r="I2412">
        <v>210028</v>
      </c>
      <c r="J2412">
        <v>147019.6</v>
      </c>
      <c r="K2412">
        <v>63008.4</v>
      </c>
    </row>
    <row r="2413" spans="1:11" x14ac:dyDescent="0.25">
      <c r="A2413" s="21">
        <v>46354</v>
      </c>
      <c r="B2413" t="s">
        <v>2420</v>
      </c>
      <c r="C2413">
        <v>4</v>
      </c>
      <c r="D2413">
        <v>30313</v>
      </c>
      <c r="E2413">
        <v>0.14000000000000001</v>
      </c>
      <c r="F2413">
        <v>2</v>
      </c>
      <c r="G2413">
        <v>3</v>
      </c>
      <c r="H2413" t="s">
        <v>5144</v>
      </c>
      <c r="I2413">
        <v>138227.28</v>
      </c>
      <c r="J2413">
        <v>96759.096000000005</v>
      </c>
      <c r="K2413">
        <v>41468.184000000001</v>
      </c>
    </row>
    <row r="2414" spans="1:11" x14ac:dyDescent="0.25">
      <c r="A2414" s="21">
        <v>46206</v>
      </c>
      <c r="B2414" t="s">
        <v>2421</v>
      </c>
      <c r="C2414">
        <v>8</v>
      </c>
      <c r="D2414">
        <v>5616</v>
      </c>
      <c r="F2414">
        <v>3</v>
      </c>
      <c r="G2414">
        <v>3</v>
      </c>
      <c r="H2414" t="s">
        <v>5146</v>
      </c>
      <c r="I2414">
        <v>44928</v>
      </c>
      <c r="J2414">
        <v>31449.599999999999</v>
      </c>
      <c r="K2414">
        <v>13478.4</v>
      </c>
    </row>
    <row r="2415" spans="1:11" x14ac:dyDescent="0.25">
      <c r="A2415" s="21">
        <v>46295</v>
      </c>
      <c r="B2415" t="s">
        <v>2422</v>
      </c>
      <c r="C2415">
        <v>12</v>
      </c>
      <c r="D2415">
        <v>24479</v>
      </c>
      <c r="E2415">
        <v>0.12</v>
      </c>
      <c r="F2415">
        <v>1</v>
      </c>
      <c r="G2415">
        <v>8</v>
      </c>
      <c r="H2415" t="s">
        <v>5145</v>
      </c>
      <c r="I2415">
        <v>328997.76000000001</v>
      </c>
      <c r="J2415">
        <v>230298.432</v>
      </c>
      <c r="K2415">
        <v>98699.327999999994</v>
      </c>
    </row>
    <row r="2416" spans="1:11" x14ac:dyDescent="0.25">
      <c r="A2416" s="21">
        <v>46070</v>
      </c>
      <c r="B2416" t="s">
        <v>2423</v>
      </c>
      <c r="C2416">
        <v>2</v>
      </c>
      <c r="D2416">
        <v>16839</v>
      </c>
      <c r="E2416">
        <v>0.15</v>
      </c>
      <c r="F2416">
        <v>5</v>
      </c>
      <c r="G2416">
        <v>2</v>
      </c>
      <c r="H2416" t="s">
        <v>5140</v>
      </c>
      <c r="I2416">
        <v>38729.699999999997</v>
      </c>
      <c r="J2416">
        <v>27110.79</v>
      </c>
      <c r="K2416">
        <v>11618.91</v>
      </c>
    </row>
    <row r="2417" spans="1:11" x14ac:dyDescent="0.25">
      <c r="A2417" s="21">
        <v>46246</v>
      </c>
      <c r="B2417" t="s">
        <v>2424</v>
      </c>
      <c r="C2417">
        <v>7</v>
      </c>
      <c r="D2417">
        <v>3908</v>
      </c>
      <c r="E2417">
        <v>0.03</v>
      </c>
      <c r="F2417">
        <v>2</v>
      </c>
      <c r="G2417">
        <v>7</v>
      </c>
      <c r="H2417" t="s">
        <v>5138</v>
      </c>
      <c r="I2417">
        <v>28176.68</v>
      </c>
      <c r="J2417">
        <v>19723.675999999999</v>
      </c>
      <c r="K2417">
        <v>8453.0040000000008</v>
      </c>
    </row>
    <row r="2418" spans="1:11" x14ac:dyDescent="0.25">
      <c r="A2418" s="21">
        <v>46056</v>
      </c>
      <c r="B2418" t="s">
        <v>2425</v>
      </c>
      <c r="C2418">
        <v>3</v>
      </c>
      <c r="D2418">
        <v>30790</v>
      </c>
      <c r="F2418">
        <v>1</v>
      </c>
      <c r="G2418">
        <v>2</v>
      </c>
      <c r="H2418" t="s">
        <v>5140</v>
      </c>
      <c r="I2418">
        <v>92370</v>
      </c>
      <c r="J2418">
        <v>64659</v>
      </c>
      <c r="K2418">
        <v>27711</v>
      </c>
    </row>
    <row r="2419" spans="1:11" x14ac:dyDescent="0.25">
      <c r="A2419" s="21">
        <v>46267</v>
      </c>
      <c r="B2419" t="s">
        <v>2426</v>
      </c>
      <c r="C2419">
        <v>10</v>
      </c>
      <c r="D2419">
        <v>25494</v>
      </c>
      <c r="E2419">
        <v>0.15</v>
      </c>
      <c r="F2419">
        <v>5</v>
      </c>
      <c r="G2419">
        <v>1</v>
      </c>
      <c r="H2419" t="s">
        <v>5145</v>
      </c>
      <c r="I2419">
        <v>293181</v>
      </c>
      <c r="J2419">
        <v>205226.7</v>
      </c>
      <c r="K2419">
        <v>87954.3</v>
      </c>
    </row>
    <row r="2420" spans="1:11" x14ac:dyDescent="0.25">
      <c r="A2420" s="21">
        <v>46292</v>
      </c>
      <c r="B2420" t="s">
        <v>2427</v>
      </c>
      <c r="C2420">
        <v>10</v>
      </c>
      <c r="D2420">
        <v>20576</v>
      </c>
      <c r="F2420">
        <v>3</v>
      </c>
      <c r="G2420">
        <v>8</v>
      </c>
      <c r="H2420" t="s">
        <v>5145</v>
      </c>
      <c r="I2420">
        <v>205760</v>
      </c>
      <c r="J2420">
        <v>144032</v>
      </c>
      <c r="K2420">
        <v>61728</v>
      </c>
    </row>
    <row r="2421" spans="1:11" x14ac:dyDescent="0.25">
      <c r="A2421" s="21">
        <v>46091</v>
      </c>
      <c r="B2421" t="s">
        <v>2428</v>
      </c>
      <c r="C2421">
        <v>10</v>
      </c>
      <c r="D2421">
        <v>19994</v>
      </c>
      <c r="E2421">
        <v>0.11</v>
      </c>
      <c r="F2421">
        <v>3</v>
      </c>
      <c r="G2421">
        <v>4</v>
      </c>
      <c r="H2421" t="s">
        <v>5148</v>
      </c>
      <c r="I2421">
        <v>221933.4</v>
      </c>
      <c r="J2421">
        <v>155353.38</v>
      </c>
      <c r="K2421">
        <v>66580.02</v>
      </c>
    </row>
    <row r="2422" spans="1:11" x14ac:dyDescent="0.25">
      <c r="A2422" s="21">
        <v>46260</v>
      </c>
      <c r="B2422" t="s">
        <v>2429</v>
      </c>
      <c r="C2422">
        <v>6</v>
      </c>
      <c r="D2422">
        <v>29329</v>
      </c>
      <c r="E2422">
        <v>0.14000000000000001</v>
      </c>
      <c r="F2422">
        <v>5</v>
      </c>
      <c r="G2422">
        <v>5</v>
      </c>
      <c r="H2422" t="s">
        <v>5138</v>
      </c>
      <c r="I2422">
        <v>200610.36</v>
      </c>
      <c r="J2422">
        <v>140427.25200000001</v>
      </c>
      <c r="K2422">
        <v>60183.108</v>
      </c>
    </row>
    <row r="2423" spans="1:11" x14ac:dyDescent="0.25">
      <c r="A2423" s="21">
        <v>46339</v>
      </c>
      <c r="B2423" t="s">
        <v>2430</v>
      </c>
      <c r="C2423">
        <v>6</v>
      </c>
      <c r="D2423">
        <v>13577</v>
      </c>
      <c r="F2423">
        <v>2</v>
      </c>
      <c r="G2423">
        <v>2</v>
      </c>
      <c r="H2423" t="s">
        <v>5144</v>
      </c>
      <c r="I2423">
        <v>81462</v>
      </c>
      <c r="J2423">
        <v>57023.4</v>
      </c>
      <c r="K2423">
        <v>24438.6</v>
      </c>
    </row>
    <row r="2424" spans="1:11" x14ac:dyDescent="0.25">
      <c r="A2424" s="21">
        <v>46147</v>
      </c>
      <c r="B2424" t="s">
        <v>2431</v>
      </c>
      <c r="C2424">
        <v>2</v>
      </c>
      <c r="D2424">
        <v>32696</v>
      </c>
      <c r="F2424">
        <v>3</v>
      </c>
      <c r="G2424">
        <v>2</v>
      </c>
      <c r="H2424" t="s">
        <v>5139</v>
      </c>
      <c r="I2424">
        <v>65392</v>
      </c>
      <c r="J2424">
        <v>45774.400000000001</v>
      </c>
      <c r="K2424">
        <v>19617.599999999999</v>
      </c>
    </row>
    <row r="2425" spans="1:11" x14ac:dyDescent="0.25">
      <c r="A2425" s="21">
        <v>46208</v>
      </c>
      <c r="B2425" t="s">
        <v>2432</v>
      </c>
      <c r="C2425">
        <v>8</v>
      </c>
      <c r="D2425">
        <v>23094</v>
      </c>
      <c r="F2425">
        <v>5</v>
      </c>
      <c r="G2425">
        <v>2</v>
      </c>
      <c r="H2425" t="s">
        <v>5146</v>
      </c>
      <c r="I2425">
        <v>184752</v>
      </c>
      <c r="J2425">
        <v>129326.39999999999</v>
      </c>
      <c r="K2425">
        <v>55425.599999999999</v>
      </c>
    </row>
    <row r="2426" spans="1:11" x14ac:dyDescent="0.25">
      <c r="A2426" s="21">
        <v>46068</v>
      </c>
      <c r="B2426" t="s">
        <v>2433</v>
      </c>
      <c r="C2426">
        <v>9</v>
      </c>
      <c r="D2426">
        <v>15997</v>
      </c>
      <c r="E2426">
        <v>0.11</v>
      </c>
      <c r="F2426">
        <v>4</v>
      </c>
      <c r="G2426">
        <v>5</v>
      </c>
      <c r="H2426" t="s">
        <v>5140</v>
      </c>
      <c r="I2426">
        <v>159810.03</v>
      </c>
      <c r="J2426">
        <v>111867.02099999999</v>
      </c>
      <c r="K2426">
        <v>47943.008999999998</v>
      </c>
    </row>
    <row r="2427" spans="1:11" x14ac:dyDescent="0.25">
      <c r="A2427" s="21">
        <v>46053</v>
      </c>
      <c r="B2427" t="s">
        <v>2434</v>
      </c>
      <c r="C2427">
        <v>10</v>
      </c>
      <c r="D2427">
        <v>7966</v>
      </c>
      <c r="E2427">
        <v>0.1</v>
      </c>
      <c r="F2427">
        <v>3</v>
      </c>
      <c r="G2427">
        <v>7</v>
      </c>
      <c r="H2427" t="s">
        <v>5149</v>
      </c>
      <c r="I2427">
        <v>87626</v>
      </c>
      <c r="J2427">
        <v>61338.2</v>
      </c>
      <c r="K2427">
        <v>26287.8</v>
      </c>
    </row>
    <row r="2428" spans="1:11" x14ac:dyDescent="0.25">
      <c r="A2428" s="21">
        <v>46314</v>
      </c>
      <c r="B2428" t="s">
        <v>2435</v>
      </c>
      <c r="C2428">
        <v>1</v>
      </c>
      <c r="D2428">
        <v>7699</v>
      </c>
      <c r="E2428">
        <v>0.15</v>
      </c>
      <c r="F2428">
        <v>5</v>
      </c>
      <c r="G2428">
        <v>8</v>
      </c>
      <c r="H2428" t="s">
        <v>5147</v>
      </c>
      <c r="I2428">
        <v>8853.85</v>
      </c>
      <c r="J2428">
        <v>6197.6949999999997</v>
      </c>
      <c r="K2428">
        <v>2656.1550000000002</v>
      </c>
    </row>
    <row r="2429" spans="1:11" x14ac:dyDescent="0.25">
      <c r="A2429" s="21">
        <v>46339</v>
      </c>
      <c r="B2429" t="s">
        <v>2436</v>
      </c>
      <c r="C2429">
        <v>2</v>
      </c>
      <c r="D2429">
        <v>24127</v>
      </c>
      <c r="E2429">
        <v>0.1</v>
      </c>
      <c r="F2429">
        <v>2</v>
      </c>
      <c r="G2429">
        <v>6</v>
      </c>
      <c r="H2429" t="s">
        <v>5144</v>
      </c>
      <c r="I2429">
        <v>53079.4</v>
      </c>
      <c r="J2429">
        <v>37155.58</v>
      </c>
      <c r="K2429">
        <v>15923.82</v>
      </c>
    </row>
    <row r="2430" spans="1:11" x14ac:dyDescent="0.25">
      <c r="A2430" s="21">
        <v>46376</v>
      </c>
      <c r="B2430" t="s">
        <v>2437</v>
      </c>
      <c r="C2430">
        <v>7</v>
      </c>
      <c r="D2430">
        <v>7420</v>
      </c>
      <c r="E2430">
        <v>0.13</v>
      </c>
      <c r="F2430">
        <v>4</v>
      </c>
      <c r="G2430">
        <v>3</v>
      </c>
      <c r="H2430" t="s">
        <v>5143</v>
      </c>
      <c r="I2430">
        <v>58692.2</v>
      </c>
      <c r="J2430">
        <v>41084.54</v>
      </c>
      <c r="K2430">
        <v>17607.66</v>
      </c>
    </row>
    <row r="2431" spans="1:11" x14ac:dyDescent="0.25">
      <c r="A2431" s="21">
        <v>46214</v>
      </c>
      <c r="B2431" t="s">
        <v>2438</v>
      </c>
      <c r="C2431">
        <v>3</v>
      </c>
      <c r="D2431">
        <v>20910</v>
      </c>
      <c r="E2431">
        <v>0.06</v>
      </c>
      <c r="F2431">
        <v>3</v>
      </c>
      <c r="G2431">
        <v>6</v>
      </c>
      <c r="H2431" t="s">
        <v>5146</v>
      </c>
      <c r="I2431">
        <v>66493.8</v>
      </c>
      <c r="J2431">
        <v>46545.66</v>
      </c>
      <c r="K2431">
        <v>19948.14</v>
      </c>
    </row>
    <row r="2432" spans="1:11" x14ac:dyDescent="0.25">
      <c r="A2432" s="21">
        <v>46287</v>
      </c>
      <c r="B2432" t="s">
        <v>2439</v>
      </c>
      <c r="C2432">
        <v>6</v>
      </c>
      <c r="D2432">
        <v>6296</v>
      </c>
      <c r="E2432">
        <v>0.05</v>
      </c>
      <c r="F2432">
        <v>3</v>
      </c>
      <c r="G2432">
        <v>7</v>
      </c>
      <c r="H2432" t="s">
        <v>5145</v>
      </c>
      <c r="I2432">
        <v>39664.800000000003</v>
      </c>
      <c r="J2432">
        <v>27765.360000000001</v>
      </c>
      <c r="K2432">
        <v>11899.44</v>
      </c>
    </row>
    <row r="2433" spans="1:11" x14ac:dyDescent="0.25">
      <c r="A2433" s="21">
        <v>46034</v>
      </c>
      <c r="B2433" t="s">
        <v>2440</v>
      </c>
      <c r="C2433">
        <v>2</v>
      </c>
      <c r="D2433">
        <v>2107</v>
      </c>
      <c r="E2433">
        <v>0.09</v>
      </c>
      <c r="F2433">
        <v>2</v>
      </c>
      <c r="G2433">
        <v>8</v>
      </c>
      <c r="H2433" t="s">
        <v>5149</v>
      </c>
      <c r="I2433">
        <v>4593.26</v>
      </c>
      <c r="J2433">
        <v>3215.2820000000002</v>
      </c>
      <c r="K2433">
        <v>1377.9780000000001</v>
      </c>
    </row>
    <row r="2434" spans="1:11" x14ac:dyDescent="0.25">
      <c r="A2434" s="21">
        <v>46061</v>
      </c>
      <c r="B2434" t="s">
        <v>2441</v>
      </c>
      <c r="C2434">
        <v>4</v>
      </c>
      <c r="D2434">
        <v>15275</v>
      </c>
      <c r="E2434">
        <v>0.06</v>
      </c>
      <c r="F2434">
        <v>4</v>
      </c>
      <c r="G2434">
        <v>6</v>
      </c>
      <c r="H2434" t="s">
        <v>5140</v>
      </c>
      <c r="I2434">
        <v>64766</v>
      </c>
      <c r="J2434">
        <v>45336.2</v>
      </c>
      <c r="K2434">
        <v>19429.8</v>
      </c>
    </row>
    <row r="2435" spans="1:11" x14ac:dyDescent="0.25">
      <c r="A2435" s="21">
        <v>46074</v>
      </c>
      <c r="B2435" t="s">
        <v>2442</v>
      </c>
      <c r="C2435">
        <v>2</v>
      </c>
      <c r="D2435">
        <v>16114</v>
      </c>
      <c r="E2435">
        <v>0.11</v>
      </c>
      <c r="F2435">
        <v>4</v>
      </c>
      <c r="G2435">
        <v>1</v>
      </c>
      <c r="H2435" t="s">
        <v>5140</v>
      </c>
      <c r="I2435">
        <v>35773.08</v>
      </c>
      <c r="J2435">
        <v>25041.155999999999</v>
      </c>
      <c r="K2435">
        <v>10731.924000000001</v>
      </c>
    </row>
    <row r="2436" spans="1:11" x14ac:dyDescent="0.25">
      <c r="A2436" s="21">
        <v>46288</v>
      </c>
      <c r="B2436" t="s">
        <v>2443</v>
      </c>
      <c r="C2436">
        <v>10</v>
      </c>
      <c r="D2436">
        <v>21224</v>
      </c>
      <c r="E2436">
        <v>0.08</v>
      </c>
      <c r="F2436">
        <v>4</v>
      </c>
      <c r="G2436">
        <v>4</v>
      </c>
      <c r="H2436" t="s">
        <v>5145</v>
      </c>
      <c r="I2436">
        <v>229219.20000000001</v>
      </c>
      <c r="J2436">
        <v>160453.44</v>
      </c>
      <c r="K2436">
        <v>68765.759999999995</v>
      </c>
    </row>
    <row r="2437" spans="1:11" x14ac:dyDescent="0.25">
      <c r="A2437" s="21">
        <v>46358</v>
      </c>
      <c r="B2437" t="s">
        <v>2444</v>
      </c>
      <c r="C2437">
        <v>1</v>
      </c>
      <c r="D2437">
        <v>7385</v>
      </c>
      <c r="F2437">
        <v>1</v>
      </c>
      <c r="G2437">
        <v>5</v>
      </c>
      <c r="H2437" t="s">
        <v>5143</v>
      </c>
      <c r="I2437">
        <v>7385</v>
      </c>
      <c r="J2437">
        <v>5169.5</v>
      </c>
      <c r="K2437">
        <v>2215.5</v>
      </c>
    </row>
    <row r="2438" spans="1:11" x14ac:dyDescent="0.25">
      <c r="A2438" s="21">
        <v>46317</v>
      </c>
      <c r="B2438" t="s">
        <v>2445</v>
      </c>
      <c r="C2438">
        <v>3</v>
      </c>
      <c r="D2438">
        <v>5419</v>
      </c>
      <c r="F2438">
        <v>5</v>
      </c>
      <c r="G2438">
        <v>7</v>
      </c>
      <c r="H2438" t="s">
        <v>5147</v>
      </c>
      <c r="I2438">
        <v>16257</v>
      </c>
      <c r="J2438">
        <v>11379.9</v>
      </c>
      <c r="K2438">
        <v>4877.1000000000004</v>
      </c>
    </row>
    <row r="2439" spans="1:11" x14ac:dyDescent="0.25">
      <c r="A2439" s="21">
        <v>46261</v>
      </c>
      <c r="B2439" t="s">
        <v>2446</v>
      </c>
      <c r="C2439">
        <v>7</v>
      </c>
      <c r="D2439">
        <v>13236</v>
      </c>
      <c r="F2439">
        <v>2</v>
      </c>
      <c r="G2439">
        <v>5</v>
      </c>
      <c r="H2439" t="s">
        <v>5138</v>
      </c>
      <c r="I2439">
        <v>92652</v>
      </c>
      <c r="J2439">
        <v>64856.4</v>
      </c>
      <c r="K2439">
        <v>27795.599999999999</v>
      </c>
    </row>
    <row r="2440" spans="1:11" x14ac:dyDescent="0.25">
      <c r="A2440" s="21">
        <v>46337</v>
      </c>
      <c r="B2440" t="s">
        <v>2447</v>
      </c>
      <c r="C2440">
        <v>11</v>
      </c>
      <c r="D2440">
        <v>7770</v>
      </c>
      <c r="E2440">
        <v>0.1</v>
      </c>
      <c r="F2440">
        <v>3</v>
      </c>
      <c r="G2440">
        <v>1</v>
      </c>
      <c r="H2440" t="s">
        <v>5144</v>
      </c>
      <c r="I2440">
        <v>94017</v>
      </c>
      <c r="J2440">
        <v>65811.899999999994</v>
      </c>
      <c r="K2440">
        <v>28205.1</v>
      </c>
    </row>
    <row r="2441" spans="1:11" x14ac:dyDescent="0.25">
      <c r="A2441" s="21">
        <v>46246</v>
      </c>
      <c r="B2441" t="s">
        <v>2448</v>
      </c>
      <c r="C2441">
        <v>10</v>
      </c>
      <c r="D2441">
        <v>19296</v>
      </c>
      <c r="E2441">
        <v>0.13</v>
      </c>
      <c r="F2441">
        <v>5</v>
      </c>
      <c r="G2441">
        <v>3</v>
      </c>
      <c r="H2441" t="s">
        <v>5138</v>
      </c>
      <c r="I2441">
        <v>218044.79999999999</v>
      </c>
      <c r="J2441">
        <v>152631.35999999999</v>
      </c>
      <c r="K2441">
        <v>65413.440000000002</v>
      </c>
    </row>
    <row r="2442" spans="1:11" x14ac:dyDescent="0.25">
      <c r="A2442" s="21">
        <v>46063</v>
      </c>
      <c r="B2442" t="s">
        <v>2449</v>
      </c>
      <c r="C2442">
        <v>7</v>
      </c>
      <c r="D2442">
        <v>25742</v>
      </c>
      <c r="E2442">
        <v>0.09</v>
      </c>
      <c r="F2442">
        <v>5</v>
      </c>
      <c r="G2442">
        <v>7</v>
      </c>
      <c r="H2442" t="s">
        <v>5140</v>
      </c>
      <c r="I2442">
        <v>196411.46</v>
      </c>
      <c r="J2442">
        <v>137488.022</v>
      </c>
      <c r="K2442">
        <v>58923.438000000002</v>
      </c>
    </row>
    <row r="2443" spans="1:11" x14ac:dyDescent="0.25">
      <c r="A2443" s="21">
        <v>46237</v>
      </c>
      <c r="B2443" t="s">
        <v>2450</v>
      </c>
      <c r="C2443">
        <v>10</v>
      </c>
      <c r="D2443">
        <v>8051</v>
      </c>
      <c r="F2443">
        <v>3</v>
      </c>
      <c r="G2443">
        <v>3</v>
      </c>
      <c r="H2443" t="s">
        <v>5138</v>
      </c>
      <c r="I2443">
        <v>80510</v>
      </c>
      <c r="J2443">
        <v>56357</v>
      </c>
      <c r="K2443">
        <v>24153</v>
      </c>
    </row>
    <row r="2444" spans="1:11" x14ac:dyDescent="0.25">
      <c r="A2444" s="21">
        <v>46026</v>
      </c>
      <c r="B2444" t="s">
        <v>2451</v>
      </c>
      <c r="C2444">
        <v>1</v>
      </c>
      <c r="D2444">
        <v>20006</v>
      </c>
      <c r="F2444">
        <v>3</v>
      </c>
      <c r="G2444">
        <v>2</v>
      </c>
      <c r="H2444" t="s">
        <v>5149</v>
      </c>
      <c r="I2444">
        <v>20006</v>
      </c>
      <c r="J2444">
        <v>14004.2</v>
      </c>
      <c r="K2444">
        <v>6001.8</v>
      </c>
    </row>
    <row r="2445" spans="1:11" x14ac:dyDescent="0.25">
      <c r="A2445" s="21">
        <v>46047</v>
      </c>
      <c r="B2445" t="s">
        <v>2452</v>
      </c>
      <c r="C2445">
        <v>2</v>
      </c>
      <c r="D2445">
        <v>6709</v>
      </c>
      <c r="E2445">
        <v>7.0000000000000007E-2</v>
      </c>
      <c r="F2445">
        <v>1</v>
      </c>
      <c r="G2445">
        <v>1</v>
      </c>
      <c r="H2445" t="s">
        <v>5149</v>
      </c>
      <c r="I2445">
        <v>14357.26</v>
      </c>
      <c r="J2445">
        <v>10050.082</v>
      </c>
      <c r="K2445">
        <v>4307.1779999999999</v>
      </c>
    </row>
    <row r="2446" spans="1:11" x14ac:dyDescent="0.25">
      <c r="A2446" s="21">
        <v>46178</v>
      </c>
      <c r="B2446" t="s">
        <v>2453</v>
      </c>
      <c r="C2446">
        <v>1</v>
      </c>
      <c r="D2446">
        <v>27296</v>
      </c>
      <c r="E2446">
        <v>0.03</v>
      </c>
      <c r="F2446">
        <v>3</v>
      </c>
      <c r="G2446">
        <v>1</v>
      </c>
      <c r="H2446" t="s">
        <v>5142</v>
      </c>
      <c r="I2446">
        <v>28114.880000000001</v>
      </c>
      <c r="J2446">
        <v>19680.416000000001</v>
      </c>
      <c r="K2446">
        <v>8434.4639999999999</v>
      </c>
    </row>
    <row r="2447" spans="1:11" x14ac:dyDescent="0.25">
      <c r="A2447" s="21">
        <v>46383</v>
      </c>
      <c r="B2447" t="s">
        <v>2454</v>
      </c>
      <c r="C2447">
        <v>6</v>
      </c>
      <c r="D2447">
        <v>30127</v>
      </c>
      <c r="E2447">
        <v>0.08</v>
      </c>
      <c r="F2447">
        <v>3</v>
      </c>
      <c r="G2447">
        <v>2</v>
      </c>
      <c r="H2447" t="s">
        <v>5143</v>
      </c>
      <c r="I2447">
        <v>195222.96</v>
      </c>
      <c r="J2447">
        <v>136656.07199999999</v>
      </c>
      <c r="K2447">
        <v>58566.887999999999</v>
      </c>
    </row>
    <row r="2448" spans="1:11" x14ac:dyDescent="0.25">
      <c r="A2448" s="21">
        <v>46271</v>
      </c>
      <c r="B2448" t="s">
        <v>2455</v>
      </c>
      <c r="C2448">
        <v>11</v>
      </c>
      <c r="D2448">
        <v>8209</v>
      </c>
      <c r="E2448">
        <v>0.12</v>
      </c>
      <c r="F2448">
        <v>4</v>
      </c>
      <c r="G2448">
        <v>7</v>
      </c>
      <c r="H2448" t="s">
        <v>5145</v>
      </c>
      <c r="I2448">
        <v>101134.88</v>
      </c>
      <c r="J2448">
        <v>70794.415999999997</v>
      </c>
      <c r="K2448">
        <v>30340.464</v>
      </c>
    </row>
    <row r="2449" spans="1:11" x14ac:dyDescent="0.25">
      <c r="A2449" s="21">
        <v>46196</v>
      </c>
      <c r="B2449" t="s">
        <v>2456</v>
      </c>
      <c r="C2449">
        <v>11</v>
      </c>
      <c r="D2449">
        <v>5381</v>
      </c>
      <c r="F2449">
        <v>5</v>
      </c>
      <c r="G2449">
        <v>8</v>
      </c>
      <c r="H2449" t="s">
        <v>5142</v>
      </c>
      <c r="I2449">
        <v>59191</v>
      </c>
      <c r="J2449">
        <v>41433.699999999997</v>
      </c>
      <c r="K2449">
        <v>17757.3</v>
      </c>
    </row>
    <row r="2450" spans="1:11" x14ac:dyDescent="0.25">
      <c r="A2450" s="21">
        <v>46131</v>
      </c>
      <c r="B2450" t="s">
        <v>2457</v>
      </c>
      <c r="C2450">
        <v>9</v>
      </c>
      <c r="D2450">
        <v>23025</v>
      </c>
      <c r="E2450">
        <v>0.08</v>
      </c>
      <c r="F2450">
        <v>4</v>
      </c>
      <c r="G2450">
        <v>5</v>
      </c>
      <c r="H2450" t="s">
        <v>5141</v>
      </c>
      <c r="I2450">
        <v>223803</v>
      </c>
      <c r="J2450">
        <v>156662.1</v>
      </c>
      <c r="K2450">
        <v>67140.899999999994</v>
      </c>
    </row>
    <row r="2451" spans="1:11" x14ac:dyDescent="0.25">
      <c r="A2451" s="21">
        <v>46231</v>
      </c>
      <c r="B2451" t="s">
        <v>2458</v>
      </c>
      <c r="C2451">
        <v>10</v>
      </c>
      <c r="D2451">
        <v>29165</v>
      </c>
      <c r="F2451">
        <v>1</v>
      </c>
      <c r="G2451">
        <v>8</v>
      </c>
      <c r="H2451" t="s">
        <v>5146</v>
      </c>
      <c r="I2451">
        <v>291650</v>
      </c>
      <c r="J2451">
        <v>204155</v>
      </c>
      <c r="K2451">
        <v>87495</v>
      </c>
    </row>
    <row r="2452" spans="1:11" x14ac:dyDescent="0.25">
      <c r="A2452" s="21">
        <v>46134</v>
      </c>
      <c r="B2452" t="s">
        <v>2459</v>
      </c>
      <c r="C2452">
        <v>12</v>
      </c>
      <c r="D2452">
        <v>24944</v>
      </c>
      <c r="F2452">
        <v>3</v>
      </c>
      <c r="G2452">
        <v>7</v>
      </c>
      <c r="H2452" t="s">
        <v>5141</v>
      </c>
      <c r="I2452">
        <v>299328</v>
      </c>
      <c r="J2452">
        <v>209529.60000000001</v>
      </c>
      <c r="K2452">
        <v>89798.399999999994</v>
      </c>
    </row>
    <row r="2453" spans="1:11" x14ac:dyDescent="0.25">
      <c r="A2453" s="21">
        <v>46329</v>
      </c>
      <c r="B2453" t="s">
        <v>2460</v>
      </c>
      <c r="C2453">
        <v>12</v>
      </c>
      <c r="D2453">
        <v>14171</v>
      </c>
      <c r="F2453">
        <v>2</v>
      </c>
      <c r="G2453">
        <v>8</v>
      </c>
      <c r="H2453" t="s">
        <v>5144</v>
      </c>
      <c r="I2453">
        <v>170052</v>
      </c>
      <c r="J2453">
        <v>119036.4</v>
      </c>
      <c r="K2453">
        <v>51015.6</v>
      </c>
    </row>
    <row r="2454" spans="1:11" x14ac:dyDescent="0.25">
      <c r="A2454" s="21">
        <v>46322</v>
      </c>
      <c r="B2454" t="s">
        <v>2461</v>
      </c>
      <c r="C2454">
        <v>8</v>
      </c>
      <c r="D2454">
        <v>15256</v>
      </c>
      <c r="E2454">
        <v>0.04</v>
      </c>
      <c r="F2454">
        <v>1</v>
      </c>
      <c r="G2454">
        <v>8</v>
      </c>
      <c r="H2454" t="s">
        <v>5147</v>
      </c>
      <c r="I2454">
        <v>126929.92</v>
      </c>
      <c r="J2454">
        <v>88850.944000000003</v>
      </c>
      <c r="K2454">
        <v>38078.976000000002</v>
      </c>
    </row>
    <row r="2455" spans="1:11" x14ac:dyDescent="0.25">
      <c r="A2455" s="21">
        <v>46180</v>
      </c>
      <c r="B2455" t="s">
        <v>2462</v>
      </c>
      <c r="C2455">
        <v>6</v>
      </c>
      <c r="D2455">
        <v>6705</v>
      </c>
      <c r="E2455">
        <v>0.14000000000000001</v>
      </c>
      <c r="F2455">
        <v>3</v>
      </c>
      <c r="G2455">
        <v>2</v>
      </c>
      <c r="H2455" t="s">
        <v>5142</v>
      </c>
      <c r="I2455">
        <v>45862.2</v>
      </c>
      <c r="J2455">
        <v>32103.54</v>
      </c>
      <c r="K2455">
        <v>13758.66</v>
      </c>
    </row>
    <row r="2456" spans="1:11" x14ac:dyDescent="0.25">
      <c r="A2456" s="21">
        <v>46198</v>
      </c>
      <c r="B2456" t="s">
        <v>2463</v>
      </c>
      <c r="C2456">
        <v>9</v>
      </c>
      <c r="D2456">
        <v>10730</v>
      </c>
      <c r="E2456">
        <v>0.12</v>
      </c>
      <c r="F2456">
        <v>5</v>
      </c>
      <c r="G2456">
        <v>7</v>
      </c>
      <c r="H2456" t="s">
        <v>5142</v>
      </c>
      <c r="I2456">
        <v>108158.39999999999</v>
      </c>
      <c r="J2456">
        <v>75710.880000000005</v>
      </c>
      <c r="K2456">
        <v>32447.52</v>
      </c>
    </row>
    <row r="2457" spans="1:11" x14ac:dyDescent="0.25">
      <c r="A2457" s="21">
        <v>46244</v>
      </c>
      <c r="B2457" t="s">
        <v>2464</v>
      </c>
      <c r="C2457">
        <v>9</v>
      </c>
      <c r="D2457">
        <v>17803</v>
      </c>
      <c r="F2457">
        <v>1</v>
      </c>
      <c r="G2457">
        <v>3</v>
      </c>
      <c r="H2457" t="s">
        <v>5138</v>
      </c>
      <c r="I2457">
        <v>160227</v>
      </c>
      <c r="J2457">
        <v>112158.9</v>
      </c>
      <c r="K2457">
        <v>48068.1</v>
      </c>
    </row>
    <row r="2458" spans="1:11" x14ac:dyDescent="0.25">
      <c r="A2458" s="21">
        <v>46386</v>
      </c>
      <c r="B2458" t="s">
        <v>2465</v>
      </c>
      <c r="C2458">
        <v>1</v>
      </c>
      <c r="D2458">
        <v>30183</v>
      </c>
      <c r="F2458">
        <v>5</v>
      </c>
      <c r="G2458">
        <v>5</v>
      </c>
      <c r="H2458" t="s">
        <v>5143</v>
      </c>
      <c r="I2458">
        <v>30183</v>
      </c>
      <c r="J2458">
        <v>21128.1</v>
      </c>
      <c r="K2458">
        <v>9054.9</v>
      </c>
    </row>
    <row r="2459" spans="1:11" x14ac:dyDescent="0.25">
      <c r="A2459" s="21">
        <v>46098</v>
      </c>
      <c r="B2459" t="s">
        <v>2466</v>
      </c>
      <c r="C2459">
        <v>11</v>
      </c>
      <c r="D2459">
        <v>11657</v>
      </c>
      <c r="E2459">
        <v>0.08</v>
      </c>
      <c r="F2459">
        <v>4</v>
      </c>
      <c r="G2459">
        <v>7</v>
      </c>
      <c r="H2459" t="s">
        <v>5148</v>
      </c>
      <c r="I2459">
        <v>138485.16</v>
      </c>
      <c r="J2459">
        <v>96939.611999999994</v>
      </c>
      <c r="K2459">
        <v>41545.548000000003</v>
      </c>
    </row>
    <row r="2460" spans="1:11" x14ac:dyDescent="0.25">
      <c r="A2460" s="21">
        <v>46320</v>
      </c>
      <c r="B2460" t="s">
        <v>2467</v>
      </c>
      <c r="C2460">
        <v>7</v>
      </c>
      <c r="D2460">
        <v>14551</v>
      </c>
      <c r="F2460">
        <v>4</v>
      </c>
      <c r="G2460">
        <v>3</v>
      </c>
      <c r="H2460" t="s">
        <v>5147</v>
      </c>
      <c r="I2460">
        <v>101857</v>
      </c>
      <c r="J2460">
        <v>71299.899999999994</v>
      </c>
      <c r="K2460">
        <v>30557.1</v>
      </c>
    </row>
    <row r="2461" spans="1:11" x14ac:dyDescent="0.25">
      <c r="A2461" s="21">
        <v>46221</v>
      </c>
      <c r="B2461" t="s">
        <v>2468</v>
      </c>
      <c r="C2461">
        <v>8</v>
      </c>
      <c r="D2461">
        <v>20717</v>
      </c>
      <c r="F2461">
        <v>3</v>
      </c>
      <c r="G2461">
        <v>6</v>
      </c>
      <c r="H2461" t="s">
        <v>5146</v>
      </c>
      <c r="I2461">
        <v>165736</v>
      </c>
      <c r="J2461">
        <v>116015.2</v>
      </c>
      <c r="K2461">
        <v>49720.800000000003</v>
      </c>
    </row>
    <row r="2462" spans="1:11" x14ac:dyDescent="0.25">
      <c r="A2462" s="21">
        <v>46218</v>
      </c>
      <c r="B2462" t="s">
        <v>2469</v>
      </c>
      <c r="C2462">
        <v>10</v>
      </c>
      <c r="D2462">
        <v>13914</v>
      </c>
      <c r="F2462">
        <v>4</v>
      </c>
      <c r="G2462">
        <v>6</v>
      </c>
      <c r="H2462" t="s">
        <v>5146</v>
      </c>
      <c r="I2462">
        <v>139140</v>
      </c>
      <c r="J2462">
        <v>97398</v>
      </c>
      <c r="K2462">
        <v>41742</v>
      </c>
    </row>
    <row r="2463" spans="1:11" x14ac:dyDescent="0.25">
      <c r="A2463" s="21">
        <v>46349</v>
      </c>
      <c r="B2463" t="s">
        <v>2470</v>
      </c>
      <c r="C2463">
        <v>10</v>
      </c>
      <c r="D2463">
        <v>23594</v>
      </c>
      <c r="E2463">
        <v>0.1</v>
      </c>
      <c r="F2463">
        <v>1</v>
      </c>
      <c r="G2463">
        <v>8</v>
      </c>
      <c r="H2463" t="s">
        <v>5144</v>
      </c>
      <c r="I2463">
        <v>259534</v>
      </c>
      <c r="J2463">
        <v>181673.8</v>
      </c>
      <c r="K2463">
        <v>77860.2</v>
      </c>
    </row>
    <row r="2464" spans="1:11" x14ac:dyDescent="0.25">
      <c r="A2464" s="21">
        <v>46172</v>
      </c>
      <c r="B2464" t="s">
        <v>2471</v>
      </c>
      <c r="C2464">
        <v>7</v>
      </c>
      <c r="D2464">
        <v>17817</v>
      </c>
      <c r="E2464">
        <v>7.0000000000000007E-2</v>
      </c>
      <c r="F2464">
        <v>2</v>
      </c>
      <c r="G2464">
        <v>5</v>
      </c>
      <c r="H2464" t="s">
        <v>5139</v>
      </c>
      <c r="I2464">
        <v>133449.32999999999</v>
      </c>
      <c r="J2464">
        <v>93414.531000000003</v>
      </c>
      <c r="K2464">
        <v>40034.798999999999</v>
      </c>
    </row>
    <row r="2465" spans="1:11" x14ac:dyDescent="0.25">
      <c r="A2465" s="21">
        <v>46312</v>
      </c>
      <c r="B2465" t="s">
        <v>2472</v>
      </c>
      <c r="C2465">
        <v>11</v>
      </c>
      <c r="D2465">
        <v>23555</v>
      </c>
      <c r="F2465">
        <v>5</v>
      </c>
      <c r="G2465">
        <v>8</v>
      </c>
      <c r="H2465" t="s">
        <v>5147</v>
      </c>
      <c r="I2465">
        <v>259105</v>
      </c>
      <c r="J2465">
        <v>181373.5</v>
      </c>
      <c r="K2465">
        <v>77731.5</v>
      </c>
    </row>
    <row r="2466" spans="1:11" x14ac:dyDescent="0.25">
      <c r="A2466" s="21">
        <v>46221</v>
      </c>
      <c r="B2466" t="s">
        <v>2473</v>
      </c>
      <c r="C2466">
        <v>4</v>
      </c>
      <c r="D2466">
        <v>17977</v>
      </c>
      <c r="E2466">
        <v>0.08</v>
      </c>
      <c r="F2466">
        <v>1</v>
      </c>
      <c r="G2466">
        <v>4</v>
      </c>
      <c r="H2466" t="s">
        <v>5146</v>
      </c>
      <c r="I2466">
        <v>77660.639999999999</v>
      </c>
      <c r="J2466">
        <v>54362.447999999997</v>
      </c>
      <c r="K2466">
        <v>23298.191999999999</v>
      </c>
    </row>
    <row r="2467" spans="1:11" x14ac:dyDescent="0.25">
      <c r="A2467" s="21">
        <v>46334</v>
      </c>
      <c r="B2467" t="s">
        <v>2474</v>
      </c>
      <c r="C2467">
        <v>2</v>
      </c>
      <c r="D2467">
        <v>21075</v>
      </c>
      <c r="F2467">
        <v>3</v>
      </c>
      <c r="G2467">
        <v>1</v>
      </c>
      <c r="H2467" t="s">
        <v>5144</v>
      </c>
      <c r="I2467">
        <v>42150</v>
      </c>
      <c r="J2467">
        <v>29505</v>
      </c>
      <c r="K2467">
        <v>12645</v>
      </c>
    </row>
    <row r="2468" spans="1:11" x14ac:dyDescent="0.25">
      <c r="A2468" s="21">
        <v>46180</v>
      </c>
      <c r="B2468" t="s">
        <v>2475</v>
      </c>
      <c r="C2468">
        <v>10</v>
      </c>
      <c r="D2468">
        <v>11760</v>
      </c>
      <c r="F2468">
        <v>3</v>
      </c>
      <c r="G2468">
        <v>7</v>
      </c>
      <c r="H2468" t="s">
        <v>5142</v>
      </c>
      <c r="I2468">
        <v>117600</v>
      </c>
      <c r="J2468">
        <v>82320</v>
      </c>
      <c r="K2468">
        <v>35280</v>
      </c>
    </row>
    <row r="2469" spans="1:11" x14ac:dyDescent="0.25">
      <c r="A2469" s="21">
        <v>46158</v>
      </c>
      <c r="B2469" t="s">
        <v>2476</v>
      </c>
      <c r="C2469">
        <v>11</v>
      </c>
      <c r="D2469">
        <v>14782</v>
      </c>
      <c r="E2469">
        <v>0.03</v>
      </c>
      <c r="F2469">
        <v>1</v>
      </c>
      <c r="G2469">
        <v>6</v>
      </c>
      <c r="H2469" t="s">
        <v>5139</v>
      </c>
      <c r="I2469">
        <v>167480.06</v>
      </c>
      <c r="J2469">
        <v>117236.042</v>
      </c>
      <c r="K2469">
        <v>50244.017999999996</v>
      </c>
    </row>
    <row r="2470" spans="1:11" x14ac:dyDescent="0.25">
      <c r="A2470" s="21">
        <v>46258</v>
      </c>
      <c r="B2470" t="s">
        <v>2477</v>
      </c>
      <c r="C2470">
        <v>4</v>
      </c>
      <c r="D2470">
        <v>32458</v>
      </c>
      <c r="E2470">
        <v>0.09</v>
      </c>
      <c r="F2470">
        <v>2</v>
      </c>
      <c r="G2470">
        <v>3</v>
      </c>
      <c r="H2470" t="s">
        <v>5138</v>
      </c>
      <c r="I2470">
        <v>141516.88</v>
      </c>
      <c r="J2470">
        <v>99061.816000000006</v>
      </c>
      <c r="K2470">
        <v>42455.063999999998</v>
      </c>
    </row>
    <row r="2471" spans="1:11" x14ac:dyDescent="0.25">
      <c r="A2471" s="21">
        <v>46134</v>
      </c>
      <c r="B2471" t="s">
        <v>2478</v>
      </c>
      <c r="C2471">
        <v>10</v>
      </c>
      <c r="D2471">
        <v>7692</v>
      </c>
      <c r="E2471">
        <v>0.09</v>
      </c>
      <c r="F2471">
        <v>2</v>
      </c>
      <c r="G2471">
        <v>2</v>
      </c>
      <c r="H2471" t="s">
        <v>5141</v>
      </c>
      <c r="I2471">
        <v>83842.8</v>
      </c>
      <c r="J2471">
        <v>58689.96</v>
      </c>
      <c r="K2471">
        <v>25152.84</v>
      </c>
    </row>
    <row r="2472" spans="1:11" x14ac:dyDescent="0.25">
      <c r="A2472" s="21">
        <v>46061</v>
      </c>
      <c r="B2472" t="s">
        <v>2479</v>
      </c>
      <c r="C2472">
        <v>6</v>
      </c>
      <c r="D2472">
        <v>8850</v>
      </c>
      <c r="F2472">
        <v>3</v>
      </c>
      <c r="G2472">
        <v>2</v>
      </c>
      <c r="H2472" t="s">
        <v>5140</v>
      </c>
      <c r="I2472">
        <v>53100</v>
      </c>
      <c r="J2472">
        <v>37170</v>
      </c>
      <c r="K2472">
        <v>15930</v>
      </c>
    </row>
    <row r="2473" spans="1:11" x14ac:dyDescent="0.25">
      <c r="A2473" s="21">
        <v>46283</v>
      </c>
      <c r="B2473" t="s">
        <v>2480</v>
      </c>
      <c r="C2473">
        <v>5</v>
      </c>
      <c r="D2473">
        <v>2689</v>
      </c>
      <c r="E2473">
        <v>7.0000000000000007E-2</v>
      </c>
      <c r="F2473">
        <v>3</v>
      </c>
      <c r="G2473">
        <v>8</v>
      </c>
      <c r="H2473" t="s">
        <v>5145</v>
      </c>
      <c r="I2473">
        <v>14386.15</v>
      </c>
      <c r="J2473">
        <v>10070.305</v>
      </c>
      <c r="K2473">
        <v>4315.8450000000003</v>
      </c>
    </row>
    <row r="2474" spans="1:11" x14ac:dyDescent="0.25">
      <c r="A2474" s="21">
        <v>46044</v>
      </c>
      <c r="B2474" t="s">
        <v>2481</v>
      </c>
      <c r="C2474">
        <v>9</v>
      </c>
      <c r="D2474">
        <v>26226</v>
      </c>
      <c r="F2474">
        <v>5</v>
      </c>
      <c r="G2474">
        <v>7</v>
      </c>
      <c r="H2474" t="s">
        <v>5149</v>
      </c>
      <c r="I2474">
        <v>236034</v>
      </c>
      <c r="J2474">
        <v>165223.79999999999</v>
      </c>
      <c r="K2474">
        <v>70810.2</v>
      </c>
    </row>
    <row r="2475" spans="1:11" x14ac:dyDescent="0.25">
      <c r="A2475" s="21">
        <v>46330</v>
      </c>
      <c r="B2475" t="s">
        <v>2482</v>
      </c>
      <c r="C2475">
        <v>10</v>
      </c>
      <c r="D2475">
        <v>18562</v>
      </c>
      <c r="F2475">
        <v>2</v>
      </c>
      <c r="G2475">
        <v>4</v>
      </c>
      <c r="H2475" t="s">
        <v>5144</v>
      </c>
      <c r="I2475">
        <v>185620</v>
      </c>
      <c r="J2475">
        <v>129934</v>
      </c>
      <c r="K2475">
        <v>55686</v>
      </c>
    </row>
    <row r="2476" spans="1:11" x14ac:dyDescent="0.25">
      <c r="A2476" s="21">
        <v>46189</v>
      </c>
      <c r="B2476" t="s">
        <v>2483</v>
      </c>
      <c r="C2476">
        <v>2</v>
      </c>
      <c r="D2476">
        <v>32213</v>
      </c>
      <c r="F2476">
        <v>3</v>
      </c>
      <c r="G2476">
        <v>1</v>
      </c>
      <c r="H2476" t="s">
        <v>5142</v>
      </c>
      <c r="I2476">
        <v>64426</v>
      </c>
      <c r="J2476">
        <v>45098.2</v>
      </c>
      <c r="K2476">
        <v>19327.8</v>
      </c>
    </row>
    <row r="2477" spans="1:11" x14ac:dyDescent="0.25">
      <c r="A2477" s="21">
        <v>46381</v>
      </c>
      <c r="B2477" t="s">
        <v>2484</v>
      </c>
      <c r="C2477">
        <v>8</v>
      </c>
      <c r="D2477">
        <v>8634</v>
      </c>
      <c r="F2477">
        <v>3</v>
      </c>
      <c r="G2477">
        <v>7</v>
      </c>
      <c r="H2477" t="s">
        <v>5143</v>
      </c>
      <c r="I2477">
        <v>69072</v>
      </c>
      <c r="J2477">
        <v>48350.400000000001</v>
      </c>
      <c r="K2477">
        <v>20721.599999999999</v>
      </c>
    </row>
    <row r="2478" spans="1:11" x14ac:dyDescent="0.25">
      <c r="A2478" s="21">
        <v>46298</v>
      </c>
      <c r="B2478" t="s">
        <v>2485</v>
      </c>
      <c r="C2478">
        <v>2</v>
      </c>
      <c r="D2478">
        <v>11926</v>
      </c>
      <c r="E2478">
        <v>7.0000000000000007E-2</v>
      </c>
      <c r="F2478">
        <v>1</v>
      </c>
      <c r="G2478">
        <v>8</v>
      </c>
      <c r="H2478" t="s">
        <v>5147</v>
      </c>
      <c r="I2478">
        <v>25521.64</v>
      </c>
      <c r="J2478">
        <v>17865.148000000001</v>
      </c>
      <c r="K2478">
        <v>7656.4920000000002</v>
      </c>
    </row>
    <row r="2479" spans="1:11" x14ac:dyDescent="0.25">
      <c r="A2479" s="21">
        <v>46379</v>
      </c>
      <c r="B2479" t="s">
        <v>2486</v>
      </c>
      <c r="C2479">
        <v>12</v>
      </c>
      <c r="D2479">
        <v>1537</v>
      </c>
      <c r="E2479">
        <v>0.14000000000000001</v>
      </c>
      <c r="F2479">
        <v>4</v>
      </c>
      <c r="G2479">
        <v>6</v>
      </c>
      <c r="H2479" t="s">
        <v>5143</v>
      </c>
      <c r="I2479">
        <v>21026.16</v>
      </c>
      <c r="J2479">
        <v>14718.312</v>
      </c>
      <c r="K2479">
        <v>6307.848</v>
      </c>
    </row>
    <row r="2480" spans="1:11" x14ac:dyDescent="0.25">
      <c r="A2480" s="21">
        <v>46201</v>
      </c>
      <c r="B2480" t="s">
        <v>2487</v>
      </c>
      <c r="C2480">
        <v>12</v>
      </c>
      <c r="D2480">
        <v>4227</v>
      </c>
      <c r="E2480">
        <v>0.14000000000000001</v>
      </c>
      <c r="F2480">
        <v>5</v>
      </c>
      <c r="G2480">
        <v>1</v>
      </c>
      <c r="H2480" t="s">
        <v>5142</v>
      </c>
      <c r="I2480">
        <v>57825.36</v>
      </c>
      <c r="J2480">
        <v>40477.752</v>
      </c>
      <c r="K2480">
        <v>17347.608</v>
      </c>
    </row>
    <row r="2481" spans="1:11" x14ac:dyDescent="0.25">
      <c r="A2481" s="21">
        <v>46210</v>
      </c>
      <c r="B2481" t="s">
        <v>2488</v>
      </c>
      <c r="C2481">
        <v>6</v>
      </c>
      <c r="D2481">
        <v>4884</v>
      </c>
      <c r="F2481">
        <v>4</v>
      </c>
      <c r="G2481">
        <v>4</v>
      </c>
      <c r="H2481" t="s">
        <v>5146</v>
      </c>
      <c r="I2481">
        <v>29304</v>
      </c>
      <c r="J2481">
        <v>20512.8</v>
      </c>
      <c r="K2481">
        <v>8791.2000000000007</v>
      </c>
    </row>
    <row r="2482" spans="1:11" x14ac:dyDescent="0.25">
      <c r="A2482" s="21">
        <v>46165</v>
      </c>
      <c r="B2482" t="s">
        <v>2489</v>
      </c>
      <c r="C2482">
        <v>2</v>
      </c>
      <c r="D2482">
        <v>9855</v>
      </c>
      <c r="E2482">
        <v>0.13</v>
      </c>
      <c r="F2482">
        <v>2</v>
      </c>
      <c r="G2482">
        <v>4</v>
      </c>
      <c r="H2482" t="s">
        <v>5139</v>
      </c>
      <c r="I2482">
        <v>22272.3</v>
      </c>
      <c r="J2482">
        <v>15590.61</v>
      </c>
      <c r="K2482">
        <v>6681.69</v>
      </c>
    </row>
    <row r="2483" spans="1:11" x14ac:dyDescent="0.25">
      <c r="A2483" s="21">
        <v>46369</v>
      </c>
      <c r="B2483" t="s">
        <v>2490</v>
      </c>
      <c r="C2483">
        <v>6</v>
      </c>
      <c r="D2483">
        <v>1753</v>
      </c>
      <c r="E2483">
        <v>0.15</v>
      </c>
      <c r="F2483">
        <v>4</v>
      </c>
      <c r="G2483">
        <v>8</v>
      </c>
      <c r="H2483" t="s">
        <v>5143</v>
      </c>
      <c r="I2483">
        <v>12095.7</v>
      </c>
      <c r="J2483">
        <v>8466.99</v>
      </c>
      <c r="K2483">
        <v>3628.71</v>
      </c>
    </row>
    <row r="2484" spans="1:11" x14ac:dyDescent="0.25">
      <c r="A2484" s="21">
        <v>46116</v>
      </c>
      <c r="B2484" t="s">
        <v>2491</v>
      </c>
      <c r="C2484">
        <v>5</v>
      </c>
      <c r="D2484">
        <v>2895</v>
      </c>
      <c r="F2484">
        <v>5</v>
      </c>
      <c r="G2484">
        <v>5</v>
      </c>
      <c r="H2484" t="s">
        <v>5141</v>
      </c>
      <c r="I2484">
        <v>14475</v>
      </c>
      <c r="J2484">
        <v>10132.5</v>
      </c>
      <c r="K2484">
        <v>4342.5</v>
      </c>
    </row>
    <row r="2485" spans="1:11" x14ac:dyDescent="0.25">
      <c r="A2485" s="21">
        <v>46146</v>
      </c>
      <c r="B2485" t="s">
        <v>2492</v>
      </c>
      <c r="C2485">
        <v>3</v>
      </c>
      <c r="D2485">
        <v>22140</v>
      </c>
      <c r="E2485">
        <v>0.03</v>
      </c>
      <c r="F2485">
        <v>2</v>
      </c>
      <c r="G2485">
        <v>5</v>
      </c>
      <c r="H2485" t="s">
        <v>5139</v>
      </c>
      <c r="I2485">
        <v>68412.600000000006</v>
      </c>
      <c r="J2485">
        <v>47888.82</v>
      </c>
      <c r="K2485">
        <v>20523.78</v>
      </c>
    </row>
    <row r="2486" spans="1:11" x14ac:dyDescent="0.25">
      <c r="A2486" s="21">
        <v>46330</v>
      </c>
      <c r="B2486" t="s">
        <v>2493</v>
      </c>
      <c r="C2486">
        <v>9</v>
      </c>
      <c r="D2486">
        <v>3363</v>
      </c>
      <c r="E2486">
        <v>0.08</v>
      </c>
      <c r="F2486">
        <v>2</v>
      </c>
      <c r="G2486">
        <v>6</v>
      </c>
      <c r="H2486" t="s">
        <v>5144</v>
      </c>
      <c r="I2486">
        <v>32688.36</v>
      </c>
      <c r="J2486">
        <v>22881.851999999999</v>
      </c>
      <c r="K2486">
        <v>9806.5079999999998</v>
      </c>
    </row>
    <row r="2487" spans="1:11" x14ac:dyDescent="0.25">
      <c r="A2487" s="21">
        <v>46211</v>
      </c>
      <c r="B2487" t="s">
        <v>2494</v>
      </c>
      <c r="C2487">
        <v>8</v>
      </c>
      <c r="D2487">
        <v>30582</v>
      </c>
      <c r="F2487">
        <v>5</v>
      </c>
      <c r="G2487">
        <v>1</v>
      </c>
      <c r="H2487" t="s">
        <v>5146</v>
      </c>
      <c r="I2487">
        <v>244656</v>
      </c>
      <c r="J2487">
        <v>171259.2</v>
      </c>
      <c r="K2487">
        <v>73396.800000000003</v>
      </c>
    </row>
    <row r="2488" spans="1:11" x14ac:dyDescent="0.25">
      <c r="A2488" s="21">
        <v>46075</v>
      </c>
      <c r="B2488" t="s">
        <v>2495</v>
      </c>
      <c r="C2488">
        <v>10</v>
      </c>
      <c r="D2488">
        <v>27918</v>
      </c>
      <c r="E2488">
        <v>0.12</v>
      </c>
      <c r="F2488">
        <v>5</v>
      </c>
      <c r="G2488">
        <v>7</v>
      </c>
      <c r="H2488" t="s">
        <v>5140</v>
      </c>
      <c r="I2488">
        <v>312681.59999999998</v>
      </c>
      <c r="J2488">
        <v>218877.12</v>
      </c>
      <c r="K2488">
        <v>93804.479999999996</v>
      </c>
    </row>
    <row r="2489" spans="1:11" x14ac:dyDescent="0.25">
      <c r="A2489" s="21">
        <v>46030</v>
      </c>
      <c r="B2489" t="s">
        <v>2496</v>
      </c>
      <c r="C2489">
        <v>4</v>
      </c>
      <c r="D2489">
        <v>26616</v>
      </c>
      <c r="F2489">
        <v>2</v>
      </c>
      <c r="G2489">
        <v>4</v>
      </c>
      <c r="H2489" t="s">
        <v>5149</v>
      </c>
      <c r="I2489">
        <v>106464</v>
      </c>
      <c r="J2489">
        <v>74524.800000000003</v>
      </c>
      <c r="K2489">
        <v>31939.200000000001</v>
      </c>
    </row>
    <row r="2490" spans="1:11" x14ac:dyDescent="0.25">
      <c r="A2490" s="21">
        <v>46299</v>
      </c>
      <c r="B2490" t="s">
        <v>2497</v>
      </c>
      <c r="C2490">
        <v>5</v>
      </c>
      <c r="D2490">
        <v>31881</v>
      </c>
      <c r="F2490">
        <v>1</v>
      </c>
      <c r="G2490">
        <v>6</v>
      </c>
      <c r="H2490" t="s">
        <v>5147</v>
      </c>
      <c r="I2490">
        <v>159405</v>
      </c>
      <c r="J2490">
        <v>111583.5</v>
      </c>
      <c r="K2490">
        <v>47821.5</v>
      </c>
    </row>
    <row r="2491" spans="1:11" x14ac:dyDescent="0.25">
      <c r="A2491" s="21">
        <v>46381</v>
      </c>
      <c r="B2491" t="s">
        <v>2498</v>
      </c>
      <c r="C2491">
        <v>5</v>
      </c>
      <c r="D2491">
        <v>24078</v>
      </c>
      <c r="F2491">
        <v>3</v>
      </c>
      <c r="G2491">
        <v>5</v>
      </c>
      <c r="H2491" t="s">
        <v>5143</v>
      </c>
      <c r="I2491">
        <v>120390</v>
      </c>
      <c r="J2491">
        <v>84273</v>
      </c>
      <c r="K2491">
        <v>36117</v>
      </c>
    </row>
    <row r="2492" spans="1:11" x14ac:dyDescent="0.25">
      <c r="A2492" s="21">
        <v>46120</v>
      </c>
      <c r="B2492" t="s">
        <v>2499</v>
      </c>
      <c r="C2492">
        <v>7</v>
      </c>
      <c r="D2492">
        <v>2599</v>
      </c>
      <c r="E2492">
        <v>0.11</v>
      </c>
      <c r="F2492">
        <v>5</v>
      </c>
      <c r="G2492">
        <v>1</v>
      </c>
      <c r="H2492" t="s">
        <v>5141</v>
      </c>
      <c r="I2492">
        <v>20194.23</v>
      </c>
      <c r="J2492">
        <v>14135.960999999999</v>
      </c>
      <c r="K2492">
        <v>6058.2690000000002</v>
      </c>
    </row>
    <row r="2493" spans="1:11" x14ac:dyDescent="0.25">
      <c r="A2493" s="21">
        <v>46145</v>
      </c>
      <c r="B2493" t="s">
        <v>2500</v>
      </c>
      <c r="C2493">
        <v>7</v>
      </c>
      <c r="D2493">
        <v>12161</v>
      </c>
      <c r="E2493">
        <v>0.08</v>
      </c>
      <c r="F2493">
        <v>2</v>
      </c>
      <c r="G2493">
        <v>8</v>
      </c>
      <c r="H2493" t="s">
        <v>5139</v>
      </c>
      <c r="I2493">
        <v>91937.16</v>
      </c>
      <c r="J2493">
        <v>64356.012000000002</v>
      </c>
      <c r="K2493">
        <v>27581.148000000001</v>
      </c>
    </row>
    <row r="2494" spans="1:11" x14ac:dyDescent="0.25">
      <c r="A2494" s="21">
        <v>46242</v>
      </c>
      <c r="B2494" t="s">
        <v>2501</v>
      </c>
      <c r="C2494">
        <v>5</v>
      </c>
      <c r="D2494">
        <v>31285</v>
      </c>
      <c r="E2494">
        <v>0.15</v>
      </c>
      <c r="F2494">
        <v>2</v>
      </c>
      <c r="G2494">
        <v>1</v>
      </c>
      <c r="H2494" t="s">
        <v>5138</v>
      </c>
      <c r="I2494">
        <v>179888.75</v>
      </c>
      <c r="J2494">
        <v>125922.125</v>
      </c>
      <c r="K2494">
        <v>53966.625</v>
      </c>
    </row>
    <row r="2495" spans="1:11" x14ac:dyDescent="0.25">
      <c r="A2495" s="21">
        <v>46131</v>
      </c>
      <c r="B2495" t="s">
        <v>2502</v>
      </c>
      <c r="C2495">
        <v>3</v>
      </c>
      <c r="D2495">
        <v>1853</v>
      </c>
      <c r="F2495">
        <v>2</v>
      </c>
      <c r="G2495">
        <v>1</v>
      </c>
      <c r="H2495" t="s">
        <v>5141</v>
      </c>
      <c r="I2495">
        <v>5559</v>
      </c>
      <c r="J2495">
        <v>3891.3</v>
      </c>
      <c r="K2495">
        <v>1667.7</v>
      </c>
    </row>
    <row r="2496" spans="1:11" x14ac:dyDescent="0.25">
      <c r="A2496" s="21">
        <v>46077</v>
      </c>
      <c r="B2496" t="s">
        <v>2503</v>
      </c>
      <c r="C2496">
        <v>1</v>
      </c>
      <c r="D2496">
        <v>6138</v>
      </c>
      <c r="E2496">
        <v>0.05</v>
      </c>
      <c r="F2496">
        <v>5</v>
      </c>
      <c r="G2496">
        <v>7</v>
      </c>
      <c r="H2496" t="s">
        <v>5140</v>
      </c>
      <c r="I2496">
        <v>6444.9</v>
      </c>
      <c r="J2496">
        <v>4511.43</v>
      </c>
      <c r="K2496">
        <v>1933.47</v>
      </c>
    </row>
    <row r="2497" spans="1:11" x14ac:dyDescent="0.25">
      <c r="A2497" s="21">
        <v>46228</v>
      </c>
      <c r="B2497" t="s">
        <v>2504</v>
      </c>
      <c r="C2497">
        <v>4</v>
      </c>
      <c r="D2497">
        <v>1718</v>
      </c>
      <c r="F2497">
        <v>3</v>
      </c>
      <c r="G2497">
        <v>1</v>
      </c>
      <c r="H2497" t="s">
        <v>5146</v>
      </c>
      <c r="I2497">
        <v>6872</v>
      </c>
      <c r="J2497">
        <v>4810.3999999999996</v>
      </c>
      <c r="K2497">
        <v>2061.6</v>
      </c>
    </row>
    <row r="2498" spans="1:11" x14ac:dyDescent="0.25">
      <c r="A2498" s="21">
        <v>46029</v>
      </c>
      <c r="B2498" t="s">
        <v>2505</v>
      </c>
      <c r="C2498">
        <v>6</v>
      </c>
      <c r="D2498">
        <v>11005</v>
      </c>
      <c r="E2498">
        <v>7.0000000000000007E-2</v>
      </c>
      <c r="F2498">
        <v>5</v>
      </c>
      <c r="G2498">
        <v>3</v>
      </c>
      <c r="H2498" t="s">
        <v>5149</v>
      </c>
      <c r="I2498">
        <v>70652.100000000006</v>
      </c>
      <c r="J2498">
        <v>49456.47</v>
      </c>
      <c r="K2498">
        <v>21195.63</v>
      </c>
    </row>
    <row r="2499" spans="1:11" x14ac:dyDescent="0.25">
      <c r="A2499" s="21">
        <v>46332</v>
      </c>
      <c r="B2499" t="s">
        <v>2506</v>
      </c>
      <c r="C2499">
        <v>7</v>
      </c>
      <c r="D2499">
        <v>8280</v>
      </c>
      <c r="E2499">
        <v>0.15</v>
      </c>
      <c r="F2499">
        <v>4</v>
      </c>
      <c r="G2499">
        <v>6</v>
      </c>
      <c r="H2499" t="s">
        <v>5144</v>
      </c>
      <c r="I2499">
        <v>66654</v>
      </c>
      <c r="J2499">
        <v>46657.8</v>
      </c>
      <c r="K2499">
        <v>19996.2</v>
      </c>
    </row>
    <row r="2500" spans="1:11" x14ac:dyDescent="0.25">
      <c r="A2500" s="21">
        <v>46033</v>
      </c>
      <c r="B2500" t="s">
        <v>2507</v>
      </c>
      <c r="C2500">
        <v>8</v>
      </c>
      <c r="D2500">
        <v>20862</v>
      </c>
      <c r="E2500">
        <v>0.08</v>
      </c>
      <c r="F2500">
        <v>4</v>
      </c>
      <c r="G2500">
        <v>8</v>
      </c>
      <c r="H2500" t="s">
        <v>5149</v>
      </c>
      <c r="I2500">
        <v>180247.67999999999</v>
      </c>
      <c r="J2500">
        <v>126173.376</v>
      </c>
      <c r="K2500">
        <v>54074.303999999996</v>
      </c>
    </row>
    <row r="2501" spans="1:11" x14ac:dyDescent="0.25">
      <c r="A2501" s="21">
        <v>46223</v>
      </c>
      <c r="B2501" t="s">
        <v>2508</v>
      </c>
      <c r="C2501">
        <v>2</v>
      </c>
      <c r="D2501">
        <v>8125</v>
      </c>
      <c r="E2501">
        <v>0.1</v>
      </c>
      <c r="F2501">
        <v>1</v>
      </c>
      <c r="G2501">
        <v>4</v>
      </c>
      <c r="H2501" t="s">
        <v>5146</v>
      </c>
      <c r="I2501">
        <v>17875</v>
      </c>
      <c r="J2501">
        <v>12512.5</v>
      </c>
      <c r="K2501">
        <v>5362.5</v>
      </c>
    </row>
    <row r="2502" spans="1:11" x14ac:dyDescent="0.25">
      <c r="A2502" s="21">
        <v>46068</v>
      </c>
      <c r="B2502" t="s">
        <v>2509</v>
      </c>
      <c r="C2502">
        <v>9</v>
      </c>
      <c r="D2502">
        <v>26151</v>
      </c>
      <c r="F2502">
        <v>2</v>
      </c>
      <c r="G2502">
        <v>1</v>
      </c>
      <c r="H2502" t="s">
        <v>5140</v>
      </c>
      <c r="I2502">
        <v>235359</v>
      </c>
      <c r="J2502">
        <v>164751.29999999999</v>
      </c>
      <c r="K2502">
        <v>70607.7</v>
      </c>
    </row>
    <row r="2503" spans="1:11" x14ac:dyDescent="0.25">
      <c r="A2503" s="21">
        <v>46373</v>
      </c>
      <c r="B2503" t="s">
        <v>2510</v>
      </c>
      <c r="C2503">
        <v>2</v>
      </c>
      <c r="D2503">
        <v>31087</v>
      </c>
      <c r="F2503">
        <v>5</v>
      </c>
      <c r="G2503">
        <v>5</v>
      </c>
      <c r="H2503" t="s">
        <v>5143</v>
      </c>
      <c r="I2503">
        <v>62174</v>
      </c>
      <c r="J2503">
        <v>43521.8</v>
      </c>
      <c r="K2503">
        <v>18652.2</v>
      </c>
    </row>
    <row r="2504" spans="1:11" x14ac:dyDescent="0.25">
      <c r="A2504" s="21">
        <v>46073</v>
      </c>
      <c r="B2504" t="s">
        <v>2511</v>
      </c>
      <c r="C2504">
        <v>11</v>
      </c>
      <c r="D2504">
        <v>25914</v>
      </c>
      <c r="F2504">
        <v>1</v>
      </c>
      <c r="G2504">
        <v>7</v>
      </c>
      <c r="H2504" t="s">
        <v>5140</v>
      </c>
      <c r="I2504">
        <v>285054</v>
      </c>
      <c r="J2504">
        <v>199537.8</v>
      </c>
      <c r="K2504">
        <v>85516.2</v>
      </c>
    </row>
    <row r="2505" spans="1:11" x14ac:dyDescent="0.25">
      <c r="A2505" s="21">
        <v>46345</v>
      </c>
      <c r="B2505" t="s">
        <v>2512</v>
      </c>
      <c r="C2505">
        <v>2</v>
      </c>
      <c r="D2505">
        <v>26282</v>
      </c>
      <c r="F2505">
        <v>2</v>
      </c>
      <c r="G2505">
        <v>2</v>
      </c>
      <c r="H2505" t="s">
        <v>5144</v>
      </c>
      <c r="I2505">
        <v>52564</v>
      </c>
      <c r="J2505">
        <v>36794.800000000003</v>
      </c>
      <c r="K2505">
        <v>15769.2</v>
      </c>
    </row>
    <row r="2506" spans="1:11" x14ac:dyDescent="0.25">
      <c r="A2506" s="21">
        <v>46317</v>
      </c>
      <c r="B2506" t="s">
        <v>2513</v>
      </c>
      <c r="C2506">
        <v>2</v>
      </c>
      <c r="D2506">
        <v>17877</v>
      </c>
      <c r="E2506">
        <v>0.14000000000000001</v>
      </c>
      <c r="F2506">
        <v>1</v>
      </c>
      <c r="G2506">
        <v>5</v>
      </c>
      <c r="H2506" t="s">
        <v>5147</v>
      </c>
      <c r="I2506">
        <v>40759.56</v>
      </c>
      <c r="J2506">
        <v>28531.691999999999</v>
      </c>
      <c r="K2506">
        <v>12227.868</v>
      </c>
    </row>
    <row r="2507" spans="1:11" x14ac:dyDescent="0.25">
      <c r="A2507" s="21">
        <v>46380</v>
      </c>
      <c r="B2507" t="s">
        <v>2514</v>
      </c>
      <c r="C2507">
        <v>1</v>
      </c>
      <c r="D2507">
        <v>19339</v>
      </c>
      <c r="E2507">
        <v>0.04</v>
      </c>
      <c r="F2507">
        <v>3</v>
      </c>
      <c r="G2507">
        <v>7</v>
      </c>
      <c r="H2507" t="s">
        <v>5143</v>
      </c>
      <c r="I2507">
        <v>20112.560000000001</v>
      </c>
      <c r="J2507">
        <v>14078.791999999999</v>
      </c>
      <c r="K2507">
        <v>6033.768</v>
      </c>
    </row>
    <row r="2508" spans="1:11" x14ac:dyDescent="0.25">
      <c r="A2508" s="21">
        <v>46037</v>
      </c>
      <c r="B2508" t="s">
        <v>2515</v>
      </c>
      <c r="C2508">
        <v>4</v>
      </c>
      <c r="D2508">
        <v>1978</v>
      </c>
      <c r="E2508">
        <v>0.12</v>
      </c>
      <c r="F2508">
        <v>4</v>
      </c>
      <c r="G2508">
        <v>5</v>
      </c>
      <c r="H2508" t="s">
        <v>5149</v>
      </c>
      <c r="I2508">
        <v>8861.44</v>
      </c>
      <c r="J2508">
        <v>6203.0079999999998</v>
      </c>
      <c r="K2508">
        <v>2658.4319999999998</v>
      </c>
    </row>
    <row r="2509" spans="1:11" x14ac:dyDescent="0.25">
      <c r="A2509" s="21">
        <v>46208</v>
      </c>
      <c r="B2509" t="s">
        <v>2516</v>
      </c>
      <c r="C2509">
        <v>12</v>
      </c>
      <c r="D2509">
        <v>20353</v>
      </c>
      <c r="E2509">
        <v>0.04</v>
      </c>
      <c r="F2509">
        <v>5</v>
      </c>
      <c r="G2509">
        <v>2</v>
      </c>
      <c r="H2509" t="s">
        <v>5146</v>
      </c>
      <c r="I2509">
        <v>254005.44</v>
      </c>
      <c r="J2509">
        <v>177803.80799999999</v>
      </c>
      <c r="K2509">
        <v>76201.631999999998</v>
      </c>
    </row>
    <row r="2510" spans="1:11" x14ac:dyDescent="0.25">
      <c r="A2510" s="21">
        <v>46114</v>
      </c>
      <c r="B2510" t="s">
        <v>2517</v>
      </c>
      <c r="C2510">
        <v>8</v>
      </c>
      <c r="D2510">
        <v>9584</v>
      </c>
      <c r="E2510">
        <v>0.12</v>
      </c>
      <c r="F2510">
        <v>1</v>
      </c>
      <c r="G2510">
        <v>8</v>
      </c>
      <c r="H2510" t="s">
        <v>5141</v>
      </c>
      <c r="I2510">
        <v>85872.639999999999</v>
      </c>
      <c r="J2510">
        <v>60110.847999999998</v>
      </c>
      <c r="K2510">
        <v>25761.792000000001</v>
      </c>
    </row>
    <row r="2511" spans="1:11" x14ac:dyDescent="0.25">
      <c r="A2511" s="21">
        <v>46159</v>
      </c>
      <c r="B2511" t="s">
        <v>2518</v>
      </c>
      <c r="C2511">
        <v>2</v>
      </c>
      <c r="D2511">
        <v>24655</v>
      </c>
      <c r="F2511">
        <v>2</v>
      </c>
      <c r="G2511">
        <v>2</v>
      </c>
      <c r="H2511" t="s">
        <v>5139</v>
      </c>
      <c r="I2511">
        <v>49310</v>
      </c>
      <c r="J2511">
        <v>34517</v>
      </c>
      <c r="K2511">
        <v>14793</v>
      </c>
    </row>
    <row r="2512" spans="1:11" x14ac:dyDescent="0.25">
      <c r="A2512" s="21">
        <v>46212</v>
      </c>
      <c r="B2512" t="s">
        <v>2519</v>
      </c>
      <c r="C2512">
        <v>11</v>
      </c>
      <c r="D2512">
        <v>12311</v>
      </c>
      <c r="F2512">
        <v>3</v>
      </c>
      <c r="G2512">
        <v>7</v>
      </c>
      <c r="H2512" t="s">
        <v>5146</v>
      </c>
      <c r="I2512">
        <v>135421</v>
      </c>
      <c r="J2512">
        <v>94794.7</v>
      </c>
      <c r="K2512">
        <v>40626.300000000003</v>
      </c>
    </row>
    <row r="2513" spans="1:11" x14ac:dyDescent="0.25">
      <c r="A2513" s="21">
        <v>46135</v>
      </c>
      <c r="B2513" t="s">
        <v>2520</v>
      </c>
      <c r="C2513">
        <v>6</v>
      </c>
      <c r="D2513">
        <v>15270</v>
      </c>
      <c r="E2513">
        <v>7.0000000000000007E-2</v>
      </c>
      <c r="F2513">
        <v>2</v>
      </c>
      <c r="G2513">
        <v>1</v>
      </c>
      <c r="H2513" t="s">
        <v>5141</v>
      </c>
      <c r="I2513">
        <v>98033.4</v>
      </c>
      <c r="J2513">
        <v>68623.38</v>
      </c>
      <c r="K2513">
        <v>29410.02</v>
      </c>
    </row>
    <row r="2514" spans="1:11" x14ac:dyDescent="0.25">
      <c r="A2514" s="21">
        <v>46368</v>
      </c>
      <c r="B2514" t="s">
        <v>2521</v>
      </c>
      <c r="C2514">
        <v>9</v>
      </c>
      <c r="D2514">
        <v>21281</v>
      </c>
      <c r="F2514">
        <v>2</v>
      </c>
      <c r="G2514">
        <v>7</v>
      </c>
      <c r="H2514" t="s">
        <v>5143</v>
      </c>
      <c r="I2514">
        <v>191529</v>
      </c>
      <c r="J2514">
        <v>134070.29999999999</v>
      </c>
      <c r="K2514">
        <v>57458.7</v>
      </c>
    </row>
    <row r="2515" spans="1:11" x14ac:dyDescent="0.25">
      <c r="A2515" s="21">
        <v>46164</v>
      </c>
      <c r="B2515" t="s">
        <v>2522</v>
      </c>
      <c r="C2515">
        <v>1</v>
      </c>
      <c r="D2515">
        <v>10492</v>
      </c>
      <c r="E2515">
        <v>0.11</v>
      </c>
      <c r="F2515">
        <v>3</v>
      </c>
      <c r="G2515">
        <v>8</v>
      </c>
      <c r="H2515" t="s">
        <v>5139</v>
      </c>
      <c r="I2515">
        <v>11646.12</v>
      </c>
      <c r="J2515">
        <v>8152.2839999999997</v>
      </c>
      <c r="K2515">
        <v>3493.8359999999998</v>
      </c>
    </row>
    <row r="2516" spans="1:11" x14ac:dyDescent="0.25">
      <c r="A2516" s="21">
        <v>46196</v>
      </c>
      <c r="B2516" t="s">
        <v>2523</v>
      </c>
      <c r="C2516">
        <v>12</v>
      </c>
      <c r="D2516">
        <v>22613</v>
      </c>
      <c r="E2516">
        <v>0.13</v>
      </c>
      <c r="F2516">
        <v>4</v>
      </c>
      <c r="G2516">
        <v>8</v>
      </c>
      <c r="H2516" t="s">
        <v>5142</v>
      </c>
      <c r="I2516">
        <v>306632.28000000003</v>
      </c>
      <c r="J2516">
        <v>214642.59599999999</v>
      </c>
      <c r="K2516">
        <v>91989.683999999994</v>
      </c>
    </row>
    <row r="2517" spans="1:11" x14ac:dyDescent="0.25">
      <c r="A2517" s="21">
        <v>46289</v>
      </c>
      <c r="B2517" t="s">
        <v>2524</v>
      </c>
      <c r="C2517">
        <v>9</v>
      </c>
      <c r="D2517">
        <v>5457</v>
      </c>
      <c r="E2517">
        <v>0.03</v>
      </c>
      <c r="F2517">
        <v>4</v>
      </c>
      <c r="G2517">
        <v>7</v>
      </c>
      <c r="H2517" t="s">
        <v>5145</v>
      </c>
      <c r="I2517">
        <v>50586.39</v>
      </c>
      <c r="J2517">
        <v>35410.472999999998</v>
      </c>
      <c r="K2517">
        <v>15175.916999999999</v>
      </c>
    </row>
    <row r="2518" spans="1:11" x14ac:dyDescent="0.25">
      <c r="A2518" s="21">
        <v>46194</v>
      </c>
      <c r="B2518" t="s">
        <v>2525</v>
      </c>
      <c r="C2518">
        <v>9</v>
      </c>
      <c r="D2518">
        <v>12820</v>
      </c>
      <c r="E2518">
        <v>7.0000000000000007E-2</v>
      </c>
      <c r="F2518">
        <v>1</v>
      </c>
      <c r="G2518">
        <v>6</v>
      </c>
      <c r="H2518" t="s">
        <v>5142</v>
      </c>
      <c r="I2518">
        <v>123456.6</v>
      </c>
      <c r="J2518">
        <v>86419.62</v>
      </c>
      <c r="K2518">
        <v>37036.980000000003</v>
      </c>
    </row>
    <row r="2519" spans="1:11" x14ac:dyDescent="0.25">
      <c r="A2519" s="21">
        <v>46350</v>
      </c>
      <c r="B2519" t="s">
        <v>2526</v>
      </c>
      <c r="C2519">
        <v>3</v>
      </c>
      <c r="D2519">
        <v>17158</v>
      </c>
      <c r="F2519">
        <v>1</v>
      </c>
      <c r="G2519">
        <v>5</v>
      </c>
      <c r="H2519" t="s">
        <v>5144</v>
      </c>
      <c r="I2519">
        <v>51474</v>
      </c>
      <c r="J2519">
        <v>36031.800000000003</v>
      </c>
      <c r="K2519">
        <v>15442.2</v>
      </c>
    </row>
    <row r="2520" spans="1:11" x14ac:dyDescent="0.25">
      <c r="A2520" s="21">
        <v>46073</v>
      </c>
      <c r="B2520" t="s">
        <v>2527</v>
      </c>
      <c r="C2520">
        <v>12</v>
      </c>
      <c r="D2520">
        <v>29968</v>
      </c>
      <c r="E2520">
        <v>0.12</v>
      </c>
      <c r="F2520">
        <v>2</v>
      </c>
      <c r="G2520">
        <v>6</v>
      </c>
      <c r="H2520" t="s">
        <v>5140</v>
      </c>
      <c r="I2520">
        <v>402769.91999999998</v>
      </c>
      <c r="J2520">
        <v>281938.94400000002</v>
      </c>
      <c r="K2520">
        <v>120830.976</v>
      </c>
    </row>
    <row r="2521" spans="1:11" x14ac:dyDescent="0.25">
      <c r="A2521" s="21">
        <v>46279</v>
      </c>
      <c r="B2521" t="s">
        <v>2528</v>
      </c>
      <c r="C2521">
        <v>11</v>
      </c>
      <c r="D2521">
        <v>24327</v>
      </c>
      <c r="E2521">
        <v>0.08</v>
      </c>
      <c r="F2521">
        <v>2</v>
      </c>
      <c r="G2521">
        <v>5</v>
      </c>
      <c r="H2521" t="s">
        <v>5145</v>
      </c>
      <c r="I2521">
        <v>289004.76</v>
      </c>
      <c r="J2521">
        <v>202303.33199999999</v>
      </c>
      <c r="K2521">
        <v>86701.428</v>
      </c>
    </row>
    <row r="2522" spans="1:11" x14ac:dyDescent="0.25">
      <c r="A2522" s="21">
        <v>46182</v>
      </c>
      <c r="B2522" t="s">
        <v>2529</v>
      </c>
      <c r="C2522">
        <v>12</v>
      </c>
      <c r="D2522">
        <v>4729</v>
      </c>
      <c r="E2522">
        <v>0.04</v>
      </c>
      <c r="F2522">
        <v>4</v>
      </c>
      <c r="G2522">
        <v>3</v>
      </c>
      <c r="H2522" t="s">
        <v>5142</v>
      </c>
      <c r="I2522">
        <v>59017.919999999998</v>
      </c>
      <c r="J2522">
        <v>41312.544000000002</v>
      </c>
      <c r="K2522">
        <v>17705.376</v>
      </c>
    </row>
    <row r="2523" spans="1:11" x14ac:dyDescent="0.25">
      <c r="A2523" s="21">
        <v>46188</v>
      </c>
      <c r="B2523" t="s">
        <v>2530</v>
      </c>
      <c r="C2523">
        <v>2</v>
      </c>
      <c r="D2523">
        <v>18679</v>
      </c>
      <c r="F2523">
        <v>5</v>
      </c>
      <c r="G2523">
        <v>1</v>
      </c>
      <c r="H2523" t="s">
        <v>5142</v>
      </c>
      <c r="I2523">
        <v>37358</v>
      </c>
      <c r="J2523">
        <v>26150.6</v>
      </c>
      <c r="K2523">
        <v>11207.4</v>
      </c>
    </row>
    <row r="2524" spans="1:11" x14ac:dyDescent="0.25">
      <c r="A2524" s="21">
        <v>46101</v>
      </c>
      <c r="B2524" t="s">
        <v>2531</v>
      </c>
      <c r="C2524">
        <v>7</v>
      </c>
      <c r="D2524">
        <v>28037</v>
      </c>
      <c r="F2524">
        <v>4</v>
      </c>
      <c r="G2524">
        <v>7</v>
      </c>
      <c r="H2524" t="s">
        <v>5148</v>
      </c>
      <c r="I2524">
        <v>196259</v>
      </c>
      <c r="J2524">
        <v>137381.29999999999</v>
      </c>
      <c r="K2524">
        <v>58877.7</v>
      </c>
    </row>
    <row r="2525" spans="1:11" x14ac:dyDescent="0.25">
      <c r="A2525" s="21">
        <v>46291</v>
      </c>
      <c r="B2525" t="s">
        <v>2532</v>
      </c>
      <c r="C2525">
        <v>10</v>
      </c>
      <c r="D2525">
        <v>18579</v>
      </c>
      <c r="F2525">
        <v>4</v>
      </c>
      <c r="G2525">
        <v>8</v>
      </c>
      <c r="H2525" t="s">
        <v>5145</v>
      </c>
      <c r="I2525">
        <v>185790</v>
      </c>
      <c r="J2525">
        <v>130053</v>
      </c>
      <c r="K2525">
        <v>55737</v>
      </c>
    </row>
    <row r="2526" spans="1:11" x14ac:dyDescent="0.25">
      <c r="A2526" s="21">
        <v>46312</v>
      </c>
      <c r="B2526" t="s">
        <v>2533</v>
      </c>
      <c r="C2526">
        <v>9</v>
      </c>
      <c r="D2526">
        <v>18609</v>
      </c>
      <c r="E2526">
        <v>0.15</v>
      </c>
      <c r="F2526">
        <v>2</v>
      </c>
      <c r="G2526">
        <v>5</v>
      </c>
      <c r="H2526" t="s">
        <v>5147</v>
      </c>
      <c r="I2526">
        <v>192603.15</v>
      </c>
      <c r="J2526">
        <v>134822.20499999999</v>
      </c>
      <c r="K2526">
        <v>57780.945</v>
      </c>
    </row>
    <row r="2527" spans="1:11" x14ac:dyDescent="0.25">
      <c r="A2527" s="21">
        <v>46159</v>
      </c>
      <c r="B2527" t="s">
        <v>2534</v>
      </c>
      <c r="C2527">
        <v>9</v>
      </c>
      <c r="D2527">
        <v>12495</v>
      </c>
      <c r="E2527">
        <v>0.13</v>
      </c>
      <c r="F2527">
        <v>1</v>
      </c>
      <c r="G2527">
        <v>2</v>
      </c>
      <c r="H2527" t="s">
        <v>5139</v>
      </c>
      <c r="I2527">
        <v>127074.15</v>
      </c>
      <c r="J2527">
        <v>88951.904999999999</v>
      </c>
      <c r="K2527">
        <v>38122.245000000003</v>
      </c>
    </row>
    <row r="2528" spans="1:11" x14ac:dyDescent="0.25">
      <c r="A2528" s="21">
        <v>46179</v>
      </c>
      <c r="B2528" t="s">
        <v>2535</v>
      </c>
      <c r="C2528">
        <v>5</v>
      </c>
      <c r="D2528">
        <v>26494</v>
      </c>
      <c r="E2528">
        <v>0.12</v>
      </c>
      <c r="F2528">
        <v>4</v>
      </c>
      <c r="G2528">
        <v>2</v>
      </c>
      <c r="H2528" t="s">
        <v>5142</v>
      </c>
      <c r="I2528">
        <v>148366.39999999999</v>
      </c>
      <c r="J2528">
        <v>103856.48</v>
      </c>
      <c r="K2528">
        <v>44509.919999999998</v>
      </c>
    </row>
    <row r="2529" spans="1:11" x14ac:dyDescent="0.25">
      <c r="A2529" s="21">
        <v>46203</v>
      </c>
      <c r="B2529" t="s">
        <v>2536</v>
      </c>
      <c r="C2529">
        <v>12</v>
      </c>
      <c r="D2529">
        <v>7708</v>
      </c>
      <c r="E2529">
        <v>0.09</v>
      </c>
      <c r="F2529">
        <v>1</v>
      </c>
      <c r="G2529">
        <v>5</v>
      </c>
      <c r="H2529" t="s">
        <v>5142</v>
      </c>
      <c r="I2529">
        <v>100820.64</v>
      </c>
      <c r="J2529">
        <v>70574.448000000004</v>
      </c>
      <c r="K2529">
        <v>30246.191999999999</v>
      </c>
    </row>
    <row r="2530" spans="1:11" x14ac:dyDescent="0.25">
      <c r="A2530" s="21">
        <v>46343</v>
      </c>
      <c r="B2530" t="s">
        <v>2537</v>
      </c>
      <c r="C2530">
        <v>5</v>
      </c>
      <c r="D2530">
        <v>15785</v>
      </c>
      <c r="F2530">
        <v>2</v>
      </c>
      <c r="G2530">
        <v>4</v>
      </c>
      <c r="H2530" t="s">
        <v>5144</v>
      </c>
      <c r="I2530">
        <v>78925</v>
      </c>
      <c r="J2530">
        <v>55247.5</v>
      </c>
      <c r="K2530">
        <v>23677.5</v>
      </c>
    </row>
    <row r="2531" spans="1:11" x14ac:dyDescent="0.25">
      <c r="A2531" s="21">
        <v>46197</v>
      </c>
      <c r="B2531" t="s">
        <v>2538</v>
      </c>
      <c r="C2531">
        <v>10</v>
      </c>
      <c r="D2531">
        <v>6821</v>
      </c>
      <c r="F2531">
        <v>3</v>
      </c>
      <c r="G2531">
        <v>1</v>
      </c>
      <c r="H2531" t="s">
        <v>5142</v>
      </c>
      <c r="I2531">
        <v>68210</v>
      </c>
      <c r="J2531">
        <v>47747</v>
      </c>
      <c r="K2531">
        <v>20463</v>
      </c>
    </row>
    <row r="2532" spans="1:11" x14ac:dyDescent="0.25">
      <c r="A2532" s="21">
        <v>46359</v>
      </c>
      <c r="B2532" t="s">
        <v>2539</v>
      </c>
      <c r="C2532">
        <v>12</v>
      </c>
      <c r="D2532">
        <v>4062</v>
      </c>
      <c r="F2532">
        <v>3</v>
      </c>
      <c r="G2532">
        <v>8</v>
      </c>
      <c r="H2532" t="s">
        <v>5143</v>
      </c>
      <c r="I2532">
        <v>48744</v>
      </c>
      <c r="J2532">
        <v>34120.800000000003</v>
      </c>
      <c r="K2532">
        <v>14623.2</v>
      </c>
    </row>
    <row r="2533" spans="1:11" x14ac:dyDescent="0.25">
      <c r="A2533" s="21">
        <v>46050</v>
      </c>
      <c r="B2533" t="s">
        <v>2540</v>
      </c>
      <c r="C2533">
        <v>3</v>
      </c>
      <c r="D2533">
        <v>11604</v>
      </c>
      <c r="E2533">
        <v>0.04</v>
      </c>
      <c r="F2533">
        <v>1</v>
      </c>
      <c r="G2533">
        <v>6</v>
      </c>
      <c r="H2533" t="s">
        <v>5149</v>
      </c>
      <c r="I2533">
        <v>36204.480000000003</v>
      </c>
      <c r="J2533">
        <v>25343.135999999999</v>
      </c>
      <c r="K2533">
        <v>10861.343999999999</v>
      </c>
    </row>
    <row r="2534" spans="1:11" x14ac:dyDescent="0.25">
      <c r="A2534" s="21">
        <v>46218</v>
      </c>
      <c r="B2534" t="s">
        <v>2541</v>
      </c>
      <c r="C2534">
        <v>12</v>
      </c>
      <c r="D2534">
        <v>10354</v>
      </c>
      <c r="E2534">
        <v>7.0000000000000007E-2</v>
      </c>
      <c r="F2534">
        <v>1</v>
      </c>
      <c r="G2534">
        <v>6</v>
      </c>
      <c r="H2534" t="s">
        <v>5146</v>
      </c>
      <c r="I2534">
        <v>132945.35999999999</v>
      </c>
      <c r="J2534">
        <v>93061.751999999993</v>
      </c>
      <c r="K2534">
        <v>39883.608</v>
      </c>
    </row>
    <row r="2535" spans="1:11" x14ac:dyDescent="0.25">
      <c r="A2535" s="21">
        <v>46379</v>
      </c>
      <c r="B2535" t="s">
        <v>2542</v>
      </c>
      <c r="C2535">
        <v>10</v>
      </c>
      <c r="D2535">
        <v>2348</v>
      </c>
      <c r="E2535">
        <v>0.12</v>
      </c>
      <c r="F2535">
        <v>3</v>
      </c>
      <c r="G2535">
        <v>5</v>
      </c>
      <c r="H2535" t="s">
        <v>5143</v>
      </c>
      <c r="I2535">
        <v>26297.599999999999</v>
      </c>
      <c r="J2535">
        <v>18408.32</v>
      </c>
      <c r="K2535">
        <v>7889.28</v>
      </c>
    </row>
    <row r="2536" spans="1:11" x14ac:dyDescent="0.25">
      <c r="A2536" s="21">
        <v>46136</v>
      </c>
      <c r="B2536" t="s">
        <v>2543</v>
      </c>
      <c r="C2536">
        <v>2</v>
      </c>
      <c r="D2536">
        <v>5766</v>
      </c>
      <c r="E2536">
        <v>0.03</v>
      </c>
      <c r="F2536">
        <v>5</v>
      </c>
      <c r="G2536">
        <v>4</v>
      </c>
      <c r="H2536" t="s">
        <v>5141</v>
      </c>
      <c r="I2536">
        <v>11877.96</v>
      </c>
      <c r="J2536">
        <v>8314.5720000000001</v>
      </c>
      <c r="K2536">
        <v>3563.3879999999999</v>
      </c>
    </row>
    <row r="2537" spans="1:11" x14ac:dyDescent="0.25">
      <c r="A2537" s="21">
        <v>46105</v>
      </c>
      <c r="B2537" t="s">
        <v>2544</v>
      </c>
      <c r="C2537">
        <v>4</v>
      </c>
      <c r="D2537">
        <v>22794</v>
      </c>
      <c r="E2537">
        <v>0.12</v>
      </c>
      <c r="F2537">
        <v>3</v>
      </c>
      <c r="G2537">
        <v>6</v>
      </c>
      <c r="H2537" t="s">
        <v>5148</v>
      </c>
      <c r="I2537">
        <v>102117.12</v>
      </c>
      <c r="J2537">
        <v>71481.983999999997</v>
      </c>
      <c r="K2537">
        <v>30635.135999999999</v>
      </c>
    </row>
    <row r="2538" spans="1:11" x14ac:dyDescent="0.25">
      <c r="A2538" s="21">
        <v>46270</v>
      </c>
      <c r="B2538" t="s">
        <v>2545</v>
      </c>
      <c r="C2538">
        <v>11</v>
      </c>
      <c r="D2538">
        <v>11617</v>
      </c>
      <c r="E2538">
        <v>0.05</v>
      </c>
      <c r="F2538">
        <v>1</v>
      </c>
      <c r="G2538">
        <v>5</v>
      </c>
      <c r="H2538" t="s">
        <v>5145</v>
      </c>
      <c r="I2538">
        <v>134176.35</v>
      </c>
      <c r="J2538">
        <v>93923.445000000007</v>
      </c>
      <c r="K2538">
        <v>40252.904999999999</v>
      </c>
    </row>
    <row r="2539" spans="1:11" x14ac:dyDescent="0.25">
      <c r="A2539" s="21">
        <v>46064</v>
      </c>
      <c r="B2539" t="s">
        <v>2546</v>
      </c>
      <c r="C2539">
        <v>4</v>
      </c>
      <c r="D2539">
        <v>25210</v>
      </c>
      <c r="E2539">
        <v>0.08</v>
      </c>
      <c r="F2539">
        <v>1</v>
      </c>
      <c r="G2539">
        <v>5</v>
      </c>
      <c r="H2539" t="s">
        <v>5140</v>
      </c>
      <c r="I2539">
        <v>108907.2</v>
      </c>
      <c r="J2539">
        <v>76235.039999999994</v>
      </c>
      <c r="K2539">
        <v>32672.16</v>
      </c>
    </row>
    <row r="2540" spans="1:11" x14ac:dyDescent="0.25">
      <c r="A2540" s="21">
        <v>46267</v>
      </c>
      <c r="B2540" t="s">
        <v>2547</v>
      </c>
      <c r="C2540">
        <v>12</v>
      </c>
      <c r="D2540">
        <v>24383</v>
      </c>
      <c r="F2540">
        <v>2</v>
      </c>
      <c r="G2540">
        <v>8</v>
      </c>
      <c r="H2540" t="s">
        <v>5145</v>
      </c>
      <c r="I2540">
        <v>292596</v>
      </c>
      <c r="J2540">
        <v>204817.2</v>
      </c>
      <c r="K2540">
        <v>87778.8</v>
      </c>
    </row>
    <row r="2541" spans="1:11" x14ac:dyDescent="0.25">
      <c r="A2541" s="21">
        <v>46098</v>
      </c>
      <c r="B2541" t="s">
        <v>2548</v>
      </c>
      <c r="C2541">
        <v>6</v>
      </c>
      <c r="D2541">
        <v>20783</v>
      </c>
      <c r="E2541">
        <v>0.04</v>
      </c>
      <c r="F2541">
        <v>5</v>
      </c>
      <c r="G2541">
        <v>5</v>
      </c>
      <c r="H2541" t="s">
        <v>5148</v>
      </c>
      <c r="I2541">
        <v>129685.92</v>
      </c>
      <c r="J2541">
        <v>90780.144</v>
      </c>
      <c r="K2541">
        <v>38905.775999999998</v>
      </c>
    </row>
    <row r="2542" spans="1:11" x14ac:dyDescent="0.25">
      <c r="A2542" s="21">
        <v>46144</v>
      </c>
      <c r="B2542" t="s">
        <v>2549</v>
      </c>
      <c r="C2542">
        <v>3</v>
      </c>
      <c r="D2542">
        <v>15382</v>
      </c>
      <c r="F2542">
        <v>5</v>
      </c>
      <c r="G2542">
        <v>3</v>
      </c>
      <c r="H2542" t="s">
        <v>5139</v>
      </c>
      <c r="I2542">
        <v>46146</v>
      </c>
      <c r="J2542">
        <v>32302.2</v>
      </c>
      <c r="K2542">
        <v>13843.8</v>
      </c>
    </row>
    <row r="2543" spans="1:11" x14ac:dyDescent="0.25">
      <c r="A2543" s="21">
        <v>46171</v>
      </c>
      <c r="B2543" t="s">
        <v>2550</v>
      </c>
      <c r="C2543">
        <v>7</v>
      </c>
      <c r="D2543">
        <v>4860</v>
      </c>
      <c r="E2543">
        <v>0.02</v>
      </c>
      <c r="F2543">
        <v>4</v>
      </c>
      <c r="G2543">
        <v>5</v>
      </c>
      <c r="H2543" t="s">
        <v>5139</v>
      </c>
      <c r="I2543">
        <v>34700.400000000001</v>
      </c>
      <c r="J2543">
        <v>24290.28</v>
      </c>
      <c r="K2543">
        <v>10410.120000000001</v>
      </c>
    </row>
    <row r="2544" spans="1:11" x14ac:dyDescent="0.25">
      <c r="A2544" s="21">
        <v>46340</v>
      </c>
      <c r="B2544" t="s">
        <v>2551</v>
      </c>
      <c r="C2544">
        <v>8</v>
      </c>
      <c r="D2544">
        <v>12177</v>
      </c>
      <c r="E2544">
        <v>0.05</v>
      </c>
      <c r="F2544">
        <v>2</v>
      </c>
      <c r="G2544">
        <v>1</v>
      </c>
      <c r="H2544" t="s">
        <v>5144</v>
      </c>
      <c r="I2544">
        <v>102286.8</v>
      </c>
      <c r="J2544">
        <v>71600.759999999995</v>
      </c>
      <c r="K2544">
        <v>30686.04</v>
      </c>
    </row>
    <row r="2545" spans="1:11" x14ac:dyDescent="0.25">
      <c r="A2545" s="21">
        <v>46159</v>
      </c>
      <c r="B2545" t="s">
        <v>2552</v>
      </c>
      <c r="C2545">
        <v>2</v>
      </c>
      <c r="D2545">
        <v>29141</v>
      </c>
      <c r="E2545">
        <v>0.06</v>
      </c>
      <c r="F2545">
        <v>3</v>
      </c>
      <c r="G2545">
        <v>7</v>
      </c>
      <c r="H2545" t="s">
        <v>5139</v>
      </c>
      <c r="I2545">
        <v>61778.92</v>
      </c>
      <c r="J2545">
        <v>43245.243999999999</v>
      </c>
      <c r="K2545">
        <v>18533.675999999999</v>
      </c>
    </row>
    <row r="2546" spans="1:11" x14ac:dyDescent="0.25">
      <c r="A2546" s="21">
        <v>46104</v>
      </c>
      <c r="B2546" t="s">
        <v>2553</v>
      </c>
      <c r="C2546">
        <v>5</v>
      </c>
      <c r="D2546">
        <v>15878</v>
      </c>
      <c r="E2546">
        <v>0.11</v>
      </c>
      <c r="F2546">
        <v>2</v>
      </c>
      <c r="G2546">
        <v>7</v>
      </c>
      <c r="H2546" t="s">
        <v>5148</v>
      </c>
      <c r="I2546">
        <v>88122.9</v>
      </c>
      <c r="J2546">
        <v>61686.03</v>
      </c>
      <c r="K2546">
        <v>26436.87</v>
      </c>
    </row>
    <row r="2547" spans="1:11" x14ac:dyDescent="0.25">
      <c r="A2547" s="21">
        <v>46147</v>
      </c>
      <c r="B2547" t="s">
        <v>2554</v>
      </c>
      <c r="C2547">
        <v>4</v>
      </c>
      <c r="D2547">
        <v>34219</v>
      </c>
      <c r="E2547">
        <v>0.05</v>
      </c>
      <c r="F2547">
        <v>4</v>
      </c>
      <c r="G2547">
        <v>1</v>
      </c>
      <c r="H2547" t="s">
        <v>5139</v>
      </c>
      <c r="I2547">
        <v>143719.79999999999</v>
      </c>
      <c r="J2547">
        <v>100603.86</v>
      </c>
      <c r="K2547">
        <v>43115.94</v>
      </c>
    </row>
    <row r="2548" spans="1:11" x14ac:dyDescent="0.25">
      <c r="A2548" s="21">
        <v>46241</v>
      </c>
      <c r="B2548" t="s">
        <v>2555</v>
      </c>
      <c r="C2548">
        <v>4</v>
      </c>
      <c r="D2548">
        <v>1904</v>
      </c>
      <c r="E2548">
        <v>0.09</v>
      </c>
      <c r="F2548">
        <v>2</v>
      </c>
      <c r="G2548">
        <v>2</v>
      </c>
      <c r="H2548" t="s">
        <v>5138</v>
      </c>
      <c r="I2548">
        <v>8301.44</v>
      </c>
      <c r="J2548">
        <v>5811.0079999999998</v>
      </c>
      <c r="K2548">
        <v>2490.4319999999998</v>
      </c>
    </row>
    <row r="2549" spans="1:11" x14ac:dyDescent="0.25">
      <c r="A2549" s="21">
        <v>46270</v>
      </c>
      <c r="B2549" t="s">
        <v>2556</v>
      </c>
      <c r="C2549">
        <v>1</v>
      </c>
      <c r="D2549">
        <v>21479</v>
      </c>
      <c r="E2549">
        <v>0.15</v>
      </c>
      <c r="F2549">
        <v>1</v>
      </c>
      <c r="G2549">
        <v>1</v>
      </c>
      <c r="H2549" t="s">
        <v>5145</v>
      </c>
      <c r="I2549">
        <v>24700.85</v>
      </c>
      <c r="J2549">
        <v>17290.595000000001</v>
      </c>
      <c r="K2549">
        <v>7410.2550000000001</v>
      </c>
    </row>
    <row r="2550" spans="1:11" x14ac:dyDescent="0.25">
      <c r="A2550" s="21">
        <v>46259</v>
      </c>
      <c r="B2550" t="s">
        <v>2557</v>
      </c>
      <c r="C2550">
        <v>2</v>
      </c>
      <c r="D2550">
        <v>18271</v>
      </c>
      <c r="E2550">
        <v>0.12</v>
      </c>
      <c r="F2550">
        <v>2</v>
      </c>
      <c r="G2550">
        <v>1</v>
      </c>
      <c r="H2550" t="s">
        <v>5138</v>
      </c>
      <c r="I2550">
        <v>40927.040000000001</v>
      </c>
      <c r="J2550">
        <v>28648.928</v>
      </c>
      <c r="K2550">
        <v>12278.111999999999</v>
      </c>
    </row>
    <row r="2551" spans="1:11" x14ac:dyDescent="0.25">
      <c r="A2551" s="21">
        <v>46329</v>
      </c>
      <c r="B2551" t="s">
        <v>2558</v>
      </c>
      <c r="C2551">
        <v>8</v>
      </c>
      <c r="D2551">
        <v>25409</v>
      </c>
      <c r="F2551">
        <v>2</v>
      </c>
      <c r="G2551">
        <v>3</v>
      </c>
      <c r="H2551" t="s">
        <v>5144</v>
      </c>
      <c r="I2551">
        <v>203272</v>
      </c>
      <c r="J2551">
        <v>142290.4</v>
      </c>
      <c r="K2551">
        <v>60981.599999999999</v>
      </c>
    </row>
    <row r="2552" spans="1:11" x14ac:dyDescent="0.25">
      <c r="A2552" s="21">
        <v>46135</v>
      </c>
      <c r="B2552" t="s">
        <v>2559</v>
      </c>
      <c r="C2552">
        <v>4</v>
      </c>
      <c r="D2552">
        <v>12681</v>
      </c>
      <c r="E2552">
        <v>0.09</v>
      </c>
      <c r="F2552">
        <v>5</v>
      </c>
      <c r="G2552">
        <v>2</v>
      </c>
      <c r="H2552" t="s">
        <v>5141</v>
      </c>
      <c r="I2552">
        <v>55289.16</v>
      </c>
      <c r="J2552">
        <v>38702.411999999997</v>
      </c>
      <c r="K2552">
        <v>16586.748</v>
      </c>
    </row>
    <row r="2553" spans="1:11" x14ac:dyDescent="0.25">
      <c r="A2553" s="21">
        <v>46121</v>
      </c>
      <c r="B2553" t="s">
        <v>2560</v>
      </c>
      <c r="C2553">
        <v>4</v>
      </c>
      <c r="D2553">
        <v>3484</v>
      </c>
      <c r="E2553">
        <v>0.14000000000000001</v>
      </c>
      <c r="F2553">
        <v>5</v>
      </c>
      <c r="G2553">
        <v>8</v>
      </c>
      <c r="H2553" t="s">
        <v>5141</v>
      </c>
      <c r="I2553">
        <v>15887.04</v>
      </c>
      <c r="J2553">
        <v>11120.928</v>
      </c>
      <c r="K2553">
        <v>4766.1120000000001</v>
      </c>
    </row>
    <row r="2554" spans="1:11" x14ac:dyDescent="0.25">
      <c r="A2554" s="21">
        <v>46214</v>
      </c>
      <c r="B2554" t="s">
        <v>2561</v>
      </c>
      <c r="C2554">
        <v>8</v>
      </c>
      <c r="D2554">
        <v>19962</v>
      </c>
      <c r="F2554">
        <v>3</v>
      </c>
      <c r="G2554">
        <v>7</v>
      </c>
      <c r="H2554" t="s">
        <v>5146</v>
      </c>
      <c r="I2554">
        <v>159696</v>
      </c>
      <c r="J2554">
        <v>111787.2</v>
      </c>
      <c r="K2554">
        <v>47908.800000000003</v>
      </c>
    </row>
    <row r="2555" spans="1:11" x14ac:dyDescent="0.25">
      <c r="A2555" s="21">
        <v>46218</v>
      </c>
      <c r="B2555" t="s">
        <v>2562</v>
      </c>
      <c r="C2555">
        <v>3</v>
      </c>
      <c r="D2555">
        <v>31200</v>
      </c>
      <c r="F2555">
        <v>4</v>
      </c>
      <c r="G2555">
        <v>7</v>
      </c>
      <c r="H2555" t="s">
        <v>5146</v>
      </c>
      <c r="I2555">
        <v>93600</v>
      </c>
      <c r="J2555">
        <v>65520</v>
      </c>
      <c r="K2555">
        <v>28080</v>
      </c>
    </row>
    <row r="2556" spans="1:11" x14ac:dyDescent="0.25">
      <c r="A2556" s="21">
        <v>46252</v>
      </c>
      <c r="B2556" t="s">
        <v>2563</v>
      </c>
      <c r="C2556">
        <v>10</v>
      </c>
      <c r="D2556">
        <v>12293</v>
      </c>
      <c r="E2556">
        <v>7.0000000000000007E-2</v>
      </c>
      <c r="F2556">
        <v>1</v>
      </c>
      <c r="G2556">
        <v>6</v>
      </c>
      <c r="H2556" t="s">
        <v>5138</v>
      </c>
      <c r="I2556">
        <v>131535.1</v>
      </c>
      <c r="J2556">
        <v>92074.57</v>
      </c>
      <c r="K2556">
        <v>39460.53</v>
      </c>
    </row>
    <row r="2557" spans="1:11" x14ac:dyDescent="0.25">
      <c r="A2557" s="21">
        <v>46171</v>
      </c>
      <c r="B2557" t="s">
        <v>2564</v>
      </c>
      <c r="C2557">
        <v>1</v>
      </c>
      <c r="D2557">
        <v>22803</v>
      </c>
      <c r="E2557">
        <v>0.1</v>
      </c>
      <c r="F2557">
        <v>3</v>
      </c>
      <c r="G2557">
        <v>2</v>
      </c>
      <c r="H2557" t="s">
        <v>5139</v>
      </c>
      <c r="I2557">
        <v>25083.3</v>
      </c>
      <c r="J2557">
        <v>17558.310000000001</v>
      </c>
      <c r="K2557">
        <v>7524.99</v>
      </c>
    </row>
    <row r="2558" spans="1:11" x14ac:dyDescent="0.25">
      <c r="A2558" s="21">
        <v>46166</v>
      </c>
      <c r="B2558" t="s">
        <v>2565</v>
      </c>
      <c r="C2558">
        <v>3</v>
      </c>
      <c r="D2558">
        <v>22318</v>
      </c>
      <c r="F2558">
        <v>1</v>
      </c>
      <c r="G2558">
        <v>7</v>
      </c>
      <c r="H2558" t="s">
        <v>5139</v>
      </c>
      <c r="I2558">
        <v>66954</v>
      </c>
      <c r="J2558">
        <v>46867.8</v>
      </c>
      <c r="K2558">
        <v>20086.2</v>
      </c>
    </row>
    <row r="2559" spans="1:11" x14ac:dyDescent="0.25">
      <c r="A2559" s="21">
        <v>46211</v>
      </c>
      <c r="B2559" t="s">
        <v>2566</v>
      </c>
      <c r="C2559">
        <v>11</v>
      </c>
      <c r="D2559">
        <v>9803</v>
      </c>
      <c r="E2559">
        <v>0.08</v>
      </c>
      <c r="F2559">
        <v>1</v>
      </c>
      <c r="G2559">
        <v>4</v>
      </c>
      <c r="H2559" t="s">
        <v>5146</v>
      </c>
      <c r="I2559">
        <v>116459.64</v>
      </c>
      <c r="J2559">
        <v>81521.748000000007</v>
      </c>
      <c r="K2559">
        <v>34937.892</v>
      </c>
    </row>
    <row r="2560" spans="1:11" x14ac:dyDescent="0.25">
      <c r="A2560" s="21">
        <v>46294</v>
      </c>
      <c r="B2560" t="s">
        <v>2567</v>
      </c>
      <c r="C2560">
        <v>3</v>
      </c>
      <c r="D2560">
        <v>22321</v>
      </c>
      <c r="E2560">
        <v>0.12</v>
      </c>
      <c r="F2560">
        <v>3</v>
      </c>
      <c r="G2560">
        <v>2</v>
      </c>
      <c r="H2560" t="s">
        <v>5145</v>
      </c>
      <c r="I2560">
        <v>74998.559999999998</v>
      </c>
      <c r="J2560">
        <v>52498.991999999998</v>
      </c>
      <c r="K2560">
        <v>22499.567999999999</v>
      </c>
    </row>
    <row r="2561" spans="1:11" x14ac:dyDescent="0.25">
      <c r="A2561" s="21">
        <v>46089</v>
      </c>
      <c r="B2561" t="s">
        <v>2568</v>
      </c>
      <c r="C2561">
        <v>8</v>
      </c>
      <c r="D2561">
        <v>3139</v>
      </c>
      <c r="E2561">
        <v>0.13</v>
      </c>
      <c r="F2561">
        <v>2</v>
      </c>
      <c r="G2561">
        <v>5</v>
      </c>
      <c r="H2561" t="s">
        <v>5148</v>
      </c>
      <c r="I2561">
        <v>28376.560000000001</v>
      </c>
      <c r="J2561">
        <v>19863.592000000001</v>
      </c>
      <c r="K2561">
        <v>8512.9680000000008</v>
      </c>
    </row>
    <row r="2562" spans="1:11" x14ac:dyDescent="0.25">
      <c r="A2562" s="21">
        <v>46204</v>
      </c>
      <c r="B2562" t="s">
        <v>2569</v>
      </c>
      <c r="C2562">
        <v>12</v>
      </c>
      <c r="D2562">
        <v>23854</v>
      </c>
      <c r="F2562">
        <v>5</v>
      </c>
      <c r="G2562">
        <v>8</v>
      </c>
      <c r="H2562" t="s">
        <v>5146</v>
      </c>
      <c r="I2562">
        <v>286248</v>
      </c>
      <c r="J2562">
        <v>200373.6</v>
      </c>
      <c r="K2562">
        <v>85874.4</v>
      </c>
    </row>
    <row r="2563" spans="1:11" x14ac:dyDescent="0.25">
      <c r="A2563" s="21">
        <v>46289</v>
      </c>
      <c r="B2563" t="s">
        <v>2570</v>
      </c>
      <c r="C2563">
        <v>11</v>
      </c>
      <c r="D2563">
        <v>19313</v>
      </c>
      <c r="E2563">
        <v>0.1</v>
      </c>
      <c r="F2563">
        <v>1</v>
      </c>
      <c r="G2563">
        <v>5</v>
      </c>
      <c r="H2563" t="s">
        <v>5145</v>
      </c>
      <c r="I2563">
        <v>233687.3</v>
      </c>
      <c r="J2563">
        <v>163581.10999999999</v>
      </c>
      <c r="K2563">
        <v>70106.19</v>
      </c>
    </row>
    <row r="2564" spans="1:11" x14ac:dyDescent="0.25">
      <c r="A2564" s="21">
        <v>46177</v>
      </c>
      <c r="B2564" t="s">
        <v>2571</v>
      </c>
      <c r="C2564">
        <v>5</v>
      </c>
      <c r="D2564">
        <v>9574</v>
      </c>
      <c r="E2564">
        <v>0.03</v>
      </c>
      <c r="F2564">
        <v>1</v>
      </c>
      <c r="G2564">
        <v>5</v>
      </c>
      <c r="H2564" t="s">
        <v>5142</v>
      </c>
      <c r="I2564">
        <v>49306.1</v>
      </c>
      <c r="J2564">
        <v>34514.269999999997</v>
      </c>
      <c r="K2564">
        <v>14791.83</v>
      </c>
    </row>
    <row r="2565" spans="1:11" x14ac:dyDescent="0.25">
      <c r="A2565" s="21">
        <v>46301</v>
      </c>
      <c r="B2565" t="s">
        <v>2572</v>
      </c>
      <c r="C2565">
        <v>8</v>
      </c>
      <c r="D2565">
        <v>31626</v>
      </c>
      <c r="E2565">
        <v>0.06</v>
      </c>
      <c r="F2565">
        <v>1</v>
      </c>
      <c r="G2565">
        <v>8</v>
      </c>
      <c r="H2565" t="s">
        <v>5147</v>
      </c>
      <c r="I2565">
        <v>268188.48</v>
      </c>
      <c r="J2565">
        <v>187731.93599999999</v>
      </c>
      <c r="K2565">
        <v>80456.543999999994</v>
      </c>
    </row>
    <row r="2566" spans="1:11" x14ac:dyDescent="0.25">
      <c r="A2566" s="21">
        <v>46305</v>
      </c>
      <c r="B2566" t="s">
        <v>2573</v>
      </c>
      <c r="C2566">
        <v>3</v>
      </c>
      <c r="D2566">
        <v>7231</v>
      </c>
      <c r="F2566">
        <v>2</v>
      </c>
      <c r="G2566">
        <v>1</v>
      </c>
      <c r="H2566" t="s">
        <v>5147</v>
      </c>
      <c r="I2566">
        <v>21693</v>
      </c>
      <c r="J2566">
        <v>15185.1</v>
      </c>
      <c r="K2566">
        <v>6507.9</v>
      </c>
    </row>
    <row r="2567" spans="1:11" x14ac:dyDescent="0.25">
      <c r="A2567" s="21">
        <v>46305</v>
      </c>
      <c r="B2567" t="s">
        <v>2574</v>
      </c>
      <c r="C2567">
        <v>7</v>
      </c>
      <c r="D2567">
        <v>14874</v>
      </c>
      <c r="E2567">
        <v>0.13</v>
      </c>
      <c r="F2567">
        <v>1</v>
      </c>
      <c r="G2567">
        <v>3</v>
      </c>
      <c r="H2567" t="s">
        <v>5147</v>
      </c>
      <c r="I2567">
        <v>117653.34</v>
      </c>
      <c r="J2567">
        <v>82357.338000000003</v>
      </c>
      <c r="K2567">
        <v>35296.002</v>
      </c>
    </row>
    <row r="2568" spans="1:11" x14ac:dyDescent="0.25">
      <c r="A2568" s="21">
        <v>46072</v>
      </c>
      <c r="B2568" t="s">
        <v>2575</v>
      </c>
      <c r="C2568">
        <v>11</v>
      </c>
      <c r="D2568">
        <v>13330</v>
      </c>
      <c r="E2568">
        <v>0.14000000000000001</v>
      </c>
      <c r="F2568">
        <v>4</v>
      </c>
      <c r="G2568">
        <v>3</v>
      </c>
      <c r="H2568" t="s">
        <v>5140</v>
      </c>
      <c r="I2568">
        <v>167158.20000000001</v>
      </c>
      <c r="J2568">
        <v>117010.74</v>
      </c>
      <c r="K2568">
        <v>50147.46</v>
      </c>
    </row>
    <row r="2569" spans="1:11" x14ac:dyDescent="0.25">
      <c r="A2569" s="21">
        <v>46331</v>
      </c>
      <c r="B2569" t="s">
        <v>2576</v>
      </c>
      <c r="C2569">
        <v>5</v>
      </c>
      <c r="D2569">
        <v>14839</v>
      </c>
      <c r="E2569">
        <v>0.1</v>
      </c>
      <c r="F2569">
        <v>4</v>
      </c>
      <c r="G2569">
        <v>7</v>
      </c>
      <c r="H2569" t="s">
        <v>5144</v>
      </c>
      <c r="I2569">
        <v>81614.5</v>
      </c>
      <c r="J2569">
        <v>57130.15</v>
      </c>
      <c r="K2569">
        <v>24484.35</v>
      </c>
    </row>
    <row r="2570" spans="1:11" x14ac:dyDescent="0.25">
      <c r="A2570" s="21">
        <v>46117</v>
      </c>
      <c r="B2570" t="s">
        <v>2577</v>
      </c>
      <c r="C2570">
        <v>7</v>
      </c>
      <c r="D2570">
        <v>32113</v>
      </c>
      <c r="E2570">
        <v>0.02</v>
      </c>
      <c r="F2570">
        <v>1</v>
      </c>
      <c r="G2570">
        <v>5</v>
      </c>
      <c r="H2570" t="s">
        <v>5141</v>
      </c>
      <c r="I2570">
        <v>229286.82</v>
      </c>
      <c r="J2570">
        <v>160500.774</v>
      </c>
      <c r="K2570">
        <v>68786.046000000002</v>
      </c>
    </row>
    <row r="2571" spans="1:11" x14ac:dyDescent="0.25">
      <c r="A2571" s="21">
        <v>46144</v>
      </c>
      <c r="B2571" t="s">
        <v>2578</v>
      </c>
      <c r="C2571">
        <v>9</v>
      </c>
      <c r="D2571">
        <v>28225</v>
      </c>
      <c r="F2571">
        <v>5</v>
      </c>
      <c r="G2571">
        <v>7</v>
      </c>
      <c r="H2571" t="s">
        <v>5139</v>
      </c>
      <c r="I2571">
        <v>254025</v>
      </c>
      <c r="J2571">
        <v>177817.5</v>
      </c>
      <c r="K2571">
        <v>76207.5</v>
      </c>
    </row>
    <row r="2572" spans="1:11" x14ac:dyDescent="0.25">
      <c r="A2572" s="21">
        <v>46386</v>
      </c>
      <c r="B2572" t="s">
        <v>2579</v>
      </c>
      <c r="C2572">
        <v>2</v>
      </c>
      <c r="D2572">
        <v>18689</v>
      </c>
      <c r="E2572">
        <v>0.15</v>
      </c>
      <c r="F2572">
        <v>3</v>
      </c>
      <c r="G2572">
        <v>8</v>
      </c>
      <c r="H2572" t="s">
        <v>5143</v>
      </c>
      <c r="I2572">
        <v>42984.7</v>
      </c>
      <c r="J2572">
        <v>30089.29</v>
      </c>
      <c r="K2572">
        <v>12895.41</v>
      </c>
    </row>
    <row r="2573" spans="1:11" x14ac:dyDescent="0.25">
      <c r="A2573" s="21">
        <v>46246</v>
      </c>
      <c r="B2573" t="s">
        <v>2580</v>
      </c>
      <c r="C2573">
        <v>8</v>
      </c>
      <c r="D2573">
        <v>27786</v>
      </c>
      <c r="F2573">
        <v>4</v>
      </c>
      <c r="G2573">
        <v>1</v>
      </c>
      <c r="H2573" t="s">
        <v>5138</v>
      </c>
      <c r="I2573">
        <v>222288</v>
      </c>
      <c r="J2573">
        <v>155601.60000000001</v>
      </c>
      <c r="K2573">
        <v>66686.399999999994</v>
      </c>
    </row>
    <row r="2574" spans="1:11" x14ac:dyDescent="0.25">
      <c r="A2574" s="21">
        <v>46238</v>
      </c>
      <c r="B2574" t="s">
        <v>2581</v>
      </c>
      <c r="C2574">
        <v>9</v>
      </c>
      <c r="D2574">
        <v>26677</v>
      </c>
      <c r="E2574">
        <v>0.15</v>
      </c>
      <c r="F2574">
        <v>1</v>
      </c>
      <c r="G2574">
        <v>6</v>
      </c>
      <c r="H2574" t="s">
        <v>5138</v>
      </c>
      <c r="I2574">
        <v>276106.95</v>
      </c>
      <c r="J2574">
        <v>193274.86499999999</v>
      </c>
      <c r="K2574">
        <v>82832.085000000006</v>
      </c>
    </row>
    <row r="2575" spans="1:11" x14ac:dyDescent="0.25">
      <c r="A2575" s="21">
        <v>46133</v>
      </c>
      <c r="B2575" t="s">
        <v>2582</v>
      </c>
      <c r="C2575">
        <v>6</v>
      </c>
      <c r="D2575">
        <v>12570</v>
      </c>
      <c r="F2575">
        <v>5</v>
      </c>
      <c r="G2575">
        <v>4</v>
      </c>
      <c r="H2575" t="s">
        <v>5141</v>
      </c>
      <c r="I2575">
        <v>75420</v>
      </c>
      <c r="J2575">
        <v>52794</v>
      </c>
      <c r="K2575">
        <v>22626</v>
      </c>
    </row>
    <row r="2576" spans="1:11" x14ac:dyDescent="0.25">
      <c r="A2576" s="21">
        <v>46092</v>
      </c>
      <c r="B2576" t="s">
        <v>2583</v>
      </c>
      <c r="C2576">
        <v>4</v>
      </c>
      <c r="D2576">
        <v>25732</v>
      </c>
      <c r="F2576">
        <v>5</v>
      </c>
      <c r="G2576">
        <v>1</v>
      </c>
      <c r="H2576" t="s">
        <v>5148</v>
      </c>
      <c r="I2576">
        <v>102928</v>
      </c>
      <c r="J2576">
        <v>72049.600000000006</v>
      </c>
      <c r="K2576">
        <v>30878.400000000001</v>
      </c>
    </row>
    <row r="2577" spans="1:11" x14ac:dyDescent="0.25">
      <c r="A2577" s="21">
        <v>46117</v>
      </c>
      <c r="B2577" t="s">
        <v>2584</v>
      </c>
      <c r="C2577">
        <v>12</v>
      </c>
      <c r="D2577">
        <v>20902</v>
      </c>
      <c r="E2577">
        <v>0.12</v>
      </c>
      <c r="F2577">
        <v>5</v>
      </c>
      <c r="G2577">
        <v>1</v>
      </c>
      <c r="H2577" t="s">
        <v>5141</v>
      </c>
      <c r="I2577">
        <v>280922.88</v>
      </c>
      <c r="J2577">
        <v>196646.016</v>
      </c>
      <c r="K2577">
        <v>84276.864000000001</v>
      </c>
    </row>
    <row r="2578" spans="1:11" x14ac:dyDescent="0.25">
      <c r="A2578" s="21">
        <v>46064</v>
      </c>
      <c r="B2578" t="s">
        <v>2585</v>
      </c>
      <c r="C2578">
        <v>9</v>
      </c>
      <c r="D2578">
        <v>17035</v>
      </c>
      <c r="F2578">
        <v>3</v>
      </c>
      <c r="G2578">
        <v>3</v>
      </c>
      <c r="H2578" t="s">
        <v>5140</v>
      </c>
      <c r="I2578">
        <v>153315</v>
      </c>
      <c r="J2578">
        <v>107320.5</v>
      </c>
      <c r="K2578">
        <v>45994.5</v>
      </c>
    </row>
    <row r="2579" spans="1:11" x14ac:dyDescent="0.25">
      <c r="A2579" s="21">
        <v>46276</v>
      </c>
      <c r="B2579" t="s">
        <v>2586</v>
      </c>
      <c r="C2579">
        <v>3</v>
      </c>
      <c r="D2579">
        <v>3210</v>
      </c>
      <c r="E2579">
        <v>0.08</v>
      </c>
      <c r="F2579">
        <v>4</v>
      </c>
      <c r="G2579">
        <v>1</v>
      </c>
      <c r="H2579" t="s">
        <v>5145</v>
      </c>
      <c r="I2579">
        <v>10400.4</v>
      </c>
      <c r="J2579">
        <v>7280.28</v>
      </c>
      <c r="K2579">
        <v>3120.12</v>
      </c>
    </row>
    <row r="2580" spans="1:11" x14ac:dyDescent="0.25">
      <c r="A2580" s="21">
        <v>46281</v>
      </c>
      <c r="B2580" t="s">
        <v>2587</v>
      </c>
      <c r="C2580">
        <v>3</v>
      </c>
      <c r="D2580">
        <v>2301</v>
      </c>
      <c r="F2580">
        <v>2</v>
      </c>
      <c r="G2580">
        <v>2</v>
      </c>
      <c r="H2580" t="s">
        <v>5145</v>
      </c>
      <c r="I2580">
        <v>6903</v>
      </c>
      <c r="J2580">
        <v>4832.1000000000004</v>
      </c>
      <c r="K2580">
        <v>2070.9</v>
      </c>
    </row>
    <row r="2581" spans="1:11" x14ac:dyDescent="0.25">
      <c r="A2581" s="21">
        <v>46213</v>
      </c>
      <c r="B2581" t="s">
        <v>2588</v>
      </c>
      <c r="C2581">
        <v>8</v>
      </c>
      <c r="D2581">
        <v>33205</v>
      </c>
      <c r="F2581">
        <v>3</v>
      </c>
      <c r="G2581">
        <v>5</v>
      </c>
      <c r="H2581" t="s">
        <v>5146</v>
      </c>
      <c r="I2581">
        <v>265640</v>
      </c>
      <c r="J2581">
        <v>185948</v>
      </c>
      <c r="K2581">
        <v>79692</v>
      </c>
    </row>
    <row r="2582" spans="1:11" x14ac:dyDescent="0.25">
      <c r="A2582" s="21">
        <v>46323</v>
      </c>
      <c r="B2582" t="s">
        <v>2589</v>
      </c>
      <c r="C2582">
        <v>10</v>
      </c>
      <c r="D2582">
        <v>13089</v>
      </c>
      <c r="F2582">
        <v>5</v>
      </c>
      <c r="G2582">
        <v>5</v>
      </c>
      <c r="H2582" t="s">
        <v>5147</v>
      </c>
      <c r="I2582">
        <v>130890</v>
      </c>
      <c r="J2582">
        <v>91623</v>
      </c>
      <c r="K2582">
        <v>39267</v>
      </c>
    </row>
    <row r="2583" spans="1:11" x14ac:dyDescent="0.25">
      <c r="A2583" s="21">
        <v>46209</v>
      </c>
      <c r="B2583" t="s">
        <v>2590</v>
      </c>
      <c r="C2583">
        <v>4</v>
      </c>
      <c r="D2583">
        <v>25198</v>
      </c>
      <c r="E2583">
        <v>0.06</v>
      </c>
      <c r="F2583">
        <v>2</v>
      </c>
      <c r="G2583">
        <v>4</v>
      </c>
      <c r="H2583" t="s">
        <v>5146</v>
      </c>
      <c r="I2583">
        <v>106839.52</v>
      </c>
      <c r="J2583">
        <v>74787.664000000004</v>
      </c>
      <c r="K2583">
        <v>32051.856</v>
      </c>
    </row>
    <row r="2584" spans="1:11" x14ac:dyDescent="0.25">
      <c r="A2584" s="21">
        <v>46346</v>
      </c>
      <c r="B2584" t="s">
        <v>2591</v>
      </c>
      <c r="C2584">
        <v>10</v>
      </c>
      <c r="D2584">
        <v>31262</v>
      </c>
      <c r="E2584">
        <v>0.1</v>
      </c>
      <c r="F2584">
        <v>2</v>
      </c>
      <c r="G2584">
        <v>3</v>
      </c>
      <c r="H2584" t="s">
        <v>5144</v>
      </c>
      <c r="I2584">
        <v>343882</v>
      </c>
      <c r="J2584">
        <v>240717.4</v>
      </c>
      <c r="K2584">
        <v>103164.6</v>
      </c>
    </row>
    <row r="2585" spans="1:11" x14ac:dyDescent="0.25">
      <c r="A2585" s="21">
        <v>46161</v>
      </c>
      <c r="B2585" t="s">
        <v>2592</v>
      </c>
      <c r="C2585">
        <v>11</v>
      </c>
      <c r="D2585">
        <v>8968</v>
      </c>
      <c r="E2585">
        <v>0.12</v>
      </c>
      <c r="F2585">
        <v>4</v>
      </c>
      <c r="G2585">
        <v>2</v>
      </c>
      <c r="H2585" t="s">
        <v>5139</v>
      </c>
      <c r="I2585">
        <v>110485.75999999999</v>
      </c>
      <c r="J2585">
        <v>77340.032000000007</v>
      </c>
      <c r="K2585">
        <v>33145.728000000003</v>
      </c>
    </row>
    <row r="2586" spans="1:11" x14ac:dyDescent="0.25">
      <c r="A2586" s="21">
        <v>46360</v>
      </c>
      <c r="B2586" t="s">
        <v>2593</v>
      </c>
      <c r="C2586">
        <v>10</v>
      </c>
      <c r="D2586">
        <v>31306</v>
      </c>
      <c r="E2586">
        <v>0.09</v>
      </c>
      <c r="F2586">
        <v>4</v>
      </c>
      <c r="G2586">
        <v>4</v>
      </c>
      <c r="H2586" t="s">
        <v>5143</v>
      </c>
      <c r="I2586">
        <v>341235.4</v>
      </c>
      <c r="J2586">
        <v>238864.78</v>
      </c>
      <c r="K2586">
        <v>102370.62</v>
      </c>
    </row>
    <row r="2587" spans="1:11" x14ac:dyDescent="0.25">
      <c r="A2587" s="21">
        <v>46252</v>
      </c>
      <c r="B2587" t="s">
        <v>2594</v>
      </c>
      <c r="C2587">
        <v>8</v>
      </c>
      <c r="D2587">
        <v>11282</v>
      </c>
      <c r="E2587">
        <v>7.0000000000000007E-2</v>
      </c>
      <c r="F2587">
        <v>4</v>
      </c>
      <c r="G2587">
        <v>7</v>
      </c>
      <c r="H2587" t="s">
        <v>5138</v>
      </c>
      <c r="I2587">
        <v>96573.92</v>
      </c>
      <c r="J2587">
        <v>67601.744000000006</v>
      </c>
      <c r="K2587">
        <v>28972.175999999999</v>
      </c>
    </row>
    <row r="2588" spans="1:11" x14ac:dyDescent="0.25">
      <c r="A2588" s="21">
        <v>46318</v>
      </c>
      <c r="B2588" t="s">
        <v>2595</v>
      </c>
      <c r="C2588">
        <v>11</v>
      </c>
      <c r="D2588">
        <v>34816</v>
      </c>
      <c r="F2588">
        <v>5</v>
      </c>
      <c r="G2588">
        <v>4</v>
      </c>
      <c r="H2588" t="s">
        <v>5147</v>
      </c>
      <c r="I2588">
        <v>382976</v>
      </c>
      <c r="J2588">
        <v>268083.20000000001</v>
      </c>
      <c r="K2588">
        <v>114892.8</v>
      </c>
    </row>
    <row r="2589" spans="1:11" x14ac:dyDescent="0.25">
      <c r="A2589" s="21">
        <v>46055</v>
      </c>
      <c r="B2589" t="s">
        <v>2596</v>
      </c>
      <c r="C2589">
        <v>7</v>
      </c>
      <c r="D2589">
        <v>5874</v>
      </c>
      <c r="E2589">
        <v>0.03</v>
      </c>
      <c r="F2589">
        <v>3</v>
      </c>
      <c r="G2589">
        <v>2</v>
      </c>
      <c r="H2589" t="s">
        <v>5140</v>
      </c>
      <c r="I2589">
        <v>42351.54</v>
      </c>
      <c r="J2589">
        <v>29646.078000000001</v>
      </c>
      <c r="K2589">
        <v>12705.462</v>
      </c>
    </row>
    <row r="2590" spans="1:11" x14ac:dyDescent="0.25">
      <c r="A2590" s="21">
        <v>46361</v>
      </c>
      <c r="B2590" t="s">
        <v>2597</v>
      </c>
      <c r="C2590">
        <v>4</v>
      </c>
      <c r="D2590">
        <v>34037</v>
      </c>
      <c r="F2590">
        <v>3</v>
      </c>
      <c r="G2590">
        <v>5</v>
      </c>
      <c r="H2590" t="s">
        <v>5143</v>
      </c>
      <c r="I2590">
        <v>136148</v>
      </c>
      <c r="J2590">
        <v>95303.6</v>
      </c>
      <c r="K2590">
        <v>40844.400000000001</v>
      </c>
    </row>
    <row r="2591" spans="1:11" x14ac:dyDescent="0.25">
      <c r="A2591" s="21">
        <v>46195</v>
      </c>
      <c r="B2591" t="s">
        <v>2598</v>
      </c>
      <c r="C2591">
        <v>8</v>
      </c>
      <c r="D2591">
        <v>4870</v>
      </c>
      <c r="E2591">
        <v>0.05</v>
      </c>
      <c r="F2591">
        <v>2</v>
      </c>
      <c r="G2591">
        <v>6</v>
      </c>
      <c r="H2591" t="s">
        <v>5142</v>
      </c>
      <c r="I2591">
        <v>40908</v>
      </c>
      <c r="J2591">
        <v>28635.599999999999</v>
      </c>
      <c r="K2591">
        <v>12272.4</v>
      </c>
    </row>
    <row r="2592" spans="1:11" x14ac:dyDescent="0.25">
      <c r="A2592" s="21">
        <v>46319</v>
      </c>
      <c r="B2592" t="s">
        <v>2599</v>
      </c>
      <c r="C2592">
        <v>12</v>
      </c>
      <c r="D2592">
        <v>8124</v>
      </c>
      <c r="E2592">
        <v>0.04</v>
      </c>
      <c r="F2592">
        <v>1</v>
      </c>
      <c r="G2592">
        <v>1</v>
      </c>
      <c r="H2592" t="s">
        <v>5147</v>
      </c>
      <c r="I2592">
        <v>101387.52</v>
      </c>
      <c r="J2592">
        <v>70971.263999999996</v>
      </c>
      <c r="K2592">
        <v>30416.256000000001</v>
      </c>
    </row>
    <row r="2593" spans="1:11" x14ac:dyDescent="0.25">
      <c r="A2593" s="21">
        <v>46183</v>
      </c>
      <c r="B2593" t="s">
        <v>2600</v>
      </c>
      <c r="C2593">
        <v>10</v>
      </c>
      <c r="D2593">
        <v>31766</v>
      </c>
      <c r="E2593">
        <v>0.11</v>
      </c>
      <c r="F2593">
        <v>2</v>
      </c>
      <c r="G2593">
        <v>6</v>
      </c>
      <c r="H2593" t="s">
        <v>5142</v>
      </c>
      <c r="I2593">
        <v>352602.6</v>
      </c>
      <c r="J2593">
        <v>246821.82</v>
      </c>
      <c r="K2593">
        <v>105780.78</v>
      </c>
    </row>
    <row r="2594" spans="1:11" x14ac:dyDescent="0.25">
      <c r="A2594" s="21">
        <v>46117</v>
      </c>
      <c r="B2594" t="s">
        <v>2601</v>
      </c>
      <c r="C2594">
        <v>10</v>
      </c>
      <c r="D2594">
        <v>29558</v>
      </c>
      <c r="E2594">
        <v>0.1</v>
      </c>
      <c r="F2594">
        <v>4</v>
      </c>
      <c r="G2594">
        <v>6</v>
      </c>
      <c r="H2594" t="s">
        <v>5141</v>
      </c>
      <c r="I2594">
        <v>325138</v>
      </c>
      <c r="J2594">
        <v>227596.6</v>
      </c>
      <c r="K2594">
        <v>97541.4</v>
      </c>
    </row>
    <row r="2595" spans="1:11" x14ac:dyDescent="0.25">
      <c r="A2595" s="21">
        <v>46251</v>
      </c>
      <c r="B2595" t="s">
        <v>2602</v>
      </c>
      <c r="C2595">
        <v>5</v>
      </c>
      <c r="D2595">
        <v>15443</v>
      </c>
      <c r="E2595">
        <v>0.15</v>
      </c>
      <c r="F2595">
        <v>4</v>
      </c>
      <c r="G2595">
        <v>7</v>
      </c>
      <c r="H2595" t="s">
        <v>5138</v>
      </c>
      <c r="I2595">
        <v>88797.25</v>
      </c>
      <c r="J2595">
        <v>62158.074999999997</v>
      </c>
      <c r="K2595">
        <v>26639.174999999999</v>
      </c>
    </row>
    <row r="2596" spans="1:11" x14ac:dyDescent="0.25">
      <c r="A2596" s="21">
        <v>46253</v>
      </c>
      <c r="B2596" t="s">
        <v>2603</v>
      </c>
      <c r="C2596">
        <v>11</v>
      </c>
      <c r="D2596">
        <v>17453</v>
      </c>
      <c r="E2596">
        <v>0.02</v>
      </c>
      <c r="F2596">
        <v>5</v>
      </c>
      <c r="G2596">
        <v>3</v>
      </c>
      <c r="H2596" t="s">
        <v>5138</v>
      </c>
      <c r="I2596">
        <v>195822.66</v>
      </c>
      <c r="J2596">
        <v>137075.86199999999</v>
      </c>
      <c r="K2596">
        <v>58746.798000000003</v>
      </c>
    </row>
    <row r="2597" spans="1:11" x14ac:dyDescent="0.25">
      <c r="A2597" s="21">
        <v>46217</v>
      </c>
      <c r="B2597" t="s">
        <v>2604</v>
      </c>
      <c r="C2597">
        <v>12</v>
      </c>
      <c r="D2597">
        <v>26038</v>
      </c>
      <c r="F2597">
        <v>4</v>
      </c>
      <c r="G2597">
        <v>5</v>
      </c>
      <c r="H2597" t="s">
        <v>5146</v>
      </c>
      <c r="I2597">
        <v>312456</v>
      </c>
      <c r="J2597">
        <v>218719.2</v>
      </c>
      <c r="K2597">
        <v>93736.8</v>
      </c>
    </row>
    <row r="2598" spans="1:11" x14ac:dyDescent="0.25">
      <c r="A2598" s="21">
        <v>46076</v>
      </c>
      <c r="B2598" t="s">
        <v>2605</v>
      </c>
      <c r="C2598">
        <v>3</v>
      </c>
      <c r="D2598">
        <v>25895</v>
      </c>
      <c r="E2598">
        <v>0.08</v>
      </c>
      <c r="F2598">
        <v>5</v>
      </c>
      <c r="G2598">
        <v>8</v>
      </c>
      <c r="H2598" t="s">
        <v>5140</v>
      </c>
      <c r="I2598">
        <v>83899.8</v>
      </c>
      <c r="J2598">
        <v>58729.86</v>
      </c>
      <c r="K2598">
        <v>25169.94</v>
      </c>
    </row>
    <row r="2599" spans="1:11" x14ac:dyDescent="0.25">
      <c r="A2599" s="21">
        <v>46349</v>
      </c>
      <c r="B2599" t="s">
        <v>2606</v>
      </c>
      <c r="C2599">
        <v>11</v>
      </c>
      <c r="D2599">
        <v>34799</v>
      </c>
      <c r="E2599">
        <v>0.04</v>
      </c>
      <c r="F2599">
        <v>1</v>
      </c>
      <c r="G2599">
        <v>1</v>
      </c>
      <c r="H2599" t="s">
        <v>5144</v>
      </c>
      <c r="I2599">
        <v>398100.56</v>
      </c>
      <c r="J2599">
        <v>278670.39199999999</v>
      </c>
      <c r="K2599">
        <v>119430.16800000001</v>
      </c>
    </row>
    <row r="2600" spans="1:11" x14ac:dyDescent="0.25">
      <c r="A2600" s="21">
        <v>46271</v>
      </c>
      <c r="B2600" t="s">
        <v>2607</v>
      </c>
      <c r="C2600">
        <v>8</v>
      </c>
      <c r="D2600">
        <v>27005</v>
      </c>
      <c r="E2600">
        <v>0.14000000000000001</v>
      </c>
      <c r="F2600">
        <v>4</v>
      </c>
      <c r="G2600">
        <v>4</v>
      </c>
      <c r="H2600" t="s">
        <v>5145</v>
      </c>
      <c r="I2600">
        <v>246285.6</v>
      </c>
      <c r="J2600">
        <v>172399.92</v>
      </c>
      <c r="K2600">
        <v>73885.679999999993</v>
      </c>
    </row>
    <row r="2601" spans="1:11" x14ac:dyDescent="0.25">
      <c r="A2601" s="21">
        <v>46367</v>
      </c>
      <c r="B2601" t="s">
        <v>2608</v>
      </c>
      <c r="C2601">
        <v>11</v>
      </c>
      <c r="D2601">
        <v>31812</v>
      </c>
      <c r="F2601">
        <v>2</v>
      </c>
      <c r="G2601">
        <v>8</v>
      </c>
      <c r="H2601" t="s">
        <v>5143</v>
      </c>
      <c r="I2601">
        <v>349932</v>
      </c>
      <c r="J2601">
        <v>244952.4</v>
      </c>
      <c r="K2601">
        <v>104979.6</v>
      </c>
    </row>
    <row r="2602" spans="1:11" x14ac:dyDescent="0.25">
      <c r="A2602" s="21">
        <v>46338</v>
      </c>
      <c r="B2602" t="s">
        <v>2609</v>
      </c>
      <c r="C2602">
        <v>4</v>
      </c>
      <c r="D2602">
        <v>23458</v>
      </c>
      <c r="E2602">
        <v>0.12</v>
      </c>
      <c r="F2602">
        <v>5</v>
      </c>
      <c r="G2602">
        <v>5</v>
      </c>
      <c r="H2602" t="s">
        <v>5144</v>
      </c>
      <c r="I2602">
        <v>105091.84</v>
      </c>
      <c r="J2602">
        <v>73564.288</v>
      </c>
      <c r="K2602">
        <v>31527.552</v>
      </c>
    </row>
    <row r="2603" spans="1:11" x14ac:dyDescent="0.25">
      <c r="A2603" s="21">
        <v>46176</v>
      </c>
      <c r="B2603" t="s">
        <v>2610</v>
      </c>
      <c r="C2603">
        <v>1</v>
      </c>
      <c r="D2603">
        <v>18285</v>
      </c>
      <c r="E2603">
        <v>0.04</v>
      </c>
      <c r="F2603">
        <v>2</v>
      </c>
      <c r="G2603">
        <v>2</v>
      </c>
      <c r="H2603" t="s">
        <v>5142</v>
      </c>
      <c r="I2603">
        <v>19016.400000000001</v>
      </c>
      <c r="J2603">
        <v>13311.48</v>
      </c>
      <c r="K2603">
        <v>5704.92</v>
      </c>
    </row>
    <row r="2604" spans="1:11" x14ac:dyDescent="0.25">
      <c r="A2604" s="21">
        <v>46075</v>
      </c>
      <c r="B2604" t="s">
        <v>2611</v>
      </c>
      <c r="C2604">
        <v>1</v>
      </c>
      <c r="D2604">
        <v>31619</v>
      </c>
      <c r="E2604">
        <v>7.0000000000000007E-2</v>
      </c>
      <c r="F2604">
        <v>3</v>
      </c>
      <c r="G2604">
        <v>7</v>
      </c>
      <c r="H2604" t="s">
        <v>5140</v>
      </c>
      <c r="I2604">
        <v>33832.33</v>
      </c>
      <c r="J2604">
        <v>23682.631000000001</v>
      </c>
      <c r="K2604">
        <v>10149.699000000001</v>
      </c>
    </row>
    <row r="2605" spans="1:11" x14ac:dyDescent="0.25">
      <c r="A2605" s="21">
        <v>46270</v>
      </c>
      <c r="B2605" t="s">
        <v>2612</v>
      </c>
      <c r="C2605">
        <v>12</v>
      </c>
      <c r="D2605">
        <v>5552</v>
      </c>
      <c r="E2605">
        <v>7.0000000000000007E-2</v>
      </c>
      <c r="F2605">
        <v>5</v>
      </c>
      <c r="G2605">
        <v>1</v>
      </c>
      <c r="H2605" t="s">
        <v>5145</v>
      </c>
      <c r="I2605">
        <v>71287.679999999993</v>
      </c>
      <c r="J2605">
        <v>49901.375999999997</v>
      </c>
      <c r="K2605">
        <v>21386.304</v>
      </c>
    </row>
    <row r="2606" spans="1:11" x14ac:dyDescent="0.25">
      <c r="A2606" s="21">
        <v>46038</v>
      </c>
      <c r="B2606" t="s">
        <v>2613</v>
      </c>
      <c r="C2606">
        <v>9</v>
      </c>
      <c r="D2606">
        <v>15846</v>
      </c>
      <c r="E2606">
        <v>0.12</v>
      </c>
      <c r="F2606">
        <v>2</v>
      </c>
      <c r="G2606">
        <v>5</v>
      </c>
      <c r="H2606" t="s">
        <v>5149</v>
      </c>
      <c r="I2606">
        <v>159727.67999999999</v>
      </c>
      <c r="J2606">
        <v>111809.376</v>
      </c>
      <c r="K2606">
        <v>47918.303999999996</v>
      </c>
    </row>
    <row r="2607" spans="1:11" x14ac:dyDescent="0.25">
      <c r="A2607" s="21">
        <v>46327</v>
      </c>
      <c r="B2607" t="s">
        <v>2614</v>
      </c>
      <c r="C2607">
        <v>11</v>
      </c>
      <c r="D2607">
        <v>15309</v>
      </c>
      <c r="F2607">
        <v>4</v>
      </c>
      <c r="G2607">
        <v>3</v>
      </c>
      <c r="H2607" t="s">
        <v>5144</v>
      </c>
      <c r="I2607">
        <v>168399</v>
      </c>
      <c r="J2607">
        <v>117879.3</v>
      </c>
      <c r="K2607">
        <v>50519.7</v>
      </c>
    </row>
    <row r="2608" spans="1:11" x14ac:dyDescent="0.25">
      <c r="A2608" s="21">
        <v>46117</v>
      </c>
      <c r="B2608" t="s">
        <v>2615</v>
      </c>
      <c r="C2608">
        <v>5</v>
      </c>
      <c r="D2608">
        <v>11765</v>
      </c>
      <c r="E2608">
        <v>0.05</v>
      </c>
      <c r="F2608">
        <v>2</v>
      </c>
      <c r="G2608">
        <v>2</v>
      </c>
      <c r="H2608" t="s">
        <v>5141</v>
      </c>
      <c r="I2608">
        <v>61766.25</v>
      </c>
      <c r="J2608">
        <v>43236.375</v>
      </c>
      <c r="K2608">
        <v>18529.875</v>
      </c>
    </row>
    <row r="2609" spans="1:11" x14ac:dyDescent="0.25">
      <c r="A2609" s="21">
        <v>46223</v>
      </c>
      <c r="B2609" t="s">
        <v>2616</v>
      </c>
      <c r="C2609">
        <v>7</v>
      </c>
      <c r="D2609">
        <v>20031</v>
      </c>
      <c r="E2609">
        <v>0.13</v>
      </c>
      <c r="F2609">
        <v>2</v>
      </c>
      <c r="G2609">
        <v>5</v>
      </c>
      <c r="H2609" t="s">
        <v>5146</v>
      </c>
      <c r="I2609">
        <v>158445.21</v>
      </c>
      <c r="J2609">
        <v>110911.647</v>
      </c>
      <c r="K2609">
        <v>47533.563000000002</v>
      </c>
    </row>
    <row r="2610" spans="1:11" x14ac:dyDescent="0.25">
      <c r="A2610" s="21">
        <v>46050</v>
      </c>
      <c r="B2610" t="s">
        <v>2617</v>
      </c>
      <c r="C2610">
        <v>2</v>
      </c>
      <c r="D2610">
        <v>19041</v>
      </c>
      <c r="F2610">
        <v>5</v>
      </c>
      <c r="G2610">
        <v>2</v>
      </c>
      <c r="H2610" t="s">
        <v>5149</v>
      </c>
      <c r="I2610">
        <v>38082</v>
      </c>
      <c r="J2610">
        <v>26657.4</v>
      </c>
      <c r="K2610">
        <v>11424.6</v>
      </c>
    </row>
    <row r="2611" spans="1:11" x14ac:dyDescent="0.25">
      <c r="A2611" s="21">
        <v>46158</v>
      </c>
      <c r="B2611" t="s">
        <v>2618</v>
      </c>
      <c r="C2611">
        <v>12</v>
      </c>
      <c r="D2611">
        <v>30678</v>
      </c>
      <c r="F2611">
        <v>1</v>
      </c>
      <c r="G2611">
        <v>7</v>
      </c>
      <c r="H2611" t="s">
        <v>5139</v>
      </c>
      <c r="I2611">
        <v>368136</v>
      </c>
      <c r="J2611">
        <v>257695.2</v>
      </c>
      <c r="K2611">
        <v>110440.8</v>
      </c>
    </row>
    <row r="2612" spans="1:11" x14ac:dyDescent="0.25">
      <c r="A2612" s="21">
        <v>46134</v>
      </c>
      <c r="B2612" t="s">
        <v>2619</v>
      </c>
      <c r="C2612">
        <v>8</v>
      </c>
      <c r="D2612">
        <v>9580</v>
      </c>
      <c r="E2612">
        <v>0.11</v>
      </c>
      <c r="F2612">
        <v>5</v>
      </c>
      <c r="G2612">
        <v>3</v>
      </c>
      <c r="H2612" t="s">
        <v>5141</v>
      </c>
      <c r="I2612">
        <v>85070.399999999994</v>
      </c>
      <c r="J2612">
        <v>59549.279999999999</v>
      </c>
      <c r="K2612">
        <v>25521.119999999999</v>
      </c>
    </row>
    <row r="2613" spans="1:11" x14ac:dyDescent="0.25">
      <c r="A2613" s="21">
        <v>46348</v>
      </c>
      <c r="B2613" t="s">
        <v>2620</v>
      </c>
      <c r="C2613">
        <v>1</v>
      </c>
      <c r="D2613">
        <v>29593</v>
      </c>
      <c r="F2613">
        <v>1</v>
      </c>
      <c r="G2613">
        <v>8</v>
      </c>
      <c r="H2613" t="s">
        <v>5144</v>
      </c>
      <c r="I2613">
        <v>29593</v>
      </c>
      <c r="J2613">
        <v>20715.099999999999</v>
      </c>
      <c r="K2613">
        <v>8877.9</v>
      </c>
    </row>
    <row r="2614" spans="1:11" x14ac:dyDescent="0.25">
      <c r="A2614" s="21">
        <v>46186</v>
      </c>
      <c r="B2614" t="s">
        <v>2621</v>
      </c>
      <c r="C2614">
        <v>4</v>
      </c>
      <c r="D2614">
        <v>10296</v>
      </c>
      <c r="E2614">
        <v>0.13</v>
      </c>
      <c r="F2614">
        <v>2</v>
      </c>
      <c r="G2614">
        <v>7</v>
      </c>
      <c r="H2614" t="s">
        <v>5142</v>
      </c>
      <c r="I2614">
        <v>46537.919999999998</v>
      </c>
      <c r="J2614">
        <v>32576.544000000002</v>
      </c>
      <c r="K2614">
        <v>13961.376</v>
      </c>
    </row>
    <row r="2615" spans="1:11" x14ac:dyDescent="0.25">
      <c r="A2615" s="21">
        <v>46376</v>
      </c>
      <c r="B2615" t="s">
        <v>2622</v>
      </c>
      <c r="C2615">
        <v>3</v>
      </c>
      <c r="D2615">
        <v>22946</v>
      </c>
      <c r="E2615">
        <v>0.05</v>
      </c>
      <c r="F2615">
        <v>4</v>
      </c>
      <c r="G2615">
        <v>7</v>
      </c>
      <c r="H2615" t="s">
        <v>5143</v>
      </c>
      <c r="I2615">
        <v>72279.899999999994</v>
      </c>
      <c r="J2615">
        <v>50595.93</v>
      </c>
      <c r="K2615">
        <v>21683.97</v>
      </c>
    </row>
    <row r="2616" spans="1:11" x14ac:dyDescent="0.25">
      <c r="A2616" s="21">
        <v>46089</v>
      </c>
      <c r="B2616" t="s">
        <v>2623</v>
      </c>
      <c r="C2616">
        <v>11</v>
      </c>
      <c r="D2616">
        <v>27977</v>
      </c>
      <c r="F2616">
        <v>5</v>
      </c>
      <c r="G2616">
        <v>4</v>
      </c>
      <c r="H2616" t="s">
        <v>5148</v>
      </c>
      <c r="I2616">
        <v>307747</v>
      </c>
      <c r="J2616">
        <v>215422.9</v>
      </c>
      <c r="K2616">
        <v>92324.1</v>
      </c>
    </row>
    <row r="2617" spans="1:11" x14ac:dyDescent="0.25">
      <c r="A2617" s="21">
        <v>46321</v>
      </c>
      <c r="B2617" t="s">
        <v>2624</v>
      </c>
      <c r="C2617">
        <v>7</v>
      </c>
      <c r="D2617">
        <v>10699</v>
      </c>
      <c r="F2617">
        <v>3</v>
      </c>
      <c r="G2617">
        <v>8</v>
      </c>
      <c r="H2617" t="s">
        <v>5147</v>
      </c>
      <c r="I2617">
        <v>74893</v>
      </c>
      <c r="J2617">
        <v>52425.1</v>
      </c>
      <c r="K2617">
        <v>22467.9</v>
      </c>
    </row>
    <row r="2618" spans="1:11" x14ac:dyDescent="0.25">
      <c r="A2618" s="21">
        <v>46313</v>
      </c>
      <c r="B2618" t="s">
        <v>2625</v>
      </c>
      <c r="C2618">
        <v>12</v>
      </c>
      <c r="D2618">
        <v>6798</v>
      </c>
      <c r="F2618">
        <v>3</v>
      </c>
      <c r="G2618">
        <v>8</v>
      </c>
      <c r="H2618" t="s">
        <v>5147</v>
      </c>
      <c r="I2618">
        <v>81576</v>
      </c>
      <c r="J2618">
        <v>57103.199999999997</v>
      </c>
      <c r="K2618">
        <v>24472.799999999999</v>
      </c>
    </row>
    <row r="2619" spans="1:11" x14ac:dyDescent="0.25">
      <c r="A2619" s="21">
        <v>46116</v>
      </c>
      <c r="B2619" t="s">
        <v>2626</v>
      </c>
      <c r="C2619">
        <v>6</v>
      </c>
      <c r="D2619">
        <v>11711</v>
      </c>
      <c r="E2619">
        <v>0.08</v>
      </c>
      <c r="F2619">
        <v>3</v>
      </c>
      <c r="G2619">
        <v>2</v>
      </c>
      <c r="H2619" t="s">
        <v>5141</v>
      </c>
      <c r="I2619">
        <v>75887.28</v>
      </c>
      <c r="J2619">
        <v>53121.095999999998</v>
      </c>
      <c r="K2619">
        <v>22766.184000000001</v>
      </c>
    </row>
    <row r="2620" spans="1:11" x14ac:dyDescent="0.25">
      <c r="A2620" s="21">
        <v>46023</v>
      </c>
      <c r="B2620" t="s">
        <v>2627</v>
      </c>
      <c r="C2620">
        <v>2</v>
      </c>
      <c r="D2620">
        <v>6277</v>
      </c>
      <c r="E2620">
        <v>0.05</v>
      </c>
      <c r="F2620">
        <v>1</v>
      </c>
      <c r="G2620">
        <v>7</v>
      </c>
      <c r="H2620" t="s">
        <v>5149</v>
      </c>
      <c r="I2620">
        <v>13181.7</v>
      </c>
      <c r="J2620">
        <v>9227.19</v>
      </c>
      <c r="K2620">
        <v>3954.51</v>
      </c>
    </row>
    <row r="2621" spans="1:11" x14ac:dyDescent="0.25">
      <c r="A2621" s="21">
        <v>46027</v>
      </c>
      <c r="B2621" t="s">
        <v>2628</v>
      </c>
      <c r="C2621">
        <v>6</v>
      </c>
      <c r="D2621">
        <v>27314</v>
      </c>
      <c r="E2621">
        <v>0.1</v>
      </c>
      <c r="F2621">
        <v>1</v>
      </c>
      <c r="G2621">
        <v>1</v>
      </c>
      <c r="H2621" t="s">
        <v>5149</v>
      </c>
      <c r="I2621">
        <v>180272.4</v>
      </c>
      <c r="J2621">
        <v>126190.68</v>
      </c>
      <c r="K2621">
        <v>54081.72</v>
      </c>
    </row>
    <row r="2622" spans="1:11" x14ac:dyDescent="0.25">
      <c r="A2622" s="21">
        <v>46104</v>
      </c>
      <c r="B2622" t="s">
        <v>2629</v>
      </c>
      <c r="C2622">
        <v>5</v>
      </c>
      <c r="D2622">
        <v>24451</v>
      </c>
      <c r="E2622">
        <v>0.1</v>
      </c>
      <c r="F2622">
        <v>2</v>
      </c>
      <c r="G2622">
        <v>3</v>
      </c>
      <c r="H2622" t="s">
        <v>5148</v>
      </c>
      <c r="I2622">
        <v>134480.5</v>
      </c>
      <c r="J2622">
        <v>94136.35</v>
      </c>
      <c r="K2622">
        <v>40344.15</v>
      </c>
    </row>
    <row r="2623" spans="1:11" x14ac:dyDescent="0.25">
      <c r="A2623" s="21">
        <v>46207</v>
      </c>
      <c r="B2623" t="s">
        <v>2630</v>
      </c>
      <c r="C2623">
        <v>2</v>
      </c>
      <c r="D2623">
        <v>23474</v>
      </c>
      <c r="E2623">
        <v>0.04</v>
      </c>
      <c r="F2623">
        <v>5</v>
      </c>
      <c r="G2623">
        <v>6</v>
      </c>
      <c r="H2623" t="s">
        <v>5146</v>
      </c>
      <c r="I2623">
        <v>48825.919999999998</v>
      </c>
      <c r="J2623">
        <v>34178.144</v>
      </c>
      <c r="K2623">
        <v>14647.776</v>
      </c>
    </row>
    <row r="2624" spans="1:11" x14ac:dyDescent="0.25">
      <c r="A2624" s="21">
        <v>46274</v>
      </c>
      <c r="B2624" t="s">
        <v>2631</v>
      </c>
      <c r="C2624">
        <v>2</v>
      </c>
      <c r="D2624">
        <v>7376</v>
      </c>
      <c r="E2624">
        <v>0.11</v>
      </c>
      <c r="F2624">
        <v>4</v>
      </c>
      <c r="G2624">
        <v>5</v>
      </c>
      <c r="H2624" t="s">
        <v>5145</v>
      </c>
      <c r="I2624">
        <v>16374.72</v>
      </c>
      <c r="J2624">
        <v>11462.304</v>
      </c>
      <c r="K2624">
        <v>4912.4160000000002</v>
      </c>
    </row>
    <row r="2625" spans="1:11" x14ac:dyDescent="0.25">
      <c r="A2625" s="21">
        <v>46099</v>
      </c>
      <c r="B2625" t="s">
        <v>2632</v>
      </c>
      <c r="C2625">
        <v>9</v>
      </c>
      <c r="D2625">
        <v>26197</v>
      </c>
      <c r="F2625">
        <v>1</v>
      </c>
      <c r="G2625">
        <v>8</v>
      </c>
      <c r="H2625" t="s">
        <v>5148</v>
      </c>
      <c r="I2625">
        <v>235773</v>
      </c>
      <c r="J2625">
        <v>165041.1</v>
      </c>
      <c r="K2625">
        <v>70731.899999999994</v>
      </c>
    </row>
    <row r="2626" spans="1:11" x14ac:dyDescent="0.25">
      <c r="A2626" s="21">
        <v>46304</v>
      </c>
      <c r="B2626" t="s">
        <v>2633</v>
      </c>
      <c r="C2626">
        <v>4</v>
      </c>
      <c r="D2626">
        <v>5961</v>
      </c>
      <c r="E2626">
        <v>7.0000000000000007E-2</v>
      </c>
      <c r="F2626">
        <v>2</v>
      </c>
      <c r="G2626">
        <v>1</v>
      </c>
      <c r="H2626" t="s">
        <v>5147</v>
      </c>
      <c r="I2626">
        <v>25513.08</v>
      </c>
      <c r="J2626">
        <v>17859.155999999999</v>
      </c>
      <c r="K2626">
        <v>7653.924</v>
      </c>
    </row>
    <row r="2627" spans="1:11" x14ac:dyDescent="0.25">
      <c r="A2627" s="21">
        <v>46253</v>
      </c>
      <c r="B2627" t="s">
        <v>2634</v>
      </c>
      <c r="C2627">
        <v>12</v>
      </c>
      <c r="D2627">
        <v>32573</v>
      </c>
      <c r="E2627">
        <v>0.09</v>
      </c>
      <c r="F2627">
        <v>4</v>
      </c>
      <c r="G2627">
        <v>3</v>
      </c>
      <c r="H2627" t="s">
        <v>5138</v>
      </c>
      <c r="I2627">
        <v>426054.84</v>
      </c>
      <c r="J2627">
        <v>298238.38799999998</v>
      </c>
      <c r="K2627">
        <v>127816.452</v>
      </c>
    </row>
    <row r="2628" spans="1:11" x14ac:dyDescent="0.25">
      <c r="A2628" s="21">
        <v>46166</v>
      </c>
      <c r="B2628" t="s">
        <v>2635</v>
      </c>
      <c r="C2628">
        <v>4</v>
      </c>
      <c r="D2628">
        <v>23630</v>
      </c>
      <c r="E2628">
        <v>0.1</v>
      </c>
      <c r="F2628">
        <v>5</v>
      </c>
      <c r="G2628">
        <v>4</v>
      </c>
      <c r="H2628" t="s">
        <v>5139</v>
      </c>
      <c r="I2628">
        <v>103972</v>
      </c>
      <c r="J2628">
        <v>72780.399999999994</v>
      </c>
      <c r="K2628">
        <v>31191.599999999999</v>
      </c>
    </row>
    <row r="2629" spans="1:11" x14ac:dyDescent="0.25">
      <c r="A2629" s="21">
        <v>46254</v>
      </c>
      <c r="B2629" t="s">
        <v>2636</v>
      </c>
      <c r="C2629">
        <v>6</v>
      </c>
      <c r="D2629">
        <v>10100</v>
      </c>
      <c r="E2629">
        <v>0.08</v>
      </c>
      <c r="F2629">
        <v>2</v>
      </c>
      <c r="G2629">
        <v>2</v>
      </c>
      <c r="H2629" t="s">
        <v>5138</v>
      </c>
      <c r="I2629">
        <v>65448</v>
      </c>
      <c r="J2629">
        <v>45813.599999999999</v>
      </c>
      <c r="K2629">
        <v>19634.400000000001</v>
      </c>
    </row>
    <row r="2630" spans="1:11" x14ac:dyDescent="0.25">
      <c r="A2630" s="21">
        <v>46121</v>
      </c>
      <c r="B2630" t="s">
        <v>2637</v>
      </c>
      <c r="C2630">
        <v>3</v>
      </c>
      <c r="D2630">
        <v>29626</v>
      </c>
      <c r="E2630">
        <v>0.09</v>
      </c>
      <c r="F2630">
        <v>3</v>
      </c>
      <c r="G2630">
        <v>7</v>
      </c>
      <c r="H2630" t="s">
        <v>5141</v>
      </c>
      <c r="I2630">
        <v>96877.02</v>
      </c>
      <c r="J2630">
        <v>67813.914000000004</v>
      </c>
      <c r="K2630">
        <v>29063.106</v>
      </c>
    </row>
    <row r="2631" spans="1:11" x14ac:dyDescent="0.25">
      <c r="A2631" s="21">
        <v>46118</v>
      </c>
      <c r="B2631" t="s">
        <v>2638</v>
      </c>
      <c r="C2631">
        <v>11</v>
      </c>
      <c r="D2631">
        <v>17397</v>
      </c>
      <c r="F2631">
        <v>3</v>
      </c>
      <c r="G2631">
        <v>6</v>
      </c>
      <c r="H2631" t="s">
        <v>5141</v>
      </c>
      <c r="I2631">
        <v>191367</v>
      </c>
      <c r="J2631">
        <v>133956.9</v>
      </c>
      <c r="K2631">
        <v>57410.1</v>
      </c>
    </row>
    <row r="2632" spans="1:11" x14ac:dyDescent="0.25">
      <c r="A2632" s="21">
        <v>46102</v>
      </c>
      <c r="B2632" t="s">
        <v>2639</v>
      </c>
      <c r="C2632">
        <v>8</v>
      </c>
      <c r="D2632">
        <v>5204</v>
      </c>
      <c r="F2632">
        <v>3</v>
      </c>
      <c r="G2632">
        <v>3</v>
      </c>
      <c r="H2632" t="s">
        <v>5148</v>
      </c>
      <c r="I2632">
        <v>41632</v>
      </c>
      <c r="J2632">
        <v>29142.400000000001</v>
      </c>
      <c r="K2632">
        <v>12489.6</v>
      </c>
    </row>
    <row r="2633" spans="1:11" x14ac:dyDescent="0.25">
      <c r="A2633" s="21">
        <v>46373</v>
      </c>
      <c r="B2633" t="s">
        <v>2640</v>
      </c>
      <c r="C2633">
        <v>10</v>
      </c>
      <c r="D2633">
        <v>26210</v>
      </c>
      <c r="E2633">
        <v>0.1</v>
      </c>
      <c r="F2633">
        <v>5</v>
      </c>
      <c r="G2633">
        <v>4</v>
      </c>
      <c r="H2633" t="s">
        <v>5143</v>
      </c>
      <c r="I2633">
        <v>288310</v>
      </c>
      <c r="J2633">
        <v>201817</v>
      </c>
      <c r="K2633">
        <v>86493</v>
      </c>
    </row>
    <row r="2634" spans="1:11" x14ac:dyDescent="0.25">
      <c r="A2634" s="21">
        <v>46251</v>
      </c>
      <c r="B2634" t="s">
        <v>2641</v>
      </c>
      <c r="C2634">
        <v>6</v>
      </c>
      <c r="D2634">
        <v>3852</v>
      </c>
      <c r="E2634">
        <v>0.12</v>
      </c>
      <c r="F2634">
        <v>3</v>
      </c>
      <c r="G2634">
        <v>8</v>
      </c>
      <c r="H2634" t="s">
        <v>5138</v>
      </c>
      <c r="I2634">
        <v>25885.439999999999</v>
      </c>
      <c r="J2634">
        <v>18119.808000000001</v>
      </c>
      <c r="K2634">
        <v>7765.6319999999996</v>
      </c>
    </row>
    <row r="2635" spans="1:11" x14ac:dyDescent="0.25">
      <c r="A2635" s="21">
        <v>46310</v>
      </c>
      <c r="B2635" t="s">
        <v>2642</v>
      </c>
      <c r="C2635">
        <v>3</v>
      </c>
      <c r="D2635">
        <v>5215</v>
      </c>
      <c r="F2635">
        <v>1</v>
      </c>
      <c r="G2635">
        <v>6</v>
      </c>
      <c r="H2635" t="s">
        <v>5147</v>
      </c>
      <c r="I2635">
        <v>15645</v>
      </c>
      <c r="J2635">
        <v>10951.5</v>
      </c>
      <c r="K2635">
        <v>4693.5</v>
      </c>
    </row>
    <row r="2636" spans="1:11" x14ac:dyDescent="0.25">
      <c r="A2636" s="21">
        <v>46167</v>
      </c>
      <c r="B2636" t="s">
        <v>2643</v>
      </c>
      <c r="C2636">
        <v>5</v>
      </c>
      <c r="D2636">
        <v>7936</v>
      </c>
      <c r="F2636">
        <v>4</v>
      </c>
      <c r="G2636">
        <v>1</v>
      </c>
      <c r="H2636" t="s">
        <v>5139</v>
      </c>
      <c r="I2636">
        <v>39680</v>
      </c>
      <c r="J2636">
        <v>27776</v>
      </c>
      <c r="K2636">
        <v>11904</v>
      </c>
    </row>
    <row r="2637" spans="1:11" x14ac:dyDescent="0.25">
      <c r="A2637" s="21">
        <v>46124</v>
      </c>
      <c r="B2637" t="s">
        <v>2644</v>
      </c>
      <c r="C2637">
        <v>11</v>
      </c>
      <c r="D2637">
        <v>8260</v>
      </c>
      <c r="F2637">
        <v>3</v>
      </c>
      <c r="G2637">
        <v>8</v>
      </c>
      <c r="H2637" t="s">
        <v>5141</v>
      </c>
      <c r="I2637">
        <v>90860</v>
      </c>
      <c r="J2637">
        <v>63602</v>
      </c>
      <c r="K2637">
        <v>27258</v>
      </c>
    </row>
    <row r="2638" spans="1:11" x14ac:dyDescent="0.25">
      <c r="A2638" s="21">
        <v>46045</v>
      </c>
      <c r="B2638" t="s">
        <v>2645</v>
      </c>
      <c r="C2638">
        <v>11</v>
      </c>
      <c r="D2638">
        <v>27507</v>
      </c>
      <c r="F2638">
        <v>4</v>
      </c>
      <c r="G2638">
        <v>6</v>
      </c>
      <c r="H2638" t="s">
        <v>5149</v>
      </c>
      <c r="I2638">
        <v>302577</v>
      </c>
      <c r="J2638">
        <v>211803.9</v>
      </c>
      <c r="K2638">
        <v>90773.1</v>
      </c>
    </row>
    <row r="2639" spans="1:11" x14ac:dyDescent="0.25">
      <c r="A2639" s="21">
        <v>46106</v>
      </c>
      <c r="B2639" t="s">
        <v>2646</v>
      </c>
      <c r="C2639">
        <v>10</v>
      </c>
      <c r="D2639">
        <v>14024</v>
      </c>
      <c r="F2639">
        <v>5</v>
      </c>
      <c r="G2639">
        <v>3</v>
      </c>
      <c r="H2639" t="s">
        <v>5148</v>
      </c>
      <c r="I2639">
        <v>140240</v>
      </c>
      <c r="J2639">
        <v>98168</v>
      </c>
      <c r="K2639">
        <v>42072</v>
      </c>
    </row>
    <row r="2640" spans="1:11" x14ac:dyDescent="0.25">
      <c r="A2640" s="21">
        <v>46169</v>
      </c>
      <c r="B2640" t="s">
        <v>2647</v>
      </c>
      <c r="C2640">
        <v>10</v>
      </c>
      <c r="D2640">
        <v>8221</v>
      </c>
      <c r="E2640">
        <v>0.08</v>
      </c>
      <c r="F2640">
        <v>2</v>
      </c>
      <c r="G2640">
        <v>8</v>
      </c>
      <c r="H2640" t="s">
        <v>5139</v>
      </c>
      <c r="I2640">
        <v>88786.8</v>
      </c>
      <c r="J2640">
        <v>62150.76</v>
      </c>
      <c r="K2640">
        <v>26636.04</v>
      </c>
    </row>
    <row r="2641" spans="1:11" x14ac:dyDescent="0.25">
      <c r="A2641" s="21">
        <v>46135</v>
      </c>
      <c r="B2641" t="s">
        <v>2648</v>
      </c>
      <c r="C2641">
        <v>1</v>
      </c>
      <c r="D2641">
        <v>9755</v>
      </c>
      <c r="F2641">
        <v>3</v>
      </c>
      <c r="G2641">
        <v>5</v>
      </c>
      <c r="H2641" t="s">
        <v>5141</v>
      </c>
      <c r="I2641">
        <v>9755</v>
      </c>
      <c r="J2641">
        <v>6828.5</v>
      </c>
      <c r="K2641">
        <v>2926.5</v>
      </c>
    </row>
    <row r="2642" spans="1:11" x14ac:dyDescent="0.25">
      <c r="A2642" s="21">
        <v>46046</v>
      </c>
      <c r="B2642" t="s">
        <v>2649</v>
      </c>
      <c r="C2642">
        <v>11</v>
      </c>
      <c r="D2642">
        <v>29272</v>
      </c>
      <c r="E2642">
        <v>0.09</v>
      </c>
      <c r="F2642">
        <v>2</v>
      </c>
      <c r="G2642">
        <v>4</v>
      </c>
      <c r="H2642" t="s">
        <v>5149</v>
      </c>
      <c r="I2642">
        <v>350971.28</v>
      </c>
      <c r="J2642">
        <v>245679.89600000001</v>
      </c>
      <c r="K2642">
        <v>105291.38400000001</v>
      </c>
    </row>
    <row r="2643" spans="1:11" x14ac:dyDescent="0.25">
      <c r="A2643" s="21">
        <v>46369</v>
      </c>
      <c r="B2643" t="s">
        <v>2650</v>
      </c>
      <c r="C2643">
        <v>4</v>
      </c>
      <c r="D2643">
        <v>29982</v>
      </c>
      <c r="F2643">
        <v>4</v>
      </c>
      <c r="G2643">
        <v>6</v>
      </c>
      <c r="H2643" t="s">
        <v>5143</v>
      </c>
      <c r="I2643">
        <v>119928</v>
      </c>
      <c r="J2643">
        <v>83949.6</v>
      </c>
      <c r="K2643">
        <v>35978.400000000001</v>
      </c>
    </row>
    <row r="2644" spans="1:11" x14ac:dyDescent="0.25">
      <c r="A2644" s="21">
        <v>46026</v>
      </c>
      <c r="B2644" t="s">
        <v>2651</v>
      </c>
      <c r="C2644">
        <v>1</v>
      </c>
      <c r="D2644">
        <v>5107</v>
      </c>
      <c r="E2644">
        <v>0.12</v>
      </c>
      <c r="F2644">
        <v>3</v>
      </c>
      <c r="G2644">
        <v>8</v>
      </c>
      <c r="H2644" t="s">
        <v>5149</v>
      </c>
      <c r="I2644">
        <v>5719.84</v>
      </c>
      <c r="J2644">
        <v>4003.8879999999999</v>
      </c>
      <c r="K2644">
        <v>1715.952</v>
      </c>
    </row>
    <row r="2645" spans="1:11" x14ac:dyDescent="0.25">
      <c r="A2645" s="21">
        <v>46237</v>
      </c>
      <c r="B2645" t="s">
        <v>2652</v>
      </c>
      <c r="C2645">
        <v>4</v>
      </c>
      <c r="D2645">
        <v>24955</v>
      </c>
      <c r="F2645">
        <v>4</v>
      </c>
      <c r="G2645">
        <v>1</v>
      </c>
      <c r="H2645" t="s">
        <v>5138</v>
      </c>
      <c r="I2645">
        <v>99820</v>
      </c>
      <c r="J2645">
        <v>69874</v>
      </c>
      <c r="K2645">
        <v>29946</v>
      </c>
    </row>
    <row r="2646" spans="1:11" x14ac:dyDescent="0.25">
      <c r="A2646" s="21">
        <v>46344</v>
      </c>
      <c r="B2646" t="s">
        <v>2653</v>
      </c>
      <c r="C2646">
        <v>1</v>
      </c>
      <c r="D2646">
        <v>26425</v>
      </c>
      <c r="E2646">
        <v>0.09</v>
      </c>
      <c r="F2646">
        <v>1</v>
      </c>
      <c r="G2646">
        <v>2</v>
      </c>
      <c r="H2646" t="s">
        <v>5144</v>
      </c>
      <c r="I2646">
        <v>28803.25</v>
      </c>
      <c r="J2646">
        <v>20162.275000000001</v>
      </c>
      <c r="K2646">
        <v>8640.9750000000004</v>
      </c>
    </row>
    <row r="2647" spans="1:11" x14ac:dyDescent="0.25">
      <c r="A2647" s="21">
        <v>46285</v>
      </c>
      <c r="B2647" t="s">
        <v>2654</v>
      </c>
      <c r="C2647">
        <v>6</v>
      </c>
      <c r="D2647">
        <v>30931</v>
      </c>
      <c r="E2647">
        <v>0.11</v>
      </c>
      <c r="F2647">
        <v>5</v>
      </c>
      <c r="G2647">
        <v>3</v>
      </c>
      <c r="H2647" t="s">
        <v>5145</v>
      </c>
      <c r="I2647">
        <v>206000.46</v>
      </c>
      <c r="J2647">
        <v>144200.32199999999</v>
      </c>
      <c r="K2647">
        <v>61800.137999999999</v>
      </c>
    </row>
    <row r="2648" spans="1:11" x14ac:dyDescent="0.25">
      <c r="A2648" s="21">
        <v>46227</v>
      </c>
      <c r="B2648" t="s">
        <v>2655</v>
      </c>
      <c r="C2648">
        <v>4</v>
      </c>
      <c r="D2648">
        <v>18392</v>
      </c>
      <c r="E2648">
        <v>0.11</v>
      </c>
      <c r="F2648">
        <v>1</v>
      </c>
      <c r="G2648">
        <v>2</v>
      </c>
      <c r="H2648" t="s">
        <v>5146</v>
      </c>
      <c r="I2648">
        <v>81660.479999999996</v>
      </c>
      <c r="J2648">
        <v>57162.336000000003</v>
      </c>
      <c r="K2648">
        <v>24498.144</v>
      </c>
    </row>
    <row r="2649" spans="1:11" x14ac:dyDescent="0.25">
      <c r="A2649" s="21">
        <v>46334</v>
      </c>
      <c r="B2649" t="s">
        <v>2656</v>
      </c>
      <c r="C2649">
        <v>4</v>
      </c>
      <c r="D2649">
        <v>28337</v>
      </c>
      <c r="E2649">
        <v>0.1</v>
      </c>
      <c r="F2649">
        <v>5</v>
      </c>
      <c r="G2649">
        <v>1</v>
      </c>
      <c r="H2649" t="s">
        <v>5144</v>
      </c>
      <c r="I2649">
        <v>124682.8</v>
      </c>
      <c r="J2649">
        <v>87277.96</v>
      </c>
      <c r="K2649">
        <v>37404.839999999997</v>
      </c>
    </row>
    <row r="2650" spans="1:11" x14ac:dyDescent="0.25">
      <c r="A2650" s="21">
        <v>46291</v>
      </c>
      <c r="B2650" t="s">
        <v>2657</v>
      </c>
      <c r="C2650">
        <v>10</v>
      </c>
      <c r="D2650">
        <v>27581</v>
      </c>
      <c r="F2650">
        <v>1</v>
      </c>
      <c r="G2650">
        <v>6</v>
      </c>
      <c r="H2650" t="s">
        <v>5145</v>
      </c>
      <c r="I2650">
        <v>275810</v>
      </c>
      <c r="J2650">
        <v>193067</v>
      </c>
      <c r="K2650">
        <v>82743</v>
      </c>
    </row>
    <row r="2651" spans="1:11" x14ac:dyDescent="0.25">
      <c r="A2651" s="21">
        <v>46364</v>
      </c>
      <c r="B2651" t="s">
        <v>2658</v>
      </c>
      <c r="C2651">
        <v>8</v>
      </c>
      <c r="D2651">
        <v>13602</v>
      </c>
      <c r="E2651">
        <v>0.1</v>
      </c>
      <c r="F2651">
        <v>1</v>
      </c>
      <c r="G2651">
        <v>4</v>
      </c>
      <c r="H2651" t="s">
        <v>5143</v>
      </c>
      <c r="I2651">
        <v>119697.60000000001</v>
      </c>
      <c r="J2651">
        <v>83788.320000000007</v>
      </c>
      <c r="K2651">
        <v>35909.279999999999</v>
      </c>
    </row>
    <row r="2652" spans="1:11" x14ac:dyDescent="0.25">
      <c r="A2652" s="21">
        <v>46299</v>
      </c>
      <c r="B2652" t="s">
        <v>2659</v>
      </c>
      <c r="C2652">
        <v>11</v>
      </c>
      <c r="D2652">
        <v>4946</v>
      </c>
      <c r="F2652">
        <v>2</v>
      </c>
      <c r="G2652">
        <v>6</v>
      </c>
      <c r="H2652" t="s">
        <v>5147</v>
      </c>
      <c r="I2652">
        <v>54406</v>
      </c>
      <c r="J2652">
        <v>38084.199999999997</v>
      </c>
      <c r="K2652">
        <v>16321.8</v>
      </c>
    </row>
    <row r="2653" spans="1:11" x14ac:dyDescent="0.25">
      <c r="A2653" s="21">
        <v>46315</v>
      </c>
      <c r="B2653" t="s">
        <v>2660</v>
      </c>
      <c r="C2653">
        <v>10</v>
      </c>
      <c r="D2653">
        <v>27523</v>
      </c>
      <c r="F2653">
        <v>5</v>
      </c>
      <c r="G2653">
        <v>7</v>
      </c>
      <c r="H2653" t="s">
        <v>5147</v>
      </c>
      <c r="I2653">
        <v>275230</v>
      </c>
      <c r="J2653">
        <v>192661</v>
      </c>
      <c r="K2653">
        <v>82569</v>
      </c>
    </row>
    <row r="2654" spans="1:11" x14ac:dyDescent="0.25">
      <c r="A2654" s="21">
        <v>46258</v>
      </c>
      <c r="B2654" t="s">
        <v>2661</v>
      </c>
      <c r="C2654">
        <v>7</v>
      </c>
      <c r="D2654">
        <v>10572</v>
      </c>
      <c r="E2654">
        <v>0.14000000000000001</v>
      </c>
      <c r="F2654">
        <v>3</v>
      </c>
      <c r="G2654">
        <v>3</v>
      </c>
      <c r="H2654" t="s">
        <v>5138</v>
      </c>
      <c r="I2654">
        <v>84364.56</v>
      </c>
      <c r="J2654">
        <v>59055.192000000003</v>
      </c>
      <c r="K2654">
        <v>25309.367999999999</v>
      </c>
    </row>
    <row r="2655" spans="1:11" x14ac:dyDescent="0.25">
      <c r="A2655" s="21">
        <v>46332</v>
      </c>
      <c r="B2655" t="s">
        <v>2662</v>
      </c>
      <c r="C2655">
        <v>7</v>
      </c>
      <c r="D2655">
        <v>23630</v>
      </c>
      <c r="E2655">
        <v>0.12</v>
      </c>
      <c r="F2655">
        <v>2</v>
      </c>
      <c r="G2655">
        <v>3</v>
      </c>
      <c r="H2655" t="s">
        <v>5144</v>
      </c>
      <c r="I2655">
        <v>185259.2</v>
      </c>
      <c r="J2655">
        <v>129681.44</v>
      </c>
      <c r="K2655">
        <v>55577.760000000002</v>
      </c>
    </row>
    <row r="2656" spans="1:11" x14ac:dyDescent="0.25">
      <c r="A2656" s="21">
        <v>46238</v>
      </c>
      <c r="B2656" t="s">
        <v>2663</v>
      </c>
      <c r="C2656">
        <v>6</v>
      </c>
      <c r="D2656">
        <v>19202</v>
      </c>
      <c r="E2656">
        <v>0.14000000000000001</v>
      </c>
      <c r="F2656">
        <v>2</v>
      </c>
      <c r="G2656">
        <v>2</v>
      </c>
      <c r="H2656" t="s">
        <v>5138</v>
      </c>
      <c r="I2656">
        <v>131341.68</v>
      </c>
      <c r="J2656">
        <v>91939.176000000007</v>
      </c>
      <c r="K2656">
        <v>39402.504000000001</v>
      </c>
    </row>
    <row r="2657" spans="1:11" x14ac:dyDescent="0.25">
      <c r="A2657" s="21">
        <v>46035</v>
      </c>
      <c r="B2657" t="s">
        <v>2664</v>
      </c>
      <c r="C2657">
        <v>3</v>
      </c>
      <c r="D2657">
        <v>5521</v>
      </c>
      <c r="E2657">
        <v>0.12</v>
      </c>
      <c r="F2657">
        <v>4</v>
      </c>
      <c r="G2657">
        <v>7</v>
      </c>
      <c r="H2657" t="s">
        <v>5149</v>
      </c>
      <c r="I2657">
        <v>18550.560000000001</v>
      </c>
      <c r="J2657">
        <v>12985.392</v>
      </c>
      <c r="K2657">
        <v>5565.1679999999997</v>
      </c>
    </row>
    <row r="2658" spans="1:11" x14ac:dyDescent="0.25">
      <c r="A2658" s="21">
        <v>46033</v>
      </c>
      <c r="B2658" t="s">
        <v>2665</v>
      </c>
      <c r="C2658">
        <v>7</v>
      </c>
      <c r="D2658">
        <v>18519</v>
      </c>
      <c r="F2658">
        <v>3</v>
      </c>
      <c r="G2658">
        <v>6</v>
      </c>
      <c r="H2658" t="s">
        <v>5149</v>
      </c>
      <c r="I2658">
        <v>129633</v>
      </c>
      <c r="J2658">
        <v>90743.1</v>
      </c>
      <c r="K2658">
        <v>38889.9</v>
      </c>
    </row>
    <row r="2659" spans="1:11" x14ac:dyDescent="0.25">
      <c r="A2659" s="21">
        <v>46364</v>
      </c>
      <c r="B2659" t="s">
        <v>2666</v>
      </c>
      <c r="C2659">
        <v>6</v>
      </c>
      <c r="D2659">
        <v>11245</v>
      </c>
      <c r="E2659">
        <v>0.11</v>
      </c>
      <c r="F2659">
        <v>4</v>
      </c>
      <c r="G2659">
        <v>2</v>
      </c>
      <c r="H2659" t="s">
        <v>5143</v>
      </c>
      <c r="I2659">
        <v>74891.7</v>
      </c>
      <c r="J2659">
        <v>52424.19</v>
      </c>
      <c r="K2659">
        <v>22467.51</v>
      </c>
    </row>
    <row r="2660" spans="1:11" x14ac:dyDescent="0.25">
      <c r="A2660" s="21">
        <v>46055</v>
      </c>
      <c r="B2660" t="s">
        <v>2667</v>
      </c>
      <c r="C2660">
        <v>6</v>
      </c>
      <c r="D2660">
        <v>18041</v>
      </c>
      <c r="F2660">
        <v>2</v>
      </c>
      <c r="G2660">
        <v>4</v>
      </c>
      <c r="H2660" t="s">
        <v>5140</v>
      </c>
      <c r="I2660">
        <v>108246</v>
      </c>
      <c r="J2660">
        <v>75772.2</v>
      </c>
      <c r="K2660">
        <v>32473.8</v>
      </c>
    </row>
    <row r="2661" spans="1:11" x14ac:dyDescent="0.25">
      <c r="A2661" s="21">
        <v>46036</v>
      </c>
      <c r="B2661" t="s">
        <v>2668</v>
      </c>
      <c r="C2661">
        <v>8</v>
      </c>
      <c r="D2661">
        <v>12117</v>
      </c>
      <c r="E2661">
        <v>0.03</v>
      </c>
      <c r="F2661">
        <v>3</v>
      </c>
      <c r="G2661">
        <v>1</v>
      </c>
      <c r="H2661" t="s">
        <v>5149</v>
      </c>
      <c r="I2661">
        <v>99844.08</v>
      </c>
      <c r="J2661">
        <v>69890.856</v>
      </c>
      <c r="K2661">
        <v>29953.223999999998</v>
      </c>
    </row>
    <row r="2662" spans="1:11" x14ac:dyDescent="0.25">
      <c r="A2662" s="21">
        <v>46077</v>
      </c>
      <c r="B2662" t="s">
        <v>2669</v>
      </c>
      <c r="C2662">
        <v>4</v>
      </c>
      <c r="D2662">
        <v>29805</v>
      </c>
      <c r="F2662">
        <v>2</v>
      </c>
      <c r="G2662">
        <v>8</v>
      </c>
      <c r="H2662" t="s">
        <v>5140</v>
      </c>
      <c r="I2662">
        <v>119220</v>
      </c>
      <c r="J2662">
        <v>83454</v>
      </c>
      <c r="K2662">
        <v>35766</v>
      </c>
    </row>
    <row r="2663" spans="1:11" x14ac:dyDescent="0.25">
      <c r="A2663" s="21">
        <v>46375</v>
      </c>
      <c r="B2663" t="s">
        <v>2670</v>
      </c>
      <c r="C2663">
        <v>1</v>
      </c>
      <c r="D2663">
        <v>26295</v>
      </c>
      <c r="E2663">
        <v>0.06</v>
      </c>
      <c r="F2663">
        <v>2</v>
      </c>
      <c r="G2663">
        <v>3</v>
      </c>
      <c r="H2663" t="s">
        <v>5143</v>
      </c>
      <c r="I2663">
        <v>27872.7</v>
      </c>
      <c r="J2663">
        <v>19510.89</v>
      </c>
      <c r="K2663">
        <v>8361.81</v>
      </c>
    </row>
    <row r="2664" spans="1:11" x14ac:dyDescent="0.25">
      <c r="A2664" s="21">
        <v>46056</v>
      </c>
      <c r="B2664" t="s">
        <v>2671</v>
      </c>
      <c r="C2664">
        <v>3</v>
      </c>
      <c r="D2664">
        <v>10068</v>
      </c>
      <c r="E2664">
        <v>0.1</v>
      </c>
      <c r="F2664">
        <v>3</v>
      </c>
      <c r="G2664">
        <v>2</v>
      </c>
      <c r="H2664" t="s">
        <v>5140</v>
      </c>
      <c r="I2664">
        <v>33224.400000000001</v>
      </c>
      <c r="J2664">
        <v>23257.08</v>
      </c>
      <c r="K2664">
        <v>9967.32</v>
      </c>
    </row>
    <row r="2665" spans="1:11" x14ac:dyDescent="0.25">
      <c r="A2665" s="21">
        <v>46174</v>
      </c>
      <c r="B2665" t="s">
        <v>2672</v>
      </c>
      <c r="C2665">
        <v>4</v>
      </c>
      <c r="D2665">
        <v>8539</v>
      </c>
      <c r="E2665">
        <v>0.14000000000000001</v>
      </c>
      <c r="F2665">
        <v>3</v>
      </c>
      <c r="G2665">
        <v>4</v>
      </c>
      <c r="H2665" t="s">
        <v>5142</v>
      </c>
      <c r="I2665">
        <v>38937.839999999997</v>
      </c>
      <c r="J2665">
        <v>27256.488000000001</v>
      </c>
      <c r="K2665">
        <v>11681.352000000001</v>
      </c>
    </row>
    <row r="2666" spans="1:11" x14ac:dyDescent="0.25">
      <c r="A2666" s="21">
        <v>46141</v>
      </c>
      <c r="B2666" t="s">
        <v>2673</v>
      </c>
      <c r="C2666">
        <v>3</v>
      </c>
      <c r="D2666">
        <v>34658</v>
      </c>
      <c r="E2666">
        <v>0.12</v>
      </c>
      <c r="F2666">
        <v>5</v>
      </c>
      <c r="G2666">
        <v>4</v>
      </c>
      <c r="H2666" t="s">
        <v>5141</v>
      </c>
      <c r="I2666">
        <v>116450.88</v>
      </c>
      <c r="J2666">
        <v>81515.615999999995</v>
      </c>
      <c r="K2666">
        <v>34935.264000000003</v>
      </c>
    </row>
    <row r="2667" spans="1:11" x14ac:dyDescent="0.25">
      <c r="A2667" s="21">
        <v>46148</v>
      </c>
      <c r="B2667" t="s">
        <v>2674</v>
      </c>
      <c r="C2667">
        <v>5</v>
      </c>
      <c r="D2667">
        <v>19188</v>
      </c>
      <c r="F2667">
        <v>2</v>
      </c>
      <c r="G2667">
        <v>8</v>
      </c>
      <c r="H2667" t="s">
        <v>5139</v>
      </c>
      <c r="I2667">
        <v>95940</v>
      </c>
      <c r="J2667">
        <v>67158</v>
      </c>
      <c r="K2667">
        <v>28782</v>
      </c>
    </row>
    <row r="2668" spans="1:11" x14ac:dyDescent="0.25">
      <c r="A2668" s="21">
        <v>46196</v>
      </c>
      <c r="B2668" t="s">
        <v>2675</v>
      </c>
      <c r="C2668">
        <v>7</v>
      </c>
      <c r="D2668">
        <v>27090</v>
      </c>
      <c r="F2668">
        <v>5</v>
      </c>
      <c r="G2668">
        <v>6</v>
      </c>
      <c r="H2668" t="s">
        <v>5142</v>
      </c>
      <c r="I2668">
        <v>189630</v>
      </c>
      <c r="J2668">
        <v>132741</v>
      </c>
      <c r="K2668">
        <v>56889</v>
      </c>
    </row>
    <row r="2669" spans="1:11" x14ac:dyDescent="0.25">
      <c r="A2669" s="21">
        <v>46188</v>
      </c>
      <c r="B2669" t="s">
        <v>2676</v>
      </c>
      <c r="C2669">
        <v>9</v>
      </c>
      <c r="D2669">
        <v>10997</v>
      </c>
      <c r="F2669">
        <v>2</v>
      </c>
      <c r="G2669">
        <v>6</v>
      </c>
      <c r="H2669" t="s">
        <v>5142</v>
      </c>
      <c r="I2669">
        <v>98973</v>
      </c>
      <c r="J2669">
        <v>69281.100000000006</v>
      </c>
      <c r="K2669">
        <v>29691.9</v>
      </c>
    </row>
    <row r="2670" spans="1:11" x14ac:dyDescent="0.25">
      <c r="A2670" s="21">
        <v>46294</v>
      </c>
      <c r="B2670" t="s">
        <v>2677</v>
      </c>
      <c r="C2670">
        <v>7</v>
      </c>
      <c r="D2670">
        <v>24467</v>
      </c>
      <c r="E2670">
        <v>0.12</v>
      </c>
      <c r="F2670">
        <v>2</v>
      </c>
      <c r="G2670">
        <v>3</v>
      </c>
      <c r="H2670" t="s">
        <v>5145</v>
      </c>
      <c r="I2670">
        <v>191821.28</v>
      </c>
      <c r="J2670">
        <v>134274.89600000001</v>
      </c>
      <c r="K2670">
        <v>57546.383999999998</v>
      </c>
    </row>
    <row r="2671" spans="1:11" x14ac:dyDescent="0.25">
      <c r="A2671" s="21">
        <v>46321</v>
      </c>
      <c r="B2671" t="s">
        <v>2678</v>
      </c>
      <c r="C2671">
        <v>8</v>
      </c>
      <c r="D2671">
        <v>8775</v>
      </c>
      <c r="E2671">
        <v>0.12</v>
      </c>
      <c r="F2671">
        <v>3</v>
      </c>
      <c r="G2671">
        <v>6</v>
      </c>
      <c r="H2671" t="s">
        <v>5147</v>
      </c>
      <c r="I2671">
        <v>78624</v>
      </c>
      <c r="J2671">
        <v>55036.800000000003</v>
      </c>
      <c r="K2671">
        <v>23587.200000000001</v>
      </c>
    </row>
    <row r="2672" spans="1:11" x14ac:dyDescent="0.25">
      <c r="A2672" s="21">
        <v>46287</v>
      </c>
      <c r="B2672" t="s">
        <v>2679</v>
      </c>
      <c r="C2672">
        <v>8</v>
      </c>
      <c r="D2672">
        <v>11275</v>
      </c>
      <c r="F2672">
        <v>1</v>
      </c>
      <c r="G2672">
        <v>1</v>
      </c>
      <c r="H2672" t="s">
        <v>5145</v>
      </c>
      <c r="I2672">
        <v>90200</v>
      </c>
      <c r="J2672">
        <v>63140</v>
      </c>
      <c r="K2672">
        <v>27060</v>
      </c>
    </row>
    <row r="2673" spans="1:11" x14ac:dyDescent="0.25">
      <c r="A2673" s="21">
        <v>46267</v>
      </c>
      <c r="B2673" t="s">
        <v>2680</v>
      </c>
      <c r="C2673">
        <v>3</v>
      </c>
      <c r="D2673">
        <v>13926</v>
      </c>
      <c r="F2673">
        <v>3</v>
      </c>
      <c r="G2673">
        <v>6</v>
      </c>
      <c r="H2673" t="s">
        <v>5145</v>
      </c>
      <c r="I2673">
        <v>41778</v>
      </c>
      <c r="J2673">
        <v>29244.6</v>
      </c>
      <c r="K2673">
        <v>12533.4</v>
      </c>
    </row>
    <row r="2674" spans="1:11" x14ac:dyDescent="0.25">
      <c r="A2674" s="21">
        <v>46064</v>
      </c>
      <c r="B2674" t="s">
        <v>2681</v>
      </c>
      <c r="C2674">
        <v>2</v>
      </c>
      <c r="D2674">
        <v>13000</v>
      </c>
      <c r="F2674">
        <v>1</v>
      </c>
      <c r="G2674">
        <v>4</v>
      </c>
      <c r="H2674" t="s">
        <v>5140</v>
      </c>
      <c r="I2674">
        <v>26000</v>
      </c>
      <c r="J2674">
        <v>18200</v>
      </c>
      <c r="K2674">
        <v>7800</v>
      </c>
    </row>
    <row r="2675" spans="1:11" x14ac:dyDescent="0.25">
      <c r="A2675" s="21">
        <v>46300</v>
      </c>
      <c r="B2675" t="s">
        <v>2682</v>
      </c>
      <c r="C2675">
        <v>4</v>
      </c>
      <c r="D2675">
        <v>13521</v>
      </c>
      <c r="E2675">
        <v>0.02</v>
      </c>
      <c r="F2675">
        <v>3</v>
      </c>
      <c r="G2675">
        <v>4</v>
      </c>
      <c r="H2675" t="s">
        <v>5147</v>
      </c>
      <c r="I2675">
        <v>55165.68</v>
      </c>
      <c r="J2675">
        <v>38615.976000000002</v>
      </c>
      <c r="K2675">
        <v>16549.704000000002</v>
      </c>
    </row>
    <row r="2676" spans="1:11" x14ac:dyDescent="0.25">
      <c r="A2676" s="21">
        <v>46385</v>
      </c>
      <c r="B2676" t="s">
        <v>2683</v>
      </c>
      <c r="C2676">
        <v>11</v>
      </c>
      <c r="D2676">
        <v>29048</v>
      </c>
      <c r="F2676">
        <v>3</v>
      </c>
      <c r="G2676">
        <v>1</v>
      </c>
      <c r="H2676" t="s">
        <v>5143</v>
      </c>
      <c r="I2676">
        <v>319528</v>
      </c>
      <c r="J2676">
        <v>223669.6</v>
      </c>
      <c r="K2676">
        <v>95858.4</v>
      </c>
    </row>
    <row r="2677" spans="1:11" x14ac:dyDescent="0.25">
      <c r="A2677" s="21">
        <v>46300</v>
      </c>
      <c r="B2677" t="s">
        <v>2684</v>
      </c>
      <c r="C2677">
        <v>12</v>
      </c>
      <c r="D2677">
        <v>9940</v>
      </c>
      <c r="E2677">
        <v>0.14000000000000001</v>
      </c>
      <c r="F2677">
        <v>3</v>
      </c>
      <c r="G2677">
        <v>4</v>
      </c>
      <c r="H2677" t="s">
        <v>5147</v>
      </c>
      <c r="I2677">
        <v>135979.20000000001</v>
      </c>
      <c r="J2677">
        <v>95185.44</v>
      </c>
      <c r="K2677">
        <v>40793.760000000002</v>
      </c>
    </row>
    <row r="2678" spans="1:11" x14ac:dyDescent="0.25">
      <c r="A2678" s="21">
        <v>46183</v>
      </c>
      <c r="B2678" t="s">
        <v>2685</v>
      </c>
      <c r="C2678">
        <v>7</v>
      </c>
      <c r="D2678">
        <v>13276</v>
      </c>
      <c r="E2678">
        <v>7.0000000000000007E-2</v>
      </c>
      <c r="F2678">
        <v>2</v>
      </c>
      <c r="G2678">
        <v>6</v>
      </c>
      <c r="H2678" t="s">
        <v>5142</v>
      </c>
      <c r="I2678">
        <v>99437.24</v>
      </c>
      <c r="J2678">
        <v>69606.067999999999</v>
      </c>
      <c r="K2678">
        <v>29831.171999999999</v>
      </c>
    </row>
    <row r="2679" spans="1:11" x14ac:dyDescent="0.25">
      <c r="A2679" s="21">
        <v>46375</v>
      </c>
      <c r="B2679" t="s">
        <v>2686</v>
      </c>
      <c r="C2679">
        <v>10</v>
      </c>
      <c r="D2679">
        <v>29192</v>
      </c>
      <c r="F2679">
        <v>5</v>
      </c>
      <c r="G2679">
        <v>1</v>
      </c>
      <c r="H2679" t="s">
        <v>5143</v>
      </c>
      <c r="I2679">
        <v>291920</v>
      </c>
      <c r="J2679">
        <v>204344</v>
      </c>
      <c r="K2679">
        <v>87576</v>
      </c>
    </row>
    <row r="2680" spans="1:11" x14ac:dyDescent="0.25">
      <c r="A2680" s="21">
        <v>46210</v>
      </c>
      <c r="B2680" t="s">
        <v>2687</v>
      </c>
      <c r="C2680">
        <v>10</v>
      </c>
      <c r="D2680">
        <v>32650</v>
      </c>
      <c r="E2680">
        <v>0.11</v>
      </c>
      <c r="F2680">
        <v>3</v>
      </c>
      <c r="G2680">
        <v>4</v>
      </c>
      <c r="H2680" t="s">
        <v>5146</v>
      </c>
      <c r="I2680">
        <v>362415</v>
      </c>
      <c r="J2680">
        <v>253690.5</v>
      </c>
      <c r="K2680">
        <v>108724.5</v>
      </c>
    </row>
    <row r="2681" spans="1:11" x14ac:dyDescent="0.25">
      <c r="A2681" s="21">
        <v>46346</v>
      </c>
      <c r="B2681" t="s">
        <v>2688</v>
      </c>
      <c r="C2681">
        <v>9</v>
      </c>
      <c r="D2681">
        <v>21739</v>
      </c>
      <c r="E2681">
        <v>0.1</v>
      </c>
      <c r="F2681">
        <v>2</v>
      </c>
      <c r="G2681">
        <v>8</v>
      </c>
      <c r="H2681" t="s">
        <v>5144</v>
      </c>
      <c r="I2681">
        <v>215216.1</v>
      </c>
      <c r="J2681">
        <v>150651.26999999999</v>
      </c>
      <c r="K2681">
        <v>64564.83</v>
      </c>
    </row>
    <row r="2682" spans="1:11" x14ac:dyDescent="0.25">
      <c r="A2682" s="21">
        <v>46050</v>
      </c>
      <c r="B2682" t="s">
        <v>2689</v>
      </c>
      <c r="C2682">
        <v>11</v>
      </c>
      <c r="D2682">
        <v>23050</v>
      </c>
      <c r="E2682">
        <v>0.09</v>
      </c>
      <c r="F2682">
        <v>1</v>
      </c>
      <c r="G2682">
        <v>7</v>
      </c>
      <c r="H2682" t="s">
        <v>5149</v>
      </c>
      <c r="I2682">
        <v>276369.5</v>
      </c>
      <c r="J2682">
        <v>193458.65</v>
      </c>
      <c r="K2682">
        <v>82910.850000000006</v>
      </c>
    </row>
    <row r="2683" spans="1:11" x14ac:dyDescent="0.25">
      <c r="A2683" s="21">
        <v>46335</v>
      </c>
      <c r="B2683" t="s">
        <v>2690</v>
      </c>
      <c r="C2683">
        <v>1</v>
      </c>
      <c r="D2683">
        <v>34192</v>
      </c>
      <c r="F2683">
        <v>3</v>
      </c>
      <c r="G2683">
        <v>3</v>
      </c>
      <c r="H2683" t="s">
        <v>5144</v>
      </c>
      <c r="I2683">
        <v>34192</v>
      </c>
      <c r="J2683">
        <v>23934.400000000001</v>
      </c>
      <c r="K2683">
        <v>10257.6</v>
      </c>
    </row>
    <row r="2684" spans="1:11" x14ac:dyDescent="0.25">
      <c r="A2684" s="21">
        <v>46217</v>
      </c>
      <c r="B2684" t="s">
        <v>2691</v>
      </c>
      <c r="C2684">
        <v>8</v>
      </c>
      <c r="D2684">
        <v>29642</v>
      </c>
      <c r="E2684">
        <v>0.12</v>
      </c>
      <c r="F2684">
        <v>4</v>
      </c>
      <c r="G2684">
        <v>2</v>
      </c>
      <c r="H2684" t="s">
        <v>5146</v>
      </c>
      <c r="I2684">
        <v>265592.32000000001</v>
      </c>
      <c r="J2684">
        <v>185914.62400000001</v>
      </c>
      <c r="K2684">
        <v>79677.695999999996</v>
      </c>
    </row>
    <row r="2685" spans="1:11" x14ac:dyDescent="0.25">
      <c r="A2685" s="21">
        <v>46285</v>
      </c>
      <c r="B2685" t="s">
        <v>2692</v>
      </c>
      <c r="C2685">
        <v>11</v>
      </c>
      <c r="D2685">
        <v>3510</v>
      </c>
      <c r="F2685">
        <v>4</v>
      </c>
      <c r="G2685">
        <v>1</v>
      </c>
      <c r="H2685" t="s">
        <v>5145</v>
      </c>
      <c r="I2685">
        <v>38610</v>
      </c>
      <c r="J2685">
        <v>27027</v>
      </c>
      <c r="K2685">
        <v>11583</v>
      </c>
    </row>
    <row r="2686" spans="1:11" x14ac:dyDescent="0.25">
      <c r="A2686" s="21">
        <v>46099</v>
      </c>
      <c r="B2686" t="s">
        <v>2693</v>
      </c>
      <c r="C2686">
        <v>6</v>
      </c>
      <c r="D2686">
        <v>2559</v>
      </c>
      <c r="E2686">
        <v>0.09</v>
      </c>
      <c r="F2686">
        <v>2</v>
      </c>
      <c r="G2686">
        <v>5</v>
      </c>
      <c r="H2686" t="s">
        <v>5148</v>
      </c>
      <c r="I2686">
        <v>16735.86</v>
      </c>
      <c r="J2686">
        <v>11715.102000000001</v>
      </c>
      <c r="K2686">
        <v>5020.7579999999998</v>
      </c>
    </row>
    <row r="2687" spans="1:11" x14ac:dyDescent="0.25">
      <c r="A2687" s="21">
        <v>46275</v>
      </c>
      <c r="B2687" t="s">
        <v>2694</v>
      </c>
      <c r="C2687">
        <v>11</v>
      </c>
      <c r="D2687">
        <v>25917</v>
      </c>
      <c r="F2687">
        <v>4</v>
      </c>
      <c r="G2687">
        <v>5</v>
      </c>
      <c r="H2687" t="s">
        <v>5145</v>
      </c>
      <c r="I2687">
        <v>285087</v>
      </c>
      <c r="J2687">
        <v>199560.9</v>
      </c>
      <c r="K2687">
        <v>85526.1</v>
      </c>
    </row>
    <row r="2688" spans="1:11" x14ac:dyDescent="0.25">
      <c r="A2688" s="21">
        <v>46100</v>
      </c>
      <c r="B2688" t="s">
        <v>2695</v>
      </c>
      <c r="C2688">
        <v>4</v>
      </c>
      <c r="D2688">
        <v>14550</v>
      </c>
      <c r="E2688">
        <v>0.04</v>
      </c>
      <c r="F2688">
        <v>4</v>
      </c>
      <c r="G2688">
        <v>4</v>
      </c>
      <c r="H2688" t="s">
        <v>5148</v>
      </c>
      <c r="I2688">
        <v>60528</v>
      </c>
      <c r="J2688">
        <v>42369.599999999999</v>
      </c>
      <c r="K2688">
        <v>18158.400000000001</v>
      </c>
    </row>
    <row r="2689" spans="1:11" x14ac:dyDescent="0.25">
      <c r="A2689" s="21">
        <v>46302</v>
      </c>
      <c r="B2689" t="s">
        <v>2696</v>
      </c>
      <c r="C2689">
        <v>4</v>
      </c>
      <c r="D2689">
        <v>14228</v>
      </c>
      <c r="F2689">
        <v>3</v>
      </c>
      <c r="G2689">
        <v>4</v>
      </c>
      <c r="H2689" t="s">
        <v>5147</v>
      </c>
      <c r="I2689">
        <v>56912</v>
      </c>
      <c r="J2689">
        <v>39838.400000000001</v>
      </c>
      <c r="K2689">
        <v>17073.599999999999</v>
      </c>
    </row>
    <row r="2690" spans="1:11" x14ac:dyDescent="0.25">
      <c r="A2690" s="21">
        <v>46079</v>
      </c>
      <c r="B2690" t="s">
        <v>2697</v>
      </c>
      <c r="C2690">
        <v>8</v>
      </c>
      <c r="D2690">
        <v>7463</v>
      </c>
      <c r="F2690">
        <v>3</v>
      </c>
      <c r="G2690">
        <v>7</v>
      </c>
      <c r="H2690" t="s">
        <v>5140</v>
      </c>
      <c r="I2690">
        <v>59704</v>
      </c>
      <c r="J2690">
        <v>41792.800000000003</v>
      </c>
      <c r="K2690">
        <v>17911.2</v>
      </c>
    </row>
    <row r="2691" spans="1:11" x14ac:dyDescent="0.25">
      <c r="A2691" s="21">
        <v>46285</v>
      </c>
      <c r="B2691" t="s">
        <v>2698</v>
      </c>
      <c r="C2691">
        <v>5</v>
      </c>
      <c r="D2691">
        <v>30688</v>
      </c>
      <c r="E2691">
        <v>0.1</v>
      </c>
      <c r="F2691">
        <v>4</v>
      </c>
      <c r="G2691">
        <v>2</v>
      </c>
      <c r="H2691" t="s">
        <v>5145</v>
      </c>
      <c r="I2691">
        <v>168784</v>
      </c>
      <c r="J2691">
        <v>118148.8</v>
      </c>
      <c r="K2691">
        <v>50635.199999999997</v>
      </c>
    </row>
    <row r="2692" spans="1:11" x14ac:dyDescent="0.25">
      <c r="A2692" s="21">
        <v>46138</v>
      </c>
      <c r="B2692" t="s">
        <v>2699</v>
      </c>
      <c r="C2692">
        <v>3</v>
      </c>
      <c r="D2692">
        <v>19321</v>
      </c>
      <c r="E2692">
        <v>0.14000000000000001</v>
      </c>
      <c r="F2692">
        <v>2</v>
      </c>
      <c r="G2692">
        <v>3</v>
      </c>
      <c r="H2692" t="s">
        <v>5141</v>
      </c>
      <c r="I2692">
        <v>66077.820000000007</v>
      </c>
      <c r="J2692">
        <v>46254.474000000002</v>
      </c>
      <c r="K2692">
        <v>19823.346000000001</v>
      </c>
    </row>
    <row r="2693" spans="1:11" x14ac:dyDescent="0.25">
      <c r="A2693" s="21">
        <v>46302</v>
      </c>
      <c r="B2693" t="s">
        <v>2700</v>
      </c>
      <c r="C2693">
        <v>5</v>
      </c>
      <c r="D2693">
        <v>10847</v>
      </c>
      <c r="F2693">
        <v>5</v>
      </c>
      <c r="G2693">
        <v>1</v>
      </c>
      <c r="H2693" t="s">
        <v>5147</v>
      </c>
      <c r="I2693">
        <v>54235</v>
      </c>
      <c r="J2693">
        <v>37964.5</v>
      </c>
      <c r="K2693">
        <v>16270.5</v>
      </c>
    </row>
    <row r="2694" spans="1:11" x14ac:dyDescent="0.25">
      <c r="A2694" s="21">
        <v>46190</v>
      </c>
      <c r="B2694" t="s">
        <v>2701</v>
      </c>
      <c r="C2694">
        <v>4</v>
      </c>
      <c r="D2694">
        <v>21026</v>
      </c>
      <c r="F2694">
        <v>3</v>
      </c>
      <c r="G2694">
        <v>6</v>
      </c>
      <c r="H2694" t="s">
        <v>5142</v>
      </c>
      <c r="I2694">
        <v>84104</v>
      </c>
      <c r="J2694">
        <v>58872.800000000003</v>
      </c>
      <c r="K2694">
        <v>25231.200000000001</v>
      </c>
    </row>
    <row r="2695" spans="1:11" x14ac:dyDescent="0.25">
      <c r="A2695" s="21">
        <v>46036</v>
      </c>
      <c r="B2695" t="s">
        <v>2702</v>
      </c>
      <c r="C2695">
        <v>4</v>
      </c>
      <c r="D2695">
        <v>12794</v>
      </c>
      <c r="F2695">
        <v>4</v>
      </c>
      <c r="G2695">
        <v>3</v>
      </c>
      <c r="H2695" t="s">
        <v>5149</v>
      </c>
      <c r="I2695">
        <v>51176</v>
      </c>
      <c r="J2695">
        <v>35823.199999999997</v>
      </c>
      <c r="K2695">
        <v>15352.8</v>
      </c>
    </row>
    <row r="2696" spans="1:11" x14ac:dyDescent="0.25">
      <c r="A2696" s="21">
        <v>46302</v>
      </c>
      <c r="B2696" t="s">
        <v>2703</v>
      </c>
      <c r="C2696">
        <v>9</v>
      </c>
      <c r="D2696">
        <v>23508</v>
      </c>
      <c r="E2696">
        <v>0.06</v>
      </c>
      <c r="F2696">
        <v>4</v>
      </c>
      <c r="G2696">
        <v>3</v>
      </c>
      <c r="H2696" t="s">
        <v>5147</v>
      </c>
      <c r="I2696">
        <v>224266.32</v>
      </c>
      <c r="J2696">
        <v>156986.424</v>
      </c>
      <c r="K2696">
        <v>67279.895999999993</v>
      </c>
    </row>
    <row r="2697" spans="1:11" x14ac:dyDescent="0.25">
      <c r="A2697" s="21">
        <v>46077</v>
      </c>
      <c r="B2697" t="s">
        <v>2704</v>
      </c>
      <c r="C2697">
        <v>6</v>
      </c>
      <c r="D2697">
        <v>20876</v>
      </c>
      <c r="E2697">
        <v>0.11</v>
      </c>
      <c r="F2697">
        <v>2</v>
      </c>
      <c r="G2697">
        <v>4</v>
      </c>
      <c r="H2697" t="s">
        <v>5140</v>
      </c>
      <c r="I2697">
        <v>139034.16</v>
      </c>
      <c r="J2697">
        <v>97323.911999999997</v>
      </c>
      <c r="K2697">
        <v>41710.248</v>
      </c>
    </row>
    <row r="2698" spans="1:11" x14ac:dyDescent="0.25">
      <c r="A2698" s="21">
        <v>46092</v>
      </c>
      <c r="B2698" t="s">
        <v>2705</v>
      </c>
      <c r="C2698">
        <v>9</v>
      </c>
      <c r="D2698">
        <v>14759</v>
      </c>
      <c r="F2698">
        <v>5</v>
      </c>
      <c r="G2698">
        <v>5</v>
      </c>
      <c r="H2698" t="s">
        <v>5148</v>
      </c>
      <c r="I2698">
        <v>132831</v>
      </c>
      <c r="J2698">
        <v>92981.7</v>
      </c>
      <c r="K2698">
        <v>39849.300000000003</v>
      </c>
    </row>
    <row r="2699" spans="1:11" x14ac:dyDescent="0.25">
      <c r="A2699" s="21">
        <v>46064</v>
      </c>
      <c r="B2699" t="s">
        <v>2706</v>
      </c>
      <c r="C2699">
        <v>3</v>
      </c>
      <c r="D2699">
        <v>8140</v>
      </c>
      <c r="F2699">
        <v>4</v>
      </c>
      <c r="G2699">
        <v>5</v>
      </c>
      <c r="H2699" t="s">
        <v>5140</v>
      </c>
      <c r="I2699">
        <v>24420</v>
      </c>
      <c r="J2699">
        <v>17094</v>
      </c>
      <c r="K2699">
        <v>7326</v>
      </c>
    </row>
    <row r="2700" spans="1:11" x14ac:dyDescent="0.25">
      <c r="A2700" s="21">
        <v>46291</v>
      </c>
      <c r="B2700" t="s">
        <v>2707</v>
      </c>
      <c r="C2700">
        <v>9</v>
      </c>
      <c r="D2700">
        <v>19367</v>
      </c>
      <c r="F2700">
        <v>2</v>
      </c>
      <c r="G2700">
        <v>8</v>
      </c>
      <c r="H2700" t="s">
        <v>5145</v>
      </c>
      <c r="I2700">
        <v>174303</v>
      </c>
      <c r="J2700">
        <v>122012.1</v>
      </c>
      <c r="K2700">
        <v>52290.9</v>
      </c>
    </row>
    <row r="2701" spans="1:11" x14ac:dyDescent="0.25">
      <c r="A2701" s="21">
        <v>46354</v>
      </c>
      <c r="B2701" t="s">
        <v>2708</v>
      </c>
      <c r="C2701">
        <v>4</v>
      </c>
      <c r="D2701">
        <v>19446</v>
      </c>
      <c r="F2701">
        <v>5</v>
      </c>
      <c r="G2701">
        <v>1</v>
      </c>
      <c r="H2701" t="s">
        <v>5144</v>
      </c>
      <c r="I2701">
        <v>77784</v>
      </c>
      <c r="J2701">
        <v>54448.800000000003</v>
      </c>
      <c r="K2701">
        <v>23335.200000000001</v>
      </c>
    </row>
    <row r="2702" spans="1:11" x14ac:dyDescent="0.25">
      <c r="A2702" s="21">
        <v>46170</v>
      </c>
      <c r="B2702" t="s">
        <v>2709</v>
      </c>
      <c r="C2702">
        <v>10</v>
      </c>
      <c r="D2702">
        <v>32473</v>
      </c>
      <c r="E2702">
        <v>0.15</v>
      </c>
      <c r="F2702">
        <v>5</v>
      </c>
      <c r="G2702">
        <v>1</v>
      </c>
      <c r="H2702" t="s">
        <v>5139</v>
      </c>
      <c r="I2702">
        <v>373439.5</v>
      </c>
      <c r="J2702">
        <v>261407.65</v>
      </c>
      <c r="K2702">
        <v>112031.85</v>
      </c>
    </row>
    <row r="2703" spans="1:11" x14ac:dyDescent="0.25">
      <c r="A2703" s="21">
        <v>46081</v>
      </c>
      <c r="B2703" t="s">
        <v>2710</v>
      </c>
      <c r="C2703">
        <v>12</v>
      </c>
      <c r="D2703">
        <v>14591</v>
      </c>
      <c r="F2703">
        <v>1</v>
      </c>
      <c r="G2703">
        <v>6</v>
      </c>
      <c r="H2703" t="s">
        <v>5140</v>
      </c>
      <c r="I2703">
        <v>175092</v>
      </c>
      <c r="J2703">
        <v>122564.4</v>
      </c>
      <c r="K2703">
        <v>52527.6</v>
      </c>
    </row>
    <row r="2704" spans="1:11" x14ac:dyDescent="0.25">
      <c r="A2704" s="21">
        <v>46338</v>
      </c>
      <c r="B2704" t="s">
        <v>2711</v>
      </c>
      <c r="C2704">
        <v>3</v>
      </c>
      <c r="D2704">
        <v>23425</v>
      </c>
      <c r="E2704">
        <v>0.15</v>
      </c>
      <c r="F2704">
        <v>5</v>
      </c>
      <c r="G2704">
        <v>5</v>
      </c>
      <c r="H2704" t="s">
        <v>5144</v>
      </c>
      <c r="I2704">
        <v>80816.25</v>
      </c>
      <c r="J2704">
        <v>56571.375</v>
      </c>
      <c r="K2704">
        <v>24244.875</v>
      </c>
    </row>
    <row r="2705" spans="1:11" x14ac:dyDescent="0.25">
      <c r="A2705" s="21">
        <v>46162</v>
      </c>
      <c r="B2705" t="s">
        <v>2712</v>
      </c>
      <c r="C2705">
        <v>7</v>
      </c>
      <c r="D2705">
        <v>28145</v>
      </c>
      <c r="E2705">
        <v>0.12</v>
      </c>
      <c r="F2705">
        <v>2</v>
      </c>
      <c r="G2705">
        <v>2</v>
      </c>
      <c r="H2705" t="s">
        <v>5139</v>
      </c>
      <c r="I2705">
        <v>220656.8</v>
      </c>
      <c r="J2705">
        <v>154459.76</v>
      </c>
      <c r="K2705">
        <v>66197.039999999994</v>
      </c>
    </row>
    <row r="2706" spans="1:11" x14ac:dyDescent="0.25">
      <c r="A2706" s="21">
        <v>46170</v>
      </c>
      <c r="B2706" t="s">
        <v>2713</v>
      </c>
      <c r="C2706">
        <v>3</v>
      </c>
      <c r="D2706">
        <v>33430</v>
      </c>
      <c r="F2706">
        <v>3</v>
      </c>
      <c r="G2706">
        <v>1</v>
      </c>
      <c r="H2706" t="s">
        <v>5139</v>
      </c>
      <c r="I2706">
        <v>100290</v>
      </c>
      <c r="J2706">
        <v>70203</v>
      </c>
      <c r="K2706">
        <v>30087</v>
      </c>
    </row>
    <row r="2707" spans="1:11" x14ac:dyDescent="0.25">
      <c r="A2707" s="21">
        <v>46042</v>
      </c>
      <c r="B2707" t="s">
        <v>2714</v>
      </c>
      <c r="C2707">
        <v>8</v>
      </c>
      <c r="D2707">
        <v>2920</v>
      </c>
      <c r="E2707">
        <v>0.03</v>
      </c>
      <c r="F2707">
        <v>2</v>
      </c>
      <c r="G2707">
        <v>6</v>
      </c>
      <c r="H2707" t="s">
        <v>5149</v>
      </c>
      <c r="I2707">
        <v>24060.799999999999</v>
      </c>
      <c r="J2707">
        <v>16842.560000000001</v>
      </c>
      <c r="K2707">
        <v>7218.24</v>
      </c>
    </row>
    <row r="2708" spans="1:11" x14ac:dyDescent="0.25">
      <c r="A2708" s="21">
        <v>46023</v>
      </c>
      <c r="B2708" t="s">
        <v>2715</v>
      </c>
      <c r="C2708">
        <v>1</v>
      </c>
      <c r="D2708">
        <v>15521</v>
      </c>
      <c r="F2708">
        <v>5</v>
      </c>
      <c r="G2708">
        <v>2</v>
      </c>
      <c r="H2708" t="s">
        <v>5149</v>
      </c>
      <c r="I2708">
        <v>15521</v>
      </c>
      <c r="J2708">
        <v>10864.7</v>
      </c>
      <c r="K2708">
        <v>4656.3</v>
      </c>
    </row>
    <row r="2709" spans="1:11" x14ac:dyDescent="0.25">
      <c r="A2709" s="21">
        <v>46242</v>
      </c>
      <c r="B2709" t="s">
        <v>2716</v>
      </c>
      <c r="C2709">
        <v>5</v>
      </c>
      <c r="D2709">
        <v>16957</v>
      </c>
      <c r="F2709">
        <v>1</v>
      </c>
      <c r="G2709">
        <v>6</v>
      </c>
      <c r="H2709" t="s">
        <v>5138</v>
      </c>
      <c r="I2709">
        <v>84785</v>
      </c>
      <c r="J2709">
        <v>59349.5</v>
      </c>
      <c r="K2709">
        <v>25435.5</v>
      </c>
    </row>
    <row r="2710" spans="1:11" x14ac:dyDescent="0.25">
      <c r="A2710" s="21">
        <v>46269</v>
      </c>
      <c r="B2710" t="s">
        <v>2717</v>
      </c>
      <c r="C2710">
        <v>3</v>
      </c>
      <c r="D2710">
        <v>24458</v>
      </c>
      <c r="E2710">
        <v>0.11</v>
      </c>
      <c r="F2710">
        <v>2</v>
      </c>
      <c r="G2710">
        <v>5</v>
      </c>
      <c r="H2710" t="s">
        <v>5145</v>
      </c>
      <c r="I2710">
        <v>81445.14</v>
      </c>
      <c r="J2710">
        <v>57011.597999999998</v>
      </c>
      <c r="K2710">
        <v>24433.542000000001</v>
      </c>
    </row>
    <row r="2711" spans="1:11" x14ac:dyDescent="0.25">
      <c r="A2711" s="21">
        <v>46072</v>
      </c>
      <c r="B2711" t="s">
        <v>2718</v>
      </c>
      <c r="C2711">
        <v>12</v>
      </c>
      <c r="D2711">
        <v>22328</v>
      </c>
      <c r="E2711">
        <v>0.06</v>
      </c>
      <c r="F2711">
        <v>1</v>
      </c>
      <c r="G2711">
        <v>7</v>
      </c>
      <c r="H2711" t="s">
        <v>5140</v>
      </c>
      <c r="I2711">
        <v>284012.15999999997</v>
      </c>
      <c r="J2711">
        <v>198808.51199999999</v>
      </c>
      <c r="K2711">
        <v>85203.648000000001</v>
      </c>
    </row>
    <row r="2712" spans="1:11" x14ac:dyDescent="0.25">
      <c r="A2712" s="21">
        <v>46382</v>
      </c>
      <c r="B2712" t="s">
        <v>2719</v>
      </c>
      <c r="C2712">
        <v>12</v>
      </c>
      <c r="D2712">
        <v>5049</v>
      </c>
      <c r="E2712">
        <v>0.03</v>
      </c>
      <c r="F2712">
        <v>2</v>
      </c>
      <c r="G2712">
        <v>7</v>
      </c>
      <c r="H2712" t="s">
        <v>5143</v>
      </c>
      <c r="I2712">
        <v>62405.64</v>
      </c>
      <c r="J2712">
        <v>43683.947999999997</v>
      </c>
      <c r="K2712">
        <v>18721.691999999999</v>
      </c>
    </row>
    <row r="2713" spans="1:11" x14ac:dyDescent="0.25">
      <c r="A2713" s="21">
        <v>46270</v>
      </c>
      <c r="B2713" t="s">
        <v>2720</v>
      </c>
      <c r="C2713">
        <v>5</v>
      </c>
      <c r="D2713">
        <v>6023</v>
      </c>
      <c r="E2713">
        <v>7.0000000000000007E-2</v>
      </c>
      <c r="F2713">
        <v>2</v>
      </c>
      <c r="G2713">
        <v>7</v>
      </c>
      <c r="H2713" t="s">
        <v>5145</v>
      </c>
      <c r="I2713">
        <v>32223.05</v>
      </c>
      <c r="J2713">
        <v>22556.134999999998</v>
      </c>
      <c r="K2713">
        <v>9666.9150000000009</v>
      </c>
    </row>
    <row r="2714" spans="1:11" x14ac:dyDescent="0.25">
      <c r="A2714" s="21">
        <v>46372</v>
      </c>
      <c r="B2714" t="s">
        <v>2721</v>
      </c>
      <c r="C2714">
        <v>4</v>
      </c>
      <c r="D2714">
        <v>21423</v>
      </c>
      <c r="E2714">
        <v>0.14000000000000001</v>
      </c>
      <c r="F2714">
        <v>1</v>
      </c>
      <c r="G2714">
        <v>3</v>
      </c>
      <c r="H2714" t="s">
        <v>5143</v>
      </c>
      <c r="I2714">
        <v>97688.88</v>
      </c>
      <c r="J2714">
        <v>68382.216</v>
      </c>
      <c r="K2714">
        <v>29306.664000000001</v>
      </c>
    </row>
    <row r="2715" spans="1:11" x14ac:dyDescent="0.25">
      <c r="A2715" s="21">
        <v>46267</v>
      </c>
      <c r="B2715" t="s">
        <v>2722</v>
      </c>
      <c r="C2715">
        <v>7</v>
      </c>
      <c r="D2715">
        <v>28193</v>
      </c>
      <c r="E2715">
        <v>0.04</v>
      </c>
      <c r="F2715">
        <v>4</v>
      </c>
      <c r="G2715">
        <v>7</v>
      </c>
      <c r="H2715" t="s">
        <v>5145</v>
      </c>
      <c r="I2715">
        <v>205245.04</v>
      </c>
      <c r="J2715">
        <v>143671.52799999999</v>
      </c>
      <c r="K2715">
        <v>61573.512000000002</v>
      </c>
    </row>
    <row r="2716" spans="1:11" x14ac:dyDescent="0.25">
      <c r="A2716" s="21">
        <v>46324</v>
      </c>
      <c r="B2716" t="s">
        <v>2723</v>
      </c>
      <c r="C2716">
        <v>4</v>
      </c>
      <c r="D2716">
        <v>20101</v>
      </c>
      <c r="E2716">
        <v>0.05</v>
      </c>
      <c r="F2716">
        <v>2</v>
      </c>
      <c r="G2716">
        <v>2</v>
      </c>
      <c r="H2716" t="s">
        <v>5147</v>
      </c>
      <c r="I2716">
        <v>84424.2</v>
      </c>
      <c r="J2716">
        <v>59096.94</v>
      </c>
      <c r="K2716">
        <v>25327.26</v>
      </c>
    </row>
    <row r="2717" spans="1:11" x14ac:dyDescent="0.25">
      <c r="A2717" s="21">
        <v>46340</v>
      </c>
      <c r="B2717" t="s">
        <v>2724</v>
      </c>
      <c r="C2717">
        <v>2</v>
      </c>
      <c r="D2717">
        <v>27098</v>
      </c>
      <c r="E2717">
        <v>0.13</v>
      </c>
      <c r="F2717">
        <v>4</v>
      </c>
      <c r="G2717">
        <v>7</v>
      </c>
      <c r="H2717" t="s">
        <v>5144</v>
      </c>
      <c r="I2717">
        <v>61241.48</v>
      </c>
      <c r="J2717">
        <v>42869.036</v>
      </c>
      <c r="K2717">
        <v>18372.444</v>
      </c>
    </row>
    <row r="2718" spans="1:11" x14ac:dyDescent="0.25">
      <c r="A2718" s="21">
        <v>46034</v>
      </c>
      <c r="B2718" t="s">
        <v>2725</v>
      </c>
      <c r="C2718">
        <v>3</v>
      </c>
      <c r="D2718">
        <v>14092</v>
      </c>
      <c r="E2718">
        <v>0.08</v>
      </c>
      <c r="F2718">
        <v>3</v>
      </c>
      <c r="G2718">
        <v>4</v>
      </c>
      <c r="H2718" t="s">
        <v>5149</v>
      </c>
      <c r="I2718">
        <v>45658.080000000002</v>
      </c>
      <c r="J2718">
        <v>31960.655999999999</v>
      </c>
      <c r="K2718">
        <v>13697.424000000001</v>
      </c>
    </row>
    <row r="2719" spans="1:11" x14ac:dyDescent="0.25">
      <c r="A2719" s="21">
        <v>46130</v>
      </c>
      <c r="B2719" t="s">
        <v>2726</v>
      </c>
      <c r="C2719">
        <v>2</v>
      </c>
      <c r="D2719">
        <v>19264</v>
      </c>
      <c r="E2719">
        <v>0.05</v>
      </c>
      <c r="F2719">
        <v>3</v>
      </c>
      <c r="G2719">
        <v>6</v>
      </c>
      <c r="H2719" t="s">
        <v>5141</v>
      </c>
      <c r="I2719">
        <v>40454.400000000001</v>
      </c>
      <c r="J2719">
        <v>28318.080000000002</v>
      </c>
      <c r="K2719">
        <v>12136.32</v>
      </c>
    </row>
    <row r="2720" spans="1:11" x14ac:dyDescent="0.25">
      <c r="A2720" s="21">
        <v>46384</v>
      </c>
      <c r="B2720" t="s">
        <v>2727</v>
      </c>
      <c r="C2720">
        <v>5</v>
      </c>
      <c r="D2720">
        <v>5376</v>
      </c>
      <c r="E2720">
        <v>0.08</v>
      </c>
      <c r="F2720">
        <v>3</v>
      </c>
      <c r="G2720">
        <v>8</v>
      </c>
      <c r="H2720" t="s">
        <v>5143</v>
      </c>
      <c r="I2720">
        <v>29030.400000000001</v>
      </c>
      <c r="J2720">
        <v>20321.28</v>
      </c>
      <c r="K2720">
        <v>8709.1200000000008</v>
      </c>
    </row>
    <row r="2721" spans="1:11" x14ac:dyDescent="0.25">
      <c r="A2721" s="21">
        <v>46101</v>
      </c>
      <c r="B2721" t="s">
        <v>2728</v>
      </c>
      <c r="C2721">
        <v>2</v>
      </c>
      <c r="D2721">
        <v>7361</v>
      </c>
      <c r="F2721">
        <v>2</v>
      </c>
      <c r="G2721">
        <v>3</v>
      </c>
      <c r="H2721" t="s">
        <v>5148</v>
      </c>
      <c r="I2721">
        <v>14722</v>
      </c>
      <c r="J2721">
        <v>10305.4</v>
      </c>
      <c r="K2721">
        <v>4416.6000000000004</v>
      </c>
    </row>
    <row r="2722" spans="1:11" x14ac:dyDescent="0.25">
      <c r="A2722" s="21">
        <v>46051</v>
      </c>
      <c r="B2722" t="s">
        <v>2729</v>
      </c>
      <c r="C2722">
        <v>3</v>
      </c>
      <c r="D2722">
        <v>26310</v>
      </c>
      <c r="E2722">
        <v>0.08</v>
      </c>
      <c r="F2722">
        <v>2</v>
      </c>
      <c r="G2722">
        <v>3</v>
      </c>
      <c r="H2722" t="s">
        <v>5149</v>
      </c>
      <c r="I2722">
        <v>85244.4</v>
      </c>
      <c r="J2722">
        <v>59671.08</v>
      </c>
      <c r="K2722">
        <v>25573.32</v>
      </c>
    </row>
    <row r="2723" spans="1:11" x14ac:dyDescent="0.25">
      <c r="A2723" s="21">
        <v>46197</v>
      </c>
      <c r="B2723" t="s">
        <v>2730</v>
      </c>
      <c r="C2723">
        <v>5</v>
      </c>
      <c r="D2723">
        <v>7240</v>
      </c>
      <c r="F2723">
        <v>5</v>
      </c>
      <c r="G2723">
        <v>5</v>
      </c>
      <c r="H2723" t="s">
        <v>5142</v>
      </c>
      <c r="I2723">
        <v>36200</v>
      </c>
      <c r="J2723">
        <v>25340</v>
      </c>
      <c r="K2723">
        <v>10860</v>
      </c>
    </row>
    <row r="2724" spans="1:11" x14ac:dyDescent="0.25">
      <c r="A2724" s="21">
        <v>46170</v>
      </c>
      <c r="B2724" t="s">
        <v>2731</v>
      </c>
      <c r="C2724">
        <v>3</v>
      </c>
      <c r="D2724">
        <v>7411</v>
      </c>
      <c r="F2724">
        <v>1</v>
      </c>
      <c r="G2724">
        <v>6</v>
      </c>
      <c r="H2724" t="s">
        <v>5139</v>
      </c>
      <c r="I2724">
        <v>22233</v>
      </c>
      <c r="J2724">
        <v>15563.1</v>
      </c>
      <c r="K2724">
        <v>6669.9</v>
      </c>
    </row>
    <row r="2725" spans="1:11" x14ac:dyDescent="0.25">
      <c r="A2725" s="21">
        <v>46210</v>
      </c>
      <c r="B2725" t="s">
        <v>2732</v>
      </c>
      <c r="C2725">
        <v>1</v>
      </c>
      <c r="D2725">
        <v>13158</v>
      </c>
      <c r="F2725">
        <v>1</v>
      </c>
      <c r="G2725">
        <v>8</v>
      </c>
      <c r="H2725" t="s">
        <v>5146</v>
      </c>
      <c r="I2725">
        <v>13158</v>
      </c>
      <c r="J2725">
        <v>9210.6</v>
      </c>
      <c r="K2725">
        <v>3947.4</v>
      </c>
    </row>
    <row r="2726" spans="1:11" x14ac:dyDescent="0.25">
      <c r="A2726" s="21">
        <v>46136</v>
      </c>
      <c r="B2726" t="s">
        <v>2733</v>
      </c>
      <c r="C2726">
        <v>7</v>
      </c>
      <c r="D2726">
        <v>9271</v>
      </c>
      <c r="F2726">
        <v>1</v>
      </c>
      <c r="G2726">
        <v>4</v>
      </c>
      <c r="H2726" t="s">
        <v>5141</v>
      </c>
      <c r="I2726">
        <v>64897</v>
      </c>
      <c r="J2726">
        <v>45427.9</v>
      </c>
      <c r="K2726">
        <v>19469.099999999999</v>
      </c>
    </row>
    <row r="2727" spans="1:11" x14ac:dyDescent="0.25">
      <c r="A2727" s="21">
        <v>46026</v>
      </c>
      <c r="B2727" t="s">
        <v>2734</v>
      </c>
      <c r="C2727">
        <v>2</v>
      </c>
      <c r="D2727">
        <v>7074</v>
      </c>
      <c r="E2727">
        <v>0.02</v>
      </c>
      <c r="F2727">
        <v>1</v>
      </c>
      <c r="G2727">
        <v>2</v>
      </c>
      <c r="H2727" t="s">
        <v>5149</v>
      </c>
      <c r="I2727">
        <v>14430.96</v>
      </c>
      <c r="J2727">
        <v>10101.672</v>
      </c>
      <c r="K2727">
        <v>4329.2879999999996</v>
      </c>
    </row>
    <row r="2728" spans="1:11" x14ac:dyDescent="0.25">
      <c r="A2728" s="21">
        <v>46236</v>
      </c>
      <c r="B2728" t="s">
        <v>2735</v>
      </c>
      <c r="C2728">
        <v>10</v>
      </c>
      <c r="D2728">
        <v>18790</v>
      </c>
      <c r="E2728">
        <v>0.11</v>
      </c>
      <c r="F2728">
        <v>3</v>
      </c>
      <c r="G2728">
        <v>6</v>
      </c>
      <c r="H2728" t="s">
        <v>5138</v>
      </c>
      <c r="I2728">
        <v>208569</v>
      </c>
      <c r="J2728">
        <v>145998.29999999999</v>
      </c>
      <c r="K2728">
        <v>62570.7</v>
      </c>
    </row>
    <row r="2729" spans="1:11" x14ac:dyDescent="0.25">
      <c r="A2729" s="21">
        <v>46362</v>
      </c>
      <c r="B2729" t="s">
        <v>2736</v>
      </c>
      <c r="C2729">
        <v>7</v>
      </c>
      <c r="D2729">
        <v>19704</v>
      </c>
      <c r="E2729">
        <v>0.09</v>
      </c>
      <c r="F2729">
        <v>5</v>
      </c>
      <c r="G2729">
        <v>3</v>
      </c>
      <c r="H2729" t="s">
        <v>5143</v>
      </c>
      <c r="I2729">
        <v>150341.51999999999</v>
      </c>
      <c r="J2729">
        <v>105239.064</v>
      </c>
      <c r="K2729">
        <v>45102.455999999998</v>
      </c>
    </row>
    <row r="2730" spans="1:11" x14ac:dyDescent="0.25">
      <c r="A2730" s="21">
        <v>46076</v>
      </c>
      <c r="B2730" t="s">
        <v>2737</v>
      </c>
      <c r="C2730">
        <v>12</v>
      </c>
      <c r="D2730">
        <v>20120</v>
      </c>
      <c r="F2730">
        <v>5</v>
      </c>
      <c r="G2730">
        <v>8</v>
      </c>
      <c r="H2730" t="s">
        <v>5140</v>
      </c>
      <c r="I2730">
        <v>241440</v>
      </c>
      <c r="J2730">
        <v>169008</v>
      </c>
      <c r="K2730">
        <v>72432</v>
      </c>
    </row>
    <row r="2731" spans="1:11" x14ac:dyDescent="0.25">
      <c r="A2731" s="21">
        <v>46295</v>
      </c>
      <c r="B2731" t="s">
        <v>2738</v>
      </c>
      <c r="C2731">
        <v>11</v>
      </c>
      <c r="D2731">
        <v>22869</v>
      </c>
      <c r="E2731">
        <v>7.0000000000000007E-2</v>
      </c>
      <c r="F2731">
        <v>5</v>
      </c>
      <c r="G2731">
        <v>7</v>
      </c>
      <c r="H2731" t="s">
        <v>5145</v>
      </c>
      <c r="I2731">
        <v>269168.13</v>
      </c>
      <c r="J2731">
        <v>188417.69099999999</v>
      </c>
      <c r="K2731">
        <v>80750.438999999998</v>
      </c>
    </row>
    <row r="2732" spans="1:11" x14ac:dyDescent="0.25">
      <c r="A2732" s="21">
        <v>46167</v>
      </c>
      <c r="B2732" t="s">
        <v>2739</v>
      </c>
      <c r="C2732">
        <v>3</v>
      </c>
      <c r="D2732">
        <v>10508</v>
      </c>
      <c r="E2732">
        <v>0.05</v>
      </c>
      <c r="F2732">
        <v>4</v>
      </c>
      <c r="G2732">
        <v>6</v>
      </c>
      <c r="H2732" t="s">
        <v>5139</v>
      </c>
      <c r="I2732">
        <v>33100.199999999997</v>
      </c>
      <c r="J2732">
        <v>23170.14</v>
      </c>
      <c r="K2732">
        <v>9930.06</v>
      </c>
    </row>
    <row r="2733" spans="1:11" x14ac:dyDescent="0.25">
      <c r="A2733" s="21">
        <v>46170</v>
      </c>
      <c r="B2733" t="s">
        <v>2740</v>
      </c>
      <c r="C2733">
        <v>10</v>
      </c>
      <c r="D2733">
        <v>28915</v>
      </c>
      <c r="F2733">
        <v>1</v>
      </c>
      <c r="G2733">
        <v>1</v>
      </c>
      <c r="H2733" t="s">
        <v>5139</v>
      </c>
      <c r="I2733">
        <v>289150</v>
      </c>
      <c r="J2733">
        <v>202405</v>
      </c>
      <c r="K2733">
        <v>86745</v>
      </c>
    </row>
    <row r="2734" spans="1:11" x14ac:dyDescent="0.25">
      <c r="A2734" s="21">
        <v>46195</v>
      </c>
      <c r="B2734" t="s">
        <v>2741</v>
      </c>
      <c r="C2734">
        <v>9</v>
      </c>
      <c r="D2734">
        <v>3631</v>
      </c>
      <c r="E2734">
        <v>0.09</v>
      </c>
      <c r="F2734">
        <v>4</v>
      </c>
      <c r="G2734">
        <v>1</v>
      </c>
      <c r="H2734" t="s">
        <v>5142</v>
      </c>
      <c r="I2734">
        <v>35620.11</v>
      </c>
      <c r="J2734">
        <v>24934.077000000001</v>
      </c>
      <c r="K2734">
        <v>10686.032999999999</v>
      </c>
    </row>
    <row r="2735" spans="1:11" x14ac:dyDescent="0.25">
      <c r="A2735" s="21">
        <v>46115</v>
      </c>
      <c r="B2735" t="s">
        <v>2742</v>
      </c>
      <c r="C2735">
        <v>4</v>
      </c>
      <c r="D2735">
        <v>28722</v>
      </c>
      <c r="E2735">
        <v>0.09</v>
      </c>
      <c r="F2735">
        <v>2</v>
      </c>
      <c r="G2735">
        <v>4</v>
      </c>
      <c r="H2735" t="s">
        <v>5141</v>
      </c>
      <c r="I2735">
        <v>125227.92</v>
      </c>
      <c r="J2735">
        <v>87659.543999999994</v>
      </c>
      <c r="K2735">
        <v>37568.375999999997</v>
      </c>
    </row>
    <row r="2736" spans="1:11" x14ac:dyDescent="0.25">
      <c r="A2736" s="21">
        <v>46084</v>
      </c>
      <c r="B2736" t="s">
        <v>2743</v>
      </c>
      <c r="C2736">
        <v>1</v>
      </c>
      <c r="D2736">
        <v>22956</v>
      </c>
      <c r="F2736">
        <v>5</v>
      </c>
      <c r="G2736">
        <v>8</v>
      </c>
      <c r="H2736" t="s">
        <v>5148</v>
      </c>
      <c r="I2736">
        <v>22956</v>
      </c>
      <c r="J2736">
        <v>16069.2</v>
      </c>
      <c r="K2736">
        <v>6886.8</v>
      </c>
    </row>
    <row r="2737" spans="1:11" x14ac:dyDescent="0.25">
      <c r="A2737" s="21">
        <v>46041</v>
      </c>
      <c r="B2737" t="s">
        <v>2744</v>
      </c>
      <c r="C2737">
        <v>7</v>
      </c>
      <c r="D2737">
        <v>2854</v>
      </c>
      <c r="F2737">
        <v>2</v>
      </c>
      <c r="G2737">
        <v>6</v>
      </c>
      <c r="H2737" t="s">
        <v>5149</v>
      </c>
      <c r="I2737">
        <v>19978</v>
      </c>
      <c r="J2737">
        <v>13984.6</v>
      </c>
      <c r="K2737">
        <v>5993.4</v>
      </c>
    </row>
    <row r="2738" spans="1:11" x14ac:dyDescent="0.25">
      <c r="A2738" s="21">
        <v>46259</v>
      </c>
      <c r="B2738" t="s">
        <v>2745</v>
      </c>
      <c r="C2738">
        <v>3</v>
      </c>
      <c r="D2738">
        <v>22272</v>
      </c>
      <c r="E2738">
        <v>0.09</v>
      </c>
      <c r="F2738">
        <v>5</v>
      </c>
      <c r="G2738">
        <v>2</v>
      </c>
      <c r="H2738" t="s">
        <v>5138</v>
      </c>
      <c r="I2738">
        <v>72829.440000000002</v>
      </c>
      <c r="J2738">
        <v>50980.608</v>
      </c>
      <c r="K2738">
        <v>21848.831999999999</v>
      </c>
    </row>
    <row r="2739" spans="1:11" x14ac:dyDescent="0.25">
      <c r="A2739" s="21">
        <v>46106</v>
      </c>
      <c r="B2739" t="s">
        <v>2746</v>
      </c>
      <c r="C2739">
        <v>4</v>
      </c>
      <c r="D2739">
        <v>12984</v>
      </c>
      <c r="E2739">
        <v>0.05</v>
      </c>
      <c r="F2739">
        <v>2</v>
      </c>
      <c r="G2739">
        <v>2</v>
      </c>
      <c r="H2739" t="s">
        <v>5148</v>
      </c>
      <c r="I2739">
        <v>54532.800000000003</v>
      </c>
      <c r="J2739">
        <v>38172.959999999999</v>
      </c>
      <c r="K2739">
        <v>16359.84</v>
      </c>
    </row>
    <row r="2740" spans="1:11" x14ac:dyDescent="0.25">
      <c r="A2740" s="21">
        <v>46275</v>
      </c>
      <c r="B2740" t="s">
        <v>2747</v>
      </c>
      <c r="C2740">
        <v>2</v>
      </c>
      <c r="D2740">
        <v>21158</v>
      </c>
      <c r="E2740">
        <v>0.1</v>
      </c>
      <c r="F2740">
        <v>3</v>
      </c>
      <c r="G2740">
        <v>3</v>
      </c>
      <c r="H2740" t="s">
        <v>5145</v>
      </c>
      <c r="I2740">
        <v>46547.6</v>
      </c>
      <c r="J2740">
        <v>32583.32</v>
      </c>
      <c r="K2740">
        <v>13964.28</v>
      </c>
    </row>
    <row r="2741" spans="1:11" x14ac:dyDescent="0.25">
      <c r="A2741" s="21">
        <v>46177</v>
      </c>
      <c r="B2741" t="s">
        <v>2748</v>
      </c>
      <c r="C2741">
        <v>10</v>
      </c>
      <c r="D2741">
        <v>34895</v>
      </c>
      <c r="E2741">
        <v>0.05</v>
      </c>
      <c r="F2741">
        <v>5</v>
      </c>
      <c r="G2741">
        <v>7</v>
      </c>
      <c r="H2741" t="s">
        <v>5142</v>
      </c>
      <c r="I2741">
        <v>366397.5</v>
      </c>
      <c r="J2741">
        <v>256478.25</v>
      </c>
      <c r="K2741">
        <v>109919.25</v>
      </c>
    </row>
    <row r="2742" spans="1:11" x14ac:dyDescent="0.25">
      <c r="A2742" s="21">
        <v>46137</v>
      </c>
      <c r="B2742" t="s">
        <v>2749</v>
      </c>
      <c r="C2742">
        <v>8</v>
      </c>
      <c r="D2742">
        <v>25581</v>
      </c>
      <c r="F2742">
        <v>1</v>
      </c>
      <c r="G2742">
        <v>5</v>
      </c>
      <c r="H2742" t="s">
        <v>5141</v>
      </c>
      <c r="I2742">
        <v>204648</v>
      </c>
      <c r="J2742">
        <v>143253.6</v>
      </c>
      <c r="K2742">
        <v>61394.400000000001</v>
      </c>
    </row>
    <row r="2743" spans="1:11" x14ac:dyDescent="0.25">
      <c r="A2743" s="21">
        <v>46083</v>
      </c>
      <c r="B2743" t="s">
        <v>2750</v>
      </c>
      <c r="C2743">
        <v>7</v>
      </c>
      <c r="D2743">
        <v>1925</v>
      </c>
      <c r="E2743">
        <v>0.1</v>
      </c>
      <c r="F2743">
        <v>4</v>
      </c>
      <c r="G2743">
        <v>6</v>
      </c>
      <c r="H2743" t="s">
        <v>5148</v>
      </c>
      <c r="I2743">
        <v>14822.5</v>
      </c>
      <c r="J2743">
        <v>10375.75</v>
      </c>
      <c r="K2743">
        <v>4446.75</v>
      </c>
    </row>
    <row r="2744" spans="1:11" x14ac:dyDescent="0.25">
      <c r="A2744" s="21">
        <v>46028</v>
      </c>
      <c r="B2744" t="s">
        <v>2751</v>
      </c>
      <c r="C2744">
        <v>4</v>
      </c>
      <c r="D2744">
        <v>15344</v>
      </c>
      <c r="E2744">
        <v>0.14000000000000001</v>
      </c>
      <c r="F2744">
        <v>3</v>
      </c>
      <c r="G2744">
        <v>5</v>
      </c>
      <c r="H2744" t="s">
        <v>5149</v>
      </c>
      <c r="I2744">
        <v>69968.639999999999</v>
      </c>
      <c r="J2744">
        <v>48978.048000000003</v>
      </c>
      <c r="K2744">
        <v>20990.592000000001</v>
      </c>
    </row>
    <row r="2745" spans="1:11" x14ac:dyDescent="0.25">
      <c r="A2745" s="21">
        <v>46068</v>
      </c>
      <c r="B2745" t="s">
        <v>2752</v>
      </c>
      <c r="C2745">
        <v>12</v>
      </c>
      <c r="D2745">
        <v>28984</v>
      </c>
      <c r="F2745">
        <v>2</v>
      </c>
      <c r="G2745">
        <v>1</v>
      </c>
      <c r="H2745" t="s">
        <v>5140</v>
      </c>
      <c r="I2745">
        <v>347808</v>
      </c>
      <c r="J2745">
        <v>243465.60000000001</v>
      </c>
      <c r="K2745">
        <v>104342.39999999999</v>
      </c>
    </row>
    <row r="2746" spans="1:11" x14ac:dyDescent="0.25">
      <c r="A2746" s="21">
        <v>46033</v>
      </c>
      <c r="B2746" t="s">
        <v>2753</v>
      </c>
      <c r="C2746">
        <v>8</v>
      </c>
      <c r="D2746">
        <v>9576</v>
      </c>
      <c r="E2746">
        <v>7.0000000000000007E-2</v>
      </c>
      <c r="F2746">
        <v>3</v>
      </c>
      <c r="G2746">
        <v>6</v>
      </c>
      <c r="H2746" t="s">
        <v>5149</v>
      </c>
      <c r="I2746">
        <v>81970.559999999998</v>
      </c>
      <c r="J2746">
        <v>57379.392</v>
      </c>
      <c r="K2746">
        <v>24591.168000000001</v>
      </c>
    </row>
    <row r="2747" spans="1:11" x14ac:dyDescent="0.25">
      <c r="A2747" s="21">
        <v>46090</v>
      </c>
      <c r="B2747" t="s">
        <v>2754</v>
      </c>
      <c r="C2747">
        <v>1</v>
      </c>
      <c r="D2747">
        <v>21537</v>
      </c>
      <c r="E2747">
        <v>0.14000000000000001</v>
      </c>
      <c r="F2747">
        <v>2</v>
      </c>
      <c r="G2747">
        <v>8</v>
      </c>
      <c r="H2747" t="s">
        <v>5148</v>
      </c>
      <c r="I2747">
        <v>24552.18</v>
      </c>
      <c r="J2747">
        <v>17186.526000000002</v>
      </c>
      <c r="K2747">
        <v>7365.6540000000005</v>
      </c>
    </row>
    <row r="2748" spans="1:11" x14ac:dyDescent="0.25">
      <c r="A2748" s="21">
        <v>46206</v>
      </c>
      <c r="B2748" t="s">
        <v>2755</v>
      </c>
      <c r="C2748">
        <v>8</v>
      </c>
      <c r="D2748">
        <v>32396</v>
      </c>
      <c r="F2748">
        <v>3</v>
      </c>
      <c r="G2748">
        <v>2</v>
      </c>
      <c r="H2748" t="s">
        <v>5146</v>
      </c>
      <c r="I2748">
        <v>259168</v>
      </c>
      <c r="J2748">
        <v>181417.60000000001</v>
      </c>
      <c r="K2748">
        <v>77750.399999999994</v>
      </c>
    </row>
    <row r="2749" spans="1:11" x14ac:dyDescent="0.25">
      <c r="A2749" s="21">
        <v>46220</v>
      </c>
      <c r="B2749" t="s">
        <v>2756</v>
      </c>
      <c r="C2749">
        <v>10</v>
      </c>
      <c r="D2749">
        <v>23078</v>
      </c>
      <c r="F2749">
        <v>4</v>
      </c>
      <c r="G2749">
        <v>7</v>
      </c>
      <c r="H2749" t="s">
        <v>5146</v>
      </c>
      <c r="I2749">
        <v>230780</v>
      </c>
      <c r="J2749">
        <v>161546</v>
      </c>
      <c r="K2749">
        <v>69234</v>
      </c>
    </row>
    <row r="2750" spans="1:11" x14ac:dyDescent="0.25">
      <c r="A2750" s="21">
        <v>46134</v>
      </c>
      <c r="B2750" t="s">
        <v>2757</v>
      </c>
      <c r="C2750">
        <v>2</v>
      </c>
      <c r="D2750">
        <v>9570</v>
      </c>
      <c r="E2750">
        <v>0.14000000000000001</v>
      </c>
      <c r="F2750">
        <v>1</v>
      </c>
      <c r="G2750">
        <v>7</v>
      </c>
      <c r="H2750" t="s">
        <v>5141</v>
      </c>
      <c r="I2750">
        <v>21819.599999999999</v>
      </c>
      <c r="J2750">
        <v>15273.72</v>
      </c>
      <c r="K2750">
        <v>6545.88</v>
      </c>
    </row>
    <row r="2751" spans="1:11" x14ac:dyDescent="0.25">
      <c r="A2751" s="21">
        <v>46112</v>
      </c>
      <c r="B2751" t="s">
        <v>2758</v>
      </c>
      <c r="C2751">
        <v>11</v>
      </c>
      <c r="D2751">
        <v>19344</v>
      </c>
      <c r="E2751">
        <v>0.08</v>
      </c>
      <c r="F2751">
        <v>2</v>
      </c>
      <c r="G2751">
        <v>7</v>
      </c>
      <c r="H2751" t="s">
        <v>5148</v>
      </c>
      <c r="I2751">
        <v>229806.72</v>
      </c>
      <c r="J2751">
        <v>160864.704</v>
      </c>
      <c r="K2751">
        <v>68942.016000000003</v>
      </c>
    </row>
    <row r="2752" spans="1:11" x14ac:dyDescent="0.25">
      <c r="A2752" s="21">
        <v>46288</v>
      </c>
      <c r="B2752" t="s">
        <v>2759</v>
      </c>
      <c r="C2752">
        <v>6</v>
      </c>
      <c r="D2752">
        <v>10131</v>
      </c>
      <c r="E2752">
        <v>0.14000000000000001</v>
      </c>
      <c r="F2752">
        <v>5</v>
      </c>
      <c r="G2752">
        <v>5</v>
      </c>
      <c r="H2752" t="s">
        <v>5145</v>
      </c>
      <c r="I2752">
        <v>69296.039999999994</v>
      </c>
      <c r="J2752">
        <v>48507.228000000003</v>
      </c>
      <c r="K2752">
        <v>20788.812000000002</v>
      </c>
    </row>
    <row r="2753" spans="1:11" x14ac:dyDescent="0.25">
      <c r="A2753" s="21">
        <v>46182</v>
      </c>
      <c r="B2753" t="s">
        <v>2760</v>
      </c>
      <c r="C2753">
        <v>9</v>
      </c>
      <c r="D2753">
        <v>22610</v>
      </c>
      <c r="F2753">
        <v>4</v>
      </c>
      <c r="G2753">
        <v>6</v>
      </c>
      <c r="H2753" t="s">
        <v>5142</v>
      </c>
      <c r="I2753">
        <v>203490</v>
      </c>
      <c r="J2753">
        <v>142443</v>
      </c>
      <c r="K2753">
        <v>61047</v>
      </c>
    </row>
    <row r="2754" spans="1:11" x14ac:dyDescent="0.25">
      <c r="A2754" s="21">
        <v>46242</v>
      </c>
      <c r="B2754" t="s">
        <v>2761</v>
      </c>
      <c r="C2754">
        <v>12</v>
      </c>
      <c r="D2754">
        <v>4266</v>
      </c>
      <c r="E2754">
        <v>0.08</v>
      </c>
      <c r="F2754">
        <v>1</v>
      </c>
      <c r="G2754">
        <v>7</v>
      </c>
      <c r="H2754" t="s">
        <v>5138</v>
      </c>
      <c r="I2754">
        <v>55287.360000000001</v>
      </c>
      <c r="J2754">
        <v>38701.152000000002</v>
      </c>
      <c r="K2754">
        <v>16586.207999999999</v>
      </c>
    </row>
    <row r="2755" spans="1:11" x14ac:dyDescent="0.25">
      <c r="A2755" s="21">
        <v>46353</v>
      </c>
      <c r="B2755" t="s">
        <v>2762</v>
      </c>
      <c r="C2755">
        <v>12</v>
      </c>
      <c r="D2755">
        <v>3938</v>
      </c>
      <c r="E2755">
        <v>0.11</v>
      </c>
      <c r="F2755">
        <v>4</v>
      </c>
      <c r="G2755">
        <v>6</v>
      </c>
      <c r="H2755" t="s">
        <v>5144</v>
      </c>
      <c r="I2755">
        <v>52454.16</v>
      </c>
      <c r="J2755">
        <v>36717.911999999997</v>
      </c>
      <c r="K2755">
        <v>15736.248</v>
      </c>
    </row>
    <row r="2756" spans="1:11" x14ac:dyDescent="0.25">
      <c r="A2756" s="21">
        <v>46208</v>
      </c>
      <c r="B2756" t="s">
        <v>2763</v>
      </c>
      <c r="C2756">
        <v>9</v>
      </c>
      <c r="D2756">
        <v>9974</v>
      </c>
      <c r="E2756">
        <v>0.14000000000000001</v>
      </c>
      <c r="F2756">
        <v>2</v>
      </c>
      <c r="G2756">
        <v>3</v>
      </c>
      <c r="H2756" t="s">
        <v>5146</v>
      </c>
      <c r="I2756">
        <v>102333.24</v>
      </c>
      <c r="J2756">
        <v>71633.267999999996</v>
      </c>
      <c r="K2756">
        <v>30699.972000000002</v>
      </c>
    </row>
    <row r="2757" spans="1:11" x14ac:dyDescent="0.25">
      <c r="A2757" s="21">
        <v>46223</v>
      </c>
      <c r="B2757" t="s">
        <v>2764</v>
      </c>
      <c r="C2757">
        <v>6</v>
      </c>
      <c r="D2757">
        <v>28456</v>
      </c>
      <c r="E2757">
        <v>0.09</v>
      </c>
      <c r="F2757">
        <v>5</v>
      </c>
      <c r="G2757">
        <v>2</v>
      </c>
      <c r="H2757" t="s">
        <v>5146</v>
      </c>
      <c r="I2757">
        <v>186102.24</v>
      </c>
      <c r="J2757">
        <v>130271.568</v>
      </c>
      <c r="K2757">
        <v>55830.671999999999</v>
      </c>
    </row>
    <row r="2758" spans="1:11" x14ac:dyDescent="0.25">
      <c r="A2758" s="21">
        <v>46160</v>
      </c>
      <c r="B2758" t="s">
        <v>2765</v>
      </c>
      <c r="C2758">
        <v>9</v>
      </c>
      <c r="D2758">
        <v>13695</v>
      </c>
      <c r="F2758">
        <v>3</v>
      </c>
      <c r="G2758">
        <v>1</v>
      </c>
      <c r="H2758" t="s">
        <v>5139</v>
      </c>
      <c r="I2758">
        <v>123255</v>
      </c>
      <c r="J2758">
        <v>86278.5</v>
      </c>
      <c r="K2758">
        <v>36976.5</v>
      </c>
    </row>
    <row r="2759" spans="1:11" x14ac:dyDescent="0.25">
      <c r="A2759" s="21">
        <v>46152</v>
      </c>
      <c r="B2759" t="s">
        <v>2766</v>
      </c>
      <c r="C2759">
        <v>10</v>
      </c>
      <c r="D2759">
        <v>2831</v>
      </c>
      <c r="F2759">
        <v>5</v>
      </c>
      <c r="G2759">
        <v>7</v>
      </c>
      <c r="H2759" t="s">
        <v>5139</v>
      </c>
      <c r="I2759">
        <v>28310</v>
      </c>
      <c r="J2759">
        <v>19817</v>
      </c>
      <c r="K2759">
        <v>8493</v>
      </c>
    </row>
    <row r="2760" spans="1:11" x14ac:dyDescent="0.25">
      <c r="A2760" s="21">
        <v>46090</v>
      </c>
      <c r="B2760" t="s">
        <v>2767</v>
      </c>
      <c r="C2760">
        <v>2</v>
      </c>
      <c r="D2760">
        <v>23737</v>
      </c>
      <c r="E2760">
        <v>0.14000000000000001</v>
      </c>
      <c r="F2760">
        <v>2</v>
      </c>
      <c r="G2760">
        <v>6</v>
      </c>
      <c r="H2760" t="s">
        <v>5148</v>
      </c>
      <c r="I2760">
        <v>54120.36</v>
      </c>
      <c r="J2760">
        <v>37884.252</v>
      </c>
      <c r="K2760">
        <v>16236.108</v>
      </c>
    </row>
    <row r="2761" spans="1:11" x14ac:dyDescent="0.25">
      <c r="A2761" s="21">
        <v>46059</v>
      </c>
      <c r="B2761" t="s">
        <v>2768</v>
      </c>
      <c r="C2761">
        <v>3</v>
      </c>
      <c r="D2761">
        <v>26707</v>
      </c>
      <c r="E2761">
        <v>0.14000000000000001</v>
      </c>
      <c r="F2761">
        <v>1</v>
      </c>
      <c r="G2761">
        <v>1</v>
      </c>
      <c r="H2761" t="s">
        <v>5140</v>
      </c>
      <c r="I2761">
        <v>91337.94</v>
      </c>
      <c r="J2761">
        <v>63936.557999999997</v>
      </c>
      <c r="K2761">
        <v>27401.382000000001</v>
      </c>
    </row>
    <row r="2762" spans="1:11" x14ac:dyDescent="0.25">
      <c r="A2762" s="21">
        <v>46177</v>
      </c>
      <c r="B2762" t="s">
        <v>2769</v>
      </c>
      <c r="C2762">
        <v>10</v>
      </c>
      <c r="D2762">
        <v>12246</v>
      </c>
      <c r="E2762">
        <v>0.13</v>
      </c>
      <c r="F2762">
        <v>3</v>
      </c>
      <c r="G2762">
        <v>8</v>
      </c>
      <c r="H2762" t="s">
        <v>5142</v>
      </c>
      <c r="I2762">
        <v>138379.79999999999</v>
      </c>
      <c r="J2762">
        <v>96865.86</v>
      </c>
      <c r="K2762">
        <v>41513.94</v>
      </c>
    </row>
    <row r="2763" spans="1:11" x14ac:dyDescent="0.25">
      <c r="A2763" s="21">
        <v>46268</v>
      </c>
      <c r="B2763" t="s">
        <v>2770</v>
      </c>
      <c r="C2763">
        <v>7</v>
      </c>
      <c r="D2763">
        <v>15041</v>
      </c>
      <c r="E2763">
        <v>0.12</v>
      </c>
      <c r="F2763">
        <v>2</v>
      </c>
      <c r="G2763">
        <v>8</v>
      </c>
      <c r="H2763" t="s">
        <v>5145</v>
      </c>
      <c r="I2763">
        <v>117921.44</v>
      </c>
      <c r="J2763">
        <v>82545.008000000002</v>
      </c>
      <c r="K2763">
        <v>35376.432000000001</v>
      </c>
    </row>
    <row r="2764" spans="1:11" x14ac:dyDescent="0.25">
      <c r="A2764" s="21">
        <v>46187</v>
      </c>
      <c r="B2764" t="s">
        <v>2771</v>
      </c>
      <c r="C2764">
        <v>4</v>
      </c>
      <c r="D2764">
        <v>2702</v>
      </c>
      <c r="F2764">
        <v>1</v>
      </c>
      <c r="G2764">
        <v>5</v>
      </c>
      <c r="H2764" t="s">
        <v>5142</v>
      </c>
      <c r="I2764">
        <v>10808</v>
      </c>
      <c r="J2764">
        <v>7565.6</v>
      </c>
      <c r="K2764">
        <v>3242.4</v>
      </c>
    </row>
    <row r="2765" spans="1:11" x14ac:dyDescent="0.25">
      <c r="A2765" s="21">
        <v>46275</v>
      </c>
      <c r="B2765" t="s">
        <v>2772</v>
      </c>
      <c r="C2765">
        <v>9</v>
      </c>
      <c r="D2765">
        <v>11795</v>
      </c>
      <c r="F2765">
        <v>5</v>
      </c>
      <c r="G2765">
        <v>7</v>
      </c>
      <c r="H2765" t="s">
        <v>5145</v>
      </c>
      <c r="I2765">
        <v>106155</v>
      </c>
      <c r="J2765">
        <v>74308.5</v>
      </c>
      <c r="K2765">
        <v>31846.5</v>
      </c>
    </row>
    <row r="2766" spans="1:11" x14ac:dyDescent="0.25">
      <c r="A2766" s="21">
        <v>46086</v>
      </c>
      <c r="B2766" t="s">
        <v>2773</v>
      </c>
      <c r="C2766">
        <v>1</v>
      </c>
      <c r="D2766">
        <v>9275</v>
      </c>
      <c r="F2766">
        <v>5</v>
      </c>
      <c r="G2766">
        <v>3</v>
      </c>
      <c r="H2766" t="s">
        <v>5148</v>
      </c>
      <c r="I2766">
        <v>9275</v>
      </c>
      <c r="J2766">
        <v>6492.5</v>
      </c>
      <c r="K2766">
        <v>2782.5</v>
      </c>
    </row>
    <row r="2767" spans="1:11" x14ac:dyDescent="0.25">
      <c r="A2767" s="21">
        <v>46364</v>
      </c>
      <c r="B2767" t="s">
        <v>2774</v>
      </c>
      <c r="C2767">
        <v>11</v>
      </c>
      <c r="D2767">
        <v>24523</v>
      </c>
      <c r="E2767">
        <v>0.05</v>
      </c>
      <c r="F2767">
        <v>4</v>
      </c>
      <c r="G2767">
        <v>6</v>
      </c>
      <c r="H2767" t="s">
        <v>5143</v>
      </c>
      <c r="I2767">
        <v>283240.65000000002</v>
      </c>
      <c r="J2767">
        <v>198268.45499999999</v>
      </c>
      <c r="K2767">
        <v>84972.195000000007</v>
      </c>
    </row>
    <row r="2768" spans="1:11" x14ac:dyDescent="0.25">
      <c r="A2768" s="21">
        <v>46175</v>
      </c>
      <c r="B2768" t="s">
        <v>2775</v>
      </c>
      <c r="C2768">
        <v>11</v>
      </c>
      <c r="D2768">
        <v>13792</v>
      </c>
      <c r="F2768">
        <v>1</v>
      </c>
      <c r="G2768">
        <v>7</v>
      </c>
      <c r="H2768" t="s">
        <v>5142</v>
      </c>
      <c r="I2768">
        <v>151712</v>
      </c>
      <c r="J2768">
        <v>106198.39999999999</v>
      </c>
      <c r="K2768">
        <v>45513.599999999999</v>
      </c>
    </row>
    <row r="2769" spans="1:11" x14ac:dyDescent="0.25">
      <c r="A2769" s="21">
        <v>46072</v>
      </c>
      <c r="B2769" t="s">
        <v>2776</v>
      </c>
      <c r="C2769">
        <v>6</v>
      </c>
      <c r="D2769">
        <v>17704</v>
      </c>
      <c r="F2769">
        <v>2</v>
      </c>
      <c r="G2769">
        <v>7</v>
      </c>
      <c r="H2769" t="s">
        <v>5140</v>
      </c>
      <c r="I2769">
        <v>106224</v>
      </c>
      <c r="J2769">
        <v>74356.800000000003</v>
      </c>
      <c r="K2769">
        <v>31867.200000000001</v>
      </c>
    </row>
    <row r="2770" spans="1:11" x14ac:dyDescent="0.25">
      <c r="A2770" s="21">
        <v>46142</v>
      </c>
      <c r="B2770" t="s">
        <v>2777</v>
      </c>
      <c r="C2770">
        <v>7</v>
      </c>
      <c r="D2770">
        <v>20925</v>
      </c>
      <c r="E2770">
        <v>0.06</v>
      </c>
      <c r="F2770">
        <v>3</v>
      </c>
      <c r="G2770">
        <v>6</v>
      </c>
      <c r="H2770" t="s">
        <v>5141</v>
      </c>
      <c r="I2770">
        <v>155263.5</v>
      </c>
      <c r="J2770">
        <v>108684.45</v>
      </c>
      <c r="K2770">
        <v>46579.05</v>
      </c>
    </row>
    <row r="2771" spans="1:11" x14ac:dyDescent="0.25">
      <c r="A2771" s="21">
        <v>46071</v>
      </c>
      <c r="B2771" t="s">
        <v>2778</v>
      </c>
      <c r="C2771">
        <v>9</v>
      </c>
      <c r="D2771">
        <v>10110</v>
      </c>
      <c r="E2771">
        <v>0.12</v>
      </c>
      <c r="F2771">
        <v>4</v>
      </c>
      <c r="G2771">
        <v>6</v>
      </c>
      <c r="H2771" t="s">
        <v>5140</v>
      </c>
      <c r="I2771">
        <v>101908.8</v>
      </c>
      <c r="J2771">
        <v>71336.160000000003</v>
      </c>
      <c r="K2771">
        <v>30572.639999999999</v>
      </c>
    </row>
    <row r="2772" spans="1:11" x14ac:dyDescent="0.25">
      <c r="A2772" s="21">
        <v>46273</v>
      </c>
      <c r="B2772" t="s">
        <v>2779</v>
      </c>
      <c r="C2772">
        <v>6</v>
      </c>
      <c r="D2772">
        <v>17660</v>
      </c>
      <c r="F2772">
        <v>3</v>
      </c>
      <c r="G2772">
        <v>6</v>
      </c>
      <c r="H2772" t="s">
        <v>5145</v>
      </c>
      <c r="I2772">
        <v>105960</v>
      </c>
      <c r="J2772">
        <v>74172</v>
      </c>
      <c r="K2772">
        <v>31788</v>
      </c>
    </row>
    <row r="2773" spans="1:11" x14ac:dyDescent="0.25">
      <c r="A2773" s="21">
        <v>46299</v>
      </c>
      <c r="B2773" t="s">
        <v>2780</v>
      </c>
      <c r="C2773">
        <v>1</v>
      </c>
      <c r="D2773">
        <v>11560</v>
      </c>
      <c r="E2773">
        <v>0.06</v>
      </c>
      <c r="F2773">
        <v>1</v>
      </c>
      <c r="G2773">
        <v>6</v>
      </c>
      <c r="H2773" t="s">
        <v>5147</v>
      </c>
      <c r="I2773">
        <v>12253.6</v>
      </c>
      <c r="J2773">
        <v>8577.52</v>
      </c>
      <c r="K2773">
        <v>3676.08</v>
      </c>
    </row>
    <row r="2774" spans="1:11" x14ac:dyDescent="0.25">
      <c r="A2774" s="21">
        <v>46088</v>
      </c>
      <c r="B2774" t="s">
        <v>2781</v>
      </c>
      <c r="C2774">
        <v>12</v>
      </c>
      <c r="D2774">
        <v>1656</v>
      </c>
      <c r="E2774">
        <v>0.06</v>
      </c>
      <c r="F2774">
        <v>1</v>
      </c>
      <c r="G2774">
        <v>1</v>
      </c>
      <c r="H2774" t="s">
        <v>5148</v>
      </c>
      <c r="I2774">
        <v>21064.32</v>
      </c>
      <c r="J2774">
        <v>14745.023999999999</v>
      </c>
      <c r="K2774">
        <v>6319.2960000000003</v>
      </c>
    </row>
    <row r="2775" spans="1:11" x14ac:dyDescent="0.25">
      <c r="A2775" s="21">
        <v>46263</v>
      </c>
      <c r="B2775" t="s">
        <v>2782</v>
      </c>
      <c r="C2775">
        <v>5</v>
      </c>
      <c r="D2775">
        <v>30777</v>
      </c>
      <c r="F2775">
        <v>2</v>
      </c>
      <c r="G2775">
        <v>2</v>
      </c>
      <c r="H2775" t="s">
        <v>5138</v>
      </c>
      <c r="I2775">
        <v>153885</v>
      </c>
      <c r="J2775">
        <v>107719.5</v>
      </c>
      <c r="K2775">
        <v>46165.5</v>
      </c>
    </row>
    <row r="2776" spans="1:11" x14ac:dyDescent="0.25">
      <c r="A2776" s="21">
        <v>46094</v>
      </c>
      <c r="B2776" t="s">
        <v>2783</v>
      </c>
      <c r="C2776">
        <v>5</v>
      </c>
      <c r="D2776">
        <v>23040</v>
      </c>
      <c r="E2776">
        <v>0.1</v>
      </c>
      <c r="F2776">
        <v>4</v>
      </c>
      <c r="G2776">
        <v>2</v>
      </c>
      <c r="H2776" t="s">
        <v>5148</v>
      </c>
      <c r="I2776">
        <v>126720</v>
      </c>
      <c r="J2776">
        <v>88704</v>
      </c>
      <c r="K2776">
        <v>38016</v>
      </c>
    </row>
    <row r="2777" spans="1:11" x14ac:dyDescent="0.25">
      <c r="A2777" s="21">
        <v>46326</v>
      </c>
      <c r="B2777" t="s">
        <v>2784</v>
      </c>
      <c r="C2777">
        <v>12</v>
      </c>
      <c r="D2777">
        <v>9609</v>
      </c>
      <c r="F2777">
        <v>2</v>
      </c>
      <c r="G2777">
        <v>5</v>
      </c>
      <c r="H2777" t="s">
        <v>5147</v>
      </c>
      <c r="I2777">
        <v>115308</v>
      </c>
      <c r="J2777">
        <v>80715.600000000006</v>
      </c>
      <c r="K2777">
        <v>34592.400000000001</v>
      </c>
    </row>
    <row r="2778" spans="1:11" x14ac:dyDescent="0.25">
      <c r="A2778" s="21">
        <v>46176</v>
      </c>
      <c r="B2778" t="s">
        <v>2785</v>
      </c>
      <c r="C2778">
        <v>7</v>
      </c>
      <c r="D2778">
        <v>26384</v>
      </c>
      <c r="E2778">
        <v>0.1</v>
      </c>
      <c r="F2778">
        <v>3</v>
      </c>
      <c r="G2778">
        <v>4</v>
      </c>
      <c r="H2778" t="s">
        <v>5142</v>
      </c>
      <c r="I2778">
        <v>203156.8</v>
      </c>
      <c r="J2778">
        <v>142209.76</v>
      </c>
      <c r="K2778">
        <v>60947.040000000001</v>
      </c>
    </row>
    <row r="2779" spans="1:11" x14ac:dyDescent="0.25">
      <c r="A2779" s="21">
        <v>46337</v>
      </c>
      <c r="B2779" t="s">
        <v>2786</v>
      </c>
      <c r="C2779">
        <v>12</v>
      </c>
      <c r="D2779">
        <v>25706</v>
      </c>
      <c r="E2779">
        <v>7.0000000000000007E-2</v>
      </c>
      <c r="F2779">
        <v>2</v>
      </c>
      <c r="G2779">
        <v>8</v>
      </c>
      <c r="H2779" t="s">
        <v>5144</v>
      </c>
      <c r="I2779">
        <v>330065.03999999998</v>
      </c>
      <c r="J2779">
        <v>231045.52799999999</v>
      </c>
      <c r="K2779">
        <v>99019.512000000002</v>
      </c>
    </row>
    <row r="2780" spans="1:11" x14ac:dyDescent="0.25">
      <c r="A2780" s="21">
        <v>46384</v>
      </c>
      <c r="B2780" t="s">
        <v>2787</v>
      </c>
      <c r="C2780">
        <v>8</v>
      </c>
      <c r="D2780">
        <v>29550</v>
      </c>
      <c r="F2780">
        <v>5</v>
      </c>
      <c r="G2780">
        <v>7</v>
      </c>
      <c r="H2780" t="s">
        <v>5143</v>
      </c>
      <c r="I2780">
        <v>236400</v>
      </c>
      <c r="J2780">
        <v>165480</v>
      </c>
      <c r="K2780">
        <v>70920</v>
      </c>
    </row>
    <row r="2781" spans="1:11" x14ac:dyDescent="0.25">
      <c r="A2781" s="21">
        <v>46129</v>
      </c>
      <c r="B2781" t="s">
        <v>2788</v>
      </c>
      <c r="C2781">
        <v>7</v>
      </c>
      <c r="D2781">
        <v>8814</v>
      </c>
      <c r="F2781">
        <v>3</v>
      </c>
      <c r="G2781">
        <v>3</v>
      </c>
      <c r="H2781" t="s">
        <v>5141</v>
      </c>
      <c r="I2781">
        <v>61698</v>
      </c>
      <c r="J2781">
        <v>43188.6</v>
      </c>
      <c r="K2781">
        <v>18509.400000000001</v>
      </c>
    </row>
    <row r="2782" spans="1:11" x14ac:dyDescent="0.25">
      <c r="A2782" s="21">
        <v>46062</v>
      </c>
      <c r="B2782" t="s">
        <v>2789</v>
      </c>
      <c r="C2782">
        <v>3</v>
      </c>
      <c r="D2782">
        <v>25384</v>
      </c>
      <c r="F2782">
        <v>1</v>
      </c>
      <c r="G2782">
        <v>4</v>
      </c>
      <c r="H2782" t="s">
        <v>5140</v>
      </c>
      <c r="I2782">
        <v>76152</v>
      </c>
      <c r="J2782">
        <v>53306.400000000001</v>
      </c>
      <c r="K2782">
        <v>22845.599999999999</v>
      </c>
    </row>
    <row r="2783" spans="1:11" x14ac:dyDescent="0.25">
      <c r="A2783" s="21">
        <v>46343</v>
      </c>
      <c r="B2783" t="s">
        <v>2790</v>
      </c>
      <c r="C2783">
        <v>1</v>
      </c>
      <c r="D2783">
        <v>21084</v>
      </c>
      <c r="F2783">
        <v>3</v>
      </c>
      <c r="G2783">
        <v>3</v>
      </c>
      <c r="H2783" t="s">
        <v>5144</v>
      </c>
      <c r="I2783">
        <v>21084</v>
      </c>
      <c r="J2783">
        <v>14758.8</v>
      </c>
      <c r="K2783">
        <v>6325.2</v>
      </c>
    </row>
    <row r="2784" spans="1:11" x14ac:dyDescent="0.25">
      <c r="A2784" s="21">
        <v>46265</v>
      </c>
      <c r="B2784" t="s">
        <v>2791</v>
      </c>
      <c r="C2784">
        <v>9</v>
      </c>
      <c r="D2784">
        <v>4360</v>
      </c>
      <c r="F2784">
        <v>1</v>
      </c>
      <c r="G2784">
        <v>5</v>
      </c>
      <c r="H2784" t="s">
        <v>5138</v>
      </c>
      <c r="I2784">
        <v>39240</v>
      </c>
      <c r="J2784">
        <v>27468</v>
      </c>
      <c r="K2784">
        <v>11772</v>
      </c>
    </row>
    <row r="2785" spans="1:11" x14ac:dyDescent="0.25">
      <c r="A2785" s="21">
        <v>46274</v>
      </c>
      <c r="B2785" t="s">
        <v>2792</v>
      </c>
      <c r="C2785">
        <v>6</v>
      </c>
      <c r="D2785">
        <v>25762</v>
      </c>
      <c r="F2785">
        <v>4</v>
      </c>
      <c r="G2785">
        <v>7</v>
      </c>
      <c r="H2785" t="s">
        <v>5145</v>
      </c>
      <c r="I2785">
        <v>154572</v>
      </c>
      <c r="J2785">
        <v>108200.4</v>
      </c>
      <c r="K2785">
        <v>46371.6</v>
      </c>
    </row>
    <row r="2786" spans="1:11" x14ac:dyDescent="0.25">
      <c r="A2786" s="21">
        <v>46285</v>
      </c>
      <c r="B2786" t="s">
        <v>2793</v>
      </c>
      <c r="C2786">
        <v>3</v>
      </c>
      <c r="D2786">
        <v>32983</v>
      </c>
      <c r="F2786">
        <v>4</v>
      </c>
      <c r="G2786">
        <v>6</v>
      </c>
      <c r="H2786" t="s">
        <v>5145</v>
      </c>
      <c r="I2786">
        <v>98949</v>
      </c>
      <c r="J2786">
        <v>69264.3</v>
      </c>
      <c r="K2786">
        <v>29684.7</v>
      </c>
    </row>
    <row r="2787" spans="1:11" x14ac:dyDescent="0.25">
      <c r="A2787" s="21">
        <v>46333</v>
      </c>
      <c r="B2787" t="s">
        <v>2794</v>
      </c>
      <c r="C2787">
        <v>12</v>
      </c>
      <c r="D2787">
        <v>26576</v>
      </c>
      <c r="E2787">
        <v>0.02</v>
      </c>
      <c r="F2787">
        <v>5</v>
      </c>
      <c r="G2787">
        <v>2</v>
      </c>
      <c r="H2787" t="s">
        <v>5144</v>
      </c>
      <c r="I2787">
        <v>325290.23999999999</v>
      </c>
      <c r="J2787">
        <v>227703.16800000001</v>
      </c>
      <c r="K2787">
        <v>97587.072</v>
      </c>
    </row>
    <row r="2788" spans="1:11" x14ac:dyDescent="0.25">
      <c r="A2788" s="21">
        <v>46046</v>
      </c>
      <c r="B2788" t="s">
        <v>2795</v>
      </c>
      <c r="C2788">
        <v>10</v>
      </c>
      <c r="D2788">
        <v>29792</v>
      </c>
      <c r="E2788">
        <v>0.11</v>
      </c>
      <c r="F2788">
        <v>3</v>
      </c>
      <c r="G2788">
        <v>6</v>
      </c>
      <c r="H2788" t="s">
        <v>5149</v>
      </c>
      <c r="I2788">
        <v>330691.20000000001</v>
      </c>
      <c r="J2788">
        <v>231483.84</v>
      </c>
      <c r="K2788">
        <v>99207.360000000001</v>
      </c>
    </row>
    <row r="2789" spans="1:11" x14ac:dyDescent="0.25">
      <c r="A2789" s="21">
        <v>46307</v>
      </c>
      <c r="B2789" t="s">
        <v>2796</v>
      </c>
      <c r="C2789">
        <v>7</v>
      </c>
      <c r="D2789">
        <v>30576</v>
      </c>
      <c r="F2789">
        <v>3</v>
      </c>
      <c r="G2789">
        <v>1</v>
      </c>
      <c r="H2789" t="s">
        <v>5147</v>
      </c>
      <c r="I2789">
        <v>214032</v>
      </c>
      <c r="J2789">
        <v>149822.39999999999</v>
      </c>
      <c r="K2789">
        <v>64209.599999999999</v>
      </c>
    </row>
    <row r="2790" spans="1:11" x14ac:dyDescent="0.25">
      <c r="A2790" s="21">
        <v>46314</v>
      </c>
      <c r="B2790" t="s">
        <v>2797</v>
      </c>
      <c r="C2790">
        <v>4</v>
      </c>
      <c r="D2790">
        <v>17225</v>
      </c>
      <c r="E2790">
        <v>0.12</v>
      </c>
      <c r="F2790">
        <v>1</v>
      </c>
      <c r="G2790">
        <v>8</v>
      </c>
      <c r="H2790" t="s">
        <v>5147</v>
      </c>
      <c r="I2790">
        <v>77168</v>
      </c>
      <c r="J2790">
        <v>54017.599999999999</v>
      </c>
      <c r="K2790">
        <v>23150.400000000001</v>
      </c>
    </row>
    <row r="2791" spans="1:11" x14ac:dyDescent="0.25">
      <c r="A2791" s="21">
        <v>46173</v>
      </c>
      <c r="B2791" t="s">
        <v>2798</v>
      </c>
      <c r="C2791">
        <v>8</v>
      </c>
      <c r="D2791">
        <v>12446</v>
      </c>
      <c r="E2791">
        <v>0.11</v>
      </c>
      <c r="F2791">
        <v>4</v>
      </c>
      <c r="G2791">
        <v>3</v>
      </c>
      <c r="H2791" t="s">
        <v>5139</v>
      </c>
      <c r="I2791">
        <v>110520.48</v>
      </c>
      <c r="J2791">
        <v>77364.335999999996</v>
      </c>
      <c r="K2791">
        <v>33156.144</v>
      </c>
    </row>
    <row r="2792" spans="1:11" x14ac:dyDescent="0.25">
      <c r="A2792" s="21">
        <v>46116</v>
      </c>
      <c r="B2792" t="s">
        <v>2799</v>
      </c>
      <c r="C2792">
        <v>4</v>
      </c>
      <c r="D2792">
        <v>34488</v>
      </c>
      <c r="F2792">
        <v>4</v>
      </c>
      <c r="G2792">
        <v>7</v>
      </c>
      <c r="H2792" t="s">
        <v>5141</v>
      </c>
      <c r="I2792">
        <v>137952</v>
      </c>
      <c r="J2792">
        <v>96566.399999999994</v>
      </c>
      <c r="K2792">
        <v>41385.599999999999</v>
      </c>
    </row>
    <row r="2793" spans="1:11" x14ac:dyDescent="0.25">
      <c r="A2793" s="21">
        <v>46210</v>
      </c>
      <c r="B2793" t="s">
        <v>2800</v>
      </c>
      <c r="C2793">
        <v>5</v>
      </c>
      <c r="D2793">
        <v>31246</v>
      </c>
      <c r="E2793">
        <v>0.1</v>
      </c>
      <c r="F2793">
        <v>2</v>
      </c>
      <c r="G2793">
        <v>7</v>
      </c>
      <c r="H2793" t="s">
        <v>5146</v>
      </c>
      <c r="I2793">
        <v>171853</v>
      </c>
      <c r="J2793">
        <v>120297.1</v>
      </c>
      <c r="K2793">
        <v>51555.9</v>
      </c>
    </row>
    <row r="2794" spans="1:11" x14ac:dyDescent="0.25">
      <c r="A2794" s="21">
        <v>46036</v>
      </c>
      <c r="B2794" t="s">
        <v>2801</v>
      </c>
      <c r="C2794">
        <v>4</v>
      </c>
      <c r="D2794">
        <v>14887</v>
      </c>
      <c r="E2794">
        <v>0.05</v>
      </c>
      <c r="F2794">
        <v>5</v>
      </c>
      <c r="G2794">
        <v>2</v>
      </c>
      <c r="H2794" t="s">
        <v>5149</v>
      </c>
      <c r="I2794">
        <v>62525.4</v>
      </c>
      <c r="J2794">
        <v>43767.78</v>
      </c>
      <c r="K2794">
        <v>18757.62</v>
      </c>
    </row>
    <row r="2795" spans="1:11" x14ac:dyDescent="0.25">
      <c r="A2795" s="21">
        <v>46087</v>
      </c>
      <c r="B2795" t="s">
        <v>2802</v>
      </c>
      <c r="C2795">
        <v>2</v>
      </c>
      <c r="D2795">
        <v>23217</v>
      </c>
      <c r="E2795">
        <v>0.12</v>
      </c>
      <c r="F2795">
        <v>2</v>
      </c>
      <c r="G2795">
        <v>6</v>
      </c>
      <c r="H2795" t="s">
        <v>5148</v>
      </c>
      <c r="I2795">
        <v>52006.080000000002</v>
      </c>
      <c r="J2795">
        <v>36404.256000000001</v>
      </c>
      <c r="K2795">
        <v>15601.824000000001</v>
      </c>
    </row>
    <row r="2796" spans="1:11" x14ac:dyDescent="0.25">
      <c r="A2796" s="21">
        <v>46321</v>
      </c>
      <c r="B2796" t="s">
        <v>2803</v>
      </c>
      <c r="C2796">
        <v>9</v>
      </c>
      <c r="D2796">
        <v>15992</v>
      </c>
      <c r="E2796">
        <v>7.0000000000000007E-2</v>
      </c>
      <c r="F2796">
        <v>4</v>
      </c>
      <c r="G2796">
        <v>4</v>
      </c>
      <c r="H2796" t="s">
        <v>5147</v>
      </c>
      <c r="I2796">
        <v>154002.96</v>
      </c>
      <c r="J2796">
        <v>107802.072</v>
      </c>
      <c r="K2796">
        <v>46200.887999999999</v>
      </c>
    </row>
    <row r="2797" spans="1:11" x14ac:dyDescent="0.25">
      <c r="A2797" s="21">
        <v>46306</v>
      </c>
      <c r="B2797" t="s">
        <v>2804</v>
      </c>
      <c r="C2797">
        <v>10</v>
      </c>
      <c r="D2797">
        <v>15333</v>
      </c>
      <c r="E2797">
        <v>0.09</v>
      </c>
      <c r="F2797">
        <v>1</v>
      </c>
      <c r="G2797">
        <v>6</v>
      </c>
      <c r="H2797" t="s">
        <v>5147</v>
      </c>
      <c r="I2797">
        <v>167129.70000000001</v>
      </c>
      <c r="J2797">
        <v>116990.79</v>
      </c>
      <c r="K2797">
        <v>50138.91</v>
      </c>
    </row>
    <row r="2798" spans="1:11" x14ac:dyDescent="0.25">
      <c r="A2798" s="21">
        <v>46173</v>
      </c>
      <c r="B2798" t="s">
        <v>2805</v>
      </c>
      <c r="C2798">
        <v>2</v>
      </c>
      <c r="D2798">
        <v>25756</v>
      </c>
      <c r="F2798">
        <v>1</v>
      </c>
      <c r="G2798">
        <v>7</v>
      </c>
      <c r="H2798" t="s">
        <v>5139</v>
      </c>
      <c r="I2798">
        <v>51512</v>
      </c>
      <c r="J2798">
        <v>36058.400000000001</v>
      </c>
      <c r="K2798">
        <v>15453.6</v>
      </c>
    </row>
    <row r="2799" spans="1:11" x14ac:dyDescent="0.25">
      <c r="A2799" s="21">
        <v>46271</v>
      </c>
      <c r="B2799" t="s">
        <v>2806</v>
      </c>
      <c r="C2799">
        <v>4</v>
      </c>
      <c r="D2799">
        <v>13738</v>
      </c>
      <c r="E2799">
        <v>7.0000000000000007E-2</v>
      </c>
      <c r="F2799">
        <v>2</v>
      </c>
      <c r="G2799">
        <v>1</v>
      </c>
      <c r="H2799" t="s">
        <v>5145</v>
      </c>
      <c r="I2799">
        <v>58798.64</v>
      </c>
      <c r="J2799">
        <v>41159.048000000003</v>
      </c>
      <c r="K2799">
        <v>17639.592000000001</v>
      </c>
    </row>
    <row r="2800" spans="1:11" x14ac:dyDescent="0.25">
      <c r="A2800" s="21">
        <v>46308</v>
      </c>
      <c r="B2800" t="s">
        <v>2807</v>
      </c>
      <c r="C2800">
        <v>5</v>
      </c>
      <c r="D2800">
        <v>8524</v>
      </c>
      <c r="E2800">
        <v>0.09</v>
      </c>
      <c r="F2800">
        <v>5</v>
      </c>
      <c r="G2800">
        <v>1</v>
      </c>
      <c r="H2800" t="s">
        <v>5147</v>
      </c>
      <c r="I2800">
        <v>46455.8</v>
      </c>
      <c r="J2800">
        <v>32519.06</v>
      </c>
      <c r="K2800">
        <v>13936.74</v>
      </c>
    </row>
    <row r="2801" spans="1:11" x14ac:dyDescent="0.25">
      <c r="A2801" s="21">
        <v>46147</v>
      </c>
      <c r="B2801" t="s">
        <v>2808</v>
      </c>
      <c r="C2801">
        <v>2</v>
      </c>
      <c r="D2801">
        <v>8869</v>
      </c>
      <c r="E2801">
        <v>0.1</v>
      </c>
      <c r="F2801">
        <v>3</v>
      </c>
      <c r="G2801">
        <v>7</v>
      </c>
      <c r="H2801" t="s">
        <v>5139</v>
      </c>
      <c r="I2801">
        <v>19511.8</v>
      </c>
      <c r="J2801">
        <v>13658.26</v>
      </c>
      <c r="K2801">
        <v>5853.54</v>
      </c>
    </row>
    <row r="2802" spans="1:11" x14ac:dyDescent="0.25">
      <c r="A2802" s="21">
        <v>46325</v>
      </c>
      <c r="B2802" t="s">
        <v>2809</v>
      </c>
      <c r="C2802">
        <v>5</v>
      </c>
      <c r="D2802">
        <v>20090</v>
      </c>
      <c r="E2802">
        <v>0.12</v>
      </c>
      <c r="F2802">
        <v>1</v>
      </c>
      <c r="G2802">
        <v>4</v>
      </c>
      <c r="H2802" t="s">
        <v>5147</v>
      </c>
      <c r="I2802">
        <v>112504</v>
      </c>
      <c r="J2802">
        <v>78752.800000000003</v>
      </c>
      <c r="K2802">
        <v>33751.199999999997</v>
      </c>
    </row>
    <row r="2803" spans="1:11" x14ac:dyDescent="0.25">
      <c r="A2803" s="21">
        <v>46213</v>
      </c>
      <c r="B2803" t="s">
        <v>2810</v>
      </c>
      <c r="C2803">
        <v>3</v>
      </c>
      <c r="D2803">
        <v>28725</v>
      </c>
      <c r="E2803">
        <v>0.08</v>
      </c>
      <c r="F2803">
        <v>3</v>
      </c>
      <c r="G2803">
        <v>3</v>
      </c>
      <c r="H2803" t="s">
        <v>5146</v>
      </c>
      <c r="I2803">
        <v>93069</v>
      </c>
      <c r="J2803">
        <v>65148.3</v>
      </c>
      <c r="K2803">
        <v>27920.7</v>
      </c>
    </row>
    <row r="2804" spans="1:11" x14ac:dyDescent="0.25">
      <c r="A2804" s="21">
        <v>46324</v>
      </c>
      <c r="B2804" t="s">
        <v>2811</v>
      </c>
      <c r="C2804">
        <v>1</v>
      </c>
      <c r="D2804">
        <v>3431</v>
      </c>
      <c r="F2804">
        <v>4</v>
      </c>
      <c r="G2804">
        <v>1</v>
      </c>
      <c r="H2804" t="s">
        <v>5147</v>
      </c>
      <c r="I2804">
        <v>3431</v>
      </c>
      <c r="J2804">
        <v>2401.6999999999998</v>
      </c>
      <c r="K2804">
        <v>1029.3</v>
      </c>
    </row>
    <row r="2805" spans="1:11" x14ac:dyDescent="0.25">
      <c r="A2805" s="21">
        <v>46131</v>
      </c>
      <c r="B2805" t="s">
        <v>2812</v>
      </c>
      <c r="C2805">
        <v>8</v>
      </c>
      <c r="D2805">
        <v>20797</v>
      </c>
      <c r="F2805">
        <v>4</v>
      </c>
      <c r="G2805">
        <v>3</v>
      </c>
      <c r="H2805" t="s">
        <v>5141</v>
      </c>
      <c r="I2805">
        <v>166376</v>
      </c>
      <c r="J2805">
        <v>116463.2</v>
      </c>
      <c r="K2805">
        <v>49912.800000000003</v>
      </c>
    </row>
    <row r="2806" spans="1:11" x14ac:dyDescent="0.25">
      <c r="A2806" s="21">
        <v>46154</v>
      </c>
      <c r="B2806" t="s">
        <v>2813</v>
      </c>
      <c r="C2806">
        <v>10</v>
      </c>
      <c r="D2806">
        <v>19097</v>
      </c>
      <c r="E2806">
        <v>0.09</v>
      </c>
      <c r="F2806">
        <v>2</v>
      </c>
      <c r="G2806">
        <v>7</v>
      </c>
      <c r="H2806" t="s">
        <v>5139</v>
      </c>
      <c r="I2806">
        <v>208157.3</v>
      </c>
      <c r="J2806">
        <v>145710.10999999999</v>
      </c>
      <c r="K2806">
        <v>62447.19</v>
      </c>
    </row>
    <row r="2807" spans="1:11" x14ac:dyDescent="0.25">
      <c r="A2807" s="21">
        <v>46073</v>
      </c>
      <c r="B2807" t="s">
        <v>2814</v>
      </c>
      <c r="C2807">
        <v>3</v>
      </c>
      <c r="D2807">
        <v>24830</v>
      </c>
      <c r="E2807">
        <v>0.05</v>
      </c>
      <c r="F2807">
        <v>4</v>
      </c>
      <c r="G2807">
        <v>5</v>
      </c>
      <c r="H2807" t="s">
        <v>5140</v>
      </c>
      <c r="I2807">
        <v>78214.5</v>
      </c>
      <c r="J2807">
        <v>54750.15</v>
      </c>
      <c r="K2807">
        <v>23464.35</v>
      </c>
    </row>
    <row r="2808" spans="1:11" x14ac:dyDescent="0.25">
      <c r="A2808" s="21">
        <v>46280</v>
      </c>
      <c r="B2808" t="s">
        <v>2815</v>
      </c>
      <c r="C2808">
        <v>11</v>
      </c>
      <c r="D2808">
        <v>13177</v>
      </c>
      <c r="E2808">
        <v>0.04</v>
      </c>
      <c r="F2808">
        <v>2</v>
      </c>
      <c r="G2808">
        <v>3</v>
      </c>
      <c r="H2808" t="s">
        <v>5145</v>
      </c>
      <c r="I2808">
        <v>150744.88</v>
      </c>
      <c r="J2808">
        <v>105521.416</v>
      </c>
      <c r="K2808">
        <v>45223.464</v>
      </c>
    </row>
    <row r="2809" spans="1:11" x14ac:dyDescent="0.25">
      <c r="A2809" s="21">
        <v>46024</v>
      </c>
      <c r="B2809" t="s">
        <v>2816</v>
      </c>
      <c r="C2809">
        <v>10</v>
      </c>
      <c r="D2809">
        <v>3413</v>
      </c>
      <c r="E2809">
        <v>0.02</v>
      </c>
      <c r="F2809">
        <v>1</v>
      </c>
      <c r="G2809">
        <v>4</v>
      </c>
      <c r="H2809" t="s">
        <v>5149</v>
      </c>
      <c r="I2809">
        <v>34812.6</v>
      </c>
      <c r="J2809">
        <v>24368.82</v>
      </c>
      <c r="K2809">
        <v>10443.780000000001</v>
      </c>
    </row>
    <row r="2810" spans="1:11" x14ac:dyDescent="0.25">
      <c r="A2810" s="21">
        <v>46243</v>
      </c>
      <c r="B2810" t="s">
        <v>2817</v>
      </c>
      <c r="C2810">
        <v>7</v>
      </c>
      <c r="D2810">
        <v>21484</v>
      </c>
      <c r="E2810">
        <v>0.1</v>
      </c>
      <c r="F2810">
        <v>1</v>
      </c>
      <c r="G2810">
        <v>8</v>
      </c>
      <c r="H2810" t="s">
        <v>5138</v>
      </c>
      <c r="I2810">
        <v>165426.79999999999</v>
      </c>
      <c r="J2810">
        <v>115798.76</v>
      </c>
      <c r="K2810">
        <v>49628.04</v>
      </c>
    </row>
    <row r="2811" spans="1:11" x14ac:dyDescent="0.25">
      <c r="A2811" s="21">
        <v>46075</v>
      </c>
      <c r="B2811" t="s">
        <v>2818</v>
      </c>
      <c r="C2811">
        <v>8</v>
      </c>
      <c r="D2811">
        <v>34591</v>
      </c>
      <c r="E2811">
        <v>0.12</v>
      </c>
      <c r="F2811">
        <v>4</v>
      </c>
      <c r="G2811">
        <v>7</v>
      </c>
      <c r="H2811" t="s">
        <v>5140</v>
      </c>
      <c r="I2811">
        <v>309935.35999999999</v>
      </c>
      <c r="J2811">
        <v>216954.75200000001</v>
      </c>
      <c r="K2811">
        <v>92980.607999999993</v>
      </c>
    </row>
    <row r="2812" spans="1:11" x14ac:dyDescent="0.25">
      <c r="A2812" s="21">
        <v>46049</v>
      </c>
      <c r="B2812" t="s">
        <v>2819</v>
      </c>
      <c r="C2812">
        <v>2</v>
      </c>
      <c r="D2812">
        <v>32184</v>
      </c>
      <c r="F2812">
        <v>2</v>
      </c>
      <c r="G2812">
        <v>6</v>
      </c>
      <c r="H2812" t="s">
        <v>5149</v>
      </c>
      <c r="I2812">
        <v>64368</v>
      </c>
      <c r="J2812">
        <v>45057.599999999999</v>
      </c>
      <c r="K2812">
        <v>19310.400000000001</v>
      </c>
    </row>
    <row r="2813" spans="1:11" x14ac:dyDescent="0.25">
      <c r="A2813" s="21">
        <v>46218</v>
      </c>
      <c r="B2813" t="s">
        <v>2820</v>
      </c>
      <c r="C2813">
        <v>11</v>
      </c>
      <c r="D2813">
        <v>6343</v>
      </c>
      <c r="F2813">
        <v>5</v>
      </c>
      <c r="G2813">
        <v>7</v>
      </c>
      <c r="H2813" t="s">
        <v>5146</v>
      </c>
      <c r="I2813">
        <v>69773</v>
      </c>
      <c r="J2813">
        <v>48841.1</v>
      </c>
      <c r="K2813">
        <v>20931.900000000001</v>
      </c>
    </row>
    <row r="2814" spans="1:11" x14ac:dyDescent="0.25">
      <c r="A2814" s="21">
        <v>46313</v>
      </c>
      <c r="B2814" t="s">
        <v>2821</v>
      </c>
      <c r="C2814">
        <v>8</v>
      </c>
      <c r="D2814">
        <v>21840</v>
      </c>
      <c r="F2814">
        <v>3</v>
      </c>
      <c r="G2814">
        <v>8</v>
      </c>
      <c r="H2814" t="s">
        <v>5147</v>
      </c>
      <c r="I2814">
        <v>174720</v>
      </c>
      <c r="J2814">
        <v>122304</v>
      </c>
      <c r="K2814">
        <v>52416</v>
      </c>
    </row>
    <row r="2815" spans="1:11" x14ac:dyDescent="0.25">
      <c r="A2815" s="21">
        <v>46106</v>
      </c>
      <c r="B2815" t="s">
        <v>2822</v>
      </c>
      <c r="C2815">
        <v>12</v>
      </c>
      <c r="D2815">
        <v>34708</v>
      </c>
      <c r="E2815">
        <v>0.13</v>
      </c>
      <c r="F2815">
        <v>1</v>
      </c>
      <c r="G2815">
        <v>2</v>
      </c>
      <c r="H2815" t="s">
        <v>5148</v>
      </c>
      <c r="I2815">
        <v>470640.48</v>
      </c>
      <c r="J2815">
        <v>329448.33600000001</v>
      </c>
      <c r="K2815">
        <v>141192.144</v>
      </c>
    </row>
    <row r="2816" spans="1:11" x14ac:dyDescent="0.25">
      <c r="A2816" s="21">
        <v>46139</v>
      </c>
      <c r="B2816" t="s">
        <v>2823</v>
      </c>
      <c r="C2816">
        <v>10</v>
      </c>
      <c r="D2816">
        <v>22285</v>
      </c>
      <c r="E2816">
        <v>0.06</v>
      </c>
      <c r="F2816">
        <v>1</v>
      </c>
      <c r="G2816">
        <v>2</v>
      </c>
      <c r="H2816" t="s">
        <v>5141</v>
      </c>
      <c r="I2816">
        <v>236221</v>
      </c>
      <c r="J2816">
        <v>165354.70000000001</v>
      </c>
      <c r="K2816">
        <v>70866.3</v>
      </c>
    </row>
    <row r="2817" spans="1:11" x14ac:dyDescent="0.25">
      <c r="A2817" s="21">
        <v>46300</v>
      </c>
      <c r="B2817" t="s">
        <v>2824</v>
      </c>
      <c r="C2817">
        <v>6</v>
      </c>
      <c r="D2817">
        <v>22589</v>
      </c>
      <c r="E2817">
        <v>0.13</v>
      </c>
      <c r="F2817">
        <v>5</v>
      </c>
      <c r="G2817">
        <v>2</v>
      </c>
      <c r="H2817" t="s">
        <v>5147</v>
      </c>
      <c r="I2817">
        <v>153153.42000000001</v>
      </c>
      <c r="J2817">
        <v>107207.394</v>
      </c>
      <c r="K2817">
        <v>45946.025999999998</v>
      </c>
    </row>
    <row r="2818" spans="1:11" x14ac:dyDescent="0.25">
      <c r="A2818" s="21">
        <v>46209</v>
      </c>
      <c r="B2818" t="s">
        <v>2825</v>
      </c>
      <c r="C2818">
        <v>12</v>
      </c>
      <c r="D2818">
        <v>11653</v>
      </c>
      <c r="F2818">
        <v>5</v>
      </c>
      <c r="G2818">
        <v>7</v>
      </c>
      <c r="H2818" t="s">
        <v>5146</v>
      </c>
      <c r="I2818">
        <v>139836</v>
      </c>
      <c r="J2818">
        <v>97885.2</v>
      </c>
      <c r="K2818">
        <v>41950.8</v>
      </c>
    </row>
    <row r="2819" spans="1:11" x14ac:dyDescent="0.25">
      <c r="A2819" s="21">
        <v>46186</v>
      </c>
      <c r="B2819" t="s">
        <v>2826</v>
      </c>
      <c r="C2819">
        <v>3</v>
      </c>
      <c r="D2819">
        <v>15563</v>
      </c>
      <c r="E2819">
        <v>0.03</v>
      </c>
      <c r="F2819">
        <v>3</v>
      </c>
      <c r="G2819">
        <v>7</v>
      </c>
      <c r="H2819" t="s">
        <v>5142</v>
      </c>
      <c r="I2819">
        <v>48089.67</v>
      </c>
      <c r="J2819">
        <v>33662.769</v>
      </c>
      <c r="K2819">
        <v>14426.901</v>
      </c>
    </row>
    <row r="2820" spans="1:11" x14ac:dyDescent="0.25">
      <c r="A2820" s="21">
        <v>46028</v>
      </c>
      <c r="B2820" t="s">
        <v>2827</v>
      </c>
      <c r="C2820">
        <v>3</v>
      </c>
      <c r="D2820">
        <v>30007</v>
      </c>
      <c r="F2820">
        <v>5</v>
      </c>
      <c r="G2820">
        <v>4</v>
      </c>
      <c r="H2820" t="s">
        <v>5149</v>
      </c>
      <c r="I2820">
        <v>90021</v>
      </c>
      <c r="J2820">
        <v>63014.7</v>
      </c>
      <c r="K2820">
        <v>27006.3</v>
      </c>
    </row>
    <row r="2821" spans="1:11" x14ac:dyDescent="0.25">
      <c r="A2821" s="21">
        <v>46248</v>
      </c>
      <c r="B2821" t="s">
        <v>2828</v>
      </c>
      <c r="C2821">
        <v>1</v>
      </c>
      <c r="D2821">
        <v>12575</v>
      </c>
      <c r="E2821">
        <v>0.1</v>
      </c>
      <c r="F2821">
        <v>2</v>
      </c>
      <c r="G2821">
        <v>3</v>
      </c>
      <c r="H2821" t="s">
        <v>5138</v>
      </c>
      <c r="I2821">
        <v>13832.5</v>
      </c>
      <c r="J2821">
        <v>9682.75</v>
      </c>
      <c r="K2821">
        <v>4149.75</v>
      </c>
    </row>
    <row r="2822" spans="1:11" x14ac:dyDescent="0.25">
      <c r="A2822" s="21">
        <v>46203</v>
      </c>
      <c r="B2822" t="s">
        <v>2829</v>
      </c>
      <c r="C2822">
        <v>3</v>
      </c>
      <c r="D2822">
        <v>19008</v>
      </c>
      <c r="F2822">
        <v>2</v>
      </c>
      <c r="G2822">
        <v>7</v>
      </c>
      <c r="H2822" t="s">
        <v>5142</v>
      </c>
      <c r="I2822">
        <v>57024</v>
      </c>
      <c r="J2822">
        <v>39916.800000000003</v>
      </c>
      <c r="K2822">
        <v>17107.2</v>
      </c>
    </row>
    <row r="2823" spans="1:11" x14ac:dyDescent="0.25">
      <c r="A2823" s="21">
        <v>46226</v>
      </c>
      <c r="B2823" t="s">
        <v>2830</v>
      </c>
      <c r="C2823">
        <v>11</v>
      </c>
      <c r="D2823">
        <v>27275</v>
      </c>
      <c r="E2823">
        <v>0.12</v>
      </c>
      <c r="F2823">
        <v>4</v>
      </c>
      <c r="G2823">
        <v>3</v>
      </c>
      <c r="H2823" t="s">
        <v>5146</v>
      </c>
      <c r="I2823">
        <v>336028</v>
      </c>
      <c r="J2823">
        <v>235219.6</v>
      </c>
      <c r="K2823">
        <v>100808.4</v>
      </c>
    </row>
    <row r="2824" spans="1:11" x14ac:dyDescent="0.25">
      <c r="A2824" s="21">
        <v>46387</v>
      </c>
      <c r="B2824" t="s">
        <v>2831</v>
      </c>
      <c r="C2824">
        <v>4</v>
      </c>
      <c r="D2824">
        <v>24082</v>
      </c>
      <c r="F2824">
        <v>3</v>
      </c>
      <c r="G2824">
        <v>2</v>
      </c>
      <c r="H2824" t="s">
        <v>5143</v>
      </c>
      <c r="I2824">
        <v>96328</v>
      </c>
      <c r="J2824">
        <v>67429.600000000006</v>
      </c>
      <c r="K2824">
        <v>28898.400000000001</v>
      </c>
    </row>
    <row r="2825" spans="1:11" x14ac:dyDescent="0.25">
      <c r="A2825" s="21">
        <v>46354</v>
      </c>
      <c r="B2825" t="s">
        <v>2832</v>
      </c>
      <c r="C2825">
        <v>1</v>
      </c>
      <c r="D2825">
        <v>9619</v>
      </c>
      <c r="F2825">
        <v>5</v>
      </c>
      <c r="G2825">
        <v>4</v>
      </c>
      <c r="H2825" t="s">
        <v>5144</v>
      </c>
      <c r="I2825">
        <v>9619</v>
      </c>
      <c r="J2825">
        <v>6733.3</v>
      </c>
      <c r="K2825">
        <v>2885.7</v>
      </c>
    </row>
    <row r="2826" spans="1:11" x14ac:dyDescent="0.25">
      <c r="A2826" s="21">
        <v>46244</v>
      </c>
      <c r="B2826" t="s">
        <v>2833</v>
      </c>
      <c r="C2826">
        <v>7</v>
      </c>
      <c r="D2826">
        <v>31878</v>
      </c>
      <c r="E2826">
        <v>0.08</v>
      </c>
      <c r="F2826">
        <v>4</v>
      </c>
      <c r="G2826">
        <v>1</v>
      </c>
      <c r="H2826" t="s">
        <v>5138</v>
      </c>
      <c r="I2826">
        <v>240997.68</v>
      </c>
      <c r="J2826">
        <v>168698.37599999999</v>
      </c>
      <c r="K2826">
        <v>72299.304000000004</v>
      </c>
    </row>
    <row r="2827" spans="1:11" x14ac:dyDescent="0.25">
      <c r="A2827" s="21">
        <v>46298</v>
      </c>
      <c r="B2827" t="s">
        <v>2834</v>
      </c>
      <c r="C2827">
        <v>3</v>
      </c>
      <c r="D2827">
        <v>18885</v>
      </c>
      <c r="E2827">
        <v>0.13</v>
      </c>
      <c r="F2827">
        <v>2</v>
      </c>
      <c r="G2827">
        <v>7</v>
      </c>
      <c r="H2827" t="s">
        <v>5147</v>
      </c>
      <c r="I2827">
        <v>64020.15</v>
      </c>
      <c r="J2827">
        <v>44814.105000000003</v>
      </c>
      <c r="K2827">
        <v>19206.044999999998</v>
      </c>
    </row>
    <row r="2828" spans="1:11" x14ac:dyDescent="0.25">
      <c r="A2828" s="21">
        <v>46105</v>
      </c>
      <c r="B2828" t="s">
        <v>2835</v>
      </c>
      <c r="C2828">
        <v>1</v>
      </c>
      <c r="D2828">
        <v>11235</v>
      </c>
      <c r="F2828">
        <v>4</v>
      </c>
      <c r="G2828">
        <v>8</v>
      </c>
      <c r="H2828" t="s">
        <v>5148</v>
      </c>
      <c r="I2828">
        <v>11235</v>
      </c>
      <c r="J2828">
        <v>7864.5</v>
      </c>
      <c r="K2828">
        <v>3370.5</v>
      </c>
    </row>
    <row r="2829" spans="1:11" x14ac:dyDescent="0.25">
      <c r="A2829" s="21">
        <v>46052</v>
      </c>
      <c r="B2829" t="s">
        <v>2836</v>
      </c>
      <c r="C2829">
        <v>4</v>
      </c>
      <c r="D2829">
        <v>27471</v>
      </c>
      <c r="E2829">
        <v>0.03</v>
      </c>
      <c r="F2829">
        <v>4</v>
      </c>
      <c r="G2829">
        <v>1</v>
      </c>
      <c r="H2829" t="s">
        <v>5149</v>
      </c>
      <c r="I2829">
        <v>113180.52</v>
      </c>
      <c r="J2829">
        <v>79226.364000000001</v>
      </c>
      <c r="K2829">
        <v>33954.156000000003</v>
      </c>
    </row>
    <row r="2830" spans="1:11" x14ac:dyDescent="0.25">
      <c r="A2830" s="21">
        <v>46214</v>
      </c>
      <c r="B2830" t="s">
        <v>2837</v>
      </c>
      <c r="C2830">
        <v>3</v>
      </c>
      <c r="D2830">
        <v>17077</v>
      </c>
      <c r="E2830">
        <v>0.09</v>
      </c>
      <c r="F2830">
        <v>2</v>
      </c>
      <c r="G2830">
        <v>1</v>
      </c>
      <c r="H2830" t="s">
        <v>5146</v>
      </c>
      <c r="I2830">
        <v>55841.79</v>
      </c>
      <c r="J2830">
        <v>39089.252999999997</v>
      </c>
      <c r="K2830">
        <v>16752.537</v>
      </c>
    </row>
    <row r="2831" spans="1:11" x14ac:dyDescent="0.25">
      <c r="A2831" s="21">
        <v>46367</v>
      </c>
      <c r="B2831" t="s">
        <v>2838</v>
      </c>
      <c r="C2831">
        <v>12</v>
      </c>
      <c r="D2831">
        <v>17461</v>
      </c>
      <c r="E2831">
        <v>0.06</v>
      </c>
      <c r="F2831">
        <v>2</v>
      </c>
      <c r="G2831">
        <v>6</v>
      </c>
      <c r="H2831" t="s">
        <v>5143</v>
      </c>
      <c r="I2831">
        <v>222103.92</v>
      </c>
      <c r="J2831">
        <v>155472.74400000001</v>
      </c>
      <c r="K2831">
        <v>66631.176000000007</v>
      </c>
    </row>
    <row r="2832" spans="1:11" x14ac:dyDescent="0.25">
      <c r="A2832" s="21">
        <v>46059</v>
      </c>
      <c r="B2832" t="s">
        <v>2839</v>
      </c>
      <c r="C2832">
        <v>3</v>
      </c>
      <c r="D2832">
        <v>19958</v>
      </c>
      <c r="F2832">
        <v>1</v>
      </c>
      <c r="G2832">
        <v>1</v>
      </c>
      <c r="H2832" t="s">
        <v>5140</v>
      </c>
      <c r="I2832">
        <v>59874</v>
      </c>
      <c r="J2832">
        <v>41911.800000000003</v>
      </c>
      <c r="K2832">
        <v>17962.2</v>
      </c>
    </row>
    <row r="2833" spans="1:11" x14ac:dyDescent="0.25">
      <c r="A2833" s="21">
        <v>46340</v>
      </c>
      <c r="B2833" t="s">
        <v>2840</v>
      </c>
      <c r="C2833">
        <v>9</v>
      </c>
      <c r="D2833">
        <v>28618</v>
      </c>
      <c r="E2833">
        <v>0.11</v>
      </c>
      <c r="F2833">
        <v>3</v>
      </c>
      <c r="G2833">
        <v>5</v>
      </c>
      <c r="H2833" t="s">
        <v>5144</v>
      </c>
      <c r="I2833">
        <v>285893.82</v>
      </c>
      <c r="J2833">
        <v>200125.674</v>
      </c>
      <c r="K2833">
        <v>85768.145999999993</v>
      </c>
    </row>
    <row r="2834" spans="1:11" x14ac:dyDescent="0.25">
      <c r="A2834" s="21">
        <v>46137</v>
      </c>
      <c r="B2834" t="s">
        <v>2841</v>
      </c>
      <c r="C2834">
        <v>2</v>
      </c>
      <c r="D2834">
        <v>29419</v>
      </c>
      <c r="E2834">
        <v>0.02</v>
      </c>
      <c r="F2834">
        <v>1</v>
      </c>
      <c r="G2834">
        <v>3</v>
      </c>
      <c r="H2834" t="s">
        <v>5141</v>
      </c>
      <c r="I2834">
        <v>60014.76</v>
      </c>
      <c r="J2834">
        <v>42010.332000000002</v>
      </c>
      <c r="K2834">
        <v>18004.428</v>
      </c>
    </row>
    <row r="2835" spans="1:11" x14ac:dyDescent="0.25">
      <c r="A2835" s="21">
        <v>46340</v>
      </c>
      <c r="B2835" t="s">
        <v>2842</v>
      </c>
      <c r="C2835">
        <v>9</v>
      </c>
      <c r="D2835">
        <v>25318</v>
      </c>
      <c r="E2835">
        <v>0.05</v>
      </c>
      <c r="F2835">
        <v>2</v>
      </c>
      <c r="G2835">
        <v>1</v>
      </c>
      <c r="H2835" t="s">
        <v>5144</v>
      </c>
      <c r="I2835">
        <v>239255.1</v>
      </c>
      <c r="J2835">
        <v>167478.57</v>
      </c>
      <c r="K2835">
        <v>71776.53</v>
      </c>
    </row>
    <row r="2836" spans="1:11" x14ac:dyDescent="0.25">
      <c r="A2836" s="21">
        <v>46167</v>
      </c>
      <c r="B2836" t="s">
        <v>2843</v>
      </c>
      <c r="C2836">
        <v>4</v>
      </c>
      <c r="D2836">
        <v>10185</v>
      </c>
      <c r="E2836">
        <v>0.13</v>
      </c>
      <c r="F2836">
        <v>2</v>
      </c>
      <c r="G2836">
        <v>2</v>
      </c>
      <c r="H2836" t="s">
        <v>5139</v>
      </c>
      <c r="I2836">
        <v>46036.2</v>
      </c>
      <c r="J2836">
        <v>32225.34</v>
      </c>
      <c r="K2836">
        <v>13810.86</v>
      </c>
    </row>
    <row r="2837" spans="1:11" x14ac:dyDescent="0.25">
      <c r="A2837" s="21">
        <v>46308</v>
      </c>
      <c r="B2837" t="s">
        <v>2844</v>
      </c>
      <c r="C2837">
        <v>1</v>
      </c>
      <c r="D2837">
        <v>23668</v>
      </c>
      <c r="F2837">
        <v>3</v>
      </c>
      <c r="G2837">
        <v>8</v>
      </c>
      <c r="H2837" t="s">
        <v>5147</v>
      </c>
      <c r="I2837">
        <v>23668</v>
      </c>
      <c r="J2837">
        <v>16567.599999999999</v>
      </c>
      <c r="K2837">
        <v>7100.4</v>
      </c>
    </row>
    <row r="2838" spans="1:11" x14ac:dyDescent="0.25">
      <c r="A2838" s="21">
        <v>46203</v>
      </c>
      <c r="B2838" t="s">
        <v>2845</v>
      </c>
      <c r="C2838">
        <v>12</v>
      </c>
      <c r="D2838">
        <v>27870</v>
      </c>
      <c r="F2838">
        <v>2</v>
      </c>
      <c r="G2838">
        <v>1</v>
      </c>
      <c r="H2838" t="s">
        <v>5142</v>
      </c>
      <c r="I2838">
        <v>334440</v>
      </c>
      <c r="J2838">
        <v>234108</v>
      </c>
      <c r="K2838">
        <v>100332</v>
      </c>
    </row>
    <row r="2839" spans="1:11" x14ac:dyDescent="0.25">
      <c r="A2839" s="21">
        <v>46306</v>
      </c>
      <c r="B2839" t="s">
        <v>2846</v>
      </c>
      <c r="C2839">
        <v>4</v>
      </c>
      <c r="D2839">
        <v>29674</v>
      </c>
      <c r="F2839">
        <v>5</v>
      </c>
      <c r="G2839">
        <v>6</v>
      </c>
      <c r="H2839" t="s">
        <v>5147</v>
      </c>
      <c r="I2839">
        <v>118696</v>
      </c>
      <c r="J2839">
        <v>83087.199999999997</v>
      </c>
      <c r="K2839">
        <v>35608.800000000003</v>
      </c>
    </row>
    <row r="2840" spans="1:11" x14ac:dyDescent="0.25">
      <c r="A2840" s="21">
        <v>46180</v>
      </c>
      <c r="B2840" t="s">
        <v>2847</v>
      </c>
      <c r="C2840">
        <v>3</v>
      </c>
      <c r="D2840">
        <v>22135</v>
      </c>
      <c r="E2840">
        <v>0.11</v>
      </c>
      <c r="F2840">
        <v>4</v>
      </c>
      <c r="G2840">
        <v>3</v>
      </c>
      <c r="H2840" t="s">
        <v>5142</v>
      </c>
      <c r="I2840">
        <v>73709.55</v>
      </c>
      <c r="J2840">
        <v>51596.684999999998</v>
      </c>
      <c r="K2840">
        <v>22112.865000000002</v>
      </c>
    </row>
    <row r="2841" spans="1:11" x14ac:dyDescent="0.25">
      <c r="A2841" s="21">
        <v>46035</v>
      </c>
      <c r="B2841" t="s">
        <v>2848</v>
      </c>
      <c r="C2841">
        <v>9</v>
      </c>
      <c r="D2841">
        <v>2422</v>
      </c>
      <c r="E2841">
        <v>7.0000000000000007E-2</v>
      </c>
      <c r="F2841">
        <v>2</v>
      </c>
      <c r="G2841">
        <v>8</v>
      </c>
      <c r="H2841" t="s">
        <v>5149</v>
      </c>
      <c r="I2841">
        <v>23323.86</v>
      </c>
      <c r="J2841">
        <v>16326.701999999999</v>
      </c>
      <c r="K2841">
        <v>6997.1580000000004</v>
      </c>
    </row>
    <row r="2842" spans="1:11" x14ac:dyDescent="0.25">
      <c r="A2842" s="21">
        <v>46269</v>
      </c>
      <c r="B2842" t="s">
        <v>2849</v>
      </c>
      <c r="C2842">
        <v>8</v>
      </c>
      <c r="D2842">
        <v>28508</v>
      </c>
      <c r="E2842">
        <v>0.06</v>
      </c>
      <c r="F2842">
        <v>4</v>
      </c>
      <c r="G2842">
        <v>3</v>
      </c>
      <c r="H2842" t="s">
        <v>5145</v>
      </c>
      <c r="I2842">
        <v>241747.84</v>
      </c>
      <c r="J2842">
        <v>169223.48800000001</v>
      </c>
      <c r="K2842">
        <v>72524.351999999999</v>
      </c>
    </row>
    <row r="2843" spans="1:11" x14ac:dyDescent="0.25">
      <c r="A2843" s="21">
        <v>46048</v>
      </c>
      <c r="B2843" t="s">
        <v>2850</v>
      </c>
      <c r="C2843">
        <v>3</v>
      </c>
      <c r="D2843">
        <v>22111</v>
      </c>
      <c r="E2843">
        <v>0.14000000000000001</v>
      </c>
      <c r="F2843">
        <v>3</v>
      </c>
      <c r="G2843">
        <v>3</v>
      </c>
      <c r="H2843" t="s">
        <v>5149</v>
      </c>
      <c r="I2843">
        <v>75619.62</v>
      </c>
      <c r="J2843">
        <v>52933.733999999997</v>
      </c>
      <c r="K2843">
        <v>22685.885999999999</v>
      </c>
    </row>
    <row r="2844" spans="1:11" x14ac:dyDescent="0.25">
      <c r="A2844" s="21">
        <v>46037</v>
      </c>
      <c r="B2844" t="s">
        <v>2851</v>
      </c>
      <c r="C2844">
        <v>11</v>
      </c>
      <c r="D2844">
        <v>34131</v>
      </c>
      <c r="E2844">
        <v>0.13</v>
      </c>
      <c r="F2844">
        <v>2</v>
      </c>
      <c r="G2844">
        <v>1</v>
      </c>
      <c r="H2844" t="s">
        <v>5149</v>
      </c>
      <c r="I2844">
        <v>424248.33</v>
      </c>
      <c r="J2844">
        <v>296973.83100000001</v>
      </c>
      <c r="K2844">
        <v>127274.499</v>
      </c>
    </row>
    <row r="2845" spans="1:11" x14ac:dyDescent="0.25">
      <c r="A2845" s="21">
        <v>46141</v>
      </c>
      <c r="B2845" t="s">
        <v>2852</v>
      </c>
      <c r="C2845">
        <v>4</v>
      </c>
      <c r="D2845">
        <v>29875</v>
      </c>
      <c r="E2845">
        <v>0.11</v>
      </c>
      <c r="F2845">
        <v>1</v>
      </c>
      <c r="G2845">
        <v>2</v>
      </c>
      <c r="H2845" t="s">
        <v>5141</v>
      </c>
      <c r="I2845">
        <v>132645</v>
      </c>
      <c r="J2845">
        <v>92851.5</v>
      </c>
      <c r="K2845">
        <v>39793.5</v>
      </c>
    </row>
    <row r="2846" spans="1:11" x14ac:dyDescent="0.25">
      <c r="A2846" s="21">
        <v>46248</v>
      </c>
      <c r="B2846" t="s">
        <v>2853</v>
      </c>
      <c r="C2846">
        <v>11</v>
      </c>
      <c r="D2846">
        <v>15087</v>
      </c>
      <c r="E2846">
        <v>0.1</v>
      </c>
      <c r="F2846">
        <v>3</v>
      </c>
      <c r="G2846">
        <v>8</v>
      </c>
      <c r="H2846" t="s">
        <v>5138</v>
      </c>
      <c r="I2846">
        <v>182552.7</v>
      </c>
      <c r="J2846">
        <v>127786.89</v>
      </c>
      <c r="K2846">
        <v>54765.81</v>
      </c>
    </row>
    <row r="2847" spans="1:11" x14ac:dyDescent="0.25">
      <c r="A2847" s="21">
        <v>46182</v>
      </c>
      <c r="B2847" t="s">
        <v>2854</v>
      </c>
      <c r="C2847">
        <v>1</v>
      </c>
      <c r="D2847">
        <v>18308</v>
      </c>
      <c r="F2847">
        <v>3</v>
      </c>
      <c r="G2847">
        <v>4</v>
      </c>
      <c r="H2847" t="s">
        <v>5142</v>
      </c>
      <c r="I2847">
        <v>18308</v>
      </c>
      <c r="J2847">
        <v>12815.6</v>
      </c>
      <c r="K2847">
        <v>5492.4</v>
      </c>
    </row>
    <row r="2848" spans="1:11" x14ac:dyDescent="0.25">
      <c r="A2848" s="21">
        <v>46285</v>
      </c>
      <c r="B2848" t="s">
        <v>2855</v>
      </c>
      <c r="C2848">
        <v>2</v>
      </c>
      <c r="D2848">
        <v>19682</v>
      </c>
      <c r="E2848">
        <v>0.04</v>
      </c>
      <c r="F2848">
        <v>4</v>
      </c>
      <c r="G2848">
        <v>3</v>
      </c>
      <c r="H2848" t="s">
        <v>5145</v>
      </c>
      <c r="I2848">
        <v>40938.559999999998</v>
      </c>
      <c r="J2848">
        <v>28656.991999999998</v>
      </c>
      <c r="K2848">
        <v>12281.567999999999</v>
      </c>
    </row>
    <row r="2849" spans="1:11" x14ac:dyDescent="0.25">
      <c r="A2849" s="21">
        <v>46228</v>
      </c>
      <c r="B2849" t="s">
        <v>2856</v>
      </c>
      <c r="C2849">
        <v>11</v>
      </c>
      <c r="D2849">
        <v>23410</v>
      </c>
      <c r="F2849">
        <v>4</v>
      </c>
      <c r="G2849">
        <v>5</v>
      </c>
      <c r="H2849" t="s">
        <v>5146</v>
      </c>
      <c r="I2849">
        <v>257510</v>
      </c>
      <c r="J2849">
        <v>180257</v>
      </c>
      <c r="K2849">
        <v>77253</v>
      </c>
    </row>
    <row r="2850" spans="1:11" x14ac:dyDescent="0.25">
      <c r="A2850" s="21">
        <v>46350</v>
      </c>
      <c r="B2850" t="s">
        <v>2857</v>
      </c>
      <c r="C2850">
        <v>7</v>
      </c>
      <c r="D2850">
        <v>23660</v>
      </c>
      <c r="E2850">
        <v>0.04</v>
      </c>
      <c r="F2850">
        <v>1</v>
      </c>
      <c r="G2850">
        <v>8</v>
      </c>
      <c r="H2850" t="s">
        <v>5144</v>
      </c>
      <c r="I2850">
        <v>172244.8</v>
      </c>
      <c r="J2850">
        <v>120571.36</v>
      </c>
      <c r="K2850">
        <v>51673.440000000002</v>
      </c>
    </row>
    <row r="2851" spans="1:11" x14ac:dyDescent="0.25">
      <c r="A2851" s="21">
        <v>46082</v>
      </c>
      <c r="B2851" t="s">
        <v>2858</v>
      </c>
      <c r="C2851">
        <v>6</v>
      </c>
      <c r="D2851">
        <v>25027</v>
      </c>
      <c r="E2851">
        <v>0.14000000000000001</v>
      </c>
      <c r="F2851">
        <v>3</v>
      </c>
      <c r="G2851">
        <v>3</v>
      </c>
      <c r="H2851" t="s">
        <v>5148</v>
      </c>
      <c r="I2851">
        <v>171184.68</v>
      </c>
      <c r="J2851">
        <v>119829.276</v>
      </c>
      <c r="K2851">
        <v>51355.404000000002</v>
      </c>
    </row>
    <row r="2852" spans="1:11" x14ac:dyDescent="0.25">
      <c r="A2852" s="21">
        <v>46276</v>
      </c>
      <c r="B2852" t="s">
        <v>2859</v>
      </c>
      <c r="C2852">
        <v>3</v>
      </c>
      <c r="D2852">
        <v>30694</v>
      </c>
      <c r="E2852">
        <v>0.04</v>
      </c>
      <c r="F2852">
        <v>2</v>
      </c>
      <c r="G2852">
        <v>5</v>
      </c>
      <c r="H2852" t="s">
        <v>5145</v>
      </c>
      <c r="I2852">
        <v>95765.28</v>
      </c>
      <c r="J2852">
        <v>67035.695999999996</v>
      </c>
      <c r="K2852">
        <v>28729.583999999999</v>
      </c>
    </row>
    <row r="2853" spans="1:11" x14ac:dyDescent="0.25">
      <c r="A2853" s="21">
        <v>46334</v>
      </c>
      <c r="B2853" t="s">
        <v>2860</v>
      </c>
      <c r="C2853">
        <v>8</v>
      </c>
      <c r="D2853">
        <v>8509</v>
      </c>
      <c r="F2853">
        <v>1</v>
      </c>
      <c r="G2853">
        <v>6</v>
      </c>
      <c r="H2853" t="s">
        <v>5144</v>
      </c>
      <c r="I2853">
        <v>68072</v>
      </c>
      <c r="J2853">
        <v>47650.400000000001</v>
      </c>
      <c r="K2853">
        <v>20421.599999999999</v>
      </c>
    </row>
    <row r="2854" spans="1:11" x14ac:dyDescent="0.25">
      <c r="A2854" s="21">
        <v>46256</v>
      </c>
      <c r="B2854" t="s">
        <v>2861</v>
      </c>
      <c r="C2854">
        <v>3</v>
      </c>
      <c r="D2854">
        <v>29783</v>
      </c>
      <c r="F2854">
        <v>2</v>
      </c>
      <c r="G2854">
        <v>3</v>
      </c>
      <c r="H2854" t="s">
        <v>5138</v>
      </c>
      <c r="I2854">
        <v>89349</v>
      </c>
      <c r="J2854">
        <v>62544.3</v>
      </c>
      <c r="K2854">
        <v>26804.7</v>
      </c>
    </row>
    <row r="2855" spans="1:11" x14ac:dyDescent="0.25">
      <c r="A2855" s="21">
        <v>46165</v>
      </c>
      <c r="B2855" t="s">
        <v>2862</v>
      </c>
      <c r="C2855">
        <v>1</v>
      </c>
      <c r="D2855">
        <v>8861</v>
      </c>
      <c r="E2855">
        <v>0.15</v>
      </c>
      <c r="F2855">
        <v>4</v>
      </c>
      <c r="G2855">
        <v>5</v>
      </c>
      <c r="H2855" t="s">
        <v>5139</v>
      </c>
      <c r="I2855">
        <v>10190.15</v>
      </c>
      <c r="J2855">
        <v>7133.1049999999996</v>
      </c>
      <c r="K2855">
        <v>3057.0450000000001</v>
      </c>
    </row>
    <row r="2856" spans="1:11" x14ac:dyDescent="0.25">
      <c r="A2856" s="21">
        <v>46362</v>
      </c>
      <c r="B2856" t="s">
        <v>2863</v>
      </c>
      <c r="C2856">
        <v>4</v>
      </c>
      <c r="D2856">
        <v>6670</v>
      </c>
      <c r="E2856">
        <v>0.08</v>
      </c>
      <c r="F2856">
        <v>4</v>
      </c>
      <c r="G2856">
        <v>2</v>
      </c>
      <c r="H2856" t="s">
        <v>5143</v>
      </c>
      <c r="I2856">
        <v>28814.400000000001</v>
      </c>
      <c r="J2856">
        <v>20170.080000000002</v>
      </c>
      <c r="K2856">
        <v>8644.32</v>
      </c>
    </row>
    <row r="2857" spans="1:11" x14ac:dyDescent="0.25">
      <c r="A2857" s="21">
        <v>46062</v>
      </c>
      <c r="B2857" t="s">
        <v>2864</v>
      </c>
      <c r="C2857">
        <v>7</v>
      </c>
      <c r="D2857">
        <v>12348</v>
      </c>
      <c r="E2857">
        <v>0.14000000000000001</v>
      </c>
      <c r="F2857">
        <v>1</v>
      </c>
      <c r="G2857">
        <v>8</v>
      </c>
      <c r="H2857" t="s">
        <v>5140</v>
      </c>
      <c r="I2857">
        <v>98537.04</v>
      </c>
      <c r="J2857">
        <v>68975.928</v>
      </c>
      <c r="K2857">
        <v>29561.112000000001</v>
      </c>
    </row>
    <row r="2858" spans="1:11" x14ac:dyDescent="0.25">
      <c r="A2858" s="21">
        <v>46150</v>
      </c>
      <c r="B2858" t="s">
        <v>2865</v>
      </c>
      <c r="C2858">
        <v>3</v>
      </c>
      <c r="D2858">
        <v>27779</v>
      </c>
      <c r="E2858">
        <v>0.05</v>
      </c>
      <c r="F2858">
        <v>5</v>
      </c>
      <c r="G2858">
        <v>2</v>
      </c>
      <c r="H2858" t="s">
        <v>5139</v>
      </c>
      <c r="I2858">
        <v>87503.85</v>
      </c>
      <c r="J2858">
        <v>61252.695</v>
      </c>
      <c r="K2858">
        <v>26251.154999999999</v>
      </c>
    </row>
    <row r="2859" spans="1:11" x14ac:dyDescent="0.25">
      <c r="A2859" s="21">
        <v>46327</v>
      </c>
      <c r="B2859" t="s">
        <v>2866</v>
      </c>
      <c r="C2859">
        <v>9</v>
      </c>
      <c r="D2859">
        <v>24295</v>
      </c>
      <c r="E2859">
        <v>0.12</v>
      </c>
      <c r="F2859">
        <v>2</v>
      </c>
      <c r="G2859">
        <v>2</v>
      </c>
      <c r="H2859" t="s">
        <v>5144</v>
      </c>
      <c r="I2859">
        <v>244893.6</v>
      </c>
      <c r="J2859">
        <v>171425.52</v>
      </c>
      <c r="K2859">
        <v>73468.08</v>
      </c>
    </row>
    <row r="2860" spans="1:11" x14ac:dyDescent="0.25">
      <c r="A2860" s="21">
        <v>46074</v>
      </c>
      <c r="B2860" t="s">
        <v>2867</v>
      </c>
      <c r="C2860">
        <v>3</v>
      </c>
      <c r="D2860">
        <v>12857</v>
      </c>
      <c r="E2860">
        <v>0.12</v>
      </c>
      <c r="F2860">
        <v>4</v>
      </c>
      <c r="G2860">
        <v>3</v>
      </c>
      <c r="H2860" t="s">
        <v>5140</v>
      </c>
      <c r="I2860">
        <v>43199.519999999997</v>
      </c>
      <c r="J2860">
        <v>30239.664000000001</v>
      </c>
      <c r="K2860">
        <v>12959.856</v>
      </c>
    </row>
    <row r="2861" spans="1:11" x14ac:dyDescent="0.25">
      <c r="A2861" s="21">
        <v>46124</v>
      </c>
      <c r="B2861" t="s">
        <v>2868</v>
      </c>
      <c r="C2861">
        <v>11</v>
      </c>
      <c r="D2861">
        <v>29860</v>
      </c>
      <c r="E2861">
        <v>0.11</v>
      </c>
      <c r="F2861">
        <v>1</v>
      </c>
      <c r="G2861">
        <v>7</v>
      </c>
      <c r="H2861" t="s">
        <v>5141</v>
      </c>
      <c r="I2861">
        <v>364590.6</v>
      </c>
      <c r="J2861">
        <v>255213.42</v>
      </c>
      <c r="K2861">
        <v>109377.18</v>
      </c>
    </row>
    <row r="2862" spans="1:11" x14ac:dyDescent="0.25">
      <c r="A2862" s="21">
        <v>46177</v>
      </c>
      <c r="B2862" t="s">
        <v>2869</v>
      </c>
      <c r="C2862">
        <v>3</v>
      </c>
      <c r="D2862">
        <v>19906</v>
      </c>
      <c r="E2862">
        <v>0.06</v>
      </c>
      <c r="F2862">
        <v>4</v>
      </c>
      <c r="G2862">
        <v>6</v>
      </c>
      <c r="H2862" t="s">
        <v>5142</v>
      </c>
      <c r="I2862">
        <v>63301.08</v>
      </c>
      <c r="J2862">
        <v>44310.756000000001</v>
      </c>
      <c r="K2862">
        <v>18990.324000000001</v>
      </c>
    </row>
    <row r="2863" spans="1:11" x14ac:dyDescent="0.25">
      <c r="A2863" s="21">
        <v>46373</v>
      </c>
      <c r="B2863" t="s">
        <v>2870</v>
      </c>
      <c r="C2863">
        <v>11</v>
      </c>
      <c r="D2863">
        <v>29515</v>
      </c>
      <c r="F2863">
        <v>1</v>
      </c>
      <c r="G2863">
        <v>6</v>
      </c>
      <c r="H2863" t="s">
        <v>5143</v>
      </c>
      <c r="I2863">
        <v>324665</v>
      </c>
      <c r="J2863">
        <v>227265.5</v>
      </c>
      <c r="K2863">
        <v>97399.5</v>
      </c>
    </row>
    <row r="2864" spans="1:11" x14ac:dyDescent="0.25">
      <c r="A2864" s="21">
        <v>46211</v>
      </c>
      <c r="B2864" t="s">
        <v>2871</v>
      </c>
      <c r="C2864">
        <v>1</v>
      </c>
      <c r="D2864">
        <v>9272</v>
      </c>
      <c r="E2864">
        <v>0.12</v>
      </c>
      <c r="F2864">
        <v>3</v>
      </c>
      <c r="G2864">
        <v>4</v>
      </c>
      <c r="H2864" t="s">
        <v>5146</v>
      </c>
      <c r="I2864">
        <v>10384.64</v>
      </c>
      <c r="J2864">
        <v>7269.2479999999996</v>
      </c>
      <c r="K2864">
        <v>3115.3919999999998</v>
      </c>
    </row>
    <row r="2865" spans="1:11" x14ac:dyDescent="0.25">
      <c r="A2865" s="21">
        <v>46029</v>
      </c>
      <c r="B2865" t="s">
        <v>2872</v>
      </c>
      <c r="C2865">
        <v>10</v>
      </c>
      <c r="D2865">
        <v>28636</v>
      </c>
      <c r="F2865">
        <v>3</v>
      </c>
      <c r="G2865">
        <v>7</v>
      </c>
      <c r="H2865" t="s">
        <v>5149</v>
      </c>
      <c r="I2865">
        <v>286360</v>
      </c>
      <c r="J2865">
        <v>200452</v>
      </c>
      <c r="K2865">
        <v>85908</v>
      </c>
    </row>
    <row r="2866" spans="1:11" x14ac:dyDescent="0.25">
      <c r="A2866" s="21">
        <v>46220</v>
      </c>
      <c r="B2866" t="s">
        <v>2873</v>
      </c>
      <c r="C2866">
        <v>11</v>
      </c>
      <c r="D2866">
        <v>16362</v>
      </c>
      <c r="F2866">
        <v>1</v>
      </c>
      <c r="G2866">
        <v>3</v>
      </c>
      <c r="H2866" t="s">
        <v>5146</v>
      </c>
      <c r="I2866">
        <v>179982</v>
      </c>
      <c r="J2866">
        <v>125987.4</v>
      </c>
      <c r="K2866">
        <v>53994.6</v>
      </c>
    </row>
    <row r="2867" spans="1:11" x14ac:dyDescent="0.25">
      <c r="A2867" s="21">
        <v>46177</v>
      </c>
      <c r="B2867" t="s">
        <v>2874</v>
      </c>
      <c r="C2867">
        <v>9</v>
      </c>
      <c r="D2867">
        <v>19338</v>
      </c>
      <c r="E2867">
        <v>0.11</v>
      </c>
      <c r="F2867">
        <v>1</v>
      </c>
      <c r="G2867">
        <v>7</v>
      </c>
      <c r="H2867" t="s">
        <v>5142</v>
      </c>
      <c r="I2867">
        <v>193186.62</v>
      </c>
      <c r="J2867">
        <v>135230.63399999999</v>
      </c>
      <c r="K2867">
        <v>57955.985999999997</v>
      </c>
    </row>
    <row r="2868" spans="1:11" x14ac:dyDescent="0.25">
      <c r="A2868" s="21">
        <v>46376</v>
      </c>
      <c r="B2868" t="s">
        <v>2875</v>
      </c>
      <c r="C2868">
        <v>10</v>
      </c>
      <c r="D2868">
        <v>23801</v>
      </c>
      <c r="E2868">
        <v>0.14000000000000001</v>
      </c>
      <c r="F2868">
        <v>5</v>
      </c>
      <c r="G2868">
        <v>5</v>
      </c>
      <c r="H2868" t="s">
        <v>5143</v>
      </c>
      <c r="I2868">
        <v>271331.40000000002</v>
      </c>
      <c r="J2868">
        <v>189931.98</v>
      </c>
      <c r="K2868">
        <v>81399.42</v>
      </c>
    </row>
    <row r="2869" spans="1:11" x14ac:dyDescent="0.25">
      <c r="A2869" s="21">
        <v>46163</v>
      </c>
      <c r="B2869" t="s">
        <v>2876</v>
      </c>
      <c r="C2869">
        <v>11</v>
      </c>
      <c r="D2869">
        <v>21996</v>
      </c>
      <c r="E2869">
        <v>0.03</v>
      </c>
      <c r="F2869">
        <v>4</v>
      </c>
      <c r="G2869">
        <v>8</v>
      </c>
      <c r="H2869" t="s">
        <v>5139</v>
      </c>
      <c r="I2869">
        <v>249214.68</v>
      </c>
      <c r="J2869">
        <v>174450.27600000001</v>
      </c>
      <c r="K2869">
        <v>74764.403999999995</v>
      </c>
    </row>
    <row r="2870" spans="1:11" x14ac:dyDescent="0.25">
      <c r="A2870" s="21">
        <v>46084</v>
      </c>
      <c r="B2870" t="s">
        <v>2877</v>
      </c>
      <c r="C2870">
        <v>4</v>
      </c>
      <c r="D2870">
        <v>28116</v>
      </c>
      <c r="F2870">
        <v>1</v>
      </c>
      <c r="G2870">
        <v>4</v>
      </c>
      <c r="H2870" t="s">
        <v>5148</v>
      </c>
      <c r="I2870">
        <v>112464</v>
      </c>
      <c r="J2870">
        <v>78724.800000000003</v>
      </c>
      <c r="K2870">
        <v>33739.199999999997</v>
      </c>
    </row>
    <row r="2871" spans="1:11" x14ac:dyDescent="0.25">
      <c r="A2871" s="21">
        <v>46048</v>
      </c>
      <c r="B2871" t="s">
        <v>2878</v>
      </c>
      <c r="C2871">
        <v>8</v>
      </c>
      <c r="D2871">
        <v>7814</v>
      </c>
      <c r="E2871">
        <v>0.15</v>
      </c>
      <c r="F2871">
        <v>5</v>
      </c>
      <c r="G2871">
        <v>4</v>
      </c>
      <c r="H2871" t="s">
        <v>5149</v>
      </c>
      <c r="I2871">
        <v>71888.800000000003</v>
      </c>
      <c r="J2871">
        <v>50322.16</v>
      </c>
      <c r="K2871">
        <v>21566.639999999999</v>
      </c>
    </row>
    <row r="2872" spans="1:11" x14ac:dyDescent="0.25">
      <c r="A2872" s="21">
        <v>46106</v>
      </c>
      <c r="B2872" t="s">
        <v>2879</v>
      </c>
      <c r="C2872">
        <v>8</v>
      </c>
      <c r="D2872">
        <v>20197</v>
      </c>
      <c r="E2872">
        <v>0.1</v>
      </c>
      <c r="F2872">
        <v>4</v>
      </c>
      <c r="G2872">
        <v>4</v>
      </c>
      <c r="H2872" t="s">
        <v>5148</v>
      </c>
      <c r="I2872">
        <v>177733.6</v>
      </c>
      <c r="J2872">
        <v>124413.52</v>
      </c>
      <c r="K2872">
        <v>53320.08</v>
      </c>
    </row>
    <row r="2873" spans="1:11" x14ac:dyDescent="0.25">
      <c r="A2873" s="21">
        <v>46308</v>
      </c>
      <c r="B2873" t="s">
        <v>2880</v>
      </c>
      <c r="C2873">
        <v>5</v>
      </c>
      <c r="D2873">
        <v>30789</v>
      </c>
      <c r="E2873">
        <v>0.05</v>
      </c>
      <c r="F2873">
        <v>1</v>
      </c>
      <c r="G2873">
        <v>5</v>
      </c>
      <c r="H2873" t="s">
        <v>5147</v>
      </c>
      <c r="I2873">
        <v>161642.25</v>
      </c>
      <c r="J2873">
        <v>113149.575</v>
      </c>
      <c r="K2873">
        <v>48492.675000000003</v>
      </c>
    </row>
    <row r="2874" spans="1:11" x14ac:dyDescent="0.25">
      <c r="A2874" s="21">
        <v>46282</v>
      </c>
      <c r="B2874" t="s">
        <v>2881</v>
      </c>
      <c r="C2874">
        <v>5</v>
      </c>
      <c r="D2874">
        <v>13974</v>
      </c>
      <c r="E2874">
        <v>0.02</v>
      </c>
      <c r="F2874">
        <v>3</v>
      </c>
      <c r="G2874">
        <v>1</v>
      </c>
      <c r="H2874" t="s">
        <v>5145</v>
      </c>
      <c r="I2874">
        <v>71267.399999999994</v>
      </c>
      <c r="J2874">
        <v>49887.18</v>
      </c>
      <c r="K2874">
        <v>21380.22</v>
      </c>
    </row>
    <row r="2875" spans="1:11" x14ac:dyDescent="0.25">
      <c r="A2875" s="21">
        <v>46089</v>
      </c>
      <c r="B2875" t="s">
        <v>2882</v>
      </c>
      <c r="C2875">
        <v>6</v>
      </c>
      <c r="D2875">
        <v>34963</v>
      </c>
      <c r="E2875">
        <v>0.06</v>
      </c>
      <c r="F2875">
        <v>5</v>
      </c>
      <c r="G2875">
        <v>7</v>
      </c>
      <c r="H2875" t="s">
        <v>5148</v>
      </c>
      <c r="I2875">
        <v>222364.68</v>
      </c>
      <c r="J2875">
        <v>155655.27600000001</v>
      </c>
      <c r="K2875">
        <v>66709.403999999995</v>
      </c>
    </row>
    <row r="2876" spans="1:11" x14ac:dyDescent="0.25">
      <c r="A2876" s="21">
        <v>46296</v>
      </c>
      <c r="B2876" t="s">
        <v>2883</v>
      </c>
      <c r="C2876">
        <v>8</v>
      </c>
      <c r="D2876">
        <v>17211</v>
      </c>
      <c r="E2876">
        <v>0.11</v>
      </c>
      <c r="F2876">
        <v>4</v>
      </c>
      <c r="G2876">
        <v>5</v>
      </c>
      <c r="H2876" t="s">
        <v>5147</v>
      </c>
      <c r="I2876">
        <v>152833.68</v>
      </c>
      <c r="J2876">
        <v>106983.576</v>
      </c>
      <c r="K2876">
        <v>45850.103999999999</v>
      </c>
    </row>
    <row r="2877" spans="1:11" x14ac:dyDescent="0.25">
      <c r="A2877" s="21">
        <v>46111</v>
      </c>
      <c r="B2877" t="s">
        <v>2884</v>
      </c>
      <c r="C2877">
        <v>4</v>
      </c>
      <c r="D2877">
        <v>3954</v>
      </c>
      <c r="E2877">
        <v>0.06</v>
      </c>
      <c r="F2877">
        <v>4</v>
      </c>
      <c r="G2877">
        <v>6</v>
      </c>
      <c r="H2877" t="s">
        <v>5148</v>
      </c>
      <c r="I2877">
        <v>16764.96</v>
      </c>
      <c r="J2877">
        <v>11735.472</v>
      </c>
      <c r="K2877">
        <v>5029.4880000000003</v>
      </c>
    </row>
    <row r="2878" spans="1:11" x14ac:dyDescent="0.25">
      <c r="A2878" s="21">
        <v>46376</v>
      </c>
      <c r="B2878" t="s">
        <v>2885</v>
      </c>
      <c r="C2878">
        <v>7</v>
      </c>
      <c r="D2878">
        <v>25362</v>
      </c>
      <c r="E2878">
        <v>0.03</v>
      </c>
      <c r="F2878">
        <v>4</v>
      </c>
      <c r="G2878">
        <v>6</v>
      </c>
      <c r="H2878" t="s">
        <v>5143</v>
      </c>
      <c r="I2878">
        <v>182860.02</v>
      </c>
      <c r="J2878">
        <v>128002.014</v>
      </c>
      <c r="K2878">
        <v>54858.006000000001</v>
      </c>
    </row>
    <row r="2879" spans="1:11" x14ac:dyDescent="0.25">
      <c r="A2879" s="21">
        <v>46060</v>
      </c>
      <c r="B2879" t="s">
        <v>2886</v>
      </c>
      <c r="C2879">
        <v>4</v>
      </c>
      <c r="D2879">
        <v>17520</v>
      </c>
      <c r="E2879">
        <v>0.13</v>
      </c>
      <c r="F2879">
        <v>1</v>
      </c>
      <c r="G2879">
        <v>5</v>
      </c>
      <c r="H2879" t="s">
        <v>5140</v>
      </c>
      <c r="I2879">
        <v>79190.399999999994</v>
      </c>
      <c r="J2879">
        <v>55433.279999999999</v>
      </c>
      <c r="K2879">
        <v>23757.119999999999</v>
      </c>
    </row>
    <row r="2880" spans="1:11" x14ac:dyDescent="0.25">
      <c r="A2880" s="21">
        <v>46207</v>
      </c>
      <c r="B2880" t="s">
        <v>2887</v>
      </c>
      <c r="C2880">
        <v>4</v>
      </c>
      <c r="D2880">
        <v>10408</v>
      </c>
      <c r="E2880">
        <v>0.05</v>
      </c>
      <c r="F2880">
        <v>1</v>
      </c>
      <c r="G2880">
        <v>7</v>
      </c>
      <c r="H2880" t="s">
        <v>5146</v>
      </c>
      <c r="I2880">
        <v>43713.599999999999</v>
      </c>
      <c r="J2880">
        <v>30599.52</v>
      </c>
      <c r="K2880">
        <v>13114.08</v>
      </c>
    </row>
    <row r="2881" spans="1:11" x14ac:dyDescent="0.25">
      <c r="A2881" s="21">
        <v>46173</v>
      </c>
      <c r="B2881" t="s">
        <v>2888</v>
      </c>
      <c r="C2881">
        <v>6</v>
      </c>
      <c r="D2881">
        <v>2216</v>
      </c>
      <c r="E2881">
        <v>0.1</v>
      </c>
      <c r="F2881">
        <v>4</v>
      </c>
      <c r="G2881">
        <v>8</v>
      </c>
      <c r="H2881" t="s">
        <v>5139</v>
      </c>
      <c r="I2881">
        <v>14625.6</v>
      </c>
      <c r="J2881">
        <v>10237.92</v>
      </c>
      <c r="K2881">
        <v>4387.68</v>
      </c>
    </row>
    <row r="2882" spans="1:11" x14ac:dyDescent="0.25">
      <c r="A2882" s="21">
        <v>46358</v>
      </c>
      <c r="B2882" t="s">
        <v>2889</v>
      </c>
      <c r="C2882">
        <v>8</v>
      </c>
      <c r="D2882">
        <v>30586</v>
      </c>
      <c r="F2882">
        <v>1</v>
      </c>
      <c r="G2882">
        <v>7</v>
      </c>
      <c r="H2882" t="s">
        <v>5143</v>
      </c>
      <c r="I2882">
        <v>244688</v>
      </c>
      <c r="J2882">
        <v>171281.6</v>
      </c>
      <c r="K2882">
        <v>73406.399999999994</v>
      </c>
    </row>
    <row r="2883" spans="1:11" x14ac:dyDescent="0.25">
      <c r="A2883" s="21">
        <v>46070</v>
      </c>
      <c r="B2883" t="s">
        <v>2890</v>
      </c>
      <c r="C2883">
        <v>7</v>
      </c>
      <c r="D2883">
        <v>2135</v>
      </c>
      <c r="E2883">
        <v>0.08</v>
      </c>
      <c r="F2883">
        <v>5</v>
      </c>
      <c r="G2883">
        <v>3</v>
      </c>
      <c r="H2883" t="s">
        <v>5140</v>
      </c>
      <c r="I2883">
        <v>16140.6</v>
      </c>
      <c r="J2883">
        <v>11298.42</v>
      </c>
      <c r="K2883">
        <v>4842.18</v>
      </c>
    </row>
    <row r="2884" spans="1:11" x14ac:dyDescent="0.25">
      <c r="A2884" s="21">
        <v>46169</v>
      </c>
      <c r="B2884" t="s">
        <v>2891</v>
      </c>
      <c r="C2884">
        <v>7</v>
      </c>
      <c r="D2884">
        <v>11976</v>
      </c>
      <c r="E2884">
        <v>0.1</v>
      </c>
      <c r="F2884">
        <v>3</v>
      </c>
      <c r="G2884">
        <v>2</v>
      </c>
      <c r="H2884" t="s">
        <v>5139</v>
      </c>
      <c r="I2884">
        <v>92215.2</v>
      </c>
      <c r="J2884">
        <v>64550.64</v>
      </c>
      <c r="K2884">
        <v>27664.560000000001</v>
      </c>
    </row>
    <row r="2885" spans="1:11" x14ac:dyDescent="0.25">
      <c r="A2885" s="21">
        <v>46379</v>
      </c>
      <c r="B2885" t="s">
        <v>2892</v>
      </c>
      <c r="C2885">
        <v>11</v>
      </c>
      <c r="D2885">
        <v>4277</v>
      </c>
      <c r="F2885">
        <v>1</v>
      </c>
      <c r="G2885">
        <v>1</v>
      </c>
      <c r="H2885" t="s">
        <v>5143</v>
      </c>
      <c r="I2885">
        <v>47047</v>
      </c>
      <c r="J2885">
        <v>32932.9</v>
      </c>
      <c r="K2885">
        <v>14114.1</v>
      </c>
    </row>
    <row r="2886" spans="1:11" x14ac:dyDescent="0.25">
      <c r="A2886" s="21">
        <v>46233</v>
      </c>
      <c r="B2886" t="s">
        <v>2893</v>
      </c>
      <c r="C2886">
        <v>12</v>
      </c>
      <c r="D2886">
        <v>28480</v>
      </c>
      <c r="F2886">
        <v>5</v>
      </c>
      <c r="G2886">
        <v>6</v>
      </c>
      <c r="H2886" t="s">
        <v>5146</v>
      </c>
      <c r="I2886">
        <v>341760</v>
      </c>
      <c r="J2886">
        <v>239232</v>
      </c>
      <c r="K2886">
        <v>102528</v>
      </c>
    </row>
    <row r="2887" spans="1:11" x14ac:dyDescent="0.25">
      <c r="A2887" s="21">
        <v>46157</v>
      </c>
      <c r="B2887" t="s">
        <v>2894</v>
      </c>
      <c r="C2887">
        <v>11</v>
      </c>
      <c r="D2887">
        <v>18079</v>
      </c>
      <c r="F2887">
        <v>1</v>
      </c>
      <c r="G2887">
        <v>2</v>
      </c>
      <c r="H2887" t="s">
        <v>5139</v>
      </c>
      <c r="I2887">
        <v>198869</v>
      </c>
      <c r="J2887">
        <v>139208.29999999999</v>
      </c>
      <c r="K2887">
        <v>59660.7</v>
      </c>
    </row>
    <row r="2888" spans="1:11" x14ac:dyDescent="0.25">
      <c r="A2888" s="21">
        <v>46152</v>
      </c>
      <c r="B2888" t="s">
        <v>2895</v>
      </c>
      <c r="C2888">
        <v>11</v>
      </c>
      <c r="D2888">
        <v>28551</v>
      </c>
      <c r="E2888">
        <v>0.03</v>
      </c>
      <c r="F2888">
        <v>2</v>
      </c>
      <c r="G2888">
        <v>1</v>
      </c>
      <c r="H2888" t="s">
        <v>5139</v>
      </c>
      <c r="I2888">
        <v>323482.83</v>
      </c>
      <c r="J2888">
        <v>226437.981</v>
      </c>
      <c r="K2888">
        <v>97044.849000000002</v>
      </c>
    </row>
    <row r="2889" spans="1:11" x14ac:dyDescent="0.25">
      <c r="A2889" s="21">
        <v>46126</v>
      </c>
      <c r="B2889" t="s">
        <v>2896</v>
      </c>
      <c r="C2889">
        <v>4</v>
      </c>
      <c r="D2889">
        <v>13616</v>
      </c>
      <c r="F2889">
        <v>3</v>
      </c>
      <c r="G2889">
        <v>7</v>
      </c>
      <c r="H2889" t="s">
        <v>5141</v>
      </c>
      <c r="I2889">
        <v>54464</v>
      </c>
      <c r="J2889">
        <v>38124.800000000003</v>
      </c>
      <c r="K2889">
        <v>16339.2</v>
      </c>
    </row>
    <row r="2890" spans="1:11" x14ac:dyDescent="0.25">
      <c r="A2890" s="21">
        <v>46274</v>
      </c>
      <c r="B2890" t="s">
        <v>2897</v>
      </c>
      <c r="C2890">
        <v>6</v>
      </c>
      <c r="D2890">
        <v>31858</v>
      </c>
      <c r="F2890">
        <v>3</v>
      </c>
      <c r="G2890">
        <v>6</v>
      </c>
      <c r="H2890" t="s">
        <v>5145</v>
      </c>
      <c r="I2890">
        <v>191148</v>
      </c>
      <c r="J2890">
        <v>133803.6</v>
      </c>
      <c r="K2890">
        <v>57344.4</v>
      </c>
    </row>
    <row r="2891" spans="1:11" x14ac:dyDescent="0.25">
      <c r="A2891" s="21">
        <v>46200</v>
      </c>
      <c r="B2891" t="s">
        <v>2898</v>
      </c>
      <c r="C2891">
        <v>6</v>
      </c>
      <c r="D2891">
        <v>29363</v>
      </c>
      <c r="E2891">
        <v>0.05</v>
      </c>
      <c r="F2891">
        <v>1</v>
      </c>
      <c r="G2891">
        <v>6</v>
      </c>
      <c r="H2891" t="s">
        <v>5142</v>
      </c>
      <c r="I2891">
        <v>184986.9</v>
      </c>
      <c r="J2891">
        <v>129490.83</v>
      </c>
      <c r="K2891">
        <v>55496.07</v>
      </c>
    </row>
    <row r="2892" spans="1:11" x14ac:dyDescent="0.25">
      <c r="A2892" s="21">
        <v>46371</v>
      </c>
      <c r="B2892" t="s">
        <v>2899</v>
      </c>
      <c r="C2892">
        <v>8</v>
      </c>
      <c r="D2892">
        <v>16459</v>
      </c>
      <c r="F2892">
        <v>5</v>
      </c>
      <c r="G2892">
        <v>2</v>
      </c>
      <c r="H2892" t="s">
        <v>5143</v>
      </c>
      <c r="I2892">
        <v>131672</v>
      </c>
      <c r="J2892">
        <v>92170.4</v>
      </c>
      <c r="K2892">
        <v>39501.599999999999</v>
      </c>
    </row>
    <row r="2893" spans="1:11" x14ac:dyDescent="0.25">
      <c r="A2893" s="21">
        <v>46353</v>
      </c>
      <c r="B2893" t="s">
        <v>2900</v>
      </c>
      <c r="C2893">
        <v>6</v>
      </c>
      <c r="D2893">
        <v>31786</v>
      </c>
      <c r="E2893">
        <v>0.12</v>
      </c>
      <c r="F2893">
        <v>4</v>
      </c>
      <c r="G2893">
        <v>2</v>
      </c>
      <c r="H2893" t="s">
        <v>5144</v>
      </c>
      <c r="I2893">
        <v>213601.92000000001</v>
      </c>
      <c r="J2893">
        <v>149521.34400000001</v>
      </c>
      <c r="K2893">
        <v>64080.576000000001</v>
      </c>
    </row>
    <row r="2894" spans="1:11" x14ac:dyDescent="0.25">
      <c r="A2894" s="21">
        <v>46105</v>
      </c>
      <c r="B2894" t="s">
        <v>2901</v>
      </c>
      <c r="C2894">
        <v>8</v>
      </c>
      <c r="D2894">
        <v>11176</v>
      </c>
      <c r="E2894">
        <v>0.14000000000000001</v>
      </c>
      <c r="F2894">
        <v>3</v>
      </c>
      <c r="G2894">
        <v>3</v>
      </c>
      <c r="H2894" t="s">
        <v>5148</v>
      </c>
      <c r="I2894">
        <v>101925.12</v>
      </c>
      <c r="J2894">
        <v>71347.584000000003</v>
      </c>
      <c r="K2894">
        <v>30577.536</v>
      </c>
    </row>
    <row r="2895" spans="1:11" x14ac:dyDescent="0.25">
      <c r="A2895" s="21">
        <v>46169</v>
      </c>
      <c r="B2895" t="s">
        <v>2902</v>
      </c>
      <c r="C2895">
        <v>9</v>
      </c>
      <c r="D2895">
        <v>12230</v>
      </c>
      <c r="E2895">
        <v>7.0000000000000007E-2</v>
      </c>
      <c r="F2895">
        <v>3</v>
      </c>
      <c r="G2895">
        <v>6</v>
      </c>
      <c r="H2895" t="s">
        <v>5139</v>
      </c>
      <c r="I2895">
        <v>117774.9</v>
      </c>
      <c r="J2895">
        <v>82442.429999999993</v>
      </c>
      <c r="K2895">
        <v>35332.47</v>
      </c>
    </row>
    <row r="2896" spans="1:11" x14ac:dyDescent="0.25">
      <c r="A2896" s="21">
        <v>46346</v>
      </c>
      <c r="B2896" t="s">
        <v>2903</v>
      </c>
      <c r="C2896">
        <v>2</v>
      </c>
      <c r="D2896">
        <v>6326</v>
      </c>
      <c r="F2896">
        <v>1</v>
      </c>
      <c r="G2896">
        <v>6</v>
      </c>
      <c r="H2896" t="s">
        <v>5144</v>
      </c>
      <c r="I2896">
        <v>12652</v>
      </c>
      <c r="J2896">
        <v>8856.4</v>
      </c>
      <c r="K2896">
        <v>3795.6</v>
      </c>
    </row>
    <row r="2897" spans="1:11" x14ac:dyDescent="0.25">
      <c r="A2897" s="21">
        <v>46268</v>
      </c>
      <c r="B2897" t="s">
        <v>2904</v>
      </c>
      <c r="C2897">
        <v>11</v>
      </c>
      <c r="D2897">
        <v>12742</v>
      </c>
      <c r="F2897">
        <v>4</v>
      </c>
      <c r="G2897">
        <v>7</v>
      </c>
      <c r="H2897" t="s">
        <v>5145</v>
      </c>
      <c r="I2897">
        <v>140162</v>
      </c>
      <c r="J2897">
        <v>98113.4</v>
      </c>
      <c r="K2897">
        <v>42048.6</v>
      </c>
    </row>
    <row r="2898" spans="1:11" x14ac:dyDescent="0.25">
      <c r="A2898" s="21">
        <v>46228</v>
      </c>
      <c r="B2898" t="s">
        <v>2905</v>
      </c>
      <c r="C2898">
        <v>5</v>
      </c>
      <c r="D2898">
        <v>7455</v>
      </c>
      <c r="F2898">
        <v>1</v>
      </c>
      <c r="G2898">
        <v>8</v>
      </c>
      <c r="H2898" t="s">
        <v>5146</v>
      </c>
      <c r="I2898">
        <v>37275</v>
      </c>
      <c r="J2898">
        <v>26092.5</v>
      </c>
      <c r="K2898">
        <v>11182.5</v>
      </c>
    </row>
    <row r="2899" spans="1:11" x14ac:dyDescent="0.25">
      <c r="A2899" s="21">
        <v>46272</v>
      </c>
      <c r="B2899" t="s">
        <v>2906</v>
      </c>
      <c r="C2899">
        <v>12</v>
      </c>
      <c r="D2899">
        <v>5892</v>
      </c>
      <c r="F2899">
        <v>4</v>
      </c>
      <c r="G2899">
        <v>5</v>
      </c>
      <c r="H2899" t="s">
        <v>5145</v>
      </c>
      <c r="I2899">
        <v>70704</v>
      </c>
      <c r="J2899">
        <v>49492.800000000003</v>
      </c>
      <c r="K2899">
        <v>21211.200000000001</v>
      </c>
    </row>
    <row r="2900" spans="1:11" x14ac:dyDescent="0.25">
      <c r="A2900" s="21">
        <v>46115</v>
      </c>
      <c r="B2900" t="s">
        <v>2907</v>
      </c>
      <c r="C2900">
        <v>3</v>
      </c>
      <c r="D2900">
        <v>30016</v>
      </c>
      <c r="E2900">
        <v>0.12</v>
      </c>
      <c r="F2900">
        <v>1</v>
      </c>
      <c r="G2900">
        <v>8</v>
      </c>
      <c r="H2900" t="s">
        <v>5141</v>
      </c>
      <c r="I2900">
        <v>100853.75999999999</v>
      </c>
      <c r="J2900">
        <v>70597.631999999998</v>
      </c>
      <c r="K2900">
        <v>30256.128000000001</v>
      </c>
    </row>
    <row r="2901" spans="1:11" x14ac:dyDescent="0.25">
      <c r="A2901" s="21">
        <v>46064</v>
      </c>
      <c r="B2901" t="s">
        <v>2908</v>
      </c>
      <c r="C2901">
        <v>4</v>
      </c>
      <c r="D2901">
        <v>6179</v>
      </c>
      <c r="E2901">
        <v>0.08</v>
      </c>
      <c r="F2901">
        <v>3</v>
      </c>
      <c r="G2901">
        <v>5</v>
      </c>
      <c r="H2901" t="s">
        <v>5140</v>
      </c>
      <c r="I2901">
        <v>26693.279999999999</v>
      </c>
      <c r="J2901">
        <v>18685.295999999998</v>
      </c>
      <c r="K2901">
        <v>8007.9840000000004</v>
      </c>
    </row>
    <row r="2902" spans="1:11" x14ac:dyDescent="0.25">
      <c r="A2902" s="21">
        <v>46188</v>
      </c>
      <c r="B2902" t="s">
        <v>2909</v>
      </c>
      <c r="C2902">
        <v>10</v>
      </c>
      <c r="D2902">
        <v>3172</v>
      </c>
      <c r="E2902">
        <v>0.1</v>
      </c>
      <c r="F2902">
        <v>5</v>
      </c>
      <c r="G2902">
        <v>6</v>
      </c>
      <c r="H2902" t="s">
        <v>5142</v>
      </c>
      <c r="I2902">
        <v>34892</v>
      </c>
      <c r="J2902">
        <v>24424.400000000001</v>
      </c>
      <c r="K2902">
        <v>10467.6</v>
      </c>
    </row>
    <row r="2903" spans="1:11" x14ac:dyDescent="0.25">
      <c r="A2903" s="21">
        <v>46096</v>
      </c>
      <c r="B2903" t="s">
        <v>2910</v>
      </c>
      <c r="C2903">
        <v>10</v>
      </c>
      <c r="D2903">
        <v>25417</v>
      </c>
      <c r="E2903">
        <v>0.13</v>
      </c>
      <c r="F2903">
        <v>5</v>
      </c>
      <c r="G2903">
        <v>3</v>
      </c>
      <c r="H2903" t="s">
        <v>5148</v>
      </c>
      <c r="I2903">
        <v>287212.09999999998</v>
      </c>
      <c r="J2903">
        <v>201048.47</v>
      </c>
      <c r="K2903">
        <v>86163.63</v>
      </c>
    </row>
    <row r="2904" spans="1:11" x14ac:dyDescent="0.25">
      <c r="A2904" s="21">
        <v>46300</v>
      </c>
      <c r="B2904" t="s">
        <v>2911</v>
      </c>
      <c r="C2904">
        <v>10</v>
      </c>
      <c r="D2904">
        <v>5446</v>
      </c>
      <c r="E2904">
        <v>0.11</v>
      </c>
      <c r="F2904">
        <v>4</v>
      </c>
      <c r="G2904">
        <v>5</v>
      </c>
      <c r="H2904" t="s">
        <v>5147</v>
      </c>
      <c r="I2904">
        <v>60450.6</v>
      </c>
      <c r="J2904">
        <v>42315.42</v>
      </c>
      <c r="K2904">
        <v>18135.18</v>
      </c>
    </row>
    <row r="2905" spans="1:11" x14ac:dyDescent="0.25">
      <c r="A2905" s="21">
        <v>46218</v>
      </c>
      <c r="B2905" t="s">
        <v>2912</v>
      </c>
      <c r="C2905">
        <v>2</v>
      </c>
      <c r="D2905">
        <v>33171</v>
      </c>
      <c r="E2905">
        <v>0.13</v>
      </c>
      <c r="F2905">
        <v>1</v>
      </c>
      <c r="G2905">
        <v>2</v>
      </c>
      <c r="H2905" t="s">
        <v>5146</v>
      </c>
      <c r="I2905">
        <v>74966.460000000006</v>
      </c>
      <c r="J2905">
        <v>52476.521999999997</v>
      </c>
      <c r="K2905">
        <v>22489.937999999998</v>
      </c>
    </row>
    <row r="2906" spans="1:11" x14ac:dyDescent="0.25">
      <c r="A2906" s="21">
        <v>46324</v>
      </c>
      <c r="B2906" t="s">
        <v>2913</v>
      </c>
      <c r="C2906">
        <v>5</v>
      </c>
      <c r="D2906">
        <v>18846</v>
      </c>
      <c r="F2906">
        <v>3</v>
      </c>
      <c r="G2906">
        <v>3</v>
      </c>
      <c r="H2906" t="s">
        <v>5147</v>
      </c>
      <c r="I2906">
        <v>94230</v>
      </c>
      <c r="J2906">
        <v>65961</v>
      </c>
      <c r="K2906">
        <v>28269</v>
      </c>
    </row>
    <row r="2907" spans="1:11" x14ac:dyDescent="0.25">
      <c r="A2907" s="21">
        <v>46134</v>
      </c>
      <c r="B2907" t="s">
        <v>2914</v>
      </c>
      <c r="C2907">
        <v>4</v>
      </c>
      <c r="D2907">
        <v>14428</v>
      </c>
      <c r="E2907">
        <v>0.04</v>
      </c>
      <c r="F2907">
        <v>5</v>
      </c>
      <c r="G2907">
        <v>2</v>
      </c>
      <c r="H2907" t="s">
        <v>5141</v>
      </c>
      <c r="I2907">
        <v>60020.480000000003</v>
      </c>
      <c r="J2907">
        <v>42014.336000000003</v>
      </c>
      <c r="K2907">
        <v>18006.144</v>
      </c>
    </row>
    <row r="2908" spans="1:11" x14ac:dyDescent="0.25">
      <c r="A2908" s="21">
        <v>46374</v>
      </c>
      <c r="B2908" t="s">
        <v>2915</v>
      </c>
      <c r="C2908">
        <v>5</v>
      </c>
      <c r="D2908">
        <v>10510</v>
      </c>
      <c r="F2908">
        <v>2</v>
      </c>
      <c r="G2908">
        <v>8</v>
      </c>
      <c r="H2908" t="s">
        <v>5143</v>
      </c>
      <c r="I2908">
        <v>52550</v>
      </c>
      <c r="J2908">
        <v>36785</v>
      </c>
      <c r="K2908">
        <v>15765</v>
      </c>
    </row>
    <row r="2909" spans="1:11" x14ac:dyDescent="0.25">
      <c r="A2909" s="21">
        <v>46309</v>
      </c>
      <c r="B2909" t="s">
        <v>2916</v>
      </c>
      <c r="C2909">
        <v>7</v>
      </c>
      <c r="D2909">
        <v>20315</v>
      </c>
      <c r="F2909">
        <v>2</v>
      </c>
      <c r="G2909">
        <v>5</v>
      </c>
      <c r="H2909" t="s">
        <v>5147</v>
      </c>
      <c r="I2909">
        <v>142205</v>
      </c>
      <c r="J2909">
        <v>99543.5</v>
      </c>
      <c r="K2909">
        <v>42661.5</v>
      </c>
    </row>
    <row r="2910" spans="1:11" x14ac:dyDescent="0.25">
      <c r="A2910" s="21">
        <v>46109</v>
      </c>
      <c r="B2910" t="s">
        <v>2917</v>
      </c>
      <c r="C2910">
        <v>7</v>
      </c>
      <c r="D2910">
        <v>9140</v>
      </c>
      <c r="E2910">
        <v>0.11</v>
      </c>
      <c r="F2910">
        <v>3</v>
      </c>
      <c r="G2910">
        <v>7</v>
      </c>
      <c r="H2910" t="s">
        <v>5148</v>
      </c>
      <c r="I2910">
        <v>71017.8</v>
      </c>
      <c r="J2910">
        <v>49712.46</v>
      </c>
      <c r="K2910">
        <v>21305.34</v>
      </c>
    </row>
    <row r="2911" spans="1:11" x14ac:dyDescent="0.25">
      <c r="A2911" s="21">
        <v>46210</v>
      </c>
      <c r="B2911" t="s">
        <v>2918</v>
      </c>
      <c r="C2911">
        <v>4</v>
      </c>
      <c r="D2911">
        <v>17355</v>
      </c>
      <c r="E2911">
        <v>0.1</v>
      </c>
      <c r="F2911">
        <v>3</v>
      </c>
      <c r="G2911">
        <v>1</v>
      </c>
      <c r="H2911" t="s">
        <v>5146</v>
      </c>
      <c r="I2911">
        <v>76362</v>
      </c>
      <c r="J2911">
        <v>53453.4</v>
      </c>
      <c r="K2911">
        <v>22908.6</v>
      </c>
    </row>
    <row r="2912" spans="1:11" x14ac:dyDescent="0.25">
      <c r="A2912" s="21">
        <v>46097</v>
      </c>
      <c r="B2912" t="s">
        <v>2919</v>
      </c>
      <c r="C2912">
        <v>12</v>
      </c>
      <c r="D2912">
        <v>13368</v>
      </c>
      <c r="E2912">
        <v>0.13</v>
      </c>
      <c r="F2912">
        <v>4</v>
      </c>
      <c r="G2912">
        <v>3</v>
      </c>
      <c r="H2912" t="s">
        <v>5148</v>
      </c>
      <c r="I2912">
        <v>181270.08</v>
      </c>
      <c r="J2912">
        <v>126889.056</v>
      </c>
      <c r="K2912">
        <v>54381.023999999998</v>
      </c>
    </row>
    <row r="2913" spans="1:11" x14ac:dyDescent="0.25">
      <c r="A2913" s="21">
        <v>46361</v>
      </c>
      <c r="B2913" t="s">
        <v>2920</v>
      </c>
      <c r="C2913">
        <v>11</v>
      </c>
      <c r="D2913">
        <v>12352</v>
      </c>
      <c r="E2913">
        <v>0.11</v>
      </c>
      <c r="F2913">
        <v>3</v>
      </c>
      <c r="G2913">
        <v>6</v>
      </c>
      <c r="H2913" t="s">
        <v>5143</v>
      </c>
      <c r="I2913">
        <v>150817.92000000001</v>
      </c>
      <c r="J2913">
        <v>105572.54399999999</v>
      </c>
      <c r="K2913">
        <v>45245.375999999997</v>
      </c>
    </row>
    <row r="2914" spans="1:11" x14ac:dyDescent="0.25">
      <c r="A2914" s="21">
        <v>46079</v>
      </c>
      <c r="B2914" t="s">
        <v>2921</v>
      </c>
      <c r="C2914">
        <v>12</v>
      </c>
      <c r="D2914">
        <v>14845</v>
      </c>
      <c r="F2914">
        <v>3</v>
      </c>
      <c r="G2914">
        <v>6</v>
      </c>
      <c r="H2914" t="s">
        <v>5140</v>
      </c>
      <c r="I2914">
        <v>178140</v>
      </c>
      <c r="J2914">
        <v>124698</v>
      </c>
      <c r="K2914">
        <v>53442</v>
      </c>
    </row>
    <row r="2915" spans="1:11" x14ac:dyDescent="0.25">
      <c r="A2915" s="21">
        <v>46251</v>
      </c>
      <c r="B2915" t="s">
        <v>2922</v>
      </c>
      <c r="C2915">
        <v>8</v>
      </c>
      <c r="D2915">
        <v>30862</v>
      </c>
      <c r="E2915">
        <v>0.1</v>
      </c>
      <c r="F2915">
        <v>5</v>
      </c>
      <c r="G2915">
        <v>5</v>
      </c>
      <c r="H2915" t="s">
        <v>5138</v>
      </c>
      <c r="I2915">
        <v>271585.59999999998</v>
      </c>
      <c r="J2915">
        <v>190109.92</v>
      </c>
      <c r="K2915">
        <v>81475.679999999993</v>
      </c>
    </row>
    <row r="2916" spans="1:11" x14ac:dyDescent="0.25">
      <c r="A2916" s="21">
        <v>46176</v>
      </c>
      <c r="B2916" t="s">
        <v>2923</v>
      </c>
      <c r="C2916">
        <v>10</v>
      </c>
      <c r="D2916">
        <v>24049</v>
      </c>
      <c r="E2916">
        <v>0.05</v>
      </c>
      <c r="F2916">
        <v>1</v>
      </c>
      <c r="G2916">
        <v>4</v>
      </c>
      <c r="H2916" t="s">
        <v>5142</v>
      </c>
      <c r="I2916">
        <v>252514.5</v>
      </c>
      <c r="J2916">
        <v>176760.15</v>
      </c>
      <c r="K2916">
        <v>75754.350000000006</v>
      </c>
    </row>
    <row r="2917" spans="1:11" x14ac:dyDescent="0.25">
      <c r="A2917" s="21">
        <v>46083</v>
      </c>
      <c r="B2917" t="s">
        <v>2924</v>
      </c>
      <c r="C2917">
        <v>3</v>
      </c>
      <c r="D2917">
        <v>29059</v>
      </c>
      <c r="F2917">
        <v>3</v>
      </c>
      <c r="G2917">
        <v>4</v>
      </c>
      <c r="H2917" t="s">
        <v>5148</v>
      </c>
      <c r="I2917">
        <v>87177</v>
      </c>
      <c r="J2917">
        <v>61023.9</v>
      </c>
      <c r="K2917">
        <v>26153.1</v>
      </c>
    </row>
    <row r="2918" spans="1:11" x14ac:dyDescent="0.25">
      <c r="A2918" s="21">
        <v>46348</v>
      </c>
      <c r="B2918" t="s">
        <v>2925</v>
      </c>
      <c r="C2918">
        <v>9</v>
      </c>
      <c r="D2918">
        <v>18154</v>
      </c>
      <c r="E2918">
        <v>0.05</v>
      </c>
      <c r="F2918">
        <v>2</v>
      </c>
      <c r="G2918">
        <v>1</v>
      </c>
      <c r="H2918" t="s">
        <v>5144</v>
      </c>
      <c r="I2918">
        <v>171555.3</v>
      </c>
      <c r="J2918">
        <v>120088.71</v>
      </c>
      <c r="K2918">
        <v>51466.59</v>
      </c>
    </row>
    <row r="2919" spans="1:11" x14ac:dyDescent="0.25">
      <c r="A2919" s="21">
        <v>46087</v>
      </c>
      <c r="B2919" t="s">
        <v>2926</v>
      </c>
      <c r="C2919">
        <v>3</v>
      </c>
      <c r="D2919">
        <v>7300</v>
      </c>
      <c r="E2919">
        <v>0.05</v>
      </c>
      <c r="F2919">
        <v>4</v>
      </c>
      <c r="G2919">
        <v>7</v>
      </c>
      <c r="H2919" t="s">
        <v>5148</v>
      </c>
      <c r="I2919">
        <v>22995</v>
      </c>
      <c r="J2919">
        <v>16096.5</v>
      </c>
      <c r="K2919">
        <v>6898.5</v>
      </c>
    </row>
    <row r="2920" spans="1:11" x14ac:dyDescent="0.25">
      <c r="A2920" s="21">
        <v>46364</v>
      </c>
      <c r="B2920" t="s">
        <v>2927</v>
      </c>
      <c r="C2920">
        <v>5</v>
      </c>
      <c r="D2920">
        <v>29440</v>
      </c>
      <c r="E2920">
        <v>7.0000000000000007E-2</v>
      </c>
      <c r="F2920">
        <v>1</v>
      </c>
      <c r="G2920">
        <v>8</v>
      </c>
      <c r="H2920" t="s">
        <v>5143</v>
      </c>
      <c r="I2920">
        <v>157504</v>
      </c>
      <c r="J2920">
        <v>110252.8</v>
      </c>
      <c r="K2920">
        <v>47251.199999999997</v>
      </c>
    </row>
    <row r="2921" spans="1:11" x14ac:dyDescent="0.25">
      <c r="A2921" s="21">
        <v>46082</v>
      </c>
      <c r="B2921" t="s">
        <v>2928</v>
      </c>
      <c r="C2921">
        <v>8</v>
      </c>
      <c r="D2921">
        <v>17378</v>
      </c>
      <c r="F2921">
        <v>3</v>
      </c>
      <c r="G2921">
        <v>4</v>
      </c>
      <c r="H2921" t="s">
        <v>5148</v>
      </c>
      <c r="I2921">
        <v>139024</v>
      </c>
      <c r="J2921">
        <v>97316.800000000003</v>
      </c>
      <c r="K2921">
        <v>41707.199999999997</v>
      </c>
    </row>
    <row r="2922" spans="1:11" x14ac:dyDescent="0.25">
      <c r="A2922" s="21">
        <v>46081</v>
      </c>
      <c r="B2922" t="s">
        <v>2929</v>
      </c>
      <c r="C2922">
        <v>3</v>
      </c>
      <c r="D2922">
        <v>2832</v>
      </c>
      <c r="E2922">
        <v>0.04</v>
      </c>
      <c r="F2922">
        <v>3</v>
      </c>
      <c r="G2922">
        <v>3</v>
      </c>
      <c r="H2922" t="s">
        <v>5140</v>
      </c>
      <c r="I2922">
        <v>8835.84</v>
      </c>
      <c r="J2922">
        <v>6185.0879999999997</v>
      </c>
      <c r="K2922">
        <v>2650.752</v>
      </c>
    </row>
    <row r="2923" spans="1:11" x14ac:dyDescent="0.25">
      <c r="A2923" s="21">
        <v>46344</v>
      </c>
      <c r="B2923" t="s">
        <v>2930</v>
      </c>
      <c r="C2923">
        <v>5</v>
      </c>
      <c r="D2923">
        <v>23688</v>
      </c>
      <c r="E2923">
        <v>0.06</v>
      </c>
      <c r="F2923">
        <v>4</v>
      </c>
      <c r="G2923">
        <v>7</v>
      </c>
      <c r="H2923" t="s">
        <v>5144</v>
      </c>
      <c r="I2923">
        <v>125546.4</v>
      </c>
      <c r="J2923">
        <v>87882.48</v>
      </c>
      <c r="K2923">
        <v>37663.919999999998</v>
      </c>
    </row>
    <row r="2924" spans="1:11" x14ac:dyDescent="0.25">
      <c r="A2924" s="21">
        <v>46382</v>
      </c>
      <c r="B2924" t="s">
        <v>2931</v>
      </c>
      <c r="C2924">
        <v>10</v>
      </c>
      <c r="D2924">
        <v>27117</v>
      </c>
      <c r="F2924">
        <v>2</v>
      </c>
      <c r="G2924">
        <v>6</v>
      </c>
      <c r="H2924" t="s">
        <v>5143</v>
      </c>
      <c r="I2924">
        <v>271170</v>
      </c>
      <c r="J2924">
        <v>189819</v>
      </c>
      <c r="K2924">
        <v>81351</v>
      </c>
    </row>
    <row r="2925" spans="1:11" x14ac:dyDescent="0.25">
      <c r="A2925" s="21">
        <v>46100</v>
      </c>
      <c r="B2925" t="s">
        <v>2932</v>
      </c>
      <c r="C2925">
        <v>4</v>
      </c>
      <c r="D2925">
        <v>29267</v>
      </c>
      <c r="E2925">
        <v>0.11</v>
      </c>
      <c r="F2925">
        <v>2</v>
      </c>
      <c r="G2925">
        <v>3</v>
      </c>
      <c r="H2925" t="s">
        <v>5148</v>
      </c>
      <c r="I2925">
        <v>129945.48</v>
      </c>
      <c r="J2925">
        <v>90961.835999999996</v>
      </c>
      <c r="K2925">
        <v>38983.644</v>
      </c>
    </row>
    <row r="2926" spans="1:11" x14ac:dyDescent="0.25">
      <c r="A2926" s="21">
        <v>46117</v>
      </c>
      <c r="B2926" t="s">
        <v>2933</v>
      </c>
      <c r="C2926">
        <v>9</v>
      </c>
      <c r="D2926">
        <v>8722</v>
      </c>
      <c r="F2926">
        <v>1</v>
      </c>
      <c r="G2926">
        <v>8</v>
      </c>
      <c r="H2926" t="s">
        <v>5141</v>
      </c>
      <c r="I2926">
        <v>78498</v>
      </c>
      <c r="J2926">
        <v>54948.6</v>
      </c>
      <c r="K2926">
        <v>23549.4</v>
      </c>
    </row>
    <row r="2927" spans="1:11" x14ac:dyDescent="0.25">
      <c r="A2927" s="21">
        <v>46295</v>
      </c>
      <c r="B2927" t="s">
        <v>2934</v>
      </c>
      <c r="C2927">
        <v>9</v>
      </c>
      <c r="D2927">
        <v>29587</v>
      </c>
      <c r="E2927">
        <v>0.08</v>
      </c>
      <c r="F2927">
        <v>2</v>
      </c>
      <c r="G2927">
        <v>6</v>
      </c>
      <c r="H2927" t="s">
        <v>5145</v>
      </c>
      <c r="I2927">
        <v>287585.64</v>
      </c>
      <c r="J2927">
        <v>201309.948</v>
      </c>
      <c r="K2927">
        <v>86275.691999999995</v>
      </c>
    </row>
    <row r="2928" spans="1:11" x14ac:dyDescent="0.25">
      <c r="A2928" s="21">
        <v>46091</v>
      </c>
      <c r="B2928" t="s">
        <v>2935</v>
      </c>
      <c r="C2928">
        <v>3</v>
      </c>
      <c r="D2928">
        <v>6467</v>
      </c>
      <c r="E2928">
        <v>0.03</v>
      </c>
      <c r="F2928">
        <v>1</v>
      </c>
      <c r="G2928">
        <v>3</v>
      </c>
      <c r="H2928" t="s">
        <v>5148</v>
      </c>
      <c r="I2928">
        <v>19983.03</v>
      </c>
      <c r="J2928">
        <v>13988.120999999999</v>
      </c>
      <c r="K2928">
        <v>5994.9089999999997</v>
      </c>
    </row>
    <row r="2929" spans="1:11" x14ac:dyDescent="0.25">
      <c r="A2929" s="21">
        <v>46315</v>
      </c>
      <c r="B2929" t="s">
        <v>2936</v>
      </c>
      <c r="C2929">
        <v>4</v>
      </c>
      <c r="D2929">
        <v>2832</v>
      </c>
      <c r="E2929">
        <v>0.06</v>
      </c>
      <c r="F2929">
        <v>2</v>
      </c>
      <c r="G2929">
        <v>2</v>
      </c>
      <c r="H2929" t="s">
        <v>5147</v>
      </c>
      <c r="I2929">
        <v>12007.68</v>
      </c>
      <c r="J2929">
        <v>8405.3760000000002</v>
      </c>
      <c r="K2929">
        <v>3602.3040000000001</v>
      </c>
    </row>
    <row r="2930" spans="1:11" x14ac:dyDescent="0.25">
      <c r="A2930" s="21">
        <v>46058</v>
      </c>
      <c r="B2930" t="s">
        <v>2937</v>
      </c>
      <c r="C2930">
        <v>3</v>
      </c>
      <c r="D2930">
        <v>31245</v>
      </c>
      <c r="F2930">
        <v>2</v>
      </c>
      <c r="G2930">
        <v>3</v>
      </c>
      <c r="H2930" t="s">
        <v>5140</v>
      </c>
      <c r="I2930">
        <v>93735</v>
      </c>
      <c r="J2930">
        <v>65614.5</v>
      </c>
      <c r="K2930">
        <v>28120.5</v>
      </c>
    </row>
    <row r="2931" spans="1:11" x14ac:dyDescent="0.25">
      <c r="A2931" s="21">
        <v>46296</v>
      </c>
      <c r="B2931" t="s">
        <v>2938</v>
      </c>
      <c r="C2931">
        <v>8</v>
      </c>
      <c r="D2931">
        <v>23290</v>
      </c>
      <c r="E2931">
        <v>0.05</v>
      </c>
      <c r="F2931">
        <v>5</v>
      </c>
      <c r="G2931">
        <v>1</v>
      </c>
      <c r="H2931" t="s">
        <v>5147</v>
      </c>
      <c r="I2931">
        <v>195636</v>
      </c>
      <c r="J2931">
        <v>136945.20000000001</v>
      </c>
      <c r="K2931">
        <v>58690.8</v>
      </c>
    </row>
    <row r="2932" spans="1:11" x14ac:dyDescent="0.25">
      <c r="A2932" s="21">
        <v>46166</v>
      </c>
      <c r="B2932" t="s">
        <v>2939</v>
      </c>
      <c r="C2932">
        <v>3</v>
      </c>
      <c r="D2932">
        <v>8029</v>
      </c>
      <c r="F2932">
        <v>1</v>
      </c>
      <c r="G2932">
        <v>6</v>
      </c>
      <c r="H2932" t="s">
        <v>5139</v>
      </c>
      <c r="I2932">
        <v>24087</v>
      </c>
      <c r="J2932">
        <v>16860.900000000001</v>
      </c>
      <c r="K2932">
        <v>7226.1</v>
      </c>
    </row>
    <row r="2933" spans="1:11" x14ac:dyDescent="0.25">
      <c r="A2933" s="21">
        <v>46028</v>
      </c>
      <c r="B2933" t="s">
        <v>2940</v>
      </c>
      <c r="C2933">
        <v>12</v>
      </c>
      <c r="D2933">
        <v>19339</v>
      </c>
      <c r="F2933">
        <v>4</v>
      </c>
      <c r="G2933">
        <v>1</v>
      </c>
      <c r="H2933" t="s">
        <v>5149</v>
      </c>
      <c r="I2933">
        <v>232068</v>
      </c>
      <c r="J2933">
        <v>162447.6</v>
      </c>
      <c r="K2933">
        <v>69620.399999999994</v>
      </c>
    </row>
    <row r="2934" spans="1:11" x14ac:dyDescent="0.25">
      <c r="A2934" s="21">
        <v>46204</v>
      </c>
      <c r="B2934" t="s">
        <v>2941</v>
      </c>
      <c r="C2934">
        <v>4</v>
      </c>
      <c r="D2934">
        <v>8915</v>
      </c>
      <c r="F2934">
        <v>3</v>
      </c>
      <c r="G2934">
        <v>2</v>
      </c>
      <c r="H2934" t="s">
        <v>5146</v>
      </c>
      <c r="I2934">
        <v>35660</v>
      </c>
      <c r="J2934">
        <v>24962</v>
      </c>
      <c r="K2934">
        <v>10698</v>
      </c>
    </row>
    <row r="2935" spans="1:11" x14ac:dyDescent="0.25">
      <c r="A2935" s="21">
        <v>46129</v>
      </c>
      <c r="B2935" t="s">
        <v>2942</v>
      </c>
      <c r="C2935">
        <v>3</v>
      </c>
      <c r="D2935">
        <v>28981</v>
      </c>
      <c r="E2935">
        <v>0.06</v>
      </c>
      <c r="F2935">
        <v>2</v>
      </c>
      <c r="G2935">
        <v>1</v>
      </c>
      <c r="H2935" t="s">
        <v>5141</v>
      </c>
      <c r="I2935">
        <v>92159.58</v>
      </c>
      <c r="J2935">
        <v>64511.705999999998</v>
      </c>
      <c r="K2935">
        <v>27647.874</v>
      </c>
    </row>
    <row r="2936" spans="1:11" x14ac:dyDescent="0.25">
      <c r="A2936" s="21">
        <v>46252</v>
      </c>
      <c r="B2936" t="s">
        <v>2943</v>
      </c>
      <c r="C2936">
        <v>11</v>
      </c>
      <c r="D2936">
        <v>28417</v>
      </c>
      <c r="E2936">
        <v>0.15</v>
      </c>
      <c r="F2936">
        <v>1</v>
      </c>
      <c r="G2936">
        <v>2</v>
      </c>
      <c r="H2936" t="s">
        <v>5138</v>
      </c>
      <c r="I2936">
        <v>359475.05</v>
      </c>
      <c r="J2936">
        <v>251632.535</v>
      </c>
      <c r="K2936">
        <v>107842.515</v>
      </c>
    </row>
    <row r="2937" spans="1:11" x14ac:dyDescent="0.25">
      <c r="A2937" s="21">
        <v>46327</v>
      </c>
      <c r="B2937" t="s">
        <v>2944</v>
      </c>
      <c r="C2937">
        <v>8</v>
      </c>
      <c r="D2937">
        <v>7019</v>
      </c>
      <c r="F2937">
        <v>3</v>
      </c>
      <c r="G2937">
        <v>2</v>
      </c>
      <c r="H2937" t="s">
        <v>5144</v>
      </c>
      <c r="I2937">
        <v>56152</v>
      </c>
      <c r="J2937">
        <v>39306.400000000001</v>
      </c>
      <c r="K2937">
        <v>16845.599999999999</v>
      </c>
    </row>
    <row r="2938" spans="1:11" x14ac:dyDescent="0.25">
      <c r="A2938" s="21">
        <v>46322</v>
      </c>
      <c r="B2938" t="s">
        <v>2945</v>
      </c>
      <c r="C2938">
        <v>1</v>
      </c>
      <c r="D2938">
        <v>12900</v>
      </c>
      <c r="E2938">
        <v>7.0000000000000007E-2</v>
      </c>
      <c r="F2938">
        <v>2</v>
      </c>
      <c r="G2938">
        <v>6</v>
      </c>
      <c r="H2938" t="s">
        <v>5147</v>
      </c>
      <c r="I2938">
        <v>13803</v>
      </c>
      <c r="J2938">
        <v>9662.1</v>
      </c>
      <c r="K2938">
        <v>4140.8999999999996</v>
      </c>
    </row>
    <row r="2939" spans="1:11" x14ac:dyDescent="0.25">
      <c r="A2939" s="21">
        <v>46168</v>
      </c>
      <c r="B2939" t="s">
        <v>2946</v>
      </c>
      <c r="C2939">
        <v>1</v>
      </c>
      <c r="D2939">
        <v>10865</v>
      </c>
      <c r="E2939">
        <v>0.13</v>
      </c>
      <c r="F2939">
        <v>3</v>
      </c>
      <c r="G2939">
        <v>8</v>
      </c>
      <c r="H2939" t="s">
        <v>5139</v>
      </c>
      <c r="I2939">
        <v>12277.45</v>
      </c>
      <c r="J2939">
        <v>8594.2150000000001</v>
      </c>
      <c r="K2939">
        <v>3683.2350000000001</v>
      </c>
    </row>
    <row r="2940" spans="1:11" x14ac:dyDescent="0.25">
      <c r="A2940" s="21">
        <v>46023</v>
      </c>
      <c r="B2940" t="s">
        <v>2947</v>
      </c>
      <c r="C2940">
        <v>1</v>
      </c>
      <c r="D2940">
        <v>2077</v>
      </c>
      <c r="E2940">
        <v>0.14000000000000001</v>
      </c>
      <c r="F2940">
        <v>3</v>
      </c>
      <c r="G2940">
        <v>4</v>
      </c>
      <c r="H2940" t="s">
        <v>5149</v>
      </c>
      <c r="I2940">
        <v>2367.7800000000002</v>
      </c>
      <c r="J2940">
        <v>1657.4459999999999</v>
      </c>
      <c r="K2940">
        <v>710.33399999999995</v>
      </c>
    </row>
    <row r="2941" spans="1:11" x14ac:dyDescent="0.25">
      <c r="A2941" s="21">
        <v>46241</v>
      </c>
      <c r="B2941" t="s">
        <v>2948</v>
      </c>
      <c r="C2941">
        <v>12</v>
      </c>
      <c r="D2941">
        <v>14482</v>
      </c>
      <c r="F2941">
        <v>3</v>
      </c>
      <c r="G2941">
        <v>5</v>
      </c>
      <c r="H2941" t="s">
        <v>5138</v>
      </c>
      <c r="I2941">
        <v>173784</v>
      </c>
      <c r="J2941">
        <v>121648.8</v>
      </c>
      <c r="K2941">
        <v>52135.199999999997</v>
      </c>
    </row>
    <row r="2942" spans="1:11" x14ac:dyDescent="0.25">
      <c r="A2942" s="21">
        <v>46131</v>
      </c>
      <c r="B2942" t="s">
        <v>2949</v>
      </c>
      <c r="C2942">
        <v>2</v>
      </c>
      <c r="D2942">
        <v>25236</v>
      </c>
      <c r="E2942">
        <v>0.05</v>
      </c>
      <c r="F2942">
        <v>3</v>
      </c>
      <c r="G2942">
        <v>6</v>
      </c>
      <c r="H2942" t="s">
        <v>5141</v>
      </c>
      <c r="I2942">
        <v>52995.6</v>
      </c>
      <c r="J2942">
        <v>37096.92</v>
      </c>
      <c r="K2942">
        <v>15898.68</v>
      </c>
    </row>
    <row r="2943" spans="1:11" x14ac:dyDescent="0.25">
      <c r="A2943" s="21">
        <v>46294</v>
      </c>
      <c r="B2943" t="s">
        <v>2950</v>
      </c>
      <c r="C2943">
        <v>4</v>
      </c>
      <c r="D2943">
        <v>24712</v>
      </c>
      <c r="F2943">
        <v>3</v>
      </c>
      <c r="G2943">
        <v>6</v>
      </c>
      <c r="H2943" t="s">
        <v>5145</v>
      </c>
      <c r="I2943">
        <v>98848</v>
      </c>
      <c r="J2943">
        <v>69193.600000000006</v>
      </c>
      <c r="K2943">
        <v>29654.400000000001</v>
      </c>
    </row>
    <row r="2944" spans="1:11" x14ac:dyDescent="0.25">
      <c r="A2944" s="21">
        <v>46029</v>
      </c>
      <c r="B2944" t="s">
        <v>2951</v>
      </c>
      <c r="C2944">
        <v>12</v>
      </c>
      <c r="D2944">
        <v>18664</v>
      </c>
      <c r="E2944">
        <v>0.08</v>
      </c>
      <c r="F2944">
        <v>4</v>
      </c>
      <c r="G2944">
        <v>7</v>
      </c>
      <c r="H2944" t="s">
        <v>5149</v>
      </c>
      <c r="I2944">
        <v>241885.44</v>
      </c>
      <c r="J2944">
        <v>169319.80799999999</v>
      </c>
      <c r="K2944">
        <v>72565.631999999998</v>
      </c>
    </row>
    <row r="2945" spans="1:11" x14ac:dyDescent="0.25">
      <c r="A2945" s="21">
        <v>46110</v>
      </c>
      <c r="B2945" t="s">
        <v>2952</v>
      </c>
      <c r="C2945">
        <v>2</v>
      </c>
      <c r="D2945">
        <v>26936</v>
      </c>
      <c r="E2945">
        <v>0.14000000000000001</v>
      </c>
      <c r="F2945">
        <v>4</v>
      </c>
      <c r="G2945">
        <v>2</v>
      </c>
      <c r="H2945" t="s">
        <v>5148</v>
      </c>
      <c r="I2945">
        <v>61414.080000000002</v>
      </c>
      <c r="J2945">
        <v>42989.856</v>
      </c>
      <c r="K2945">
        <v>18424.223999999998</v>
      </c>
    </row>
    <row r="2946" spans="1:11" x14ac:dyDescent="0.25">
      <c r="A2946" s="21">
        <v>46067</v>
      </c>
      <c r="B2946" t="s">
        <v>2953</v>
      </c>
      <c r="C2946">
        <v>10</v>
      </c>
      <c r="D2946">
        <v>21894</v>
      </c>
      <c r="E2946">
        <v>0.12</v>
      </c>
      <c r="F2946">
        <v>4</v>
      </c>
      <c r="G2946">
        <v>2</v>
      </c>
      <c r="H2946" t="s">
        <v>5140</v>
      </c>
      <c r="I2946">
        <v>245212.79999999999</v>
      </c>
      <c r="J2946">
        <v>171648.96</v>
      </c>
      <c r="K2946">
        <v>73563.839999999997</v>
      </c>
    </row>
    <row r="2947" spans="1:11" x14ac:dyDescent="0.25">
      <c r="A2947" s="21">
        <v>46362</v>
      </c>
      <c r="B2947" t="s">
        <v>2954</v>
      </c>
      <c r="C2947">
        <v>6</v>
      </c>
      <c r="D2947">
        <v>26665</v>
      </c>
      <c r="E2947">
        <v>0.1</v>
      </c>
      <c r="F2947">
        <v>5</v>
      </c>
      <c r="G2947">
        <v>1</v>
      </c>
      <c r="H2947" t="s">
        <v>5143</v>
      </c>
      <c r="I2947">
        <v>175989</v>
      </c>
      <c r="J2947">
        <v>123192.3</v>
      </c>
      <c r="K2947">
        <v>52796.7</v>
      </c>
    </row>
    <row r="2948" spans="1:11" x14ac:dyDescent="0.25">
      <c r="A2948" s="21">
        <v>46258</v>
      </c>
      <c r="B2948" t="s">
        <v>2955</v>
      </c>
      <c r="C2948">
        <v>11</v>
      </c>
      <c r="D2948">
        <v>11958</v>
      </c>
      <c r="F2948">
        <v>2</v>
      </c>
      <c r="G2948">
        <v>5</v>
      </c>
      <c r="H2948" t="s">
        <v>5138</v>
      </c>
      <c r="I2948">
        <v>131538</v>
      </c>
      <c r="J2948">
        <v>92076.6</v>
      </c>
      <c r="K2948">
        <v>39461.4</v>
      </c>
    </row>
    <row r="2949" spans="1:11" x14ac:dyDescent="0.25">
      <c r="A2949" s="21">
        <v>46364</v>
      </c>
      <c r="B2949" t="s">
        <v>2956</v>
      </c>
      <c r="C2949">
        <v>4</v>
      </c>
      <c r="D2949">
        <v>6384</v>
      </c>
      <c r="F2949">
        <v>4</v>
      </c>
      <c r="G2949">
        <v>8</v>
      </c>
      <c r="H2949" t="s">
        <v>5143</v>
      </c>
      <c r="I2949">
        <v>25536</v>
      </c>
      <c r="J2949">
        <v>17875.2</v>
      </c>
      <c r="K2949">
        <v>7660.8</v>
      </c>
    </row>
    <row r="2950" spans="1:11" x14ac:dyDescent="0.25">
      <c r="A2950" s="21">
        <v>46309</v>
      </c>
      <c r="B2950" t="s">
        <v>2957</v>
      </c>
      <c r="C2950">
        <v>9</v>
      </c>
      <c r="D2950">
        <v>31143</v>
      </c>
      <c r="E2950">
        <v>0.09</v>
      </c>
      <c r="F2950">
        <v>5</v>
      </c>
      <c r="G2950">
        <v>5</v>
      </c>
      <c r="H2950" t="s">
        <v>5147</v>
      </c>
      <c r="I2950">
        <v>305512.83</v>
      </c>
      <c r="J2950">
        <v>213858.981</v>
      </c>
      <c r="K2950">
        <v>91653.849000000002</v>
      </c>
    </row>
    <row r="2951" spans="1:11" x14ac:dyDescent="0.25">
      <c r="A2951" s="21">
        <v>46196</v>
      </c>
      <c r="B2951" t="s">
        <v>2958</v>
      </c>
      <c r="C2951">
        <v>10</v>
      </c>
      <c r="D2951">
        <v>19081</v>
      </c>
      <c r="F2951">
        <v>4</v>
      </c>
      <c r="G2951">
        <v>4</v>
      </c>
      <c r="H2951" t="s">
        <v>5142</v>
      </c>
      <c r="I2951">
        <v>190810</v>
      </c>
      <c r="J2951">
        <v>133567</v>
      </c>
      <c r="K2951">
        <v>57243</v>
      </c>
    </row>
    <row r="2952" spans="1:11" x14ac:dyDescent="0.25">
      <c r="A2952" s="21">
        <v>46322</v>
      </c>
      <c r="B2952" t="s">
        <v>2959</v>
      </c>
      <c r="C2952">
        <v>5</v>
      </c>
      <c r="D2952">
        <v>5135</v>
      </c>
      <c r="F2952">
        <v>1</v>
      </c>
      <c r="G2952">
        <v>7</v>
      </c>
      <c r="H2952" t="s">
        <v>5147</v>
      </c>
      <c r="I2952">
        <v>25675</v>
      </c>
      <c r="J2952">
        <v>17972.5</v>
      </c>
      <c r="K2952">
        <v>7702.5</v>
      </c>
    </row>
    <row r="2953" spans="1:11" x14ac:dyDescent="0.25">
      <c r="A2953" s="21">
        <v>46054</v>
      </c>
      <c r="B2953" t="s">
        <v>2960</v>
      </c>
      <c r="C2953">
        <v>6</v>
      </c>
      <c r="D2953">
        <v>7263</v>
      </c>
      <c r="E2953">
        <v>0.1</v>
      </c>
      <c r="F2953">
        <v>5</v>
      </c>
      <c r="G2953">
        <v>8</v>
      </c>
      <c r="H2953" t="s">
        <v>5140</v>
      </c>
      <c r="I2953">
        <v>47935.8</v>
      </c>
      <c r="J2953">
        <v>33555.06</v>
      </c>
      <c r="K2953">
        <v>14380.74</v>
      </c>
    </row>
    <row r="2954" spans="1:11" x14ac:dyDescent="0.25">
      <c r="A2954" s="21">
        <v>46060</v>
      </c>
      <c r="B2954" t="s">
        <v>2961</v>
      </c>
      <c r="C2954">
        <v>10</v>
      </c>
      <c r="D2954">
        <v>29066</v>
      </c>
      <c r="F2954">
        <v>5</v>
      </c>
      <c r="G2954">
        <v>4</v>
      </c>
      <c r="H2954" t="s">
        <v>5140</v>
      </c>
      <c r="I2954">
        <v>290660</v>
      </c>
      <c r="J2954">
        <v>203462</v>
      </c>
      <c r="K2954">
        <v>87198</v>
      </c>
    </row>
    <row r="2955" spans="1:11" x14ac:dyDescent="0.25">
      <c r="A2955" s="21">
        <v>46299</v>
      </c>
      <c r="B2955" t="s">
        <v>2962</v>
      </c>
      <c r="C2955">
        <v>9</v>
      </c>
      <c r="D2955">
        <v>20131</v>
      </c>
      <c r="E2955">
        <v>0.09</v>
      </c>
      <c r="F2955">
        <v>2</v>
      </c>
      <c r="G2955">
        <v>8</v>
      </c>
      <c r="H2955" t="s">
        <v>5147</v>
      </c>
      <c r="I2955">
        <v>197485.11</v>
      </c>
      <c r="J2955">
        <v>138239.57699999999</v>
      </c>
      <c r="K2955">
        <v>59245.533000000003</v>
      </c>
    </row>
    <row r="2956" spans="1:11" x14ac:dyDescent="0.25">
      <c r="A2956" s="21">
        <v>46239</v>
      </c>
      <c r="B2956" t="s">
        <v>2963</v>
      </c>
      <c r="C2956">
        <v>2</v>
      </c>
      <c r="D2956">
        <v>26050</v>
      </c>
      <c r="E2956">
        <v>0.03</v>
      </c>
      <c r="F2956">
        <v>4</v>
      </c>
      <c r="G2956">
        <v>2</v>
      </c>
      <c r="H2956" t="s">
        <v>5138</v>
      </c>
      <c r="I2956">
        <v>53663</v>
      </c>
      <c r="J2956">
        <v>37564.1</v>
      </c>
      <c r="K2956">
        <v>16098.9</v>
      </c>
    </row>
    <row r="2957" spans="1:11" x14ac:dyDescent="0.25">
      <c r="A2957" s="21">
        <v>46162</v>
      </c>
      <c r="B2957" t="s">
        <v>2964</v>
      </c>
      <c r="C2957">
        <v>10</v>
      </c>
      <c r="D2957">
        <v>34303</v>
      </c>
      <c r="F2957">
        <v>2</v>
      </c>
      <c r="G2957">
        <v>7</v>
      </c>
      <c r="H2957" t="s">
        <v>5139</v>
      </c>
      <c r="I2957">
        <v>343030</v>
      </c>
      <c r="J2957">
        <v>240121</v>
      </c>
      <c r="K2957">
        <v>102909</v>
      </c>
    </row>
    <row r="2958" spans="1:11" x14ac:dyDescent="0.25">
      <c r="A2958" s="21">
        <v>46178</v>
      </c>
      <c r="B2958" t="s">
        <v>2965</v>
      </c>
      <c r="C2958">
        <v>8</v>
      </c>
      <c r="D2958">
        <v>22347</v>
      </c>
      <c r="F2958">
        <v>1</v>
      </c>
      <c r="G2958">
        <v>1</v>
      </c>
      <c r="H2958" t="s">
        <v>5142</v>
      </c>
      <c r="I2958">
        <v>178776</v>
      </c>
      <c r="J2958">
        <v>125143.2</v>
      </c>
      <c r="K2958">
        <v>53632.800000000003</v>
      </c>
    </row>
    <row r="2959" spans="1:11" x14ac:dyDescent="0.25">
      <c r="A2959" s="21">
        <v>46324</v>
      </c>
      <c r="B2959" t="s">
        <v>2966</v>
      </c>
      <c r="C2959">
        <v>11</v>
      </c>
      <c r="D2959">
        <v>15640</v>
      </c>
      <c r="F2959">
        <v>1</v>
      </c>
      <c r="G2959">
        <v>2</v>
      </c>
      <c r="H2959" t="s">
        <v>5147</v>
      </c>
      <c r="I2959">
        <v>172040</v>
      </c>
      <c r="J2959">
        <v>120428</v>
      </c>
      <c r="K2959">
        <v>51612</v>
      </c>
    </row>
    <row r="2960" spans="1:11" x14ac:dyDescent="0.25">
      <c r="A2960" s="21">
        <v>46052</v>
      </c>
      <c r="B2960" t="s">
        <v>2967</v>
      </c>
      <c r="C2960">
        <v>4</v>
      </c>
      <c r="D2960">
        <v>17011</v>
      </c>
      <c r="F2960">
        <v>5</v>
      </c>
      <c r="G2960">
        <v>6</v>
      </c>
      <c r="H2960" t="s">
        <v>5149</v>
      </c>
      <c r="I2960">
        <v>68044</v>
      </c>
      <c r="J2960">
        <v>47630.8</v>
      </c>
      <c r="K2960">
        <v>20413.2</v>
      </c>
    </row>
    <row r="2961" spans="1:11" x14ac:dyDescent="0.25">
      <c r="A2961" s="21">
        <v>46212</v>
      </c>
      <c r="B2961" t="s">
        <v>2968</v>
      </c>
      <c r="C2961">
        <v>6</v>
      </c>
      <c r="D2961">
        <v>15171</v>
      </c>
      <c r="E2961">
        <v>0.12</v>
      </c>
      <c r="F2961">
        <v>5</v>
      </c>
      <c r="G2961">
        <v>3</v>
      </c>
      <c r="H2961" t="s">
        <v>5146</v>
      </c>
      <c r="I2961">
        <v>101949.12</v>
      </c>
      <c r="J2961">
        <v>71364.384000000005</v>
      </c>
      <c r="K2961">
        <v>30584.736000000001</v>
      </c>
    </row>
    <row r="2962" spans="1:11" x14ac:dyDescent="0.25">
      <c r="A2962" s="21">
        <v>46303</v>
      </c>
      <c r="B2962" t="s">
        <v>2969</v>
      </c>
      <c r="C2962">
        <v>3</v>
      </c>
      <c r="D2962">
        <v>19782</v>
      </c>
      <c r="F2962">
        <v>3</v>
      </c>
      <c r="G2962">
        <v>5</v>
      </c>
      <c r="H2962" t="s">
        <v>5147</v>
      </c>
      <c r="I2962">
        <v>59346</v>
      </c>
      <c r="J2962">
        <v>41542.199999999997</v>
      </c>
      <c r="K2962">
        <v>17803.8</v>
      </c>
    </row>
    <row r="2963" spans="1:11" x14ac:dyDescent="0.25">
      <c r="A2963" s="21">
        <v>46168</v>
      </c>
      <c r="B2963" t="s">
        <v>2970</v>
      </c>
      <c r="C2963">
        <v>10</v>
      </c>
      <c r="D2963">
        <v>11812</v>
      </c>
      <c r="F2963">
        <v>1</v>
      </c>
      <c r="G2963">
        <v>6</v>
      </c>
      <c r="H2963" t="s">
        <v>5139</v>
      </c>
      <c r="I2963">
        <v>118120</v>
      </c>
      <c r="J2963">
        <v>82684</v>
      </c>
      <c r="K2963">
        <v>35436</v>
      </c>
    </row>
    <row r="2964" spans="1:11" x14ac:dyDescent="0.25">
      <c r="A2964" s="21">
        <v>46186</v>
      </c>
      <c r="B2964" t="s">
        <v>2971</v>
      </c>
      <c r="C2964">
        <v>7</v>
      </c>
      <c r="D2964">
        <v>18899</v>
      </c>
      <c r="E2964">
        <v>0.13</v>
      </c>
      <c r="F2964">
        <v>1</v>
      </c>
      <c r="G2964">
        <v>8</v>
      </c>
      <c r="H2964" t="s">
        <v>5142</v>
      </c>
      <c r="I2964">
        <v>149491.09</v>
      </c>
      <c r="J2964">
        <v>104643.76300000001</v>
      </c>
      <c r="K2964">
        <v>44847.326999999997</v>
      </c>
    </row>
    <row r="2965" spans="1:11" x14ac:dyDescent="0.25">
      <c r="A2965" s="21">
        <v>46171</v>
      </c>
      <c r="B2965" t="s">
        <v>2972</v>
      </c>
      <c r="C2965">
        <v>6</v>
      </c>
      <c r="D2965">
        <v>1540</v>
      </c>
      <c r="E2965">
        <v>0.15</v>
      </c>
      <c r="F2965">
        <v>5</v>
      </c>
      <c r="G2965">
        <v>6</v>
      </c>
      <c r="H2965" t="s">
        <v>5139</v>
      </c>
      <c r="I2965">
        <v>10626</v>
      </c>
      <c r="J2965">
        <v>7438.2</v>
      </c>
      <c r="K2965">
        <v>3187.8</v>
      </c>
    </row>
    <row r="2966" spans="1:11" x14ac:dyDescent="0.25">
      <c r="A2966" s="21">
        <v>46369</v>
      </c>
      <c r="B2966" t="s">
        <v>2973</v>
      </c>
      <c r="C2966">
        <v>9</v>
      </c>
      <c r="D2966">
        <v>13551</v>
      </c>
      <c r="E2966">
        <v>0.08</v>
      </c>
      <c r="F2966">
        <v>4</v>
      </c>
      <c r="G2966">
        <v>4</v>
      </c>
      <c r="H2966" t="s">
        <v>5143</v>
      </c>
      <c r="I2966">
        <v>131715.72</v>
      </c>
      <c r="J2966">
        <v>92201.004000000001</v>
      </c>
      <c r="K2966">
        <v>39514.716</v>
      </c>
    </row>
    <row r="2967" spans="1:11" x14ac:dyDescent="0.25">
      <c r="A2967" s="21">
        <v>46115</v>
      </c>
      <c r="B2967" t="s">
        <v>2974</v>
      </c>
      <c r="C2967">
        <v>1</v>
      </c>
      <c r="D2967">
        <v>22704</v>
      </c>
      <c r="F2967">
        <v>3</v>
      </c>
      <c r="G2967">
        <v>5</v>
      </c>
      <c r="H2967" t="s">
        <v>5141</v>
      </c>
      <c r="I2967">
        <v>22704</v>
      </c>
      <c r="J2967">
        <v>15892.8</v>
      </c>
      <c r="K2967">
        <v>6811.2</v>
      </c>
    </row>
    <row r="2968" spans="1:11" x14ac:dyDescent="0.25">
      <c r="A2968" s="21">
        <v>46080</v>
      </c>
      <c r="B2968" t="s">
        <v>2975</v>
      </c>
      <c r="C2968">
        <v>6</v>
      </c>
      <c r="D2968">
        <v>6831</v>
      </c>
      <c r="E2968">
        <v>0.15</v>
      </c>
      <c r="F2968">
        <v>1</v>
      </c>
      <c r="G2968">
        <v>7</v>
      </c>
      <c r="H2968" t="s">
        <v>5140</v>
      </c>
      <c r="I2968">
        <v>47133.9</v>
      </c>
      <c r="J2968">
        <v>32993.730000000003</v>
      </c>
      <c r="K2968">
        <v>14140.17</v>
      </c>
    </row>
    <row r="2969" spans="1:11" x14ac:dyDescent="0.25">
      <c r="A2969" s="21">
        <v>46358</v>
      </c>
      <c r="B2969" t="s">
        <v>2976</v>
      </c>
      <c r="C2969">
        <v>1</v>
      </c>
      <c r="D2969">
        <v>12944</v>
      </c>
      <c r="E2969">
        <v>0.11</v>
      </c>
      <c r="F2969">
        <v>4</v>
      </c>
      <c r="G2969">
        <v>2</v>
      </c>
      <c r="H2969" t="s">
        <v>5143</v>
      </c>
      <c r="I2969">
        <v>14367.84</v>
      </c>
      <c r="J2969">
        <v>10057.487999999999</v>
      </c>
      <c r="K2969">
        <v>4310.3519999999999</v>
      </c>
    </row>
    <row r="2970" spans="1:11" x14ac:dyDescent="0.25">
      <c r="A2970" s="21">
        <v>46358</v>
      </c>
      <c r="B2970" t="s">
        <v>2977</v>
      </c>
      <c r="C2970">
        <v>12</v>
      </c>
      <c r="D2970">
        <v>12915</v>
      </c>
      <c r="E2970">
        <v>0.08</v>
      </c>
      <c r="F2970">
        <v>1</v>
      </c>
      <c r="G2970">
        <v>5</v>
      </c>
      <c r="H2970" t="s">
        <v>5143</v>
      </c>
      <c r="I2970">
        <v>167378.4</v>
      </c>
      <c r="J2970">
        <v>117164.88</v>
      </c>
      <c r="K2970">
        <v>50213.52</v>
      </c>
    </row>
    <row r="2971" spans="1:11" x14ac:dyDescent="0.25">
      <c r="A2971" s="21">
        <v>46372</v>
      </c>
      <c r="B2971" t="s">
        <v>2978</v>
      </c>
      <c r="C2971">
        <v>9</v>
      </c>
      <c r="D2971">
        <v>32470</v>
      </c>
      <c r="E2971">
        <v>0.08</v>
      </c>
      <c r="F2971">
        <v>3</v>
      </c>
      <c r="G2971">
        <v>1</v>
      </c>
      <c r="H2971" t="s">
        <v>5143</v>
      </c>
      <c r="I2971">
        <v>315608.40000000002</v>
      </c>
      <c r="J2971">
        <v>220925.88</v>
      </c>
      <c r="K2971">
        <v>94682.52</v>
      </c>
    </row>
    <row r="2972" spans="1:11" x14ac:dyDescent="0.25">
      <c r="A2972" s="21">
        <v>46309</v>
      </c>
      <c r="B2972" t="s">
        <v>2979</v>
      </c>
      <c r="C2972">
        <v>10</v>
      </c>
      <c r="D2972">
        <v>23576</v>
      </c>
      <c r="E2972">
        <v>0.1</v>
      </c>
      <c r="F2972">
        <v>3</v>
      </c>
      <c r="G2972">
        <v>4</v>
      </c>
      <c r="H2972" t="s">
        <v>5147</v>
      </c>
      <c r="I2972">
        <v>259336</v>
      </c>
      <c r="J2972">
        <v>181535.2</v>
      </c>
      <c r="K2972">
        <v>77800.800000000003</v>
      </c>
    </row>
    <row r="2973" spans="1:11" x14ac:dyDescent="0.25">
      <c r="A2973" s="21">
        <v>46038</v>
      </c>
      <c r="B2973" t="s">
        <v>2980</v>
      </c>
      <c r="C2973">
        <v>7</v>
      </c>
      <c r="D2973">
        <v>5355</v>
      </c>
      <c r="E2973">
        <v>0.14000000000000001</v>
      </c>
      <c r="F2973">
        <v>1</v>
      </c>
      <c r="G2973">
        <v>1</v>
      </c>
      <c r="H2973" t="s">
        <v>5149</v>
      </c>
      <c r="I2973">
        <v>42732.9</v>
      </c>
      <c r="J2973">
        <v>29913.03</v>
      </c>
      <c r="K2973">
        <v>12819.87</v>
      </c>
    </row>
    <row r="2974" spans="1:11" x14ac:dyDescent="0.25">
      <c r="A2974" s="21">
        <v>46046</v>
      </c>
      <c r="B2974" t="s">
        <v>2981</v>
      </c>
      <c r="C2974">
        <v>8</v>
      </c>
      <c r="D2974">
        <v>4595</v>
      </c>
      <c r="E2974">
        <v>0.09</v>
      </c>
      <c r="F2974">
        <v>3</v>
      </c>
      <c r="G2974">
        <v>1</v>
      </c>
      <c r="H2974" t="s">
        <v>5149</v>
      </c>
      <c r="I2974">
        <v>40068.400000000001</v>
      </c>
      <c r="J2974">
        <v>28047.88</v>
      </c>
      <c r="K2974">
        <v>12020.52</v>
      </c>
    </row>
    <row r="2975" spans="1:11" x14ac:dyDescent="0.25">
      <c r="A2975" s="21">
        <v>46087</v>
      </c>
      <c r="B2975" t="s">
        <v>2982</v>
      </c>
      <c r="C2975">
        <v>3</v>
      </c>
      <c r="D2975">
        <v>19568</v>
      </c>
      <c r="E2975">
        <v>0.03</v>
      </c>
      <c r="F2975">
        <v>2</v>
      </c>
      <c r="G2975">
        <v>1</v>
      </c>
      <c r="H2975" t="s">
        <v>5148</v>
      </c>
      <c r="I2975">
        <v>60465.120000000003</v>
      </c>
      <c r="J2975">
        <v>42325.584000000003</v>
      </c>
      <c r="K2975">
        <v>18139.536</v>
      </c>
    </row>
    <row r="2976" spans="1:11" x14ac:dyDescent="0.25">
      <c r="A2976" s="21">
        <v>46278</v>
      </c>
      <c r="B2976" t="s">
        <v>2983</v>
      </c>
      <c r="C2976">
        <v>9</v>
      </c>
      <c r="D2976">
        <v>23900</v>
      </c>
      <c r="E2976">
        <v>0.03</v>
      </c>
      <c r="F2976">
        <v>4</v>
      </c>
      <c r="G2976">
        <v>1</v>
      </c>
      <c r="H2976" t="s">
        <v>5145</v>
      </c>
      <c r="I2976">
        <v>221553</v>
      </c>
      <c r="J2976">
        <v>155087.1</v>
      </c>
      <c r="K2976">
        <v>66465.899999999994</v>
      </c>
    </row>
    <row r="2977" spans="1:11" x14ac:dyDescent="0.25">
      <c r="A2977" s="21">
        <v>46204</v>
      </c>
      <c r="B2977" t="s">
        <v>2984</v>
      </c>
      <c r="C2977">
        <v>7</v>
      </c>
      <c r="D2977">
        <v>25476</v>
      </c>
      <c r="E2977">
        <v>0.03</v>
      </c>
      <c r="F2977">
        <v>1</v>
      </c>
      <c r="G2977">
        <v>8</v>
      </c>
      <c r="H2977" t="s">
        <v>5146</v>
      </c>
      <c r="I2977">
        <v>183681.96</v>
      </c>
      <c r="J2977">
        <v>128577.372</v>
      </c>
      <c r="K2977">
        <v>55104.588000000003</v>
      </c>
    </row>
    <row r="2978" spans="1:11" x14ac:dyDescent="0.25">
      <c r="A2978" s="21">
        <v>46255</v>
      </c>
      <c r="B2978" t="s">
        <v>2985</v>
      </c>
      <c r="C2978">
        <v>6</v>
      </c>
      <c r="D2978">
        <v>31044</v>
      </c>
      <c r="E2978">
        <v>0.08</v>
      </c>
      <c r="F2978">
        <v>2</v>
      </c>
      <c r="G2978">
        <v>3</v>
      </c>
      <c r="H2978" t="s">
        <v>5138</v>
      </c>
      <c r="I2978">
        <v>201165.12</v>
      </c>
      <c r="J2978">
        <v>140815.584</v>
      </c>
      <c r="K2978">
        <v>60349.536</v>
      </c>
    </row>
    <row r="2979" spans="1:11" x14ac:dyDescent="0.25">
      <c r="A2979" s="21">
        <v>46092</v>
      </c>
      <c r="B2979" t="s">
        <v>2986</v>
      </c>
      <c r="C2979">
        <v>7</v>
      </c>
      <c r="D2979">
        <v>32196</v>
      </c>
      <c r="E2979">
        <v>0.08</v>
      </c>
      <c r="F2979">
        <v>4</v>
      </c>
      <c r="G2979">
        <v>7</v>
      </c>
      <c r="H2979" t="s">
        <v>5148</v>
      </c>
      <c r="I2979">
        <v>243401.76</v>
      </c>
      <c r="J2979">
        <v>170381.23199999999</v>
      </c>
      <c r="K2979">
        <v>73020.528000000006</v>
      </c>
    </row>
    <row r="2980" spans="1:11" x14ac:dyDescent="0.25">
      <c r="A2980" s="21">
        <v>46026</v>
      </c>
      <c r="B2980" t="s">
        <v>2987</v>
      </c>
      <c r="C2980">
        <v>1</v>
      </c>
      <c r="D2980">
        <v>14906</v>
      </c>
      <c r="E2980">
        <v>0.03</v>
      </c>
      <c r="F2980">
        <v>3</v>
      </c>
      <c r="G2980">
        <v>7</v>
      </c>
      <c r="H2980" t="s">
        <v>5149</v>
      </c>
      <c r="I2980">
        <v>15353.18</v>
      </c>
      <c r="J2980">
        <v>10747.226000000001</v>
      </c>
      <c r="K2980">
        <v>4605.9539999999997</v>
      </c>
    </row>
    <row r="2981" spans="1:11" x14ac:dyDescent="0.25">
      <c r="A2981" s="21">
        <v>46051</v>
      </c>
      <c r="B2981" t="s">
        <v>2988</v>
      </c>
      <c r="C2981">
        <v>3</v>
      </c>
      <c r="D2981">
        <v>19920</v>
      </c>
      <c r="E2981">
        <v>0.11</v>
      </c>
      <c r="F2981">
        <v>3</v>
      </c>
      <c r="G2981">
        <v>8</v>
      </c>
      <c r="H2981" t="s">
        <v>5149</v>
      </c>
      <c r="I2981">
        <v>66333.600000000006</v>
      </c>
      <c r="J2981">
        <v>46433.52</v>
      </c>
      <c r="K2981">
        <v>19900.080000000002</v>
      </c>
    </row>
    <row r="2982" spans="1:11" x14ac:dyDescent="0.25">
      <c r="A2982" s="21">
        <v>46108</v>
      </c>
      <c r="B2982" t="s">
        <v>2989</v>
      </c>
      <c r="C2982">
        <v>9</v>
      </c>
      <c r="D2982">
        <v>11435</v>
      </c>
      <c r="F2982">
        <v>3</v>
      </c>
      <c r="G2982">
        <v>3</v>
      </c>
      <c r="H2982" t="s">
        <v>5148</v>
      </c>
      <c r="I2982">
        <v>102915</v>
      </c>
      <c r="J2982">
        <v>72040.5</v>
      </c>
      <c r="K2982">
        <v>30874.5</v>
      </c>
    </row>
    <row r="2983" spans="1:11" x14ac:dyDescent="0.25">
      <c r="A2983" s="21">
        <v>46088</v>
      </c>
      <c r="B2983" t="s">
        <v>2990</v>
      </c>
      <c r="C2983">
        <v>3</v>
      </c>
      <c r="D2983">
        <v>29136</v>
      </c>
      <c r="E2983">
        <v>7.0000000000000007E-2</v>
      </c>
      <c r="F2983">
        <v>5</v>
      </c>
      <c r="G2983">
        <v>7</v>
      </c>
      <c r="H2983" t="s">
        <v>5148</v>
      </c>
      <c r="I2983">
        <v>93526.56</v>
      </c>
      <c r="J2983">
        <v>65468.591999999997</v>
      </c>
      <c r="K2983">
        <v>28057.968000000001</v>
      </c>
    </row>
    <row r="2984" spans="1:11" x14ac:dyDescent="0.25">
      <c r="A2984" s="21">
        <v>46102</v>
      </c>
      <c r="B2984" t="s">
        <v>2991</v>
      </c>
      <c r="C2984">
        <v>11</v>
      </c>
      <c r="D2984">
        <v>5315</v>
      </c>
      <c r="E2984">
        <v>0.13</v>
      </c>
      <c r="F2984">
        <v>5</v>
      </c>
      <c r="G2984">
        <v>8</v>
      </c>
      <c r="H2984" t="s">
        <v>5148</v>
      </c>
      <c r="I2984">
        <v>66065.45</v>
      </c>
      <c r="J2984">
        <v>46245.815000000002</v>
      </c>
      <c r="K2984">
        <v>19819.634999999998</v>
      </c>
    </row>
    <row r="2985" spans="1:11" x14ac:dyDescent="0.25">
      <c r="A2985" s="21">
        <v>46355</v>
      </c>
      <c r="B2985" t="s">
        <v>2992</v>
      </c>
      <c r="C2985">
        <v>6</v>
      </c>
      <c r="D2985">
        <v>32924</v>
      </c>
      <c r="E2985">
        <v>0.12</v>
      </c>
      <c r="F2985">
        <v>4</v>
      </c>
      <c r="G2985">
        <v>7</v>
      </c>
      <c r="H2985" t="s">
        <v>5144</v>
      </c>
      <c r="I2985">
        <v>221249.28</v>
      </c>
      <c r="J2985">
        <v>154874.49600000001</v>
      </c>
      <c r="K2985">
        <v>66374.784</v>
      </c>
    </row>
    <row r="2986" spans="1:11" x14ac:dyDescent="0.25">
      <c r="A2986" s="21">
        <v>46140</v>
      </c>
      <c r="B2986" t="s">
        <v>2993</v>
      </c>
      <c r="C2986">
        <v>12</v>
      </c>
      <c r="D2986">
        <v>3223</v>
      </c>
      <c r="E2986">
        <v>0.15</v>
      </c>
      <c r="F2986">
        <v>3</v>
      </c>
      <c r="G2986">
        <v>5</v>
      </c>
      <c r="H2986" t="s">
        <v>5141</v>
      </c>
      <c r="I2986">
        <v>44477.4</v>
      </c>
      <c r="J2986">
        <v>31134.18</v>
      </c>
      <c r="K2986">
        <v>13343.22</v>
      </c>
    </row>
    <row r="2987" spans="1:11" x14ac:dyDescent="0.25">
      <c r="A2987" s="21">
        <v>46119</v>
      </c>
      <c r="B2987" t="s">
        <v>2994</v>
      </c>
      <c r="C2987">
        <v>6</v>
      </c>
      <c r="D2987">
        <v>33302</v>
      </c>
      <c r="E2987">
        <v>0.12</v>
      </c>
      <c r="F2987">
        <v>1</v>
      </c>
      <c r="G2987">
        <v>4</v>
      </c>
      <c r="H2987" t="s">
        <v>5141</v>
      </c>
      <c r="I2987">
        <v>223789.44</v>
      </c>
      <c r="J2987">
        <v>156652.60800000001</v>
      </c>
      <c r="K2987">
        <v>67136.831999999995</v>
      </c>
    </row>
    <row r="2988" spans="1:11" x14ac:dyDescent="0.25">
      <c r="A2988" s="21">
        <v>46133</v>
      </c>
      <c r="B2988" t="s">
        <v>2995</v>
      </c>
      <c r="C2988">
        <v>3</v>
      </c>
      <c r="D2988">
        <v>28912</v>
      </c>
      <c r="E2988">
        <v>0.05</v>
      </c>
      <c r="F2988">
        <v>4</v>
      </c>
      <c r="G2988">
        <v>4</v>
      </c>
      <c r="H2988" t="s">
        <v>5141</v>
      </c>
      <c r="I2988">
        <v>91072.8</v>
      </c>
      <c r="J2988">
        <v>63750.96</v>
      </c>
      <c r="K2988">
        <v>27321.84</v>
      </c>
    </row>
    <row r="2989" spans="1:11" x14ac:dyDescent="0.25">
      <c r="A2989" s="21">
        <v>46039</v>
      </c>
      <c r="B2989" t="s">
        <v>2996</v>
      </c>
      <c r="C2989">
        <v>8</v>
      </c>
      <c r="D2989">
        <v>7111</v>
      </c>
      <c r="E2989">
        <v>0.04</v>
      </c>
      <c r="F2989">
        <v>2</v>
      </c>
      <c r="G2989">
        <v>5</v>
      </c>
      <c r="H2989" t="s">
        <v>5149</v>
      </c>
      <c r="I2989">
        <v>59163.519999999997</v>
      </c>
      <c r="J2989">
        <v>41414.464</v>
      </c>
      <c r="K2989">
        <v>17749.056</v>
      </c>
    </row>
    <row r="2990" spans="1:11" x14ac:dyDescent="0.25">
      <c r="A2990" s="21">
        <v>46380</v>
      </c>
      <c r="B2990" t="s">
        <v>2997</v>
      </c>
      <c r="C2990">
        <v>2</v>
      </c>
      <c r="D2990">
        <v>25519</v>
      </c>
      <c r="E2990">
        <v>0.03</v>
      </c>
      <c r="F2990">
        <v>3</v>
      </c>
      <c r="G2990">
        <v>5</v>
      </c>
      <c r="H2990" t="s">
        <v>5143</v>
      </c>
      <c r="I2990">
        <v>52569.14</v>
      </c>
      <c r="J2990">
        <v>36798.398000000001</v>
      </c>
      <c r="K2990">
        <v>15770.742</v>
      </c>
    </row>
    <row r="2991" spans="1:11" x14ac:dyDescent="0.25">
      <c r="A2991" s="21">
        <v>46265</v>
      </c>
      <c r="B2991" t="s">
        <v>2998</v>
      </c>
      <c r="C2991">
        <v>3</v>
      </c>
      <c r="D2991">
        <v>19108</v>
      </c>
      <c r="F2991">
        <v>2</v>
      </c>
      <c r="G2991">
        <v>7</v>
      </c>
      <c r="H2991" t="s">
        <v>5138</v>
      </c>
      <c r="I2991">
        <v>57324</v>
      </c>
      <c r="J2991">
        <v>40126.800000000003</v>
      </c>
      <c r="K2991">
        <v>17197.2</v>
      </c>
    </row>
    <row r="2992" spans="1:11" x14ac:dyDescent="0.25">
      <c r="A2992" s="21">
        <v>46211</v>
      </c>
      <c r="B2992" t="s">
        <v>2999</v>
      </c>
      <c r="C2992">
        <v>12</v>
      </c>
      <c r="D2992">
        <v>9025</v>
      </c>
      <c r="F2992">
        <v>1</v>
      </c>
      <c r="G2992">
        <v>2</v>
      </c>
      <c r="H2992" t="s">
        <v>5146</v>
      </c>
      <c r="I2992">
        <v>108300</v>
      </c>
      <c r="J2992">
        <v>75810</v>
      </c>
      <c r="K2992">
        <v>32490</v>
      </c>
    </row>
    <row r="2993" spans="1:11" x14ac:dyDescent="0.25">
      <c r="A2993" s="21">
        <v>46108</v>
      </c>
      <c r="B2993" t="s">
        <v>3000</v>
      </c>
      <c r="C2993">
        <v>5</v>
      </c>
      <c r="D2993">
        <v>15119</v>
      </c>
      <c r="E2993">
        <v>0.08</v>
      </c>
      <c r="F2993">
        <v>3</v>
      </c>
      <c r="G2993">
        <v>8</v>
      </c>
      <c r="H2993" t="s">
        <v>5148</v>
      </c>
      <c r="I2993">
        <v>81642.600000000006</v>
      </c>
      <c r="J2993">
        <v>57149.82</v>
      </c>
      <c r="K2993">
        <v>24492.78</v>
      </c>
    </row>
    <row r="2994" spans="1:11" x14ac:dyDescent="0.25">
      <c r="A2994" s="21">
        <v>46131</v>
      </c>
      <c r="B2994" t="s">
        <v>3001</v>
      </c>
      <c r="C2994">
        <v>8</v>
      </c>
      <c r="D2994">
        <v>27459</v>
      </c>
      <c r="F2994">
        <v>5</v>
      </c>
      <c r="G2994">
        <v>6</v>
      </c>
      <c r="H2994" t="s">
        <v>5141</v>
      </c>
      <c r="I2994">
        <v>219672</v>
      </c>
      <c r="J2994">
        <v>153770.4</v>
      </c>
      <c r="K2994">
        <v>65901.600000000006</v>
      </c>
    </row>
    <row r="2995" spans="1:11" x14ac:dyDescent="0.25">
      <c r="A2995" s="21">
        <v>46189</v>
      </c>
      <c r="B2995" t="s">
        <v>3002</v>
      </c>
      <c r="C2995">
        <v>4</v>
      </c>
      <c r="D2995">
        <v>21979</v>
      </c>
      <c r="E2995">
        <v>0.03</v>
      </c>
      <c r="F2995">
        <v>4</v>
      </c>
      <c r="G2995">
        <v>6</v>
      </c>
      <c r="H2995" t="s">
        <v>5142</v>
      </c>
      <c r="I2995">
        <v>90553.48</v>
      </c>
      <c r="J2995">
        <v>63387.436000000002</v>
      </c>
      <c r="K2995">
        <v>27166.044000000002</v>
      </c>
    </row>
    <row r="2996" spans="1:11" x14ac:dyDescent="0.25">
      <c r="A2996" s="21">
        <v>46108</v>
      </c>
      <c r="B2996" t="s">
        <v>3003</v>
      </c>
      <c r="C2996">
        <v>10</v>
      </c>
      <c r="D2996">
        <v>12839</v>
      </c>
      <c r="E2996">
        <v>0.14000000000000001</v>
      </c>
      <c r="F2996">
        <v>4</v>
      </c>
      <c r="G2996">
        <v>6</v>
      </c>
      <c r="H2996" t="s">
        <v>5148</v>
      </c>
      <c r="I2996">
        <v>146364.6</v>
      </c>
      <c r="J2996">
        <v>102455.22</v>
      </c>
      <c r="K2996">
        <v>43909.38</v>
      </c>
    </row>
    <row r="2997" spans="1:11" x14ac:dyDescent="0.25">
      <c r="A2997" s="21">
        <v>46349</v>
      </c>
      <c r="B2997" t="s">
        <v>3004</v>
      </c>
      <c r="C2997">
        <v>1</v>
      </c>
      <c r="D2997">
        <v>26867</v>
      </c>
      <c r="F2997">
        <v>3</v>
      </c>
      <c r="G2997">
        <v>8</v>
      </c>
      <c r="H2997" t="s">
        <v>5144</v>
      </c>
      <c r="I2997">
        <v>26867</v>
      </c>
      <c r="J2997">
        <v>18806.900000000001</v>
      </c>
      <c r="K2997">
        <v>8060.1</v>
      </c>
    </row>
    <row r="2998" spans="1:11" x14ac:dyDescent="0.25">
      <c r="A2998" s="21">
        <v>46106</v>
      </c>
      <c r="B2998" t="s">
        <v>3005</v>
      </c>
      <c r="C2998">
        <v>12</v>
      </c>
      <c r="D2998">
        <v>26892</v>
      </c>
      <c r="E2998">
        <v>0.04</v>
      </c>
      <c r="F2998">
        <v>4</v>
      </c>
      <c r="G2998">
        <v>7</v>
      </c>
      <c r="H2998" t="s">
        <v>5148</v>
      </c>
      <c r="I2998">
        <v>335612.15999999997</v>
      </c>
      <c r="J2998">
        <v>234928.51199999999</v>
      </c>
      <c r="K2998">
        <v>100683.648</v>
      </c>
    </row>
    <row r="2999" spans="1:11" x14ac:dyDescent="0.25">
      <c r="A2999" s="21">
        <v>46207</v>
      </c>
      <c r="B2999" t="s">
        <v>3006</v>
      </c>
      <c r="C2999">
        <v>12</v>
      </c>
      <c r="D2999">
        <v>13259</v>
      </c>
      <c r="E2999">
        <v>0.12</v>
      </c>
      <c r="F2999">
        <v>1</v>
      </c>
      <c r="G2999">
        <v>8</v>
      </c>
      <c r="H2999" t="s">
        <v>5146</v>
      </c>
      <c r="I2999">
        <v>178200.95999999999</v>
      </c>
      <c r="J2999">
        <v>124740.67200000001</v>
      </c>
      <c r="K2999">
        <v>53460.288</v>
      </c>
    </row>
    <row r="3000" spans="1:11" x14ac:dyDescent="0.25">
      <c r="A3000" s="21">
        <v>46024</v>
      </c>
      <c r="B3000" t="s">
        <v>3007</v>
      </c>
      <c r="C3000">
        <v>7</v>
      </c>
      <c r="D3000">
        <v>30910</v>
      </c>
      <c r="E3000">
        <v>0.08</v>
      </c>
      <c r="F3000">
        <v>2</v>
      </c>
      <c r="G3000">
        <v>4</v>
      </c>
      <c r="H3000" t="s">
        <v>5149</v>
      </c>
      <c r="I3000">
        <v>233679.6</v>
      </c>
      <c r="J3000">
        <v>163575.72</v>
      </c>
      <c r="K3000">
        <v>70103.88</v>
      </c>
    </row>
    <row r="3001" spans="1:11" x14ac:dyDescent="0.25">
      <c r="A3001" s="21">
        <v>46248</v>
      </c>
      <c r="B3001" t="s">
        <v>3008</v>
      </c>
      <c r="C3001">
        <v>12</v>
      </c>
      <c r="D3001">
        <v>34391</v>
      </c>
      <c r="E3001">
        <v>0.1</v>
      </c>
      <c r="F3001">
        <v>1</v>
      </c>
      <c r="G3001">
        <v>8</v>
      </c>
      <c r="H3001" t="s">
        <v>5138</v>
      </c>
      <c r="I3001">
        <v>453961.2</v>
      </c>
      <c r="J3001">
        <v>317772.84000000003</v>
      </c>
      <c r="K3001">
        <v>136188.35999999999</v>
      </c>
    </row>
    <row r="3002" spans="1:11" x14ac:dyDescent="0.25">
      <c r="A3002" s="21">
        <v>46151</v>
      </c>
      <c r="B3002" t="s">
        <v>3009</v>
      </c>
      <c r="C3002">
        <v>6</v>
      </c>
      <c r="D3002">
        <v>20192</v>
      </c>
      <c r="F3002">
        <v>1</v>
      </c>
      <c r="G3002">
        <v>8</v>
      </c>
      <c r="H3002" t="s">
        <v>5139</v>
      </c>
      <c r="I3002">
        <v>121152</v>
      </c>
      <c r="J3002">
        <v>84806.399999999994</v>
      </c>
      <c r="K3002">
        <v>36345.599999999999</v>
      </c>
    </row>
    <row r="3003" spans="1:11" x14ac:dyDescent="0.25">
      <c r="A3003" s="21">
        <v>46307</v>
      </c>
      <c r="B3003" t="s">
        <v>3010</v>
      </c>
      <c r="C3003">
        <v>11</v>
      </c>
      <c r="D3003">
        <v>22990</v>
      </c>
      <c r="F3003">
        <v>4</v>
      </c>
      <c r="G3003">
        <v>1</v>
      </c>
      <c r="H3003" t="s">
        <v>5147</v>
      </c>
      <c r="I3003">
        <v>252890</v>
      </c>
      <c r="J3003">
        <v>177023</v>
      </c>
      <c r="K3003">
        <v>75867</v>
      </c>
    </row>
    <row r="3004" spans="1:11" x14ac:dyDescent="0.25">
      <c r="A3004" s="21">
        <v>46039</v>
      </c>
      <c r="B3004" t="s">
        <v>3011</v>
      </c>
      <c r="C3004">
        <v>6</v>
      </c>
      <c r="D3004">
        <v>5645</v>
      </c>
      <c r="E3004">
        <v>0.05</v>
      </c>
      <c r="F3004">
        <v>1</v>
      </c>
      <c r="G3004">
        <v>2</v>
      </c>
      <c r="H3004" t="s">
        <v>5149</v>
      </c>
      <c r="I3004">
        <v>35563.5</v>
      </c>
      <c r="J3004">
        <v>24894.45</v>
      </c>
      <c r="K3004">
        <v>10669.05</v>
      </c>
    </row>
    <row r="3005" spans="1:11" x14ac:dyDescent="0.25">
      <c r="A3005" s="21">
        <v>46093</v>
      </c>
      <c r="B3005" t="s">
        <v>3012</v>
      </c>
      <c r="C3005">
        <v>10</v>
      </c>
      <c r="D3005">
        <v>16731</v>
      </c>
      <c r="F3005">
        <v>5</v>
      </c>
      <c r="G3005">
        <v>1</v>
      </c>
      <c r="H3005" t="s">
        <v>5148</v>
      </c>
      <c r="I3005">
        <v>167310</v>
      </c>
      <c r="J3005">
        <v>117117</v>
      </c>
      <c r="K3005">
        <v>50193</v>
      </c>
    </row>
    <row r="3006" spans="1:11" x14ac:dyDescent="0.25">
      <c r="A3006" s="21">
        <v>46034</v>
      </c>
      <c r="B3006" t="s">
        <v>3013</v>
      </c>
      <c r="C3006">
        <v>12</v>
      </c>
      <c r="D3006">
        <v>29695</v>
      </c>
      <c r="F3006">
        <v>4</v>
      </c>
      <c r="G3006">
        <v>4</v>
      </c>
      <c r="H3006" t="s">
        <v>5149</v>
      </c>
      <c r="I3006">
        <v>356340</v>
      </c>
      <c r="J3006">
        <v>249438</v>
      </c>
      <c r="K3006">
        <v>106902</v>
      </c>
    </row>
    <row r="3007" spans="1:11" x14ac:dyDescent="0.25">
      <c r="A3007" s="21">
        <v>46235</v>
      </c>
      <c r="B3007" t="s">
        <v>3014</v>
      </c>
      <c r="C3007">
        <v>10</v>
      </c>
      <c r="D3007">
        <v>16688</v>
      </c>
      <c r="F3007">
        <v>3</v>
      </c>
      <c r="G3007">
        <v>8</v>
      </c>
      <c r="H3007" t="s">
        <v>5138</v>
      </c>
      <c r="I3007">
        <v>166880</v>
      </c>
      <c r="J3007">
        <v>116816</v>
      </c>
      <c r="K3007">
        <v>50064</v>
      </c>
    </row>
    <row r="3008" spans="1:11" x14ac:dyDescent="0.25">
      <c r="A3008" s="21">
        <v>46109</v>
      </c>
      <c r="B3008" t="s">
        <v>3015</v>
      </c>
      <c r="C3008">
        <v>8</v>
      </c>
      <c r="D3008">
        <v>30604</v>
      </c>
      <c r="E3008">
        <v>0.12</v>
      </c>
      <c r="F3008">
        <v>2</v>
      </c>
      <c r="G3008">
        <v>5</v>
      </c>
      <c r="H3008" t="s">
        <v>5148</v>
      </c>
      <c r="I3008">
        <v>274211.84000000003</v>
      </c>
      <c r="J3008">
        <v>191948.288</v>
      </c>
      <c r="K3008">
        <v>82263.551999999996</v>
      </c>
    </row>
    <row r="3009" spans="1:11" x14ac:dyDescent="0.25">
      <c r="A3009" s="21">
        <v>46380</v>
      </c>
      <c r="B3009" t="s">
        <v>3016</v>
      </c>
      <c r="C3009">
        <v>2</v>
      </c>
      <c r="D3009">
        <v>29304</v>
      </c>
      <c r="E3009">
        <v>0.15</v>
      </c>
      <c r="F3009">
        <v>4</v>
      </c>
      <c r="G3009">
        <v>2</v>
      </c>
      <c r="H3009" t="s">
        <v>5143</v>
      </c>
      <c r="I3009">
        <v>67399.199999999997</v>
      </c>
      <c r="J3009">
        <v>47179.44</v>
      </c>
      <c r="K3009">
        <v>20219.759999999998</v>
      </c>
    </row>
    <row r="3010" spans="1:11" x14ac:dyDescent="0.25">
      <c r="A3010" s="21">
        <v>46384</v>
      </c>
      <c r="B3010" t="s">
        <v>3017</v>
      </c>
      <c r="C3010">
        <v>5</v>
      </c>
      <c r="D3010">
        <v>24633</v>
      </c>
      <c r="E3010">
        <v>0.12</v>
      </c>
      <c r="F3010">
        <v>5</v>
      </c>
      <c r="G3010">
        <v>4</v>
      </c>
      <c r="H3010" t="s">
        <v>5143</v>
      </c>
      <c r="I3010">
        <v>137944.79999999999</v>
      </c>
      <c r="J3010">
        <v>96561.36</v>
      </c>
      <c r="K3010">
        <v>41383.440000000002</v>
      </c>
    </row>
    <row r="3011" spans="1:11" x14ac:dyDescent="0.25">
      <c r="A3011" s="21">
        <v>46304</v>
      </c>
      <c r="B3011" t="s">
        <v>3018</v>
      </c>
      <c r="C3011">
        <v>2</v>
      </c>
      <c r="D3011">
        <v>19809</v>
      </c>
      <c r="F3011">
        <v>1</v>
      </c>
      <c r="G3011">
        <v>6</v>
      </c>
      <c r="H3011" t="s">
        <v>5147</v>
      </c>
      <c r="I3011">
        <v>39618</v>
      </c>
      <c r="J3011">
        <v>27732.6</v>
      </c>
      <c r="K3011">
        <v>11885.4</v>
      </c>
    </row>
    <row r="3012" spans="1:11" x14ac:dyDescent="0.25">
      <c r="A3012" s="21">
        <v>46258</v>
      </c>
      <c r="B3012" t="s">
        <v>3019</v>
      </c>
      <c r="C3012">
        <v>11</v>
      </c>
      <c r="D3012">
        <v>31054</v>
      </c>
      <c r="E3012">
        <v>0.08</v>
      </c>
      <c r="F3012">
        <v>3</v>
      </c>
      <c r="G3012">
        <v>6</v>
      </c>
      <c r="H3012" t="s">
        <v>5138</v>
      </c>
      <c r="I3012">
        <v>368921.52</v>
      </c>
      <c r="J3012">
        <v>258245.06400000001</v>
      </c>
      <c r="K3012">
        <v>110676.45600000001</v>
      </c>
    </row>
    <row r="3013" spans="1:11" x14ac:dyDescent="0.25">
      <c r="A3013" s="21">
        <v>46166</v>
      </c>
      <c r="B3013" t="s">
        <v>3020</v>
      </c>
      <c r="C3013">
        <v>12</v>
      </c>
      <c r="D3013">
        <v>18096</v>
      </c>
      <c r="E3013">
        <v>0.06</v>
      </c>
      <c r="F3013">
        <v>2</v>
      </c>
      <c r="G3013">
        <v>8</v>
      </c>
      <c r="H3013" t="s">
        <v>5139</v>
      </c>
      <c r="I3013">
        <v>230181.12</v>
      </c>
      <c r="J3013">
        <v>161126.78400000001</v>
      </c>
      <c r="K3013">
        <v>69054.335999999996</v>
      </c>
    </row>
    <row r="3014" spans="1:11" x14ac:dyDescent="0.25">
      <c r="A3014" s="21">
        <v>46239</v>
      </c>
      <c r="B3014" t="s">
        <v>3021</v>
      </c>
      <c r="C3014">
        <v>1</v>
      </c>
      <c r="D3014">
        <v>33363</v>
      </c>
      <c r="E3014">
        <v>0.08</v>
      </c>
      <c r="F3014">
        <v>4</v>
      </c>
      <c r="G3014">
        <v>1</v>
      </c>
      <c r="H3014" t="s">
        <v>5138</v>
      </c>
      <c r="I3014">
        <v>36032.04</v>
      </c>
      <c r="J3014">
        <v>25222.428</v>
      </c>
      <c r="K3014">
        <v>10809.611999999999</v>
      </c>
    </row>
    <row r="3015" spans="1:11" x14ac:dyDescent="0.25">
      <c r="A3015" s="21">
        <v>46183</v>
      </c>
      <c r="B3015" t="s">
        <v>3022</v>
      </c>
      <c r="C3015">
        <v>10</v>
      </c>
      <c r="D3015">
        <v>14276</v>
      </c>
      <c r="E3015">
        <v>0.15</v>
      </c>
      <c r="F3015">
        <v>2</v>
      </c>
      <c r="G3015">
        <v>2</v>
      </c>
      <c r="H3015" t="s">
        <v>5142</v>
      </c>
      <c r="I3015">
        <v>164174</v>
      </c>
      <c r="J3015">
        <v>114921.8</v>
      </c>
      <c r="K3015">
        <v>49252.2</v>
      </c>
    </row>
    <row r="3016" spans="1:11" x14ac:dyDescent="0.25">
      <c r="A3016" s="21">
        <v>46380</v>
      </c>
      <c r="B3016" t="s">
        <v>3023</v>
      </c>
      <c r="C3016">
        <v>2</v>
      </c>
      <c r="D3016">
        <v>25491</v>
      </c>
      <c r="F3016">
        <v>1</v>
      </c>
      <c r="G3016">
        <v>7</v>
      </c>
      <c r="H3016" t="s">
        <v>5143</v>
      </c>
      <c r="I3016">
        <v>50982</v>
      </c>
      <c r="J3016">
        <v>35687.4</v>
      </c>
      <c r="K3016">
        <v>15294.6</v>
      </c>
    </row>
    <row r="3017" spans="1:11" x14ac:dyDescent="0.25">
      <c r="A3017" s="21">
        <v>46042</v>
      </c>
      <c r="B3017" t="s">
        <v>3024</v>
      </c>
      <c r="C3017">
        <v>1</v>
      </c>
      <c r="D3017">
        <v>24020</v>
      </c>
      <c r="F3017">
        <v>5</v>
      </c>
      <c r="G3017">
        <v>5</v>
      </c>
      <c r="H3017" t="s">
        <v>5149</v>
      </c>
      <c r="I3017">
        <v>24020</v>
      </c>
      <c r="J3017">
        <v>16814</v>
      </c>
      <c r="K3017">
        <v>7206</v>
      </c>
    </row>
    <row r="3018" spans="1:11" x14ac:dyDescent="0.25">
      <c r="A3018" s="21">
        <v>46216</v>
      </c>
      <c r="B3018" t="s">
        <v>3025</v>
      </c>
      <c r="C3018">
        <v>12</v>
      </c>
      <c r="D3018">
        <v>12028</v>
      </c>
      <c r="E3018">
        <v>0.09</v>
      </c>
      <c r="F3018">
        <v>2</v>
      </c>
      <c r="G3018">
        <v>3</v>
      </c>
      <c r="H3018" t="s">
        <v>5146</v>
      </c>
      <c r="I3018">
        <v>157326.24</v>
      </c>
      <c r="J3018">
        <v>110128.368</v>
      </c>
      <c r="K3018">
        <v>47197.872000000003</v>
      </c>
    </row>
    <row r="3019" spans="1:11" x14ac:dyDescent="0.25">
      <c r="A3019" s="21">
        <v>46248</v>
      </c>
      <c r="B3019" t="s">
        <v>3026</v>
      </c>
      <c r="C3019">
        <v>6</v>
      </c>
      <c r="D3019">
        <v>32433</v>
      </c>
      <c r="F3019">
        <v>5</v>
      </c>
      <c r="G3019">
        <v>5</v>
      </c>
      <c r="H3019" t="s">
        <v>5138</v>
      </c>
      <c r="I3019">
        <v>194598</v>
      </c>
      <c r="J3019">
        <v>136218.6</v>
      </c>
      <c r="K3019">
        <v>58379.4</v>
      </c>
    </row>
    <row r="3020" spans="1:11" x14ac:dyDescent="0.25">
      <c r="A3020" s="21">
        <v>46200</v>
      </c>
      <c r="B3020" t="s">
        <v>3027</v>
      </c>
      <c r="C3020">
        <v>11</v>
      </c>
      <c r="D3020">
        <v>34161</v>
      </c>
      <c r="E3020">
        <v>0.11</v>
      </c>
      <c r="F3020">
        <v>5</v>
      </c>
      <c r="G3020">
        <v>7</v>
      </c>
      <c r="H3020" t="s">
        <v>5142</v>
      </c>
      <c r="I3020">
        <v>417105.81</v>
      </c>
      <c r="J3020">
        <v>291974.06699999998</v>
      </c>
      <c r="K3020">
        <v>125131.743</v>
      </c>
    </row>
    <row r="3021" spans="1:11" x14ac:dyDescent="0.25">
      <c r="A3021" s="21">
        <v>46188</v>
      </c>
      <c r="B3021" t="s">
        <v>3028</v>
      </c>
      <c r="C3021">
        <v>3</v>
      </c>
      <c r="D3021">
        <v>30576</v>
      </c>
      <c r="E3021">
        <v>0.13</v>
      </c>
      <c r="F3021">
        <v>3</v>
      </c>
      <c r="G3021">
        <v>1</v>
      </c>
      <c r="H3021" t="s">
        <v>5142</v>
      </c>
      <c r="I3021">
        <v>103652.64</v>
      </c>
      <c r="J3021">
        <v>72556.847999999998</v>
      </c>
      <c r="K3021">
        <v>31095.792000000001</v>
      </c>
    </row>
    <row r="3022" spans="1:11" x14ac:dyDescent="0.25">
      <c r="A3022" s="21">
        <v>46106</v>
      </c>
      <c r="B3022" t="s">
        <v>3029</v>
      </c>
      <c r="C3022">
        <v>4</v>
      </c>
      <c r="D3022">
        <v>10698</v>
      </c>
      <c r="E3022">
        <v>0.14000000000000001</v>
      </c>
      <c r="F3022">
        <v>3</v>
      </c>
      <c r="G3022">
        <v>4</v>
      </c>
      <c r="H3022" t="s">
        <v>5148</v>
      </c>
      <c r="I3022">
        <v>48782.879999999997</v>
      </c>
      <c r="J3022">
        <v>34148.016000000003</v>
      </c>
      <c r="K3022">
        <v>14634.864</v>
      </c>
    </row>
    <row r="3023" spans="1:11" x14ac:dyDescent="0.25">
      <c r="A3023" s="21">
        <v>46054</v>
      </c>
      <c r="B3023" t="s">
        <v>3030</v>
      </c>
      <c r="C3023">
        <v>9</v>
      </c>
      <c r="D3023">
        <v>29927</v>
      </c>
      <c r="F3023">
        <v>1</v>
      </c>
      <c r="G3023">
        <v>2</v>
      </c>
      <c r="H3023" t="s">
        <v>5140</v>
      </c>
      <c r="I3023">
        <v>269343</v>
      </c>
      <c r="J3023">
        <v>188540.1</v>
      </c>
      <c r="K3023">
        <v>80802.899999999994</v>
      </c>
    </row>
    <row r="3024" spans="1:11" x14ac:dyDescent="0.25">
      <c r="A3024" s="21">
        <v>46244</v>
      </c>
      <c r="B3024" t="s">
        <v>3031</v>
      </c>
      <c r="C3024">
        <v>1</v>
      </c>
      <c r="D3024">
        <v>21247</v>
      </c>
      <c r="F3024">
        <v>2</v>
      </c>
      <c r="G3024">
        <v>6</v>
      </c>
      <c r="H3024" t="s">
        <v>5138</v>
      </c>
      <c r="I3024">
        <v>21247</v>
      </c>
      <c r="J3024">
        <v>14872.9</v>
      </c>
      <c r="K3024">
        <v>6374.1</v>
      </c>
    </row>
    <row r="3025" spans="1:11" x14ac:dyDescent="0.25">
      <c r="A3025" s="21">
        <v>46158</v>
      </c>
      <c r="B3025" t="s">
        <v>3032</v>
      </c>
      <c r="C3025">
        <v>1</v>
      </c>
      <c r="D3025">
        <v>34665</v>
      </c>
      <c r="F3025">
        <v>5</v>
      </c>
      <c r="G3025">
        <v>4</v>
      </c>
      <c r="H3025" t="s">
        <v>5139</v>
      </c>
      <c r="I3025">
        <v>34665</v>
      </c>
      <c r="J3025">
        <v>24265.5</v>
      </c>
      <c r="K3025">
        <v>10399.5</v>
      </c>
    </row>
    <row r="3026" spans="1:11" x14ac:dyDescent="0.25">
      <c r="A3026" s="21">
        <v>46356</v>
      </c>
      <c r="B3026" t="s">
        <v>3033</v>
      </c>
      <c r="C3026">
        <v>3</v>
      </c>
      <c r="D3026">
        <v>30299</v>
      </c>
      <c r="E3026">
        <v>7.0000000000000007E-2</v>
      </c>
      <c r="F3026">
        <v>5</v>
      </c>
      <c r="G3026">
        <v>6</v>
      </c>
      <c r="H3026" t="s">
        <v>5144</v>
      </c>
      <c r="I3026">
        <v>97259.79</v>
      </c>
      <c r="J3026">
        <v>68081.853000000003</v>
      </c>
      <c r="K3026">
        <v>29177.937000000002</v>
      </c>
    </row>
    <row r="3027" spans="1:11" x14ac:dyDescent="0.25">
      <c r="A3027" s="21">
        <v>46060</v>
      </c>
      <c r="B3027" t="s">
        <v>3034</v>
      </c>
      <c r="C3027">
        <v>3</v>
      </c>
      <c r="D3027">
        <v>2282</v>
      </c>
      <c r="E3027">
        <v>0.09</v>
      </c>
      <c r="F3027">
        <v>4</v>
      </c>
      <c r="G3027">
        <v>7</v>
      </c>
      <c r="H3027" t="s">
        <v>5140</v>
      </c>
      <c r="I3027">
        <v>7462.14</v>
      </c>
      <c r="J3027">
        <v>5223.4979999999996</v>
      </c>
      <c r="K3027">
        <v>2238.6419999999998</v>
      </c>
    </row>
    <row r="3028" spans="1:11" x14ac:dyDescent="0.25">
      <c r="A3028" s="21">
        <v>46067</v>
      </c>
      <c r="B3028" t="s">
        <v>3035</v>
      </c>
      <c r="C3028">
        <v>4</v>
      </c>
      <c r="D3028">
        <v>16271</v>
      </c>
      <c r="E3028">
        <v>0.11</v>
      </c>
      <c r="F3028">
        <v>3</v>
      </c>
      <c r="G3028">
        <v>7</v>
      </c>
      <c r="H3028" t="s">
        <v>5140</v>
      </c>
      <c r="I3028">
        <v>72243.240000000005</v>
      </c>
      <c r="J3028">
        <v>50570.267999999996</v>
      </c>
      <c r="K3028">
        <v>21672.972000000002</v>
      </c>
    </row>
    <row r="3029" spans="1:11" x14ac:dyDescent="0.25">
      <c r="A3029" s="21">
        <v>46233</v>
      </c>
      <c r="B3029" t="s">
        <v>3036</v>
      </c>
      <c r="C3029">
        <v>1</v>
      </c>
      <c r="D3029">
        <v>33384</v>
      </c>
      <c r="E3029">
        <v>0.12</v>
      </c>
      <c r="F3029">
        <v>3</v>
      </c>
      <c r="G3029">
        <v>4</v>
      </c>
      <c r="H3029" t="s">
        <v>5146</v>
      </c>
      <c r="I3029">
        <v>37390.080000000002</v>
      </c>
      <c r="J3029">
        <v>26173.056</v>
      </c>
      <c r="K3029">
        <v>11217.023999999999</v>
      </c>
    </row>
    <row r="3030" spans="1:11" x14ac:dyDescent="0.25">
      <c r="A3030" s="21">
        <v>46304</v>
      </c>
      <c r="B3030" t="s">
        <v>3037</v>
      </c>
      <c r="C3030">
        <v>12</v>
      </c>
      <c r="D3030">
        <v>5346</v>
      </c>
      <c r="F3030">
        <v>5</v>
      </c>
      <c r="G3030">
        <v>1</v>
      </c>
      <c r="H3030" t="s">
        <v>5147</v>
      </c>
      <c r="I3030">
        <v>64152</v>
      </c>
      <c r="J3030">
        <v>44906.400000000001</v>
      </c>
      <c r="K3030">
        <v>19245.599999999999</v>
      </c>
    </row>
    <row r="3031" spans="1:11" x14ac:dyDescent="0.25">
      <c r="A3031" s="21">
        <v>46103</v>
      </c>
      <c r="B3031" t="s">
        <v>3038</v>
      </c>
      <c r="C3031">
        <v>6</v>
      </c>
      <c r="D3031">
        <v>28038</v>
      </c>
      <c r="E3031">
        <v>7.0000000000000007E-2</v>
      </c>
      <c r="F3031">
        <v>5</v>
      </c>
      <c r="G3031">
        <v>2</v>
      </c>
      <c r="H3031" t="s">
        <v>5148</v>
      </c>
      <c r="I3031">
        <v>180003.96</v>
      </c>
      <c r="J3031">
        <v>126002.772</v>
      </c>
      <c r="K3031">
        <v>54001.188000000002</v>
      </c>
    </row>
    <row r="3032" spans="1:11" x14ac:dyDescent="0.25">
      <c r="A3032" s="21">
        <v>46153</v>
      </c>
      <c r="B3032" t="s">
        <v>3039</v>
      </c>
      <c r="C3032">
        <v>2</v>
      </c>
      <c r="D3032">
        <v>12490</v>
      </c>
      <c r="E3032">
        <v>0.11</v>
      </c>
      <c r="F3032">
        <v>1</v>
      </c>
      <c r="G3032">
        <v>4</v>
      </c>
      <c r="H3032" t="s">
        <v>5139</v>
      </c>
      <c r="I3032">
        <v>27727.8</v>
      </c>
      <c r="J3032">
        <v>19409.46</v>
      </c>
      <c r="K3032">
        <v>8318.34</v>
      </c>
    </row>
    <row r="3033" spans="1:11" x14ac:dyDescent="0.25">
      <c r="A3033" s="21">
        <v>46253</v>
      </c>
      <c r="B3033" t="s">
        <v>3040</v>
      </c>
      <c r="C3033">
        <v>9</v>
      </c>
      <c r="D3033">
        <v>29039</v>
      </c>
      <c r="E3033">
        <v>0.11</v>
      </c>
      <c r="F3033">
        <v>1</v>
      </c>
      <c r="G3033">
        <v>5</v>
      </c>
      <c r="H3033" t="s">
        <v>5138</v>
      </c>
      <c r="I3033">
        <v>290099.61</v>
      </c>
      <c r="J3033">
        <v>203069.72700000001</v>
      </c>
      <c r="K3033">
        <v>87029.883000000002</v>
      </c>
    </row>
    <row r="3034" spans="1:11" x14ac:dyDescent="0.25">
      <c r="A3034" s="21">
        <v>46201</v>
      </c>
      <c r="B3034" t="s">
        <v>3041</v>
      </c>
      <c r="C3034">
        <v>7</v>
      </c>
      <c r="D3034">
        <v>14429</v>
      </c>
      <c r="E3034">
        <v>0.14000000000000001</v>
      </c>
      <c r="F3034">
        <v>2</v>
      </c>
      <c r="G3034">
        <v>5</v>
      </c>
      <c r="H3034" t="s">
        <v>5142</v>
      </c>
      <c r="I3034">
        <v>115143.42</v>
      </c>
      <c r="J3034">
        <v>80600.394</v>
      </c>
      <c r="K3034">
        <v>34543.025999999998</v>
      </c>
    </row>
    <row r="3035" spans="1:11" x14ac:dyDescent="0.25">
      <c r="A3035" s="21">
        <v>46205</v>
      </c>
      <c r="B3035" t="s">
        <v>3042</v>
      </c>
      <c r="C3035">
        <v>1</v>
      </c>
      <c r="D3035">
        <v>21686</v>
      </c>
      <c r="E3035">
        <v>0.1</v>
      </c>
      <c r="F3035">
        <v>3</v>
      </c>
      <c r="G3035">
        <v>5</v>
      </c>
      <c r="H3035" t="s">
        <v>5146</v>
      </c>
      <c r="I3035">
        <v>23854.6</v>
      </c>
      <c r="J3035">
        <v>16698.22</v>
      </c>
      <c r="K3035">
        <v>7156.38</v>
      </c>
    </row>
    <row r="3036" spans="1:11" x14ac:dyDescent="0.25">
      <c r="A3036" s="21">
        <v>46304</v>
      </c>
      <c r="B3036" t="s">
        <v>3043</v>
      </c>
      <c r="C3036">
        <v>6</v>
      </c>
      <c r="D3036">
        <v>21368</v>
      </c>
      <c r="E3036">
        <v>7.0000000000000007E-2</v>
      </c>
      <c r="F3036">
        <v>3</v>
      </c>
      <c r="G3036">
        <v>1</v>
      </c>
      <c r="H3036" t="s">
        <v>5147</v>
      </c>
      <c r="I3036">
        <v>137182.56</v>
      </c>
      <c r="J3036">
        <v>96027.792000000001</v>
      </c>
      <c r="K3036">
        <v>41154.767999999996</v>
      </c>
    </row>
    <row r="3037" spans="1:11" x14ac:dyDescent="0.25">
      <c r="A3037" s="21">
        <v>46058</v>
      </c>
      <c r="B3037" t="s">
        <v>3044</v>
      </c>
      <c r="C3037">
        <v>12</v>
      </c>
      <c r="D3037">
        <v>10849</v>
      </c>
      <c r="F3037">
        <v>1</v>
      </c>
      <c r="G3037">
        <v>7</v>
      </c>
      <c r="H3037" t="s">
        <v>5140</v>
      </c>
      <c r="I3037">
        <v>130188</v>
      </c>
      <c r="J3037">
        <v>91131.6</v>
      </c>
      <c r="K3037">
        <v>39056.400000000001</v>
      </c>
    </row>
    <row r="3038" spans="1:11" x14ac:dyDescent="0.25">
      <c r="A3038" s="21">
        <v>46323</v>
      </c>
      <c r="B3038" t="s">
        <v>3045</v>
      </c>
      <c r="C3038">
        <v>9</v>
      </c>
      <c r="D3038">
        <v>26494</v>
      </c>
      <c r="E3038">
        <v>0.08</v>
      </c>
      <c r="F3038">
        <v>2</v>
      </c>
      <c r="G3038">
        <v>4</v>
      </c>
      <c r="H3038" t="s">
        <v>5147</v>
      </c>
      <c r="I3038">
        <v>257521.68</v>
      </c>
      <c r="J3038">
        <v>180265.17600000001</v>
      </c>
      <c r="K3038">
        <v>77256.504000000001</v>
      </c>
    </row>
    <row r="3039" spans="1:11" x14ac:dyDescent="0.25">
      <c r="A3039" s="21">
        <v>46171</v>
      </c>
      <c r="B3039" t="s">
        <v>3046</v>
      </c>
      <c r="C3039">
        <v>8</v>
      </c>
      <c r="D3039">
        <v>16048</v>
      </c>
      <c r="E3039">
        <v>0.1</v>
      </c>
      <c r="F3039">
        <v>2</v>
      </c>
      <c r="G3039">
        <v>1</v>
      </c>
      <c r="H3039" t="s">
        <v>5139</v>
      </c>
      <c r="I3039">
        <v>141222.39999999999</v>
      </c>
      <c r="J3039">
        <v>98855.679999999993</v>
      </c>
      <c r="K3039">
        <v>42366.720000000001</v>
      </c>
    </row>
    <row r="3040" spans="1:11" x14ac:dyDescent="0.25">
      <c r="A3040" s="21">
        <v>46342</v>
      </c>
      <c r="B3040" t="s">
        <v>3047</v>
      </c>
      <c r="C3040">
        <v>1</v>
      </c>
      <c r="D3040">
        <v>25462</v>
      </c>
      <c r="E3040">
        <v>0.13</v>
      </c>
      <c r="F3040">
        <v>1</v>
      </c>
      <c r="G3040">
        <v>3</v>
      </c>
      <c r="H3040" t="s">
        <v>5144</v>
      </c>
      <c r="I3040">
        <v>28772.06</v>
      </c>
      <c r="J3040">
        <v>20140.441999999999</v>
      </c>
      <c r="K3040">
        <v>8631.6180000000004</v>
      </c>
    </row>
    <row r="3041" spans="1:11" x14ac:dyDescent="0.25">
      <c r="A3041" s="21">
        <v>46343</v>
      </c>
      <c r="B3041" t="s">
        <v>3048</v>
      </c>
      <c r="C3041">
        <v>11</v>
      </c>
      <c r="D3041">
        <v>34257</v>
      </c>
      <c r="F3041">
        <v>4</v>
      </c>
      <c r="G3041">
        <v>8</v>
      </c>
      <c r="H3041" t="s">
        <v>5144</v>
      </c>
      <c r="I3041">
        <v>376827</v>
      </c>
      <c r="J3041">
        <v>263778.90000000002</v>
      </c>
      <c r="K3041">
        <v>113048.1</v>
      </c>
    </row>
    <row r="3042" spans="1:11" x14ac:dyDescent="0.25">
      <c r="A3042" s="21">
        <v>46338</v>
      </c>
      <c r="B3042" t="s">
        <v>3049</v>
      </c>
      <c r="C3042">
        <v>3</v>
      </c>
      <c r="D3042">
        <v>34547</v>
      </c>
      <c r="F3042">
        <v>5</v>
      </c>
      <c r="G3042">
        <v>6</v>
      </c>
      <c r="H3042" t="s">
        <v>5144</v>
      </c>
      <c r="I3042">
        <v>103641</v>
      </c>
      <c r="J3042">
        <v>72548.7</v>
      </c>
      <c r="K3042">
        <v>31092.3</v>
      </c>
    </row>
    <row r="3043" spans="1:11" x14ac:dyDescent="0.25">
      <c r="A3043" s="21">
        <v>46380</v>
      </c>
      <c r="B3043" t="s">
        <v>3050</v>
      </c>
      <c r="C3043">
        <v>2</v>
      </c>
      <c r="D3043">
        <v>8402</v>
      </c>
      <c r="E3043">
        <v>0.04</v>
      </c>
      <c r="F3043">
        <v>3</v>
      </c>
      <c r="G3043">
        <v>3</v>
      </c>
      <c r="H3043" t="s">
        <v>5143</v>
      </c>
      <c r="I3043">
        <v>17476.16</v>
      </c>
      <c r="J3043">
        <v>12233.312</v>
      </c>
      <c r="K3043">
        <v>5242.848</v>
      </c>
    </row>
    <row r="3044" spans="1:11" x14ac:dyDescent="0.25">
      <c r="A3044" s="21">
        <v>46076</v>
      </c>
      <c r="B3044" t="s">
        <v>3051</v>
      </c>
      <c r="C3044">
        <v>2</v>
      </c>
      <c r="D3044">
        <v>32166</v>
      </c>
      <c r="E3044">
        <v>0.03</v>
      </c>
      <c r="F3044">
        <v>2</v>
      </c>
      <c r="G3044">
        <v>8</v>
      </c>
      <c r="H3044" t="s">
        <v>5140</v>
      </c>
      <c r="I3044">
        <v>66261.960000000006</v>
      </c>
      <c r="J3044">
        <v>46383.372000000003</v>
      </c>
      <c r="K3044">
        <v>19878.588</v>
      </c>
    </row>
    <row r="3045" spans="1:11" x14ac:dyDescent="0.25">
      <c r="A3045" s="21">
        <v>46335</v>
      </c>
      <c r="B3045" t="s">
        <v>3052</v>
      </c>
      <c r="C3045">
        <v>3</v>
      </c>
      <c r="D3045">
        <v>8314</v>
      </c>
      <c r="F3045">
        <v>4</v>
      </c>
      <c r="G3045">
        <v>2</v>
      </c>
      <c r="H3045" t="s">
        <v>5144</v>
      </c>
      <c r="I3045">
        <v>24942</v>
      </c>
      <c r="J3045">
        <v>17459.400000000001</v>
      </c>
      <c r="K3045">
        <v>7482.6</v>
      </c>
    </row>
    <row r="3046" spans="1:11" x14ac:dyDescent="0.25">
      <c r="A3046" s="21">
        <v>46243</v>
      </c>
      <c r="B3046" t="s">
        <v>3053</v>
      </c>
      <c r="C3046">
        <v>6</v>
      </c>
      <c r="D3046">
        <v>4939</v>
      </c>
      <c r="E3046">
        <v>0.08</v>
      </c>
      <c r="F3046">
        <v>1</v>
      </c>
      <c r="G3046">
        <v>6</v>
      </c>
      <c r="H3046" t="s">
        <v>5138</v>
      </c>
      <c r="I3046">
        <v>32004.720000000001</v>
      </c>
      <c r="J3046">
        <v>22403.304</v>
      </c>
      <c r="K3046">
        <v>9601.4159999999993</v>
      </c>
    </row>
    <row r="3047" spans="1:11" x14ac:dyDescent="0.25">
      <c r="A3047" s="21">
        <v>46247</v>
      </c>
      <c r="B3047" t="s">
        <v>3054</v>
      </c>
      <c r="C3047">
        <v>8</v>
      </c>
      <c r="D3047">
        <v>18511</v>
      </c>
      <c r="E3047">
        <v>0.12</v>
      </c>
      <c r="F3047">
        <v>2</v>
      </c>
      <c r="G3047">
        <v>8</v>
      </c>
      <c r="H3047" t="s">
        <v>5138</v>
      </c>
      <c r="I3047">
        <v>165858.56</v>
      </c>
      <c r="J3047">
        <v>116100.992</v>
      </c>
      <c r="K3047">
        <v>49757.567999999999</v>
      </c>
    </row>
    <row r="3048" spans="1:11" x14ac:dyDescent="0.25">
      <c r="A3048" s="21">
        <v>46273</v>
      </c>
      <c r="B3048" t="s">
        <v>3055</v>
      </c>
      <c r="C3048">
        <v>8</v>
      </c>
      <c r="D3048">
        <v>13490</v>
      </c>
      <c r="E3048">
        <v>0.12</v>
      </c>
      <c r="F3048">
        <v>5</v>
      </c>
      <c r="G3048">
        <v>3</v>
      </c>
      <c r="H3048" t="s">
        <v>5145</v>
      </c>
      <c r="I3048">
        <v>120870.39999999999</v>
      </c>
      <c r="J3048">
        <v>84609.279999999999</v>
      </c>
      <c r="K3048">
        <v>36261.120000000003</v>
      </c>
    </row>
    <row r="3049" spans="1:11" x14ac:dyDescent="0.25">
      <c r="A3049" s="21">
        <v>46335</v>
      </c>
      <c r="B3049" t="s">
        <v>3056</v>
      </c>
      <c r="C3049">
        <v>2</v>
      </c>
      <c r="D3049">
        <v>3979</v>
      </c>
      <c r="E3049">
        <v>0.03</v>
      </c>
      <c r="F3049">
        <v>1</v>
      </c>
      <c r="G3049">
        <v>3</v>
      </c>
      <c r="H3049" t="s">
        <v>5144</v>
      </c>
      <c r="I3049">
        <v>8196.74</v>
      </c>
      <c r="J3049">
        <v>5737.7179999999998</v>
      </c>
      <c r="K3049">
        <v>2459.0219999999999</v>
      </c>
    </row>
    <row r="3050" spans="1:11" x14ac:dyDescent="0.25">
      <c r="A3050" s="21">
        <v>46127</v>
      </c>
      <c r="B3050" t="s">
        <v>3057</v>
      </c>
      <c r="C3050">
        <v>1</v>
      </c>
      <c r="D3050">
        <v>25720</v>
      </c>
      <c r="E3050">
        <v>0.15</v>
      </c>
      <c r="F3050">
        <v>3</v>
      </c>
      <c r="G3050">
        <v>4</v>
      </c>
      <c r="H3050" t="s">
        <v>5141</v>
      </c>
      <c r="I3050">
        <v>29578</v>
      </c>
      <c r="J3050">
        <v>20704.599999999999</v>
      </c>
      <c r="K3050">
        <v>8873.4</v>
      </c>
    </row>
    <row r="3051" spans="1:11" x14ac:dyDescent="0.25">
      <c r="A3051" s="21">
        <v>46235</v>
      </c>
      <c r="B3051" t="s">
        <v>3058</v>
      </c>
      <c r="C3051">
        <v>8</v>
      </c>
      <c r="D3051">
        <v>10235</v>
      </c>
      <c r="E3051">
        <v>0.09</v>
      </c>
      <c r="F3051">
        <v>5</v>
      </c>
      <c r="G3051">
        <v>3</v>
      </c>
      <c r="H3051" t="s">
        <v>5138</v>
      </c>
      <c r="I3051">
        <v>89249.2</v>
      </c>
      <c r="J3051">
        <v>62474.44</v>
      </c>
      <c r="K3051">
        <v>26774.76</v>
      </c>
    </row>
    <row r="3052" spans="1:11" x14ac:dyDescent="0.25">
      <c r="A3052" s="21">
        <v>46274</v>
      </c>
      <c r="B3052" t="s">
        <v>3059</v>
      </c>
      <c r="C3052">
        <v>1</v>
      </c>
      <c r="D3052">
        <v>8570</v>
      </c>
      <c r="E3052">
        <v>0.1</v>
      </c>
      <c r="F3052">
        <v>3</v>
      </c>
      <c r="G3052">
        <v>8</v>
      </c>
      <c r="H3052" t="s">
        <v>5145</v>
      </c>
      <c r="I3052">
        <v>9427</v>
      </c>
      <c r="J3052">
        <v>6598.9</v>
      </c>
      <c r="K3052">
        <v>2828.1</v>
      </c>
    </row>
    <row r="3053" spans="1:11" x14ac:dyDescent="0.25">
      <c r="A3053" s="21">
        <v>46206</v>
      </c>
      <c r="B3053" t="s">
        <v>3060</v>
      </c>
      <c r="C3053">
        <v>12</v>
      </c>
      <c r="D3053">
        <v>17859</v>
      </c>
      <c r="E3053">
        <v>0.03</v>
      </c>
      <c r="F3053">
        <v>2</v>
      </c>
      <c r="G3053">
        <v>7</v>
      </c>
      <c r="H3053" t="s">
        <v>5146</v>
      </c>
      <c r="I3053">
        <v>220737.24</v>
      </c>
      <c r="J3053">
        <v>154516.068</v>
      </c>
      <c r="K3053">
        <v>66221.172000000006</v>
      </c>
    </row>
    <row r="3054" spans="1:11" x14ac:dyDescent="0.25">
      <c r="A3054" s="21">
        <v>46314</v>
      </c>
      <c r="B3054" t="s">
        <v>3061</v>
      </c>
      <c r="C3054">
        <v>7</v>
      </c>
      <c r="D3054">
        <v>2403</v>
      </c>
      <c r="E3054">
        <v>7.0000000000000007E-2</v>
      </c>
      <c r="F3054">
        <v>4</v>
      </c>
      <c r="G3054">
        <v>4</v>
      </c>
      <c r="H3054" t="s">
        <v>5147</v>
      </c>
      <c r="I3054">
        <v>17998.47</v>
      </c>
      <c r="J3054">
        <v>12598.929</v>
      </c>
      <c r="K3054">
        <v>5399.5410000000002</v>
      </c>
    </row>
    <row r="3055" spans="1:11" x14ac:dyDescent="0.25">
      <c r="A3055" s="21">
        <v>46211</v>
      </c>
      <c r="B3055" t="s">
        <v>3062</v>
      </c>
      <c r="C3055">
        <v>12</v>
      </c>
      <c r="D3055">
        <v>25891</v>
      </c>
      <c r="F3055">
        <v>4</v>
      </c>
      <c r="G3055">
        <v>8</v>
      </c>
      <c r="H3055" t="s">
        <v>5146</v>
      </c>
      <c r="I3055">
        <v>310692</v>
      </c>
      <c r="J3055">
        <v>217484.4</v>
      </c>
      <c r="K3055">
        <v>93207.6</v>
      </c>
    </row>
    <row r="3056" spans="1:11" x14ac:dyDescent="0.25">
      <c r="A3056" s="21">
        <v>46092</v>
      </c>
      <c r="B3056" t="s">
        <v>3063</v>
      </c>
      <c r="C3056">
        <v>8</v>
      </c>
      <c r="D3056">
        <v>24876</v>
      </c>
      <c r="E3056">
        <v>0.14000000000000001</v>
      </c>
      <c r="F3056">
        <v>3</v>
      </c>
      <c r="G3056">
        <v>1</v>
      </c>
      <c r="H3056" t="s">
        <v>5148</v>
      </c>
      <c r="I3056">
        <v>226869.12</v>
      </c>
      <c r="J3056">
        <v>158808.38399999999</v>
      </c>
      <c r="K3056">
        <v>68060.736000000004</v>
      </c>
    </row>
    <row r="3057" spans="1:11" x14ac:dyDescent="0.25">
      <c r="A3057" s="21">
        <v>46148</v>
      </c>
      <c r="B3057" t="s">
        <v>3064</v>
      </c>
      <c r="C3057">
        <v>10</v>
      </c>
      <c r="D3057">
        <v>10743</v>
      </c>
      <c r="F3057">
        <v>2</v>
      </c>
      <c r="G3057">
        <v>5</v>
      </c>
      <c r="H3057" t="s">
        <v>5139</v>
      </c>
      <c r="I3057">
        <v>107430</v>
      </c>
      <c r="J3057">
        <v>75201</v>
      </c>
      <c r="K3057">
        <v>32229</v>
      </c>
    </row>
    <row r="3058" spans="1:11" x14ac:dyDescent="0.25">
      <c r="A3058" s="21">
        <v>46080</v>
      </c>
      <c r="B3058" t="s">
        <v>3065</v>
      </c>
      <c r="C3058">
        <v>7</v>
      </c>
      <c r="D3058">
        <v>2574</v>
      </c>
      <c r="E3058">
        <v>0.04</v>
      </c>
      <c r="F3058">
        <v>2</v>
      </c>
      <c r="G3058">
        <v>4</v>
      </c>
      <c r="H3058" t="s">
        <v>5140</v>
      </c>
      <c r="I3058">
        <v>18738.72</v>
      </c>
      <c r="J3058">
        <v>13117.103999999999</v>
      </c>
      <c r="K3058">
        <v>5621.616</v>
      </c>
    </row>
    <row r="3059" spans="1:11" x14ac:dyDescent="0.25">
      <c r="A3059" s="21">
        <v>46165</v>
      </c>
      <c r="B3059" t="s">
        <v>3066</v>
      </c>
      <c r="C3059">
        <v>2</v>
      </c>
      <c r="D3059">
        <v>19158</v>
      </c>
      <c r="E3059">
        <v>0.06</v>
      </c>
      <c r="F3059">
        <v>4</v>
      </c>
      <c r="G3059">
        <v>1</v>
      </c>
      <c r="H3059" t="s">
        <v>5139</v>
      </c>
      <c r="I3059">
        <v>40614.959999999999</v>
      </c>
      <c r="J3059">
        <v>28430.472000000002</v>
      </c>
      <c r="K3059">
        <v>12184.487999999999</v>
      </c>
    </row>
    <row r="3060" spans="1:11" x14ac:dyDescent="0.25">
      <c r="A3060" s="21">
        <v>46028</v>
      </c>
      <c r="B3060" t="s">
        <v>3067</v>
      </c>
      <c r="C3060">
        <v>4</v>
      </c>
      <c r="D3060">
        <v>3601</v>
      </c>
      <c r="E3060">
        <v>0.09</v>
      </c>
      <c r="F3060">
        <v>3</v>
      </c>
      <c r="G3060">
        <v>8</v>
      </c>
      <c r="H3060" t="s">
        <v>5149</v>
      </c>
      <c r="I3060">
        <v>15700.36</v>
      </c>
      <c r="J3060">
        <v>10990.252</v>
      </c>
      <c r="K3060">
        <v>4710.1080000000002</v>
      </c>
    </row>
    <row r="3061" spans="1:11" x14ac:dyDescent="0.25">
      <c r="A3061" s="21">
        <v>46146</v>
      </c>
      <c r="B3061" t="s">
        <v>3068</v>
      </c>
      <c r="C3061">
        <v>9</v>
      </c>
      <c r="D3061">
        <v>3733</v>
      </c>
      <c r="E3061">
        <v>0.04</v>
      </c>
      <c r="F3061">
        <v>2</v>
      </c>
      <c r="G3061">
        <v>7</v>
      </c>
      <c r="H3061" t="s">
        <v>5139</v>
      </c>
      <c r="I3061">
        <v>34940.879999999997</v>
      </c>
      <c r="J3061">
        <v>24458.616000000002</v>
      </c>
      <c r="K3061">
        <v>10482.263999999999</v>
      </c>
    </row>
    <row r="3062" spans="1:11" x14ac:dyDescent="0.25">
      <c r="A3062" s="21">
        <v>46133</v>
      </c>
      <c r="B3062" t="s">
        <v>3069</v>
      </c>
      <c r="C3062">
        <v>11</v>
      </c>
      <c r="D3062">
        <v>13239</v>
      </c>
      <c r="E3062">
        <v>7.0000000000000007E-2</v>
      </c>
      <c r="F3062">
        <v>3</v>
      </c>
      <c r="G3062">
        <v>6</v>
      </c>
      <c r="H3062" t="s">
        <v>5141</v>
      </c>
      <c r="I3062">
        <v>155823.03</v>
      </c>
      <c r="J3062">
        <v>109076.121</v>
      </c>
      <c r="K3062">
        <v>46746.909</v>
      </c>
    </row>
    <row r="3063" spans="1:11" x14ac:dyDescent="0.25">
      <c r="A3063" s="21">
        <v>46060</v>
      </c>
      <c r="B3063" t="s">
        <v>3070</v>
      </c>
      <c r="C3063">
        <v>3</v>
      </c>
      <c r="D3063">
        <v>33899</v>
      </c>
      <c r="E3063">
        <v>0.05</v>
      </c>
      <c r="F3063">
        <v>4</v>
      </c>
      <c r="G3063">
        <v>3</v>
      </c>
      <c r="H3063" t="s">
        <v>5140</v>
      </c>
      <c r="I3063">
        <v>106781.85</v>
      </c>
      <c r="J3063">
        <v>74747.294999999998</v>
      </c>
      <c r="K3063">
        <v>32034.555</v>
      </c>
    </row>
    <row r="3064" spans="1:11" x14ac:dyDescent="0.25">
      <c r="A3064" s="21">
        <v>46227</v>
      </c>
      <c r="B3064" t="s">
        <v>3071</v>
      </c>
      <c r="C3064">
        <v>9</v>
      </c>
      <c r="D3064">
        <v>11517</v>
      </c>
      <c r="F3064">
        <v>2</v>
      </c>
      <c r="G3064">
        <v>4</v>
      </c>
      <c r="H3064" t="s">
        <v>5146</v>
      </c>
      <c r="I3064">
        <v>103653</v>
      </c>
      <c r="J3064">
        <v>72557.100000000006</v>
      </c>
      <c r="K3064">
        <v>31095.9</v>
      </c>
    </row>
    <row r="3065" spans="1:11" x14ac:dyDescent="0.25">
      <c r="A3065" s="21">
        <v>46195</v>
      </c>
      <c r="B3065" t="s">
        <v>3072</v>
      </c>
      <c r="C3065">
        <v>10</v>
      </c>
      <c r="D3065">
        <v>13992</v>
      </c>
      <c r="E3065">
        <v>0.03</v>
      </c>
      <c r="F3065">
        <v>2</v>
      </c>
      <c r="G3065">
        <v>4</v>
      </c>
      <c r="H3065" t="s">
        <v>5142</v>
      </c>
      <c r="I3065">
        <v>144117.6</v>
      </c>
      <c r="J3065">
        <v>100882.32</v>
      </c>
      <c r="K3065">
        <v>43235.28</v>
      </c>
    </row>
    <row r="3066" spans="1:11" x14ac:dyDescent="0.25">
      <c r="A3066" s="21">
        <v>46180</v>
      </c>
      <c r="B3066" t="s">
        <v>3073</v>
      </c>
      <c r="C3066">
        <v>2</v>
      </c>
      <c r="D3066">
        <v>14993</v>
      </c>
      <c r="E3066">
        <v>0.02</v>
      </c>
      <c r="F3066">
        <v>4</v>
      </c>
      <c r="G3066">
        <v>8</v>
      </c>
      <c r="H3066" t="s">
        <v>5142</v>
      </c>
      <c r="I3066">
        <v>30585.72</v>
      </c>
      <c r="J3066">
        <v>21410.004000000001</v>
      </c>
      <c r="K3066">
        <v>9175.7160000000003</v>
      </c>
    </row>
    <row r="3067" spans="1:11" x14ac:dyDescent="0.25">
      <c r="A3067" s="21">
        <v>46361</v>
      </c>
      <c r="B3067" t="s">
        <v>3074</v>
      </c>
      <c r="C3067">
        <v>3</v>
      </c>
      <c r="D3067">
        <v>10012</v>
      </c>
      <c r="F3067">
        <v>3</v>
      </c>
      <c r="G3067">
        <v>8</v>
      </c>
      <c r="H3067" t="s">
        <v>5143</v>
      </c>
      <c r="I3067">
        <v>30036</v>
      </c>
      <c r="J3067">
        <v>21025.200000000001</v>
      </c>
      <c r="K3067">
        <v>9010.7999999999993</v>
      </c>
    </row>
    <row r="3068" spans="1:11" x14ac:dyDescent="0.25">
      <c r="A3068" s="21">
        <v>46164</v>
      </c>
      <c r="B3068" t="s">
        <v>3075</v>
      </c>
      <c r="C3068">
        <v>12</v>
      </c>
      <c r="D3068">
        <v>17473</v>
      </c>
      <c r="E3068">
        <v>0.08</v>
      </c>
      <c r="F3068">
        <v>4</v>
      </c>
      <c r="G3068">
        <v>3</v>
      </c>
      <c r="H3068" t="s">
        <v>5139</v>
      </c>
      <c r="I3068">
        <v>226450.08</v>
      </c>
      <c r="J3068">
        <v>158515.05600000001</v>
      </c>
      <c r="K3068">
        <v>67935.024000000005</v>
      </c>
    </row>
    <row r="3069" spans="1:11" x14ac:dyDescent="0.25">
      <c r="A3069" s="21">
        <v>46264</v>
      </c>
      <c r="B3069" t="s">
        <v>3076</v>
      </c>
      <c r="C3069">
        <v>10</v>
      </c>
      <c r="D3069">
        <v>20107</v>
      </c>
      <c r="F3069">
        <v>2</v>
      </c>
      <c r="G3069">
        <v>4</v>
      </c>
      <c r="H3069" t="s">
        <v>5138</v>
      </c>
      <c r="I3069">
        <v>201070</v>
      </c>
      <c r="J3069">
        <v>140749</v>
      </c>
      <c r="K3069">
        <v>60321</v>
      </c>
    </row>
    <row r="3070" spans="1:11" x14ac:dyDescent="0.25">
      <c r="A3070" s="21">
        <v>46301</v>
      </c>
      <c r="B3070" t="s">
        <v>3077</v>
      </c>
      <c r="C3070">
        <v>6</v>
      </c>
      <c r="D3070">
        <v>3796</v>
      </c>
      <c r="E3070">
        <v>0.14000000000000001</v>
      </c>
      <c r="F3070">
        <v>3</v>
      </c>
      <c r="G3070">
        <v>6</v>
      </c>
      <c r="H3070" t="s">
        <v>5147</v>
      </c>
      <c r="I3070">
        <v>25964.639999999999</v>
      </c>
      <c r="J3070">
        <v>18175.248</v>
      </c>
      <c r="K3070">
        <v>7789.3919999999998</v>
      </c>
    </row>
    <row r="3071" spans="1:11" x14ac:dyDescent="0.25">
      <c r="A3071" s="21">
        <v>46185</v>
      </c>
      <c r="B3071" t="s">
        <v>3078</v>
      </c>
      <c r="C3071">
        <v>10</v>
      </c>
      <c r="D3071">
        <v>6842</v>
      </c>
      <c r="E3071">
        <v>7.0000000000000007E-2</v>
      </c>
      <c r="F3071">
        <v>1</v>
      </c>
      <c r="G3071">
        <v>6</v>
      </c>
      <c r="H3071" t="s">
        <v>5142</v>
      </c>
      <c r="I3071">
        <v>73209.399999999994</v>
      </c>
      <c r="J3071">
        <v>51246.58</v>
      </c>
      <c r="K3071">
        <v>21962.82</v>
      </c>
    </row>
    <row r="3072" spans="1:11" x14ac:dyDescent="0.25">
      <c r="A3072" s="21">
        <v>46069</v>
      </c>
      <c r="B3072" t="s">
        <v>3079</v>
      </c>
      <c r="C3072">
        <v>11</v>
      </c>
      <c r="D3072">
        <v>7625</v>
      </c>
      <c r="E3072">
        <v>0.03</v>
      </c>
      <c r="F3072">
        <v>2</v>
      </c>
      <c r="G3072">
        <v>1</v>
      </c>
      <c r="H3072" t="s">
        <v>5140</v>
      </c>
      <c r="I3072">
        <v>86391.25</v>
      </c>
      <c r="J3072">
        <v>60473.875</v>
      </c>
      <c r="K3072">
        <v>25917.375</v>
      </c>
    </row>
    <row r="3073" spans="1:11" x14ac:dyDescent="0.25">
      <c r="A3073" s="21">
        <v>46263</v>
      </c>
      <c r="B3073" t="s">
        <v>3080</v>
      </c>
      <c r="C3073">
        <v>12</v>
      </c>
      <c r="D3073">
        <v>10407</v>
      </c>
      <c r="E3073">
        <v>0.11</v>
      </c>
      <c r="F3073">
        <v>5</v>
      </c>
      <c r="G3073">
        <v>2</v>
      </c>
      <c r="H3073" t="s">
        <v>5138</v>
      </c>
      <c r="I3073">
        <v>138621.24</v>
      </c>
      <c r="J3073">
        <v>97034.868000000002</v>
      </c>
      <c r="K3073">
        <v>41586.372000000003</v>
      </c>
    </row>
    <row r="3074" spans="1:11" x14ac:dyDescent="0.25">
      <c r="A3074" s="21">
        <v>46283</v>
      </c>
      <c r="B3074" t="s">
        <v>3081</v>
      </c>
      <c r="C3074">
        <v>10</v>
      </c>
      <c r="D3074">
        <v>27226</v>
      </c>
      <c r="F3074">
        <v>3</v>
      </c>
      <c r="G3074">
        <v>8</v>
      </c>
      <c r="H3074" t="s">
        <v>5145</v>
      </c>
      <c r="I3074">
        <v>272260</v>
      </c>
      <c r="J3074">
        <v>190582</v>
      </c>
      <c r="K3074">
        <v>81678</v>
      </c>
    </row>
    <row r="3075" spans="1:11" x14ac:dyDescent="0.25">
      <c r="A3075" s="21">
        <v>46382</v>
      </c>
      <c r="B3075" t="s">
        <v>3082</v>
      </c>
      <c r="C3075">
        <v>6</v>
      </c>
      <c r="D3075">
        <v>21406</v>
      </c>
      <c r="F3075">
        <v>4</v>
      </c>
      <c r="G3075">
        <v>4</v>
      </c>
      <c r="H3075" t="s">
        <v>5143</v>
      </c>
      <c r="I3075">
        <v>128436</v>
      </c>
      <c r="J3075">
        <v>89905.2</v>
      </c>
      <c r="K3075">
        <v>38530.800000000003</v>
      </c>
    </row>
    <row r="3076" spans="1:11" x14ac:dyDescent="0.25">
      <c r="A3076" s="21">
        <v>46386</v>
      </c>
      <c r="B3076" t="s">
        <v>3083</v>
      </c>
      <c r="C3076">
        <v>5</v>
      </c>
      <c r="D3076">
        <v>20219</v>
      </c>
      <c r="E3076">
        <v>0.06</v>
      </c>
      <c r="F3076">
        <v>5</v>
      </c>
      <c r="G3076">
        <v>8</v>
      </c>
      <c r="H3076" t="s">
        <v>5143</v>
      </c>
      <c r="I3076">
        <v>107160.7</v>
      </c>
      <c r="J3076">
        <v>75012.490000000005</v>
      </c>
      <c r="K3076">
        <v>32148.21</v>
      </c>
    </row>
    <row r="3077" spans="1:11" x14ac:dyDescent="0.25">
      <c r="A3077" s="21">
        <v>46327</v>
      </c>
      <c r="B3077" t="s">
        <v>3084</v>
      </c>
      <c r="C3077">
        <v>7</v>
      </c>
      <c r="D3077">
        <v>25667</v>
      </c>
      <c r="F3077">
        <v>3</v>
      </c>
      <c r="G3077">
        <v>7</v>
      </c>
      <c r="H3077" t="s">
        <v>5144</v>
      </c>
      <c r="I3077">
        <v>179669</v>
      </c>
      <c r="J3077">
        <v>125768.3</v>
      </c>
      <c r="K3077">
        <v>53900.7</v>
      </c>
    </row>
    <row r="3078" spans="1:11" x14ac:dyDescent="0.25">
      <c r="A3078" s="21">
        <v>46114</v>
      </c>
      <c r="B3078" t="s">
        <v>3085</v>
      </c>
      <c r="C3078">
        <v>4</v>
      </c>
      <c r="D3078">
        <v>29849</v>
      </c>
      <c r="F3078">
        <v>5</v>
      </c>
      <c r="G3078">
        <v>3</v>
      </c>
      <c r="H3078" t="s">
        <v>5141</v>
      </c>
      <c r="I3078">
        <v>119396</v>
      </c>
      <c r="J3078">
        <v>83577.2</v>
      </c>
      <c r="K3078">
        <v>35818.800000000003</v>
      </c>
    </row>
    <row r="3079" spans="1:11" x14ac:dyDescent="0.25">
      <c r="A3079" s="21">
        <v>46178</v>
      </c>
      <c r="B3079" t="s">
        <v>3086</v>
      </c>
      <c r="C3079">
        <v>11</v>
      </c>
      <c r="D3079">
        <v>20689</v>
      </c>
      <c r="E3079">
        <v>0.08</v>
      </c>
      <c r="F3079">
        <v>1</v>
      </c>
      <c r="G3079">
        <v>7</v>
      </c>
      <c r="H3079" t="s">
        <v>5142</v>
      </c>
      <c r="I3079">
        <v>245785.32</v>
      </c>
      <c r="J3079">
        <v>172049.72399999999</v>
      </c>
      <c r="K3079">
        <v>73735.596000000005</v>
      </c>
    </row>
    <row r="3080" spans="1:11" x14ac:dyDescent="0.25">
      <c r="A3080" s="21">
        <v>46353</v>
      </c>
      <c r="B3080" t="s">
        <v>3087</v>
      </c>
      <c r="C3080">
        <v>1</v>
      </c>
      <c r="D3080">
        <v>18681</v>
      </c>
      <c r="E3080">
        <v>0.11</v>
      </c>
      <c r="F3080">
        <v>3</v>
      </c>
      <c r="G3080">
        <v>8</v>
      </c>
      <c r="H3080" t="s">
        <v>5144</v>
      </c>
      <c r="I3080">
        <v>20735.91</v>
      </c>
      <c r="J3080">
        <v>14515.137000000001</v>
      </c>
      <c r="K3080">
        <v>6220.7730000000001</v>
      </c>
    </row>
    <row r="3081" spans="1:11" x14ac:dyDescent="0.25">
      <c r="A3081" s="21">
        <v>46245</v>
      </c>
      <c r="B3081" t="s">
        <v>3088</v>
      </c>
      <c r="C3081">
        <v>12</v>
      </c>
      <c r="D3081">
        <v>31309</v>
      </c>
      <c r="E3081">
        <v>0.06</v>
      </c>
      <c r="F3081">
        <v>2</v>
      </c>
      <c r="G3081">
        <v>8</v>
      </c>
      <c r="H3081" t="s">
        <v>5138</v>
      </c>
      <c r="I3081">
        <v>398250.48</v>
      </c>
      <c r="J3081">
        <v>278775.33600000001</v>
      </c>
      <c r="K3081">
        <v>119475.144</v>
      </c>
    </row>
    <row r="3082" spans="1:11" x14ac:dyDescent="0.25">
      <c r="A3082" s="21">
        <v>46137</v>
      </c>
      <c r="B3082" t="s">
        <v>3089</v>
      </c>
      <c r="C3082">
        <v>12</v>
      </c>
      <c r="D3082">
        <v>16139</v>
      </c>
      <c r="E3082">
        <v>0.03</v>
      </c>
      <c r="F3082">
        <v>2</v>
      </c>
      <c r="G3082">
        <v>4</v>
      </c>
      <c r="H3082" t="s">
        <v>5141</v>
      </c>
      <c r="I3082">
        <v>199478.04</v>
      </c>
      <c r="J3082">
        <v>139634.628</v>
      </c>
      <c r="K3082">
        <v>59843.411999999997</v>
      </c>
    </row>
    <row r="3083" spans="1:11" x14ac:dyDescent="0.25">
      <c r="A3083" s="21">
        <v>46379</v>
      </c>
      <c r="B3083" t="s">
        <v>3090</v>
      </c>
      <c r="C3083">
        <v>1</v>
      </c>
      <c r="D3083">
        <v>30116</v>
      </c>
      <c r="E3083">
        <v>0.12</v>
      </c>
      <c r="F3083">
        <v>2</v>
      </c>
      <c r="G3083">
        <v>6</v>
      </c>
      <c r="H3083" t="s">
        <v>5143</v>
      </c>
      <c r="I3083">
        <v>33729.919999999998</v>
      </c>
      <c r="J3083">
        <v>23610.944</v>
      </c>
      <c r="K3083">
        <v>10118.976000000001</v>
      </c>
    </row>
    <row r="3084" spans="1:11" x14ac:dyDescent="0.25">
      <c r="A3084" s="21">
        <v>46181</v>
      </c>
      <c r="B3084" t="s">
        <v>3091</v>
      </c>
      <c r="C3084">
        <v>11</v>
      </c>
      <c r="D3084">
        <v>8498</v>
      </c>
      <c r="E3084">
        <v>0.1</v>
      </c>
      <c r="F3084">
        <v>5</v>
      </c>
      <c r="G3084">
        <v>8</v>
      </c>
      <c r="H3084" t="s">
        <v>5142</v>
      </c>
      <c r="I3084">
        <v>102825.8</v>
      </c>
      <c r="J3084">
        <v>71978.06</v>
      </c>
      <c r="K3084">
        <v>30847.74</v>
      </c>
    </row>
    <row r="3085" spans="1:11" x14ac:dyDescent="0.25">
      <c r="A3085" s="21">
        <v>46051</v>
      </c>
      <c r="B3085" t="s">
        <v>3092</v>
      </c>
      <c r="C3085">
        <v>7</v>
      </c>
      <c r="D3085">
        <v>23536</v>
      </c>
      <c r="E3085">
        <v>0.05</v>
      </c>
      <c r="F3085">
        <v>2</v>
      </c>
      <c r="G3085">
        <v>3</v>
      </c>
      <c r="H3085" t="s">
        <v>5149</v>
      </c>
      <c r="I3085">
        <v>172989.6</v>
      </c>
      <c r="J3085">
        <v>121092.72</v>
      </c>
      <c r="K3085">
        <v>51896.88</v>
      </c>
    </row>
    <row r="3086" spans="1:11" x14ac:dyDescent="0.25">
      <c r="A3086" s="21">
        <v>46032</v>
      </c>
      <c r="B3086" t="s">
        <v>3093</v>
      </c>
      <c r="C3086">
        <v>1</v>
      </c>
      <c r="D3086">
        <v>30985</v>
      </c>
      <c r="E3086">
        <v>7.0000000000000007E-2</v>
      </c>
      <c r="F3086">
        <v>5</v>
      </c>
      <c r="G3086">
        <v>8</v>
      </c>
      <c r="H3086" t="s">
        <v>5149</v>
      </c>
      <c r="I3086">
        <v>33153.949999999997</v>
      </c>
      <c r="J3086">
        <v>23207.764999999999</v>
      </c>
      <c r="K3086">
        <v>9946.1849999999995</v>
      </c>
    </row>
    <row r="3087" spans="1:11" x14ac:dyDescent="0.25">
      <c r="A3087" s="21">
        <v>46134</v>
      </c>
      <c r="B3087" t="s">
        <v>3094</v>
      </c>
      <c r="C3087">
        <v>6</v>
      </c>
      <c r="D3087">
        <v>28359</v>
      </c>
      <c r="E3087">
        <v>0.05</v>
      </c>
      <c r="F3087">
        <v>1</v>
      </c>
      <c r="G3087">
        <v>3</v>
      </c>
      <c r="H3087" t="s">
        <v>5141</v>
      </c>
      <c r="I3087">
        <v>178661.7</v>
      </c>
      <c r="J3087">
        <v>125063.19</v>
      </c>
      <c r="K3087">
        <v>53598.51</v>
      </c>
    </row>
    <row r="3088" spans="1:11" x14ac:dyDescent="0.25">
      <c r="A3088" s="21">
        <v>46205</v>
      </c>
      <c r="B3088" t="s">
        <v>3095</v>
      </c>
      <c r="C3088">
        <v>12</v>
      </c>
      <c r="D3088">
        <v>6297</v>
      </c>
      <c r="E3088">
        <v>0.13</v>
      </c>
      <c r="F3088">
        <v>4</v>
      </c>
      <c r="G3088">
        <v>7</v>
      </c>
      <c r="H3088" t="s">
        <v>5146</v>
      </c>
      <c r="I3088">
        <v>85387.32</v>
      </c>
      <c r="J3088">
        <v>59771.124000000003</v>
      </c>
      <c r="K3088">
        <v>25616.196</v>
      </c>
    </row>
    <row r="3089" spans="1:11" x14ac:dyDescent="0.25">
      <c r="A3089" s="21">
        <v>46230</v>
      </c>
      <c r="B3089" t="s">
        <v>3096</v>
      </c>
      <c r="C3089">
        <v>8</v>
      </c>
      <c r="D3089">
        <v>21219</v>
      </c>
      <c r="E3089">
        <v>0.08</v>
      </c>
      <c r="F3089">
        <v>5</v>
      </c>
      <c r="G3089">
        <v>1</v>
      </c>
      <c r="H3089" t="s">
        <v>5146</v>
      </c>
      <c r="I3089">
        <v>183332.16</v>
      </c>
      <c r="J3089">
        <v>128332.512</v>
      </c>
      <c r="K3089">
        <v>54999.648000000001</v>
      </c>
    </row>
    <row r="3090" spans="1:11" x14ac:dyDescent="0.25">
      <c r="A3090" s="21">
        <v>46104</v>
      </c>
      <c r="B3090" t="s">
        <v>3097</v>
      </c>
      <c r="C3090">
        <v>9</v>
      </c>
      <c r="D3090">
        <v>13430</v>
      </c>
      <c r="E3090">
        <v>0.02</v>
      </c>
      <c r="F3090">
        <v>1</v>
      </c>
      <c r="G3090">
        <v>1</v>
      </c>
      <c r="H3090" t="s">
        <v>5148</v>
      </c>
      <c r="I3090">
        <v>123287.4</v>
      </c>
      <c r="J3090">
        <v>86301.18</v>
      </c>
      <c r="K3090">
        <v>36986.22</v>
      </c>
    </row>
    <row r="3091" spans="1:11" x14ac:dyDescent="0.25">
      <c r="A3091" s="21">
        <v>46240</v>
      </c>
      <c r="B3091" t="s">
        <v>3098</v>
      </c>
      <c r="C3091">
        <v>9</v>
      </c>
      <c r="D3091">
        <v>29967</v>
      </c>
      <c r="E3091">
        <v>0.11</v>
      </c>
      <c r="F3091">
        <v>3</v>
      </c>
      <c r="G3091">
        <v>4</v>
      </c>
      <c r="H3091" t="s">
        <v>5138</v>
      </c>
      <c r="I3091">
        <v>299370.33</v>
      </c>
      <c r="J3091">
        <v>209559.231</v>
      </c>
      <c r="K3091">
        <v>89811.099000000002</v>
      </c>
    </row>
    <row r="3092" spans="1:11" x14ac:dyDescent="0.25">
      <c r="A3092" s="21">
        <v>46238</v>
      </c>
      <c r="B3092" t="s">
        <v>3099</v>
      </c>
      <c r="C3092">
        <v>5</v>
      </c>
      <c r="D3092">
        <v>33480</v>
      </c>
      <c r="F3092">
        <v>2</v>
      </c>
      <c r="G3092">
        <v>1</v>
      </c>
      <c r="H3092" t="s">
        <v>5138</v>
      </c>
      <c r="I3092">
        <v>167400</v>
      </c>
      <c r="J3092">
        <v>117180</v>
      </c>
      <c r="K3092">
        <v>50220</v>
      </c>
    </row>
    <row r="3093" spans="1:11" x14ac:dyDescent="0.25">
      <c r="A3093" s="21">
        <v>46053</v>
      </c>
      <c r="B3093" t="s">
        <v>3100</v>
      </c>
      <c r="C3093">
        <v>5</v>
      </c>
      <c r="D3093">
        <v>34347</v>
      </c>
      <c r="E3093">
        <v>0.1</v>
      </c>
      <c r="F3093">
        <v>1</v>
      </c>
      <c r="G3093">
        <v>3</v>
      </c>
      <c r="H3093" t="s">
        <v>5149</v>
      </c>
      <c r="I3093">
        <v>188908.5</v>
      </c>
      <c r="J3093">
        <v>132235.95000000001</v>
      </c>
      <c r="K3093">
        <v>56672.55</v>
      </c>
    </row>
    <row r="3094" spans="1:11" x14ac:dyDescent="0.25">
      <c r="A3094" s="21">
        <v>46366</v>
      </c>
      <c r="B3094" t="s">
        <v>3101</v>
      </c>
      <c r="C3094">
        <v>9</v>
      </c>
      <c r="D3094">
        <v>29522</v>
      </c>
      <c r="F3094">
        <v>1</v>
      </c>
      <c r="G3094">
        <v>5</v>
      </c>
      <c r="H3094" t="s">
        <v>5143</v>
      </c>
      <c r="I3094">
        <v>265698</v>
      </c>
      <c r="J3094">
        <v>185988.6</v>
      </c>
      <c r="K3094">
        <v>79709.399999999994</v>
      </c>
    </row>
    <row r="3095" spans="1:11" x14ac:dyDescent="0.25">
      <c r="A3095" s="21">
        <v>46355</v>
      </c>
      <c r="B3095" t="s">
        <v>3102</v>
      </c>
      <c r="C3095">
        <v>12</v>
      </c>
      <c r="D3095">
        <v>25165</v>
      </c>
      <c r="E3095">
        <v>0.11</v>
      </c>
      <c r="F3095">
        <v>4</v>
      </c>
      <c r="G3095">
        <v>6</v>
      </c>
      <c r="H3095" t="s">
        <v>5144</v>
      </c>
      <c r="I3095">
        <v>335197.8</v>
      </c>
      <c r="J3095">
        <v>234638.46</v>
      </c>
      <c r="K3095">
        <v>100559.34</v>
      </c>
    </row>
    <row r="3096" spans="1:11" x14ac:dyDescent="0.25">
      <c r="A3096" s="21">
        <v>46085</v>
      </c>
      <c r="B3096" t="s">
        <v>3103</v>
      </c>
      <c r="C3096">
        <v>1</v>
      </c>
      <c r="D3096">
        <v>27005</v>
      </c>
      <c r="E3096">
        <v>0.06</v>
      </c>
      <c r="F3096">
        <v>4</v>
      </c>
      <c r="G3096">
        <v>4</v>
      </c>
      <c r="H3096" t="s">
        <v>5148</v>
      </c>
      <c r="I3096">
        <v>28625.3</v>
      </c>
      <c r="J3096">
        <v>20037.71</v>
      </c>
      <c r="K3096">
        <v>8587.59</v>
      </c>
    </row>
    <row r="3097" spans="1:11" x14ac:dyDescent="0.25">
      <c r="A3097" s="21">
        <v>46264</v>
      </c>
      <c r="B3097" t="s">
        <v>3104</v>
      </c>
      <c r="C3097">
        <v>11</v>
      </c>
      <c r="D3097">
        <v>8666</v>
      </c>
      <c r="E3097">
        <v>0.08</v>
      </c>
      <c r="F3097">
        <v>1</v>
      </c>
      <c r="G3097">
        <v>2</v>
      </c>
      <c r="H3097" t="s">
        <v>5138</v>
      </c>
      <c r="I3097">
        <v>102952.08</v>
      </c>
      <c r="J3097">
        <v>72066.456000000006</v>
      </c>
      <c r="K3097">
        <v>30885.624</v>
      </c>
    </row>
    <row r="3098" spans="1:11" x14ac:dyDescent="0.25">
      <c r="A3098" s="21">
        <v>46210</v>
      </c>
      <c r="B3098" t="s">
        <v>3105</v>
      </c>
      <c r="C3098">
        <v>10</v>
      </c>
      <c r="D3098">
        <v>16320</v>
      </c>
      <c r="F3098">
        <v>3</v>
      </c>
      <c r="G3098">
        <v>3</v>
      </c>
      <c r="H3098" t="s">
        <v>5146</v>
      </c>
      <c r="I3098">
        <v>163200</v>
      </c>
      <c r="J3098">
        <v>114240</v>
      </c>
      <c r="K3098">
        <v>48960</v>
      </c>
    </row>
    <row r="3099" spans="1:11" x14ac:dyDescent="0.25">
      <c r="A3099" s="21">
        <v>46034</v>
      </c>
      <c r="B3099" t="s">
        <v>3106</v>
      </c>
      <c r="C3099">
        <v>11</v>
      </c>
      <c r="D3099">
        <v>4849</v>
      </c>
      <c r="E3099">
        <v>7.0000000000000007E-2</v>
      </c>
      <c r="F3099">
        <v>1</v>
      </c>
      <c r="G3099">
        <v>8</v>
      </c>
      <c r="H3099" t="s">
        <v>5149</v>
      </c>
      <c r="I3099">
        <v>57072.73</v>
      </c>
      <c r="J3099">
        <v>39950.911</v>
      </c>
      <c r="K3099">
        <v>17121.819</v>
      </c>
    </row>
    <row r="3100" spans="1:11" x14ac:dyDescent="0.25">
      <c r="A3100" s="21">
        <v>46175</v>
      </c>
      <c r="B3100" t="s">
        <v>3107</v>
      </c>
      <c r="C3100">
        <v>11</v>
      </c>
      <c r="D3100">
        <v>21599</v>
      </c>
      <c r="E3100">
        <v>7.0000000000000007E-2</v>
      </c>
      <c r="F3100">
        <v>3</v>
      </c>
      <c r="G3100">
        <v>6</v>
      </c>
      <c r="H3100" t="s">
        <v>5142</v>
      </c>
      <c r="I3100">
        <v>254220.23</v>
      </c>
      <c r="J3100">
        <v>177954.16099999999</v>
      </c>
      <c r="K3100">
        <v>76266.069000000003</v>
      </c>
    </row>
    <row r="3101" spans="1:11" x14ac:dyDescent="0.25">
      <c r="A3101" s="21">
        <v>46287</v>
      </c>
      <c r="B3101" t="s">
        <v>3108</v>
      </c>
      <c r="C3101">
        <v>5</v>
      </c>
      <c r="D3101">
        <v>28141</v>
      </c>
      <c r="E3101">
        <v>0.13</v>
      </c>
      <c r="F3101">
        <v>1</v>
      </c>
      <c r="G3101">
        <v>2</v>
      </c>
      <c r="H3101" t="s">
        <v>5145</v>
      </c>
      <c r="I3101">
        <v>158996.65</v>
      </c>
      <c r="J3101">
        <v>111297.655</v>
      </c>
      <c r="K3101">
        <v>47698.995000000003</v>
      </c>
    </row>
    <row r="3102" spans="1:11" x14ac:dyDescent="0.25">
      <c r="A3102" s="21">
        <v>46043</v>
      </c>
      <c r="B3102" t="s">
        <v>3109</v>
      </c>
      <c r="C3102">
        <v>10</v>
      </c>
      <c r="D3102">
        <v>11315</v>
      </c>
      <c r="E3102">
        <v>0.04</v>
      </c>
      <c r="F3102">
        <v>2</v>
      </c>
      <c r="G3102">
        <v>8</v>
      </c>
      <c r="H3102" t="s">
        <v>5149</v>
      </c>
      <c r="I3102">
        <v>117676</v>
      </c>
      <c r="J3102">
        <v>82373.2</v>
      </c>
      <c r="K3102">
        <v>35302.800000000003</v>
      </c>
    </row>
    <row r="3103" spans="1:11" x14ac:dyDescent="0.25">
      <c r="A3103" s="21">
        <v>46148</v>
      </c>
      <c r="B3103" t="s">
        <v>3110</v>
      </c>
      <c r="C3103">
        <v>11</v>
      </c>
      <c r="D3103">
        <v>24273</v>
      </c>
      <c r="E3103">
        <v>0.12</v>
      </c>
      <c r="F3103">
        <v>1</v>
      </c>
      <c r="G3103">
        <v>1</v>
      </c>
      <c r="H3103" t="s">
        <v>5139</v>
      </c>
      <c r="I3103">
        <v>299043.36</v>
      </c>
      <c r="J3103">
        <v>209330.35200000001</v>
      </c>
      <c r="K3103">
        <v>89713.008000000002</v>
      </c>
    </row>
    <row r="3104" spans="1:11" x14ac:dyDescent="0.25">
      <c r="A3104" s="21">
        <v>46376</v>
      </c>
      <c r="B3104" t="s">
        <v>3111</v>
      </c>
      <c r="C3104">
        <v>2</v>
      </c>
      <c r="D3104">
        <v>21165</v>
      </c>
      <c r="F3104">
        <v>4</v>
      </c>
      <c r="G3104">
        <v>7</v>
      </c>
      <c r="H3104" t="s">
        <v>5143</v>
      </c>
      <c r="I3104">
        <v>42330</v>
      </c>
      <c r="J3104">
        <v>29631</v>
      </c>
      <c r="K3104">
        <v>12699</v>
      </c>
    </row>
    <row r="3105" spans="1:11" x14ac:dyDescent="0.25">
      <c r="A3105" s="21">
        <v>46363</v>
      </c>
      <c r="B3105" t="s">
        <v>3112</v>
      </c>
      <c r="C3105">
        <v>1</v>
      </c>
      <c r="D3105">
        <v>30186</v>
      </c>
      <c r="E3105">
        <v>0.14000000000000001</v>
      </c>
      <c r="F3105">
        <v>4</v>
      </c>
      <c r="G3105">
        <v>6</v>
      </c>
      <c r="H3105" t="s">
        <v>5143</v>
      </c>
      <c r="I3105">
        <v>34412.04</v>
      </c>
      <c r="J3105">
        <v>24088.428</v>
      </c>
      <c r="K3105">
        <v>10323.611999999999</v>
      </c>
    </row>
    <row r="3106" spans="1:11" x14ac:dyDescent="0.25">
      <c r="A3106" s="21">
        <v>46076</v>
      </c>
      <c r="B3106" t="s">
        <v>3113</v>
      </c>
      <c r="C3106">
        <v>5</v>
      </c>
      <c r="D3106">
        <v>4022</v>
      </c>
      <c r="F3106">
        <v>5</v>
      </c>
      <c r="G3106">
        <v>2</v>
      </c>
      <c r="H3106" t="s">
        <v>5140</v>
      </c>
      <c r="I3106">
        <v>20110</v>
      </c>
      <c r="J3106">
        <v>14077</v>
      </c>
      <c r="K3106">
        <v>6033</v>
      </c>
    </row>
    <row r="3107" spans="1:11" x14ac:dyDescent="0.25">
      <c r="A3107" s="21">
        <v>46306</v>
      </c>
      <c r="B3107" t="s">
        <v>3114</v>
      </c>
      <c r="C3107">
        <v>9</v>
      </c>
      <c r="D3107">
        <v>21123</v>
      </c>
      <c r="E3107">
        <v>0.05</v>
      </c>
      <c r="F3107">
        <v>3</v>
      </c>
      <c r="G3107">
        <v>4</v>
      </c>
      <c r="H3107" t="s">
        <v>5147</v>
      </c>
      <c r="I3107">
        <v>199612.35</v>
      </c>
      <c r="J3107">
        <v>139728.64499999999</v>
      </c>
      <c r="K3107">
        <v>59883.705000000002</v>
      </c>
    </row>
    <row r="3108" spans="1:11" x14ac:dyDescent="0.25">
      <c r="A3108" s="21">
        <v>46194</v>
      </c>
      <c r="B3108" t="s">
        <v>3115</v>
      </c>
      <c r="C3108">
        <v>1</v>
      </c>
      <c r="D3108">
        <v>7353</v>
      </c>
      <c r="F3108">
        <v>1</v>
      </c>
      <c r="G3108">
        <v>1</v>
      </c>
      <c r="H3108" t="s">
        <v>5142</v>
      </c>
      <c r="I3108">
        <v>7353</v>
      </c>
      <c r="J3108">
        <v>5147.1000000000004</v>
      </c>
      <c r="K3108">
        <v>2205.9</v>
      </c>
    </row>
    <row r="3109" spans="1:11" x14ac:dyDescent="0.25">
      <c r="A3109" s="21">
        <v>46084</v>
      </c>
      <c r="B3109" t="s">
        <v>3116</v>
      </c>
      <c r="C3109">
        <v>8</v>
      </c>
      <c r="D3109">
        <v>29312</v>
      </c>
      <c r="E3109">
        <v>0.1</v>
      </c>
      <c r="F3109">
        <v>5</v>
      </c>
      <c r="G3109">
        <v>8</v>
      </c>
      <c r="H3109" t="s">
        <v>5148</v>
      </c>
      <c r="I3109">
        <v>257945.60000000001</v>
      </c>
      <c r="J3109">
        <v>180561.92000000001</v>
      </c>
      <c r="K3109">
        <v>77383.679999999993</v>
      </c>
    </row>
    <row r="3110" spans="1:11" x14ac:dyDescent="0.25">
      <c r="A3110" s="21">
        <v>46335</v>
      </c>
      <c r="B3110" t="s">
        <v>3117</v>
      </c>
      <c r="C3110">
        <v>1</v>
      </c>
      <c r="D3110">
        <v>6007</v>
      </c>
      <c r="F3110">
        <v>4</v>
      </c>
      <c r="G3110">
        <v>2</v>
      </c>
      <c r="H3110" t="s">
        <v>5144</v>
      </c>
      <c r="I3110">
        <v>6007</v>
      </c>
      <c r="J3110">
        <v>4204.8999999999996</v>
      </c>
      <c r="K3110">
        <v>1802.1</v>
      </c>
    </row>
    <row r="3111" spans="1:11" x14ac:dyDescent="0.25">
      <c r="A3111" s="21">
        <v>46383</v>
      </c>
      <c r="B3111" t="s">
        <v>3118</v>
      </c>
      <c r="C3111">
        <v>8</v>
      </c>
      <c r="D3111">
        <v>7490</v>
      </c>
      <c r="F3111">
        <v>1</v>
      </c>
      <c r="G3111">
        <v>3</v>
      </c>
      <c r="H3111" t="s">
        <v>5143</v>
      </c>
      <c r="I3111">
        <v>59920</v>
      </c>
      <c r="J3111">
        <v>41944</v>
      </c>
      <c r="K3111">
        <v>17976</v>
      </c>
    </row>
    <row r="3112" spans="1:11" x14ac:dyDescent="0.25">
      <c r="A3112" s="21">
        <v>46241</v>
      </c>
      <c r="B3112" t="s">
        <v>3119</v>
      </c>
      <c r="C3112">
        <v>10</v>
      </c>
      <c r="D3112">
        <v>24859</v>
      </c>
      <c r="E3112">
        <v>0.1</v>
      </c>
      <c r="F3112">
        <v>1</v>
      </c>
      <c r="G3112">
        <v>1</v>
      </c>
      <c r="H3112" t="s">
        <v>5138</v>
      </c>
      <c r="I3112">
        <v>273449</v>
      </c>
      <c r="J3112">
        <v>191414.3</v>
      </c>
      <c r="K3112">
        <v>82034.7</v>
      </c>
    </row>
    <row r="3113" spans="1:11" x14ac:dyDescent="0.25">
      <c r="A3113" s="21">
        <v>46223</v>
      </c>
      <c r="B3113" t="s">
        <v>3120</v>
      </c>
      <c r="C3113">
        <v>9</v>
      </c>
      <c r="D3113">
        <v>13175</v>
      </c>
      <c r="F3113">
        <v>5</v>
      </c>
      <c r="G3113">
        <v>1</v>
      </c>
      <c r="H3113" t="s">
        <v>5146</v>
      </c>
      <c r="I3113">
        <v>118575</v>
      </c>
      <c r="J3113">
        <v>83002.5</v>
      </c>
      <c r="K3113">
        <v>35572.5</v>
      </c>
    </row>
    <row r="3114" spans="1:11" x14ac:dyDescent="0.25">
      <c r="A3114" s="21">
        <v>46043</v>
      </c>
      <c r="B3114" t="s">
        <v>3121</v>
      </c>
      <c r="C3114">
        <v>2</v>
      </c>
      <c r="D3114">
        <v>4516</v>
      </c>
      <c r="E3114">
        <v>0.1</v>
      </c>
      <c r="F3114">
        <v>5</v>
      </c>
      <c r="G3114">
        <v>3</v>
      </c>
      <c r="H3114" t="s">
        <v>5149</v>
      </c>
      <c r="I3114">
        <v>9935.2000000000007</v>
      </c>
      <c r="J3114">
        <v>6954.64</v>
      </c>
      <c r="K3114">
        <v>2980.56</v>
      </c>
    </row>
    <row r="3115" spans="1:11" x14ac:dyDescent="0.25">
      <c r="A3115" s="21">
        <v>46087</v>
      </c>
      <c r="B3115" t="s">
        <v>3122</v>
      </c>
      <c r="C3115">
        <v>4</v>
      </c>
      <c r="D3115">
        <v>5364</v>
      </c>
      <c r="F3115">
        <v>4</v>
      </c>
      <c r="G3115">
        <v>8</v>
      </c>
      <c r="H3115" t="s">
        <v>5148</v>
      </c>
      <c r="I3115">
        <v>21456</v>
      </c>
      <c r="J3115">
        <v>15019.2</v>
      </c>
      <c r="K3115">
        <v>6436.8</v>
      </c>
    </row>
    <row r="3116" spans="1:11" x14ac:dyDescent="0.25">
      <c r="A3116" s="21">
        <v>46353</v>
      </c>
      <c r="B3116" t="s">
        <v>3123</v>
      </c>
      <c r="C3116">
        <v>9</v>
      </c>
      <c r="D3116">
        <v>2414</v>
      </c>
      <c r="F3116">
        <v>4</v>
      </c>
      <c r="G3116">
        <v>8</v>
      </c>
      <c r="H3116" t="s">
        <v>5144</v>
      </c>
      <c r="I3116">
        <v>21726</v>
      </c>
      <c r="J3116">
        <v>15208.2</v>
      </c>
      <c r="K3116">
        <v>6517.8</v>
      </c>
    </row>
    <row r="3117" spans="1:11" x14ac:dyDescent="0.25">
      <c r="A3117" s="21">
        <v>46180</v>
      </c>
      <c r="B3117" t="s">
        <v>3124</v>
      </c>
      <c r="C3117">
        <v>7</v>
      </c>
      <c r="D3117">
        <v>12819</v>
      </c>
      <c r="F3117">
        <v>3</v>
      </c>
      <c r="G3117">
        <v>1</v>
      </c>
      <c r="H3117" t="s">
        <v>5142</v>
      </c>
      <c r="I3117">
        <v>89733</v>
      </c>
      <c r="J3117">
        <v>62813.1</v>
      </c>
      <c r="K3117">
        <v>26919.9</v>
      </c>
    </row>
    <row r="3118" spans="1:11" x14ac:dyDescent="0.25">
      <c r="A3118" s="21">
        <v>46096</v>
      </c>
      <c r="B3118" t="s">
        <v>3125</v>
      </c>
      <c r="C3118">
        <v>12</v>
      </c>
      <c r="D3118">
        <v>10050</v>
      </c>
      <c r="F3118">
        <v>5</v>
      </c>
      <c r="G3118">
        <v>2</v>
      </c>
      <c r="H3118" t="s">
        <v>5148</v>
      </c>
      <c r="I3118">
        <v>120600</v>
      </c>
      <c r="J3118">
        <v>84420</v>
      </c>
      <c r="K3118">
        <v>36180</v>
      </c>
    </row>
    <row r="3119" spans="1:11" x14ac:dyDescent="0.25">
      <c r="A3119" s="21">
        <v>46199</v>
      </c>
      <c r="B3119" t="s">
        <v>3126</v>
      </c>
      <c r="C3119">
        <v>11</v>
      </c>
      <c r="D3119">
        <v>4233</v>
      </c>
      <c r="F3119">
        <v>2</v>
      </c>
      <c r="G3119">
        <v>8</v>
      </c>
      <c r="H3119" t="s">
        <v>5142</v>
      </c>
      <c r="I3119">
        <v>46563</v>
      </c>
      <c r="J3119">
        <v>32594.1</v>
      </c>
      <c r="K3119">
        <v>13968.9</v>
      </c>
    </row>
    <row r="3120" spans="1:11" x14ac:dyDescent="0.25">
      <c r="A3120" s="21">
        <v>46387</v>
      </c>
      <c r="B3120" t="s">
        <v>3127</v>
      </c>
      <c r="C3120">
        <v>6</v>
      </c>
      <c r="D3120">
        <v>27893</v>
      </c>
      <c r="E3120">
        <v>0.09</v>
      </c>
      <c r="F3120">
        <v>2</v>
      </c>
      <c r="G3120">
        <v>3</v>
      </c>
      <c r="H3120" t="s">
        <v>5143</v>
      </c>
      <c r="I3120">
        <v>182420.22</v>
      </c>
      <c r="J3120">
        <v>127694.15399999999</v>
      </c>
      <c r="K3120">
        <v>54726.065999999999</v>
      </c>
    </row>
    <row r="3121" spans="1:11" x14ac:dyDescent="0.25">
      <c r="A3121" s="21">
        <v>46092</v>
      </c>
      <c r="B3121" t="s">
        <v>3128</v>
      </c>
      <c r="C3121">
        <v>12</v>
      </c>
      <c r="D3121">
        <v>14923</v>
      </c>
      <c r="E3121">
        <v>0.1</v>
      </c>
      <c r="F3121">
        <v>5</v>
      </c>
      <c r="G3121">
        <v>7</v>
      </c>
      <c r="H3121" t="s">
        <v>5148</v>
      </c>
      <c r="I3121">
        <v>196983.6</v>
      </c>
      <c r="J3121">
        <v>137888.51999999999</v>
      </c>
      <c r="K3121">
        <v>59095.08</v>
      </c>
    </row>
    <row r="3122" spans="1:11" x14ac:dyDescent="0.25">
      <c r="A3122" s="21">
        <v>46245</v>
      </c>
      <c r="B3122" t="s">
        <v>3129</v>
      </c>
      <c r="C3122">
        <v>12</v>
      </c>
      <c r="D3122">
        <v>22953</v>
      </c>
      <c r="E3122">
        <v>0.15</v>
      </c>
      <c r="F3122">
        <v>4</v>
      </c>
      <c r="G3122">
        <v>6</v>
      </c>
      <c r="H3122" t="s">
        <v>5138</v>
      </c>
      <c r="I3122">
        <v>316751.40000000002</v>
      </c>
      <c r="J3122">
        <v>221725.98</v>
      </c>
      <c r="K3122">
        <v>95025.42</v>
      </c>
    </row>
    <row r="3123" spans="1:11" x14ac:dyDescent="0.25">
      <c r="A3123" s="21">
        <v>46348</v>
      </c>
      <c r="B3123" t="s">
        <v>3130</v>
      </c>
      <c r="C3123">
        <v>5</v>
      </c>
      <c r="D3123">
        <v>33692</v>
      </c>
      <c r="E3123">
        <v>0.13</v>
      </c>
      <c r="F3123">
        <v>4</v>
      </c>
      <c r="G3123">
        <v>5</v>
      </c>
      <c r="H3123" t="s">
        <v>5144</v>
      </c>
      <c r="I3123">
        <v>190359.8</v>
      </c>
      <c r="J3123">
        <v>133251.85999999999</v>
      </c>
      <c r="K3123">
        <v>57107.94</v>
      </c>
    </row>
    <row r="3124" spans="1:11" x14ac:dyDescent="0.25">
      <c r="A3124" s="21">
        <v>46231</v>
      </c>
      <c r="B3124" t="s">
        <v>3131</v>
      </c>
      <c r="C3124">
        <v>6</v>
      </c>
      <c r="D3124">
        <v>30575</v>
      </c>
      <c r="E3124">
        <v>0.12</v>
      </c>
      <c r="F3124">
        <v>3</v>
      </c>
      <c r="G3124">
        <v>8</v>
      </c>
      <c r="H3124" t="s">
        <v>5146</v>
      </c>
      <c r="I3124">
        <v>205464</v>
      </c>
      <c r="J3124">
        <v>143824.79999999999</v>
      </c>
      <c r="K3124">
        <v>61639.199999999997</v>
      </c>
    </row>
    <row r="3125" spans="1:11" x14ac:dyDescent="0.25">
      <c r="A3125" s="21">
        <v>46047</v>
      </c>
      <c r="B3125" t="s">
        <v>3132</v>
      </c>
      <c r="C3125">
        <v>12</v>
      </c>
      <c r="D3125">
        <v>18327</v>
      </c>
      <c r="E3125">
        <v>0.11</v>
      </c>
      <c r="F3125">
        <v>5</v>
      </c>
      <c r="G3125">
        <v>1</v>
      </c>
      <c r="H3125" t="s">
        <v>5149</v>
      </c>
      <c r="I3125">
        <v>244115.64</v>
      </c>
      <c r="J3125">
        <v>170880.948</v>
      </c>
      <c r="K3125">
        <v>73234.691999999995</v>
      </c>
    </row>
    <row r="3126" spans="1:11" x14ac:dyDescent="0.25">
      <c r="A3126" s="21">
        <v>46342</v>
      </c>
      <c r="B3126" t="s">
        <v>3133</v>
      </c>
      <c r="C3126">
        <v>9</v>
      </c>
      <c r="D3126">
        <v>12122</v>
      </c>
      <c r="E3126">
        <v>7.0000000000000007E-2</v>
      </c>
      <c r="F3126">
        <v>4</v>
      </c>
      <c r="G3126">
        <v>2</v>
      </c>
      <c r="H3126" t="s">
        <v>5144</v>
      </c>
      <c r="I3126">
        <v>116734.86</v>
      </c>
      <c r="J3126">
        <v>81714.402000000002</v>
      </c>
      <c r="K3126">
        <v>35020.457999999999</v>
      </c>
    </row>
    <row r="3127" spans="1:11" x14ac:dyDescent="0.25">
      <c r="A3127" s="21">
        <v>46158</v>
      </c>
      <c r="B3127" t="s">
        <v>3134</v>
      </c>
      <c r="C3127">
        <v>10</v>
      </c>
      <c r="D3127">
        <v>12771</v>
      </c>
      <c r="E3127">
        <v>0.08</v>
      </c>
      <c r="F3127">
        <v>3</v>
      </c>
      <c r="G3127">
        <v>6</v>
      </c>
      <c r="H3127" t="s">
        <v>5139</v>
      </c>
      <c r="I3127">
        <v>137926.79999999999</v>
      </c>
      <c r="J3127">
        <v>96548.76</v>
      </c>
      <c r="K3127">
        <v>41378.04</v>
      </c>
    </row>
    <row r="3128" spans="1:11" x14ac:dyDescent="0.25">
      <c r="A3128" s="21">
        <v>46042</v>
      </c>
      <c r="B3128" t="s">
        <v>3135</v>
      </c>
      <c r="C3128">
        <v>2</v>
      </c>
      <c r="D3128">
        <v>1818</v>
      </c>
      <c r="E3128">
        <v>0.11</v>
      </c>
      <c r="F3128">
        <v>3</v>
      </c>
      <c r="G3128">
        <v>6</v>
      </c>
      <c r="H3128" t="s">
        <v>5149</v>
      </c>
      <c r="I3128">
        <v>4035.96</v>
      </c>
      <c r="J3128">
        <v>2825.172</v>
      </c>
      <c r="K3128">
        <v>1210.788</v>
      </c>
    </row>
    <row r="3129" spans="1:11" x14ac:dyDescent="0.25">
      <c r="A3129" s="21">
        <v>46047</v>
      </c>
      <c r="B3129" t="s">
        <v>3136</v>
      </c>
      <c r="C3129">
        <v>8</v>
      </c>
      <c r="D3129">
        <v>28918</v>
      </c>
      <c r="E3129">
        <v>0.14000000000000001</v>
      </c>
      <c r="F3129">
        <v>2</v>
      </c>
      <c r="G3129">
        <v>4</v>
      </c>
      <c r="H3129" t="s">
        <v>5149</v>
      </c>
      <c r="I3129">
        <v>263732.15999999997</v>
      </c>
      <c r="J3129">
        <v>184612.51199999999</v>
      </c>
      <c r="K3129">
        <v>79119.648000000001</v>
      </c>
    </row>
    <row r="3130" spans="1:11" x14ac:dyDescent="0.25">
      <c r="A3130" s="21">
        <v>46311</v>
      </c>
      <c r="B3130" t="s">
        <v>3137</v>
      </c>
      <c r="C3130">
        <v>5</v>
      </c>
      <c r="D3130">
        <v>28313</v>
      </c>
      <c r="F3130">
        <v>2</v>
      </c>
      <c r="G3130">
        <v>5</v>
      </c>
      <c r="H3130" t="s">
        <v>5147</v>
      </c>
      <c r="I3130">
        <v>141565</v>
      </c>
      <c r="J3130">
        <v>99095.5</v>
      </c>
      <c r="K3130">
        <v>42469.5</v>
      </c>
    </row>
    <row r="3131" spans="1:11" x14ac:dyDescent="0.25">
      <c r="A3131" s="21">
        <v>46129</v>
      </c>
      <c r="B3131" t="s">
        <v>3138</v>
      </c>
      <c r="C3131">
        <v>5</v>
      </c>
      <c r="D3131">
        <v>14277</v>
      </c>
      <c r="E3131">
        <v>0.06</v>
      </c>
      <c r="F3131">
        <v>3</v>
      </c>
      <c r="G3131">
        <v>8</v>
      </c>
      <c r="H3131" t="s">
        <v>5141</v>
      </c>
      <c r="I3131">
        <v>75668.100000000006</v>
      </c>
      <c r="J3131">
        <v>52967.67</v>
      </c>
      <c r="K3131">
        <v>22700.43</v>
      </c>
    </row>
    <row r="3132" spans="1:11" x14ac:dyDescent="0.25">
      <c r="A3132" s="21">
        <v>46149</v>
      </c>
      <c r="B3132" t="s">
        <v>3139</v>
      </c>
      <c r="C3132">
        <v>7</v>
      </c>
      <c r="D3132">
        <v>29899</v>
      </c>
      <c r="F3132">
        <v>3</v>
      </c>
      <c r="G3132">
        <v>7</v>
      </c>
      <c r="H3132" t="s">
        <v>5139</v>
      </c>
      <c r="I3132">
        <v>209293</v>
      </c>
      <c r="J3132">
        <v>146505.1</v>
      </c>
      <c r="K3132">
        <v>62787.9</v>
      </c>
    </row>
    <row r="3133" spans="1:11" x14ac:dyDescent="0.25">
      <c r="A3133" s="21">
        <v>46134</v>
      </c>
      <c r="B3133" t="s">
        <v>3140</v>
      </c>
      <c r="C3133">
        <v>5</v>
      </c>
      <c r="D3133">
        <v>26127</v>
      </c>
      <c r="E3133">
        <v>0.12</v>
      </c>
      <c r="F3133">
        <v>2</v>
      </c>
      <c r="G3133">
        <v>1</v>
      </c>
      <c r="H3133" t="s">
        <v>5141</v>
      </c>
      <c r="I3133">
        <v>146311.20000000001</v>
      </c>
      <c r="J3133">
        <v>102417.84</v>
      </c>
      <c r="K3133">
        <v>43893.36</v>
      </c>
    </row>
    <row r="3134" spans="1:11" x14ac:dyDescent="0.25">
      <c r="A3134" s="21">
        <v>46387</v>
      </c>
      <c r="B3134" t="s">
        <v>3141</v>
      </c>
      <c r="C3134">
        <v>11</v>
      </c>
      <c r="D3134">
        <v>23167</v>
      </c>
      <c r="F3134">
        <v>1</v>
      </c>
      <c r="G3134">
        <v>2</v>
      </c>
      <c r="H3134" t="s">
        <v>5143</v>
      </c>
      <c r="I3134">
        <v>254837</v>
      </c>
      <c r="J3134">
        <v>178385.9</v>
      </c>
      <c r="K3134">
        <v>76451.100000000006</v>
      </c>
    </row>
    <row r="3135" spans="1:11" x14ac:dyDescent="0.25">
      <c r="A3135" s="21">
        <v>46254</v>
      </c>
      <c r="B3135" t="s">
        <v>3142</v>
      </c>
      <c r="C3135">
        <v>11</v>
      </c>
      <c r="D3135">
        <v>17554</v>
      </c>
      <c r="E3135">
        <v>0.13</v>
      </c>
      <c r="F3135">
        <v>3</v>
      </c>
      <c r="G3135">
        <v>2</v>
      </c>
      <c r="H3135" t="s">
        <v>5138</v>
      </c>
      <c r="I3135">
        <v>218196.22</v>
      </c>
      <c r="J3135">
        <v>152737.35399999999</v>
      </c>
      <c r="K3135">
        <v>65458.866000000002</v>
      </c>
    </row>
    <row r="3136" spans="1:11" x14ac:dyDescent="0.25">
      <c r="A3136" s="21">
        <v>46258</v>
      </c>
      <c r="B3136" t="s">
        <v>3143</v>
      </c>
      <c r="C3136">
        <v>11</v>
      </c>
      <c r="D3136">
        <v>22736</v>
      </c>
      <c r="E3136">
        <v>0.11</v>
      </c>
      <c r="F3136">
        <v>5</v>
      </c>
      <c r="G3136">
        <v>2</v>
      </c>
      <c r="H3136" t="s">
        <v>5138</v>
      </c>
      <c r="I3136">
        <v>277606.56</v>
      </c>
      <c r="J3136">
        <v>194324.592</v>
      </c>
      <c r="K3136">
        <v>83281.967999999993</v>
      </c>
    </row>
    <row r="3137" spans="1:11" x14ac:dyDescent="0.25">
      <c r="A3137" s="21">
        <v>46191</v>
      </c>
      <c r="B3137" t="s">
        <v>3144</v>
      </c>
      <c r="C3137">
        <v>9</v>
      </c>
      <c r="D3137">
        <v>16011</v>
      </c>
      <c r="F3137">
        <v>3</v>
      </c>
      <c r="G3137">
        <v>1</v>
      </c>
      <c r="H3137" t="s">
        <v>5142</v>
      </c>
      <c r="I3137">
        <v>144099</v>
      </c>
      <c r="J3137">
        <v>100869.3</v>
      </c>
      <c r="K3137">
        <v>43229.7</v>
      </c>
    </row>
    <row r="3138" spans="1:11" x14ac:dyDescent="0.25">
      <c r="A3138" s="21">
        <v>46212</v>
      </c>
      <c r="B3138" t="s">
        <v>3145</v>
      </c>
      <c r="C3138">
        <v>7</v>
      </c>
      <c r="D3138">
        <v>29077</v>
      </c>
      <c r="E3138">
        <v>0.11</v>
      </c>
      <c r="F3138">
        <v>5</v>
      </c>
      <c r="G3138">
        <v>5</v>
      </c>
      <c r="H3138" t="s">
        <v>5146</v>
      </c>
      <c r="I3138">
        <v>225928.29</v>
      </c>
      <c r="J3138">
        <v>158149.80300000001</v>
      </c>
      <c r="K3138">
        <v>67778.486999999994</v>
      </c>
    </row>
    <row r="3139" spans="1:11" x14ac:dyDescent="0.25">
      <c r="A3139" s="21">
        <v>46309</v>
      </c>
      <c r="B3139" t="s">
        <v>3146</v>
      </c>
      <c r="C3139">
        <v>11</v>
      </c>
      <c r="D3139">
        <v>32153</v>
      </c>
      <c r="E3139">
        <v>0.12</v>
      </c>
      <c r="F3139">
        <v>4</v>
      </c>
      <c r="G3139">
        <v>8</v>
      </c>
      <c r="H3139" t="s">
        <v>5147</v>
      </c>
      <c r="I3139">
        <v>396124.96</v>
      </c>
      <c r="J3139">
        <v>277287.47200000001</v>
      </c>
      <c r="K3139">
        <v>118837.488</v>
      </c>
    </row>
    <row r="3140" spans="1:11" x14ac:dyDescent="0.25">
      <c r="A3140" s="21">
        <v>46040</v>
      </c>
      <c r="B3140" t="s">
        <v>3147</v>
      </c>
      <c r="C3140">
        <v>1</v>
      </c>
      <c r="D3140">
        <v>23333</v>
      </c>
      <c r="F3140">
        <v>1</v>
      </c>
      <c r="G3140">
        <v>8</v>
      </c>
      <c r="H3140" t="s">
        <v>5149</v>
      </c>
      <c r="I3140">
        <v>23333</v>
      </c>
      <c r="J3140">
        <v>16333.1</v>
      </c>
      <c r="K3140">
        <v>6999.9</v>
      </c>
    </row>
    <row r="3141" spans="1:11" x14ac:dyDescent="0.25">
      <c r="A3141" s="21">
        <v>46141</v>
      </c>
      <c r="B3141" t="s">
        <v>3148</v>
      </c>
      <c r="C3141">
        <v>9</v>
      </c>
      <c r="D3141">
        <v>9417</v>
      </c>
      <c r="E3141">
        <v>0.14000000000000001</v>
      </c>
      <c r="F3141">
        <v>5</v>
      </c>
      <c r="G3141">
        <v>2</v>
      </c>
      <c r="H3141" t="s">
        <v>5141</v>
      </c>
      <c r="I3141">
        <v>96618.42</v>
      </c>
      <c r="J3141">
        <v>67632.894</v>
      </c>
      <c r="K3141">
        <v>28985.526000000002</v>
      </c>
    </row>
    <row r="3142" spans="1:11" x14ac:dyDescent="0.25">
      <c r="A3142" s="21">
        <v>46371</v>
      </c>
      <c r="B3142" t="s">
        <v>3149</v>
      </c>
      <c r="C3142">
        <v>4</v>
      </c>
      <c r="D3142">
        <v>14057</v>
      </c>
      <c r="F3142">
        <v>2</v>
      </c>
      <c r="G3142">
        <v>8</v>
      </c>
      <c r="H3142" t="s">
        <v>5143</v>
      </c>
      <c r="I3142">
        <v>56228</v>
      </c>
      <c r="J3142">
        <v>39359.599999999999</v>
      </c>
      <c r="K3142">
        <v>16868.400000000001</v>
      </c>
    </row>
    <row r="3143" spans="1:11" x14ac:dyDescent="0.25">
      <c r="A3143" s="21">
        <v>46089</v>
      </c>
      <c r="B3143" t="s">
        <v>3150</v>
      </c>
      <c r="C3143">
        <v>10</v>
      </c>
      <c r="D3143">
        <v>26895</v>
      </c>
      <c r="E3143">
        <v>0.1</v>
      </c>
      <c r="F3143">
        <v>2</v>
      </c>
      <c r="G3143">
        <v>2</v>
      </c>
      <c r="H3143" t="s">
        <v>5148</v>
      </c>
      <c r="I3143">
        <v>295845</v>
      </c>
      <c r="J3143">
        <v>207091.5</v>
      </c>
      <c r="K3143">
        <v>88753.5</v>
      </c>
    </row>
    <row r="3144" spans="1:11" x14ac:dyDescent="0.25">
      <c r="A3144" s="21">
        <v>46366</v>
      </c>
      <c r="B3144" t="s">
        <v>3151</v>
      </c>
      <c r="C3144">
        <v>8</v>
      </c>
      <c r="D3144">
        <v>29330</v>
      </c>
      <c r="E3144">
        <v>7.0000000000000007E-2</v>
      </c>
      <c r="F3144">
        <v>5</v>
      </c>
      <c r="G3144">
        <v>1</v>
      </c>
      <c r="H3144" t="s">
        <v>5143</v>
      </c>
      <c r="I3144">
        <v>251064.8</v>
      </c>
      <c r="J3144">
        <v>175745.36</v>
      </c>
      <c r="K3144">
        <v>75319.44</v>
      </c>
    </row>
    <row r="3145" spans="1:11" x14ac:dyDescent="0.25">
      <c r="A3145" s="21">
        <v>46128</v>
      </c>
      <c r="B3145" t="s">
        <v>3152</v>
      </c>
      <c r="C3145">
        <v>2</v>
      </c>
      <c r="D3145">
        <v>15781</v>
      </c>
      <c r="E3145">
        <v>0.09</v>
      </c>
      <c r="F3145">
        <v>4</v>
      </c>
      <c r="G3145">
        <v>4</v>
      </c>
      <c r="H3145" t="s">
        <v>5141</v>
      </c>
      <c r="I3145">
        <v>34402.58</v>
      </c>
      <c r="J3145">
        <v>24081.806</v>
      </c>
      <c r="K3145">
        <v>10320.773999999999</v>
      </c>
    </row>
    <row r="3146" spans="1:11" x14ac:dyDescent="0.25">
      <c r="A3146" s="21">
        <v>46121</v>
      </c>
      <c r="B3146" t="s">
        <v>3153</v>
      </c>
      <c r="C3146">
        <v>4</v>
      </c>
      <c r="D3146">
        <v>2364</v>
      </c>
      <c r="E3146">
        <v>0.05</v>
      </c>
      <c r="F3146">
        <v>2</v>
      </c>
      <c r="G3146">
        <v>3</v>
      </c>
      <c r="H3146" t="s">
        <v>5141</v>
      </c>
      <c r="I3146">
        <v>9928.7999999999993</v>
      </c>
      <c r="J3146">
        <v>6950.16</v>
      </c>
      <c r="K3146">
        <v>2978.64</v>
      </c>
    </row>
    <row r="3147" spans="1:11" x14ac:dyDescent="0.25">
      <c r="A3147" s="21">
        <v>46211</v>
      </c>
      <c r="B3147" t="s">
        <v>3154</v>
      </c>
      <c r="C3147">
        <v>12</v>
      </c>
      <c r="D3147">
        <v>33992</v>
      </c>
      <c r="F3147">
        <v>3</v>
      </c>
      <c r="G3147">
        <v>1</v>
      </c>
      <c r="H3147" t="s">
        <v>5146</v>
      </c>
      <c r="I3147">
        <v>407904</v>
      </c>
      <c r="J3147">
        <v>285532.79999999999</v>
      </c>
      <c r="K3147">
        <v>122371.2</v>
      </c>
    </row>
    <row r="3148" spans="1:11" x14ac:dyDescent="0.25">
      <c r="A3148" s="21">
        <v>46369</v>
      </c>
      <c r="B3148" t="s">
        <v>3155</v>
      </c>
      <c r="C3148">
        <v>7</v>
      </c>
      <c r="D3148">
        <v>11490</v>
      </c>
      <c r="E3148">
        <v>0.14000000000000001</v>
      </c>
      <c r="F3148">
        <v>5</v>
      </c>
      <c r="G3148">
        <v>1</v>
      </c>
      <c r="H3148" t="s">
        <v>5143</v>
      </c>
      <c r="I3148">
        <v>91690.2</v>
      </c>
      <c r="J3148">
        <v>64183.14</v>
      </c>
      <c r="K3148">
        <v>27507.06</v>
      </c>
    </row>
    <row r="3149" spans="1:11" x14ac:dyDescent="0.25">
      <c r="A3149" s="21">
        <v>46091</v>
      </c>
      <c r="B3149" t="s">
        <v>3156</v>
      </c>
      <c r="C3149">
        <v>3</v>
      </c>
      <c r="D3149">
        <v>19218</v>
      </c>
      <c r="F3149">
        <v>2</v>
      </c>
      <c r="G3149">
        <v>5</v>
      </c>
      <c r="H3149" t="s">
        <v>5148</v>
      </c>
      <c r="I3149">
        <v>57654</v>
      </c>
      <c r="J3149">
        <v>40357.800000000003</v>
      </c>
      <c r="K3149">
        <v>17296.2</v>
      </c>
    </row>
    <row r="3150" spans="1:11" x14ac:dyDescent="0.25">
      <c r="A3150" s="21">
        <v>46242</v>
      </c>
      <c r="B3150" t="s">
        <v>3157</v>
      </c>
      <c r="C3150">
        <v>11</v>
      </c>
      <c r="D3150">
        <v>12048</v>
      </c>
      <c r="F3150">
        <v>2</v>
      </c>
      <c r="G3150">
        <v>8</v>
      </c>
      <c r="H3150" t="s">
        <v>5138</v>
      </c>
      <c r="I3150">
        <v>132528</v>
      </c>
      <c r="J3150">
        <v>92769.600000000006</v>
      </c>
      <c r="K3150">
        <v>39758.400000000001</v>
      </c>
    </row>
    <row r="3151" spans="1:11" x14ac:dyDescent="0.25">
      <c r="A3151" s="21">
        <v>46199</v>
      </c>
      <c r="B3151" t="s">
        <v>3158</v>
      </c>
      <c r="C3151">
        <v>10</v>
      </c>
      <c r="D3151">
        <v>16834</v>
      </c>
      <c r="E3151">
        <v>0.11</v>
      </c>
      <c r="F3151">
        <v>2</v>
      </c>
      <c r="G3151">
        <v>4</v>
      </c>
      <c r="H3151" t="s">
        <v>5142</v>
      </c>
      <c r="I3151">
        <v>186857.4</v>
      </c>
      <c r="J3151">
        <v>130800.18</v>
      </c>
      <c r="K3151">
        <v>56057.22</v>
      </c>
    </row>
    <row r="3152" spans="1:11" x14ac:dyDescent="0.25">
      <c r="A3152" s="21">
        <v>46326</v>
      </c>
      <c r="B3152" t="s">
        <v>3159</v>
      </c>
      <c r="C3152">
        <v>12</v>
      </c>
      <c r="D3152">
        <v>20858</v>
      </c>
      <c r="E3152">
        <v>0.02</v>
      </c>
      <c r="F3152">
        <v>3</v>
      </c>
      <c r="G3152">
        <v>6</v>
      </c>
      <c r="H3152" t="s">
        <v>5147</v>
      </c>
      <c r="I3152">
        <v>255301.92</v>
      </c>
      <c r="J3152">
        <v>178711.34400000001</v>
      </c>
      <c r="K3152">
        <v>76590.576000000001</v>
      </c>
    </row>
    <row r="3153" spans="1:11" x14ac:dyDescent="0.25">
      <c r="A3153" s="21">
        <v>46156</v>
      </c>
      <c r="B3153" t="s">
        <v>3160</v>
      </c>
      <c r="C3153">
        <v>1</v>
      </c>
      <c r="D3153">
        <v>18216</v>
      </c>
      <c r="F3153">
        <v>2</v>
      </c>
      <c r="G3153">
        <v>6</v>
      </c>
      <c r="H3153" t="s">
        <v>5139</v>
      </c>
      <c r="I3153">
        <v>18216</v>
      </c>
      <c r="J3153">
        <v>12751.2</v>
      </c>
      <c r="K3153">
        <v>5464.8</v>
      </c>
    </row>
    <row r="3154" spans="1:11" x14ac:dyDescent="0.25">
      <c r="A3154" s="21">
        <v>46137</v>
      </c>
      <c r="B3154" t="s">
        <v>3161</v>
      </c>
      <c r="C3154">
        <v>10</v>
      </c>
      <c r="D3154">
        <v>31784</v>
      </c>
      <c r="E3154">
        <v>0.06</v>
      </c>
      <c r="F3154">
        <v>3</v>
      </c>
      <c r="G3154">
        <v>2</v>
      </c>
      <c r="H3154" t="s">
        <v>5141</v>
      </c>
      <c r="I3154">
        <v>336910.4</v>
      </c>
      <c r="J3154">
        <v>235837.28</v>
      </c>
      <c r="K3154">
        <v>101073.12</v>
      </c>
    </row>
    <row r="3155" spans="1:11" x14ac:dyDescent="0.25">
      <c r="A3155" s="21">
        <v>46247</v>
      </c>
      <c r="B3155" t="s">
        <v>3162</v>
      </c>
      <c r="C3155">
        <v>7</v>
      </c>
      <c r="D3155">
        <v>24416</v>
      </c>
      <c r="E3155">
        <v>0.12</v>
      </c>
      <c r="F3155">
        <v>4</v>
      </c>
      <c r="G3155">
        <v>8</v>
      </c>
      <c r="H3155" t="s">
        <v>5138</v>
      </c>
      <c r="I3155">
        <v>191421.44</v>
      </c>
      <c r="J3155">
        <v>133995.008</v>
      </c>
      <c r="K3155">
        <v>57426.432000000001</v>
      </c>
    </row>
    <row r="3156" spans="1:11" x14ac:dyDescent="0.25">
      <c r="A3156" s="21">
        <v>46218</v>
      </c>
      <c r="B3156" t="s">
        <v>3163</v>
      </c>
      <c r="C3156">
        <v>1</v>
      </c>
      <c r="D3156">
        <v>6430</v>
      </c>
      <c r="F3156">
        <v>3</v>
      </c>
      <c r="G3156">
        <v>3</v>
      </c>
      <c r="H3156" t="s">
        <v>5146</v>
      </c>
      <c r="I3156">
        <v>6430</v>
      </c>
      <c r="J3156">
        <v>4501</v>
      </c>
      <c r="K3156">
        <v>1929</v>
      </c>
    </row>
    <row r="3157" spans="1:11" x14ac:dyDescent="0.25">
      <c r="A3157" s="21">
        <v>46098</v>
      </c>
      <c r="B3157" t="s">
        <v>3164</v>
      </c>
      <c r="C3157">
        <v>5</v>
      </c>
      <c r="D3157">
        <v>18349</v>
      </c>
      <c r="E3157">
        <v>0.13</v>
      </c>
      <c r="F3157">
        <v>4</v>
      </c>
      <c r="G3157">
        <v>1</v>
      </c>
      <c r="H3157" t="s">
        <v>5148</v>
      </c>
      <c r="I3157">
        <v>103671.85</v>
      </c>
      <c r="J3157">
        <v>72570.294999999998</v>
      </c>
      <c r="K3157">
        <v>31101.555</v>
      </c>
    </row>
    <row r="3158" spans="1:11" x14ac:dyDescent="0.25">
      <c r="A3158" s="21">
        <v>46261</v>
      </c>
      <c r="B3158" t="s">
        <v>3165</v>
      </c>
      <c r="C3158">
        <v>2</v>
      </c>
      <c r="D3158">
        <v>31722</v>
      </c>
      <c r="F3158">
        <v>5</v>
      </c>
      <c r="G3158">
        <v>5</v>
      </c>
      <c r="H3158" t="s">
        <v>5138</v>
      </c>
      <c r="I3158">
        <v>63444</v>
      </c>
      <c r="J3158">
        <v>44410.8</v>
      </c>
      <c r="K3158">
        <v>19033.2</v>
      </c>
    </row>
    <row r="3159" spans="1:11" x14ac:dyDescent="0.25">
      <c r="A3159" s="21">
        <v>46199</v>
      </c>
      <c r="B3159" t="s">
        <v>3166</v>
      </c>
      <c r="C3159">
        <v>12</v>
      </c>
      <c r="D3159">
        <v>23317</v>
      </c>
      <c r="E3159">
        <v>0.06</v>
      </c>
      <c r="F3159">
        <v>3</v>
      </c>
      <c r="G3159">
        <v>7</v>
      </c>
      <c r="H3159" t="s">
        <v>5142</v>
      </c>
      <c r="I3159">
        <v>296592.24</v>
      </c>
      <c r="J3159">
        <v>207614.568</v>
      </c>
      <c r="K3159">
        <v>88977.672000000006</v>
      </c>
    </row>
    <row r="3160" spans="1:11" x14ac:dyDescent="0.25">
      <c r="A3160" s="21">
        <v>46059</v>
      </c>
      <c r="B3160" t="s">
        <v>3167</v>
      </c>
      <c r="C3160">
        <v>7</v>
      </c>
      <c r="D3160">
        <v>20292</v>
      </c>
      <c r="E3160">
        <v>0.08</v>
      </c>
      <c r="F3160">
        <v>5</v>
      </c>
      <c r="G3160">
        <v>4</v>
      </c>
      <c r="H3160" t="s">
        <v>5140</v>
      </c>
      <c r="I3160">
        <v>153407.51999999999</v>
      </c>
      <c r="J3160">
        <v>107385.264</v>
      </c>
      <c r="K3160">
        <v>46022.256000000001</v>
      </c>
    </row>
    <row r="3161" spans="1:11" x14ac:dyDescent="0.25">
      <c r="A3161" s="21">
        <v>46182</v>
      </c>
      <c r="B3161" t="s">
        <v>3168</v>
      </c>
      <c r="C3161">
        <v>5</v>
      </c>
      <c r="D3161">
        <v>23205</v>
      </c>
      <c r="E3161">
        <v>0.14000000000000001</v>
      </c>
      <c r="F3161">
        <v>3</v>
      </c>
      <c r="G3161">
        <v>1</v>
      </c>
      <c r="H3161" t="s">
        <v>5142</v>
      </c>
      <c r="I3161">
        <v>132268.5</v>
      </c>
      <c r="J3161">
        <v>92587.95</v>
      </c>
      <c r="K3161">
        <v>39680.550000000003</v>
      </c>
    </row>
    <row r="3162" spans="1:11" x14ac:dyDescent="0.25">
      <c r="A3162" s="21">
        <v>46171</v>
      </c>
      <c r="B3162" t="s">
        <v>3169</v>
      </c>
      <c r="C3162">
        <v>10</v>
      </c>
      <c r="D3162">
        <v>23443</v>
      </c>
      <c r="E3162">
        <v>0.15</v>
      </c>
      <c r="F3162">
        <v>1</v>
      </c>
      <c r="G3162">
        <v>5</v>
      </c>
      <c r="H3162" t="s">
        <v>5139</v>
      </c>
      <c r="I3162">
        <v>269594.5</v>
      </c>
      <c r="J3162">
        <v>188716.15</v>
      </c>
      <c r="K3162">
        <v>80878.350000000006</v>
      </c>
    </row>
    <row r="3163" spans="1:11" x14ac:dyDescent="0.25">
      <c r="A3163" s="21">
        <v>46212</v>
      </c>
      <c r="B3163" t="s">
        <v>3170</v>
      </c>
      <c r="C3163">
        <v>11</v>
      </c>
      <c r="D3163">
        <v>31981</v>
      </c>
      <c r="E3163">
        <v>0.04</v>
      </c>
      <c r="F3163">
        <v>1</v>
      </c>
      <c r="G3163">
        <v>6</v>
      </c>
      <c r="H3163" t="s">
        <v>5146</v>
      </c>
      <c r="I3163">
        <v>365862.64</v>
      </c>
      <c r="J3163">
        <v>256103.848</v>
      </c>
      <c r="K3163">
        <v>109758.792</v>
      </c>
    </row>
    <row r="3164" spans="1:11" x14ac:dyDescent="0.25">
      <c r="A3164" s="21">
        <v>46342</v>
      </c>
      <c r="B3164" t="s">
        <v>3171</v>
      </c>
      <c r="C3164">
        <v>11</v>
      </c>
      <c r="D3164">
        <v>34363</v>
      </c>
      <c r="E3164">
        <v>0.12</v>
      </c>
      <c r="F3164">
        <v>4</v>
      </c>
      <c r="G3164">
        <v>4</v>
      </c>
      <c r="H3164" t="s">
        <v>5144</v>
      </c>
      <c r="I3164">
        <v>423352.16</v>
      </c>
      <c r="J3164">
        <v>296346.51199999999</v>
      </c>
      <c r="K3164">
        <v>127005.648</v>
      </c>
    </row>
    <row r="3165" spans="1:11" x14ac:dyDescent="0.25">
      <c r="A3165" s="21">
        <v>46235</v>
      </c>
      <c r="B3165" t="s">
        <v>3172</v>
      </c>
      <c r="C3165">
        <v>6</v>
      </c>
      <c r="D3165">
        <v>11833</v>
      </c>
      <c r="E3165">
        <v>0.15</v>
      </c>
      <c r="F3165">
        <v>5</v>
      </c>
      <c r="G3165">
        <v>6</v>
      </c>
      <c r="H3165" t="s">
        <v>5138</v>
      </c>
      <c r="I3165">
        <v>81647.7</v>
      </c>
      <c r="J3165">
        <v>57153.39</v>
      </c>
      <c r="K3165">
        <v>24494.31</v>
      </c>
    </row>
    <row r="3166" spans="1:11" x14ac:dyDescent="0.25">
      <c r="A3166" s="21">
        <v>46339</v>
      </c>
      <c r="B3166" t="s">
        <v>3173</v>
      </c>
      <c r="C3166">
        <v>2</v>
      </c>
      <c r="D3166">
        <v>4059</v>
      </c>
      <c r="F3166">
        <v>2</v>
      </c>
      <c r="G3166">
        <v>7</v>
      </c>
      <c r="H3166" t="s">
        <v>5144</v>
      </c>
      <c r="I3166">
        <v>8118</v>
      </c>
      <c r="J3166">
        <v>5682.6</v>
      </c>
      <c r="K3166">
        <v>2435.4</v>
      </c>
    </row>
    <row r="3167" spans="1:11" x14ac:dyDescent="0.25">
      <c r="A3167" s="21">
        <v>46243</v>
      </c>
      <c r="B3167" t="s">
        <v>3174</v>
      </c>
      <c r="C3167">
        <v>5</v>
      </c>
      <c r="D3167">
        <v>29897</v>
      </c>
      <c r="E3167">
        <v>0.08</v>
      </c>
      <c r="F3167">
        <v>5</v>
      </c>
      <c r="G3167">
        <v>5</v>
      </c>
      <c r="H3167" t="s">
        <v>5138</v>
      </c>
      <c r="I3167">
        <v>161443.79999999999</v>
      </c>
      <c r="J3167">
        <v>113010.66</v>
      </c>
      <c r="K3167">
        <v>48433.14</v>
      </c>
    </row>
    <row r="3168" spans="1:11" x14ac:dyDescent="0.25">
      <c r="A3168" s="21">
        <v>46059</v>
      </c>
      <c r="B3168" t="s">
        <v>3175</v>
      </c>
      <c r="C3168">
        <v>12</v>
      </c>
      <c r="D3168">
        <v>21920</v>
      </c>
      <c r="E3168">
        <v>0.06</v>
      </c>
      <c r="F3168">
        <v>3</v>
      </c>
      <c r="G3168">
        <v>7</v>
      </c>
      <c r="H3168" t="s">
        <v>5140</v>
      </c>
      <c r="I3168">
        <v>278822.40000000002</v>
      </c>
      <c r="J3168">
        <v>195175.67999999999</v>
      </c>
      <c r="K3168">
        <v>83646.720000000001</v>
      </c>
    </row>
    <row r="3169" spans="1:11" x14ac:dyDescent="0.25">
      <c r="A3169" s="21">
        <v>46044</v>
      </c>
      <c r="B3169" t="s">
        <v>3176</v>
      </c>
      <c r="C3169">
        <v>4</v>
      </c>
      <c r="D3169">
        <v>2002</v>
      </c>
      <c r="E3169">
        <v>7.0000000000000007E-2</v>
      </c>
      <c r="F3169">
        <v>3</v>
      </c>
      <c r="G3169">
        <v>8</v>
      </c>
      <c r="H3169" t="s">
        <v>5149</v>
      </c>
      <c r="I3169">
        <v>8568.56</v>
      </c>
      <c r="J3169">
        <v>5997.9920000000002</v>
      </c>
      <c r="K3169">
        <v>2570.5680000000002</v>
      </c>
    </row>
    <row r="3170" spans="1:11" x14ac:dyDescent="0.25">
      <c r="A3170" s="21">
        <v>46064</v>
      </c>
      <c r="B3170" t="s">
        <v>3177</v>
      </c>
      <c r="C3170">
        <v>4</v>
      </c>
      <c r="D3170">
        <v>29269</v>
      </c>
      <c r="F3170">
        <v>4</v>
      </c>
      <c r="G3170">
        <v>6</v>
      </c>
      <c r="H3170" t="s">
        <v>5140</v>
      </c>
      <c r="I3170">
        <v>117076</v>
      </c>
      <c r="J3170">
        <v>81953.2</v>
      </c>
      <c r="K3170">
        <v>35122.800000000003</v>
      </c>
    </row>
    <row r="3171" spans="1:11" x14ac:dyDescent="0.25">
      <c r="A3171" s="21">
        <v>46332</v>
      </c>
      <c r="B3171" t="s">
        <v>3178</v>
      </c>
      <c r="C3171">
        <v>8</v>
      </c>
      <c r="D3171">
        <v>27475</v>
      </c>
      <c r="E3171">
        <v>0.03</v>
      </c>
      <c r="F3171">
        <v>3</v>
      </c>
      <c r="G3171">
        <v>1</v>
      </c>
      <c r="H3171" t="s">
        <v>5144</v>
      </c>
      <c r="I3171">
        <v>226394</v>
      </c>
      <c r="J3171">
        <v>158475.79999999999</v>
      </c>
      <c r="K3171">
        <v>67918.2</v>
      </c>
    </row>
    <row r="3172" spans="1:11" x14ac:dyDescent="0.25">
      <c r="A3172" s="21">
        <v>46040</v>
      </c>
      <c r="B3172" t="s">
        <v>3179</v>
      </c>
      <c r="C3172">
        <v>5</v>
      </c>
      <c r="D3172">
        <v>23085</v>
      </c>
      <c r="E3172">
        <v>0.14000000000000001</v>
      </c>
      <c r="F3172">
        <v>1</v>
      </c>
      <c r="G3172">
        <v>2</v>
      </c>
      <c r="H3172" t="s">
        <v>5149</v>
      </c>
      <c r="I3172">
        <v>131584.5</v>
      </c>
      <c r="J3172">
        <v>92109.15</v>
      </c>
      <c r="K3172">
        <v>39475.35</v>
      </c>
    </row>
    <row r="3173" spans="1:11" x14ac:dyDescent="0.25">
      <c r="A3173" s="21">
        <v>46346</v>
      </c>
      <c r="B3173" t="s">
        <v>3180</v>
      </c>
      <c r="C3173">
        <v>11</v>
      </c>
      <c r="D3173">
        <v>17974</v>
      </c>
      <c r="E3173">
        <v>0.09</v>
      </c>
      <c r="F3173">
        <v>3</v>
      </c>
      <c r="G3173">
        <v>8</v>
      </c>
      <c r="H3173" t="s">
        <v>5144</v>
      </c>
      <c r="I3173">
        <v>215508.26</v>
      </c>
      <c r="J3173">
        <v>150855.78200000001</v>
      </c>
      <c r="K3173">
        <v>64652.478000000003</v>
      </c>
    </row>
    <row r="3174" spans="1:11" x14ac:dyDescent="0.25">
      <c r="A3174" s="21">
        <v>46334</v>
      </c>
      <c r="B3174" t="s">
        <v>3181</v>
      </c>
      <c r="C3174">
        <v>7</v>
      </c>
      <c r="D3174">
        <v>3471</v>
      </c>
      <c r="F3174">
        <v>5</v>
      </c>
      <c r="G3174">
        <v>6</v>
      </c>
      <c r="H3174" t="s">
        <v>5144</v>
      </c>
      <c r="I3174">
        <v>24297</v>
      </c>
      <c r="J3174">
        <v>17007.900000000001</v>
      </c>
      <c r="K3174">
        <v>7289.1</v>
      </c>
    </row>
    <row r="3175" spans="1:11" x14ac:dyDescent="0.25">
      <c r="A3175" s="21">
        <v>46215</v>
      </c>
      <c r="B3175" t="s">
        <v>3182</v>
      </c>
      <c r="C3175">
        <v>2</v>
      </c>
      <c r="D3175">
        <v>2675</v>
      </c>
      <c r="E3175">
        <v>0.02</v>
      </c>
      <c r="F3175">
        <v>4</v>
      </c>
      <c r="G3175">
        <v>6</v>
      </c>
      <c r="H3175" t="s">
        <v>5146</v>
      </c>
      <c r="I3175">
        <v>5457</v>
      </c>
      <c r="J3175">
        <v>3819.9</v>
      </c>
      <c r="K3175">
        <v>1637.1</v>
      </c>
    </row>
    <row r="3176" spans="1:11" x14ac:dyDescent="0.25">
      <c r="A3176" s="21">
        <v>46245</v>
      </c>
      <c r="B3176" t="s">
        <v>3183</v>
      </c>
      <c r="C3176">
        <v>9</v>
      </c>
      <c r="D3176">
        <v>33115</v>
      </c>
      <c r="E3176">
        <v>0.13</v>
      </c>
      <c r="F3176">
        <v>3</v>
      </c>
      <c r="G3176">
        <v>3</v>
      </c>
      <c r="H3176" t="s">
        <v>5138</v>
      </c>
      <c r="I3176">
        <v>336779.55</v>
      </c>
      <c r="J3176">
        <v>235745.685</v>
      </c>
      <c r="K3176">
        <v>101033.86500000001</v>
      </c>
    </row>
    <row r="3177" spans="1:11" x14ac:dyDescent="0.25">
      <c r="A3177" s="21">
        <v>46353</v>
      </c>
      <c r="B3177" t="s">
        <v>3184</v>
      </c>
      <c r="C3177">
        <v>8</v>
      </c>
      <c r="D3177">
        <v>12466</v>
      </c>
      <c r="E3177">
        <v>0.09</v>
      </c>
      <c r="F3177">
        <v>3</v>
      </c>
      <c r="G3177">
        <v>7</v>
      </c>
      <c r="H3177" t="s">
        <v>5144</v>
      </c>
      <c r="I3177">
        <v>108703.52</v>
      </c>
      <c r="J3177">
        <v>76092.464000000007</v>
      </c>
      <c r="K3177">
        <v>32611.056</v>
      </c>
    </row>
    <row r="3178" spans="1:11" x14ac:dyDescent="0.25">
      <c r="A3178" s="21">
        <v>46082</v>
      </c>
      <c r="B3178" t="s">
        <v>3185</v>
      </c>
      <c r="C3178">
        <v>9</v>
      </c>
      <c r="D3178">
        <v>3003</v>
      </c>
      <c r="E3178">
        <v>0.1</v>
      </c>
      <c r="F3178">
        <v>5</v>
      </c>
      <c r="G3178">
        <v>6</v>
      </c>
      <c r="H3178" t="s">
        <v>5148</v>
      </c>
      <c r="I3178">
        <v>29729.7</v>
      </c>
      <c r="J3178">
        <v>20810.79</v>
      </c>
      <c r="K3178">
        <v>8918.91</v>
      </c>
    </row>
    <row r="3179" spans="1:11" x14ac:dyDescent="0.25">
      <c r="A3179" s="21">
        <v>46383</v>
      </c>
      <c r="B3179" t="s">
        <v>3186</v>
      </c>
      <c r="C3179">
        <v>3</v>
      </c>
      <c r="D3179">
        <v>31289</v>
      </c>
      <c r="E3179">
        <v>0.15</v>
      </c>
      <c r="F3179">
        <v>1</v>
      </c>
      <c r="G3179">
        <v>1</v>
      </c>
      <c r="H3179" t="s">
        <v>5143</v>
      </c>
      <c r="I3179">
        <v>107947.05</v>
      </c>
      <c r="J3179">
        <v>75562.934999999998</v>
      </c>
      <c r="K3179">
        <v>32384.115000000002</v>
      </c>
    </row>
    <row r="3180" spans="1:11" x14ac:dyDescent="0.25">
      <c r="A3180" s="21">
        <v>46318</v>
      </c>
      <c r="B3180" t="s">
        <v>3187</v>
      </c>
      <c r="C3180">
        <v>5</v>
      </c>
      <c r="D3180">
        <v>7386</v>
      </c>
      <c r="F3180">
        <v>2</v>
      </c>
      <c r="G3180">
        <v>5</v>
      </c>
      <c r="H3180" t="s">
        <v>5147</v>
      </c>
      <c r="I3180">
        <v>36930</v>
      </c>
      <c r="J3180">
        <v>25851</v>
      </c>
      <c r="K3180">
        <v>11079</v>
      </c>
    </row>
    <row r="3181" spans="1:11" x14ac:dyDescent="0.25">
      <c r="A3181" s="21">
        <v>46262</v>
      </c>
      <c r="B3181" t="s">
        <v>3188</v>
      </c>
      <c r="C3181">
        <v>6</v>
      </c>
      <c r="D3181">
        <v>29047</v>
      </c>
      <c r="E3181">
        <v>0.03</v>
      </c>
      <c r="F3181">
        <v>5</v>
      </c>
      <c r="G3181">
        <v>3</v>
      </c>
      <c r="H3181" t="s">
        <v>5138</v>
      </c>
      <c r="I3181">
        <v>179510.46</v>
      </c>
      <c r="J3181">
        <v>125657.322</v>
      </c>
      <c r="K3181">
        <v>53853.137999999999</v>
      </c>
    </row>
    <row r="3182" spans="1:11" x14ac:dyDescent="0.25">
      <c r="A3182" s="21">
        <v>46245</v>
      </c>
      <c r="B3182" t="s">
        <v>3189</v>
      </c>
      <c r="C3182">
        <v>2</v>
      </c>
      <c r="D3182">
        <v>17792</v>
      </c>
      <c r="E3182">
        <v>7.0000000000000007E-2</v>
      </c>
      <c r="F3182">
        <v>1</v>
      </c>
      <c r="G3182">
        <v>4</v>
      </c>
      <c r="H3182" t="s">
        <v>5138</v>
      </c>
      <c r="I3182">
        <v>38074.879999999997</v>
      </c>
      <c r="J3182">
        <v>26652.416000000001</v>
      </c>
      <c r="K3182">
        <v>11422.464</v>
      </c>
    </row>
    <row r="3183" spans="1:11" x14ac:dyDescent="0.25">
      <c r="A3183" s="21">
        <v>46118</v>
      </c>
      <c r="B3183" t="s">
        <v>3190</v>
      </c>
      <c r="C3183">
        <v>4</v>
      </c>
      <c r="D3183">
        <v>21946</v>
      </c>
      <c r="F3183">
        <v>4</v>
      </c>
      <c r="G3183">
        <v>5</v>
      </c>
      <c r="H3183" t="s">
        <v>5141</v>
      </c>
      <c r="I3183">
        <v>87784</v>
      </c>
      <c r="J3183">
        <v>61448.800000000003</v>
      </c>
      <c r="K3183">
        <v>26335.200000000001</v>
      </c>
    </row>
    <row r="3184" spans="1:11" x14ac:dyDescent="0.25">
      <c r="A3184" s="21">
        <v>46213</v>
      </c>
      <c r="B3184" t="s">
        <v>3191</v>
      </c>
      <c r="C3184">
        <v>6</v>
      </c>
      <c r="D3184">
        <v>32397</v>
      </c>
      <c r="E3184">
        <v>0.03</v>
      </c>
      <c r="F3184">
        <v>4</v>
      </c>
      <c r="G3184">
        <v>4</v>
      </c>
      <c r="H3184" t="s">
        <v>5146</v>
      </c>
      <c r="I3184">
        <v>200213.46</v>
      </c>
      <c r="J3184">
        <v>140149.42199999999</v>
      </c>
      <c r="K3184">
        <v>60064.038</v>
      </c>
    </row>
    <row r="3185" spans="1:11" x14ac:dyDescent="0.25">
      <c r="A3185" s="21">
        <v>46249</v>
      </c>
      <c r="B3185" t="s">
        <v>3192</v>
      </c>
      <c r="C3185">
        <v>3</v>
      </c>
      <c r="D3185">
        <v>6468</v>
      </c>
      <c r="E3185">
        <v>0.04</v>
      </c>
      <c r="F3185">
        <v>5</v>
      </c>
      <c r="G3185">
        <v>1</v>
      </c>
      <c r="H3185" t="s">
        <v>5138</v>
      </c>
      <c r="I3185">
        <v>20180.16</v>
      </c>
      <c r="J3185">
        <v>14126.111999999999</v>
      </c>
      <c r="K3185">
        <v>6054.0479999999998</v>
      </c>
    </row>
    <row r="3186" spans="1:11" x14ac:dyDescent="0.25">
      <c r="A3186" s="21">
        <v>46236</v>
      </c>
      <c r="B3186" t="s">
        <v>3193</v>
      </c>
      <c r="C3186">
        <v>5</v>
      </c>
      <c r="D3186">
        <v>17029</v>
      </c>
      <c r="E3186">
        <v>7.0000000000000007E-2</v>
      </c>
      <c r="F3186">
        <v>1</v>
      </c>
      <c r="G3186">
        <v>7</v>
      </c>
      <c r="H3186" t="s">
        <v>5138</v>
      </c>
      <c r="I3186">
        <v>91105.15</v>
      </c>
      <c r="J3186">
        <v>63773.605000000003</v>
      </c>
      <c r="K3186">
        <v>27331.544999999998</v>
      </c>
    </row>
    <row r="3187" spans="1:11" x14ac:dyDescent="0.25">
      <c r="A3187" s="21">
        <v>46123</v>
      </c>
      <c r="B3187" t="s">
        <v>3194</v>
      </c>
      <c r="C3187">
        <v>7</v>
      </c>
      <c r="D3187">
        <v>10289</v>
      </c>
      <c r="E3187">
        <v>0.14000000000000001</v>
      </c>
      <c r="F3187">
        <v>5</v>
      </c>
      <c r="G3187">
        <v>4</v>
      </c>
      <c r="H3187" t="s">
        <v>5141</v>
      </c>
      <c r="I3187">
        <v>82106.22</v>
      </c>
      <c r="J3187">
        <v>57474.353999999999</v>
      </c>
      <c r="K3187">
        <v>24631.866000000002</v>
      </c>
    </row>
    <row r="3188" spans="1:11" x14ac:dyDescent="0.25">
      <c r="A3188" s="21">
        <v>46165</v>
      </c>
      <c r="B3188" t="s">
        <v>3195</v>
      </c>
      <c r="C3188">
        <v>12</v>
      </c>
      <c r="D3188">
        <v>19192</v>
      </c>
      <c r="E3188">
        <v>0.04</v>
      </c>
      <c r="F3188">
        <v>1</v>
      </c>
      <c r="G3188">
        <v>8</v>
      </c>
      <c r="H3188" t="s">
        <v>5139</v>
      </c>
      <c r="I3188">
        <v>239516.16</v>
      </c>
      <c r="J3188">
        <v>167661.31200000001</v>
      </c>
      <c r="K3188">
        <v>71854.847999999998</v>
      </c>
    </row>
    <row r="3189" spans="1:11" x14ac:dyDescent="0.25">
      <c r="A3189" s="21">
        <v>46046</v>
      </c>
      <c r="B3189" t="s">
        <v>3196</v>
      </c>
      <c r="C3189">
        <v>3</v>
      </c>
      <c r="D3189">
        <v>27505</v>
      </c>
      <c r="F3189">
        <v>4</v>
      </c>
      <c r="G3189">
        <v>7</v>
      </c>
      <c r="H3189" t="s">
        <v>5149</v>
      </c>
      <c r="I3189">
        <v>82515</v>
      </c>
      <c r="J3189">
        <v>57760.5</v>
      </c>
      <c r="K3189">
        <v>24754.5</v>
      </c>
    </row>
    <row r="3190" spans="1:11" x14ac:dyDescent="0.25">
      <c r="A3190" s="21">
        <v>46190</v>
      </c>
      <c r="B3190" t="s">
        <v>3197</v>
      </c>
      <c r="C3190">
        <v>12</v>
      </c>
      <c r="D3190">
        <v>27050</v>
      </c>
      <c r="E3190">
        <v>0.12</v>
      </c>
      <c r="F3190">
        <v>5</v>
      </c>
      <c r="G3190">
        <v>8</v>
      </c>
      <c r="H3190" t="s">
        <v>5142</v>
      </c>
      <c r="I3190">
        <v>363552</v>
      </c>
      <c r="J3190">
        <v>254486.39999999999</v>
      </c>
      <c r="K3190">
        <v>109065.60000000001</v>
      </c>
    </row>
    <row r="3191" spans="1:11" x14ac:dyDescent="0.25">
      <c r="A3191" s="21">
        <v>46048</v>
      </c>
      <c r="B3191" t="s">
        <v>3198</v>
      </c>
      <c r="C3191">
        <v>6</v>
      </c>
      <c r="D3191">
        <v>34252</v>
      </c>
      <c r="E3191">
        <v>0.08</v>
      </c>
      <c r="F3191">
        <v>2</v>
      </c>
      <c r="G3191">
        <v>1</v>
      </c>
      <c r="H3191" t="s">
        <v>5149</v>
      </c>
      <c r="I3191">
        <v>221952.96</v>
      </c>
      <c r="J3191">
        <v>155367.07199999999</v>
      </c>
      <c r="K3191">
        <v>66585.888000000006</v>
      </c>
    </row>
    <row r="3192" spans="1:11" x14ac:dyDescent="0.25">
      <c r="A3192" s="21">
        <v>46344</v>
      </c>
      <c r="B3192" t="s">
        <v>3199</v>
      </c>
      <c r="C3192">
        <v>10</v>
      </c>
      <c r="D3192">
        <v>21538</v>
      </c>
      <c r="E3192">
        <v>0.06</v>
      </c>
      <c r="F3192">
        <v>4</v>
      </c>
      <c r="G3192">
        <v>8</v>
      </c>
      <c r="H3192" t="s">
        <v>5144</v>
      </c>
      <c r="I3192">
        <v>228302.8</v>
      </c>
      <c r="J3192">
        <v>159811.96</v>
      </c>
      <c r="K3192">
        <v>68490.84</v>
      </c>
    </row>
    <row r="3193" spans="1:11" x14ac:dyDescent="0.25">
      <c r="A3193" s="21">
        <v>46271</v>
      </c>
      <c r="B3193" t="s">
        <v>3200</v>
      </c>
      <c r="C3193">
        <v>1</v>
      </c>
      <c r="D3193">
        <v>32501</v>
      </c>
      <c r="F3193">
        <v>3</v>
      </c>
      <c r="G3193">
        <v>6</v>
      </c>
      <c r="H3193" t="s">
        <v>5145</v>
      </c>
      <c r="I3193">
        <v>32501</v>
      </c>
      <c r="J3193">
        <v>22750.7</v>
      </c>
      <c r="K3193">
        <v>9750.2999999999993</v>
      </c>
    </row>
    <row r="3194" spans="1:11" x14ac:dyDescent="0.25">
      <c r="A3194" s="21">
        <v>46165</v>
      </c>
      <c r="B3194" t="s">
        <v>3201</v>
      </c>
      <c r="C3194">
        <v>2</v>
      </c>
      <c r="D3194">
        <v>31040</v>
      </c>
      <c r="E3194">
        <v>0.1</v>
      </c>
      <c r="F3194">
        <v>1</v>
      </c>
      <c r="G3194">
        <v>1</v>
      </c>
      <c r="H3194" t="s">
        <v>5139</v>
      </c>
      <c r="I3194">
        <v>68288</v>
      </c>
      <c r="J3194">
        <v>47801.599999999999</v>
      </c>
      <c r="K3194">
        <v>20486.400000000001</v>
      </c>
    </row>
    <row r="3195" spans="1:11" x14ac:dyDescent="0.25">
      <c r="A3195" s="21">
        <v>46138</v>
      </c>
      <c r="B3195" t="s">
        <v>3202</v>
      </c>
      <c r="C3195">
        <v>6</v>
      </c>
      <c r="D3195">
        <v>34233</v>
      </c>
      <c r="F3195">
        <v>3</v>
      </c>
      <c r="G3195">
        <v>5</v>
      </c>
      <c r="H3195" t="s">
        <v>5141</v>
      </c>
      <c r="I3195">
        <v>205398</v>
      </c>
      <c r="J3195">
        <v>143778.6</v>
      </c>
      <c r="K3195">
        <v>61619.4</v>
      </c>
    </row>
    <row r="3196" spans="1:11" x14ac:dyDescent="0.25">
      <c r="A3196" s="21">
        <v>46092</v>
      </c>
      <c r="B3196" t="s">
        <v>3203</v>
      </c>
      <c r="C3196">
        <v>10</v>
      </c>
      <c r="D3196">
        <v>10759</v>
      </c>
      <c r="E3196">
        <v>0.02</v>
      </c>
      <c r="F3196">
        <v>3</v>
      </c>
      <c r="G3196">
        <v>6</v>
      </c>
      <c r="H3196" t="s">
        <v>5148</v>
      </c>
      <c r="I3196">
        <v>109741.8</v>
      </c>
      <c r="J3196">
        <v>76819.259999999995</v>
      </c>
      <c r="K3196">
        <v>32922.54</v>
      </c>
    </row>
    <row r="3197" spans="1:11" x14ac:dyDescent="0.25">
      <c r="A3197" s="21">
        <v>46056</v>
      </c>
      <c r="B3197" t="s">
        <v>3204</v>
      </c>
      <c r="C3197">
        <v>6</v>
      </c>
      <c r="D3197">
        <v>17407</v>
      </c>
      <c r="E3197">
        <v>7.0000000000000007E-2</v>
      </c>
      <c r="F3197">
        <v>4</v>
      </c>
      <c r="G3197">
        <v>1</v>
      </c>
      <c r="H3197" t="s">
        <v>5140</v>
      </c>
      <c r="I3197">
        <v>111752.94</v>
      </c>
      <c r="J3197">
        <v>78227.058000000005</v>
      </c>
      <c r="K3197">
        <v>33525.881999999998</v>
      </c>
    </row>
    <row r="3198" spans="1:11" x14ac:dyDescent="0.25">
      <c r="A3198" s="21">
        <v>46248</v>
      </c>
      <c r="B3198" t="s">
        <v>3205</v>
      </c>
      <c r="C3198">
        <v>8</v>
      </c>
      <c r="D3198">
        <v>33496</v>
      </c>
      <c r="E3198">
        <v>0.02</v>
      </c>
      <c r="F3198">
        <v>5</v>
      </c>
      <c r="G3198">
        <v>3</v>
      </c>
      <c r="H3198" t="s">
        <v>5138</v>
      </c>
      <c r="I3198">
        <v>273327.35999999999</v>
      </c>
      <c r="J3198">
        <v>191329.152</v>
      </c>
      <c r="K3198">
        <v>81998.207999999999</v>
      </c>
    </row>
    <row r="3199" spans="1:11" x14ac:dyDescent="0.25">
      <c r="A3199" s="21">
        <v>46142</v>
      </c>
      <c r="B3199" t="s">
        <v>3206</v>
      </c>
      <c r="C3199">
        <v>10</v>
      </c>
      <c r="D3199">
        <v>12745</v>
      </c>
      <c r="E3199">
        <v>0.14000000000000001</v>
      </c>
      <c r="F3199">
        <v>4</v>
      </c>
      <c r="G3199">
        <v>2</v>
      </c>
      <c r="H3199" t="s">
        <v>5141</v>
      </c>
      <c r="I3199">
        <v>145293</v>
      </c>
      <c r="J3199">
        <v>101705.1</v>
      </c>
      <c r="K3199">
        <v>43587.9</v>
      </c>
    </row>
    <row r="3200" spans="1:11" x14ac:dyDescent="0.25">
      <c r="A3200" s="21">
        <v>46277</v>
      </c>
      <c r="B3200" t="s">
        <v>3207</v>
      </c>
      <c r="C3200">
        <v>1</v>
      </c>
      <c r="D3200">
        <v>4478</v>
      </c>
      <c r="F3200">
        <v>2</v>
      </c>
      <c r="G3200">
        <v>3</v>
      </c>
      <c r="H3200" t="s">
        <v>5145</v>
      </c>
      <c r="I3200">
        <v>4478</v>
      </c>
      <c r="J3200">
        <v>3134.6</v>
      </c>
      <c r="K3200">
        <v>1343.4</v>
      </c>
    </row>
    <row r="3201" spans="1:11" x14ac:dyDescent="0.25">
      <c r="A3201" s="21">
        <v>46304</v>
      </c>
      <c r="B3201" t="s">
        <v>3208</v>
      </c>
      <c r="C3201">
        <v>1</v>
      </c>
      <c r="D3201">
        <v>32780</v>
      </c>
      <c r="E3201">
        <v>0.11</v>
      </c>
      <c r="F3201">
        <v>2</v>
      </c>
      <c r="G3201">
        <v>2</v>
      </c>
      <c r="H3201" t="s">
        <v>5147</v>
      </c>
      <c r="I3201">
        <v>36385.800000000003</v>
      </c>
      <c r="J3201">
        <v>25470.06</v>
      </c>
      <c r="K3201">
        <v>10915.74</v>
      </c>
    </row>
    <row r="3202" spans="1:11" x14ac:dyDescent="0.25">
      <c r="A3202" s="21">
        <v>46101</v>
      </c>
      <c r="B3202" t="s">
        <v>3209</v>
      </c>
      <c r="C3202">
        <v>7</v>
      </c>
      <c r="D3202">
        <v>21703</v>
      </c>
      <c r="E3202">
        <v>0.14000000000000001</v>
      </c>
      <c r="F3202">
        <v>5</v>
      </c>
      <c r="G3202">
        <v>6</v>
      </c>
      <c r="H3202" t="s">
        <v>5148</v>
      </c>
      <c r="I3202">
        <v>173189.94</v>
      </c>
      <c r="J3202">
        <v>121232.958</v>
      </c>
      <c r="K3202">
        <v>51956.982000000004</v>
      </c>
    </row>
    <row r="3203" spans="1:11" x14ac:dyDescent="0.25">
      <c r="A3203" s="21">
        <v>46348</v>
      </c>
      <c r="B3203" t="s">
        <v>3210</v>
      </c>
      <c r="C3203">
        <v>7</v>
      </c>
      <c r="D3203">
        <v>27296</v>
      </c>
      <c r="E3203">
        <v>0.15</v>
      </c>
      <c r="F3203">
        <v>5</v>
      </c>
      <c r="G3203">
        <v>5</v>
      </c>
      <c r="H3203" t="s">
        <v>5144</v>
      </c>
      <c r="I3203">
        <v>219732.8</v>
      </c>
      <c r="J3203">
        <v>153812.96</v>
      </c>
      <c r="K3203">
        <v>65919.839999999997</v>
      </c>
    </row>
    <row r="3204" spans="1:11" x14ac:dyDescent="0.25">
      <c r="A3204" s="21">
        <v>46255</v>
      </c>
      <c r="B3204" t="s">
        <v>3211</v>
      </c>
      <c r="C3204">
        <v>8</v>
      </c>
      <c r="D3204">
        <v>25869</v>
      </c>
      <c r="E3204">
        <v>0.06</v>
      </c>
      <c r="F3204">
        <v>4</v>
      </c>
      <c r="G3204">
        <v>4</v>
      </c>
      <c r="H3204" t="s">
        <v>5138</v>
      </c>
      <c r="I3204">
        <v>219369.12</v>
      </c>
      <c r="J3204">
        <v>153558.38399999999</v>
      </c>
      <c r="K3204">
        <v>65810.736000000004</v>
      </c>
    </row>
    <row r="3205" spans="1:11" x14ac:dyDescent="0.25">
      <c r="A3205" s="21">
        <v>46277</v>
      </c>
      <c r="B3205" t="s">
        <v>3212</v>
      </c>
      <c r="C3205">
        <v>7</v>
      </c>
      <c r="D3205">
        <v>27275</v>
      </c>
      <c r="E3205">
        <v>0.04</v>
      </c>
      <c r="F3205">
        <v>2</v>
      </c>
      <c r="G3205">
        <v>7</v>
      </c>
      <c r="H3205" t="s">
        <v>5145</v>
      </c>
      <c r="I3205">
        <v>198562</v>
      </c>
      <c r="J3205">
        <v>138993.4</v>
      </c>
      <c r="K3205">
        <v>59568.6</v>
      </c>
    </row>
    <row r="3206" spans="1:11" x14ac:dyDescent="0.25">
      <c r="A3206" s="21">
        <v>46360</v>
      </c>
      <c r="B3206" t="s">
        <v>3213</v>
      </c>
      <c r="C3206">
        <v>9</v>
      </c>
      <c r="D3206">
        <v>28858</v>
      </c>
      <c r="E3206">
        <v>0.11</v>
      </c>
      <c r="F3206">
        <v>2</v>
      </c>
      <c r="G3206">
        <v>5</v>
      </c>
      <c r="H3206" t="s">
        <v>5143</v>
      </c>
      <c r="I3206">
        <v>288291.42</v>
      </c>
      <c r="J3206">
        <v>201803.99400000001</v>
      </c>
      <c r="K3206">
        <v>86487.426000000007</v>
      </c>
    </row>
    <row r="3207" spans="1:11" x14ac:dyDescent="0.25">
      <c r="A3207" s="21">
        <v>46249</v>
      </c>
      <c r="B3207" t="s">
        <v>3214</v>
      </c>
      <c r="C3207">
        <v>7</v>
      </c>
      <c r="D3207">
        <v>8131</v>
      </c>
      <c r="F3207">
        <v>1</v>
      </c>
      <c r="G3207">
        <v>2</v>
      </c>
      <c r="H3207" t="s">
        <v>5138</v>
      </c>
      <c r="I3207">
        <v>56917</v>
      </c>
      <c r="J3207">
        <v>39841.9</v>
      </c>
      <c r="K3207">
        <v>17075.099999999999</v>
      </c>
    </row>
    <row r="3208" spans="1:11" x14ac:dyDescent="0.25">
      <c r="A3208" s="21">
        <v>46177</v>
      </c>
      <c r="B3208" t="s">
        <v>3215</v>
      </c>
      <c r="C3208">
        <v>10</v>
      </c>
      <c r="D3208">
        <v>10582</v>
      </c>
      <c r="E3208">
        <v>0.08</v>
      </c>
      <c r="F3208">
        <v>1</v>
      </c>
      <c r="G3208">
        <v>7</v>
      </c>
      <c r="H3208" t="s">
        <v>5142</v>
      </c>
      <c r="I3208">
        <v>114285.6</v>
      </c>
      <c r="J3208">
        <v>79999.92</v>
      </c>
      <c r="K3208">
        <v>34285.68</v>
      </c>
    </row>
    <row r="3209" spans="1:11" x14ac:dyDescent="0.25">
      <c r="A3209" s="21">
        <v>46239</v>
      </c>
      <c r="B3209" t="s">
        <v>3216</v>
      </c>
      <c r="C3209">
        <v>9</v>
      </c>
      <c r="D3209">
        <v>25620</v>
      </c>
      <c r="E3209">
        <v>0.06</v>
      </c>
      <c r="F3209">
        <v>4</v>
      </c>
      <c r="G3209">
        <v>6</v>
      </c>
      <c r="H3209" t="s">
        <v>5138</v>
      </c>
      <c r="I3209">
        <v>244414.8</v>
      </c>
      <c r="J3209">
        <v>171090.36</v>
      </c>
      <c r="K3209">
        <v>73324.44</v>
      </c>
    </row>
    <row r="3210" spans="1:11" x14ac:dyDescent="0.25">
      <c r="A3210" s="21">
        <v>46335</v>
      </c>
      <c r="B3210" t="s">
        <v>3217</v>
      </c>
      <c r="C3210">
        <v>9</v>
      </c>
      <c r="D3210">
        <v>28448</v>
      </c>
      <c r="E3210">
        <v>0.02</v>
      </c>
      <c r="F3210">
        <v>5</v>
      </c>
      <c r="G3210">
        <v>4</v>
      </c>
      <c r="H3210" t="s">
        <v>5144</v>
      </c>
      <c r="I3210">
        <v>261152.64000000001</v>
      </c>
      <c r="J3210">
        <v>182806.848</v>
      </c>
      <c r="K3210">
        <v>78345.792000000001</v>
      </c>
    </row>
    <row r="3211" spans="1:11" x14ac:dyDescent="0.25">
      <c r="A3211" s="21">
        <v>46303</v>
      </c>
      <c r="B3211" t="s">
        <v>3218</v>
      </c>
      <c r="C3211">
        <v>12</v>
      </c>
      <c r="D3211">
        <v>5376</v>
      </c>
      <c r="E3211">
        <v>0.09</v>
      </c>
      <c r="F3211">
        <v>1</v>
      </c>
      <c r="G3211">
        <v>4</v>
      </c>
      <c r="H3211" t="s">
        <v>5147</v>
      </c>
      <c r="I3211">
        <v>70318.080000000002</v>
      </c>
      <c r="J3211">
        <v>49222.656000000003</v>
      </c>
      <c r="K3211">
        <v>21095.423999999999</v>
      </c>
    </row>
    <row r="3212" spans="1:11" x14ac:dyDescent="0.25">
      <c r="A3212" s="21">
        <v>46247</v>
      </c>
      <c r="B3212" t="s">
        <v>3219</v>
      </c>
      <c r="C3212">
        <v>11</v>
      </c>
      <c r="D3212">
        <v>21610</v>
      </c>
      <c r="F3212">
        <v>2</v>
      </c>
      <c r="G3212">
        <v>5</v>
      </c>
      <c r="H3212" t="s">
        <v>5138</v>
      </c>
      <c r="I3212">
        <v>237710</v>
      </c>
      <c r="J3212">
        <v>166397</v>
      </c>
      <c r="K3212">
        <v>71313</v>
      </c>
    </row>
    <row r="3213" spans="1:11" x14ac:dyDescent="0.25">
      <c r="A3213" s="21">
        <v>46270</v>
      </c>
      <c r="B3213" t="s">
        <v>3220</v>
      </c>
      <c r="C3213">
        <v>8</v>
      </c>
      <c r="D3213">
        <v>26387</v>
      </c>
      <c r="E3213">
        <v>0.04</v>
      </c>
      <c r="F3213">
        <v>3</v>
      </c>
      <c r="G3213">
        <v>4</v>
      </c>
      <c r="H3213" t="s">
        <v>5145</v>
      </c>
      <c r="I3213">
        <v>219539.84</v>
      </c>
      <c r="J3213">
        <v>153677.88800000001</v>
      </c>
      <c r="K3213">
        <v>65861.952000000005</v>
      </c>
    </row>
    <row r="3214" spans="1:11" x14ac:dyDescent="0.25">
      <c r="A3214" s="21">
        <v>46051</v>
      </c>
      <c r="B3214" t="s">
        <v>3221</v>
      </c>
      <c r="C3214">
        <v>3</v>
      </c>
      <c r="D3214">
        <v>17915</v>
      </c>
      <c r="E3214">
        <v>0.13</v>
      </c>
      <c r="F3214">
        <v>1</v>
      </c>
      <c r="G3214">
        <v>6</v>
      </c>
      <c r="H3214" t="s">
        <v>5149</v>
      </c>
      <c r="I3214">
        <v>60731.85</v>
      </c>
      <c r="J3214">
        <v>42512.294999999998</v>
      </c>
      <c r="K3214">
        <v>18219.555</v>
      </c>
    </row>
    <row r="3215" spans="1:11" x14ac:dyDescent="0.25">
      <c r="A3215" s="21">
        <v>46297</v>
      </c>
      <c r="B3215" t="s">
        <v>3222</v>
      </c>
      <c r="C3215">
        <v>1</v>
      </c>
      <c r="D3215">
        <v>32415</v>
      </c>
      <c r="E3215">
        <v>0.14000000000000001</v>
      </c>
      <c r="F3215">
        <v>1</v>
      </c>
      <c r="G3215">
        <v>3</v>
      </c>
      <c r="H3215" t="s">
        <v>5147</v>
      </c>
      <c r="I3215">
        <v>36953.1</v>
      </c>
      <c r="J3215">
        <v>25867.17</v>
      </c>
      <c r="K3215">
        <v>11085.93</v>
      </c>
    </row>
    <row r="3216" spans="1:11" x14ac:dyDescent="0.25">
      <c r="A3216" s="21">
        <v>46293</v>
      </c>
      <c r="B3216" t="s">
        <v>3223</v>
      </c>
      <c r="C3216">
        <v>10</v>
      </c>
      <c r="D3216">
        <v>16467</v>
      </c>
      <c r="E3216">
        <v>0.09</v>
      </c>
      <c r="F3216">
        <v>5</v>
      </c>
      <c r="G3216">
        <v>8</v>
      </c>
      <c r="H3216" t="s">
        <v>5145</v>
      </c>
      <c r="I3216">
        <v>179490.3</v>
      </c>
      <c r="J3216">
        <v>125643.21</v>
      </c>
      <c r="K3216">
        <v>53847.09</v>
      </c>
    </row>
    <row r="3217" spans="1:11" x14ac:dyDescent="0.25">
      <c r="A3217" s="21">
        <v>46125</v>
      </c>
      <c r="B3217" t="s">
        <v>3224</v>
      </c>
      <c r="C3217">
        <v>11</v>
      </c>
      <c r="D3217">
        <v>5903</v>
      </c>
      <c r="E3217">
        <v>0.14000000000000001</v>
      </c>
      <c r="F3217">
        <v>3</v>
      </c>
      <c r="G3217">
        <v>6</v>
      </c>
      <c r="H3217" t="s">
        <v>5141</v>
      </c>
      <c r="I3217">
        <v>74023.62</v>
      </c>
      <c r="J3217">
        <v>51816.534</v>
      </c>
      <c r="K3217">
        <v>22207.085999999999</v>
      </c>
    </row>
    <row r="3218" spans="1:11" x14ac:dyDescent="0.25">
      <c r="A3218" s="21">
        <v>46258</v>
      </c>
      <c r="B3218" t="s">
        <v>3225</v>
      </c>
      <c r="C3218">
        <v>11</v>
      </c>
      <c r="D3218">
        <v>9184</v>
      </c>
      <c r="E3218">
        <v>0.04</v>
      </c>
      <c r="F3218">
        <v>4</v>
      </c>
      <c r="G3218">
        <v>5</v>
      </c>
      <c r="H3218" t="s">
        <v>5138</v>
      </c>
      <c r="I3218">
        <v>105064.96000000001</v>
      </c>
      <c r="J3218">
        <v>73545.471999999994</v>
      </c>
      <c r="K3218">
        <v>31519.488000000001</v>
      </c>
    </row>
    <row r="3219" spans="1:11" x14ac:dyDescent="0.25">
      <c r="A3219" s="21">
        <v>46090</v>
      </c>
      <c r="B3219" t="s">
        <v>3226</v>
      </c>
      <c r="C3219">
        <v>10</v>
      </c>
      <c r="D3219">
        <v>5164</v>
      </c>
      <c r="E3219">
        <v>7.0000000000000007E-2</v>
      </c>
      <c r="F3219">
        <v>2</v>
      </c>
      <c r="G3219">
        <v>3</v>
      </c>
      <c r="H3219" t="s">
        <v>5148</v>
      </c>
      <c r="I3219">
        <v>55254.8</v>
      </c>
      <c r="J3219">
        <v>38678.36</v>
      </c>
      <c r="K3219">
        <v>16576.439999999999</v>
      </c>
    </row>
    <row r="3220" spans="1:11" x14ac:dyDescent="0.25">
      <c r="A3220" s="21">
        <v>46254</v>
      </c>
      <c r="B3220" t="s">
        <v>3227</v>
      </c>
      <c r="C3220">
        <v>4</v>
      </c>
      <c r="D3220">
        <v>14036</v>
      </c>
      <c r="F3220">
        <v>3</v>
      </c>
      <c r="G3220">
        <v>1</v>
      </c>
      <c r="H3220" t="s">
        <v>5138</v>
      </c>
      <c r="I3220">
        <v>56144</v>
      </c>
      <c r="J3220">
        <v>39300.800000000003</v>
      </c>
      <c r="K3220">
        <v>16843.2</v>
      </c>
    </row>
    <row r="3221" spans="1:11" x14ac:dyDescent="0.25">
      <c r="A3221" s="21">
        <v>46062</v>
      </c>
      <c r="B3221" t="s">
        <v>3228</v>
      </c>
      <c r="C3221">
        <v>7</v>
      </c>
      <c r="D3221">
        <v>14027</v>
      </c>
      <c r="F3221">
        <v>1</v>
      </c>
      <c r="G3221">
        <v>1</v>
      </c>
      <c r="H3221" t="s">
        <v>5140</v>
      </c>
      <c r="I3221">
        <v>98189</v>
      </c>
      <c r="J3221">
        <v>68732.3</v>
      </c>
      <c r="K3221">
        <v>29456.7</v>
      </c>
    </row>
    <row r="3222" spans="1:11" x14ac:dyDescent="0.25">
      <c r="A3222" s="21">
        <v>46236</v>
      </c>
      <c r="B3222" t="s">
        <v>3229</v>
      </c>
      <c r="C3222">
        <v>6</v>
      </c>
      <c r="D3222">
        <v>14665</v>
      </c>
      <c r="E3222">
        <v>0.04</v>
      </c>
      <c r="F3222">
        <v>2</v>
      </c>
      <c r="G3222">
        <v>8</v>
      </c>
      <c r="H3222" t="s">
        <v>5138</v>
      </c>
      <c r="I3222">
        <v>91509.6</v>
      </c>
      <c r="J3222">
        <v>64056.72</v>
      </c>
      <c r="K3222">
        <v>27452.880000000001</v>
      </c>
    </row>
    <row r="3223" spans="1:11" x14ac:dyDescent="0.25">
      <c r="A3223" s="21">
        <v>46166</v>
      </c>
      <c r="B3223" t="s">
        <v>3230</v>
      </c>
      <c r="C3223">
        <v>12</v>
      </c>
      <c r="D3223">
        <v>11637</v>
      </c>
      <c r="E3223">
        <v>0.09</v>
      </c>
      <c r="F3223">
        <v>4</v>
      </c>
      <c r="G3223">
        <v>5</v>
      </c>
      <c r="H3223" t="s">
        <v>5139</v>
      </c>
      <c r="I3223">
        <v>152211.96</v>
      </c>
      <c r="J3223">
        <v>106548.372</v>
      </c>
      <c r="K3223">
        <v>45663.588000000003</v>
      </c>
    </row>
    <row r="3224" spans="1:11" x14ac:dyDescent="0.25">
      <c r="A3224" s="21">
        <v>46183</v>
      </c>
      <c r="B3224" t="s">
        <v>3231</v>
      </c>
      <c r="C3224">
        <v>3</v>
      </c>
      <c r="D3224">
        <v>3059</v>
      </c>
      <c r="E3224">
        <v>0.09</v>
      </c>
      <c r="F3224">
        <v>4</v>
      </c>
      <c r="G3224">
        <v>8</v>
      </c>
      <c r="H3224" t="s">
        <v>5142</v>
      </c>
      <c r="I3224">
        <v>10002.93</v>
      </c>
      <c r="J3224">
        <v>7002.0510000000004</v>
      </c>
      <c r="K3224">
        <v>3000.8789999999999</v>
      </c>
    </row>
    <row r="3225" spans="1:11" x14ac:dyDescent="0.25">
      <c r="A3225" s="21">
        <v>46343</v>
      </c>
      <c r="B3225" t="s">
        <v>3232</v>
      </c>
      <c r="C3225">
        <v>8</v>
      </c>
      <c r="D3225">
        <v>31664</v>
      </c>
      <c r="F3225">
        <v>5</v>
      </c>
      <c r="G3225">
        <v>6</v>
      </c>
      <c r="H3225" t="s">
        <v>5144</v>
      </c>
      <c r="I3225">
        <v>253312</v>
      </c>
      <c r="J3225">
        <v>177318.39999999999</v>
      </c>
      <c r="K3225">
        <v>75993.600000000006</v>
      </c>
    </row>
    <row r="3226" spans="1:11" x14ac:dyDescent="0.25">
      <c r="A3226" s="21">
        <v>46168</v>
      </c>
      <c r="B3226" t="s">
        <v>3233</v>
      </c>
      <c r="C3226">
        <v>6</v>
      </c>
      <c r="D3226">
        <v>1572</v>
      </c>
      <c r="E3226">
        <v>0.11</v>
      </c>
      <c r="F3226">
        <v>4</v>
      </c>
      <c r="G3226">
        <v>8</v>
      </c>
      <c r="H3226" t="s">
        <v>5139</v>
      </c>
      <c r="I3226">
        <v>10469.52</v>
      </c>
      <c r="J3226">
        <v>7328.6639999999998</v>
      </c>
      <c r="K3226">
        <v>3140.8560000000002</v>
      </c>
    </row>
    <row r="3227" spans="1:11" x14ac:dyDescent="0.25">
      <c r="A3227" s="21">
        <v>46049</v>
      </c>
      <c r="B3227" t="s">
        <v>3234</v>
      </c>
      <c r="C3227">
        <v>9</v>
      </c>
      <c r="D3227">
        <v>5616</v>
      </c>
      <c r="E3227">
        <v>0.05</v>
      </c>
      <c r="F3227">
        <v>1</v>
      </c>
      <c r="G3227">
        <v>8</v>
      </c>
      <c r="H3227" t="s">
        <v>5149</v>
      </c>
      <c r="I3227">
        <v>53071.199999999997</v>
      </c>
      <c r="J3227">
        <v>37149.839999999997</v>
      </c>
      <c r="K3227">
        <v>15921.36</v>
      </c>
    </row>
    <row r="3228" spans="1:11" x14ac:dyDescent="0.25">
      <c r="A3228" s="21">
        <v>46267</v>
      </c>
      <c r="B3228" t="s">
        <v>3235</v>
      </c>
      <c r="C3228">
        <v>1</v>
      </c>
      <c r="D3228">
        <v>24216</v>
      </c>
      <c r="E3228">
        <v>0.08</v>
      </c>
      <c r="F3228">
        <v>1</v>
      </c>
      <c r="G3228">
        <v>8</v>
      </c>
      <c r="H3228" t="s">
        <v>5145</v>
      </c>
      <c r="I3228">
        <v>26153.279999999999</v>
      </c>
      <c r="J3228">
        <v>18307.295999999998</v>
      </c>
      <c r="K3228">
        <v>7845.9840000000004</v>
      </c>
    </row>
    <row r="3229" spans="1:11" x14ac:dyDescent="0.25">
      <c r="A3229" s="21">
        <v>46200</v>
      </c>
      <c r="B3229" t="s">
        <v>3236</v>
      </c>
      <c r="C3229">
        <v>4</v>
      </c>
      <c r="D3229">
        <v>24931</v>
      </c>
      <c r="F3229">
        <v>2</v>
      </c>
      <c r="G3229">
        <v>1</v>
      </c>
      <c r="H3229" t="s">
        <v>5142</v>
      </c>
      <c r="I3229">
        <v>99724</v>
      </c>
      <c r="J3229">
        <v>69806.8</v>
      </c>
      <c r="K3229">
        <v>29917.200000000001</v>
      </c>
    </row>
    <row r="3230" spans="1:11" x14ac:dyDescent="0.25">
      <c r="A3230" s="21">
        <v>46120</v>
      </c>
      <c r="B3230" t="s">
        <v>3237</v>
      </c>
      <c r="C3230">
        <v>7</v>
      </c>
      <c r="D3230">
        <v>13274</v>
      </c>
      <c r="F3230">
        <v>2</v>
      </c>
      <c r="G3230">
        <v>8</v>
      </c>
      <c r="H3230" t="s">
        <v>5141</v>
      </c>
      <c r="I3230">
        <v>92918</v>
      </c>
      <c r="J3230">
        <v>65042.6</v>
      </c>
      <c r="K3230">
        <v>27875.4</v>
      </c>
    </row>
    <row r="3231" spans="1:11" x14ac:dyDescent="0.25">
      <c r="A3231" s="21">
        <v>46216</v>
      </c>
      <c r="B3231" t="s">
        <v>3238</v>
      </c>
      <c r="C3231">
        <v>6</v>
      </c>
      <c r="D3231">
        <v>4218</v>
      </c>
      <c r="F3231">
        <v>1</v>
      </c>
      <c r="G3231">
        <v>5</v>
      </c>
      <c r="H3231" t="s">
        <v>5146</v>
      </c>
      <c r="I3231">
        <v>25308</v>
      </c>
      <c r="J3231">
        <v>17715.599999999999</v>
      </c>
      <c r="K3231">
        <v>7592.4</v>
      </c>
    </row>
    <row r="3232" spans="1:11" x14ac:dyDescent="0.25">
      <c r="A3232" s="21">
        <v>46159</v>
      </c>
      <c r="B3232" t="s">
        <v>3239</v>
      </c>
      <c r="C3232">
        <v>8</v>
      </c>
      <c r="D3232">
        <v>20728</v>
      </c>
      <c r="E3232">
        <v>7.0000000000000007E-2</v>
      </c>
      <c r="F3232">
        <v>5</v>
      </c>
      <c r="G3232">
        <v>2</v>
      </c>
      <c r="H3232" t="s">
        <v>5139</v>
      </c>
      <c r="I3232">
        <v>177431.67999999999</v>
      </c>
      <c r="J3232">
        <v>124202.17600000001</v>
      </c>
      <c r="K3232">
        <v>53229.504000000001</v>
      </c>
    </row>
    <row r="3233" spans="1:11" x14ac:dyDescent="0.25">
      <c r="A3233" s="21">
        <v>46375</v>
      </c>
      <c r="B3233" t="s">
        <v>3240</v>
      </c>
      <c r="C3233">
        <v>10</v>
      </c>
      <c r="D3233">
        <v>18268</v>
      </c>
      <c r="F3233">
        <v>4</v>
      </c>
      <c r="G3233">
        <v>6</v>
      </c>
      <c r="H3233" t="s">
        <v>5143</v>
      </c>
      <c r="I3233">
        <v>182680</v>
      </c>
      <c r="J3233">
        <v>127876</v>
      </c>
      <c r="K3233">
        <v>54804</v>
      </c>
    </row>
    <row r="3234" spans="1:11" x14ac:dyDescent="0.25">
      <c r="A3234" s="21">
        <v>46193</v>
      </c>
      <c r="B3234" t="s">
        <v>3241</v>
      </c>
      <c r="C3234">
        <v>11</v>
      </c>
      <c r="D3234">
        <v>27317</v>
      </c>
      <c r="E3234">
        <v>0.13</v>
      </c>
      <c r="F3234">
        <v>5</v>
      </c>
      <c r="G3234">
        <v>7</v>
      </c>
      <c r="H3234" t="s">
        <v>5142</v>
      </c>
      <c r="I3234">
        <v>339550.31</v>
      </c>
      <c r="J3234">
        <v>237685.217</v>
      </c>
      <c r="K3234">
        <v>101865.09299999999</v>
      </c>
    </row>
    <row r="3235" spans="1:11" x14ac:dyDescent="0.25">
      <c r="A3235" s="21">
        <v>46257</v>
      </c>
      <c r="B3235" t="s">
        <v>3242</v>
      </c>
      <c r="C3235">
        <v>10</v>
      </c>
      <c r="D3235">
        <v>3839</v>
      </c>
      <c r="E3235">
        <v>0.04</v>
      </c>
      <c r="F3235">
        <v>3</v>
      </c>
      <c r="G3235">
        <v>5</v>
      </c>
      <c r="H3235" t="s">
        <v>5138</v>
      </c>
      <c r="I3235">
        <v>39925.599999999999</v>
      </c>
      <c r="J3235">
        <v>27947.919999999998</v>
      </c>
      <c r="K3235">
        <v>11977.68</v>
      </c>
    </row>
    <row r="3236" spans="1:11" x14ac:dyDescent="0.25">
      <c r="A3236" s="21">
        <v>46122</v>
      </c>
      <c r="B3236" t="s">
        <v>3243</v>
      </c>
      <c r="C3236">
        <v>8</v>
      </c>
      <c r="D3236">
        <v>19262</v>
      </c>
      <c r="F3236">
        <v>4</v>
      </c>
      <c r="G3236">
        <v>4</v>
      </c>
      <c r="H3236" t="s">
        <v>5141</v>
      </c>
      <c r="I3236">
        <v>154096</v>
      </c>
      <c r="J3236">
        <v>107867.2</v>
      </c>
      <c r="K3236">
        <v>46228.800000000003</v>
      </c>
    </row>
    <row r="3237" spans="1:11" x14ac:dyDescent="0.25">
      <c r="A3237" s="21">
        <v>46315</v>
      </c>
      <c r="B3237" t="s">
        <v>3244</v>
      </c>
      <c r="C3237">
        <v>12</v>
      </c>
      <c r="D3237">
        <v>17595</v>
      </c>
      <c r="F3237">
        <v>1</v>
      </c>
      <c r="G3237">
        <v>3</v>
      </c>
      <c r="H3237" t="s">
        <v>5147</v>
      </c>
      <c r="I3237">
        <v>211140</v>
      </c>
      <c r="J3237">
        <v>147798</v>
      </c>
      <c r="K3237">
        <v>63342</v>
      </c>
    </row>
    <row r="3238" spans="1:11" x14ac:dyDescent="0.25">
      <c r="A3238" s="21">
        <v>46064</v>
      </c>
      <c r="B3238" t="s">
        <v>3245</v>
      </c>
      <c r="C3238">
        <v>3</v>
      </c>
      <c r="D3238">
        <v>32465</v>
      </c>
      <c r="E3238">
        <v>0.06</v>
      </c>
      <c r="F3238">
        <v>1</v>
      </c>
      <c r="G3238">
        <v>1</v>
      </c>
      <c r="H3238" t="s">
        <v>5140</v>
      </c>
      <c r="I3238">
        <v>103238.7</v>
      </c>
      <c r="J3238">
        <v>72267.09</v>
      </c>
      <c r="K3238">
        <v>30971.61</v>
      </c>
    </row>
    <row r="3239" spans="1:11" x14ac:dyDescent="0.25">
      <c r="A3239" s="21">
        <v>46185</v>
      </c>
      <c r="B3239" t="s">
        <v>3246</v>
      </c>
      <c r="C3239">
        <v>3</v>
      </c>
      <c r="D3239">
        <v>29229</v>
      </c>
      <c r="E3239">
        <v>0.11</v>
      </c>
      <c r="F3239">
        <v>4</v>
      </c>
      <c r="G3239">
        <v>8</v>
      </c>
      <c r="H3239" t="s">
        <v>5142</v>
      </c>
      <c r="I3239">
        <v>97332.57</v>
      </c>
      <c r="J3239">
        <v>68132.798999999999</v>
      </c>
      <c r="K3239">
        <v>29199.771000000001</v>
      </c>
    </row>
    <row r="3240" spans="1:11" x14ac:dyDescent="0.25">
      <c r="A3240" s="21">
        <v>46283</v>
      </c>
      <c r="B3240" t="s">
        <v>3247</v>
      </c>
      <c r="C3240">
        <v>12</v>
      </c>
      <c r="D3240">
        <v>28692</v>
      </c>
      <c r="E3240">
        <v>0.12</v>
      </c>
      <c r="F3240">
        <v>3</v>
      </c>
      <c r="G3240">
        <v>7</v>
      </c>
      <c r="H3240" t="s">
        <v>5145</v>
      </c>
      <c r="I3240">
        <v>385620.47999999998</v>
      </c>
      <c r="J3240">
        <v>269934.33600000001</v>
      </c>
      <c r="K3240">
        <v>115686.144</v>
      </c>
    </row>
    <row r="3241" spans="1:11" x14ac:dyDescent="0.25">
      <c r="A3241" s="21">
        <v>46226</v>
      </c>
      <c r="B3241" t="s">
        <v>3248</v>
      </c>
      <c r="C3241">
        <v>9</v>
      </c>
      <c r="D3241">
        <v>6315</v>
      </c>
      <c r="E3241">
        <v>0.08</v>
      </c>
      <c r="F3241">
        <v>3</v>
      </c>
      <c r="G3241">
        <v>2</v>
      </c>
      <c r="H3241" t="s">
        <v>5146</v>
      </c>
      <c r="I3241">
        <v>61381.8</v>
      </c>
      <c r="J3241">
        <v>42967.26</v>
      </c>
      <c r="K3241">
        <v>18414.54</v>
      </c>
    </row>
    <row r="3242" spans="1:11" x14ac:dyDescent="0.25">
      <c r="A3242" s="21">
        <v>46310</v>
      </c>
      <c r="B3242" t="s">
        <v>3249</v>
      </c>
      <c r="C3242">
        <v>9</v>
      </c>
      <c r="D3242">
        <v>33802</v>
      </c>
      <c r="E3242">
        <v>0.14000000000000001</v>
      </c>
      <c r="F3242">
        <v>5</v>
      </c>
      <c r="G3242">
        <v>2</v>
      </c>
      <c r="H3242" t="s">
        <v>5147</v>
      </c>
      <c r="I3242">
        <v>346808.52</v>
      </c>
      <c r="J3242">
        <v>242765.96400000001</v>
      </c>
      <c r="K3242">
        <v>104042.556</v>
      </c>
    </row>
    <row r="3243" spans="1:11" x14ac:dyDescent="0.25">
      <c r="A3243" s="21">
        <v>46220</v>
      </c>
      <c r="B3243" t="s">
        <v>3250</v>
      </c>
      <c r="C3243">
        <v>5</v>
      </c>
      <c r="D3243">
        <v>14955</v>
      </c>
      <c r="E3243">
        <v>0.14000000000000001</v>
      </c>
      <c r="F3243">
        <v>1</v>
      </c>
      <c r="G3243">
        <v>6</v>
      </c>
      <c r="H3243" t="s">
        <v>5146</v>
      </c>
      <c r="I3243">
        <v>85243.5</v>
      </c>
      <c r="J3243">
        <v>59670.45</v>
      </c>
      <c r="K3243">
        <v>25573.05</v>
      </c>
    </row>
    <row r="3244" spans="1:11" x14ac:dyDescent="0.25">
      <c r="A3244" s="21">
        <v>46331</v>
      </c>
      <c r="B3244" t="s">
        <v>3251</v>
      </c>
      <c r="C3244">
        <v>8</v>
      </c>
      <c r="D3244">
        <v>4401</v>
      </c>
      <c r="E3244">
        <v>7.0000000000000007E-2</v>
      </c>
      <c r="F3244">
        <v>1</v>
      </c>
      <c r="G3244">
        <v>6</v>
      </c>
      <c r="H3244" t="s">
        <v>5144</v>
      </c>
      <c r="I3244">
        <v>37672.559999999998</v>
      </c>
      <c r="J3244">
        <v>26370.792000000001</v>
      </c>
      <c r="K3244">
        <v>11301.768</v>
      </c>
    </row>
    <row r="3245" spans="1:11" x14ac:dyDescent="0.25">
      <c r="A3245" s="21">
        <v>46174</v>
      </c>
      <c r="B3245" t="s">
        <v>3252</v>
      </c>
      <c r="C3245">
        <v>4</v>
      </c>
      <c r="D3245">
        <v>16804</v>
      </c>
      <c r="E3245">
        <v>0.12</v>
      </c>
      <c r="F3245">
        <v>3</v>
      </c>
      <c r="G3245">
        <v>8</v>
      </c>
      <c r="H3245" t="s">
        <v>5142</v>
      </c>
      <c r="I3245">
        <v>75281.919999999998</v>
      </c>
      <c r="J3245">
        <v>52697.343999999997</v>
      </c>
      <c r="K3245">
        <v>22584.576000000001</v>
      </c>
    </row>
    <row r="3246" spans="1:11" x14ac:dyDescent="0.25">
      <c r="A3246" s="21">
        <v>46063</v>
      </c>
      <c r="B3246" t="s">
        <v>3253</v>
      </c>
      <c r="C3246">
        <v>3</v>
      </c>
      <c r="D3246">
        <v>28960</v>
      </c>
      <c r="E3246">
        <v>0.06</v>
      </c>
      <c r="F3246">
        <v>2</v>
      </c>
      <c r="G3246">
        <v>1</v>
      </c>
      <c r="H3246" t="s">
        <v>5140</v>
      </c>
      <c r="I3246">
        <v>92092.800000000003</v>
      </c>
      <c r="J3246">
        <v>64464.959999999999</v>
      </c>
      <c r="K3246">
        <v>27627.84</v>
      </c>
    </row>
    <row r="3247" spans="1:11" x14ac:dyDescent="0.25">
      <c r="A3247" s="21">
        <v>46294</v>
      </c>
      <c r="B3247" t="s">
        <v>3254</v>
      </c>
      <c r="C3247">
        <v>8</v>
      </c>
      <c r="D3247">
        <v>10016</v>
      </c>
      <c r="E3247">
        <v>7.0000000000000007E-2</v>
      </c>
      <c r="F3247">
        <v>5</v>
      </c>
      <c r="G3247">
        <v>5</v>
      </c>
      <c r="H3247" t="s">
        <v>5145</v>
      </c>
      <c r="I3247">
        <v>85736.960000000006</v>
      </c>
      <c r="J3247">
        <v>60015.872000000003</v>
      </c>
      <c r="K3247">
        <v>25721.088</v>
      </c>
    </row>
    <row r="3248" spans="1:11" x14ac:dyDescent="0.25">
      <c r="A3248" s="21">
        <v>46131</v>
      </c>
      <c r="B3248" t="s">
        <v>3255</v>
      </c>
      <c r="C3248">
        <v>2</v>
      </c>
      <c r="D3248">
        <v>12618</v>
      </c>
      <c r="E3248">
        <v>0.08</v>
      </c>
      <c r="F3248">
        <v>1</v>
      </c>
      <c r="G3248">
        <v>3</v>
      </c>
      <c r="H3248" t="s">
        <v>5141</v>
      </c>
      <c r="I3248">
        <v>27254.880000000001</v>
      </c>
      <c r="J3248">
        <v>19078.416000000001</v>
      </c>
      <c r="K3248">
        <v>8176.4639999999999</v>
      </c>
    </row>
    <row r="3249" spans="1:11" x14ac:dyDescent="0.25">
      <c r="A3249" s="21">
        <v>46266</v>
      </c>
      <c r="B3249" t="s">
        <v>3256</v>
      </c>
      <c r="C3249">
        <v>4</v>
      </c>
      <c r="D3249">
        <v>2999</v>
      </c>
      <c r="F3249">
        <v>2</v>
      </c>
      <c r="G3249">
        <v>1</v>
      </c>
      <c r="H3249" t="s">
        <v>5145</v>
      </c>
      <c r="I3249">
        <v>11996</v>
      </c>
      <c r="J3249">
        <v>8397.2000000000007</v>
      </c>
      <c r="K3249">
        <v>3598.8</v>
      </c>
    </row>
    <row r="3250" spans="1:11" x14ac:dyDescent="0.25">
      <c r="A3250" s="21">
        <v>46283</v>
      </c>
      <c r="B3250" t="s">
        <v>3257</v>
      </c>
      <c r="C3250">
        <v>1</v>
      </c>
      <c r="D3250">
        <v>20279</v>
      </c>
      <c r="E3250">
        <v>0.03</v>
      </c>
      <c r="F3250">
        <v>5</v>
      </c>
      <c r="G3250">
        <v>2</v>
      </c>
      <c r="H3250" t="s">
        <v>5145</v>
      </c>
      <c r="I3250">
        <v>20887.37</v>
      </c>
      <c r="J3250">
        <v>14621.159</v>
      </c>
      <c r="K3250">
        <v>6266.2110000000002</v>
      </c>
    </row>
    <row r="3251" spans="1:11" x14ac:dyDescent="0.25">
      <c r="A3251" s="21">
        <v>46337</v>
      </c>
      <c r="B3251" t="s">
        <v>3258</v>
      </c>
      <c r="C3251">
        <v>10</v>
      </c>
      <c r="D3251">
        <v>13816</v>
      </c>
      <c r="E3251">
        <v>0.02</v>
      </c>
      <c r="F3251">
        <v>1</v>
      </c>
      <c r="G3251">
        <v>1</v>
      </c>
      <c r="H3251" t="s">
        <v>5144</v>
      </c>
      <c r="I3251">
        <v>140923.20000000001</v>
      </c>
      <c r="J3251">
        <v>98646.24</v>
      </c>
      <c r="K3251">
        <v>42276.959999999999</v>
      </c>
    </row>
    <row r="3252" spans="1:11" x14ac:dyDescent="0.25">
      <c r="A3252" s="21">
        <v>46301</v>
      </c>
      <c r="B3252" t="s">
        <v>3259</v>
      </c>
      <c r="C3252">
        <v>8</v>
      </c>
      <c r="D3252">
        <v>26464</v>
      </c>
      <c r="E3252">
        <v>0.03</v>
      </c>
      <c r="F3252">
        <v>2</v>
      </c>
      <c r="G3252">
        <v>7</v>
      </c>
      <c r="H3252" t="s">
        <v>5147</v>
      </c>
      <c r="I3252">
        <v>218063.35999999999</v>
      </c>
      <c r="J3252">
        <v>152644.35200000001</v>
      </c>
      <c r="K3252">
        <v>65419.008000000002</v>
      </c>
    </row>
    <row r="3253" spans="1:11" x14ac:dyDescent="0.25">
      <c r="A3253" s="21">
        <v>46308</v>
      </c>
      <c r="B3253" t="s">
        <v>3260</v>
      </c>
      <c r="C3253">
        <v>6</v>
      </c>
      <c r="D3253">
        <v>26276</v>
      </c>
      <c r="E3253">
        <v>0.05</v>
      </c>
      <c r="F3253">
        <v>3</v>
      </c>
      <c r="G3253">
        <v>7</v>
      </c>
      <c r="H3253" t="s">
        <v>5147</v>
      </c>
      <c r="I3253">
        <v>165538.79999999999</v>
      </c>
      <c r="J3253">
        <v>115877.16</v>
      </c>
      <c r="K3253">
        <v>49661.64</v>
      </c>
    </row>
    <row r="3254" spans="1:11" x14ac:dyDescent="0.25">
      <c r="A3254" s="21">
        <v>46305</v>
      </c>
      <c r="B3254" t="s">
        <v>3261</v>
      </c>
      <c r="C3254">
        <v>10</v>
      </c>
      <c r="D3254">
        <v>23499</v>
      </c>
      <c r="F3254">
        <v>4</v>
      </c>
      <c r="G3254">
        <v>1</v>
      </c>
      <c r="H3254" t="s">
        <v>5147</v>
      </c>
      <c r="I3254">
        <v>234990</v>
      </c>
      <c r="J3254">
        <v>164493</v>
      </c>
      <c r="K3254">
        <v>70497</v>
      </c>
    </row>
    <row r="3255" spans="1:11" x14ac:dyDescent="0.25">
      <c r="A3255" s="21">
        <v>46063</v>
      </c>
      <c r="B3255" t="s">
        <v>3262</v>
      </c>
      <c r="C3255">
        <v>10</v>
      </c>
      <c r="D3255">
        <v>33761</v>
      </c>
      <c r="E3255">
        <v>0.13</v>
      </c>
      <c r="F3255">
        <v>2</v>
      </c>
      <c r="G3255">
        <v>1</v>
      </c>
      <c r="H3255" t="s">
        <v>5140</v>
      </c>
      <c r="I3255">
        <v>381499.3</v>
      </c>
      <c r="J3255">
        <v>267049.51</v>
      </c>
      <c r="K3255">
        <v>114449.79</v>
      </c>
    </row>
    <row r="3256" spans="1:11" x14ac:dyDescent="0.25">
      <c r="A3256" s="21">
        <v>46372</v>
      </c>
      <c r="B3256" t="s">
        <v>3263</v>
      </c>
      <c r="C3256">
        <v>9</v>
      </c>
      <c r="D3256">
        <v>9059</v>
      </c>
      <c r="F3256">
        <v>1</v>
      </c>
      <c r="G3256">
        <v>5</v>
      </c>
      <c r="H3256" t="s">
        <v>5143</v>
      </c>
      <c r="I3256">
        <v>81531</v>
      </c>
      <c r="J3256">
        <v>57071.7</v>
      </c>
      <c r="K3256">
        <v>24459.3</v>
      </c>
    </row>
    <row r="3257" spans="1:11" x14ac:dyDescent="0.25">
      <c r="A3257" s="21">
        <v>46254</v>
      </c>
      <c r="B3257" t="s">
        <v>3264</v>
      </c>
      <c r="C3257">
        <v>5</v>
      </c>
      <c r="D3257">
        <v>11299</v>
      </c>
      <c r="E3257">
        <v>0.05</v>
      </c>
      <c r="F3257">
        <v>2</v>
      </c>
      <c r="G3257">
        <v>8</v>
      </c>
      <c r="H3257" t="s">
        <v>5138</v>
      </c>
      <c r="I3257">
        <v>59319.75</v>
      </c>
      <c r="J3257">
        <v>41523.824999999997</v>
      </c>
      <c r="K3257">
        <v>17795.924999999999</v>
      </c>
    </row>
    <row r="3258" spans="1:11" x14ac:dyDescent="0.25">
      <c r="A3258" s="21">
        <v>46094</v>
      </c>
      <c r="B3258" t="s">
        <v>3265</v>
      </c>
      <c r="C3258">
        <v>1</v>
      </c>
      <c r="D3258">
        <v>14156</v>
      </c>
      <c r="E3258">
        <v>0.04</v>
      </c>
      <c r="F3258">
        <v>3</v>
      </c>
      <c r="G3258">
        <v>1</v>
      </c>
      <c r="H3258" t="s">
        <v>5148</v>
      </c>
      <c r="I3258">
        <v>14722.24</v>
      </c>
      <c r="J3258">
        <v>10305.567999999999</v>
      </c>
      <c r="K3258">
        <v>4416.6719999999996</v>
      </c>
    </row>
    <row r="3259" spans="1:11" x14ac:dyDescent="0.25">
      <c r="A3259" s="21">
        <v>46271</v>
      </c>
      <c r="B3259" t="s">
        <v>3266</v>
      </c>
      <c r="C3259">
        <v>7</v>
      </c>
      <c r="D3259">
        <v>7351</v>
      </c>
      <c r="E3259">
        <v>0.11</v>
      </c>
      <c r="F3259">
        <v>3</v>
      </c>
      <c r="G3259">
        <v>8</v>
      </c>
      <c r="H3259" t="s">
        <v>5145</v>
      </c>
      <c r="I3259">
        <v>57117.27</v>
      </c>
      <c r="J3259">
        <v>39982.089</v>
      </c>
      <c r="K3259">
        <v>17135.181</v>
      </c>
    </row>
    <row r="3260" spans="1:11" x14ac:dyDescent="0.25">
      <c r="A3260" s="21">
        <v>46365</v>
      </c>
      <c r="B3260" t="s">
        <v>3267</v>
      </c>
      <c r="C3260">
        <v>2</v>
      </c>
      <c r="D3260">
        <v>5437</v>
      </c>
      <c r="F3260">
        <v>1</v>
      </c>
      <c r="G3260">
        <v>5</v>
      </c>
      <c r="H3260" t="s">
        <v>5143</v>
      </c>
      <c r="I3260">
        <v>10874</v>
      </c>
      <c r="J3260">
        <v>7611.8</v>
      </c>
      <c r="K3260">
        <v>3262.2</v>
      </c>
    </row>
    <row r="3261" spans="1:11" x14ac:dyDescent="0.25">
      <c r="A3261" s="21">
        <v>46244</v>
      </c>
      <c r="B3261" t="s">
        <v>3268</v>
      </c>
      <c r="C3261">
        <v>9</v>
      </c>
      <c r="D3261">
        <v>24563</v>
      </c>
      <c r="E3261">
        <v>0.12</v>
      </c>
      <c r="F3261">
        <v>5</v>
      </c>
      <c r="G3261">
        <v>8</v>
      </c>
      <c r="H3261" t="s">
        <v>5138</v>
      </c>
      <c r="I3261">
        <v>247595.04</v>
      </c>
      <c r="J3261">
        <v>173316.52799999999</v>
      </c>
      <c r="K3261">
        <v>74278.512000000002</v>
      </c>
    </row>
    <row r="3262" spans="1:11" x14ac:dyDescent="0.25">
      <c r="A3262" s="21">
        <v>46349</v>
      </c>
      <c r="B3262" t="s">
        <v>3269</v>
      </c>
      <c r="C3262">
        <v>8</v>
      </c>
      <c r="D3262">
        <v>15813</v>
      </c>
      <c r="E3262">
        <v>0.12</v>
      </c>
      <c r="F3262">
        <v>3</v>
      </c>
      <c r="G3262">
        <v>4</v>
      </c>
      <c r="H3262" t="s">
        <v>5144</v>
      </c>
      <c r="I3262">
        <v>141684.48000000001</v>
      </c>
      <c r="J3262">
        <v>99179.135999999999</v>
      </c>
      <c r="K3262">
        <v>42505.343999999997</v>
      </c>
    </row>
    <row r="3263" spans="1:11" x14ac:dyDescent="0.25">
      <c r="A3263" s="21">
        <v>46299</v>
      </c>
      <c r="B3263" t="s">
        <v>3270</v>
      </c>
      <c r="C3263">
        <v>2</v>
      </c>
      <c r="D3263">
        <v>31085</v>
      </c>
      <c r="E3263">
        <v>0.03</v>
      </c>
      <c r="F3263">
        <v>1</v>
      </c>
      <c r="G3263">
        <v>7</v>
      </c>
      <c r="H3263" t="s">
        <v>5147</v>
      </c>
      <c r="I3263">
        <v>64035.1</v>
      </c>
      <c r="J3263">
        <v>44824.57</v>
      </c>
      <c r="K3263">
        <v>19210.53</v>
      </c>
    </row>
    <row r="3264" spans="1:11" x14ac:dyDescent="0.25">
      <c r="A3264" s="21">
        <v>46081</v>
      </c>
      <c r="B3264" t="s">
        <v>3271</v>
      </c>
      <c r="C3264">
        <v>11</v>
      </c>
      <c r="D3264">
        <v>20583</v>
      </c>
      <c r="E3264">
        <v>0.06</v>
      </c>
      <c r="F3264">
        <v>1</v>
      </c>
      <c r="G3264">
        <v>6</v>
      </c>
      <c r="H3264" t="s">
        <v>5140</v>
      </c>
      <c r="I3264">
        <v>239997.78</v>
      </c>
      <c r="J3264">
        <v>167998.446</v>
      </c>
      <c r="K3264">
        <v>71999.334000000003</v>
      </c>
    </row>
    <row r="3265" spans="1:11" x14ac:dyDescent="0.25">
      <c r="A3265" s="21">
        <v>46134</v>
      </c>
      <c r="B3265" t="s">
        <v>3272</v>
      </c>
      <c r="C3265">
        <v>5</v>
      </c>
      <c r="D3265">
        <v>31376</v>
      </c>
      <c r="F3265">
        <v>5</v>
      </c>
      <c r="G3265">
        <v>7</v>
      </c>
      <c r="H3265" t="s">
        <v>5141</v>
      </c>
      <c r="I3265">
        <v>156880</v>
      </c>
      <c r="J3265">
        <v>109816</v>
      </c>
      <c r="K3265">
        <v>47064</v>
      </c>
    </row>
    <row r="3266" spans="1:11" x14ac:dyDescent="0.25">
      <c r="A3266" s="21">
        <v>46155</v>
      </c>
      <c r="B3266" t="s">
        <v>3273</v>
      </c>
      <c r="C3266">
        <v>10</v>
      </c>
      <c r="D3266">
        <v>20086</v>
      </c>
      <c r="F3266">
        <v>1</v>
      </c>
      <c r="G3266">
        <v>4</v>
      </c>
      <c r="H3266" t="s">
        <v>5139</v>
      </c>
      <c r="I3266">
        <v>200860</v>
      </c>
      <c r="J3266">
        <v>140602</v>
      </c>
      <c r="K3266">
        <v>60258</v>
      </c>
    </row>
    <row r="3267" spans="1:11" x14ac:dyDescent="0.25">
      <c r="A3267" s="21">
        <v>46374</v>
      </c>
      <c r="B3267" t="s">
        <v>3274</v>
      </c>
      <c r="C3267">
        <v>12</v>
      </c>
      <c r="D3267">
        <v>32141</v>
      </c>
      <c r="E3267">
        <v>0.09</v>
      </c>
      <c r="F3267">
        <v>4</v>
      </c>
      <c r="G3267">
        <v>2</v>
      </c>
      <c r="H3267" t="s">
        <v>5143</v>
      </c>
      <c r="I3267">
        <v>420404.28</v>
      </c>
      <c r="J3267">
        <v>294282.99599999998</v>
      </c>
      <c r="K3267">
        <v>126121.284</v>
      </c>
    </row>
    <row r="3268" spans="1:11" x14ac:dyDescent="0.25">
      <c r="A3268" s="21">
        <v>46294</v>
      </c>
      <c r="B3268" t="s">
        <v>3275</v>
      </c>
      <c r="C3268">
        <v>6</v>
      </c>
      <c r="D3268">
        <v>32932</v>
      </c>
      <c r="E3268">
        <v>0.1</v>
      </c>
      <c r="F3268">
        <v>5</v>
      </c>
      <c r="G3268">
        <v>6</v>
      </c>
      <c r="H3268" t="s">
        <v>5145</v>
      </c>
      <c r="I3268">
        <v>217351.2</v>
      </c>
      <c r="J3268">
        <v>152145.84</v>
      </c>
      <c r="K3268">
        <v>65205.36</v>
      </c>
    </row>
    <row r="3269" spans="1:11" x14ac:dyDescent="0.25">
      <c r="A3269" s="21">
        <v>46330</v>
      </c>
      <c r="B3269" t="s">
        <v>3276</v>
      </c>
      <c r="C3269">
        <v>6</v>
      </c>
      <c r="D3269">
        <v>14777</v>
      </c>
      <c r="E3269">
        <v>0.14000000000000001</v>
      </c>
      <c r="F3269">
        <v>3</v>
      </c>
      <c r="G3269">
        <v>8</v>
      </c>
      <c r="H3269" t="s">
        <v>5144</v>
      </c>
      <c r="I3269">
        <v>101074.68</v>
      </c>
      <c r="J3269">
        <v>70752.275999999998</v>
      </c>
      <c r="K3269">
        <v>30322.403999999999</v>
      </c>
    </row>
    <row r="3270" spans="1:11" x14ac:dyDescent="0.25">
      <c r="A3270" s="21">
        <v>46186</v>
      </c>
      <c r="B3270" t="s">
        <v>3277</v>
      </c>
      <c r="C3270">
        <v>7</v>
      </c>
      <c r="D3270">
        <v>23949</v>
      </c>
      <c r="E3270">
        <v>0.12</v>
      </c>
      <c r="F3270">
        <v>2</v>
      </c>
      <c r="G3270">
        <v>1</v>
      </c>
      <c r="H3270" t="s">
        <v>5142</v>
      </c>
      <c r="I3270">
        <v>187760.16</v>
      </c>
      <c r="J3270">
        <v>131432.11199999999</v>
      </c>
      <c r="K3270">
        <v>56328.048000000003</v>
      </c>
    </row>
    <row r="3271" spans="1:11" x14ac:dyDescent="0.25">
      <c r="A3271" s="21">
        <v>46044</v>
      </c>
      <c r="B3271" t="s">
        <v>3278</v>
      </c>
      <c r="C3271">
        <v>3</v>
      </c>
      <c r="D3271">
        <v>23900</v>
      </c>
      <c r="F3271">
        <v>5</v>
      </c>
      <c r="G3271">
        <v>3</v>
      </c>
      <c r="H3271" t="s">
        <v>5149</v>
      </c>
      <c r="I3271">
        <v>71700</v>
      </c>
      <c r="J3271">
        <v>50190</v>
      </c>
      <c r="K3271">
        <v>21510</v>
      </c>
    </row>
    <row r="3272" spans="1:11" x14ac:dyDescent="0.25">
      <c r="A3272" s="21">
        <v>46023</v>
      </c>
      <c r="B3272" t="s">
        <v>3279</v>
      </c>
      <c r="C3272">
        <v>2</v>
      </c>
      <c r="D3272">
        <v>4513</v>
      </c>
      <c r="F3272">
        <v>3</v>
      </c>
      <c r="G3272">
        <v>7</v>
      </c>
      <c r="H3272" t="s">
        <v>5149</v>
      </c>
      <c r="I3272">
        <v>9026</v>
      </c>
      <c r="J3272">
        <v>6318.2</v>
      </c>
      <c r="K3272">
        <v>2707.8</v>
      </c>
    </row>
    <row r="3273" spans="1:11" x14ac:dyDescent="0.25">
      <c r="A3273" s="21">
        <v>46209</v>
      </c>
      <c r="B3273" t="s">
        <v>3280</v>
      </c>
      <c r="C3273">
        <v>1</v>
      </c>
      <c r="D3273">
        <v>4154</v>
      </c>
      <c r="E3273">
        <v>0.14000000000000001</v>
      </c>
      <c r="F3273">
        <v>4</v>
      </c>
      <c r="G3273">
        <v>7</v>
      </c>
      <c r="H3273" t="s">
        <v>5146</v>
      </c>
      <c r="I3273">
        <v>4735.5600000000004</v>
      </c>
      <c r="J3273">
        <v>3314.8919999999998</v>
      </c>
      <c r="K3273">
        <v>1420.6679999999999</v>
      </c>
    </row>
    <row r="3274" spans="1:11" x14ac:dyDescent="0.25">
      <c r="A3274" s="21">
        <v>46233</v>
      </c>
      <c r="B3274" t="s">
        <v>3281</v>
      </c>
      <c r="C3274">
        <v>10</v>
      </c>
      <c r="D3274">
        <v>12056</v>
      </c>
      <c r="E3274">
        <v>7.0000000000000007E-2</v>
      </c>
      <c r="F3274">
        <v>2</v>
      </c>
      <c r="G3274">
        <v>8</v>
      </c>
      <c r="H3274" t="s">
        <v>5146</v>
      </c>
      <c r="I3274">
        <v>128999.2</v>
      </c>
      <c r="J3274">
        <v>90299.44</v>
      </c>
      <c r="K3274">
        <v>38699.760000000002</v>
      </c>
    </row>
    <row r="3275" spans="1:11" x14ac:dyDescent="0.25">
      <c r="A3275" s="21">
        <v>46258</v>
      </c>
      <c r="B3275" t="s">
        <v>3282</v>
      </c>
      <c r="C3275">
        <v>10</v>
      </c>
      <c r="D3275">
        <v>11141</v>
      </c>
      <c r="E3275">
        <v>0.13</v>
      </c>
      <c r="F3275">
        <v>5</v>
      </c>
      <c r="G3275">
        <v>2</v>
      </c>
      <c r="H3275" t="s">
        <v>5138</v>
      </c>
      <c r="I3275">
        <v>125893.3</v>
      </c>
      <c r="J3275">
        <v>88125.31</v>
      </c>
      <c r="K3275">
        <v>37767.99</v>
      </c>
    </row>
    <row r="3276" spans="1:11" x14ac:dyDescent="0.25">
      <c r="A3276" s="21">
        <v>46336</v>
      </c>
      <c r="B3276" t="s">
        <v>3283</v>
      </c>
      <c r="C3276">
        <v>6</v>
      </c>
      <c r="D3276">
        <v>25472</v>
      </c>
      <c r="E3276">
        <v>0.11</v>
      </c>
      <c r="F3276">
        <v>4</v>
      </c>
      <c r="G3276">
        <v>2</v>
      </c>
      <c r="H3276" t="s">
        <v>5144</v>
      </c>
      <c r="I3276">
        <v>169643.51999999999</v>
      </c>
      <c r="J3276">
        <v>118750.46400000001</v>
      </c>
      <c r="K3276">
        <v>50893.055999999997</v>
      </c>
    </row>
    <row r="3277" spans="1:11" x14ac:dyDescent="0.25">
      <c r="A3277" s="21">
        <v>46191</v>
      </c>
      <c r="B3277" t="s">
        <v>3284</v>
      </c>
      <c r="C3277">
        <v>11</v>
      </c>
      <c r="D3277">
        <v>10810</v>
      </c>
      <c r="E3277">
        <v>0.12</v>
      </c>
      <c r="F3277">
        <v>1</v>
      </c>
      <c r="G3277">
        <v>6</v>
      </c>
      <c r="H3277" t="s">
        <v>5142</v>
      </c>
      <c r="I3277">
        <v>133179.20000000001</v>
      </c>
      <c r="J3277">
        <v>93225.44</v>
      </c>
      <c r="K3277">
        <v>39953.760000000002</v>
      </c>
    </row>
    <row r="3278" spans="1:11" x14ac:dyDescent="0.25">
      <c r="A3278" s="21">
        <v>46385</v>
      </c>
      <c r="B3278" t="s">
        <v>3285</v>
      </c>
      <c r="C3278">
        <v>2</v>
      </c>
      <c r="D3278">
        <v>7381</v>
      </c>
      <c r="F3278">
        <v>2</v>
      </c>
      <c r="G3278">
        <v>1</v>
      </c>
      <c r="H3278" t="s">
        <v>5143</v>
      </c>
      <c r="I3278">
        <v>14762</v>
      </c>
      <c r="J3278">
        <v>10333.4</v>
      </c>
      <c r="K3278">
        <v>4428.6000000000004</v>
      </c>
    </row>
    <row r="3279" spans="1:11" x14ac:dyDescent="0.25">
      <c r="A3279" s="21">
        <v>46298</v>
      </c>
      <c r="B3279" t="s">
        <v>3286</v>
      </c>
      <c r="C3279">
        <v>10</v>
      </c>
      <c r="D3279">
        <v>9297</v>
      </c>
      <c r="E3279">
        <v>0.15</v>
      </c>
      <c r="F3279">
        <v>3</v>
      </c>
      <c r="G3279">
        <v>6</v>
      </c>
      <c r="H3279" t="s">
        <v>5147</v>
      </c>
      <c r="I3279">
        <v>106915.5</v>
      </c>
      <c r="J3279">
        <v>74840.850000000006</v>
      </c>
      <c r="K3279">
        <v>32074.65</v>
      </c>
    </row>
    <row r="3280" spans="1:11" x14ac:dyDescent="0.25">
      <c r="A3280" s="21">
        <v>46362</v>
      </c>
      <c r="B3280" t="s">
        <v>3287</v>
      </c>
      <c r="C3280">
        <v>1</v>
      </c>
      <c r="D3280">
        <v>25266</v>
      </c>
      <c r="E3280">
        <v>0.11</v>
      </c>
      <c r="F3280">
        <v>4</v>
      </c>
      <c r="G3280">
        <v>8</v>
      </c>
      <c r="H3280" t="s">
        <v>5143</v>
      </c>
      <c r="I3280">
        <v>28045.26</v>
      </c>
      <c r="J3280">
        <v>19631.682000000001</v>
      </c>
      <c r="K3280">
        <v>8413.5779999999995</v>
      </c>
    </row>
    <row r="3281" spans="1:11" x14ac:dyDescent="0.25">
      <c r="A3281" s="21">
        <v>46193</v>
      </c>
      <c r="B3281" t="s">
        <v>3288</v>
      </c>
      <c r="C3281">
        <v>11</v>
      </c>
      <c r="D3281">
        <v>19632</v>
      </c>
      <c r="E3281">
        <v>0.15</v>
      </c>
      <c r="F3281">
        <v>1</v>
      </c>
      <c r="G3281">
        <v>4</v>
      </c>
      <c r="H3281" t="s">
        <v>5142</v>
      </c>
      <c r="I3281">
        <v>248344.8</v>
      </c>
      <c r="J3281">
        <v>173841.36</v>
      </c>
      <c r="K3281">
        <v>74503.44</v>
      </c>
    </row>
    <row r="3282" spans="1:11" x14ac:dyDescent="0.25">
      <c r="A3282" s="21">
        <v>46266</v>
      </c>
      <c r="B3282" t="s">
        <v>3289</v>
      </c>
      <c r="C3282">
        <v>12</v>
      </c>
      <c r="D3282">
        <v>26179</v>
      </c>
      <c r="F3282">
        <v>1</v>
      </c>
      <c r="G3282">
        <v>2</v>
      </c>
      <c r="H3282" t="s">
        <v>5145</v>
      </c>
      <c r="I3282">
        <v>314148</v>
      </c>
      <c r="J3282">
        <v>219903.6</v>
      </c>
      <c r="K3282">
        <v>94244.4</v>
      </c>
    </row>
    <row r="3283" spans="1:11" x14ac:dyDescent="0.25">
      <c r="A3283" s="21">
        <v>46290</v>
      </c>
      <c r="B3283" t="s">
        <v>3290</v>
      </c>
      <c r="C3283">
        <v>2</v>
      </c>
      <c r="D3283">
        <v>28482</v>
      </c>
      <c r="E3283">
        <v>0.09</v>
      </c>
      <c r="F3283">
        <v>1</v>
      </c>
      <c r="G3283">
        <v>8</v>
      </c>
      <c r="H3283" t="s">
        <v>5145</v>
      </c>
      <c r="I3283">
        <v>62090.76</v>
      </c>
      <c r="J3283">
        <v>43463.531999999999</v>
      </c>
      <c r="K3283">
        <v>18627.227999999999</v>
      </c>
    </row>
    <row r="3284" spans="1:11" x14ac:dyDescent="0.25">
      <c r="A3284" s="21">
        <v>46132</v>
      </c>
      <c r="B3284" t="s">
        <v>3291</v>
      </c>
      <c r="C3284">
        <v>3</v>
      </c>
      <c r="D3284">
        <v>21567</v>
      </c>
      <c r="E3284">
        <v>0.02</v>
      </c>
      <c r="F3284">
        <v>5</v>
      </c>
      <c r="G3284">
        <v>3</v>
      </c>
      <c r="H3284" t="s">
        <v>5141</v>
      </c>
      <c r="I3284">
        <v>65995.02</v>
      </c>
      <c r="J3284">
        <v>46196.514000000003</v>
      </c>
      <c r="K3284">
        <v>19798.506000000001</v>
      </c>
    </row>
    <row r="3285" spans="1:11" x14ac:dyDescent="0.25">
      <c r="A3285" s="21">
        <v>46072</v>
      </c>
      <c r="B3285" t="s">
        <v>3292</v>
      </c>
      <c r="C3285">
        <v>8</v>
      </c>
      <c r="D3285">
        <v>2693</v>
      </c>
      <c r="E3285">
        <v>0.13</v>
      </c>
      <c r="F3285">
        <v>3</v>
      </c>
      <c r="G3285">
        <v>4</v>
      </c>
      <c r="H3285" t="s">
        <v>5140</v>
      </c>
      <c r="I3285">
        <v>24344.720000000001</v>
      </c>
      <c r="J3285">
        <v>17041.304</v>
      </c>
      <c r="K3285">
        <v>7303.4160000000002</v>
      </c>
    </row>
    <row r="3286" spans="1:11" x14ac:dyDescent="0.25">
      <c r="A3286" s="21">
        <v>46151</v>
      </c>
      <c r="B3286" t="s">
        <v>3293</v>
      </c>
      <c r="C3286">
        <v>11</v>
      </c>
      <c r="D3286">
        <v>13963</v>
      </c>
      <c r="E3286">
        <v>7.0000000000000007E-2</v>
      </c>
      <c r="F3286">
        <v>5</v>
      </c>
      <c r="G3286">
        <v>3</v>
      </c>
      <c r="H3286" t="s">
        <v>5139</v>
      </c>
      <c r="I3286">
        <v>164344.51</v>
      </c>
      <c r="J3286">
        <v>115041.15700000001</v>
      </c>
      <c r="K3286">
        <v>49303.353000000003</v>
      </c>
    </row>
    <row r="3287" spans="1:11" x14ac:dyDescent="0.25">
      <c r="A3287" s="21">
        <v>46123</v>
      </c>
      <c r="B3287" t="s">
        <v>3294</v>
      </c>
      <c r="C3287">
        <v>4</v>
      </c>
      <c r="D3287">
        <v>26562</v>
      </c>
      <c r="E3287">
        <v>0.14000000000000001</v>
      </c>
      <c r="F3287">
        <v>3</v>
      </c>
      <c r="G3287">
        <v>5</v>
      </c>
      <c r="H3287" t="s">
        <v>5141</v>
      </c>
      <c r="I3287">
        <v>121122.72</v>
      </c>
      <c r="J3287">
        <v>84785.903999999995</v>
      </c>
      <c r="K3287">
        <v>36336.815999999999</v>
      </c>
    </row>
    <row r="3288" spans="1:11" x14ac:dyDescent="0.25">
      <c r="A3288" s="21">
        <v>46052</v>
      </c>
      <c r="B3288" t="s">
        <v>3295</v>
      </c>
      <c r="C3288">
        <v>8</v>
      </c>
      <c r="D3288">
        <v>5983</v>
      </c>
      <c r="F3288">
        <v>5</v>
      </c>
      <c r="G3288">
        <v>7</v>
      </c>
      <c r="H3288" t="s">
        <v>5149</v>
      </c>
      <c r="I3288">
        <v>47864</v>
      </c>
      <c r="J3288">
        <v>33504.800000000003</v>
      </c>
      <c r="K3288">
        <v>14359.2</v>
      </c>
    </row>
    <row r="3289" spans="1:11" x14ac:dyDescent="0.25">
      <c r="A3289" s="21">
        <v>46133</v>
      </c>
      <c r="B3289" t="s">
        <v>3296</v>
      </c>
      <c r="C3289">
        <v>10</v>
      </c>
      <c r="D3289">
        <v>28857</v>
      </c>
      <c r="E3289">
        <v>0.11</v>
      </c>
      <c r="F3289">
        <v>5</v>
      </c>
      <c r="G3289">
        <v>5</v>
      </c>
      <c r="H3289" t="s">
        <v>5141</v>
      </c>
      <c r="I3289">
        <v>320312.7</v>
      </c>
      <c r="J3289">
        <v>224218.89</v>
      </c>
      <c r="K3289">
        <v>96093.81</v>
      </c>
    </row>
    <row r="3290" spans="1:11" x14ac:dyDescent="0.25">
      <c r="A3290" s="21">
        <v>46154</v>
      </c>
      <c r="B3290" t="s">
        <v>3297</v>
      </c>
      <c r="C3290">
        <v>4</v>
      </c>
      <c r="D3290">
        <v>21677</v>
      </c>
      <c r="E3290">
        <v>0.04</v>
      </c>
      <c r="F3290">
        <v>5</v>
      </c>
      <c r="G3290">
        <v>3</v>
      </c>
      <c r="H3290" t="s">
        <v>5139</v>
      </c>
      <c r="I3290">
        <v>90176.320000000007</v>
      </c>
      <c r="J3290">
        <v>63123.423999999999</v>
      </c>
      <c r="K3290">
        <v>27052.896000000001</v>
      </c>
    </row>
    <row r="3291" spans="1:11" x14ac:dyDescent="0.25">
      <c r="A3291" s="21">
        <v>46124</v>
      </c>
      <c r="B3291" t="s">
        <v>3298</v>
      </c>
      <c r="C3291">
        <v>11</v>
      </c>
      <c r="D3291">
        <v>2761</v>
      </c>
      <c r="F3291">
        <v>4</v>
      </c>
      <c r="G3291">
        <v>8</v>
      </c>
      <c r="H3291" t="s">
        <v>5141</v>
      </c>
      <c r="I3291">
        <v>30371</v>
      </c>
      <c r="J3291">
        <v>21259.7</v>
      </c>
      <c r="K3291">
        <v>9111.2999999999993</v>
      </c>
    </row>
    <row r="3292" spans="1:11" x14ac:dyDescent="0.25">
      <c r="A3292" s="21">
        <v>46138</v>
      </c>
      <c r="B3292" t="s">
        <v>3299</v>
      </c>
      <c r="C3292">
        <v>7</v>
      </c>
      <c r="D3292">
        <v>31639</v>
      </c>
      <c r="E3292">
        <v>0.05</v>
      </c>
      <c r="F3292">
        <v>3</v>
      </c>
      <c r="G3292">
        <v>3</v>
      </c>
      <c r="H3292" t="s">
        <v>5141</v>
      </c>
      <c r="I3292">
        <v>232546.65</v>
      </c>
      <c r="J3292">
        <v>162782.655</v>
      </c>
      <c r="K3292">
        <v>69763.994999999995</v>
      </c>
    </row>
    <row r="3293" spans="1:11" x14ac:dyDescent="0.25">
      <c r="A3293" s="21">
        <v>46133</v>
      </c>
      <c r="B3293" t="s">
        <v>3300</v>
      </c>
      <c r="C3293">
        <v>6</v>
      </c>
      <c r="D3293">
        <v>21409</v>
      </c>
      <c r="E3293">
        <v>0.1</v>
      </c>
      <c r="F3293">
        <v>3</v>
      </c>
      <c r="G3293">
        <v>6</v>
      </c>
      <c r="H3293" t="s">
        <v>5141</v>
      </c>
      <c r="I3293">
        <v>141299.4</v>
      </c>
      <c r="J3293">
        <v>98909.58</v>
      </c>
      <c r="K3293">
        <v>42389.82</v>
      </c>
    </row>
    <row r="3294" spans="1:11" x14ac:dyDescent="0.25">
      <c r="A3294" s="21">
        <v>46107</v>
      </c>
      <c r="B3294" t="s">
        <v>3301</v>
      </c>
      <c r="C3294">
        <v>4</v>
      </c>
      <c r="D3294">
        <v>33984</v>
      </c>
      <c r="E3294">
        <v>0.13</v>
      </c>
      <c r="F3294">
        <v>4</v>
      </c>
      <c r="G3294">
        <v>1</v>
      </c>
      <c r="H3294" t="s">
        <v>5148</v>
      </c>
      <c r="I3294">
        <v>153607.67999999999</v>
      </c>
      <c r="J3294">
        <v>107525.376</v>
      </c>
      <c r="K3294">
        <v>46082.303999999996</v>
      </c>
    </row>
    <row r="3295" spans="1:11" x14ac:dyDescent="0.25">
      <c r="A3295" s="21">
        <v>46146</v>
      </c>
      <c r="B3295" t="s">
        <v>3302</v>
      </c>
      <c r="C3295">
        <v>10</v>
      </c>
      <c r="D3295">
        <v>13201</v>
      </c>
      <c r="E3295">
        <v>0.14000000000000001</v>
      </c>
      <c r="F3295">
        <v>4</v>
      </c>
      <c r="G3295">
        <v>4</v>
      </c>
      <c r="H3295" t="s">
        <v>5139</v>
      </c>
      <c r="I3295">
        <v>150491.4</v>
      </c>
      <c r="J3295">
        <v>105343.98</v>
      </c>
      <c r="K3295">
        <v>45147.42</v>
      </c>
    </row>
    <row r="3296" spans="1:11" x14ac:dyDescent="0.25">
      <c r="A3296" s="21">
        <v>46046</v>
      </c>
      <c r="B3296" t="s">
        <v>3303</v>
      </c>
      <c r="C3296">
        <v>10</v>
      </c>
      <c r="D3296">
        <v>12555</v>
      </c>
      <c r="E3296">
        <v>0.08</v>
      </c>
      <c r="F3296">
        <v>5</v>
      </c>
      <c r="G3296">
        <v>2</v>
      </c>
      <c r="H3296" t="s">
        <v>5149</v>
      </c>
      <c r="I3296">
        <v>135594</v>
      </c>
      <c r="J3296">
        <v>94915.8</v>
      </c>
      <c r="K3296">
        <v>40678.199999999997</v>
      </c>
    </row>
    <row r="3297" spans="1:11" x14ac:dyDescent="0.25">
      <c r="A3297" s="21">
        <v>46026</v>
      </c>
      <c r="B3297" t="s">
        <v>3304</v>
      </c>
      <c r="C3297">
        <v>7</v>
      </c>
      <c r="D3297">
        <v>18367</v>
      </c>
      <c r="E3297">
        <v>0.09</v>
      </c>
      <c r="F3297">
        <v>3</v>
      </c>
      <c r="G3297">
        <v>8</v>
      </c>
      <c r="H3297" t="s">
        <v>5149</v>
      </c>
      <c r="I3297">
        <v>140140.21</v>
      </c>
      <c r="J3297">
        <v>98098.146999999997</v>
      </c>
      <c r="K3297">
        <v>42042.063000000002</v>
      </c>
    </row>
    <row r="3298" spans="1:11" x14ac:dyDescent="0.25">
      <c r="A3298" s="21">
        <v>46246</v>
      </c>
      <c r="B3298" t="s">
        <v>3305</v>
      </c>
      <c r="C3298">
        <v>12</v>
      </c>
      <c r="D3298">
        <v>7592</v>
      </c>
      <c r="F3298">
        <v>3</v>
      </c>
      <c r="G3298">
        <v>6</v>
      </c>
      <c r="H3298" t="s">
        <v>5138</v>
      </c>
      <c r="I3298">
        <v>91104</v>
      </c>
      <c r="J3298">
        <v>63772.800000000003</v>
      </c>
      <c r="K3298">
        <v>27331.200000000001</v>
      </c>
    </row>
    <row r="3299" spans="1:11" x14ac:dyDescent="0.25">
      <c r="A3299" s="21">
        <v>46375</v>
      </c>
      <c r="B3299" t="s">
        <v>3306</v>
      </c>
      <c r="C3299">
        <v>11</v>
      </c>
      <c r="D3299">
        <v>14074</v>
      </c>
      <c r="E3299">
        <v>7.0000000000000007E-2</v>
      </c>
      <c r="F3299">
        <v>3</v>
      </c>
      <c r="G3299">
        <v>3</v>
      </c>
      <c r="H3299" t="s">
        <v>5143</v>
      </c>
      <c r="I3299">
        <v>165650.98000000001</v>
      </c>
      <c r="J3299">
        <v>115955.686</v>
      </c>
      <c r="K3299">
        <v>49695.294000000002</v>
      </c>
    </row>
    <row r="3300" spans="1:11" x14ac:dyDescent="0.25">
      <c r="A3300" s="21">
        <v>46222</v>
      </c>
      <c r="B3300" t="s">
        <v>3307</v>
      </c>
      <c r="C3300">
        <v>2</v>
      </c>
      <c r="D3300">
        <v>8187</v>
      </c>
      <c r="F3300">
        <v>4</v>
      </c>
      <c r="G3300">
        <v>8</v>
      </c>
      <c r="H3300" t="s">
        <v>5146</v>
      </c>
      <c r="I3300">
        <v>16374</v>
      </c>
      <c r="J3300">
        <v>11461.8</v>
      </c>
      <c r="K3300">
        <v>4912.2</v>
      </c>
    </row>
    <row r="3301" spans="1:11" x14ac:dyDescent="0.25">
      <c r="A3301" s="21">
        <v>46375</v>
      </c>
      <c r="B3301" t="s">
        <v>3308</v>
      </c>
      <c r="C3301">
        <v>1</v>
      </c>
      <c r="D3301">
        <v>30295</v>
      </c>
      <c r="E3301">
        <v>0.02</v>
      </c>
      <c r="F3301">
        <v>3</v>
      </c>
      <c r="G3301">
        <v>7</v>
      </c>
      <c r="H3301" t="s">
        <v>5143</v>
      </c>
      <c r="I3301">
        <v>30900.9</v>
      </c>
      <c r="J3301">
        <v>21630.63</v>
      </c>
      <c r="K3301">
        <v>9270.27</v>
      </c>
    </row>
    <row r="3302" spans="1:11" x14ac:dyDescent="0.25">
      <c r="A3302" s="21">
        <v>46097</v>
      </c>
      <c r="B3302" t="s">
        <v>3309</v>
      </c>
      <c r="C3302">
        <v>2</v>
      </c>
      <c r="D3302">
        <v>8673</v>
      </c>
      <c r="F3302">
        <v>2</v>
      </c>
      <c r="G3302">
        <v>3</v>
      </c>
      <c r="H3302" t="s">
        <v>5148</v>
      </c>
      <c r="I3302">
        <v>17346</v>
      </c>
      <c r="J3302">
        <v>12142.2</v>
      </c>
      <c r="K3302">
        <v>5203.8</v>
      </c>
    </row>
    <row r="3303" spans="1:11" x14ac:dyDescent="0.25">
      <c r="A3303" s="21">
        <v>46368</v>
      </c>
      <c r="B3303" t="s">
        <v>3310</v>
      </c>
      <c r="C3303">
        <v>7</v>
      </c>
      <c r="D3303">
        <v>32526</v>
      </c>
      <c r="E3303">
        <v>0.1</v>
      </c>
      <c r="F3303">
        <v>4</v>
      </c>
      <c r="G3303">
        <v>6</v>
      </c>
      <c r="H3303" t="s">
        <v>5143</v>
      </c>
      <c r="I3303">
        <v>250450.2</v>
      </c>
      <c r="J3303">
        <v>175315.14</v>
      </c>
      <c r="K3303">
        <v>75135.06</v>
      </c>
    </row>
    <row r="3304" spans="1:11" x14ac:dyDescent="0.25">
      <c r="A3304" s="21">
        <v>46107</v>
      </c>
      <c r="B3304" t="s">
        <v>3311</v>
      </c>
      <c r="C3304">
        <v>7</v>
      </c>
      <c r="D3304">
        <v>13451</v>
      </c>
      <c r="E3304">
        <v>0.04</v>
      </c>
      <c r="F3304">
        <v>3</v>
      </c>
      <c r="G3304">
        <v>6</v>
      </c>
      <c r="H3304" t="s">
        <v>5148</v>
      </c>
      <c r="I3304">
        <v>97923.28</v>
      </c>
      <c r="J3304">
        <v>68546.296000000002</v>
      </c>
      <c r="K3304">
        <v>29376.984</v>
      </c>
    </row>
    <row r="3305" spans="1:11" x14ac:dyDescent="0.25">
      <c r="A3305" s="21">
        <v>46363</v>
      </c>
      <c r="B3305" t="s">
        <v>3312</v>
      </c>
      <c r="C3305">
        <v>4</v>
      </c>
      <c r="D3305">
        <v>11079</v>
      </c>
      <c r="E3305">
        <v>0.09</v>
      </c>
      <c r="F3305">
        <v>4</v>
      </c>
      <c r="G3305">
        <v>2</v>
      </c>
      <c r="H3305" t="s">
        <v>5143</v>
      </c>
      <c r="I3305">
        <v>48304.44</v>
      </c>
      <c r="J3305">
        <v>33813.108</v>
      </c>
      <c r="K3305">
        <v>14491.332</v>
      </c>
    </row>
    <row r="3306" spans="1:11" x14ac:dyDescent="0.25">
      <c r="A3306" s="21">
        <v>46367</v>
      </c>
      <c r="B3306" t="s">
        <v>3313</v>
      </c>
      <c r="C3306">
        <v>4</v>
      </c>
      <c r="D3306">
        <v>3429</v>
      </c>
      <c r="E3306">
        <v>0.13</v>
      </c>
      <c r="F3306">
        <v>5</v>
      </c>
      <c r="G3306">
        <v>8</v>
      </c>
      <c r="H3306" t="s">
        <v>5143</v>
      </c>
      <c r="I3306">
        <v>15499.08</v>
      </c>
      <c r="J3306">
        <v>10849.356</v>
      </c>
      <c r="K3306">
        <v>4649.7240000000002</v>
      </c>
    </row>
    <row r="3307" spans="1:11" x14ac:dyDescent="0.25">
      <c r="A3307" s="21">
        <v>46087</v>
      </c>
      <c r="B3307" t="s">
        <v>3314</v>
      </c>
      <c r="C3307">
        <v>12</v>
      </c>
      <c r="D3307">
        <v>17950</v>
      </c>
      <c r="F3307">
        <v>2</v>
      </c>
      <c r="G3307">
        <v>3</v>
      </c>
      <c r="H3307" t="s">
        <v>5148</v>
      </c>
      <c r="I3307">
        <v>215400</v>
      </c>
      <c r="J3307">
        <v>150780</v>
      </c>
      <c r="K3307">
        <v>64620</v>
      </c>
    </row>
    <row r="3308" spans="1:11" x14ac:dyDescent="0.25">
      <c r="A3308" s="21">
        <v>46231</v>
      </c>
      <c r="B3308" t="s">
        <v>3315</v>
      </c>
      <c r="C3308">
        <v>11</v>
      </c>
      <c r="D3308">
        <v>10393</v>
      </c>
      <c r="E3308">
        <v>0.11</v>
      </c>
      <c r="F3308">
        <v>5</v>
      </c>
      <c r="G3308">
        <v>4</v>
      </c>
      <c r="H3308" t="s">
        <v>5146</v>
      </c>
      <c r="I3308">
        <v>126898.53</v>
      </c>
      <c r="J3308">
        <v>88828.971000000005</v>
      </c>
      <c r="K3308">
        <v>38069.559000000001</v>
      </c>
    </row>
    <row r="3309" spans="1:11" x14ac:dyDescent="0.25">
      <c r="A3309" s="21">
        <v>46372</v>
      </c>
      <c r="B3309" t="s">
        <v>3316</v>
      </c>
      <c r="C3309">
        <v>1</v>
      </c>
      <c r="D3309">
        <v>21855</v>
      </c>
      <c r="E3309">
        <v>0.12</v>
      </c>
      <c r="F3309">
        <v>3</v>
      </c>
      <c r="G3309">
        <v>6</v>
      </c>
      <c r="H3309" t="s">
        <v>5143</v>
      </c>
      <c r="I3309">
        <v>24477.599999999999</v>
      </c>
      <c r="J3309">
        <v>17134.32</v>
      </c>
      <c r="K3309">
        <v>7343.28</v>
      </c>
    </row>
    <row r="3310" spans="1:11" x14ac:dyDescent="0.25">
      <c r="A3310" s="21">
        <v>46060</v>
      </c>
      <c r="B3310" t="s">
        <v>3317</v>
      </c>
      <c r="C3310">
        <v>5</v>
      </c>
      <c r="D3310">
        <v>25622</v>
      </c>
      <c r="E3310">
        <v>0.06</v>
      </c>
      <c r="F3310">
        <v>1</v>
      </c>
      <c r="G3310">
        <v>4</v>
      </c>
      <c r="H3310" t="s">
        <v>5140</v>
      </c>
      <c r="I3310">
        <v>135796.6</v>
      </c>
      <c r="J3310">
        <v>95057.62</v>
      </c>
      <c r="K3310">
        <v>40738.980000000003</v>
      </c>
    </row>
    <row r="3311" spans="1:11" x14ac:dyDescent="0.25">
      <c r="A3311" s="21">
        <v>46070</v>
      </c>
      <c r="B3311" t="s">
        <v>3318</v>
      </c>
      <c r="C3311">
        <v>11</v>
      </c>
      <c r="D3311">
        <v>13034</v>
      </c>
      <c r="E3311">
        <v>0.06</v>
      </c>
      <c r="F3311">
        <v>3</v>
      </c>
      <c r="G3311">
        <v>7</v>
      </c>
      <c r="H3311" t="s">
        <v>5140</v>
      </c>
      <c r="I3311">
        <v>151976.44</v>
      </c>
      <c r="J3311">
        <v>106383.508</v>
      </c>
      <c r="K3311">
        <v>45592.932000000001</v>
      </c>
    </row>
    <row r="3312" spans="1:11" x14ac:dyDescent="0.25">
      <c r="A3312" s="21">
        <v>46385</v>
      </c>
      <c r="B3312" t="s">
        <v>3319</v>
      </c>
      <c r="C3312">
        <v>12</v>
      </c>
      <c r="D3312">
        <v>10411</v>
      </c>
      <c r="E3312">
        <v>0.1</v>
      </c>
      <c r="F3312">
        <v>4</v>
      </c>
      <c r="G3312">
        <v>8</v>
      </c>
      <c r="H3312" t="s">
        <v>5143</v>
      </c>
      <c r="I3312">
        <v>137425.20000000001</v>
      </c>
      <c r="J3312">
        <v>96197.64</v>
      </c>
      <c r="K3312">
        <v>41227.56</v>
      </c>
    </row>
    <row r="3313" spans="1:11" x14ac:dyDescent="0.25">
      <c r="A3313" s="21">
        <v>46075</v>
      </c>
      <c r="B3313" t="s">
        <v>3320</v>
      </c>
      <c r="C3313">
        <v>2</v>
      </c>
      <c r="D3313">
        <v>13689</v>
      </c>
      <c r="E3313">
        <v>0.13</v>
      </c>
      <c r="F3313">
        <v>4</v>
      </c>
      <c r="G3313">
        <v>6</v>
      </c>
      <c r="H3313" t="s">
        <v>5140</v>
      </c>
      <c r="I3313">
        <v>30937.14</v>
      </c>
      <c r="J3313">
        <v>21655.998</v>
      </c>
      <c r="K3313">
        <v>9281.1419999999998</v>
      </c>
    </row>
    <row r="3314" spans="1:11" x14ac:dyDescent="0.25">
      <c r="A3314" s="21">
        <v>46195</v>
      </c>
      <c r="B3314" t="s">
        <v>3321</v>
      </c>
      <c r="C3314">
        <v>12</v>
      </c>
      <c r="D3314">
        <v>8835</v>
      </c>
      <c r="F3314">
        <v>5</v>
      </c>
      <c r="G3314">
        <v>4</v>
      </c>
      <c r="H3314" t="s">
        <v>5142</v>
      </c>
      <c r="I3314">
        <v>106020</v>
      </c>
      <c r="J3314">
        <v>74214</v>
      </c>
      <c r="K3314">
        <v>31806</v>
      </c>
    </row>
    <row r="3315" spans="1:11" x14ac:dyDescent="0.25">
      <c r="A3315" s="21">
        <v>46056</v>
      </c>
      <c r="B3315" t="s">
        <v>3322</v>
      </c>
      <c r="C3315">
        <v>3</v>
      </c>
      <c r="D3315">
        <v>20074</v>
      </c>
      <c r="E3315">
        <v>0.05</v>
      </c>
      <c r="F3315">
        <v>3</v>
      </c>
      <c r="G3315">
        <v>6</v>
      </c>
      <c r="H3315" t="s">
        <v>5140</v>
      </c>
      <c r="I3315">
        <v>63233.1</v>
      </c>
      <c r="J3315">
        <v>44263.17</v>
      </c>
      <c r="K3315">
        <v>18969.93</v>
      </c>
    </row>
    <row r="3316" spans="1:11" x14ac:dyDescent="0.25">
      <c r="A3316" s="21">
        <v>46081</v>
      </c>
      <c r="B3316" t="s">
        <v>3323</v>
      </c>
      <c r="C3316">
        <v>9</v>
      </c>
      <c r="D3316">
        <v>26927</v>
      </c>
      <c r="F3316">
        <v>5</v>
      </c>
      <c r="G3316">
        <v>7</v>
      </c>
      <c r="H3316" t="s">
        <v>5140</v>
      </c>
      <c r="I3316">
        <v>242343</v>
      </c>
      <c r="J3316">
        <v>169640.1</v>
      </c>
      <c r="K3316">
        <v>72702.899999999994</v>
      </c>
    </row>
    <row r="3317" spans="1:11" x14ac:dyDescent="0.25">
      <c r="A3317" s="21">
        <v>46134</v>
      </c>
      <c r="B3317" t="s">
        <v>3324</v>
      </c>
      <c r="C3317">
        <v>1</v>
      </c>
      <c r="D3317">
        <v>22639</v>
      </c>
      <c r="E3317">
        <v>0.1</v>
      </c>
      <c r="F3317">
        <v>1</v>
      </c>
      <c r="G3317">
        <v>5</v>
      </c>
      <c r="H3317" t="s">
        <v>5141</v>
      </c>
      <c r="I3317">
        <v>24902.9</v>
      </c>
      <c r="J3317">
        <v>17432.03</v>
      </c>
      <c r="K3317">
        <v>7470.87</v>
      </c>
    </row>
    <row r="3318" spans="1:11" x14ac:dyDescent="0.25">
      <c r="A3318" s="21">
        <v>46339</v>
      </c>
      <c r="B3318" t="s">
        <v>3325</v>
      </c>
      <c r="C3318">
        <v>1</v>
      </c>
      <c r="D3318">
        <v>11258</v>
      </c>
      <c r="E3318">
        <v>0.12</v>
      </c>
      <c r="F3318">
        <v>5</v>
      </c>
      <c r="G3318">
        <v>4</v>
      </c>
      <c r="H3318" t="s">
        <v>5144</v>
      </c>
      <c r="I3318">
        <v>12608.96</v>
      </c>
      <c r="J3318">
        <v>8826.2720000000008</v>
      </c>
      <c r="K3318">
        <v>3782.6880000000001</v>
      </c>
    </row>
    <row r="3319" spans="1:11" x14ac:dyDescent="0.25">
      <c r="A3319" s="21">
        <v>46373</v>
      </c>
      <c r="B3319" t="s">
        <v>3326</v>
      </c>
      <c r="C3319">
        <v>3</v>
      </c>
      <c r="D3319">
        <v>34818</v>
      </c>
      <c r="F3319">
        <v>2</v>
      </c>
      <c r="G3319">
        <v>5</v>
      </c>
      <c r="H3319" t="s">
        <v>5143</v>
      </c>
      <c r="I3319">
        <v>104454</v>
      </c>
      <c r="J3319">
        <v>73117.8</v>
      </c>
      <c r="K3319">
        <v>31336.2</v>
      </c>
    </row>
    <row r="3320" spans="1:11" x14ac:dyDescent="0.25">
      <c r="A3320" s="21">
        <v>46378</v>
      </c>
      <c r="B3320" t="s">
        <v>3327</v>
      </c>
      <c r="C3320">
        <v>8</v>
      </c>
      <c r="D3320">
        <v>21361</v>
      </c>
      <c r="E3320">
        <v>0.09</v>
      </c>
      <c r="F3320">
        <v>3</v>
      </c>
      <c r="G3320">
        <v>2</v>
      </c>
      <c r="H3320" t="s">
        <v>5143</v>
      </c>
      <c r="I3320">
        <v>186267.92</v>
      </c>
      <c r="J3320">
        <v>130387.54399999999</v>
      </c>
      <c r="K3320">
        <v>55880.375999999997</v>
      </c>
    </row>
    <row r="3321" spans="1:11" x14ac:dyDescent="0.25">
      <c r="A3321" s="21">
        <v>46304</v>
      </c>
      <c r="B3321" t="s">
        <v>3328</v>
      </c>
      <c r="C3321">
        <v>2</v>
      </c>
      <c r="D3321">
        <v>21177</v>
      </c>
      <c r="E3321">
        <v>0.1</v>
      </c>
      <c r="F3321">
        <v>3</v>
      </c>
      <c r="G3321">
        <v>8</v>
      </c>
      <c r="H3321" t="s">
        <v>5147</v>
      </c>
      <c r="I3321">
        <v>46589.4</v>
      </c>
      <c r="J3321">
        <v>32612.58</v>
      </c>
      <c r="K3321">
        <v>13976.82</v>
      </c>
    </row>
    <row r="3322" spans="1:11" x14ac:dyDescent="0.25">
      <c r="A3322" s="21">
        <v>46039</v>
      </c>
      <c r="B3322" t="s">
        <v>3329</v>
      </c>
      <c r="C3322">
        <v>1</v>
      </c>
      <c r="D3322">
        <v>1619</v>
      </c>
      <c r="F3322">
        <v>3</v>
      </c>
      <c r="G3322">
        <v>6</v>
      </c>
      <c r="H3322" t="s">
        <v>5149</v>
      </c>
      <c r="I3322">
        <v>1619</v>
      </c>
      <c r="J3322">
        <v>1133.3</v>
      </c>
      <c r="K3322">
        <v>485.7</v>
      </c>
    </row>
    <row r="3323" spans="1:11" x14ac:dyDescent="0.25">
      <c r="A3323" s="21">
        <v>46076</v>
      </c>
      <c r="B3323" t="s">
        <v>3330</v>
      </c>
      <c r="C3323">
        <v>3</v>
      </c>
      <c r="D3323">
        <v>29494</v>
      </c>
      <c r="F3323">
        <v>1</v>
      </c>
      <c r="G3323">
        <v>4</v>
      </c>
      <c r="H3323" t="s">
        <v>5140</v>
      </c>
      <c r="I3323">
        <v>88482</v>
      </c>
      <c r="J3323">
        <v>61937.4</v>
      </c>
      <c r="K3323">
        <v>26544.6</v>
      </c>
    </row>
    <row r="3324" spans="1:11" x14ac:dyDescent="0.25">
      <c r="A3324" s="21">
        <v>46370</v>
      </c>
      <c r="B3324" t="s">
        <v>3331</v>
      </c>
      <c r="C3324">
        <v>3</v>
      </c>
      <c r="D3324">
        <v>9019</v>
      </c>
      <c r="E3324">
        <v>0.06</v>
      </c>
      <c r="F3324">
        <v>2</v>
      </c>
      <c r="G3324">
        <v>8</v>
      </c>
      <c r="H3324" t="s">
        <v>5143</v>
      </c>
      <c r="I3324">
        <v>28680.42</v>
      </c>
      <c r="J3324">
        <v>20076.294000000002</v>
      </c>
      <c r="K3324">
        <v>8604.1260000000002</v>
      </c>
    </row>
    <row r="3325" spans="1:11" x14ac:dyDescent="0.25">
      <c r="A3325" s="21">
        <v>46334</v>
      </c>
      <c r="B3325" t="s">
        <v>3332</v>
      </c>
      <c r="C3325">
        <v>5</v>
      </c>
      <c r="D3325">
        <v>28789</v>
      </c>
      <c r="E3325">
        <v>0.02</v>
      </c>
      <c r="F3325">
        <v>4</v>
      </c>
      <c r="G3325">
        <v>6</v>
      </c>
      <c r="H3325" t="s">
        <v>5144</v>
      </c>
      <c r="I3325">
        <v>146823.9</v>
      </c>
      <c r="J3325">
        <v>102776.73</v>
      </c>
      <c r="K3325">
        <v>44047.17</v>
      </c>
    </row>
    <row r="3326" spans="1:11" x14ac:dyDescent="0.25">
      <c r="A3326" s="21">
        <v>46367</v>
      </c>
      <c r="B3326" t="s">
        <v>3333</v>
      </c>
      <c r="C3326">
        <v>3</v>
      </c>
      <c r="D3326">
        <v>26369</v>
      </c>
      <c r="E3326">
        <v>0.12</v>
      </c>
      <c r="F3326">
        <v>3</v>
      </c>
      <c r="G3326">
        <v>8</v>
      </c>
      <c r="H3326" t="s">
        <v>5143</v>
      </c>
      <c r="I3326">
        <v>88599.84</v>
      </c>
      <c r="J3326">
        <v>62019.887999999999</v>
      </c>
      <c r="K3326">
        <v>26579.952000000001</v>
      </c>
    </row>
    <row r="3327" spans="1:11" x14ac:dyDescent="0.25">
      <c r="A3327" s="21">
        <v>46113</v>
      </c>
      <c r="B3327" t="s">
        <v>3334</v>
      </c>
      <c r="C3327">
        <v>2</v>
      </c>
      <c r="D3327">
        <v>23223</v>
      </c>
      <c r="F3327">
        <v>1</v>
      </c>
      <c r="G3327">
        <v>3</v>
      </c>
      <c r="H3327" t="s">
        <v>5141</v>
      </c>
      <c r="I3327">
        <v>46446</v>
      </c>
      <c r="J3327">
        <v>32512.2</v>
      </c>
      <c r="K3327">
        <v>13933.8</v>
      </c>
    </row>
    <row r="3328" spans="1:11" x14ac:dyDescent="0.25">
      <c r="A3328" s="21">
        <v>46231</v>
      </c>
      <c r="B3328" t="s">
        <v>3335</v>
      </c>
      <c r="C3328">
        <v>5</v>
      </c>
      <c r="D3328">
        <v>27284</v>
      </c>
      <c r="E3328">
        <v>0.05</v>
      </c>
      <c r="F3328">
        <v>2</v>
      </c>
      <c r="G3328">
        <v>3</v>
      </c>
      <c r="H3328" t="s">
        <v>5146</v>
      </c>
      <c r="I3328">
        <v>143241</v>
      </c>
      <c r="J3328">
        <v>100268.7</v>
      </c>
      <c r="K3328">
        <v>42972.3</v>
      </c>
    </row>
    <row r="3329" spans="1:11" x14ac:dyDescent="0.25">
      <c r="A3329" s="21">
        <v>46256</v>
      </c>
      <c r="B3329" t="s">
        <v>3336</v>
      </c>
      <c r="C3329">
        <v>3</v>
      </c>
      <c r="D3329">
        <v>6613</v>
      </c>
      <c r="E3329">
        <v>0.09</v>
      </c>
      <c r="F3329">
        <v>3</v>
      </c>
      <c r="G3329">
        <v>1</v>
      </c>
      <c r="H3329" t="s">
        <v>5138</v>
      </c>
      <c r="I3329">
        <v>21624.51</v>
      </c>
      <c r="J3329">
        <v>15137.156999999999</v>
      </c>
      <c r="K3329">
        <v>6487.3530000000001</v>
      </c>
    </row>
    <row r="3330" spans="1:11" x14ac:dyDescent="0.25">
      <c r="A3330" s="21">
        <v>46098</v>
      </c>
      <c r="B3330" t="s">
        <v>3337</v>
      </c>
      <c r="C3330">
        <v>7</v>
      </c>
      <c r="D3330">
        <v>33540</v>
      </c>
      <c r="E3330">
        <v>0.11</v>
      </c>
      <c r="F3330">
        <v>3</v>
      </c>
      <c r="G3330">
        <v>2</v>
      </c>
      <c r="H3330" t="s">
        <v>5148</v>
      </c>
      <c r="I3330">
        <v>260605.8</v>
      </c>
      <c r="J3330">
        <v>182424.06</v>
      </c>
      <c r="K3330">
        <v>78181.740000000005</v>
      </c>
    </row>
    <row r="3331" spans="1:11" x14ac:dyDescent="0.25">
      <c r="A3331" s="21">
        <v>46277</v>
      </c>
      <c r="B3331" t="s">
        <v>3338</v>
      </c>
      <c r="C3331">
        <v>1</v>
      </c>
      <c r="D3331">
        <v>34322</v>
      </c>
      <c r="E3331">
        <v>0.11</v>
      </c>
      <c r="F3331">
        <v>3</v>
      </c>
      <c r="G3331">
        <v>8</v>
      </c>
      <c r="H3331" t="s">
        <v>5145</v>
      </c>
      <c r="I3331">
        <v>38097.42</v>
      </c>
      <c r="J3331">
        <v>26668.194</v>
      </c>
      <c r="K3331">
        <v>11429.226000000001</v>
      </c>
    </row>
    <row r="3332" spans="1:11" x14ac:dyDescent="0.25">
      <c r="A3332" s="21">
        <v>46344</v>
      </c>
      <c r="B3332" t="s">
        <v>3339</v>
      </c>
      <c r="C3332">
        <v>2</v>
      </c>
      <c r="D3332">
        <v>18405</v>
      </c>
      <c r="F3332">
        <v>5</v>
      </c>
      <c r="G3332">
        <v>1</v>
      </c>
      <c r="H3332" t="s">
        <v>5144</v>
      </c>
      <c r="I3332">
        <v>36810</v>
      </c>
      <c r="J3332">
        <v>25767</v>
      </c>
      <c r="K3332">
        <v>11043</v>
      </c>
    </row>
    <row r="3333" spans="1:11" x14ac:dyDescent="0.25">
      <c r="A3333" s="21">
        <v>46182</v>
      </c>
      <c r="B3333" t="s">
        <v>3340</v>
      </c>
      <c r="C3333">
        <v>11</v>
      </c>
      <c r="D3333">
        <v>5284</v>
      </c>
      <c r="F3333">
        <v>2</v>
      </c>
      <c r="G3333">
        <v>5</v>
      </c>
      <c r="H3333" t="s">
        <v>5142</v>
      </c>
      <c r="I3333">
        <v>58124</v>
      </c>
      <c r="J3333">
        <v>40686.800000000003</v>
      </c>
      <c r="K3333">
        <v>17437.2</v>
      </c>
    </row>
    <row r="3334" spans="1:11" x14ac:dyDescent="0.25">
      <c r="A3334" s="21">
        <v>46315</v>
      </c>
      <c r="B3334" t="s">
        <v>3341</v>
      </c>
      <c r="C3334">
        <v>9</v>
      </c>
      <c r="D3334">
        <v>19361</v>
      </c>
      <c r="F3334">
        <v>1</v>
      </c>
      <c r="G3334">
        <v>5</v>
      </c>
      <c r="H3334" t="s">
        <v>5147</v>
      </c>
      <c r="I3334">
        <v>174249</v>
      </c>
      <c r="J3334">
        <v>121974.3</v>
      </c>
      <c r="K3334">
        <v>52274.7</v>
      </c>
    </row>
    <row r="3335" spans="1:11" x14ac:dyDescent="0.25">
      <c r="A3335" s="21">
        <v>46187</v>
      </c>
      <c r="B3335" t="s">
        <v>3342</v>
      </c>
      <c r="C3335">
        <v>7</v>
      </c>
      <c r="D3335">
        <v>5241</v>
      </c>
      <c r="E3335">
        <v>7.0000000000000007E-2</v>
      </c>
      <c r="F3335">
        <v>5</v>
      </c>
      <c r="G3335">
        <v>4</v>
      </c>
      <c r="H3335" t="s">
        <v>5142</v>
      </c>
      <c r="I3335">
        <v>39255.089999999997</v>
      </c>
      <c r="J3335">
        <v>27478.562999999998</v>
      </c>
      <c r="K3335">
        <v>11776.527</v>
      </c>
    </row>
    <row r="3336" spans="1:11" x14ac:dyDescent="0.25">
      <c r="A3336" s="21">
        <v>46371</v>
      </c>
      <c r="B3336" t="s">
        <v>3343</v>
      </c>
      <c r="C3336">
        <v>7</v>
      </c>
      <c r="D3336">
        <v>2660</v>
      </c>
      <c r="E3336">
        <v>0.03</v>
      </c>
      <c r="F3336">
        <v>4</v>
      </c>
      <c r="G3336">
        <v>7</v>
      </c>
      <c r="H3336" t="s">
        <v>5143</v>
      </c>
      <c r="I3336">
        <v>19178.599999999999</v>
      </c>
      <c r="J3336">
        <v>13425.02</v>
      </c>
      <c r="K3336">
        <v>5753.58</v>
      </c>
    </row>
    <row r="3337" spans="1:11" x14ac:dyDescent="0.25">
      <c r="A3337" s="21">
        <v>46241</v>
      </c>
      <c r="B3337" t="s">
        <v>3344</v>
      </c>
      <c r="C3337">
        <v>10</v>
      </c>
      <c r="D3337">
        <v>2442</v>
      </c>
      <c r="E3337">
        <v>0.09</v>
      </c>
      <c r="F3337">
        <v>5</v>
      </c>
      <c r="G3337">
        <v>7</v>
      </c>
      <c r="H3337" t="s">
        <v>5138</v>
      </c>
      <c r="I3337">
        <v>26617.8</v>
      </c>
      <c r="J3337">
        <v>18632.46</v>
      </c>
      <c r="K3337">
        <v>7985.34</v>
      </c>
    </row>
    <row r="3338" spans="1:11" x14ac:dyDescent="0.25">
      <c r="A3338" s="21">
        <v>46128</v>
      </c>
      <c r="B3338" t="s">
        <v>3345</v>
      </c>
      <c r="C3338">
        <v>8</v>
      </c>
      <c r="D3338">
        <v>8252</v>
      </c>
      <c r="E3338">
        <v>0.09</v>
      </c>
      <c r="F3338">
        <v>3</v>
      </c>
      <c r="G3338">
        <v>2</v>
      </c>
      <c r="H3338" t="s">
        <v>5141</v>
      </c>
      <c r="I3338">
        <v>71957.440000000002</v>
      </c>
      <c r="J3338">
        <v>50370.207999999999</v>
      </c>
      <c r="K3338">
        <v>21587.232</v>
      </c>
    </row>
    <row r="3339" spans="1:11" x14ac:dyDescent="0.25">
      <c r="A3339" s="21">
        <v>46152</v>
      </c>
      <c r="B3339" t="s">
        <v>3346</v>
      </c>
      <c r="C3339">
        <v>7</v>
      </c>
      <c r="D3339">
        <v>29977</v>
      </c>
      <c r="F3339">
        <v>5</v>
      </c>
      <c r="G3339">
        <v>6</v>
      </c>
      <c r="H3339" t="s">
        <v>5139</v>
      </c>
      <c r="I3339">
        <v>209839</v>
      </c>
      <c r="J3339">
        <v>146887.29999999999</v>
      </c>
      <c r="K3339">
        <v>62951.7</v>
      </c>
    </row>
    <row r="3340" spans="1:11" x14ac:dyDescent="0.25">
      <c r="A3340" s="21">
        <v>46069</v>
      </c>
      <c r="B3340" t="s">
        <v>3347</v>
      </c>
      <c r="C3340">
        <v>11</v>
      </c>
      <c r="D3340">
        <v>18625</v>
      </c>
      <c r="E3340">
        <v>0.03</v>
      </c>
      <c r="F3340">
        <v>3</v>
      </c>
      <c r="G3340">
        <v>2</v>
      </c>
      <c r="H3340" t="s">
        <v>5140</v>
      </c>
      <c r="I3340">
        <v>211021.25</v>
      </c>
      <c r="J3340">
        <v>147714.875</v>
      </c>
      <c r="K3340">
        <v>63306.375</v>
      </c>
    </row>
    <row r="3341" spans="1:11" x14ac:dyDescent="0.25">
      <c r="A3341" s="21">
        <v>46240</v>
      </c>
      <c r="B3341" t="s">
        <v>3348</v>
      </c>
      <c r="C3341">
        <v>7</v>
      </c>
      <c r="D3341">
        <v>14111</v>
      </c>
      <c r="F3341">
        <v>2</v>
      </c>
      <c r="G3341">
        <v>4</v>
      </c>
      <c r="H3341" t="s">
        <v>5138</v>
      </c>
      <c r="I3341">
        <v>98777</v>
      </c>
      <c r="J3341">
        <v>69143.899999999994</v>
      </c>
      <c r="K3341">
        <v>29633.1</v>
      </c>
    </row>
    <row r="3342" spans="1:11" x14ac:dyDescent="0.25">
      <c r="A3342" s="21">
        <v>46098</v>
      </c>
      <c r="B3342" t="s">
        <v>3349</v>
      </c>
      <c r="C3342">
        <v>3</v>
      </c>
      <c r="D3342">
        <v>7684</v>
      </c>
      <c r="E3342">
        <v>0.08</v>
      </c>
      <c r="F3342">
        <v>3</v>
      </c>
      <c r="G3342">
        <v>8</v>
      </c>
      <c r="H3342" t="s">
        <v>5148</v>
      </c>
      <c r="I3342">
        <v>24896.16</v>
      </c>
      <c r="J3342">
        <v>17427.312000000002</v>
      </c>
      <c r="K3342">
        <v>7468.848</v>
      </c>
    </row>
    <row r="3343" spans="1:11" x14ac:dyDescent="0.25">
      <c r="A3343" s="21">
        <v>46082</v>
      </c>
      <c r="B3343" t="s">
        <v>3350</v>
      </c>
      <c r="C3343">
        <v>4</v>
      </c>
      <c r="D3343">
        <v>12985</v>
      </c>
      <c r="E3343">
        <v>0.11</v>
      </c>
      <c r="F3343">
        <v>5</v>
      </c>
      <c r="G3343">
        <v>5</v>
      </c>
      <c r="H3343" t="s">
        <v>5148</v>
      </c>
      <c r="I3343">
        <v>57653.4</v>
      </c>
      <c r="J3343">
        <v>40357.379999999997</v>
      </c>
      <c r="K3343">
        <v>17296.02</v>
      </c>
    </row>
    <row r="3344" spans="1:11" x14ac:dyDescent="0.25">
      <c r="A3344" s="21">
        <v>46320</v>
      </c>
      <c r="B3344" t="s">
        <v>3351</v>
      </c>
      <c r="C3344">
        <v>7</v>
      </c>
      <c r="D3344">
        <v>16010</v>
      </c>
      <c r="E3344">
        <v>7.0000000000000007E-2</v>
      </c>
      <c r="F3344">
        <v>5</v>
      </c>
      <c r="G3344">
        <v>7</v>
      </c>
      <c r="H3344" t="s">
        <v>5147</v>
      </c>
      <c r="I3344">
        <v>119914.9</v>
      </c>
      <c r="J3344">
        <v>83940.43</v>
      </c>
      <c r="K3344">
        <v>35974.47</v>
      </c>
    </row>
    <row r="3345" spans="1:11" x14ac:dyDescent="0.25">
      <c r="A3345" s="21">
        <v>46190</v>
      </c>
      <c r="B3345" t="s">
        <v>3352</v>
      </c>
      <c r="C3345">
        <v>6</v>
      </c>
      <c r="D3345">
        <v>15870</v>
      </c>
      <c r="E3345">
        <v>0.05</v>
      </c>
      <c r="F3345">
        <v>5</v>
      </c>
      <c r="G3345">
        <v>7</v>
      </c>
      <c r="H3345" t="s">
        <v>5142</v>
      </c>
      <c r="I3345">
        <v>99981</v>
      </c>
      <c r="J3345">
        <v>69986.7</v>
      </c>
      <c r="K3345">
        <v>29994.3</v>
      </c>
    </row>
    <row r="3346" spans="1:11" x14ac:dyDescent="0.25">
      <c r="A3346" s="21">
        <v>46385</v>
      </c>
      <c r="B3346" t="s">
        <v>3353</v>
      </c>
      <c r="C3346">
        <v>7</v>
      </c>
      <c r="D3346">
        <v>19299</v>
      </c>
      <c r="E3346">
        <v>0.1</v>
      </c>
      <c r="F3346">
        <v>2</v>
      </c>
      <c r="G3346">
        <v>3</v>
      </c>
      <c r="H3346" t="s">
        <v>5143</v>
      </c>
      <c r="I3346">
        <v>148602.29999999999</v>
      </c>
      <c r="J3346">
        <v>104021.61</v>
      </c>
      <c r="K3346">
        <v>44580.69</v>
      </c>
    </row>
    <row r="3347" spans="1:11" x14ac:dyDescent="0.25">
      <c r="A3347" s="21">
        <v>46384</v>
      </c>
      <c r="B3347" t="s">
        <v>3354</v>
      </c>
      <c r="C3347">
        <v>2</v>
      </c>
      <c r="D3347">
        <v>6000</v>
      </c>
      <c r="F3347">
        <v>2</v>
      </c>
      <c r="G3347">
        <v>5</v>
      </c>
      <c r="H3347" t="s">
        <v>5143</v>
      </c>
      <c r="I3347">
        <v>12000</v>
      </c>
      <c r="J3347">
        <v>8400</v>
      </c>
      <c r="K3347">
        <v>3600</v>
      </c>
    </row>
    <row r="3348" spans="1:11" x14ac:dyDescent="0.25">
      <c r="A3348" s="21">
        <v>46261</v>
      </c>
      <c r="B3348" t="s">
        <v>3355</v>
      </c>
      <c r="C3348">
        <v>2</v>
      </c>
      <c r="D3348">
        <v>26654</v>
      </c>
      <c r="E3348">
        <v>0.04</v>
      </c>
      <c r="F3348">
        <v>1</v>
      </c>
      <c r="G3348">
        <v>7</v>
      </c>
      <c r="H3348" t="s">
        <v>5138</v>
      </c>
      <c r="I3348">
        <v>55440.32</v>
      </c>
      <c r="J3348">
        <v>38808.224000000002</v>
      </c>
      <c r="K3348">
        <v>16632.096000000001</v>
      </c>
    </row>
    <row r="3349" spans="1:11" x14ac:dyDescent="0.25">
      <c r="A3349" s="21">
        <v>46321</v>
      </c>
      <c r="B3349" t="s">
        <v>3356</v>
      </c>
      <c r="C3349">
        <v>5</v>
      </c>
      <c r="D3349">
        <v>32665</v>
      </c>
      <c r="E3349">
        <v>0.04</v>
      </c>
      <c r="F3349">
        <v>4</v>
      </c>
      <c r="G3349">
        <v>8</v>
      </c>
      <c r="H3349" t="s">
        <v>5147</v>
      </c>
      <c r="I3349">
        <v>169858</v>
      </c>
      <c r="J3349">
        <v>118900.6</v>
      </c>
      <c r="K3349">
        <v>50957.4</v>
      </c>
    </row>
    <row r="3350" spans="1:11" x14ac:dyDescent="0.25">
      <c r="A3350" s="21">
        <v>46130</v>
      </c>
      <c r="B3350" t="s">
        <v>3357</v>
      </c>
      <c r="C3350">
        <v>5</v>
      </c>
      <c r="D3350">
        <v>11735</v>
      </c>
      <c r="E3350">
        <v>0.06</v>
      </c>
      <c r="F3350">
        <v>5</v>
      </c>
      <c r="G3350">
        <v>2</v>
      </c>
      <c r="H3350" t="s">
        <v>5141</v>
      </c>
      <c r="I3350">
        <v>62195.5</v>
      </c>
      <c r="J3350">
        <v>43536.85</v>
      </c>
      <c r="K3350">
        <v>18658.650000000001</v>
      </c>
    </row>
    <row r="3351" spans="1:11" x14ac:dyDescent="0.25">
      <c r="A3351" s="21">
        <v>46113</v>
      </c>
      <c r="B3351" t="s">
        <v>3358</v>
      </c>
      <c r="C3351">
        <v>1</v>
      </c>
      <c r="D3351">
        <v>28068</v>
      </c>
      <c r="E3351">
        <v>0.09</v>
      </c>
      <c r="F3351">
        <v>4</v>
      </c>
      <c r="G3351">
        <v>4</v>
      </c>
      <c r="H3351" t="s">
        <v>5141</v>
      </c>
      <c r="I3351">
        <v>30594.12</v>
      </c>
      <c r="J3351">
        <v>21415.883999999998</v>
      </c>
      <c r="K3351">
        <v>9178.2360000000008</v>
      </c>
    </row>
    <row r="3352" spans="1:11" x14ac:dyDescent="0.25">
      <c r="A3352" s="21">
        <v>46090</v>
      </c>
      <c r="B3352" t="s">
        <v>3359</v>
      </c>
      <c r="C3352">
        <v>10</v>
      </c>
      <c r="D3352">
        <v>14054</v>
      </c>
      <c r="E3352">
        <v>0.05</v>
      </c>
      <c r="F3352">
        <v>4</v>
      </c>
      <c r="G3352">
        <v>8</v>
      </c>
      <c r="H3352" t="s">
        <v>5148</v>
      </c>
      <c r="I3352">
        <v>147567</v>
      </c>
      <c r="J3352">
        <v>103296.9</v>
      </c>
      <c r="K3352">
        <v>44270.1</v>
      </c>
    </row>
    <row r="3353" spans="1:11" x14ac:dyDescent="0.25">
      <c r="A3353" s="21">
        <v>46314</v>
      </c>
      <c r="B3353" t="s">
        <v>3360</v>
      </c>
      <c r="C3353">
        <v>7</v>
      </c>
      <c r="D3353">
        <v>20386</v>
      </c>
      <c r="E3353">
        <v>0.06</v>
      </c>
      <c r="F3353">
        <v>5</v>
      </c>
      <c r="G3353">
        <v>2</v>
      </c>
      <c r="H3353" t="s">
        <v>5147</v>
      </c>
      <c r="I3353">
        <v>151264.12</v>
      </c>
      <c r="J3353">
        <v>105884.88400000001</v>
      </c>
      <c r="K3353">
        <v>45379.235999999997</v>
      </c>
    </row>
    <row r="3354" spans="1:11" x14ac:dyDescent="0.25">
      <c r="A3354" s="21">
        <v>46326</v>
      </c>
      <c r="B3354" t="s">
        <v>3361</v>
      </c>
      <c r="C3354">
        <v>9</v>
      </c>
      <c r="D3354">
        <v>22454</v>
      </c>
      <c r="E3354">
        <v>7.0000000000000007E-2</v>
      </c>
      <c r="F3354">
        <v>5</v>
      </c>
      <c r="G3354">
        <v>4</v>
      </c>
      <c r="H3354" t="s">
        <v>5147</v>
      </c>
      <c r="I3354">
        <v>216232.02</v>
      </c>
      <c r="J3354">
        <v>151362.41399999999</v>
      </c>
      <c r="K3354">
        <v>64869.606</v>
      </c>
    </row>
    <row r="3355" spans="1:11" x14ac:dyDescent="0.25">
      <c r="A3355" s="21">
        <v>46220</v>
      </c>
      <c r="B3355" t="s">
        <v>3362</v>
      </c>
      <c r="C3355">
        <v>9</v>
      </c>
      <c r="D3355">
        <v>15681</v>
      </c>
      <c r="F3355">
        <v>3</v>
      </c>
      <c r="G3355">
        <v>6</v>
      </c>
      <c r="H3355" t="s">
        <v>5146</v>
      </c>
      <c r="I3355">
        <v>141129</v>
      </c>
      <c r="J3355">
        <v>98790.3</v>
      </c>
      <c r="K3355">
        <v>42338.7</v>
      </c>
    </row>
    <row r="3356" spans="1:11" x14ac:dyDescent="0.25">
      <c r="A3356" s="21">
        <v>46162</v>
      </c>
      <c r="B3356" t="s">
        <v>3363</v>
      </c>
      <c r="C3356">
        <v>9</v>
      </c>
      <c r="D3356">
        <v>34684</v>
      </c>
      <c r="E3356">
        <v>0.1</v>
      </c>
      <c r="F3356">
        <v>3</v>
      </c>
      <c r="G3356">
        <v>6</v>
      </c>
      <c r="H3356" t="s">
        <v>5139</v>
      </c>
      <c r="I3356">
        <v>343371.6</v>
      </c>
      <c r="J3356">
        <v>240360.12</v>
      </c>
      <c r="K3356">
        <v>103011.48</v>
      </c>
    </row>
    <row r="3357" spans="1:11" x14ac:dyDescent="0.25">
      <c r="A3357" s="21">
        <v>46148</v>
      </c>
      <c r="B3357" t="s">
        <v>3364</v>
      </c>
      <c r="C3357">
        <v>6</v>
      </c>
      <c r="D3357">
        <v>14349</v>
      </c>
      <c r="E3357">
        <v>0.06</v>
      </c>
      <c r="F3357">
        <v>3</v>
      </c>
      <c r="G3357">
        <v>5</v>
      </c>
      <c r="H3357" t="s">
        <v>5139</v>
      </c>
      <c r="I3357">
        <v>91259.64</v>
      </c>
      <c r="J3357">
        <v>63881.748</v>
      </c>
      <c r="K3357">
        <v>27377.892</v>
      </c>
    </row>
    <row r="3358" spans="1:11" x14ac:dyDescent="0.25">
      <c r="A3358" s="21">
        <v>46278</v>
      </c>
      <c r="B3358" t="s">
        <v>3365</v>
      </c>
      <c r="C3358">
        <v>2</v>
      </c>
      <c r="D3358">
        <v>11559</v>
      </c>
      <c r="E3358">
        <v>0.05</v>
      </c>
      <c r="F3358">
        <v>2</v>
      </c>
      <c r="G3358">
        <v>4</v>
      </c>
      <c r="H3358" t="s">
        <v>5145</v>
      </c>
      <c r="I3358">
        <v>24273.9</v>
      </c>
      <c r="J3358">
        <v>16991.73</v>
      </c>
      <c r="K3358">
        <v>7282.17</v>
      </c>
    </row>
    <row r="3359" spans="1:11" x14ac:dyDescent="0.25">
      <c r="A3359" s="21">
        <v>46124</v>
      </c>
      <c r="B3359" t="s">
        <v>3366</v>
      </c>
      <c r="C3359">
        <v>10</v>
      </c>
      <c r="D3359">
        <v>10744</v>
      </c>
      <c r="F3359">
        <v>3</v>
      </c>
      <c r="G3359">
        <v>6</v>
      </c>
      <c r="H3359" t="s">
        <v>5141</v>
      </c>
      <c r="I3359">
        <v>107440</v>
      </c>
      <c r="J3359">
        <v>75208</v>
      </c>
      <c r="K3359">
        <v>32232</v>
      </c>
    </row>
    <row r="3360" spans="1:11" x14ac:dyDescent="0.25">
      <c r="A3360" s="21">
        <v>46386</v>
      </c>
      <c r="B3360" t="s">
        <v>3367</v>
      </c>
      <c r="C3360">
        <v>2</v>
      </c>
      <c r="D3360">
        <v>27855</v>
      </c>
      <c r="E3360">
        <v>0.03</v>
      </c>
      <c r="F3360">
        <v>3</v>
      </c>
      <c r="G3360">
        <v>2</v>
      </c>
      <c r="H3360" t="s">
        <v>5143</v>
      </c>
      <c r="I3360">
        <v>57381.3</v>
      </c>
      <c r="J3360">
        <v>40166.910000000003</v>
      </c>
      <c r="K3360">
        <v>17214.39</v>
      </c>
    </row>
    <row r="3361" spans="1:11" x14ac:dyDescent="0.25">
      <c r="A3361" s="21">
        <v>46287</v>
      </c>
      <c r="B3361" t="s">
        <v>3368</v>
      </c>
      <c r="C3361">
        <v>2</v>
      </c>
      <c r="D3361">
        <v>2732</v>
      </c>
      <c r="E3361">
        <v>7.0000000000000007E-2</v>
      </c>
      <c r="F3361">
        <v>2</v>
      </c>
      <c r="G3361">
        <v>5</v>
      </c>
      <c r="H3361" t="s">
        <v>5145</v>
      </c>
      <c r="I3361">
        <v>5846.48</v>
      </c>
      <c r="J3361">
        <v>4092.5360000000001</v>
      </c>
      <c r="K3361">
        <v>1753.944</v>
      </c>
    </row>
    <row r="3362" spans="1:11" x14ac:dyDescent="0.25">
      <c r="A3362" s="21">
        <v>46385</v>
      </c>
      <c r="B3362" t="s">
        <v>3369</v>
      </c>
      <c r="C3362">
        <v>5</v>
      </c>
      <c r="D3362">
        <v>34081</v>
      </c>
      <c r="E3362">
        <v>0.05</v>
      </c>
      <c r="F3362">
        <v>2</v>
      </c>
      <c r="G3362">
        <v>5</v>
      </c>
      <c r="H3362" t="s">
        <v>5143</v>
      </c>
      <c r="I3362">
        <v>178925.25</v>
      </c>
      <c r="J3362">
        <v>125247.675</v>
      </c>
      <c r="K3362">
        <v>53677.574999999997</v>
      </c>
    </row>
    <row r="3363" spans="1:11" x14ac:dyDescent="0.25">
      <c r="A3363" s="21">
        <v>46190</v>
      </c>
      <c r="B3363" t="s">
        <v>3370</v>
      </c>
      <c r="C3363">
        <v>10</v>
      </c>
      <c r="D3363">
        <v>18115</v>
      </c>
      <c r="E3363">
        <v>0.15</v>
      </c>
      <c r="F3363">
        <v>2</v>
      </c>
      <c r="G3363">
        <v>5</v>
      </c>
      <c r="H3363" t="s">
        <v>5142</v>
      </c>
      <c r="I3363">
        <v>208322.5</v>
      </c>
      <c r="J3363">
        <v>145825.75</v>
      </c>
      <c r="K3363">
        <v>62496.75</v>
      </c>
    </row>
    <row r="3364" spans="1:11" x14ac:dyDescent="0.25">
      <c r="A3364" s="21">
        <v>46082</v>
      </c>
      <c r="B3364" t="s">
        <v>3371</v>
      </c>
      <c r="C3364">
        <v>8</v>
      </c>
      <c r="D3364">
        <v>29375</v>
      </c>
      <c r="E3364">
        <v>7.0000000000000007E-2</v>
      </c>
      <c r="F3364">
        <v>2</v>
      </c>
      <c r="G3364">
        <v>2</v>
      </c>
      <c r="H3364" t="s">
        <v>5148</v>
      </c>
      <c r="I3364">
        <v>251450</v>
      </c>
      <c r="J3364">
        <v>176015</v>
      </c>
      <c r="K3364">
        <v>75435</v>
      </c>
    </row>
    <row r="3365" spans="1:11" x14ac:dyDescent="0.25">
      <c r="A3365" s="21">
        <v>46222</v>
      </c>
      <c r="B3365" t="s">
        <v>3372</v>
      </c>
      <c r="C3365">
        <v>4</v>
      </c>
      <c r="D3365">
        <v>3004</v>
      </c>
      <c r="E3365">
        <v>0.03</v>
      </c>
      <c r="F3365">
        <v>5</v>
      </c>
      <c r="G3365">
        <v>5</v>
      </c>
      <c r="H3365" t="s">
        <v>5146</v>
      </c>
      <c r="I3365">
        <v>12376.48</v>
      </c>
      <c r="J3365">
        <v>8663.5360000000001</v>
      </c>
      <c r="K3365">
        <v>3712.944</v>
      </c>
    </row>
    <row r="3366" spans="1:11" x14ac:dyDescent="0.25">
      <c r="A3366" s="21">
        <v>46310</v>
      </c>
      <c r="B3366" t="s">
        <v>3373</v>
      </c>
      <c r="C3366">
        <v>1</v>
      </c>
      <c r="D3366">
        <v>34058</v>
      </c>
      <c r="E3366">
        <v>0.08</v>
      </c>
      <c r="F3366">
        <v>3</v>
      </c>
      <c r="G3366">
        <v>6</v>
      </c>
      <c r="H3366" t="s">
        <v>5147</v>
      </c>
      <c r="I3366">
        <v>36782.639999999999</v>
      </c>
      <c r="J3366">
        <v>25747.848000000002</v>
      </c>
      <c r="K3366">
        <v>11034.791999999999</v>
      </c>
    </row>
    <row r="3367" spans="1:11" x14ac:dyDescent="0.25">
      <c r="A3367" s="21">
        <v>46348</v>
      </c>
      <c r="B3367" t="s">
        <v>3374</v>
      </c>
      <c r="C3367">
        <v>6</v>
      </c>
      <c r="D3367">
        <v>27590</v>
      </c>
      <c r="E3367">
        <v>0.08</v>
      </c>
      <c r="F3367">
        <v>3</v>
      </c>
      <c r="G3367">
        <v>1</v>
      </c>
      <c r="H3367" t="s">
        <v>5144</v>
      </c>
      <c r="I3367">
        <v>178783.2</v>
      </c>
      <c r="J3367">
        <v>125148.24</v>
      </c>
      <c r="K3367">
        <v>53634.96</v>
      </c>
    </row>
    <row r="3368" spans="1:11" x14ac:dyDescent="0.25">
      <c r="A3368" s="21">
        <v>46257</v>
      </c>
      <c r="B3368" t="s">
        <v>3375</v>
      </c>
      <c r="C3368">
        <v>9</v>
      </c>
      <c r="D3368">
        <v>31021</v>
      </c>
      <c r="F3368">
        <v>2</v>
      </c>
      <c r="G3368">
        <v>2</v>
      </c>
      <c r="H3368" t="s">
        <v>5138</v>
      </c>
      <c r="I3368">
        <v>279189</v>
      </c>
      <c r="J3368">
        <v>195432.3</v>
      </c>
      <c r="K3368">
        <v>83756.7</v>
      </c>
    </row>
    <row r="3369" spans="1:11" x14ac:dyDescent="0.25">
      <c r="A3369" s="21">
        <v>46182</v>
      </c>
      <c r="B3369" t="s">
        <v>3376</v>
      </c>
      <c r="C3369">
        <v>10</v>
      </c>
      <c r="D3369">
        <v>7706</v>
      </c>
      <c r="F3369">
        <v>3</v>
      </c>
      <c r="G3369">
        <v>8</v>
      </c>
      <c r="H3369" t="s">
        <v>5142</v>
      </c>
      <c r="I3369">
        <v>77060</v>
      </c>
      <c r="J3369">
        <v>53942</v>
      </c>
      <c r="K3369">
        <v>23118</v>
      </c>
    </row>
    <row r="3370" spans="1:11" x14ac:dyDescent="0.25">
      <c r="A3370" s="21">
        <v>46208</v>
      </c>
      <c r="B3370" t="s">
        <v>3377</v>
      </c>
      <c r="C3370">
        <v>3</v>
      </c>
      <c r="D3370">
        <v>16474</v>
      </c>
      <c r="E3370">
        <v>0.11</v>
      </c>
      <c r="F3370">
        <v>4</v>
      </c>
      <c r="G3370">
        <v>2</v>
      </c>
      <c r="H3370" t="s">
        <v>5146</v>
      </c>
      <c r="I3370">
        <v>54858.42</v>
      </c>
      <c r="J3370">
        <v>38400.894</v>
      </c>
      <c r="K3370">
        <v>16457.526000000002</v>
      </c>
    </row>
    <row r="3371" spans="1:11" x14ac:dyDescent="0.25">
      <c r="A3371" s="21">
        <v>46177</v>
      </c>
      <c r="B3371" t="s">
        <v>3378</v>
      </c>
      <c r="C3371">
        <v>6</v>
      </c>
      <c r="D3371">
        <v>6351</v>
      </c>
      <c r="E3371">
        <v>0.05</v>
      </c>
      <c r="F3371">
        <v>4</v>
      </c>
      <c r="G3371">
        <v>2</v>
      </c>
      <c r="H3371" t="s">
        <v>5142</v>
      </c>
      <c r="I3371">
        <v>40011.300000000003</v>
      </c>
      <c r="J3371">
        <v>28007.91</v>
      </c>
      <c r="K3371">
        <v>12003.39</v>
      </c>
    </row>
    <row r="3372" spans="1:11" x14ac:dyDescent="0.25">
      <c r="A3372" s="21">
        <v>46335</v>
      </c>
      <c r="B3372" t="s">
        <v>3379</v>
      </c>
      <c r="C3372">
        <v>10</v>
      </c>
      <c r="D3372">
        <v>2827</v>
      </c>
      <c r="E3372">
        <v>0.05</v>
      </c>
      <c r="F3372">
        <v>1</v>
      </c>
      <c r="G3372">
        <v>3</v>
      </c>
      <c r="H3372" t="s">
        <v>5144</v>
      </c>
      <c r="I3372">
        <v>29683.5</v>
      </c>
      <c r="J3372">
        <v>20778.45</v>
      </c>
      <c r="K3372">
        <v>8905.0499999999993</v>
      </c>
    </row>
    <row r="3373" spans="1:11" x14ac:dyDescent="0.25">
      <c r="A3373" s="21">
        <v>46356</v>
      </c>
      <c r="B3373" t="s">
        <v>3380</v>
      </c>
      <c r="C3373">
        <v>9</v>
      </c>
      <c r="D3373">
        <v>11991</v>
      </c>
      <c r="E3373">
        <v>0.04</v>
      </c>
      <c r="F3373">
        <v>4</v>
      </c>
      <c r="G3373">
        <v>1</v>
      </c>
      <c r="H3373" t="s">
        <v>5144</v>
      </c>
      <c r="I3373">
        <v>112235.76</v>
      </c>
      <c r="J3373">
        <v>78565.032000000007</v>
      </c>
      <c r="K3373">
        <v>33670.728000000003</v>
      </c>
    </row>
    <row r="3374" spans="1:11" x14ac:dyDescent="0.25">
      <c r="A3374" s="21">
        <v>46128</v>
      </c>
      <c r="B3374" t="s">
        <v>3381</v>
      </c>
      <c r="C3374">
        <v>4</v>
      </c>
      <c r="D3374">
        <v>2765</v>
      </c>
      <c r="E3374">
        <v>0.06</v>
      </c>
      <c r="F3374">
        <v>3</v>
      </c>
      <c r="G3374">
        <v>5</v>
      </c>
      <c r="H3374" t="s">
        <v>5141</v>
      </c>
      <c r="I3374">
        <v>11723.6</v>
      </c>
      <c r="J3374">
        <v>8206.52</v>
      </c>
      <c r="K3374">
        <v>3517.08</v>
      </c>
    </row>
    <row r="3375" spans="1:11" x14ac:dyDescent="0.25">
      <c r="A3375" s="21">
        <v>46268</v>
      </c>
      <c r="B3375" t="s">
        <v>3382</v>
      </c>
      <c r="C3375">
        <v>12</v>
      </c>
      <c r="D3375">
        <v>6656</v>
      </c>
      <c r="E3375">
        <v>7.0000000000000007E-2</v>
      </c>
      <c r="F3375">
        <v>2</v>
      </c>
      <c r="G3375">
        <v>1</v>
      </c>
      <c r="H3375" t="s">
        <v>5145</v>
      </c>
      <c r="I3375">
        <v>85463.039999999994</v>
      </c>
      <c r="J3375">
        <v>59824.127999999997</v>
      </c>
      <c r="K3375">
        <v>25638.912</v>
      </c>
    </row>
    <row r="3376" spans="1:11" x14ac:dyDescent="0.25">
      <c r="A3376" s="21">
        <v>46204</v>
      </c>
      <c r="B3376" t="s">
        <v>3383</v>
      </c>
      <c r="C3376">
        <v>7</v>
      </c>
      <c r="D3376">
        <v>10177</v>
      </c>
      <c r="E3376">
        <v>0.14000000000000001</v>
      </c>
      <c r="F3376">
        <v>1</v>
      </c>
      <c r="G3376">
        <v>2</v>
      </c>
      <c r="H3376" t="s">
        <v>5146</v>
      </c>
      <c r="I3376">
        <v>81212.460000000006</v>
      </c>
      <c r="J3376">
        <v>56848.722000000002</v>
      </c>
      <c r="K3376">
        <v>24363.738000000001</v>
      </c>
    </row>
    <row r="3377" spans="1:11" x14ac:dyDescent="0.25">
      <c r="A3377" s="21">
        <v>46322</v>
      </c>
      <c r="B3377" t="s">
        <v>3384</v>
      </c>
      <c r="C3377">
        <v>7</v>
      </c>
      <c r="D3377">
        <v>13380</v>
      </c>
      <c r="E3377">
        <v>0.12</v>
      </c>
      <c r="F3377">
        <v>2</v>
      </c>
      <c r="G3377">
        <v>7</v>
      </c>
      <c r="H3377" t="s">
        <v>5147</v>
      </c>
      <c r="I3377">
        <v>104899.2</v>
      </c>
      <c r="J3377">
        <v>73429.440000000002</v>
      </c>
      <c r="K3377">
        <v>31469.759999999998</v>
      </c>
    </row>
    <row r="3378" spans="1:11" x14ac:dyDescent="0.25">
      <c r="A3378" s="21">
        <v>46136</v>
      </c>
      <c r="B3378" t="s">
        <v>3385</v>
      </c>
      <c r="C3378">
        <v>1</v>
      </c>
      <c r="D3378">
        <v>17860</v>
      </c>
      <c r="F3378">
        <v>3</v>
      </c>
      <c r="G3378">
        <v>8</v>
      </c>
      <c r="H3378" t="s">
        <v>5141</v>
      </c>
      <c r="I3378">
        <v>17860</v>
      </c>
      <c r="J3378">
        <v>12502</v>
      </c>
      <c r="K3378">
        <v>5358</v>
      </c>
    </row>
    <row r="3379" spans="1:11" x14ac:dyDescent="0.25">
      <c r="A3379" s="21">
        <v>46140</v>
      </c>
      <c r="B3379" t="s">
        <v>3386</v>
      </c>
      <c r="C3379">
        <v>10</v>
      </c>
      <c r="D3379">
        <v>23240</v>
      </c>
      <c r="E3379">
        <v>7.0000000000000007E-2</v>
      </c>
      <c r="F3379">
        <v>3</v>
      </c>
      <c r="G3379">
        <v>6</v>
      </c>
      <c r="H3379" t="s">
        <v>5141</v>
      </c>
      <c r="I3379">
        <v>248668</v>
      </c>
      <c r="J3379">
        <v>174067.6</v>
      </c>
      <c r="K3379">
        <v>74600.399999999994</v>
      </c>
    </row>
    <row r="3380" spans="1:11" x14ac:dyDescent="0.25">
      <c r="A3380" s="21">
        <v>46048</v>
      </c>
      <c r="B3380" t="s">
        <v>3387</v>
      </c>
      <c r="C3380">
        <v>4</v>
      </c>
      <c r="D3380">
        <v>28743</v>
      </c>
      <c r="F3380">
        <v>5</v>
      </c>
      <c r="G3380">
        <v>6</v>
      </c>
      <c r="H3380" t="s">
        <v>5149</v>
      </c>
      <c r="I3380">
        <v>114972</v>
      </c>
      <c r="J3380">
        <v>80480.399999999994</v>
      </c>
      <c r="K3380">
        <v>34491.599999999999</v>
      </c>
    </row>
    <row r="3381" spans="1:11" x14ac:dyDescent="0.25">
      <c r="A3381" s="21">
        <v>46366</v>
      </c>
      <c r="B3381" t="s">
        <v>3388</v>
      </c>
      <c r="C3381">
        <v>3</v>
      </c>
      <c r="D3381">
        <v>5369</v>
      </c>
      <c r="F3381">
        <v>4</v>
      </c>
      <c r="G3381">
        <v>2</v>
      </c>
      <c r="H3381" t="s">
        <v>5143</v>
      </c>
      <c r="I3381">
        <v>16107</v>
      </c>
      <c r="J3381">
        <v>11274.9</v>
      </c>
      <c r="K3381">
        <v>4832.1000000000004</v>
      </c>
    </row>
    <row r="3382" spans="1:11" x14ac:dyDescent="0.25">
      <c r="A3382" s="21">
        <v>46278</v>
      </c>
      <c r="B3382" t="s">
        <v>3389</v>
      </c>
      <c r="C3382">
        <v>5</v>
      </c>
      <c r="D3382">
        <v>14143</v>
      </c>
      <c r="E3382">
        <v>0.14000000000000001</v>
      </c>
      <c r="F3382">
        <v>1</v>
      </c>
      <c r="G3382">
        <v>3</v>
      </c>
      <c r="H3382" t="s">
        <v>5145</v>
      </c>
      <c r="I3382">
        <v>80615.100000000006</v>
      </c>
      <c r="J3382">
        <v>56430.57</v>
      </c>
      <c r="K3382">
        <v>24184.53</v>
      </c>
    </row>
    <row r="3383" spans="1:11" x14ac:dyDescent="0.25">
      <c r="A3383" s="21">
        <v>46071</v>
      </c>
      <c r="B3383" t="s">
        <v>3390</v>
      </c>
      <c r="C3383">
        <v>2</v>
      </c>
      <c r="D3383">
        <v>3281</v>
      </c>
      <c r="E3383">
        <v>0.13</v>
      </c>
      <c r="F3383">
        <v>4</v>
      </c>
      <c r="G3383">
        <v>3</v>
      </c>
      <c r="H3383" t="s">
        <v>5140</v>
      </c>
      <c r="I3383">
        <v>7415.06</v>
      </c>
      <c r="J3383">
        <v>5190.5420000000004</v>
      </c>
      <c r="K3383">
        <v>2224.518</v>
      </c>
    </row>
    <row r="3384" spans="1:11" x14ac:dyDescent="0.25">
      <c r="A3384" s="21">
        <v>46047</v>
      </c>
      <c r="B3384" t="s">
        <v>3391</v>
      </c>
      <c r="C3384">
        <v>11</v>
      </c>
      <c r="D3384">
        <v>3388</v>
      </c>
      <c r="F3384">
        <v>4</v>
      </c>
      <c r="G3384">
        <v>4</v>
      </c>
      <c r="H3384" t="s">
        <v>5149</v>
      </c>
      <c r="I3384">
        <v>37268</v>
      </c>
      <c r="J3384">
        <v>26087.599999999999</v>
      </c>
      <c r="K3384">
        <v>11180.4</v>
      </c>
    </row>
    <row r="3385" spans="1:11" x14ac:dyDescent="0.25">
      <c r="A3385" s="21">
        <v>46381</v>
      </c>
      <c r="B3385" t="s">
        <v>3392</v>
      </c>
      <c r="C3385">
        <v>4</v>
      </c>
      <c r="D3385">
        <v>1679</v>
      </c>
      <c r="F3385">
        <v>1</v>
      </c>
      <c r="G3385">
        <v>8</v>
      </c>
      <c r="H3385" t="s">
        <v>5143</v>
      </c>
      <c r="I3385">
        <v>6716</v>
      </c>
      <c r="J3385">
        <v>4701.2</v>
      </c>
      <c r="K3385">
        <v>2014.8</v>
      </c>
    </row>
    <row r="3386" spans="1:11" x14ac:dyDescent="0.25">
      <c r="A3386" s="21">
        <v>46085</v>
      </c>
      <c r="B3386" t="s">
        <v>3393</v>
      </c>
      <c r="C3386">
        <v>11</v>
      </c>
      <c r="D3386">
        <v>32230</v>
      </c>
      <c r="F3386">
        <v>2</v>
      </c>
      <c r="G3386">
        <v>3</v>
      </c>
      <c r="H3386" t="s">
        <v>5148</v>
      </c>
      <c r="I3386">
        <v>354530</v>
      </c>
      <c r="J3386">
        <v>248171</v>
      </c>
      <c r="K3386">
        <v>106359</v>
      </c>
    </row>
    <row r="3387" spans="1:11" x14ac:dyDescent="0.25">
      <c r="A3387" s="21">
        <v>46221</v>
      </c>
      <c r="B3387" t="s">
        <v>3394</v>
      </c>
      <c r="C3387">
        <v>2</v>
      </c>
      <c r="D3387">
        <v>20314</v>
      </c>
      <c r="E3387">
        <v>0.11</v>
      </c>
      <c r="F3387">
        <v>5</v>
      </c>
      <c r="G3387">
        <v>1</v>
      </c>
      <c r="H3387" t="s">
        <v>5146</v>
      </c>
      <c r="I3387">
        <v>45097.08</v>
      </c>
      <c r="J3387">
        <v>31567.955999999998</v>
      </c>
      <c r="K3387">
        <v>13529.124</v>
      </c>
    </row>
    <row r="3388" spans="1:11" x14ac:dyDescent="0.25">
      <c r="A3388" s="21">
        <v>46336</v>
      </c>
      <c r="B3388" t="s">
        <v>3395</v>
      </c>
      <c r="C3388">
        <v>7</v>
      </c>
      <c r="D3388">
        <v>13109</v>
      </c>
      <c r="E3388">
        <v>0.04</v>
      </c>
      <c r="F3388">
        <v>4</v>
      </c>
      <c r="G3388">
        <v>2</v>
      </c>
      <c r="H3388" t="s">
        <v>5144</v>
      </c>
      <c r="I3388">
        <v>95433.52</v>
      </c>
      <c r="J3388">
        <v>66803.464000000007</v>
      </c>
      <c r="K3388">
        <v>28630.056</v>
      </c>
    </row>
    <row r="3389" spans="1:11" x14ac:dyDescent="0.25">
      <c r="A3389" s="21">
        <v>46207</v>
      </c>
      <c r="B3389" t="s">
        <v>3396</v>
      </c>
      <c r="C3389">
        <v>2</v>
      </c>
      <c r="D3389">
        <v>20528</v>
      </c>
      <c r="F3389">
        <v>2</v>
      </c>
      <c r="G3389">
        <v>2</v>
      </c>
      <c r="H3389" t="s">
        <v>5146</v>
      </c>
      <c r="I3389">
        <v>41056</v>
      </c>
      <c r="J3389">
        <v>28739.200000000001</v>
      </c>
      <c r="K3389">
        <v>12316.8</v>
      </c>
    </row>
    <row r="3390" spans="1:11" x14ac:dyDescent="0.25">
      <c r="A3390" s="21">
        <v>46262</v>
      </c>
      <c r="B3390" t="s">
        <v>3397</v>
      </c>
      <c r="C3390">
        <v>11</v>
      </c>
      <c r="D3390">
        <v>19027</v>
      </c>
      <c r="E3390">
        <v>0.08</v>
      </c>
      <c r="F3390">
        <v>1</v>
      </c>
      <c r="G3390">
        <v>7</v>
      </c>
      <c r="H3390" t="s">
        <v>5138</v>
      </c>
      <c r="I3390">
        <v>226040.76</v>
      </c>
      <c r="J3390">
        <v>158228.53200000001</v>
      </c>
      <c r="K3390">
        <v>67812.228000000003</v>
      </c>
    </row>
    <row r="3391" spans="1:11" x14ac:dyDescent="0.25">
      <c r="A3391" s="21">
        <v>46123</v>
      </c>
      <c r="B3391" t="s">
        <v>3398</v>
      </c>
      <c r="C3391">
        <v>11</v>
      </c>
      <c r="D3391">
        <v>18136</v>
      </c>
      <c r="E3391">
        <v>0.14000000000000001</v>
      </c>
      <c r="F3391">
        <v>4</v>
      </c>
      <c r="G3391">
        <v>7</v>
      </c>
      <c r="H3391" t="s">
        <v>5141</v>
      </c>
      <c r="I3391">
        <v>227425.44</v>
      </c>
      <c r="J3391">
        <v>159197.80799999999</v>
      </c>
      <c r="K3391">
        <v>68227.631999999998</v>
      </c>
    </row>
    <row r="3392" spans="1:11" x14ac:dyDescent="0.25">
      <c r="A3392" s="21">
        <v>46201</v>
      </c>
      <c r="B3392" t="s">
        <v>3399</v>
      </c>
      <c r="C3392">
        <v>11</v>
      </c>
      <c r="D3392">
        <v>20495</v>
      </c>
      <c r="E3392">
        <v>0.14000000000000001</v>
      </c>
      <c r="F3392">
        <v>3</v>
      </c>
      <c r="G3392">
        <v>3</v>
      </c>
      <c r="H3392" t="s">
        <v>5142</v>
      </c>
      <c r="I3392">
        <v>257007.3</v>
      </c>
      <c r="J3392">
        <v>179905.11</v>
      </c>
      <c r="K3392">
        <v>77102.19</v>
      </c>
    </row>
    <row r="3393" spans="1:11" x14ac:dyDescent="0.25">
      <c r="A3393" s="21">
        <v>46212</v>
      </c>
      <c r="B3393" t="s">
        <v>3400</v>
      </c>
      <c r="C3393">
        <v>10</v>
      </c>
      <c r="D3393">
        <v>25322</v>
      </c>
      <c r="F3393">
        <v>1</v>
      </c>
      <c r="G3393">
        <v>2</v>
      </c>
      <c r="H3393" t="s">
        <v>5146</v>
      </c>
      <c r="I3393">
        <v>253220</v>
      </c>
      <c r="J3393">
        <v>177254</v>
      </c>
      <c r="K3393">
        <v>75966</v>
      </c>
    </row>
    <row r="3394" spans="1:11" x14ac:dyDescent="0.25">
      <c r="A3394" s="21">
        <v>46355</v>
      </c>
      <c r="B3394" t="s">
        <v>3401</v>
      </c>
      <c r="C3394">
        <v>6</v>
      </c>
      <c r="D3394">
        <v>26319</v>
      </c>
      <c r="E3394">
        <v>0.03</v>
      </c>
      <c r="F3394">
        <v>1</v>
      </c>
      <c r="G3394">
        <v>1</v>
      </c>
      <c r="H3394" t="s">
        <v>5144</v>
      </c>
      <c r="I3394">
        <v>162651.42000000001</v>
      </c>
      <c r="J3394">
        <v>113855.99400000001</v>
      </c>
      <c r="K3394">
        <v>48795.425999999999</v>
      </c>
    </row>
    <row r="3395" spans="1:11" x14ac:dyDescent="0.25">
      <c r="A3395" s="21">
        <v>46327</v>
      </c>
      <c r="B3395" t="s">
        <v>3402</v>
      </c>
      <c r="C3395">
        <v>10</v>
      </c>
      <c r="D3395">
        <v>21193</v>
      </c>
      <c r="F3395">
        <v>4</v>
      </c>
      <c r="G3395">
        <v>7</v>
      </c>
      <c r="H3395" t="s">
        <v>5144</v>
      </c>
      <c r="I3395">
        <v>211930</v>
      </c>
      <c r="J3395">
        <v>148351</v>
      </c>
      <c r="K3395">
        <v>63579</v>
      </c>
    </row>
    <row r="3396" spans="1:11" x14ac:dyDescent="0.25">
      <c r="A3396" s="21">
        <v>46258</v>
      </c>
      <c r="B3396" t="s">
        <v>3403</v>
      </c>
      <c r="C3396">
        <v>6</v>
      </c>
      <c r="D3396">
        <v>3968</v>
      </c>
      <c r="E3396">
        <v>0.08</v>
      </c>
      <c r="F3396">
        <v>3</v>
      </c>
      <c r="G3396">
        <v>1</v>
      </c>
      <c r="H3396" t="s">
        <v>5138</v>
      </c>
      <c r="I3396">
        <v>25712.639999999999</v>
      </c>
      <c r="J3396">
        <v>17998.848000000002</v>
      </c>
      <c r="K3396">
        <v>7713.7920000000004</v>
      </c>
    </row>
    <row r="3397" spans="1:11" x14ac:dyDescent="0.25">
      <c r="A3397" s="21">
        <v>46065</v>
      </c>
      <c r="B3397" t="s">
        <v>3404</v>
      </c>
      <c r="C3397">
        <v>4</v>
      </c>
      <c r="D3397">
        <v>10252</v>
      </c>
      <c r="F3397">
        <v>2</v>
      </c>
      <c r="G3397">
        <v>4</v>
      </c>
      <c r="H3397" t="s">
        <v>5140</v>
      </c>
      <c r="I3397">
        <v>41008</v>
      </c>
      <c r="J3397">
        <v>28705.599999999999</v>
      </c>
      <c r="K3397">
        <v>12302.4</v>
      </c>
    </row>
    <row r="3398" spans="1:11" x14ac:dyDescent="0.25">
      <c r="A3398" s="21">
        <v>46267</v>
      </c>
      <c r="B3398" t="s">
        <v>3405</v>
      </c>
      <c r="C3398">
        <v>3</v>
      </c>
      <c r="D3398">
        <v>8801</v>
      </c>
      <c r="E3398">
        <v>7.0000000000000007E-2</v>
      </c>
      <c r="F3398">
        <v>4</v>
      </c>
      <c r="G3398">
        <v>3</v>
      </c>
      <c r="H3398" t="s">
        <v>5145</v>
      </c>
      <c r="I3398">
        <v>28251.21</v>
      </c>
      <c r="J3398">
        <v>19775.847000000002</v>
      </c>
      <c r="K3398">
        <v>8475.3629999999994</v>
      </c>
    </row>
    <row r="3399" spans="1:11" x14ac:dyDescent="0.25">
      <c r="A3399" s="21">
        <v>46332</v>
      </c>
      <c r="B3399" t="s">
        <v>3406</v>
      </c>
      <c r="C3399">
        <v>5</v>
      </c>
      <c r="D3399">
        <v>21512</v>
      </c>
      <c r="F3399">
        <v>2</v>
      </c>
      <c r="G3399">
        <v>1</v>
      </c>
      <c r="H3399" t="s">
        <v>5144</v>
      </c>
      <c r="I3399">
        <v>107560</v>
      </c>
      <c r="J3399">
        <v>75292</v>
      </c>
      <c r="K3399">
        <v>32268</v>
      </c>
    </row>
    <row r="3400" spans="1:11" x14ac:dyDescent="0.25">
      <c r="A3400" s="21">
        <v>46256</v>
      </c>
      <c r="B3400" t="s">
        <v>3407</v>
      </c>
      <c r="C3400">
        <v>4</v>
      </c>
      <c r="D3400">
        <v>29591</v>
      </c>
      <c r="E3400">
        <v>0.06</v>
      </c>
      <c r="F3400">
        <v>4</v>
      </c>
      <c r="G3400">
        <v>5</v>
      </c>
      <c r="H3400" t="s">
        <v>5138</v>
      </c>
      <c r="I3400">
        <v>125465.84</v>
      </c>
      <c r="J3400">
        <v>87826.088000000003</v>
      </c>
      <c r="K3400">
        <v>37639.752</v>
      </c>
    </row>
    <row r="3401" spans="1:11" x14ac:dyDescent="0.25">
      <c r="A3401" s="21">
        <v>46164</v>
      </c>
      <c r="B3401" t="s">
        <v>3408</v>
      </c>
      <c r="C3401">
        <v>1</v>
      </c>
      <c r="D3401">
        <v>21344</v>
      </c>
      <c r="F3401">
        <v>1</v>
      </c>
      <c r="G3401">
        <v>5</v>
      </c>
      <c r="H3401" t="s">
        <v>5139</v>
      </c>
      <c r="I3401">
        <v>21344</v>
      </c>
      <c r="J3401">
        <v>14940.8</v>
      </c>
      <c r="K3401">
        <v>6403.2</v>
      </c>
    </row>
    <row r="3402" spans="1:11" x14ac:dyDescent="0.25">
      <c r="A3402" s="21">
        <v>46249</v>
      </c>
      <c r="B3402" t="s">
        <v>3409</v>
      </c>
      <c r="C3402">
        <v>2</v>
      </c>
      <c r="D3402">
        <v>18178</v>
      </c>
      <c r="F3402">
        <v>3</v>
      </c>
      <c r="G3402">
        <v>7</v>
      </c>
      <c r="H3402" t="s">
        <v>5138</v>
      </c>
      <c r="I3402">
        <v>36356</v>
      </c>
      <c r="J3402">
        <v>25449.200000000001</v>
      </c>
      <c r="K3402">
        <v>10906.8</v>
      </c>
    </row>
    <row r="3403" spans="1:11" x14ac:dyDescent="0.25">
      <c r="A3403" s="21">
        <v>46335</v>
      </c>
      <c r="B3403" t="s">
        <v>3410</v>
      </c>
      <c r="C3403">
        <v>6</v>
      </c>
      <c r="D3403">
        <v>7996</v>
      </c>
      <c r="E3403">
        <v>0.08</v>
      </c>
      <c r="F3403">
        <v>3</v>
      </c>
      <c r="G3403">
        <v>8</v>
      </c>
      <c r="H3403" t="s">
        <v>5144</v>
      </c>
      <c r="I3403">
        <v>51814.080000000002</v>
      </c>
      <c r="J3403">
        <v>36269.856</v>
      </c>
      <c r="K3403">
        <v>15544.224</v>
      </c>
    </row>
    <row r="3404" spans="1:11" x14ac:dyDescent="0.25">
      <c r="A3404" s="21">
        <v>46032</v>
      </c>
      <c r="B3404" t="s">
        <v>3411</v>
      </c>
      <c r="C3404">
        <v>4</v>
      </c>
      <c r="D3404">
        <v>12045</v>
      </c>
      <c r="F3404">
        <v>5</v>
      </c>
      <c r="G3404">
        <v>3</v>
      </c>
      <c r="H3404" t="s">
        <v>5149</v>
      </c>
      <c r="I3404">
        <v>48180</v>
      </c>
      <c r="J3404">
        <v>33726</v>
      </c>
      <c r="K3404">
        <v>14454</v>
      </c>
    </row>
    <row r="3405" spans="1:11" x14ac:dyDescent="0.25">
      <c r="A3405" s="21">
        <v>46284</v>
      </c>
      <c r="B3405" t="s">
        <v>3412</v>
      </c>
      <c r="C3405">
        <v>4</v>
      </c>
      <c r="D3405">
        <v>26032</v>
      </c>
      <c r="E3405">
        <v>0.09</v>
      </c>
      <c r="F3405">
        <v>2</v>
      </c>
      <c r="G3405">
        <v>8</v>
      </c>
      <c r="H3405" t="s">
        <v>5145</v>
      </c>
      <c r="I3405">
        <v>113499.52</v>
      </c>
      <c r="J3405">
        <v>79449.664000000004</v>
      </c>
      <c r="K3405">
        <v>34049.856</v>
      </c>
    </row>
    <row r="3406" spans="1:11" x14ac:dyDescent="0.25">
      <c r="A3406" s="21">
        <v>46131</v>
      </c>
      <c r="B3406" t="s">
        <v>3413</v>
      </c>
      <c r="C3406">
        <v>10</v>
      </c>
      <c r="D3406">
        <v>21916</v>
      </c>
      <c r="E3406">
        <v>0.06</v>
      </c>
      <c r="F3406">
        <v>2</v>
      </c>
      <c r="G3406">
        <v>1</v>
      </c>
      <c r="H3406" t="s">
        <v>5141</v>
      </c>
      <c r="I3406">
        <v>232309.6</v>
      </c>
      <c r="J3406">
        <v>162616.72</v>
      </c>
      <c r="K3406">
        <v>69692.88</v>
      </c>
    </row>
    <row r="3407" spans="1:11" x14ac:dyDescent="0.25">
      <c r="A3407" s="21">
        <v>46101</v>
      </c>
      <c r="B3407" t="s">
        <v>3414</v>
      </c>
      <c r="C3407">
        <v>3</v>
      </c>
      <c r="D3407">
        <v>23687</v>
      </c>
      <c r="F3407">
        <v>5</v>
      </c>
      <c r="G3407">
        <v>6</v>
      </c>
      <c r="H3407" t="s">
        <v>5148</v>
      </c>
      <c r="I3407">
        <v>71061</v>
      </c>
      <c r="J3407">
        <v>49742.7</v>
      </c>
      <c r="K3407">
        <v>21318.3</v>
      </c>
    </row>
    <row r="3408" spans="1:11" x14ac:dyDescent="0.25">
      <c r="A3408" s="21">
        <v>46347</v>
      </c>
      <c r="B3408" t="s">
        <v>3415</v>
      </c>
      <c r="C3408">
        <v>8</v>
      </c>
      <c r="D3408">
        <v>10899</v>
      </c>
      <c r="E3408">
        <v>0.09</v>
      </c>
      <c r="F3408">
        <v>4</v>
      </c>
      <c r="G3408">
        <v>2</v>
      </c>
      <c r="H3408" t="s">
        <v>5144</v>
      </c>
      <c r="I3408">
        <v>95039.28</v>
      </c>
      <c r="J3408">
        <v>66527.495999999999</v>
      </c>
      <c r="K3408">
        <v>28511.784</v>
      </c>
    </row>
    <row r="3409" spans="1:11" x14ac:dyDescent="0.25">
      <c r="A3409" s="21">
        <v>46230</v>
      </c>
      <c r="B3409" t="s">
        <v>3416</v>
      </c>
      <c r="C3409">
        <v>12</v>
      </c>
      <c r="D3409">
        <v>3099</v>
      </c>
      <c r="E3409">
        <v>0.12</v>
      </c>
      <c r="F3409">
        <v>1</v>
      </c>
      <c r="G3409">
        <v>7</v>
      </c>
      <c r="H3409" t="s">
        <v>5146</v>
      </c>
      <c r="I3409">
        <v>41650.559999999998</v>
      </c>
      <c r="J3409">
        <v>29155.392</v>
      </c>
      <c r="K3409">
        <v>12495.168</v>
      </c>
    </row>
    <row r="3410" spans="1:11" x14ac:dyDescent="0.25">
      <c r="A3410" s="21">
        <v>46200</v>
      </c>
      <c r="B3410" t="s">
        <v>3417</v>
      </c>
      <c r="C3410">
        <v>10</v>
      </c>
      <c r="D3410">
        <v>15130</v>
      </c>
      <c r="F3410">
        <v>4</v>
      </c>
      <c r="G3410">
        <v>6</v>
      </c>
      <c r="H3410" t="s">
        <v>5142</v>
      </c>
      <c r="I3410">
        <v>151300</v>
      </c>
      <c r="J3410">
        <v>105910</v>
      </c>
      <c r="K3410">
        <v>45390</v>
      </c>
    </row>
    <row r="3411" spans="1:11" x14ac:dyDescent="0.25">
      <c r="A3411" s="21">
        <v>46305</v>
      </c>
      <c r="B3411" t="s">
        <v>3418</v>
      </c>
      <c r="C3411">
        <v>7</v>
      </c>
      <c r="D3411">
        <v>7040</v>
      </c>
      <c r="F3411">
        <v>1</v>
      </c>
      <c r="G3411">
        <v>6</v>
      </c>
      <c r="H3411" t="s">
        <v>5147</v>
      </c>
      <c r="I3411">
        <v>49280</v>
      </c>
      <c r="J3411">
        <v>34496</v>
      </c>
      <c r="K3411">
        <v>14784</v>
      </c>
    </row>
    <row r="3412" spans="1:11" x14ac:dyDescent="0.25">
      <c r="A3412" s="21">
        <v>46369</v>
      </c>
      <c r="B3412" t="s">
        <v>3419</v>
      </c>
      <c r="C3412">
        <v>2</v>
      </c>
      <c r="D3412">
        <v>24727</v>
      </c>
      <c r="E3412">
        <v>0.06</v>
      </c>
      <c r="F3412">
        <v>5</v>
      </c>
      <c r="G3412">
        <v>8</v>
      </c>
      <c r="H3412" t="s">
        <v>5143</v>
      </c>
      <c r="I3412">
        <v>52421.24</v>
      </c>
      <c r="J3412">
        <v>36694.868000000002</v>
      </c>
      <c r="K3412">
        <v>15726.371999999999</v>
      </c>
    </row>
    <row r="3413" spans="1:11" x14ac:dyDescent="0.25">
      <c r="A3413" s="21">
        <v>46100</v>
      </c>
      <c r="B3413" t="s">
        <v>3420</v>
      </c>
      <c r="C3413">
        <v>1</v>
      </c>
      <c r="D3413">
        <v>31166</v>
      </c>
      <c r="F3413">
        <v>3</v>
      </c>
      <c r="G3413">
        <v>4</v>
      </c>
      <c r="H3413" t="s">
        <v>5148</v>
      </c>
      <c r="I3413">
        <v>31166</v>
      </c>
      <c r="J3413">
        <v>21816.2</v>
      </c>
      <c r="K3413">
        <v>9349.7999999999993</v>
      </c>
    </row>
    <row r="3414" spans="1:11" x14ac:dyDescent="0.25">
      <c r="A3414" s="21">
        <v>46139</v>
      </c>
      <c r="B3414" t="s">
        <v>3421</v>
      </c>
      <c r="C3414">
        <v>6</v>
      </c>
      <c r="D3414">
        <v>18783</v>
      </c>
      <c r="E3414">
        <v>7.0000000000000007E-2</v>
      </c>
      <c r="F3414">
        <v>5</v>
      </c>
      <c r="G3414">
        <v>4</v>
      </c>
      <c r="H3414" t="s">
        <v>5141</v>
      </c>
      <c r="I3414">
        <v>120586.86</v>
      </c>
      <c r="J3414">
        <v>84410.801999999996</v>
      </c>
      <c r="K3414">
        <v>36176.057999999997</v>
      </c>
    </row>
    <row r="3415" spans="1:11" x14ac:dyDescent="0.25">
      <c r="A3415" s="21">
        <v>46034</v>
      </c>
      <c r="B3415" t="s">
        <v>3422</v>
      </c>
      <c r="C3415">
        <v>5</v>
      </c>
      <c r="D3415">
        <v>1627</v>
      </c>
      <c r="E3415">
        <v>0.08</v>
      </c>
      <c r="F3415">
        <v>3</v>
      </c>
      <c r="G3415">
        <v>4</v>
      </c>
      <c r="H3415" t="s">
        <v>5149</v>
      </c>
      <c r="I3415">
        <v>8785.7999999999993</v>
      </c>
      <c r="J3415">
        <v>6150.06</v>
      </c>
      <c r="K3415">
        <v>2635.74</v>
      </c>
    </row>
    <row r="3416" spans="1:11" x14ac:dyDescent="0.25">
      <c r="A3416" s="21">
        <v>46336</v>
      </c>
      <c r="B3416" t="s">
        <v>3423</v>
      </c>
      <c r="C3416">
        <v>1</v>
      </c>
      <c r="D3416">
        <v>31319</v>
      </c>
      <c r="E3416">
        <v>0.13</v>
      </c>
      <c r="F3416">
        <v>3</v>
      </c>
      <c r="G3416">
        <v>2</v>
      </c>
      <c r="H3416" t="s">
        <v>5144</v>
      </c>
      <c r="I3416">
        <v>35390.47</v>
      </c>
      <c r="J3416">
        <v>24773.329000000002</v>
      </c>
      <c r="K3416">
        <v>10617.141</v>
      </c>
    </row>
    <row r="3417" spans="1:11" x14ac:dyDescent="0.25">
      <c r="A3417" s="21">
        <v>46182</v>
      </c>
      <c r="B3417" t="s">
        <v>3424</v>
      </c>
      <c r="C3417">
        <v>10</v>
      </c>
      <c r="D3417">
        <v>28862</v>
      </c>
      <c r="E3417">
        <v>0.1</v>
      </c>
      <c r="F3417">
        <v>5</v>
      </c>
      <c r="G3417">
        <v>3</v>
      </c>
      <c r="H3417" t="s">
        <v>5142</v>
      </c>
      <c r="I3417">
        <v>317482</v>
      </c>
      <c r="J3417">
        <v>222237.4</v>
      </c>
      <c r="K3417">
        <v>95244.6</v>
      </c>
    </row>
    <row r="3418" spans="1:11" x14ac:dyDescent="0.25">
      <c r="A3418" s="21">
        <v>46232</v>
      </c>
      <c r="B3418" t="s">
        <v>3425</v>
      </c>
      <c r="C3418">
        <v>2</v>
      </c>
      <c r="D3418">
        <v>24562</v>
      </c>
      <c r="E3418">
        <v>0.08</v>
      </c>
      <c r="F3418">
        <v>1</v>
      </c>
      <c r="G3418">
        <v>1</v>
      </c>
      <c r="H3418" t="s">
        <v>5146</v>
      </c>
      <c r="I3418">
        <v>53053.919999999998</v>
      </c>
      <c r="J3418">
        <v>37137.743999999999</v>
      </c>
      <c r="K3418">
        <v>15916.175999999999</v>
      </c>
    </row>
    <row r="3419" spans="1:11" x14ac:dyDescent="0.25">
      <c r="A3419" s="21">
        <v>46073</v>
      </c>
      <c r="B3419" t="s">
        <v>3426</v>
      </c>
      <c r="C3419">
        <v>7</v>
      </c>
      <c r="D3419">
        <v>15991</v>
      </c>
      <c r="E3419">
        <v>0.11</v>
      </c>
      <c r="F3419">
        <v>2</v>
      </c>
      <c r="G3419">
        <v>6</v>
      </c>
      <c r="H3419" t="s">
        <v>5140</v>
      </c>
      <c r="I3419">
        <v>124250.07</v>
      </c>
      <c r="J3419">
        <v>86975.048999999999</v>
      </c>
      <c r="K3419">
        <v>37275.021000000001</v>
      </c>
    </row>
    <row r="3420" spans="1:11" x14ac:dyDescent="0.25">
      <c r="A3420" s="21">
        <v>46102</v>
      </c>
      <c r="B3420" t="s">
        <v>3427</v>
      </c>
      <c r="C3420">
        <v>1</v>
      </c>
      <c r="D3420">
        <v>18539</v>
      </c>
      <c r="F3420">
        <v>3</v>
      </c>
      <c r="G3420">
        <v>5</v>
      </c>
      <c r="H3420" t="s">
        <v>5148</v>
      </c>
      <c r="I3420">
        <v>18539</v>
      </c>
      <c r="J3420">
        <v>12977.3</v>
      </c>
      <c r="K3420">
        <v>5561.7</v>
      </c>
    </row>
    <row r="3421" spans="1:11" x14ac:dyDescent="0.25">
      <c r="A3421" s="21">
        <v>46224</v>
      </c>
      <c r="B3421" t="s">
        <v>3428</v>
      </c>
      <c r="C3421">
        <v>2</v>
      </c>
      <c r="D3421">
        <v>7509</v>
      </c>
      <c r="F3421">
        <v>2</v>
      </c>
      <c r="G3421">
        <v>1</v>
      </c>
      <c r="H3421" t="s">
        <v>5146</v>
      </c>
      <c r="I3421">
        <v>15018</v>
      </c>
      <c r="J3421">
        <v>10512.6</v>
      </c>
      <c r="K3421">
        <v>4505.3999999999996</v>
      </c>
    </row>
    <row r="3422" spans="1:11" x14ac:dyDescent="0.25">
      <c r="A3422" s="21">
        <v>46293</v>
      </c>
      <c r="B3422" t="s">
        <v>3429</v>
      </c>
      <c r="C3422">
        <v>10</v>
      </c>
      <c r="D3422">
        <v>29554</v>
      </c>
      <c r="F3422">
        <v>1</v>
      </c>
      <c r="G3422">
        <v>3</v>
      </c>
      <c r="H3422" t="s">
        <v>5145</v>
      </c>
      <c r="I3422">
        <v>295540</v>
      </c>
      <c r="J3422">
        <v>206878</v>
      </c>
      <c r="K3422">
        <v>88662</v>
      </c>
    </row>
    <row r="3423" spans="1:11" x14ac:dyDescent="0.25">
      <c r="A3423" s="21">
        <v>46220</v>
      </c>
      <c r="B3423" t="s">
        <v>3430</v>
      </c>
      <c r="C3423">
        <v>2</v>
      </c>
      <c r="D3423">
        <v>2138</v>
      </c>
      <c r="E3423">
        <v>0.05</v>
      </c>
      <c r="F3423">
        <v>5</v>
      </c>
      <c r="G3423">
        <v>1</v>
      </c>
      <c r="H3423" t="s">
        <v>5146</v>
      </c>
      <c r="I3423">
        <v>4489.8</v>
      </c>
      <c r="J3423">
        <v>3142.86</v>
      </c>
      <c r="K3423">
        <v>1346.94</v>
      </c>
    </row>
    <row r="3424" spans="1:11" x14ac:dyDescent="0.25">
      <c r="A3424" s="21">
        <v>46123</v>
      </c>
      <c r="B3424" t="s">
        <v>3431</v>
      </c>
      <c r="C3424">
        <v>11</v>
      </c>
      <c r="D3424">
        <v>10534</v>
      </c>
      <c r="E3424">
        <v>0.05</v>
      </c>
      <c r="F3424">
        <v>2</v>
      </c>
      <c r="G3424">
        <v>5</v>
      </c>
      <c r="H3424" t="s">
        <v>5141</v>
      </c>
      <c r="I3424">
        <v>121667.7</v>
      </c>
      <c r="J3424">
        <v>85167.39</v>
      </c>
      <c r="K3424">
        <v>36500.31</v>
      </c>
    </row>
    <row r="3425" spans="1:11" x14ac:dyDescent="0.25">
      <c r="A3425" s="21">
        <v>46288</v>
      </c>
      <c r="B3425" t="s">
        <v>3432</v>
      </c>
      <c r="C3425">
        <v>8</v>
      </c>
      <c r="D3425">
        <v>32169</v>
      </c>
      <c r="E3425">
        <v>0.1</v>
      </c>
      <c r="F3425">
        <v>3</v>
      </c>
      <c r="G3425">
        <v>6</v>
      </c>
      <c r="H3425" t="s">
        <v>5145</v>
      </c>
      <c r="I3425">
        <v>283087.2</v>
      </c>
      <c r="J3425">
        <v>198161.04</v>
      </c>
      <c r="K3425">
        <v>84926.16</v>
      </c>
    </row>
    <row r="3426" spans="1:11" x14ac:dyDescent="0.25">
      <c r="A3426" s="21">
        <v>46164</v>
      </c>
      <c r="B3426" t="s">
        <v>3433</v>
      </c>
      <c r="C3426">
        <v>11</v>
      </c>
      <c r="D3426">
        <v>14466</v>
      </c>
      <c r="E3426">
        <v>0.15</v>
      </c>
      <c r="F3426">
        <v>4</v>
      </c>
      <c r="G3426">
        <v>2</v>
      </c>
      <c r="H3426" t="s">
        <v>5139</v>
      </c>
      <c r="I3426">
        <v>182994.9</v>
      </c>
      <c r="J3426">
        <v>128096.43</v>
      </c>
      <c r="K3426">
        <v>54898.47</v>
      </c>
    </row>
    <row r="3427" spans="1:11" x14ac:dyDescent="0.25">
      <c r="A3427" s="21">
        <v>46322</v>
      </c>
      <c r="B3427" t="s">
        <v>3434</v>
      </c>
      <c r="C3427">
        <v>6</v>
      </c>
      <c r="D3427">
        <v>7071</v>
      </c>
      <c r="E3427">
        <v>0.13</v>
      </c>
      <c r="F3427">
        <v>3</v>
      </c>
      <c r="G3427">
        <v>6</v>
      </c>
      <c r="H3427" t="s">
        <v>5147</v>
      </c>
      <c r="I3427">
        <v>47941.38</v>
      </c>
      <c r="J3427">
        <v>33558.966</v>
      </c>
      <c r="K3427">
        <v>14382.414000000001</v>
      </c>
    </row>
    <row r="3428" spans="1:11" x14ac:dyDescent="0.25">
      <c r="A3428" s="21">
        <v>46042</v>
      </c>
      <c r="B3428" t="s">
        <v>3435</v>
      </c>
      <c r="C3428">
        <v>12</v>
      </c>
      <c r="D3428">
        <v>30453</v>
      </c>
      <c r="E3428">
        <v>0.09</v>
      </c>
      <c r="F3428">
        <v>5</v>
      </c>
      <c r="G3428">
        <v>2</v>
      </c>
      <c r="H3428" t="s">
        <v>5149</v>
      </c>
      <c r="I3428">
        <v>398325.24</v>
      </c>
      <c r="J3428">
        <v>278827.66800000001</v>
      </c>
      <c r="K3428">
        <v>119497.572</v>
      </c>
    </row>
    <row r="3429" spans="1:11" x14ac:dyDescent="0.25">
      <c r="A3429" s="21">
        <v>46363</v>
      </c>
      <c r="B3429" t="s">
        <v>3436</v>
      </c>
      <c r="C3429">
        <v>2</v>
      </c>
      <c r="D3429">
        <v>32240</v>
      </c>
      <c r="E3429">
        <v>0.03</v>
      </c>
      <c r="F3429">
        <v>3</v>
      </c>
      <c r="G3429">
        <v>1</v>
      </c>
      <c r="H3429" t="s">
        <v>5143</v>
      </c>
      <c r="I3429">
        <v>66414.399999999994</v>
      </c>
      <c r="J3429">
        <v>46490.080000000002</v>
      </c>
      <c r="K3429">
        <v>19924.32</v>
      </c>
    </row>
    <row r="3430" spans="1:11" x14ac:dyDescent="0.25">
      <c r="A3430" s="21">
        <v>46357</v>
      </c>
      <c r="B3430" t="s">
        <v>3437</v>
      </c>
      <c r="C3430">
        <v>4</v>
      </c>
      <c r="D3430">
        <v>8845</v>
      </c>
      <c r="E3430">
        <v>0.11</v>
      </c>
      <c r="F3430">
        <v>2</v>
      </c>
      <c r="G3430">
        <v>4</v>
      </c>
      <c r="H3430" t="s">
        <v>5143</v>
      </c>
      <c r="I3430">
        <v>39271.800000000003</v>
      </c>
      <c r="J3430">
        <v>27490.26</v>
      </c>
      <c r="K3430">
        <v>11781.54</v>
      </c>
    </row>
    <row r="3431" spans="1:11" x14ac:dyDescent="0.25">
      <c r="A3431" s="21">
        <v>46239</v>
      </c>
      <c r="B3431" t="s">
        <v>3438</v>
      </c>
      <c r="C3431">
        <v>10</v>
      </c>
      <c r="D3431">
        <v>30395</v>
      </c>
      <c r="E3431">
        <v>0.11</v>
      </c>
      <c r="F3431">
        <v>4</v>
      </c>
      <c r="G3431">
        <v>1</v>
      </c>
      <c r="H3431" t="s">
        <v>5138</v>
      </c>
      <c r="I3431">
        <v>337384.5</v>
      </c>
      <c r="J3431">
        <v>236169.15</v>
      </c>
      <c r="K3431">
        <v>101215.35</v>
      </c>
    </row>
    <row r="3432" spans="1:11" x14ac:dyDescent="0.25">
      <c r="A3432" s="21">
        <v>46158</v>
      </c>
      <c r="B3432" t="s">
        <v>3439</v>
      </c>
      <c r="C3432">
        <v>8</v>
      </c>
      <c r="D3432">
        <v>30162</v>
      </c>
      <c r="E3432">
        <v>0.13</v>
      </c>
      <c r="F3432">
        <v>2</v>
      </c>
      <c r="G3432">
        <v>1</v>
      </c>
      <c r="H3432" t="s">
        <v>5139</v>
      </c>
      <c r="I3432">
        <v>272664.48</v>
      </c>
      <c r="J3432">
        <v>190865.136</v>
      </c>
      <c r="K3432">
        <v>81799.343999999997</v>
      </c>
    </row>
    <row r="3433" spans="1:11" x14ac:dyDescent="0.25">
      <c r="A3433" s="21">
        <v>46113</v>
      </c>
      <c r="B3433" t="s">
        <v>3440</v>
      </c>
      <c r="C3433">
        <v>10</v>
      </c>
      <c r="D3433">
        <v>4710</v>
      </c>
      <c r="E3433">
        <v>0.05</v>
      </c>
      <c r="F3433">
        <v>5</v>
      </c>
      <c r="G3433">
        <v>5</v>
      </c>
      <c r="H3433" t="s">
        <v>5141</v>
      </c>
      <c r="I3433">
        <v>49455</v>
      </c>
      <c r="J3433">
        <v>34618.5</v>
      </c>
      <c r="K3433">
        <v>14836.5</v>
      </c>
    </row>
    <row r="3434" spans="1:11" x14ac:dyDescent="0.25">
      <c r="A3434" s="21">
        <v>46238</v>
      </c>
      <c r="B3434" t="s">
        <v>3441</v>
      </c>
      <c r="C3434">
        <v>5</v>
      </c>
      <c r="D3434">
        <v>8444</v>
      </c>
      <c r="F3434">
        <v>4</v>
      </c>
      <c r="G3434">
        <v>1</v>
      </c>
      <c r="H3434" t="s">
        <v>5138</v>
      </c>
      <c r="I3434">
        <v>42220</v>
      </c>
      <c r="J3434">
        <v>29554</v>
      </c>
      <c r="K3434">
        <v>12666</v>
      </c>
    </row>
    <row r="3435" spans="1:11" x14ac:dyDescent="0.25">
      <c r="A3435" s="21">
        <v>46189</v>
      </c>
      <c r="B3435" t="s">
        <v>3442</v>
      </c>
      <c r="C3435">
        <v>3</v>
      </c>
      <c r="D3435">
        <v>6637</v>
      </c>
      <c r="E3435">
        <v>0.12</v>
      </c>
      <c r="F3435">
        <v>1</v>
      </c>
      <c r="G3435">
        <v>3</v>
      </c>
      <c r="H3435" t="s">
        <v>5142</v>
      </c>
      <c r="I3435">
        <v>22300.32</v>
      </c>
      <c r="J3435">
        <v>15610.224</v>
      </c>
      <c r="K3435">
        <v>6690.0959999999995</v>
      </c>
    </row>
    <row r="3436" spans="1:11" x14ac:dyDescent="0.25">
      <c r="A3436" s="21">
        <v>46082</v>
      </c>
      <c r="B3436" t="s">
        <v>3443</v>
      </c>
      <c r="C3436">
        <v>12</v>
      </c>
      <c r="D3436">
        <v>5896</v>
      </c>
      <c r="E3436">
        <v>0.02</v>
      </c>
      <c r="F3436">
        <v>1</v>
      </c>
      <c r="G3436">
        <v>6</v>
      </c>
      <c r="H3436" t="s">
        <v>5148</v>
      </c>
      <c r="I3436">
        <v>72167.039999999994</v>
      </c>
      <c r="J3436">
        <v>50516.928</v>
      </c>
      <c r="K3436">
        <v>21650.112000000001</v>
      </c>
    </row>
    <row r="3437" spans="1:11" x14ac:dyDescent="0.25">
      <c r="A3437" s="21">
        <v>46170</v>
      </c>
      <c r="B3437" t="s">
        <v>3444</v>
      </c>
      <c r="C3437">
        <v>2</v>
      </c>
      <c r="D3437">
        <v>26906</v>
      </c>
      <c r="E3437">
        <v>0.05</v>
      </c>
      <c r="F3437">
        <v>1</v>
      </c>
      <c r="G3437">
        <v>7</v>
      </c>
      <c r="H3437" t="s">
        <v>5139</v>
      </c>
      <c r="I3437">
        <v>56502.6</v>
      </c>
      <c r="J3437">
        <v>39551.82</v>
      </c>
      <c r="K3437">
        <v>16950.78</v>
      </c>
    </row>
    <row r="3438" spans="1:11" x14ac:dyDescent="0.25">
      <c r="A3438" s="21">
        <v>46242</v>
      </c>
      <c r="B3438" t="s">
        <v>3445</v>
      </c>
      <c r="C3438">
        <v>4</v>
      </c>
      <c r="D3438">
        <v>31761</v>
      </c>
      <c r="E3438">
        <v>0.03</v>
      </c>
      <c r="F3438">
        <v>2</v>
      </c>
      <c r="G3438">
        <v>2</v>
      </c>
      <c r="H3438" t="s">
        <v>5138</v>
      </c>
      <c r="I3438">
        <v>130855.32</v>
      </c>
      <c r="J3438">
        <v>91598.724000000002</v>
      </c>
      <c r="K3438">
        <v>39256.595999999998</v>
      </c>
    </row>
    <row r="3439" spans="1:11" x14ac:dyDescent="0.25">
      <c r="A3439" s="21">
        <v>46339</v>
      </c>
      <c r="B3439" t="s">
        <v>3446</v>
      </c>
      <c r="C3439">
        <v>6</v>
      </c>
      <c r="D3439">
        <v>17768</v>
      </c>
      <c r="F3439">
        <v>5</v>
      </c>
      <c r="G3439">
        <v>6</v>
      </c>
      <c r="H3439" t="s">
        <v>5144</v>
      </c>
      <c r="I3439">
        <v>106608</v>
      </c>
      <c r="J3439">
        <v>74625.600000000006</v>
      </c>
      <c r="K3439">
        <v>31982.400000000001</v>
      </c>
    </row>
    <row r="3440" spans="1:11" x14ac:dyDescent="0.25">
      <c r="A3440" s="21">
        <v>46304</v>
      </c>
      <c r="B3440" t="s">
        <v>3447</v>
      </c>
      <c r="C3440">
        <v>12</v>
      </c>
      <c r="D3440">
        <v>9048</v>
      </c>
      <c r="E3440">
        <v>0.09</v>
      </c>
      <c r="F3440">
        <v>1</v>
      </c>
      <c r="G3440">
        <v>3</v>
      </c>
      <c r="H3440" t="s">
        <v>5147</v>
      </c>
      <c r="I3440">
        <v>118347.84</v>
      </c>
      <c r="J3440">
        <v>82843.487999999998</v>
      </c>
      <c r="K3440">
        <v>35504.351999999999</v>
      </c>
    </row>
    <row r="3441" spans="1:11" x14ac:dyDescent="0.25">
      <c r="A3441" s="21">
        <v>46233</v>
      </c>
      <c r="B3441" t="s">
        <v>3448</v>
      </c>
      <c r="C3441">
        <v>1</v>
      </c>
      <c r="D3441">
        <v>16799</v>
      </c>
      <c r="E3441">
        <v>7.0000000000000007E-2</v>
      </c>
      <c r="F3441">
        <v>5</v>
      </c>
      <c r="G3441">
        <v>7</v>
      </c>
      <c r="H3441" t="s">
        <v>5146</v>
      </c>
      <c r="I3441">
        <v>17974.93</v>
      </c>
      <c r="J3441">
        <v>12582.450999999999</v>
      </c>
      <c r="K3441">
        <v>5392.4790000000003</v>
      </c>
    </row>
    <row r="3442" spans="1:11" x14ac:dyDescent="0.25">
      <c r="A3442" s="21">
        <v>46342</v>
      </c>
      <c r="B3442" t="s">
        <v>3449</v>
      </c>
      <c r="C3442">
        <v>5</v>
      </c>
      <c r="D3442">
        <v>27154</v>
      </c>
      <c r="E3442">
        <v>0.06</v>
      </c>
      <c r="F3442">
        <v>3</v>
      </c>
      <c r="G3442">
        <v>5</v>
      </c>
      <c r="H3442" t="s">
        <v>5144</v>
      </c>
      <c r="I3442">
        <v>143916.20000000001</v>
      </c>
      <c r="J3442">
        <v>100741.34</v>
      </c>
      <c r="K3442">
        <v>43174.86</v>
      </c>
    </row>
    <row r="3443" spans="1:11" x14ac:dyDescent="0.25">
      <c r="A3443" s="21">
        <v>46214</v>
      </c>
      <c r="B3443" t="s">
        <v>3450</v>
      </c>
      <c r="C3443">
        <v>10</v>
      </c>
      <c r="D3443">
        <v>19620</v>
      </c>
      <c r="E3443">
        <v>0.09</v>
      </c>
      <c r="F3443">
        <v>2</v>
      </c>
      <c r="G3443">
        <v>3</v>
      </c>
      <c r="H3443" t="s">
        <v>5146</v>
      </c>
      <c r="I3443">
        <v>213858</v>
      </c>
      <c r="J3443">
        <v>149700.6</v>
      </c>
      <c r="K3443">
        <v>64157.4</v>
      </c>
    </row>
    <row r="3444" spans="1:11" x14ac:dyDescent="0.25">
      <c r="A3444" s="21">
        <v>46260</v>
      </c>
      <c r="B3444" t="s">
        <v>3451</v>
      </c>
      <c r="C3444">
        <v>3</v>
      </c>
      <c r="D3444">
        <v>30790</v>
      </c>
      <c r="E3444">
        <v>0.14000000000000001</v>
      </c>
      <c r="F3444">
        <v>3</v>
      </c>
      <c r="G3444">
        <v>2</v>
      </c>
      <c r="H3444" t="s">
        <v>5138</v>
      </c>
      <c r="I3444">
        <v>105301.8</v>
      </c>
      <c r="J3444">
        <v>73711.259999999995</v>
      </c>
      <c r="K3444">
        <v>31590.54</v>
      </c>
    </row>
    <row r="3445" spans="1:11" x14ac:dyDescent="0.25">
      <c r="A3445" s="21">
        <v>46225</v>
      </c>
      <c r="B3445" t="s">
        <v>3452</v>
      </c>
      <c r="C3445">
        <v>3</v>
      </c>
      <c r="D3445">
        <v>2731</v>
      </c>
      <c r="F3445">
        <v>1</v>
      </c>
      <c r="G3445">
        <v>4</v>
      </c>
      <c r="H3445" t="s">
        <v>5146</v>
      </c>
      <c r="I3445">
        <v>8193</v>
      </c>
      <c r="J3445">
        <v>5735.1</v>
      </c>
      <c r="K3445">
        <v>2457.9</v>
      </c>
    </row>
    <row r="3446" spans="1:11" x14ac:dyDescent="0.25">
      <c r="A3446" s="21">
        <v>46176</v>
      </c>
      <c r="B3446" t="s">
        <v>3453</v>
      </c>
      <c r="C3446">
        <v>3</v>
      </c>
      <c r="D3446">
        <v>12193</v>
      </c>
      <c r="F3446">
        <v>1</v>
      </c>
      <c r="G3446">
        <v>7</v>
      </c>
      <c r="H3446" t="s">
        <v>5142</v>
      </c>
      <c r="I3446">
        <v>36579</v>
      </c>
      <c r="J3446">
        <v>25605.3</v>
      </c>
      <c r="K3446">
        <v>10973.7</v>
      </c>
    </row>
    <row r="3447" spans="1:11" x14ac:dyDescent="0.25">
      <c r="A3447" s="21">
        <v>46236</v>
      </c>
      <c r="B3447" t="s">
        <v>3454</v>
      </c>
      <c r="C3447">
        <v>3</v>
      </c>
      <c r="D3447">
        <v>4601</v>
      </c>
      <c r="E3447">
        <v>0.1</v>
      </c>
      <c r="F3447">
        <v>2</v>
      </c>
      <c r="G3447">
        <v>5</v>
      </c>
      <c r="H3447" t="s">
        <v>5138</v>
      </c>
      <c r="I3447">
        <v>15183.3</v>
      </c>
      <c r="J3447">
        <v>10628.31</v>
      </c>
      <c r="K3447">
        <v>4554.99</v>
      </c>
    </row>
    <row r="3448" spans="1:11" x14ac:dyDescent="0.25">
      <c r="A3448" s="21">
        <v>46079</v>
      </c>
      <c r="B3448" t="s">
        <v>3455</v>
      </c>
      <c r="C3448">
        <v>7</v>
      </c>
      <c r="D3448">
        <v>33635</v>
      </c>
      <c r="F3448">
        <v>2</v>
      </c>
      <c r="G3448">
        <v>1</v>
      </c>
      <c r="H3448" t="s">
        <v>5140</v>
      </c>
      <c r="I3448">
        <v>235445</v>
      </c>
      <c r="J3448">
        <v>164811.5</v>
      </c>
      <c r="K3448">
        <v>70633.5</v>
      </c>
    </row>
    <row r="3449" spans="1:11" x14ac:dyDescent="0.25">
      <c r="A3449" s="21">
        <v>46113</v>
      </c>
      <c r="B3449" t="s">
        <v>3456</v>
      </c>
      <c r="C3449">
        <v>1</v>
      </c>
      <c r="D3449">
        <v>19063</v>
      </c>
      <c r="E3449">
        <v>0.06</v>
      </c>
      <c r="F3449">
        <v>1</v>
      </c>
      <c r="G3449">
        <v>4</v>
      </c>
      <c r="H3449" t="s">
        <v>5141</v>
      </c>
      <c r="I3449">
        <v>20206.78</v>
      </c>
      <c r="J3449">
        <v>14144.745999999999</v>
      </c>
      <c r="K3449">
        <v>6062.0339999999997</v>
      </c>
    </row>
    <row r="3450" spans="1:11" x14ac:dyDescent="0.25">
      <c r="A3450" s="21">
        <v>46230</v>
      </c>
      <c r="B3450" t="s">
        <v>3457</v>
      </c>
      <c r="C3450">
        <v>11</v>
      </c>
      <c r="D3450">
        <v>17276</v>
      </c>
      <c r="F3450">
        <v>3</v>
      </c>
      <c r="G3450">
        <v>4</v>
      </c>
      <c r="H3450" t="s">
        <v>5146</v>
      </c>
      <c r="I3450">
        <v>190036</v>
      </c>
      <c r="J3450">
        <v>133025.20000000001</v>
      </c>
      <c r="K3450">
        <v>57010.8</v>
      </c>
    </row>
    <row r="3451" spans="1:11" x14ac:dyDescent="0.25">
      <c r="A3451" s="21">
        <v>46041</v>
      </c>
      <c r="B3451" t="s">
        <v>3458</v>
      </c>
      <c r="C3451">
        <v>3</v>
      </c>
      <c r="D3451">
        <v>6765</v>
      </c>
      <c r="F3451">
        <v>2</v>
      </c>
      <c r="G3451">
        <v>3</v>
      </c>
      <c r="H3451" t="s">
        <v>5149</v>
      </c>
      <c r="I3451">
        <v>20295</v>
      </c>
      <c r="J3451">
        <v>14206.5</v>
      </c>
      <c r="K3451">
        <v>6088.5</v>
      </c>
    </row>
    <row r="3452" spans="1:11" x14ac:dyDescent="0.25">
      <c r="A3452" s="21">
        <v>46385</v>
      </c>
      <c r="B3452" t="s">
        <v>3459</v>
      </c>
      <c r="C3452">
        <v>10</v>
      </c>
      <c r="D3452">
        <v>31646</v>
      </c>
      <c r="E3452">
        <v>0.05</v>
      </c>
      <c r="F3452">
        <v>5</v>
      </c>
      <c r="G3452">
        <v>4</v>
      </c>
      <c r="H3452" t="s">
        <v>5143</v>
      </c>
      <c r="I3452">
        <v>332283</v>
      </c>
      <c r="J3452">
        <v>232598.1</v>
      </c>
      <c r="K3452">
        <v>99684.9</v>
      </c>
    </row>
    <row r="3453" spans="1:11" x14ac:dyDescent="0.25">
      <c r="A3453" s="21">
        <v>46305</v>
      </c>
      <c r="B3453" t="s">
        <v>3460</v>
      </c>
      <c r="C3453">
        <v>9</v>
      </c>
      <c r="D3453">
        <v>23370</v>
      </c>
      <c r="E3453">
        <v>0.06</v>
      </c>
      <c r="F3453">
        <v>1</v>
      </c>
      <c r="G3453">
        <v>1</v>
      </c>
      <c r="H3453" t="s">
        <v>5147</v>
      </c>
      <c r="I3453">
        <v>222949.8</v>
      </c>
      <c r="J3453">
        <v>156064.85999999999</v>
      </c>
      <c r="K3453">
        <v>66884.94</v>
      </c>
    </row>
    <row r="3454" spans="1:11" x14ac:dyDescent="0.25">
      <c r="A3454" s="21">
        <v>46109</v>
      </c>
      <c r="B3454" t="s">
        <v>3461</v>
      </c>
      <c r="C3454">
        <v>2</v>
      </c>
      <c r="D3454">
        <v>13969</v>
      </c>
      <c r="E3454">
        <v>0.03</v>
      </c>
      <c r="F3454">
        <v>5</v>
      </c>
      <c r="G3454">
        <v>8</v>
      </c>
      <c r="H3454" t="s">
        <v>5148</v>
      </c>
      <c r="I3454">
        <v>28776.14</v>
      </c>
      <c r="J3454">
        <v>20143.297999999999</v>
      </c>
      <c r="K3454">
        <v>8632.8420000000006</v>
      </c>
    </row>
    <row r="3455" spans="1:11" x14ac:dyDescent="0.25">
      <c r="A3455" s="21">
        <v>46221</v>
      </c>
      <c r="B3455" t="s">
        <v>3462</v>
      </c>
      <c r="C3455">
        <v>1</v>
      </c>
      <c r="D3455">
        <v>26032</v>
      </c>
      <c r="E3455">
        <v>0.15</v>
      </c>
      <c r="F3455">
        <v>5</v>
      </c>
      <c r="G3455">
        <v>6</v>
      </c>
      <c r="H3455" t="s">
        <v>5146</v>
      </c>
      <c r="I3455">
        <v>29936.799999999999</v>
      </c>
      <c r="J3455">
        <v>20955.759999999998</v>
      </c>
      <c r="K3455">
        <v>8981.0400000000009</v>
      </c>
    </row>
    <row r="3456" spans="1:11" x14ac:dyDescent="0.25">
      <c r="A3456" s="21">
        <v>46241</v>
      </c>
      <c r="B3456" t="s">
        <v>3463</v>
      </c>
      <c r="C3456">
        <v>3</v>
      </c>
      <c r="D3456">
        <v>3344</v>
      </c>
      <c r="F3456">
        <v>4</v>
      </c>
      <c r="G3456">
        <v>8</v>
      </c>
      <c r="H3456" t="s">
        <v>5138</v>
      </c>
      <c r="I3456">
        <v>10032</v>
      </c>
      <c r="J3456">
        <v>7022.4</v>
      </c>
      <c r="K3456">
        <v>3009.6</v>
      </c>
    </row>
    <row r="3457" spans="1:11" x14ac:dyDescent="0.25">
      <c r="A3457" s="21">
        <v>46145</v>
      </c>
      <c r="B3457" t="s">
        <v>3464</v>
      </c>
      <c r="C3457">
        <v>7</v>
      </c>
      <c r="D3457">
        <v>10149</v>
      </c>
      <c r="E3457">
        <v>0.08</v>
      </c>
      <c r="F3457">
        <v>4</v>
      </c>
      <c r="G3457">
        <v>3</v>
      </c>
      <c r="H3457" t="s">
        <v>5139</v>
      </c>
      <c r="I3457">
        <v>76726.44</v>
      </c>
      <c r="J3457">
        <v>53708.508000000002</v>
      </c>
      <c r="K3457">
        <v>23017.932000000001</v>
      </c>
    </row>
    <row r="3458" spans="1:11" x14ac:dyDescent="0.25">
      <c r="A3458" s="21">
        <v>46277</v>
      </c>
      <c r="B3458" t="s">
        <v>3465</v>
      </c>
      <c r="C3458">
        <v>9</v>
      </c>
      <c r="D3458">
        <v>24746</v>
      </c>
      <c r="E3458">
        <v>0.11</v>
      </c>
      <c r="F3458">
        <v>5</v>
      </c>
      <c r="G3458">
        <v>1</v>
      </c>
      <c r="H3458" t="s">
        <v>5145</v>
      </c>
      <c r="I3458">
        <v>247212.54</v>
      </c>
      <c r="J3458">
        <v>173048.77799999999</v>
      </c>
      <c r="K3458">
        <v>74163.762000000002</v>
      </c>
    </row>
    <row r="3459" spans="1:11" x14ac:dyDescent="0.25">
      <c r="A3459" s="21">
        <v>46386</v>
      </c>
      <c r="B3459" t="s">
        <v>3466</v>
      </c>
      <c r="C3459">
        <v>2</v>
      </c>
      <c r="D3459">
        <v>2353</v>
      </c>
      <c r="F3459">
        <v>4</v>
      </c>
      <c r="G3459">
        <v>5</v>
      </c>
      <c r="H3459" t="s">
        <v>5143</v>
      </c>
      <c r="I3459">
        <v>4706</v>
      </c>
      <c r="J3459">
        <v>3294.2</v>
      </c>
      <c r="K3459">
        <v>1411.8</v>
      </c>
    </row>
    <row r="3460" spans="1:11" x14ac:dyDescent="0.25">
      <c r="A3460" s="21">
        <v>46154</v>
      </c>
      <c r="B3460" t="s">
        <v>3467</v>
      </c>
      <c r="C3460">
        <v>9</v>
      </c>
      <c r="D3460">
        <v>18020</v>
      </c>
      <c r="E3460">
        <v>0.05</v>
      </c>
      <c r="F3460">
        <v>2</v>
      </c>
      <c r="G3460">
        <v>5</v>
      </c>
      <c r="H3460" t="s">
        <v>5139</v>
      </c>
      <c r="I3460">
        <v>170289</v>
      </c>
      <c r="J3460">
        <v>119202.3</v>
      </c>
      <c r="K3460">
        <v>51086.7</v>
      </c>
    </row>
    <row r="3461" spans="1:11" x14ac:dyDescent="0.25">
      <c r="A3461" s="21">
        <v>46094</v>
      </c>
      <c r="B3461" t="s">
        <v>3468</v>
      </c>
      <c r="C3461">
        <v>10</v>
      </c>
      <c r="D3461">
        <v>12872</v>
      </c>
      <c r="E3461">
        <v>0.11</v>
      </c>
      <c r="F3461">
        <v>5</v>
      </c>
      <c r="G3461">
        <v>8</v>
      </c>
      <c r="H3461" t="s">
        <v>5148</v>
      </c>
      <c r="I3461">
        <v>142879.20000000001</v>
      </c>
      <c r="J3461">
        <v>100015.44</v>
      </c>
      <c r="K3461">
        <v>42863.76</v>
      </c>
    </row>
    <row r="3462" spans="1:11" x14ac:dyDescent="0.25">
      <c r="A3462" s="21">
        <v>46170</v>
      </c>
      <c r="B3462" t="s">
        <v>3469</v>
      </c>
      <c r="C3462">
        <v>3</v>
      </c>
      <c r="D3462">
        <v>22963</v>
      </c>
      <c r="E3462">
        <v>0.08</v>
      </c>
      <c r="F3462">
        <v>5</v>
      </c>
      <c r="G3462">
        <v>3</v>
      </c>
      <c r="H3462" t="s">
        <v>5139</v>
      </c>
      <c r="I3462">
        <v>74400.12</v>
      </c>
      <c r="J3462">
        <v>52080.084000000003</v>
      </c>
      <c r="K3462">
        <v>22320.036</v>
      </c>
    </row>
    <row r="3463" spans="1:11" x14ac:dyDescent="0.25">
      <c r="A3463" s="21">
        <v>46380</v>
      </c>
      <c r="B3463" t="s">
        <v>3470</v>
      </c>
      <c r="C3463">
        <v>1</v>
      </c>
      <c r="D3463">
        <v>2219</v>
      </c>
      <c r="E3463">
        <v>0.09</v>
      </c>
      <c r="F3463">
        <v>3</v>
      </c>
      <c r="G3463">
        <v>3</v>
      </c>
      <c r="H3463" t="s">
        <v>5143</v>
      </c>
      <c r="I3463">
        <v>2418.71</v>
      </c>
      <c r="J3463">
        <v>1693.097</v>
      </c>
      <c r="K3463">
        <v>725.61300000000006</v>
      </c>
    </row>
    <row r="3464" spans="1:11" x14ac:dyDescent="0.25">
      <c r="A3464" s="21">
        <v>46288</v>
      </c>
      <c r="B3464" t="s">
        <v>3471</v>
      </c>
      <c r="C3464">
        <v>10</v>
      </c>
      <c r="D3464">
        <v>17849</v>
      </c>
      <c r="F3464">
        <v>4</v>
      </c>
      <c r="G3464">
        <v>8</v>
      </c>
      <c r="H3464" t="s">
        <v>5145</v>
      </c>
      <c r="I3464">
        <v>178490</v>
      </c>
      <c r="J3464">
        <v>124943</v>
      </c>
      <c r="K3464">
        <v>53547</v>
      </c>
    </row>
    <row r="3465" spans="1:11" x14ac:dyDescent="0.25">
      <c r="A3465" s="21">
        <v>46180</v>
      </c>
      <c r="B3465" t="s">
        <v>3472</v>
      </c>
      <c r="C3465">
        <v>7</v>
      </c>
      <c r="D3465">
        <v>2517</v>
      </c>
      <c r="F3465">
        <v>5</v>
      </c>
      <c r="G3465">
        <v>7</v>
      </c>
      <c r="H3465" t="s">
        <v>5142</v>
      </c>
      <c r="I3465">
        <v>17619</v>
      </c>
      <c r="J3465">
        <v>12333.3</v>
      </c>
      <c r="K3465">
        <v>5285.7</v>
      </c>
    </row>
    <row r="3466" spans="1:11" x14ac:dyDescent="0.25">
      <c r="A3466" s="21">
        <v>46034</v>
      </c>
      <c r="B3466" t="s">
        <v>3473</v>
      </c>
      <c r="C3466">
        <v>3</v>
      </c>
      <c r="D3466">
        <v>15491</v>
      </c>
      <c r="E3466">
        <v>0.13</v>
      </c>
      <c r="F3466">
        <v>4</v>
      </c>
      <c r="G3466">
        <v>5</v>
      </c>
      <c r="H3466" t="s">
        <v>5149</v>
      </c>
      <c r="I3466">
        <v>52514.49</v>
      </c>
      <c r="J3466">
        <v>36760.142999999996</v>
      </c>
      <c r="K3466">
        <v>15754.347</v>
      </c>
    </row>
    <row r="3467" spans="1:11" x14ac:dyDescent="0.25">
      <c r="A3467" s="21">
        <v>46277</v>
      </c>
      <c r="B3467" t="s">
        <v>3474</v>
      </c>
      <c r="C3467">
        <v>10</v>
      </c>
      <c r="D3467">
        <v>12898</v>
      </c>
      <c r="F3467">
        <v>1</v>
      </c>
      <c r="G3467">
        <v>5</v>
      </c>
      <c r="H3467" t="s">
        <v>5145</v>
      </c>
      <c r="I3467">
        <v>128980</v>
      </c>
      <c r="J3467">
        <v>90286</v>
      </c>
      <c r="K3467">
        <v>38694</v>
      </c>
    </row>
    <row r="3468" spans="1:11" x14ac:dyDescent="0.25">
      <c r="A3468" s="21">
        <v>46171</v>
      </c>
      <c r="B3468" t="s">
        <v>3475</v>
      </c>
      <c r="C3468">
        <v>4</v>
      </c>
      <c r="D3468">
        <v>28836</v>
      </c>
      <c r="E3468">
        <v>0.08</v>
      </c>
      <c r="F3468">
        <v>5</v>
      </c>
      <c r="G3468">
        <v>2</v>
      </c>
      <c r="H3468" t="s">
        <v>5139</v>
      </c>
      <c r="I3468">
        <v>124571.52</v>
      </c>
      <c r="J3468">
        <v>87200.063999999998</v>
      </c>
      <c r="K3468">
        <v>37371.455999999998</v>
      </c>
    </row>
    <row r="3469" spans="1:11" x14ac:dyDescent="0.25">
      <c r="A3469" s="21">
        <v>46348</v>
      </c>
      <c r="B3469" t="s">
        <v>3476</v>
      </c>
      <c r="C3469">
        <v>8</v>
      </c>
      <c r="D3469">
        <v>6227</v>
      </c>
      <c r="E3469">
        <v>0.05</v>
      </c>
      <c r="F3469">
        <v>4</v>
      </c>
      <c r="G3469">
        <v>5</v>
      </c>
      <c r="H3469" t="s">
        <v>5144</v>
      </c>
      <c r="I3469">
        <v>52306.8</v>
      </c>
      <c r="J3469">
        <v>36614.76</v>
      </c>
      <c r="K3469">
        <v>15692.04</v>
      </c>
    </row>
    <row r="3470" spans="1:11" x14ac:dyDescent="0.25">
      <c r="A3470" s="21">
        <v>46050</v>
      </c>
      <c r="B3470" t="s">
        <v>3477</v>
      </c>
      <c r="C3470">
        <v>4</v>
      </c>
      <c r="D3470">
        <v>19029</v>
      </c>
      <c r="E3470">
        <v>0.11</v>
      </c>
      <c r="F3470">
        <v>3</v>
      </c>
      <c r="G3470">
        <v>1</v>
      </c>
      <c r="H3470" t="s">
        <v>5149</v>
      </c>
      <c r="I3470">
        <v>84488.76</v>
      </c>
      <c r="J3470">
        <v>59142.131999999998</v>
      </c>
      <c r="K3470">
        <v>25346.628000000001</v>
      </c>
    </row>
    <row r="3471" spans="1:11" x14ac:dyDescent="0.25">
      <c r="A3471" s="21">
        <v>46268</v>
      </c>
      <c r="B3471" t="s">
        <v>3478</v>
      </c>
      <c r="C3471">
        <v>2</v>
      </c>
      <c r="D3471">
        <v>6424</v>
      </c>
      <c r="E3471">
        <v>0.08</v>
      </c>
      <c r="F3471">
        <v>5</v>
      </c>
      <c r="G3471">
        <v>5</v>
      </c>
      <c r="H3471" t="s">
        <v>5145</v>
      </c>
      <c r="I3471">
        <v>13875.84</v>
      </c>
      <c r="J3471">
        <v>9713.0879999999997</v>
      </c>
      <c r="K3471">
        <v>4162.7520000000004</v>
      </c>
    </row>
    <row r="3472" spans="1:11" x14ac:dyDescent="0.25">
      <c r="A3472" s="21">
        <v>46304</v>
      </c>
      <c r="B3472" t="s">
        <v>3479</v>
      </c>
      <c r="C3472">
        <v>1</v>
      </c>
      <c r="D3472">
        <v>24427</v>
      </c>
      <c r="E3472">
        <v>0.09</v>
      </c>
      <c r="F3472">
        <v>5</v>
      </c>
      <c r="G3472">
        <v>5</v>
      </c>
      <c r="H3472" t="s">
        <v>5147</v>
      </c>
      <c r="I3472">
        <v>26625.43</v>
      </c>
      <c r="J3472">
        <v>18637.800999999999</v>
      </c>
      <c r="K3472">
        <v>7987.6289999999999</v>
      </c>
    </row>
    <row r="3473" spans="1:11" x14ac:dyDescent="0.25">
      <c r="A3473" s="21">
        <v>46387</v>
      </c>
      <c r="B3473" t="s">
        <v>3480</v>
      </c>
      <c r="C3473">
        <v>8</v>
      </c>
      <c r="D3473">
        <v>3389</v>
      </c>
      <c r="E3473">
        <v>0.11</v>
      </c>
      <c r="F3473">
        <v>5</v>
      </c>
      <c r="G3473">
        <v>1</v>
      </c>
      <c r="H3473" t="s">
        <v>5143</v>
      </c>
      <c r="I3473">
        <v>30094.32</v>
      </c>
      <c r="J3473">
        <v>21066.024000000001</v>
      </c>
      <c r="K3473">
        <v>9028.2960000000003</v>
      </c>
    </row>
    <row r="3474" spans="1:11" x14ac:dyDescent="0.25">
      <c r="A3474" s="21">
        <v>46304</v>
      </c>
      <c r="B3474" t="s">
        <v>3481</v>
      </c>
      <c r="C3474">
        <v>8</v>
      </c>
      <c r="D3474">
        <v>10527</v>
      </c>
      <c r="F3474">
        <v>3</v>
      </c>
      <c r="G3474">
        <v>6</v>
      </c>
      <c r="H3474" t="s">
        <v>5147</v>
      </c>
      <c r="I3474">
        <v>84216</v>
      </c>
      <c r="J3474">
        <v>58951.199999999997</v>
      </c>
      <c r="K3474">
        <v>25264.799999999999</v>
      </c>
    </row>
    <row r="3475" spans="1:11" x14ac:dyDescent="0.25">
      <c r="A3475" s="21">
        <v>46338</v>
      </c>
      <c r="B3475" t="s">
        <v>3482</v>
      </c>
      <c r="C3475">
        <v>1</v>
      </c>
      <c r="D3475">
        <v>5175</v>
      </c>
      <c r="E3475">
        <v>0.13</v>
      </c>
      <c r="F3475">
        <v>5</v>
      </c>
      <c r="G3475">
        <v>1</v>
      </c>
      <c r="H3475" t="s">
        <v>5144</v>
      </c>
      <c r="I3475">
        <v>5847.75</v>
      </c>
      <c r="J3475">
        <v>4093.4250000000002</v>
      </c>
      <c r="K3475">
        <v>1754.325</v>
      </c>
    </row>
    <row r="3476" spans="1:11" x14ac:dyDescent="0.25">
      <c r="A3476" s="21">
        <v>46352</v>
      </c>
      <c r="B3476" t="s">
        <v>3483</v>
      </c>
      <c r="C3476">
        <v>8</v>
      </c>
      <c r="D3476">
        <v>6739</v>
      </c>
      <c r="F3476">
        <v>4</v>
      </c>
      <c r="G3476">
        <v>6</v>
      </c>
      <c r="H3476" t="s">
        <v>5144</v>
      </c>
      <c r="I3476">
        <v>53912</v>
      </c>
      <c r="J3476">
        <v>37738.400000000001</v>
      </c>
      <c r="K3476">
        <v>16173.6</v>
      </c>
    </row>
    <row r="3477" spans="1:11" x14ac:dyDescent="0.25">
      <c r="A3477" s="21">
        <v>46086</v>
      </c>
      <c r="B3477" t="s">
        <v>3484</v>
      </c>
      <c r="C3477">
        <v>10</v>
      </c>
      <c r="D3477">
        <v>6822</v>
      </c>
      <c r="F3477">
        <v>2</v>
      </c>
      <c r="G3477">
        <v>3</v>
      </c>
      <c r="H3477" t="s">
        <v>5148</v>
      </c>
      <c r="I3477">
        <v>68220</v>
      </c>
      <c r="J3477">
        <v>47754</v>
      </c>
      <c r="K3477">
        <v>20466</v>
      </c>
    </row>
    <row r="3478" spans="1:11" x14ac:dyDescent="0.25">
      <c r="A3478" s="21">
        <v>46087</v>
      </c>
      <c r="B3478" t="s">
        <v>3485</v>
      </c>
      <c r="C3478">
        <v>12</v>
      </c>
      <c r="D3478">
        <v>19945</v>
      </c>
      <c r="F3478">
        <v>2</v>
      </c>
      <c r="G3478">
        <v>2</v>
      </c>
      <c r="H3478" t="s">
        <v>5148</v>
      </c>
      <c r="I3478">
        <v>239340</v>
      </c>
      <c r="J3478">
        <v>167538</v>
      </c>
      <c r="K3478">
        <v>71802</v>
      </c>
    </row>
    <row r="3479" spans="1:11" x14ac:dyDescent="0.25">
      <c r="A3479" s="21">
        <v>46089</v>
      </c>
      <c r="B3479" t="s">
        <v>3486</v>
      </c>
      <c r="C3479">
        <v>3</v>
      </c>
      <c r="D3479">
        <v>29207</v>
      </c>
      <c r="E3479">
        <v>0.08</v>
      </c>
      <c r="F3479">
        <v>5</v>
      </c>
      <c r="G3479">
        <v>5</v>
      </c>
      <c r="H3479" t="s">
        <v>5148</v>
      </c>
      <c r="I3479">
        <v>94630.68</v>
      </c>
      <c r="J3479">
        <v>66241.475999999995</v>
      </c>
      <c r="K3479">
        <v>28389.204000000002</v>
      </c>
    </row>
    <row r="3480" spans="1:11" x14ac:dyDescent="0.25">
      <c r="A3480" s="21">
        <v>46292</v>
      </c>
      <c r="B3480" t="s">
        <v>3487</v>
      </c>
      <c r="C3480">
        <v>1</v>
      </c>
      <c r="D3480">
        <v>7050</v>
      </c>
      <c r="F3480">
        <v>3</v>
      </c>
      <c r="G3480">
        <v>5</v>
      </c>
      <c r="H3480" t="s">
        <v>5145</v>
      </c>
      <c r="I3480">
        <v>7050</v>
      </c>
      <c r="J3480">
        <v>4935</v>
      </c>
      <c r="K3480">
        <v>2115</v>
      </c>
    </row>
    <row r="3481" spans="1:11" x14ac:dyDescent="0.25">
      <c r="A3481" s="21">
        <v>46103</v>
      </c>
      <c r="B3481" t="s">
        <v>3488</v>
      </c>
      <c r="C3481">
        <v>3</v>
      </c>
      <c r="D3481">
        <v>9472</v>
      </c>
      <c r="E3481">
        <v>7.0000000000000007E-2</v>
      </c>
      <c r="F3481">
        <v>2</v>
      </c>
      <c r="G3481">
        <v>7</v>
      </c>
      <c r="H3481" t="s">
        <v>5148</v>
      </c>
      <c r="I3481">
        <v>30405.119999999999</v>
      </c>
      <c r="J3481">
        <v>21283.583999999999</v>
      </c>
      <c r="K3481">
        <v>9121.5360000000001</v>
      </c>
    </row>
    <row r="3482" spans="1:11" x14ac:dyDescent="0.25">
      <c r="A3482" s="21">
        <v>46091</v>
      </c>
      <c r="B3482" t="s">
        <v>3489</v>
      </c>
      <c r="C3482">
        <v>12</v>
      </c>
      <c r="D3482">
        <v>32921</v>
      </c>
      <c r="E3482">
        <v>0.14000000000000001</v>
      </c>
      <c r="F3482">
        <v>4</v>
      </c>
      <c r="G3482">
        <v>3</v>
      </c>
      <c r="H3482" t="s">
        <v>5148</v>
      </c>
      <c r="I3482">
        <v>450359.28</v>
      </c>
      <c r="J3482">
        <v>315251.49599999998</v>
      </c>
      <c r="K3482">
        <v>135107.78400000001</v>
      </c>
    </row>
    <row r="3483" spans="1:11" x14ac:dyDescent="0.25">
      <c r="A3483" s="21">
        <v>46042</v>
      </c>
      <c r="B3483" t="s">
        <v>3490</v>
      </c>
      <c r="C3483">
        <v>12</v>
      </c>
      <c r="D3483">
        <v>7054</v>
      </c>
      <c r="E3483">
        <v>0.1</v>
      </c>
      <c r="F3483">
        <v>2</v>
      </c>
      <c r="G3483">
        <v>4</v>
      </c>
      <c r="H3483" t="s">
        <v>5149</v>
      </c>
      <c r="I3483">
        <v>93112.8</v>
      </c>
      <c r="J3483">
        <v>65178.96</v>
      </c>
      <c r="K3483">
        <v>27933.84</v>
      </c>
    </row>
    <row r="3484" spans="1:11" x14ac:dyDescent="0.25">
      <c r="A3484" s="21">
        <v>46384</v>
      </c>
      <c r="B3484" t="s">
        <v>3491</v>
      </c>
      <c r="C3484">
        <v>10</v>
      </c>
      <c r="D3484">
        <v>1701</v>
      </c>
      <c r="E3484">
        <v>0.02</v>
      </c>
      <c r="F3484">
        <v>4</v>
      </c>
      <c r="G3484">
        <v>3</v>
      </c>
      <c r="H3484" t="s">
        <v>5143</v>
      </c>
      <c r="I3484">
        <v>17350.2</v>
      </c>
      <c r="J3484">
        <v>12145.14</v>
      </c>
      <c r="K3484">
        <v>5205.0600000000004</v>
      </c>
    </row>
    <row r="3485" spans="1:11" x14ac:dyDescent="0.25">
      <c r="A3485" s="21">
        <v>46358</v>
      </c>
      <c r="B3485" t="s">
        <v>3492</v>
      </c>
      <c r="C3485">
        <v>1</v>
      </c>
      <c r="D3485">
        <v>34486</v>
      </c>
      <c r="E3485">
        <v>0.03</v>
      </c>
      <c r="F3485">
        <v>4</v>
      </c>
      <c r="G3485">
        <v>1</v>
      </c>
      <c r="H3485" t="s">
        <v>5143</v>
      </c>
      <c r="I3485">
        <v>35520.58</v>
      </c>
      <c r="J3485">
        <v>24864.405999999999</v>
      </c>
      <c r="K3485">
        <v>10656.174000000001</v>
      </c>
    </row>
    <row r="3486" spans="1:11" x14ac:dyDescent="0.25">
      <c r="A3486" s="21">
        <v>46190</v>
      </c>
      <c r="B3486" t="s">
        <v>3493</v>
      </c>
      <c r="C3486">
        <v>3</v>
      </c>
      <c r="D3486">
        <v>21915</v>
      </c>
      <c r="E3486">
        <v>0.11</v>
      </c>
      <c r="F3486">
        <v>2</v>
      </c>
      <c r="G3486">
        <v>4</v>
      </c>
      <c r="H3486" t="s">
        <v>5142</v>
      </c>
      <c r="I3486">
        <v>72976.95</v>
      </c>
      <c r="J3486">
        <v>51083.864999999998</v>
      </c>
      <c r="K3486">
        <v>21893.084999999999</v>
      </c>
    </row>
    <row r="3487" spans="1:11" x14ac:dyDescent="0.25">
      <c r="A3487" s="21">
        <v>46037</v>
      </c>
      <c r="B3487" t="s">
        <v>3494</v>
      </c>
      <c r="C3487">
        <v>1</v>
      </c>
      <c r="D3487">
        <v>24824</v>
      </c>
      <c r="E3487">
        <v>0.04</v>
      </c>
      <c r="F3487">
        <v>3</v>
      </c>
      <c r="G3487">
        <v>4</v>
      </c>
      <c r="H3487" t="s">
        <v>5149</v>
      </c>
      <c r="I3487">
        <v>25816.959999999999</v>
      </c>
      <c r="J3487">
        <v>18071.871999999999</v>
      </c>
      <c r="K3487">
        <v>7745.0879999999997</v>
      </c>
    </row>
    <row r="3488" spans="1:11" x14ac:dyDescent="0.25">
      <c r="A3488" s="21">
        <v>46328</v>
      </c>
      <c r="B3488" t="s">
        <v>3495</v>
      </c>
      <c r="C3488">
        <v>9</v>
      </c>
      <c r="D3488">
        <v>23929</v>
      </c>
      <c r="E3488">
        <v>0.12</v>
      </c>
      <c r="F3488">
        <v>2</v>
      </c>
      <c r="G3488">
        <v>8</v>
      </c>
      <c r="H3488" t="s">
        <v>5144</v>
      </c>
      <c r="I3488">
        <v>241204.32</v>
      </c>
      <c r="J3488">
        <v>168843.024</v>
      </c>
      <c r="K3488">
        <v>72361.296000000002</v>
      </c>
    </row>
    <row r="3489" spans="1:11" x14ac:dyDescent="0.25">
      <c r="A3489" s="21">
        <v>46258</v>
      </c>
      <c r="B3489" t="s">
        <v>3496</v>
      </c>
      <c r="C3489">
        <v>8</v>
      </c>
      <c r="D3489">
        <v>4249</v>
      </c>
      <c r="E3489">
        <v>0.03</v>
      </c>
      <c r="F3489">
        <v>3</v>
      </c>
      <c r="G3489">
        <v>4</v>
      </c>
      <c r="H3489" t="s">
        <v>5138</v>
      </c>
      <c r="I3489">
        <v>35011.760000000002</v>
      </c>
      <c r="J3489">
        <v>24508.232</v>
      </c>
      <c r="K3489">
        <v>10503.528</v>
      </c>
    </row>
    <row r="3490" spans="1:11" x14ac:dyDescent="0.25">
      <c r="A3490" s="21">
        <v>46141</v>
      </c>
      <c r="B3490" t="s">
        <v>3497</v>
      </c>
      <c r="C3490">
        <v>11</v>
      </c>
      <c r="D3490">
        <v>33590</v>
      </c>
      <c r="E3490">
        <v>7.0000000000000007E-2</v>
      </c>
      <c r="F3490">
        <v>3</v>
      </c>
      <c r="G3490">
        <v>2</v>
      </c>
      <c r="H3490" t="s">
        <v>5141</v>
      </c>
      <c r="I3490">
        <v>395354.3</v>
      </c>
      <c r="J3490">
        <v>276748.01</v>
      </c>
      <c r="K3490">
        <v>118606.29</v>
      </c>
    </row>
    <row r="3491" spans="1:11" x14ac:dyDescent="0.25">
      <c r="A3491" s="21">
        <v>46208</v>
      </c>
      <c r="B3491" t="s">
        <v>3498</v>
      </c>
      <c r="C3491">
        <v>4</v>
      </c>
      <c r="D3491">
        <v>17846</v>
      </c>
      <c r="E3491">
        <v>0.11</v>
      </c>
      <c r="F3491">
        <v>4</v>
      </c>
      <c r="G3491">
        <v>6</v>
      </c>
      <c r="H3491" t="s">
        <v>5146</v>
      </c>
      <c r="I3491">
        <v>79236.240000000005</v>
      </c>
      <c r="J3491">
        <v>55465.368000000002</v>
      </c>
      <c r="K3491">
        <v>23770.871999999999</v>
      </c>
    </row>
    <row r="3492" spans="1:11" x14ac:dyDescent="0.25">
      <c r="A3492" s="21">
        <v>46371</v>
      </c>
      <c r="B3492" t="s">
        <v>3499</v>
      </c>
      <c r="C3492">
        <v>12</v>
      </c>
      <c r="D3492">
        <v>6400</v>
      </c>
      <c r="E3492">
        <v>0.09</v>
      </c>
      <c r="F3492">
        <v>4</v>
      </c>
      <c r="G3492">
        <v>8</v>
      </c>
      <c r="H3492" t="s">
        <v>5143</v>
      </c>
      <c r="I3492">
        <v>83712</v>
      </c>
      <c r="J3492">
        <v>58598.400000000001</v>
      </c>
      <c r="K3492">
        <v>25113.599999999999</v>
      </c>
    </row>
    <row r="3493" spans="1:11" x14ac:dyDescent="0.25">
      <c r="A3493" s="21">
        <v>46212</v>
      </c>
      <c r="B3493" t="s">
        <v>3500</v>
      </c>
      <c r="C3493">
        <v>7</v>
      </c>
      <c r="D3493">
        <v>7187</v>
      </c>
      <c r="F3493">
        <v>1</v>
      </c>
      <c r="G3493">
        <v>5</v>
      </c>
      <c r="H3493" t="s">
        <v>5146</v>
      </c>
      <c r="I3493">
        <v>50309</v>
      </c>
      <c r="J3493">
        <v>35216.300000000003</v>
      </c>
      <c r="K3493">
        <v>15092.7</v>
      </c>
    </row>
    <row r="3494" spans="1:11" x14ac:dyDescent="0.25">
      <c r="A3494" s="21">
        <v>46031</v>
      </c>
      <c r="B3494" t="s">
        <v>3501</v>
      </c>
      <c r="C3494">
        <v>9</v>
      </c>
      <c r="D3494">
        <v>7260</v>
      </c>
      <c r="E3494">
        <v>0.09</v>
      </c>
      <c r="F3494">
        <v>4</v>
      </c>
      <c r="G3494">
        <v>5</v>
      </c>
      <c r="H3494" t="s">
        <v>5149</v>
      </c>
      <c r="I3494">
        <v>71220.600000000006</v>
      </c>
      <c r="J3494">
        <v>49854.42</v>
      </c>
      <c r="K3494">
        <v>21366.18</v>
      </c>
    </row>
    <row r="3495" spans="1:11" x14ac:dyDescent="0.25">
      <c r="A3495" s="21">
        <v>46231</v>
      </c>
      <c r="B3495" t="s">
        <v>3502</v>
      </c>
      <c r="C3495">
        <v>9</v>
      </c>
      <c r="D3495">
        <v>32944</v>
      </c>
      <c r="E3495">
        <v>0.12</v>
      </c>
      <c r="F3495">
        <v>4</v>
      </c>
      <c r="G3495">
        <v>7</v>
      </c>
      <c r="H3495" t="s">
        <v>5146</v>
      </c>
      <c r="I3495">
        <v>332075.52000000002</v>
      </c>
      <c r="J3495">
        <v>232452.864</v>
      </c>
      <c r="K3495">
        <v>99622.656000000003</v>
      </c>
    </row>
    <row r="3496" spans="1:11" x14ac:dyDescent="0.25">
      <c r="A3496" s="21">
        <v>46112</v>
      </c>
      <c r="B3496" t="s">
        <v>3503</v>
      </c>
      <c r="C3496">
        <v>8</v>
      </c>
      <c r="D3496">
        <v>11841</v>
      </c>
      <c r="F3496">
        <v>4</v>
      </c>
      <c r="G3496">
        <v>2</v>
      </c>
      <c r="H3496" t="s">
        <v>5148</v>
      </c>
      <c r="I3496">
        <v>94728</v>
      </c>
      <c r="J3496">
        <v>66309.600000000006</v>
      </c>
      <c r="K3496">
        <v>28418.400000000001</v>
      </c>
    </row>
    <row r="3497" spans="1:11" x14ac:dyDescent="0.25">
      <c r="A3497" s="21">
        <v>46167</v>
      </c>
      <c r="B3497" t="s">
        <v>3504</v>
      </c>
      <c r="C3497">
        <v>11</v>
      </c>
      <c r="D3497">
        <v>34998</v>
      </c>
      <c r="F3497">
        <v>1</v>
      </c>
      <c r="G3497">
        <v>5</v>
      </c>
      <c r="H3497" t="s">
        <v>5139</v>
      </c>
      <c r="I3497">
        <v>384978</v>
      </c>
      <c r="J3497">
        <v>269484.59999999998</v>
      </c>
      <c r="K3497">
        <v>115493.4</v>
      </c>
    </row>
    <row r="3498" spans="1:11" x14ac:dyDescent="0.25">
      <c r="A3498" s="21">
        <v>46378</v>
      </c>
      <c r="B3498" t="s">
        <v>3505</v>
      </c>
      <c r="C3498">
        <v>5</v>
      </c>
      <c r="D3498">
        <v>12969</v>
      </c>
      <c r="E3498">
        <v>0.12</v>
      </c>
      <c r="F3498">
        <v>3</v>
      </c>
      <c r="G3498">
        <v>6</v>
      </c>
      <c r="H3498" t="s">
        <v>5143</v>
      </c>
      <c r="I3498">
        <v>72626.399999999994</v>
      </c>
      <c r="J3498">
        <v>50838.48</v>
      </c>
      <c r="K3498">
        <v>21787.919999999998</v>
      </c>
    </row>
    <row r="3499" spans="1:11" x14ac:dyDescent="0.25">
      <c r="A3499" s="21">
        <v>46250</v>
      </c>
      <c r="B3499" t="s">
        <v>3506</v>
      </c>
      <c r="C3499">
        <v>2</v>
      </c>
      <c r="D3499">
        <v>17221</v>
      </c>
      <c r="F3499">
        <v>3</v>
      </c>
      <c r="G3499">
        <v>3</v>
      </c>
      <c r="H3499" t="s">
        <v>5138</v>
      </c>
      <c r="I3499">
        <v>34442</v>
      </c>
      <c r="J3499">
        <v>24109.4</v>
      </c>
      <c r="K3499">
        <v>10332.6</v>
      </c>
    </row>
    <row r="3500" spans="1:11" x14ac:dyDescent="0.25">
      <c r="A3500" s="21">
        <v>46035</v>
      </c>
      <c r="B3500" t="s">
        <v>3507</v>
      </c>
      <c r="C3500">
        <v>12</v>
      </c>
      <c r="D3500">
        <v>9453</v>
      </c>
      <c r="E3500">
        <v>0.09</v>
      </c>
      <c r="F3500">
        <v>5</v>
      </c>
      <c r="G3500">
        <v>4</v>
      </c>
      <c r="H3500" t="s">
        <v>5149</v>
      </c>
      <c r="I3500">
        <v>123645.24</v>
      </c>
      <c r="J3500">
        <v>86551.668000000005</v>
      </c>
      <c r="K3500">
        <v>37093.572</v>
      </c>
    </row>
    <row r="3501" spans="1:11" x14ac:dyDescent="0.25">
      <c r="A3501" s="21">
        <v>46361</v>
      </c>
      <c r="B3501" t="s">
        <v>3508</v>
      </c>
      <c r="C3501">
        <v>12</v>
      </c>
      <c r="D3501">
        <v>20692</v>
      </c>
      <c r="F3501">
        <v>2</v>
      </c>
      <c r="G3501">
        <v>6</v>
      </c>
      <c r="H3501" t="s">
        <v>5143</v>
      </c>
      <c r="I3501">
        <v>248304</v>
      </c>
      <c r="J3501">
        <v>173812.8</v>
      </c>
      <c r="K3501">
        <v>74491.199999999997</v>
      </c>
    </row>
    <row r="3502" spans="1:11" x14ac:dyDescent="0.25">
      <c r="A3502" s="21">
        <v>46237</v>
      </c>
      <c r="B3502" t="s">
        <v>3509</v>
      </c>
      <c r="C3502">
        <v>7</v>
      </c>
      <c r="D3502">
        <v>19402</v>
      </c>
      <c r="E3502">
        <v>0.02</v>
      </c>
      <c r="F3502">
        <v>2</v>
      </c>
      <c r="G3502">
        <v>6</v>
      </c>
      <c r="H3502" t="s">
        <v>5138</v>
      </c>
      <c r="I3502">
        <v>138530.28</v>
      </c>
      <c r="J3502">
        <v>96971.195999999996</v>
      </c>
      <c r="K3502">
        <v>41559.084000000003</v>
      </c>
    </row>
    <row r="3503" spans="1:11" x14ac:dyDescent="0.25">
      <c r="A3503" s="21">
        <v>46102</v>
      </c>
      <c r="B3503" t="s">
        <v>3510</v>
      </c>
      <c r="C3503">
        <v>1</v>
      </c>
      <c r="D3503">
        <v>9522</v>
      </c>
      <c r="F3503">
        <v>3</v>
      </c>
      <c r="G3503">
        <v>3</v>
      </c>
      <c r="H3503" t="s">
        <v>5148</v>
      </c>
      <c r="I3503">
        <v>9522</v>
      </c>
      <c r="J3503">
        <v>6665.4</v>
      </c>
      <c r="K3503">
        <v>2856.6</v>
      </c>
    </row>
    <row r="3504" spans="1:11" x14ac:dyDescent="0.25">
      <c r="A3504" s="21">
        <v>46267</v>
      </c>
      <c r="B3504" t="s">
        <v>3511</v>
      </c>
      <c r="C3504">
        <v>8</v>
      </c>
      <c r="D3504">
        <v>9650</v>
      </c>
      <c r="E3504">
        <v>0.02</v>
      </c>
      <c r="F3504">
        <v>1</v>
      </c>
      <c r="G3504">
        <v>5</v>
      </c>
      <c r="H3504" t="s">
        <v>5145</v>
      </c>
      <c r="I3504">
        <v>78744</v>
      </c>
      <c r="J3504">
        <v>55120.800000000003</v>
      </c>
      <c r="K3504">
        <v>23623.200000000001</v>
      </c>
    </row>
    <row r="3505" spans="1:11" x14ac:dyDescent="0.25">
      <c r="A3505" s="21">
        <v>46034</v>
      </c>
      <c r="B3505" t="s">
        <v>3512</v>
      </c>
      <c r="C3505">
        <v>5</v>
      </c>
      <c r="D3505">
        <v>32587</v>
      </c>
      <c r="E3505">
        <v>0.15</v>
      </c>
      <c r="F3505">
        <v>5</v>
      </c>
      <c r="G3505">
        <v>2</v>
      </c>
      <c r="H3505" t="s">
        <v>5149</v>
      </c>
      <c r="I3505">
        <v>187375.25</v>
      </c>
      <c r="J3505">
        <v>131162.67499999999</v>
      </c>
      <c r="K3505">
        <v>56212.574999999997</v>
      </c>
    </row>
    <row r="3506" spans="1:11" x14ac:dyDescent="0.25">
      <c r="A3506" s="21">
        <v>46046</v>
      </c>
      <c r="B3506" t="s">
        <v>3513</v>
      </c>
      <c r="C3506">
        <v>4</v>
      </c>
      <c r="D3506">
        <v>16451</v>
      </c>
      <c r="E3506">
        <v>0.04</v>
      </c>
      <c r="F3506">
        <v>1</v>
      </c>
      <c r="G3506">
        <v>8</v>
      </c>
      <c r="H3506" t="s">
        <v>5149</v>
      </c>
      <c r="I3506">
        <v>68436.160000000003</v>
      </c>
      <c r="J3506">
        <v>47905.311999999998</v>
      </c>
      <c r="K3506">
        <v>20530.848000000002</v>
      </c>
    </row>
    <row r="3507" spans="1:11" x14ac:dyDescent="0.25">
      <c r="A3507" s="21">
        <v>46132</v>
      </c>
      <c r="B3507" t="s">
        <v>3514</v>
      </c>
      <c r="C3507">
        <v>12</v>
      </c>
      <c r="D3507">
        <v>6736</v>
      </c>
      <c r="E3507">
        <v>0.03</v>
      </c>
      <c r="F3507">
        <v>4</v>
      </c>
      <c r="G3507">
        <v>2</v>
      </c>
      <c r="H3507" t="s">
        <v>5141</v>
      </c>
      <c r="I3507">
        <v>83256.960000000006</v>
      </c>
      <c r="J3507">
        <v>58279.872000000003</v>
      </c>
      <c r="K3507">
        <v>24977.088</v>
      </c>
    </row>
    <row r="3508" spans="1:11" x14ac:dyDescent="0.25">
      <c r="A3508" s="21">
        <v>46287</v>
      </c>
      <c r="B3508" t="s">
        <v>3515</v>
      </c>
      <c r="C3508">
        <v>10</v>
      </c>
      <c r="D3508">
        <v>28271</v>
      </c>
      <c r="E3508">
        <v>7.0000000000000007E-2</v>
      </c>
      <c r="F3508">
        <v>3</v>
      </c>
      <c r="G3508">
        <v>7</v>
      </c>
      <c r="H3508" t="s">
        <v>5145</v>
      </c>
      <c r="I3508">
        <v>302499.7</v>
      </c>
      <c r="J3508">
        <v>211749.79</v>
      </c>
      <c r="K3508">
        <v>90749.91</v>
      </c>
    </row>
    <row r="3509" spans="1:11" x14ac:dyDescent="0.25">
      <c r="A3509" s="21">
        <v>46354</v>
      </c>
      <c r="B3509" t="s">
        <v>3516</v>
      </c>
      <c r="C3509">
        <v>8</v>
      </c>
      <c r="D3509">
        <v>17967</v>
      </c>
      <c r="E3509">
        <v>7.0000000000000007E-2</v>
      </c>
      <c r="F3509">
        <v>2</v>
      </c>
      <c r="G3509">
        <v>3</v>
      </c>
      <c r="H3509" t="s">
        <v>5144</v>
      </c>
      <c r="I3509">
        <v>153797.51999999999</v>
      </c>
      <c r="J3509">
        <v>107658.264</v>
      </c>
      <c r="K3509">
        <v>46139.256000000001</v>
      </c>
    </row>
    <row r="3510" spans="1:11" x14ac:dyDescent="0.25">
      <c r="A3510" s="21">
        <v>46114</v>
      </c>
      <c r="B3510" t="s">
        <v>3517</v>
      </c>
      <c r="C3510">
        <v>12</v>
      </c>
      <c r="D3510">
        <v>33012</v>
      </c>
      <c r="E3510">
        <v>0.06</v>
      </c>
      <c r="F3510">
        <v>1</v>
      </c>
      <c r="G3510">
        <v>6</v>
      </c>
      <c r="H3510" t="s">
        <v>5141</v>
      </c>
      <c r="I3510">
        <v>419912.64</v>
      </c>
      <c r="J3510">
        <v>293938.848</v>
      </c>
      <c r="K3510">
        <v>125973.792</v>
      </c>
    </row>
    <row r="3511" spans="1:11" x14ac:dyDescent="0.25">
      <c r="A3511" s="21">
        <v>46230</v>
      </c>
      <c r="B3511" t="s">
        <v>3518</v>
      </c>
      <c r="C3511">
        <v>5</v>
      </c>
      <c r="D3511">
        <v>22001</v>
      </c>
      <c r="E3511">
        <v>0.06</v>
      </c>
      <c r="F3511">
        <v>3</v>
      </c>
      <c r="G3511">
        <v>1</v>
      </c>
      <c r="H3511" t="s">
        <v>5146</v>
      </c>
      <c r="I3511">
        <v>116605.3</v>
      </c>
      <c r="J3511">
        <v>81623.710000000006</v>
      </c>
      <c r="K3511">
        <v>34981.589999999997</v>
      </c>
    </row>
    <row r="3512" spans="1:11" x14ac:dyDescent="0.25">
      <c r="A3512" s="21">
        <v>46231</v>
      </c>
      <c r="B3512" t="s">
        <v>3519</v>
      </c>
      <c r="C3512">
        <v>6</v>
      </c>
      <c r="D3512">
        <v>7125</v>
      </c>
      <c r="E3512">
        <v>0.09</v>
      </c>
      <c r="F3512">
        <v>3</v>
      </c>
      <c r="G3512">
        <v>8</v>
      </c>
      <c r="H3512" t="s">
        <v>5146</v>
      </c>
      <c r="I3512">
        <v>46597.5</v>
      </c>
      <c r="J3512">
        <v>32618.25</v>
      </c>
      <c r="K3512">
        <v>13979.25</v>
      </c>
    </row>
    <row r="3513" spans="1:11" x14ac:dyDescent="0.25">
      <c r="A3513" s="21">
        <v>46365</v>
      </c>
      <c r="B3513" t="s">
        <v>3520</v>
      </c>
      <c r="C3513">
        <v>3</v>
      </c>
      <c r="D3513">
        <v>33381</v>
      </c>
      <c r="E3513">
        <v>7.0000000000000007E-2</v>
      </c>
      <c r="F3513">
        <v>4</v>
      </c>
      <c r="G3513">
        <v>5</v>
      </c>
      <c r="H3513" t="s">
        <v>5143</v>
      </c>
      <c r="I3513">
        <v>107153.01</v>
      </c>
      <c r="J3513">
        <v>75007.107000000004</v>
      </c>
      <c r="K3513">
        <v>32145.902999999998</v>
      </c>
    </row>
    <row r="3514" spans="1:11" x14ac:dyDescent="0.25">
      <c r="A3514" s="21">
        <v>46318</v>
      </c>
      <c r="B3514" t="s">
        <v>3521</v>
      </c>
      <c r="C3514">
        <v>5</v>
      </c>
      <c r="D3514">
        <v>11041</v>
      </c>
      <c r="E3514">
        <v>0.13</v>
      </c>
      <c r="F3514">
        <v>4</v>
      </c>
      <c r="G3514">
        <v>3</v>
      </c>
      <c r="H3514" t="s">
        <v>5147</v>
      </c>
      <c r="I3514">
        <v>62381.65</v>
      </c>
      <c r="J3514">
        <v>43667.154999999999</v>
      </c>
      <c r="K3514">
        <v>18714.494999999999</v>
      </c>
    </row>
    <row r="3515" spans="1:11" x14ac:dyDescent="0.25">
      <c r="A3515" s="21">
        <v>46059</v>
      </c>
      <c r="B3515" t="s">
        <v>3522</v>
      </c>
      <c r="C3515">
        <v>11</v>
      </c>
      <c r="D3515">
        <v>18467</v>
      </c>
      <c r="E3515">
        <v>0.13</v>
      </c>
      <c r="F3515">
        <v>1</v>
      </c>
      <c r="G3515">
        <v>8</v>
      </c>
      <c r="H3515" t="s">
        <v>5140</v>
      </c>
      <c r="I3515">
        <v>229544.81</v>
      </c>
      <c r="J3515">
        <v>160681.367</v>
      </c>
      <c r="K3515">
        <v>68863.442999999999</v>
      </c>
    </row>
    <row r="3516" spans="1:11" x14ac:dyDescent="0.25">
      <c r="A3516" s="21">
        <v>46234</v>
      </c>
      <c r="B3516" t="s">
        <v>3523</v>
      </c>
      <c r="C3516">
        <v>7</v>
      </c>
      <c r="D3516">
        <v>16939</v>
      </c>
      <c r="F3516">
        <v>2</v>
      </c>
      <c r="G3516">
        <v>4</v>
      </c>
      <c r="H3516" t="s">
        <v>5146</v>
      </c>
      <c r="I3516">
        <v>118573</v>
      </c>
      <c r="J3516">
        <v>83001.100000000006</v>
      </c>
      <c r="K3516">
        <v>35571.9</v>
      </c>
    </row>
    <row r="3517" spans="1:11" x14ac:dyDescent="0.25">
      <c r="A3517" s="21">
        <v>46177</v>
      </c>
      <c r="B3517" t="s">
        <v>3524</v>
      </c>
      <c r="C3517">
        <v>8</v>
      </c>
      <c r="D3517">
        <v>30464</v>
      </c>
      <c r="F3517">
        <v>4</v>
      </c>
      <c r="G3517">
        <v>8</v>
      </c>
      <c r="H3517" t="s">
        <v>5142</v>
      </c>
      <c r="I3517">
        <v>243712</v>
      </c>
      <c r="J3517">
        <v>170598.39999999999</v>
      </c>
      <c r="K3517">
        <v>73113.600000000006</v>
      </c>
    </row>
    <row r="3518" spans="1:11" x14ac:dyDescent="0.25">
      <c r="A3518" s="21">
        <v>46073</v>
      </c>
      <c r="B3518" t="s">
        <v>3525</v>
      </c>
      <c r="C3518">
        <v>9</v>
      </c>
      <c r="D3518">
        <v>5518</v>
      </c>
      <c r="E3518">
        <v>0.06</v>
      </c>
      <c r="F3518">
        <v>5</v>
      </c>
      <c r="G3518">
        <v>2</v>
      </c>
      <c r="H3518" t="s">
        <v>5140</v>
      </c>
      <c r="I3518">
        <v>52641.72</v>
      </c>
      <c r="J3518">
        <v>36849.203999999998</v>
      </c>
      <c r="K3518">
        <v>15792.516</v>
      </c>
    </row>
    <row r="3519" spans="1:11" x14ac:dyDescent="0.25">
      <c r="A3519" s="21">
        <v>46250</v>
      </c>
      <c r="B3519" t="s">
        <v>3526</v>
      </c>
      <c r="C3519">
        <v>5</v>
      </c>
      <c r="D3519">
        <v>34862</v>
      </c>
      <c r="E3519">
        <v>0.1</v>
      </c>
      <c r="F3519">
        <v>2</v>
      </c>
      <c r="G3519">
        <v>1</v>
      </c>
      <c r="H3519" t="s">
        <v>5138</v>
      </c>
      <c r="I3519">
        <v>191741</v>
      </c>
      <c r="J3519">
        <v>134218.70000000001</v>
      </c>
      <c r="K3519">
        <v>57522.3</v>
      </c>
    </row>
    <row r="3520" spans="1:11" x14ac:dyDescent="0.25">
      <c r="A3520" s="21">
        <v>46025</v>
      </c>
      <c r="B3520" t="s">
        <v>3527</v>
      </c>
      <c r="C3520">
        <v>7</v>
      </c>
      <c r="D3520">
        <v>3577</v>
      </c>
      <c r="E3520">
        <v>7.0000000000000007E-2</v>
      </c>
      <c r="F3520">
        <v>3</v>
      </c>
      <c r="G3520">
        <v>5</v>
      </c>
      <c r="H3520" t="s">
        <v>5149</v>
      </c>
      <c r="I3520">
        <v>26791.73</v>
      </c>
      <c r="J3520">
        <v>18754.210999999999</v>
      </c>
      <c r="K3520">
        <v>8037.5190000000002</v>
      </c>
    </row>
    <row r="3521" spans="1:11" x14ac:dyDescent="0.25">
      <c r="A3521" s="21">
        <v>46110</v>
      </c>
      <c r="B3521" t="s">
        <v>3528</v>
      </c>
      <c r="C3521">
        <v>3</v>
      </c>
      <c r="D3521">
        <v>16225</v>
      </c>
      <c r="E3521">
        <v>0.05</v>
      </c>
      <c r="F3521">
        <v>4</v>
      </c>
      <c r="G3521">
        <v>3</v>
      </c>
      <c r="H3521" t="s">
        <v>5148</v>
      </c>
      <c r="I3521">
        <v>51108.75</v>
      </c>
      <c r="J3521">
        <v>35776.125</v>
      </c>
      <c r="K3521">
        <v>15332.625</v>
      </c>
    </row>
    <row r="3522" spans="1:11" x14ac:dyDescent="0.25">
      <c r="A3522" s="21">
        <v>46339</v>
      </c>
      <c r="B3522" t="s">
        <v>3529</v>
      </c>
      <c r="C3522">
        <v>3</v>
      </c>
      <c r="D3522">
        <v>1521</v>
      </c>
      <c r="E3522">
        <v>0.11</v>
      </c>
      <c r="F3522">
        <v>3</v>
      </c>
      <c r="G3522">
        <v>6</v>
      </c>
      <c r="H3522" t="s">
        <v>5144</v>
      </c>
      <c r="I3522">
        <v>5064.93</v>
      </c>
      <c r="J3522">
        <v>3545.451</v>
      </c>
      <c r="K3522">
        <v>1519.479</v>
      </c>
    </row>
    <row r="3523" spans="1:11" x14ac:dyDescent="0.25">
      <c r="A3523" s="21">
        <v>46355</v>
      </c>
      <c r="B3523" t="s">
        <v>3530</v>
      </c>
      <c r="C3523">
        <v>3</v>
      </c>
      <c r="D3523">
        <v>7544</v>
      </c>
      <c r="E3523">
        <v>0.13</v>
      </c>
      <c r="F3523">
        <v>5</v>
      </c>
      <c r="G3523">
        <v>7</v>
      </c>
      <c r="H3523" t="s">
        <v>5144</v>
      </c>
      <c r="I3523">
        <v>25574.16</v>
      </c>
      <c r="J3523">
        <v>17901.912</v>
      </c>
      <c r="K3523">
        <v>7672.2479999999996</v>
      </c>
    </row>
    <row r="3524" spans="1:11" x14ac:dyDescent="0.25">
      <c r="A3524" s="21">
        <v>46320</v>
      </c>
      <c r="B3524" t="s">
        <v>3531</v>
      </c>
      <c r="C3524">
        <v>3</v>
      </c>
      <c r="D3524">
        <v>32312</v>
      </c>
      <c r="E3524">
        <v>0.13</v>
      </c>
      <c r="F3524">
        <v>2</v>
      </c>
      <c r="G3524">
        <v>2</v>
      </c>
      <c r="H3524" t="s">
        <v>5147</v>
      </c>
      <c r="I3524">
        <v>109537.68</v>
      </c>
      <c r="J3524">
        <v>76676.376000000004</v>
      </c>
      <c r="K3524">
        <v>32861.303999999996</v>
      </c>
    </row>
    <row r="3525" spans="1:11" x14ac:dyDescent="0.25">
      <c r="A3525" s="21">
        <v>46314</v>
      </c>
      <c r="B3525" t="s">
        <v>3532</v>
      </c>
      <c r="C3525">
        <v>9</v>
      </c>
      <c r="D3525">
        <v>8099</v>
      </c>
      <c r="E3525">
        <v>7.0000000000000007E-2</v>
      </c>
      <c r="F3525">
        <v>1</v>
      </c>
      <c r="G3525">
        <v>3</v>
      </c>
      <c r="H3525" t="s">
        <v>5147</v>
      </c>
      <c r="I3525">
        <v>77993.37</v>
      </c>
      <c r="J3525">
        <v>54595.358999999997</v>
      </c>
      <c r="K3525">
        <v>23398.010999999999</v>
      </c>
    </row>
    <row r="3526" spans="1:11" x14ac:dyDescent="0.25">
      <c r="A3526" s="21">
        <v>46201</v>
      </c>
      <c r="B3526" t="s">
        <v>3533</v>
      </c>
      <c r="C3526">
        <v>10</v>
      </c>
      <c r="D3526">
        <v>16222</v>
      </c>
      <c r="E3526">
        <v>0.04</v>
      </c>
      <c r="F3526">
        <v>3</v>
      </c>
      <c r="G3526">
        <v>7</v>
      </c>
      <c r="H3526" t="s">
        <v>5142</v>
      </c>
      <c r="I3526">
        <v>168708.8</v>
      </c>
      <c r="J3526">
        <v>118096.16</v>
      </c>
      <c r="K3526">
        <v>50612.639999999999</v>
      </c>
    </row>
    <row r="3527" spans="1:11" x14ac:dyDescent="0.25">
      <c r="A3527" s="21">
        <v>46173</v>
      </c>
      <c r="B3527" t="s">
        <v>3534</v>
      </c>
      <c r="C3527">
        <v>2</v>
      </c>
      <c r="D3527">
        <v>8816</v>
      </c>
      <c r="F3527">
        <v>3</v>
      </c>
      <c r="G3527">
        <v>2</v>
      </c>
      <c r="H3527" t="s">
        <v>5139</v>
      </c>
      <c r="I3527">
        <v>17632</v>
      </c>
      <c r="J3527">
        <v>12342.4</v>
      </c>
      <c r="K3527">
        <v>5289.6</v>
      </c>
    </row>
    <row r="3528" spans="1:11" x14ac:dyDescent="0.25">
      <c r="A3528" s="21">
        <v>46122</v>
      </c>
      <c r="B3528" t="s">
        <v>3535</v>
      </c>
      <c r="C3528">
        <v>9</v>
      </c>
      <c r="D3528">
        <v>24929</v>
      </c>
      <c r="E3528">
        <v>0.06</v>
      </c>
      <c r="F3528">
        <v>1</v>
      </c>
      <c r="G3528">
        <v>2</v>
      </c>
      <c r="H3528" t="s">
        <v>5141</v>
      </c>
      <c r="I3528">
        <v>237822.66</v>
      </c>
      <c r="J3528">
        <v>166475.86199999999</v>
      </c>
      <c r="K3528">
        <v>71346.797999999995</v>
      </c>
    </row>
    <row r="3529" spans="1:11" x14ac:dyDescent="0.25">
      <c r="A3529" s="21">
        <v>46313</v>
      </c>
      <c r="B3529" t="s">
        <v>3536</v>
      </c>
      <c r="C3529">
        <v>10</v>
      </c>
      <c r="D3529">
        <v>20469</v>
      </c>
      <c r="F3529">
        <v>5</v>
      </c>
      <c r="G3529">
        <v>6</v>
      </c>
      <c r="H3529" t="s">
        <v>5147</v>
      </c>
      <c r="I3529">
        <v>204690</v>
      </c>
      <c r="J3529">
        <v>143283</v>
      </c>
      <c r="K3529">
        <v>61407</v>
      </c>
    </row>
    <row r="3530" spans="1:11" x14ac:dyDescent="0.25">
      <c r="A3530" s="21">
        <v>46146</v>
      </c>
      <c r="B3530" t="s">
        <v>3537</v>
      </c>
      <c r="C3530">
        <v>5</v>
      </c>
      <c r="D3530">
        <v>4115</v>
      </c>
      <c r="E3530">
        <v>0.04</v>
      </c>
      <c r="F3530">
        <v>1</v>
      </c>
      <c r="G3530">
        <v>2</v>
      </c>
      <c r="H3530" t="s">
        <v>5139</v>
      </c>
      <c r="I3530">
        <v>21398</v>
      </c>
      <c r="J3530">
        <v>14978.6</v>
      </c>
      <c r="K3530">
        <v>6419.4</v>
      </c>
    </row>
    <row r="3531" spans="1:11" x14ac:dyDescent="0.25">
      <c r="A3531" s="21">
        <v>46213</v>
      </c>
      <c r="B3531" t="s">
        <v>3538</v>
      </c>
      <c r="C3531">
        <v>1</v>
      </c>
      <c r="D3531">
        <v>11076</v>
      </c>
      <c r="F3531">
        <v>4</v>
      </c>
      <c r="G3531">
        <v>8</v>
      </c>
      <c r="H3531" t="s">
        <v>5146</v>
      </c>
      <c r="I3531">
        <v>11076</v>
      </c>
      <c r="J3531">
        <v>7753.2</v>
      </c>
      <c r="K3531">
        <v>3322.8</v>
      </c>
    </row>
    <row r="3532" spans="1:11" x14ac:dyDescent="0.25">
      <c r="A3532" s="21">
        <v>46144</v>
      </c>
      <c r="B3532" t="s">
        <v>3539</v>
      </c>
      <c r="C3532">
        <v>10</v>
      </c>
      <c r="D3532">
        <v>13644</v>
      </c>
      <c r="E3532">
        <v>0.11</v>
      </c>
      <c r="F3532">
        <v>2</v>
      </c>
      <c r="G3532">
        <v>4</v>
      </c>
      <c r="H3532" t="s">
        <v>5139</v>
      </c>
      <c r="I3532">
        <v>151448.4</v>
      </c>
      <c r="J3532">
        <v>106013.88</v>
      </c>
      <c r="K3532">
        <v>45434.52</v>
      </c>
    </row>
    <row r="3533" spans="1:11" x14ac:dyDescent="0.25">
      <c r="A3533" s="21">
        <v>46138</v>
      </c>
      <c r="B3533" t="s">
        <v>3540</v>
      </c>
      <c r="C3533">
        <v>4</v>
      </c>
      <c r="D3533">
        <v>23052</v>
      </c>
      <c r="F3533">
        <v>3</v>
      </c>
      <c r="G3533">
        <v>4</v>
      </c>
      <c r="H3533" t="s">
        <v>5141</v>
      </c>
      <c r="I3533">
        <v>92208</v>
      </c>
      <c r="J3533">
        <v>64545.599999999999</v>
      </c>
      <c r="K3533">
        <v>27662.400000000001</v>
      </c>
    </row>
    <row r="3534" spans="1:11" x14ac:dyDescent="0.25">
      <c r="A3534" s="21">
        <v>46297</v>
      </c>
      <c r="B3534" t="s">
        <v>3541</v>
      </c>
      <c r="C3534">
        <v>1</v>
      </c>
      <c r="D3534">
        <v>26478</v>
      </c>
      <c r="E3534">
        <v>0.14000000000000001</v>
      </c>
      <c r="F3534">
        <v>1</v>
      </c>
      <c r="G3534">
        <v>7</v>
      </c>
      <c r="H3534" t="s">
        <v>5147</v>
      </c>
      <c r="I3534">
        <v>30184.92</v>
      </c>
      <c r="J3534">
        <v>21129.444</v>
      </c>
      <c r="K3534">
        <v>9055.4760000000006</v>
      </c>
    </row>
    <row r="3535" spans="1:11" x14ac:dyDescent="0.25">
      <c r="A3535" s="21">
        <v>46372</v>
      </c>
      <c r="B3535" t="s">
        <v>3542</v>
      </c>
      <c r="C3535">
        <v>11</v>
      </c>
      <c r="D3535">
        <v>21519</v>
      </c>
      <c r="F3535">
        <v>3</v>
      </c>
      <c r="G3535">
        <v>8</v>
      </c>
      <c r="H3535" t="s">
        <v>5143</v>
      </c>
      <c r="I3535">
        <v>236709</v>
      </c>
      <c r="J3535">
        <v>165696.29999999999</v>
      </c>
      <c r="K3535">
        <v>71012.7</v>
      </c>
    </row>
    <row r="3536" spans="1:11" x14ac:dyDescent="0.25">
      <c r="A3536" s="21">
        <v>46163</v>
      </c>
      <c r="B3536" t="s">
        <v>3543</v>
      </c>
      <c r="C3536">
        <v>11</v>
      </c>
      <c r="D3536">
        <v>25884</v>
      </c>
      <c r="E3536">
        <v>0.06</v>
      </c>
      <c r="F3536">
        <v>4</v>
      </c>
      <c r="G3536">
        <v>4</v>
      </c>
      <c r="H3536" t="s">
        <v>5139</v>
      </c>
      <c r="I3536">
        <v>301807.44</v>
      </c>
      <c r="J3536">
        <v>211265.20800000001</v>
      </c>
      <c r="K3536">
        <v>90542.232000000004</v>
      </c>
    </row>
    <row r="3537" spans="1:11" x14ac:dyDescent="0.25">
      <c r="A3537" s="21">
        <v>46132</v>
      </c>
      <c r="B3537" t="s">
        <v>3544</v>
      </c>
      <c r="C3537">
        <v>10</v>
      </c>
      <c r="D3537">
        <v>26079</v>
      </c>
      <c r="F3537">
        <v>1</v>
      </c>
      <c r="G3537">
        <v>3</v>
      </c>
      <c r="H3537" t="s">
        <v>5141</v>
      </c>
      <c r="I3537">
        <v>260790</v>
      </c>
      <c r="J3537">
        <v>182553</v>
      </c>
      <c r="K3537">
        <v>78237</v>
      </c>
    </row>
    <row r="3538" spans="1:11" x14ac:dyDescent="0.25">
      <c r="A3538" s="21">
        <v>46299</v>
      </c>
      <c r="B3538" t="s">
        <v>3545</v>
      </c>
      <c r="C3538">
        <v>6</v>
      </c>
      <c r="D3538">
        <v>4175</v>
      </c>
      <c r="F3538">
        <v>1</v>
      </c>
      <c r="G3538">
        <v>4</v>
      </c>
      <c r="H3538" t="s">
        <v>5147</v>
      </c>
      <c r="I3538">
        <v>25050</v>
      </c>
      <c r="J3538">
        <v>17535</v>
      </c>
      <c r="K3538">
        <v>7515</v>
      </c>
    </row>
    <row r="3539" spans="1:11" x14ac:dyDescent="0.25">
      <c r="A3539" s="21">
        <v>46089</v>
      </c>
      <c r="B3539" t="s">
        <v>3546</v>
      </c>
      <c r="C3539">
        <v>7</v>
      </c>
      <c r="D3539">
        <v>31789</v>
      </c>
      <c r="E3539">
        <v>0.08</v>
      </c>
      <c r="F3539">
        <v>3</v>
      </c>
      <c r="G3539">
        <v>5</v>
      </c>
      <c r="H3539" t="s">
        <v>5148</v>
      </c>
      <c r="I3539">
        <v>240324.84</v>
      </c>
      <c r="J3539">
        <v>168227.38800000001</v>
      </c>
      <c r="K3539">
        <v>72097.452000000005</v>
      </c>
    </row>
    <row r="3540" spans="1:11" x14ac:dyDescent="0.25">
      <c r="A3540" s="21">
        <v>46032</v>
      </c>
      <c r="B3540" t="s">
        <v>3547</v>
      </c>
      <c r="C3540">
        <v>4</v>
      </c>
      <c r="D3540">
        <v>13822</v>
      </c>
      <c r="E3540">
        <v>0.04</v>
      </c>
      <c r="F3540">
        <v>2</v>
      </c>
      <c r="G3540">
        <v>6</v>
      </c>
      <c r="H3540" t="s">
        <v>5149</v>
      </c>
      <c r="I3540">
        <v>57499.519999999997</v>
      </c>
      <c r="J3540">
        <v>40249.663999999997</v>
      </c>
      <c r="K3540">
        <v>17249.856</v>
      </c>
    </row>
    <row r="3541" spans="1:11" x14ac:dyDescent="0.25">
      <c r="A3541" s="21">
        <v>46385</v>
      </c>
      <c r="B3541" t="s">
        <v>3548</v>
      </c>
      <c r="C3541">
        <v>1</v>
      </c>
      <c r="D3541">
        <v>19064</v>
      </c>
      <c r="E3541">
        <v>0.04</v>
      </c>
      <c r="F3541">
        <v>1</v>
      </c>
      <c r="G3541">
        <v>1</v>
      </c>
      <c r="H3541" t="s">
        <v>5143</v>
      </c>
      <c r="I3541">
        <v>19826.560000000001</v>
      </c>
      <c r="J3541">
        <v>13878.592000000001</v>
      </c>
      <c r="K3541">
        <v>5947.9679999999998</v>
      </c>
    </row>
    <row r="3542" spans="1:11" x14ac:dyDescent="0.25">
      <c r="A3542" s="21">
        <v>46067</v>
      </c>
      <c r="B3542" t="s">
        <v>3549</v>
      </c>
      <c r="C3542">
        <v>4</v>
      </c>
      <c r="D3542">
        <v>13517</v>
      </c>
      <c r="E3542">
        <v>7.0000000000000007E-2</v>
      </c>
      <c r="F3542">
        <v>5</v>
      </c>
      <c r="G3542">
        <v>4</v>
      </c>
      <c r="H3542" t="s">
        <v>5140</v>
      </c>
      <c r="I3542">
        <v>57852.76</v>
      </c>
      <c r="J3542">
        <v>40496.932000000001</v>
      </c>
      <c r="K3542">
        <v>17355.828000000001</v>
      </c>
    </row>
    <row r="3543" spans="1:11" x14ac:dyDescent="0.25">
      <c r="A3543" s="21">
        <v>46039</v>
      </c>
      <c r="B3543" t="s">
        <v>3550</v>
      </c>
      <c r="C3543">
        <v>7</v>
      </c>
      <c r="D3543">
        <v>9794</v>
      </c>
      <c r="E3543">
        <v>0.04</v>
      </c>
      <c r="F3543">
        <v>4</v>
      </c>
      <c r="G3543">
        <v>7</v>
      </c>
      <c r="H3543" t="s">
        <v>5149</v>
      </c>
      <c r="I3543">
        <v>71300.320000000007</v>
      </c>
      <c r="J3543">
        <v>49910.224000000002</v>
      </c>
      <c r="K3543">
        <v>21390.096000000001</v>
      </c>
    </row>
    <row r="3544" spans="1:11" x14ac:dyDescent="0.25">
      <c r="A3544" s="21">
        <v>46262</v>
      </c>
      <c r="B3544" t="s">
        <v>3551</v>
      </c>
      <c r="C3544">
        <v>3</v>
      </c>
      <c r="D3544">
        <v>28149</v>
      </c>
      <c r="F3544">
        <v>2</v>
      </c>
      <c r="G3544">
        <v>4</v>
      </c>
      <c r="H3544" t="s">
        <v>5138</v>
      </c>
      <c r="I3544">
        <v>84447</v>
      </c>
      <c r="J3544">
        <v>59112.9</v>
      </c>
      <c r="K3544">
        <v>25334.1</v>
      </c>
    </row>
    <row r="3545" spans="1:11" x14ac:dyDescent="0.25">
      <c r="A3545" s="21">
        <v>46384</v>
      </c>
      <c r="B3545" t="s">
        <v>3552</v>
      </c>
      <c r="C3545">
        <v>5</v>
      </c>
      <c r="D3545">
        <v>9237</v>
      </c>
      <c r="E3545">
        <v>0.1</v>
      </c>
      <c r="F3545">
        <v>4</v>
      </c>
      <c r="G3545">
        <v>2</v>
      </c>
      <c r="H3545" t="s">
        <v>5143</v>
      </c>
      <c r="I3545">
        <v>50803.5</v>
      </c>
      <c r="J3545">
        <v>35562.449999999997</v>
      </c>
      <c r="K3545">
        <v>15241.05</v>
      </c>
    </row>
    <row r="3546" spans="1:11" x14ac:dyDescent="0.25">
      <c r="A3546" s="21">
        <v>46278</v>
      </c>
      <c r="B3546" t="s">
        <v>3553</v>
      </c>
      <c r="C3546">
        <v>2</v>
      </c>
      <c r="D3546">
        <v>11135</v>
      </c>
      <c r="F3546">
        <v>2</v>
      </c>
      <c r="G3546">
        <v>6</v>
      </c>
      <c r="H3546" t="s">
        <v>5145</v>
      </c>
      <c r="I3546">
        <v>22270</v>
      </c>
      <c r="J3546">
        <v>15589</v>
      </c>
      <c r="K3546">
        <v>6681</v>
      </c>
    </row>
    <row r="3547" spans="1:11" x14ac:dyDescent="0.25">
      <c r="A3547" s="21">
        <v>46291</v>
      </c>
      <c r="B3547" t="s">
        <v>3554</v>
      </c>
      <c r="C3547">
        <v>4</v>
      </c>
      <c r="D3547">
        <v>33657</v>
      </c>
      <c r="F3547">
        <v>5</v>
      </c>
      <c r="G3547">
        <v>8</v>
      </c>
      <c r="H3547" t="s">
        <v>5145</v>
      </c>
      <c r="I3547">
        <v>134628</v>
      </c>
      <c r="J3547">
        <v>94239.6</v>
      </c>
      <c r="K3547">
        <v>40388.400000000001</v>
      </c>
    </row>
    <row r="3548" spans="1:11" x14ac:dyDescent="0.25">
      <c r="A3548" s="21">
        <v>46070</v>
      </c>
      <c r="B3548" t="s">
        <v>3555</v>
      </c>
      <c r="C3548">
        <v>4</v>
      </c>
      <c r="D3548">
        <v>26762</v>
      </c>
      <c r="E3548">
        <v>0.15</v>
      </c>
      <c r="F3548">
        <v>4</v>
      </c>
      <c r="G3548">
        <v>5</v>
      </c>
      <c r="H3548" t="s">
        <v>5140</v>
      </c>
      <c r="I3548">
        <v>123105.2</v>
      </c>
      <c r="J3548">
        <v>86173.64</v>
      </c>
      <c r="K3548">
        <v>36931.56</v>
      </c>
    </row>
    <row r="3549" spans="1:11" x14ac:dyDescent="0.25">
      <c r="A3549" s="21">
        <v>46190</v>
      </c>
      <c r="B3549" t="s">
        <v>3556</v>
      </c>
      <c r="C3549">
        <v>4</v>
      </c>
      <c r="D3549">
        <v>5753</v>
      </c>
      <c r="F3549">
        <v>4</v>
      </c>
      <c r="G3549">
        <v>5</v>
      </c>
      <c r="H3549" t="s">
        <v>5142</v>
      </c>
      <c r="I3549">
        <v>23012</v>
      </c>
      <c r="J3549">
        <v>16108.4</v>
      </c>
      <c r="K3549">
        <v>6903.6</v>
      </c>
    </row>
    <row r="3550" spans="1:11" x14ac:dyDescent="0.25">
      <c r="A3550" s="21">
        <v>46070</v>
      </c>
      <c r="B3550" t="s">
        <v>3557</v>
      </c>
      <c r="C3550">
        <v>4</v>
      </c>
      <c r="D3550">
        <v>19350</v>
      </c>
      <c r="E3550">
        <v>0.05</v>
      </c>
      <c r="F3550">
        <v>2</v>
      </c>
      <c r="G3550">
        <v>5</v>
      </c>
      <c r="H3550" t="s">
        <v>5140</v>
      </c>
      <c r="I3550">
        <v>81270</v>
      </c>
      <c r="J3550">
        <v>56889</v>
      </c>
      <c r="K3550">
        <v>24381</v>
      </c>
    </row>
    <row r="3551" spans="1:11" x14ac:dyDescent="0.25">
      <c r="A3551" s="21">
        <v>46346</v>
      </c>
      <c r="B3551" t="s">
        <v>3558</v>
      </c>
      <c r="C3551">
        <v>5</v>
      </c>
      <c r="D3551">
        <v>3249</v>
      </c>
      <c r="F3551">
        <v>5</v>
      </c>
      <c r="G3551">
        <v>1</v>
      </c>
      <c r="H3551" t="s">
        <v>5144</v>
      </c>
      <c r="I3551">
        <v>16245</v>
      </c>
      <c r="J3551">
        <v>11371.5</v>
      </c>
      <c r="K3551">
        <v>4873.5</v>
      </c>
    </row>
    <row r="3552" spans="1:11" x14ac:dyDescent="0.25">
      <c r="A3552" s="21">
        <v>46131</v>
      </c>
      <c r="B3552" t="s">
        <v>3559</v>
      </c>
      <c r="C3552">
        <v>12</v>
      </c>
      <c r="D3552">
        <v>22813</v>
      </c>
      <c r="E3552">
        <v>0.05</v>
      </c>
      <c r="F3552">
        <v>5</v>
      </c>
      <c r="G3552">
        <v>2</v>
      </c>
      <c r="H3552" t="s">
        <v>5141</v>
      </c>
      <c r="I3552">
        <v>287443.8</v>
      </c>
      <c r="J3552">
        <v>201210.66</v>
      </c>
      <c r="K3552">
        <v>86233.14</v>
      </c>
    </row>
    <row r="3553" spans="1:11" x14ac:dyDescent="0.25">
      <c r="A3553" s="21">
        <v>46245</v>
      </c>
      <c r="B3553" t="s">
        <v>3560</v>
      </c>
      <c r="C3553">
        <v>2</v>
      </c>
      <c r="D3553">
        <v>5307</v>
      </c>
      <c r="E3553">
        <v>0.14000000000000001</v>
      </c>
      <c r="F3553">
        <v>4</v>
      </c>
      <c r="G3553">
        <v>2</v>
      </c>
      <c r="H3553" t="s">
        <v>5138</v>
      </c>
      <c r="I3553">
        <v>12099.96</v>
      </c>
      <c r="J3553">
        <v>8469.9719999999998</v>
      </c>
      <c r="K3553">
        <v>3629.9879999999998</v>
      </c>
    </row>
    <row r="3554" spans="1:11" x14ac:dyDescent="0.25">
      <c r="A3554" s="21">
        <v>46114</v>
      </c>
      <c r="B3554" t="s">
        <v>3561</v>
      </c>
      <c r="C3554">
        <v>9</v>
      </c>
      <c r="D3554">
        <v>17536</v>
      </c>
      <c r="E3554">
        <v>0.03</v>
      </c>
      <c r="F3554">
        <v>4</v>
      </c>
      <c r="G3554">
        <v>5</v>
      </c>
      <c r="H3554" t="s">
        <v>5141</v>
      </c>
      <c r="I3554">
        <v>162558.72</v>
      </c>
      <c r="J3554">
        <v>113791.10400000001</v>
      </c>
      <c r="K3554">
        <v>48767.616000000002</v>
      </c>
    </row>
    <row r="3555" spans="1:11" x14ac:dyDescent="0.25">
      <c r="A3555" s="21">
        <v>46310</v>
      </c>
      <c r="B3555" t="s">
        <v>3562</v>
      </c>
      <c r="C3555">
        <v>12</v>
      </c>
      <c r="D3555">
        <v>13282</v>
      </c>
      <c r="F3555">
        <v>5</v>
      </c>
      <c r="G3555">
        <v>4</v>
      </c>
      <c r="H3555" t="s">
        <v>5147</v>
      </c>
      <c r="I3555">
        <v>159384</v>
      </c>
      <c r="J3555">
        <v>111568.8</v>
      </c>
      <c r="K3555">
        <v>47815.199999999997</v>
      </c>
    </row>
    <row r="3556" spans="1:11" x14ac:dyDescent="0.25">
      <c r="A3556" s="21">
        <v>46195</v>
      </c>
      <c r="B3556" t="s">
        <v>3563</v>
      </c>
      <c r="C3556">
        <v>1</v>
      </c>
      <c r="D3556">
        <v>32428</v>
      </c>
      <c r="E3556">
        <v>0.04</v>
      </c>
      <c r="F3556">
        <v>3</v>
      </c>
      <c r="G3556">
        <v>4</v>
      </c>
      <c r="H3556" t="s">
        <v>5142</v>
      </c>
      <c r="I3556">
        <v>33725.120000000003</v>
      </c>
      <c r="J3556">
        <v>23607.583999999999</v>
      </c>
      <c r="K3556">
        <v>10117.536</v>
      </c>
    </row>
    <row r="3557" spans="1:11" x14ac:dyDescent="0.25">
      <c r="A3557" s="21">
        <v>46166</v>
      </c>
      <c r="B3557" t="s">
        <v>3564</v>
      </c>
      <c r="C3557">
        <v>1</v>
      </c>
      <c r="D3557">
        <v>6852</v>
      </c>
      <c r="E3557">
        <v>0.12</v>
      </c>
      <c r="F3557">
        <v>5</v>
      </c>
      <c r="G3557">
        <v>8</v>
      </c>
      <c r="H3557" t="s">
        <v>5139</v>
      </c>
      <c r="I3557">
        <v>7674.24</v>
      </c>
      <c r="J3557">
        <v>5371.9679999999998</v>
      </c>
      <c r="K3557">
        <v>2302.2719999999999</v>
      </c>
    </row>
    <row r="3558" spans="1:11" x14ac:dyDescent="0.25">
      <c r="A3558" s="21">
        <v>46195</v>
      </c>
      <c r="B3558" t="s">
        <v>3565</v>
      </c>
      <c r="C3558">
        <v>6</v>
      </c>
      <c r="D3558">
        <v>31634</v>
      </c>
      <c r="E3558">
        <v>0.12</v>
      </c>
      <c r="F3558">
        <v>2</v>
      </c>
      <c r="G3558">
        <v>5</v>
      </c>
      <c r="H3558" t="s">
        <v>5142</v>
      </c>
      <c r="I3558">
        <v>212580.48000000001</v>
      </c>
      <c r="J3558">
        <v>148806.33600000001</v>
      </c>
      <c r="K3558">
        <v>63774.144</v>
      </c>
    </row>
    <row r="3559" spans="1:11" x14ac:dyDescent="0.25">
      <c r="A3559" s="21">
        <v>46332</v>
      </c>
      <c r="B3559" t="s">
        <v>3566</v>
      </c>
      <c r="C3559">
        <v>1</v>
      </c>
      <c r="D3559">
        <v>24853</v>
      </c>
      <c r="E3559">
        <v>0.12</v>
      </c>
      <c r="F3559">
        <v>3</v>
      </c>
      <c r="G3559">
        <v>2</v>
      </c>
      <c r="H3559" t="s">
        <v>5144</v>
      </c>
      <c r="I3559">
        <v>27835.360000000001</v>
      </c>
      <c r="J3559">
        <v>19484.752</v>
      </c>
      <c r="K3559">
        <v>8350.6080000000002</v>
      </c>
    </row>
    <row r="3560" spans="1:11" x14ac:dyDescent="0.25">
      <c r="A3560" s="21">
        <v>46273</v>
      </c>
      <c r="B3560" t="s">
        <v>3567</v>
      </c>
      <c r="C3560">
        <v>12</v>
      </c>
      <c r="D3560">
        <v>16963</v>
      </c>
      <c r="F3560">
        <v>5</v>
      </c>
      <c r="G3560">
        <v>4</v>
      </c>
      <c r="H3560" t="s">
        <v>5145</v>
      </c>
      <c r="I3560">
        <v>203556</v>
      </c>
      <c r="J3560">
        <v>142489.20000000001</v>
      </c>
      <c r="K3560">
        <v>61066.8</v>
      </c>
    </row>
    <row r="3561" spans="1:11" x14ac:dyDescent="0.25">
      <c r="A3561" s="21">
        <v>46304</v>
      </c>
      <c r="B3561" t="s">
        <v>3568</v>
      </c>
      <c r="C3561">
        <v>1</v>
      </c>
      <c r="D3561">
        <v>28054</v>
      </c>
      <c r="E3561">
        <v>0.04</v>
      </c>
      <c r="F3561">
        <v>1</v>
      </c>
      <c r="G3561">
        <v>1</v>
      </c>
      <c r="H3561" t="s">
        <v>5147</v>
      </c>
      <c r="I3561">
        <v>29176.16</v>
      </c>
      <c r="J3561">
        <v>20423.312000000002</v>
      </c>
      <c r="K3561">
        <v>8752.848</v>
      </c>
    </row>
    <row r="3562" spans="1:11" x14ac:dyDescent="0.25">
      <c r="A3562" s="21">
        <v>46244</v>
      </c>
      <c r="B3562" t="s">
        <v>3569</v>
      </c>
      <c r="C3562">
        <v>11</v>
      </c>
      <c r="D3562">
        <v>32106</v>
      </c>
      <c r="E3562">
        <v>0.08</v>
      </c>
      <c r="F3562">
        <v>4</v>
      </c>
      <c r="G3562">
        <v>1</v>
      </c>
      <c r="H3562" t="s">
        <v>5138</v>
      </c>
      <c r="I3562">
        <v>381419.28</v>
      </c>
      <c r="J3562">
        <v>266993.49599999998</v>
      </c>
      <c r="K3562">
        <v>114425.784</v>
      </c>
    </row>
    <row r="3563" spans="1:11" x14ac:dyDescent="0.25">
      <c r="A3563" s="21">
        <v>46265</v>
      </c>
      <c r="B3563" t="s">
        <v>3570</v>
      </c>
      <c r="C3563">
        <v>6</v>
      </c>
      <c r="D3563">
        <v>7702</v>
      </c>
      <c r="F3563">
        <v>4</v>
      </c>
      <c r="G3563">
        <v>7</v>
      </c>
      <c r="H3563" t="s">
        <v>5138</v>
      </c>
      <c r="I3563">
        <v>46212</v>
      </c>
      <c r="J3563">
        <v>32348.400000000001</v>
      </c>
      <c r="K3563">
        <v>13863.6</v>
      </c>
    </row>
    <row r="3564" spans="1:11" x14ac:dyDescent="0.25">
      <c r="A3564" s="21">
        <v>46168</v>
      </c>
      <c r="B3564" t="s">
        <v>3571</v>
      </c>
      <c r="C3564">
        <v>4</v>
      </c>
      <c r="D3564">
        <v>27262</v>
      </c>
      <c r="E3564">
        <v>0.04</v>
      </c>
      <c r="F3564">
        <v>2</v>
      </c>
      <c r="G3564">
        <v>2</v>
      </c>
      <c r="H3564" t="s">
        <v>5139</v>
      </c>
      <c r="I3564">
        <v>113409.92</v>
      </c>
      <c r="J3564">
        <v>79386.944000000003</v>
      </c>
      <c r="K3564">
        <v>34022.976000000002</v>
      </c>
    </row>
    <row r="3565" spans="1:11" x14ac:dyDescent="0.25">
      <c r="A3565" s="21">
        <v>46373</v>
      </c>
      <c r="B3565" t="s">
        <v>3572</v>
      </c>
      <c r="C3565">
        <v>6</v>
      </c>
      <c r="D3565">
        <v>5731</v>
      </c>
      <c r="E3565">
        <v>0.09</v>
      </c>
      <c r="F3565">
        <v>3</v>
      </c>
      <c r="G3565">
        <v>6</v>
      </c>
      <c r="H3565" t="s">
        <v>5143</v>
      </c>
      <c r="I3565">
        <v>37480.74</v>
      </c>
      <c r="J3565">
        <v>26236.518</v>
      </c>
      <c r="K3565">
        <v>11244.222</v>
      </c>
    </row>
    <row r="3566" spans="1:11" x14ac:dyDescent="0.25">
      <c r="A3566" s="21">
        <v>46377</v>
      </c>
      <c r="B3566" t="s">
        <v>3573</v>
      </c>
      <c r="C3566">
        <v>1</v>
      </c>
      <c r="D3566">
        <v>32022</v>
      </c>
      <c r="F3566">
        <v>4</v>
      </c>
      <c r="G3566">
        <v>6</v>
      </c>
      <c r="H3566" t="s">
        <v>5143</v>
      </c>
      <c r="I3566">
        <v>32022</v>
      </c>
      <c r="J3566">
        <v>22415.4</v>
      </c>
      <c r="K3566">
        <v>9606.6</v>
      </c>
    </row>
    <row r="3567" spans="1:11" x14ac:dyDescent="0.25">
      <c r="A3567" s="21">
        <v>46358</v>
      </c>
      <c r="B3567" t="s">
        <v>3574</v>
      </c>
      <c r="C3567">
        <v>12</v>
      </c>
      <c r="D3567">
        <v>7880</v>
      </c>
      <c r="E3567">
        <v>0.06</v>
      </c>
      <c r="F3567">
        <v>2</v>
      </c>
      <c r="G3567">
        <v>4</v>
      </c>
      <c r="H3567" t="s">
        <v>5143</v>
      </c>
      <c r="I3567">
        <v>100233.60000000001</v>
      </c>
      <c r="J3567">
        <v>70163.520000000004</v>
      </c>
      <c r="K3567">
        <v>30070.080000000002</v>
      </c>
    </row>
    <row r="3568" spans="1:11" x14ac:dyDescent="0.25">
      <c r="A3568" s="21">
        <v>46134</v>
      </c>
      <c r="B3568" t="s">
        <v>3575</v>
      </c>
      <c r="C3568">
        <v>3</v>
      </c>
      <c r="D3568">
        <v>1773</v>
      </c>
      <c r="F3568">
        <v>4</v>
      </c>
      <c r="G3568">
        <v>2</v>
      </c>
      <c r="H3568" t="s">
        <v>5141</v>
      </c>
      <c r="I3568">
        <v>5319</v>
      </c>
      <c r="J3568">
        <v>3723.3</v>
      </c>
      <c r="K3568">
        <v>1595.7</v>
      </c>
    </row>
    <row r="3569" spans="1:11" x14ac:dyDescent="0.25">
      <c r="A3569" s="21">
        <v>46314</v>
      </c>
      <c r="B3569" t="s">
        <v>3576</v>
      </c>
      <c r="C3569">
        <v>9</v>
      </c>
      <c r="D3569">
        <v>23893</v>
      </c>
      <c r="E3569">
        <v>0.06</v>
      </c>
      <c r="F3569">
        <v>2</v>
      </c>
      <c r="G3569">
        <v>3</v>
      </c>
      <c r="H3569" t="s">
        <v>5147</v>
      </c>
      <c r="I3569">
        <v>227939.22</v>
      </c>
      <c r="J3569">
        <v>159557.454</v>
      </c>
      <c r="K3569">
        <v>68381.766000000003</v>
      </c>
    </row>
    <row r="3570" spans="1:11" x14ac:dyDescent="0.25">
      <c r="A3570" s="21">
        <v>46210</v>
      </c>
      <c r="B3570" t="s">
        <v>3577</v>
      </c>
      <c r="C3570">
        <v>9</v>
      </c>
      <c r="D3570">
        <v>33292</v>
      </c>
      <c r="F3570">
        <v>1</v>
      </c>
      <c r="G3570">
        <v>7</v>
      </c>
      <c r="H3570" t="s">
        <v>5146</v>
      </c>
      <c r="I3570">
        <v>299628</v>
      </c>
      <c r="J3570">
        <v>209739.6</v>
      </c>
      <c r="K3570">
        <v>89888.4</v>
      </c>
    </row>
    <row r="3571" spans="1:11" x14ac:dyDescent="0.25">
      <c r="A3571" s="21">
        <v>46334</v>
      </c>
      <c r="B3571" t="s">
        <v>3578</v>
      </c>
      <c r="C3571">
        <v>11</v>
      </c>
      <c r="D3571">
        <v>32987</v>
      </c>
      <c r="E3571">
        <v>0.11</v>
      </c>
      <c r="F3571">
        <v>4</v>
      </c>
      <c r="G3571">
        <v>1</v>
      </c>
      <c r="H3571" t="s">
        <v>5144</v>
      </c>
      <c r="I3571">
        <v>402771.27</v>
      </c>
      <c r="J3571">
        <v>281939.88900000002</v>
      </c>
      <c r="K3571">
        <v>120831.38099999999</v>
      </c>
    </row>
    <row r="3572" spans="1:11" x14ac:dyDescent="0.25">
      <c r="A3572" s="21">
        <v>46117</v>
      </c>
      <c r="B3572" t="s">
        <v>3579</v>
      </c>
      <c r="C3572">
        <v>1</v>
      </c>
      <c r="D3572">
        <v>28455</v>
      </c>
      <c r="E3572">
        <v>0.05</v>
      </c>
      <c r="F3572">
        <v>3</v>
      </c>
      <c r="G3572">
        <v>3</v>
      </c>
      <c r="H3572" t="s">
        <v>5141</v>
      </c>
      <c r="I3572">
        <v>29877.75</v>
      </c>
      <c r="J3572">
        <v>20914.424999999999</v>
      </c>
      <c r="K3572">
        <v>8963.3250000000007</v>
      </c>
    </row>
    <row r="3573" spans="1:11" x14ac:dyDescent="0.25">
      <c r="A3573" s="21">
        <v>46167</v>
      </c>
      <c r="B3573" t="s">
        <v>3580</v>
      </c>
      <c r="C3573">
        <v>7</v>
      </c>
      <c r="D3573">
        <v>14462</v>
      </c>
      <c r="E3573">
        <v>0.04</v>
      </c>
      <c r="F3573">
        <v>2</v>
      </c>
      <c r="G3573">
        <v>4</v>
      </c>
      <c r="H3573" t="s">
        <v>5139</v>
      </c>
      <c r="I3573">
        <v>105283.36</v>
      </c>
      <c r="J3573">
        <v>73698.351999999999</v>
      </c>
      <c r="K3573">
        <v>31585.008000000002</v>
      </c>
    </row>
    <row r="3574" spans="1:11" x14ac:dyDescent="0.25">
      <c r="A3574" s="21">
        <v>46275</v>
      </c>
      <c r="B3574" t="s">
        <v>3581</v>
      </c>
      <c r="C3574">
        <v>9</v>
      </c>
      <c r="D3574">
        <v>32739</v>
      </c>
      <c r="E3574">
        <v>0.15</v>
      </c>
      <c r="F3574">
        <v>5</v>
      </c>
      <c r="G3574">
        <v>2</v>
      </c>
      <c r="H3574" t="s">
        <v>5145</v>
      </c>
      <c r="I3574">
        <v>338848.65</v>
      </c>
      <c r="J3574">
        <v>237194.05499999999</v>
      </c>
      <c r="K3574">
        <v>101654.595</v>
      </c>
    </row>
    <row r="3575" spans="1:11" x14ac:dyDescent="0.25">
      <c r="A3575" s="21">
        <v>46161</v>
      </c>
      <c r="B3575" t="s">
        <v>3582</v>
      </c>
      <c r="C3575">
        <v>8</v>
      </c>
      <c r="D3575">
        <v>22408</v>
      </c>
      <c r="E3575">
        <v>0.12</v>
      </c>
      <c r="F3575">
        <v>5</v>
      </c>
      <c r="G3575">
        <v>1</v>
      </c>
      <c r="H3575" t="s">
        <v>5139</v>
      </c>
      <c r="I3575">
        <v>200775.67999999999</v>
      </c>
      <c r="J3575">
        <v>140542.976</v>
      </c>
      <c r="K3575">
        <v>60232.703999999998</v>
      </c>
    </row>
    <row r="3576" spans="1:11" x14ac:dyDescent="0.25">
      <c r="A3576" s="21">
        <v>46056</v>
      </c>
      <c r="B3576" t="s">
        <v>3583</v>
      </c>
      <c r="C3576">
        <v>8</v>
      </c>
      <c r="D3576">
        <v>12883</v>
      </c>
      <c r="E3576">
        <v>0.08</v>
      </c>
      <c r="F3576">
        <v>4</v>
      </c>
      <c r="G3576">
        <v>6</v>
      </c>
      <c r="H3576" t="s">
        <v>5140</v>
      </c>
      <c r="I3576">
        <v>111309.12</v>
      </c>
      <c r="J3576">
        <v>77916.384000000005</v>
      </c>
      <c r="K3576">
        <v>33392.735999999997</v>
      </c>
    </row>
    <row r="3577" spans="1:11" x14ac:dyDescent="0.25">
      <c r="A3577" s="21">
        <v>46088</v>
      </c>
      <c r="B3577" t="s">
        <v>3584</v>
      </c>
      <c r="C3577">
        <v>6</v>
      </c>
      <c r="D3577">
        <v>8547</v>
      </c>
      <c r="F3577">
        <v>2</v>
      </c>
      <c r="G3577">
        <v>7</v>
      </c>
      <c r="H3577" t="s">
        <v>5148</v>
      </c>
      <c r="I3577">
        <v>51282</v>
      </c>
      <c r="J3577">
        <v>35897.4</v>
      </c>
      <c r="K3577">
        <v>15384.6</v>
      </c>
    </row>
    <row r="3578" spans="1:11" x14ac:dyDescent="0.25">
      <c r="A3578" s="21">
        <v>46383</v>
      </c>
      <c r="B3578" t="s">
        <v>3585</v>
      </c>
      <c r="C3578">
        <v>9</v>
      </c>
      <c r="D3578">
        <v>34349</v>
      </c>
      <c r="F3578">
        <v>2</v>
      </c>
      <c r="G3578">
        <v>7</v>
      </c>
      <c r="H3578" t="s">
        <v>5143</v>
      </c>
      <c r="I3578">
        <v>309141</v>
      </c>
      <c r="J3578">
        <v>216398.7</v>
      </c>
      <c r="K3578">
        <v>92742.3</v>
      </c>
    </row>
    <row r="3579" spans="1:11" x14ac:dyDescent="0.25">
      <c r="A3579" s="21">
        <v>46263</v>
      </c>
      <c r="B3579" t="s">
        <v>3586</v>
      </c>
      <c r="C3579">
        <v>4</v>
      </c>
      <c r="D3579">
        <v>34102</v>
      </c>
      <c r="E3579">
        <v>0.14000000000000001</v>
      </c>
      <c r="F3579">
        <v>5</v>
      </c>
      <c r="G3579">
        <v>6</v>
      </c>
      <c r="H3579" t="s">
        <v>5138</v>
      </c>
      <c r="I3579">
        <v>155505.12</v>
      </c>
      <c r="J3579">
        <v>108853.584</v>
      </c>
      <c r="K3579">
        <v>46651.536</v>
      </c>
    </row>
    <row r="3580" spans="1:11" x14ac:dyDescent="0.25">
      <c r="A3580" s="21">
        <v>46306</v>
      </c>
      <c r="B3580" t="s">
        <v>3587</v>
      </c>
      <c r="C3580">
        <v>4</v>
      </c>
      <c r="D3580">
        <v>11849</v>
      </c>
      <c r="E3580">
        <v>0.08</v>
      </c>
      <c r="F3580">
        <v>1</v>
      </c>
      <c r="G3580">
        <v>1</v>
      </c>
      <c r="H3580" t="s">
        <v>5147</v>
      </c>
      <c r="I3580">
        <v>51187.68</v>
      </c>
      <c r="J3580">
        <v>35831.375999999997</v>
      </c>
      <c r="K3580">
        <v>15356.304</v>
      </c>
    </row>
    <row r="3581" spans="1:11" x14ac:dyDescent="0.25">
      <c r="A3581" s="21">
        <v>46241</v>
      </c>
      <c r="B3581" t="s">
        <v>3588</v>
      </c>
      <c r="C3581">
        <v>10</v>
      </c>
      <c r="D3581">
        <v>24385</v>
      </c>
      <c r="E3581">
        <v>0.14000000000000001</v>
      </c>
      <c r="F3581">
        <v>5</v>
      </c>
      <c r="G3581">
        <v>8</v>
      </c>
      <c r="H3581" t="s">
        <v>5138</v>
      </c>
      <c r="I3581">
        <v>277989</v>
      </c>
      <c r="J3581">
        <v>194592.3</v>
      </c>
      <c r="K3581">
        <v>83396.7</v>
      </c>
    </row>
    <row r="3582" spans="1:11" x14ac:dyDescent="0.25">
      <c r="A3582" s="21">
        <v>46272</v>
      </c>
      <c r="B3582" t="s">
        <v>3589</v>
      </c>
      <c r="C3582">
        <v>8</v>
      </c>
      <c r="D3582">
        <v>23920</v>
      </c>
      <c r="F3582">
        <v>2</v>
      </c>
      <c r="G3582">
        <v>5</v>
      </c>
      <c r="H3582" t="s">
        <v>5145</v>
      </c>
      <c r="I3582">
        <v>191360</v>
      </c>
      <c r="J3582">
        <v>133952</v>
      </c>
      <c r="K3582">
        <v>57408</v>
      </c>
    </row>
    <row r="3583" spans="1:11" x14ac:dyDescent="0.25">
      <c r="A3583" s="21">
        <v>46271</v>
      </c>
      <c r="B3583" t="s">
        <v>3590</v>
      </c>
      <c r="C3583">
        <v>6</v>
      </c>
      <c r="D3583">
        <v>15305</v>
      </c>
      <c r="E3583">
        <v>0.1</v>
      </c>
      <c r="F3583">
        <v>1</v>
      </c>
      <c r="G3583">
        <v>1</v>
      </c>
      <c r="H3583" t="s">
        <v>5145</v>
      </c>
      <c r="I3583">
        <v>101013</v>
      </c>
      <c r="J3583">
        <v>70709.100000000006</v>
      </c>
      <c r="K3583">
        <v>30303.9</v>
      </c>
    </row>
    <row r="3584" spans="1:11" x14ac:dyDescent="0.25">
      <c r="A3584" s="21">
        <v>46223</v>
      </c>
      <c r="B3584" t="s">
        <v>3591</v>
      </c>
      <c r="C3584">
        <v>1</v>
      </c>
      <c r="D3584">
        <v>34549</v>
      </c>
      <c r="E3584">
        <v>0.11</v>
      </c>
      <c r="F3584">
        <v>1</v>
      </c>
      <c r="G3584">
        <v>8</v>
      </c>
      <c r="H3584" t="s">
        <v>5146</v>
      </c>
      <c r="I3584">
        <v>38349.39</v>
      </c>
      <c r="J3584">
        <v>26844.573</v>
      </c>
      <c r="K3584">
        <v>11504.816999999999</v>
      </c>
    </row>
    <row r="3585" spans="1:11" x14ac:dyDescent="0.25">
      <c r="A3585" s="21">
        <v>46368</v>
      </c>
      <c r="B3585" t="s">
        <v>3592</v>
      </c>
      <c r="C3585">
        <v>7</v>
      </c>
      <c r="D3585">
        <v>8032</v>
      </c>
      <c r="F3585">
        <v>3</v>
      </c>
      <c r="G3585">
        <v>5</v>
      </c>
      <c r="H3585" t="s">
        <v>5143</v>
      </c>
      <c r="I3585">
        <v>56224</v>
      </c>
      <c r="J3585">
        <v>39356.800000000003</v>
      </c>
      <c r="K3585">
        <v>16867.2</v>
      </c>
    </row>
    <row r="3586" spans="1:11" x14ac:dyDescent="0.25">
      <c r="A3586" s="21">
        <v>46234</v>
      </c>
      <c r="B3586" t="s">
        <v>3593</v>
      </c>
      <c r="C3586">
        <v>5</v>
      </c>
      <c r="D3586">
        <v>4093</v>
      </c>
      <c r="E3586">
        <v>0.11</v>
      </c>
      <c r="F3586">
        <v>1</v>
      </c>
      <c r="G3586">
        <v>6</v>
      </c>
      <c r="H3586" t="s">
        <v>5146</v>
      </c>
      <c r="I3586">
        <v>22716.15</v>
      </c>
      <c r="J3586">
        <v>15901.305</v>
      </c>
      <c r="K3586">
        <v>6814.8450000000003</v>
      </c>
    </row>
    <row r="3587" spans="1:11" x14ac:dyDescent="0.25">
      <c r="A3587" s="21">
        <v>46267</v>
      </c>
      <c r="B3587" t="s">
        <v>3594</v>
      </c>
      <c r="C3587">
        <v>3</v>
      </c>
      <c r="D3587">
        <v>19871</v>
      </c>
      <c r="F3587">
        <v>5</v>
      </c>
      <c r="G3587">
        <v>8</v>
      </c>
      <c r="H3587" t="s">
        <v>5145</v>
      </c>
      <c r="I3587">
        <v>59613</v>
      </c>
      <c r="J3587">
        <v>41729.1</v>
      </c>
      <c r="K3587">
        <v>17883.900000000001</v>
      </c>
    </row>
    <row r="3588" spans="1:11" x14ac:dyDescent="0.25">
      <c r="A3588" s="21">
        <v>46344</v>
      </c>
      <c r="B3588" t="s">
        <v>3595</v>
      </c>
      <c r="C3588">
        <v>9</v>
      </c>
      <c r="D3588">
        <v>18115</v>
      </c>
      <c r="E3588">
        <v>0.15</v>
      </c>
      <c r="F3588">
        <v>1</v>
      </c>
      <c r="G3588">
        <v>8</v>
      </c>
      <c r="H3588" t="s">
        <v>5144</v>
      </c>
      <c r="I3588">
        <v>187490.25</v>
      </c>
      <c r="J3588">
        <v>131243.17499999999</v>
      </c>
      <c r="K3588">
        <v>56247.074999999997</v>
      </c>
    </row>
    <row r="3589" spans="1:11" x14ac:dyDescent="0.25">
      <c r="A3589" s="21">
        <v>46170</v>
      </c>
      <c r="B3589" t="s">
        <v>3596</v>
      </c>
      <c r="C3589">
        <v>2</v>
      </c>
      <c r="D3589">
        <v>1785</v>
      </c>
      <c r="F3589">
        <v>3</v>
      </c>
      <c r="G3589">
        <v>7</v>
      </c>
      <c r="H3589" t="s">
        <v>5139</v>
      </c>
      <c r="I3589">
        <v>3570</v>
      </c>
      <c r="J3589">
        <v>2499</v>
      </c>
      <c r="K3589">
        <v>1071</v>
      </c>
    </row>
    <row r="3590" spans="1:11" x14ac:dyDescent="0.25">
      <c r="A3590" s="21">
        <v>46224</v>
      </c>
      <c r="B3590" t="s">
        <v>3597</v>
      </c>
      <c r="C3590">
        <v>9</v>
      </c>
      <c r="D3590">
        <v>13242</v>
      </c>
      <c r="F3590">
        <v>1</v>
      </c>
      <c r="G3590">
        <v>6</v>
      </c>
      <c r="H3590" t="s">
        <v>5146</v>
      </c>
      <c r="I3590">
        <v>119178</v>
      </c>
      <c r="J3590">
        <v>83424.600000000006</v>
      </c>
      <c r="K3590">
        <v>35753.4</v>
      </c>
    </row>
    <row r="3591" spans="1:11" x14ac:dyDescent="0.25">
      <c r="A3591" s="21">
        <v>46285</v>
      </c>
      <c r="B3591" t="s">
        <v>3598</v>
      </c>
      <c r="C3591">
        <v>1</v>
      </c>
      <c r="D3591">
        <v>31138</v>
      </c>
      <c r="F3591">
        <v>4</v>
      </c>
      <c r="G3591">
        <v>3</v>
      </c>
      <c r="H3591" t="s">
        <v>5145</v>
      </c>
      <c r="I3591">
        <v>31138</v>
      </c>
      <c r="J3591">
        <v>21796.6</v>
      </c>
      <c r="K3591">
        <v>9341.4</v>
      </c>
    </row>
    <row r="3592" spans="1:11" x14ac:dyDescent="0.25">
      <c r="A3592" s="21">
        <v>46311</v>
      </c>
      <c r="B3592" t="s">
        <v>3599</v>
      </c>
      <c r="C3592">
        <v>8</v>
      </c>
      <c r="D3592">
        <v>30384</v>
      </c>
      <c r="E3592">
        <v>0.14000000000000001</v>
      </c>
      <c r="F3592">
        <v>5</v>
      </c>
      <c r="G3592">
        <v>5</v>
      </c>
      <c r="H3592" t="s">
        <v>5147</v>
      </c>
      <c r="I3592">
        <v>277102.08000000002</v>
      </c>
      <c r="J3592">
        <v>193971.45600000001</v>
      </c>
      <c r="K3592">
        <v>83130.623999999996</v>
      </c>
    </row>
    <row r="3593" spans="1:11" x14ac:dyDescent="0.25">
      <c r="A3593" s="21">
        <v>46115</v>
      </c>
      <c r="B3593" t="s">
        <v>3600</v>
      </c>
      <c r="C3593">
        <v>11</v>
      </c>
      <c r="D3593">
        <v>14349</v>
      </c>
      <c r="F3593">
        <v>4</v>
      </c>
      <c r="G3593">
        <v>4</v>
      </c>
      <c r="H3593" t="s">
        <v>5141</v>
      </c>
      <c r="I3593">
        <v>157839</v>
      </c>
      <c r="J3593">
        <v>110487.3</v>
      </c>
      <c r="K3593">
        <v>47351.7</v>
      </c>
    </row>
    <row r="3594" spans="1:11" x14ac:dyDescent="0.25">
      <c r="A3594" s="21">
        <v>46138</v>
      </c>
      <c r="B3594" t="s">
        <v>3601</v>
      </c>
      <c r="C3594">
        <v>2</v>
      </c>
      <c r="D3594">
        <v>31471</v>
      </c>
      <c r="F3594">
        <v>2</v>
      </c>
      <c r="G3594">
        <v>7</v>
      </c>
      <c r="H3594" t="s">
        <v>5141</v>
      </c>
      <c r="I3594">
        <v>62942</v>
      </c>
      <c r="J3594">
        <v>44059.4</v>
      </c>
      <c r="K3594">
        <v>18882.599999999999</v>
      </c>
    </row>
    <row r="3595" spans="1:11" x14ac:dyDescent="0.25">
      <c r="A3595" s="21">
        <v>46294</v>
      </c>
      <c r="B3595" t="s">
        <v>3602</v>
      </c>
      <c r="C3595">
        <v>10</v>
      </c>
      <c r="D3595">
        <v>2830</v>
      </c>
      <c r="E3595">
        <v>0.04</v>
      </c>
      <c r="F3595">
        <v>4</v>
      </c>
      <c r="G3595">
        <v>3</v>
      </c>
      <c r="H3595" t="s">
        <v>5145</v>
      </c>
      <c r="I3595">
        <v>29432</v>
      </c>
      <c r="J3595">
        <v>20602.400000000001</v>
      </c>
      <c r="K3595">
        <v>8829.6</v>
      </c>
    </row>
    <row r="3596" spans="1:11" x14ac:dyDescent="0.25">
      <c r="A3596" s="21">
        <v>46099</v>
      </c>
      <c r="B3596" t="s">
        <v>3603</v>
      </c>
      <c r="C3596">
        <v>5</v>
      </c>
      <c r="D3596">
        <v>17693</v>
      </c>
      <c r="E3596">
        <v>7.0000000000000007E-2</v>
      </c>
      <c r="F3596">
        <v>3</v>
      </c>
      <c r="G3596">
        <v>5</v>
      </c>
      <c r="H3596" t="s">
        <v>5148</v>
      </c>
      <c r="I3596">
        <v>94657.55</v>
      </c>
      <c r="J3596">
        <v>66260.285000000003</v>
      </c>
      <c r="K3596">
        <v>28397.264999999999</v>
      </c>
    </row>
    <row r="3597" spans="1:11" x14ac:dyDescent="0.25">
      <c r="A3597" s="21">
        <v>46159</v>
      </c>
      <c r="B3597" t="s">
        <v>3604</v>
      </c>
      <c r="C3597">
        <v>12</v>
      </c>
      <c r="D3597">
        <v>23239</v>
      </c>
      <c r="E3597">
        <v>7.0000000000000007E-2</v>
      </c>
      <c r="F3597">
        <v>5</v>
      </c>
      <c r="G3597">
        <v>1</v>
      </c>
      <c r="H3597" t="s">
        <v>5139</v>
      </c>
      <c r="I3597">
        <v>298388.76</v>
      </c>
      <c r="J3597">
        <v>208872.13200000001</v>
      </c>
      <c r="K3597">
        <v>89516.627999999997</v>
      </c>
    </row>
    <row r="3598" spans="1:11" x14ac:dyDescent="0.25">
      <c r="A3598" s="21">
        <v>46166</v>
      </c>
      <c r="B3598" t="s">
        <v>3605</v>
      </c>
      <c r="C3598">
        <v>6</v>
      </c>
      <c r="D3598">
        <v>22452</v>
      </c>
      <c r="E3598">
        <v>0.15</v>
      </c>
      <c r="F3598">
        <v>3</v>
      </c>
      <c r="G3598">
        <v>3</v>
      </c>
      <c r="H3598" t="s">
        <v>5139</v>
      </c>
      <c r="I3598">
        <v>154918.79999999999</v>
      </c>
      <c r="J3598">
        <v>108443.16</v>
      </c>
      <c r="K3598">
        <v>46475.64</v>
      </c>
    </row>
    <row r="3599" spans="1:11" x14ac:dyDescent="0.25">
      <c r="A3599" s="21">
        <v>46314</v>
      </c>
      <c r="B3599" t="s">
        <v>3606</v>
      </c>
      <c r="C3599">
        <v>2</v>
      </c>
      <c r="D3599">
        <v>8494</v>
      </c>
      <c r="E3599">
        <v>0.14000000000000001</v>
      </c>
      <c r="F3599">
        <v>4</v>
      </c>
      <c r="G3599">
        <v>6</v>
      </c>
      <c r="H3599" t="s">
        <v>5147</v>
      </c>
      <c r="I3599">
        <v>19366.32</v>
      </c>
      <c r="J3599">
        <v>13556.424000000001</v>
      </c>
      <c r="K3599">
        <v>5809.8959999999997</v>
      </c>
    </row>
    <row r="3600" spans="1:11" x14ac:dyDescent="0.25">
      <c r="A3600" s="21">
        <v>46358</v>
      </c>
      <c r="B3600" t="s">
        <v>3607</v>
      </c>
      <c r="C3600">
        <v>3</v>
      </c>
      <c r="D3600">
        <v>9827</v>
      </c>
      <c r="E3600">
        <v>0.14000000000000001</v>
      </c>
      <c r="F3600">
        <v>2</v>
      </c>
      <c r="G3600">
        <v>8</v>
      </c>
      <c r="H3600" t="s">
        <v>5143</v>
      </c>
      <c r="I3600">
        <v>33608.339999999997</v>
      </c>
      <c r="J3600">
        <v>23525.838</v>
      </c>
      <c r="K3600">
        <v>10082.502</v>
      </c>
    </row>
    <row r="3601" spans="1:11" x14ac:dyDescent="0.25">
      <c r="A3601" s="21">
        <v>46201</v>
      </c>
      <c r="B3601" t="s">
        <v>3608</v>
      </c>
      <c r="C3601">
        <v>1</v>
      </c>
      <c r="D3601">
        <v>8823</v>
      </c>
      <c r="E3601">
        <v>0.13</v>
      </c>
      <c r="F3601">
        <v>3</v>
      </c>
      <c r="G3601">
        <v>6</v>
      </c>
      <c r="H3601" t="s">
        <v>5142</v>
      </c>
      <c r="I3601">
        <v>9969.99</v>
      </c>
      <c r="J3601">
        <v>6978.9930000000004</v>
      </c>
      <c r="K3601">
        <v>2990.9969999999998</v>
      </c>
    </row>
    <row r="3602" spans="1:11" x14ac:dyDescent="0.25">
      <c r="A3602" s="21">
        <v>46199</v>
      </c>
      <c r="B3602" t="s">
        <v>3609</v>
      </c>
      <c r="C3602">
        <v>5</v>
      </c>
      <c r="D3602">
        <v>20536</v>
      </c>
      <c r="F3602">
        <v>5</v>
      </c>
      <c r="G3602">
        <v>8</v>
      </c>
      <c r="H3602" t="s">
        <v>5142</v>
      </c>
      <c r="I3602">
        <v>102680</v>
      </c>
      <c r="J3602">
        <v>71876</v>
      </c>
      <c r="K3602">
        <v>30804</v>
      </c>
    </row>
    <row r="3603" spans="1:11" x14ac:dyDescent="0.25">
      <c r="A3603" s="21">
        <v>46189</v>
      </c>
      <c r="B3603" t="s">
        <v>3610</v>
      </c>
      <c r="C3603">
        <v>2</v>
      </c>
      <c r="D3603">
        <v>3738</v>
      </c>
      <c r="E3603">
        <v>0.11</v>
      </c>
      <c r="F3603">
        <v>1</v>
      </c>
      <c r="G3603">
        <v>2</v>
      </c>
      <c r="H3603" t="s">
        <v>5142</v>
      </c>
      <c r="I3603">
        <v>8298.36</v>
      </c>
      <c r="J3603">
        <v>5808.8519999999999</v>
      </c>
      <c r="K3603">
        <v>2489.5079999999998</v>
      </c>
    </row>
    <row r="3604" spans="1:11" x14ac:dyDescent="0.25">
      <c r="A3604" s="21">
        <v>46116</v>
      </c>
      <c r="B3604" t="s">
        <v>3611</v>
      </c>
      <c r="C3604">
        <v>11</v>
      </c>
      <c r="D3604">
        <v>9412</v>
      </c>
      <c r="E3604">
        <v>0.12</v>
      </c>
      <c r="F3604">
        <v>4</v>
      </c>
      <c r="G3604">
        <v>1</v>
      </c>
      <c r="H3604" t="s">
        <v>5141</v>
      </c>
      <c r="I3604">
        <v>115955.84</v>
      </c>
      <c r="J3604">
        <v>81169.088000000003</v>
      </c>
      <c r="K3604">
        <v>34786.752</v>
      </c>
    </row>
    <row r="3605" spans="1:11" x14ac:dyDescent="0.25">
      <c r="A3605" s="21">
        <v>46218</v>
      </c>
      <c r="B3605" t="s">
        <v>3612</v>
      </c>
      <c r="C3605">
        <v>7</v>
      </c>
      <c r="D3605">
        <v>17482</v>
      </c>
      <c r="E3605">
        <v>0.12</v>
      </c>
      <c r="F3605">
        <v>5</v>
      </c>
      <c r="G3605">
        <v>3</v>
      </c>
      <c r="H3605" t="s">
        <v>5146</v>
      </c>
      <c r="I3605">
        <v>137058.88</v>
      </c>
      <c r="J3605">
        <v>95941.216</v>
      </c>
      <c r="K3605">
        <v>41117.663999999997</v>
      </c>
    </row>
    <row r="3606" spans="1:11" x14ac:dyDescent="0.25">
      <c r="A3606" s="21">
        <v>46344</v>
      </c>
      <c r="B3606" t="s">
        <v>3613</v>
      </c>
      <c r="C3606">
        <v>7</v>
      </c>
      <c r="D3606">
        <v>31935</v>
      </c>
      <c r="F3606">
        <v>5</v>
      </c>
      <c r="G3606">
        <v>4</v>
      </c>
      <c r="H3606" t="s">
        <v>5144</v>
      </c>
      <c r="I3606">
        <v>223545</v>
      </c>
      <c r="J3606">
        <v>156481.5</v>
      </c>
      <c r="K3606">
        <v>67063.5</v>
      </c>
    </row>
    <row r="3607" spans="1:11" x14ac:dyDescent="0.25">
      <c r="A3607" s="21">
        <v>46284</v>
      </c>
      <c r="B3607" t="s">
        <v>3614</v>
      </c>
      <c r="C3607">
        <v>11</v>
      </c>
      <c r="D3607">
        <v>24404</v>
      </c>
      <c r="E3607">
        <v>0.03</v>
      </c>
      <c r="F3607">
        <v>4</v>
      </c>
      <c r="G3607">
        <v>6</v>
      </c>
      <c r="H3607" t="s">
        <v>5145</v>
      </c>
      <c r="I3607">
        <v>276497.32</v>
      </c>
      <c r="J3607">
        <v>193548.12400000001</v>
      </c>
      <c r="K3607">
        <v>82949.195999999996</v>
      </c>
    </row>
    <row r="3608" spans="1:11" x14ac:dyDescent="0.25">
      <c r="A3608" s="21">
        <v>46063</v>
      </c>
      <c r="B3608" t="s">
        <v>3615</v>
      </c>
      <c r="C3608">
        <v>12</v>
      </c>
      <c r="D3608">
        <v>22123</v>
      </c>
      <c r="F3608">
        <v>5</v>
      </c>
      <c r="G3608">
        <v>5</v>
      </c>
      <c r="H3608" t="s">
        <v>5140</v>
      </c>
      <c r="I3608">
        <v>265476</v>
      </c>
      <c r="J3608">
        <v>185833.2</v>
      </c>
      <c r="K3608">
        <v>79642.8</v>
      </c>
    </row>
    <row r="3609" spans="1:11" x14ac:dyDescent="0.25">
      <c r="A3609" s="21">
        <v>46166</v>
      </c>
      <c r="B3609" t="s">
        <v>3616</v>
      </c>
      <c r="C3609">
        <v>1</v>
      </c>
      <c r="D3609">
        <v>34049</v>
      </c>
      <c r="E3609">
        <v>0.09</v>
      </c>
      <c r="F3609">
        <v>4</v>
      </c>
      <c r="G3609">
        <v>8</v>
      </c>
      <c r="H3609" t="s">
        <v>5139</v>
      </c>
      <c r="I3609">
        <v>37113.410000000003</v>
      </c>
      <c r="J3609">
        <v>25979.386999999999</v>
      </c>
      <c r="K3609">
        <v>11134.022999999999</v>
      </c>
    </row>
    <row r="3610" spans="1:11" x14ac:dyDescent="0.25">
      <c r="A3610" s="21">
        <v>46347</v>
      </c>
      <c r="B3610" t="s">
        <v>3617</v>
      </c>
      <c r="C3610">
        <v>1</v>
      </c>
      <c r="D3610">
        <v>17949</v>
      </c>
      <c r="F3610">
        <v>4</v>
      </c>
      <c r="G3610">
        <v>6</v>
      </c>
      <c r="H3610" t="s">
        <v>5144</v>
      </c>
      <c r="I3610">
        <v>17949</v>
      </c>
      <c r="J3610">
        <v>12564.3</v>
      </c>
      <c r="K3610">
        <v>5384.7</v>
      </c>
    </row>
    <row r="3611" spans="1:11" x14ac:dyDescent="0.25">
      <c r="A3611" s="21">
        <v>46227</v>
      </c>
      <c r="B3611" t="s">
        <v>3618</v>
      </c>
      <c r="C3611">
        <v>8</v>
      </c>
      <c r="D3611">
        <v>8534</v>
      </c>
      <c r="F3611">
        <v>3</v>
      </c>
      <c r="G3611">
        <v>7</v>
      </c>
      <c r="H3611" t="s">
        <v>5146</v>
      </c>
      <c r="I3611">
        <v>68272</v>
      </c>
      <c r="J3611">
        <v>47790.400000000001</v>
      </c>
      <c r="K3611">
        <v>20481.599999999999</v>
      </c>
    </row>
    <row r="3612" spans="1:11" x14ac:dyDescent="0.25">
      <c r="A3612" s="21">
        <v>46069</v>
      </c>
      <c r="B3612" t="s">
        <v>3619</v>
      </c>
      <c r="C3612">
        <v>8</v>
      </c>
      <c r="D3612">
        <v>2941</v>
      </c>
      <c r="E3612">
        <v>0.12</v>
      </c>
      <c r="F3612">
        <v>4</v>
      </c>
      <c r="G3612">
        <v>5</v>
      </c>
      <c r="H3612" t="s">
        <v>5140</v>
      </c>
      <c r="I3612">
        <v>26351.360000000001</v>
      </c>
      <c r="J3612">
        <v>18445.952000000001</v>
      </c>
      <c r="K3612">
        <v>7905.4080000000004</v>
      </c>
    </row>
    <row r="3613" spans="1:11" x14ac:dyDescent="0.25">
      <c r="A3613" s="21">
        <v>46211</v>
      </c>
      <c r="B3613" t="s">
        <v>3620</v>
      </c>
      <c r="C3613">
        <v>8</v>
      </c>
      <c r="D3613">
        <v>4399</v>
      </c>
      <c r="E3613">
        <v>0.1</v>
      </c>
      <c r="F3613">
        <v>5</v>
      </c>
      <c r="G3613">
        <v>4</v>
      </c>
      <c r="H3613" t="s">
        <v>5146</v>
      </c>
      <c r="I3613">
        <v>38711.199999999997</v>
      </c>
      <c r="J3613">
        <v>27097.84</v>
      </c>
      <c r="K3613">
        <v>11613.36</v>
      </c>
    </row>
    <row r="3614" spans="1:11" x14ac:dyDescent="0.25">
      <c r="A3614" s="21">
        <v>46217</v>
      </c>
      <c r="B3614" t="s">
        <v>3621</v>
      </c>
      <c r="C3614">
        <v>6</v>
      </c>
      <c r="D3614">
        <v>30222</v>
      </c>
      <c r="E3614">
        <v>0.12</v>
      </c>
      <c r="F3614">
        <v>5</v>
      </c>
      <c r="G3614">
        <v>2</v>
      </c>
      <c r="H3614" t="s">
        <v>5146</v>
      </c>
      <c r="I3614">
        <v>203091.84</v>
      </c>
      <c r="J3614">
        <v>142164.288</v>
      </c>
      <c r="K3614">
        <v>60927.552000000003</v>
      </c>
    </row>
    <row r="3615" spans="1:11" x14ac:dyDescent="0.25">
      <c r="A3615" s="21">
        <v>46170</v>
      </c>
      <c r="B3615" t="s">
        <v>3622</v>
      </c>
      <c r="C3615">
        <v>10</v>
      </c>
      <c r="D3615">
        <v>5095</v>
      </c>
      <c r="E3615">
        <v>0.11</v>
      </c>
      <c r="F3615">
        <v>2</v>
      </c>
      <c r="G3615">
        <v>5</v>
      </c>
      <c r="H3615" t="s">
        <v>5139</v>
      </c>
      <c r="I3615">
        <v>56554.5</v>
      </c>
      <c r="J3615">
        <v>39588.15</v>
      </c>
      <c r="K3615">
        <v>16966.349999999999</v>
      </c>
    </row>
    <row r="3616" spans="1:11" x14ac:dyDescent="0.25">
      <c r="A3616" s="21">
        <v>46383</v>
      </c>
      <c r="B3616" t="s">
        <v>3623</v>
      </c>
      <c r="C3616">
        <v>4</v>
      </c>
      <c r="D3616">
        <v>8343</v>
      </c>
      <c r="E3616">
        <v>0.12</v>
      </c>
      <c r="F3616">
        <v>3</v>
      </c>
      <c r="G3616">
        <v>8</v>
      </c>
      <c r="H3616" t="s">
        <v>5143</v>
      </c>
      <c r="I3616">
        <v>37376.639999999999</v>
      </c>
      <c r="J3616">
        <v>26163.648000000001</v>
      </c>
      <c r="K3616">
        <v>11212.992</v>
      </c>
    </row>
    <row r="3617" spans="1:11" x14ac:dyDescent="0.25">
      <c r="A3617" s="21">
        <v>46234</v>
      </c>
      <c r="B3617" t="s">
        <v>3624</v>
      </c>
      <c r="C3617">
        <v>12</v>
      </c>
      <c r="D3617">
        <v>27017</v>
      </c>
      <c r="F3617">
        <v>5</v>
      </c>
      <c r="G3617">
        <v>5</v>
      </c>
      <c r="H3617" t="s">
        <v>5146</v>
      </c>
      <c r="I3617">
        <v>324204</v>
      </c>
      <c r="J3617">
        <v>226942.8</v>
      </c>
      <c r="K3617">
        <v>97261.2</v>
      </c>
    </row>
    <row r="3618" spans="1:11" x14ac:dyDescent="0.25">
      <c r="A3618" s="21">
        <v>46114</v>
      </c>
      <c r="B3618" t="s">
        <v>3625</v>
      </c>
      <c r="C3618">
        <v>12</v>
      </c>
      <c r="D3618">
        <v>10595</v>
      </c>
      <c r="E3618">
        <v>0.02</v>
      </c>
      <c r="F3618">
        <v>5</v>
      </c>
      <c r="G3618">
        <v>2</v>
      </c>
      <c r="H3618" t="s">
        <v>5141</v>
      </c>
      <c r="I3618">
        <v>129682.8</v>
      </c>
      <c r="J3618">
        <v>90777.96</v>
      </c>
      <c r="K3618">
        <v>38904.839999999997</v>
      </c>
    </row>
    <row r="3619" spans="1:11" x14ac:dyDescent="0.25">
      <c r="A3619" s="21">
        <v>46146</v>
      </c>
      <c r="B3619" t="s">
        <v>3626</v>
      </c>
      <c r="C3619">
        <v>9</v>
      </c>
      <c r="D3619">
        <v>3236</v>
      </c>
      <c r="E3619">
        <v>0.14000000000000001</v>
      </c>
      <c r="F3619">
        <v>1</v>
      </c>
      <c r="G3619">
        <v>4</v>
      </c>
      <c r="H3619" t="s">
        <v>5139</v>
      </c>
      <c r="I3619">
        <v>33201.360000000001</v>
      </c>
      <c r="J3619">
        <v>23240.952000000001</v>
      </c>
      <c r="K3619">
        <v>9960.4079999999994</v>
      </c>
    </row>
    <row r="3620" spans="1:11" x14ac:dyDescent="0.25">
      <c r="A3620" s="21">
        <v>46283</v>
      </c>
      <c r="B3620" t="s">
        <v>3627</v>
      </c>
      <c r="C3620">
        <v>1</v>
      </c>
      <c r="D3620">
        <v>21142</v>
      </c>
      <c r="F3620">
        <v>4</v>
      </c>
      <c r="G3620">
        <v>2</v>
      </c>
      <c r="H3620" t="s">
        <v>5145</v>
      </c>
      <c r="I3620">
        <v>21142</v>
      </c>
      <c r="J3620">
        <v>14799.4</v>
      </c>
      <c r="K3620">
        <v>6342.6</v>
      </c>
    </row>
    <row r="3621" spans="1:11" x14ac:dyDescent="0.25">
      <c r="A3621" s="21">
        <v>46166</v>
      </c>
      <c r="B3621" t="s">
        <v>3628</v>
      </c>
      <c r="C3621">
        <v>5</v>
      </c>
      <c r="D3621">
        <v>16945</v>
      </c>
      <c r="E3621">
        <v>0.08</v>
      </c>
      <c r="F3621">
        <v>3</v>
      </c>
      <c r="G3621">
        <v>6</v>
      </c>
      <c r="H3621" t="s">
        <v>5139</v>
      </c>
      <c r="I3621">
        <v>91503</v>
      </c>
      <c r="J3621">
        <v>64052.1</v>
      </c>
      <c r="K3621">
        <v>27450.9</v>
      </c>
    </row>
    <row r="3622" spans="1:11" x14ac:dyDescent="0.25">
      <c r="A3622" s="21">
        <v>46240</v>
      </c>
      <c r="B3622" t="s">
        <v>3629</v>
      </c>
      <c r="C3622">
        <v>8</v>
      </c>
      <c r="D3622">
        <v>28004</v>
      </c>
      <c r="E3622">
        <v>0.14000000000000001</v>
      </c>
      <c r="F3622">
        <v>5</v>
      </c>
      <c r="G3622">
        <v>7</v>
      </c>
      <c r="H3622" t="s">
        <v>5138</v>
      </c>
      <c r="I3622">
        <v>255396.48000000001</v>
      </c>
      <c r="J3622">
        <v>178777.53599999999</v>
      </c>
      <c r="K3622">
        <v>76618.944000000003</v>
      </c>
    </row>
    <row r="3623" spans="1:11" x14ac:dyDescent="0.25">
      <c r="A3623" s="21">
        <v>46372</v>
      </c>
      <c r="B3623" t="s">
        <v>3630</v>
      </c>
      <c r="C3623">
        <v>2</v>
      </c>
      <c r="D3623">
        <v>19526</v>
      </c>
      <c r="E3623">
        <v>0.09</v>
      </c>
      <c r="F3623">
        <v>5</v>
      </c>
      <c r="G3623">
        <v>5</v>
      </c>
      <c r="H3623" t="s">
        <v>5143</v>
      </c>
      <c r="I3623">
        <v>42566.68</v>
      </c>
      <c r="J3623">
        <v>29796.675999999999</v>
      </c>
      <c r="K3623">
        <v>12770.004000000001</v>
      </c>
    </row>
    <row r="3624" spans="1:11" x14ac:dyDescent="0.25">
      <c r="A3624" s="21">
        <v>46134</v>
      </c>
      <c r="B3624" t="s">
        <v>3631</v>
      </c>
      <c r="C3624">
        <v>10</v>
      </c>
      <c r="D3624">
        <v>11203</v>
      </c>
      <c r="E3624">
        <v>0.12</v>
      </c>
      <c r="F3624">
        <v>3</v>
      </c>
      <c r="G3624">
        <v>4</v>
      </c>
      <c r="H3624" t="s">
        <v>5141</v>
      </c>
      <c r="I3624">
        <v>125473.60000000001</v>
      </c>
      <c r="J3624">
        <v>87831.52</v>
      </c>
      <c r="K3624">
        <v>37642.080000000002</v>
      </c>
    </row>
    <row r="3625" spans="1:11" x14ac:dyDescent="0.25">
      <c r="A3625" s="21">
        <v>46306</v>
      </c>
      <c r="B3625" t="s">
        <v>3632</v>
      </c>
      <c r="C3625">
        <v>10</v>
      </c>
      <c r="D3625">
        <v>30667</v>
      </c>
      <c r="E3625">
        <v>0.15</v>
      </c>
      <c r="F3625">
        <v>4</v>
      </c>
      <c r="G3625">
        <v>6</v>
      </c>
      <c r="H3625" t="s">
        <v>5147</v>
      </c>
      <c r="I3625">
        <v>352670.5</v>
      </c>
      <c r="J3625">
        <v>246869.35</v>
      </c>
      <c r="K3625">
        <v>105801.15</v>
      </c>
    </row>
    <row r="3626" spans="1:11" x14ac:dyDescent="0.25">
      <c r="A3626" s="21">
        <v>46073</v>
      </c>
      <c r="B3626" t="s">
        <v>3633</v>
      </c>
      <c r="C3626">
        <v>11</v>
      </c>
      <c r="D3626">
        <v>21011</v>
      </c>
      <c r="E3626">
        <v>0.11</v>
      </c>
      <c r="F3626">
        <v>3</v>
      </c>
      <c r="G3626">
        <v>3</v>
      </c>
      <c r="H3626" t="s">
        <v>5140</v>
      </c>
      <c r="I3626">
        <v>256544.31</v>
      </c>
      <c r="J3626">
        <v>179581.01699999999</v>
      </c>
      <c r="K3626">
        <v>76963.293000000005</v>
      </c>
    </row>
    <row r="3627" spans="1:11" x14ac:dyDescent="0.25">
      <c r="A3627" s="21">
        <v>46161</v>
      </c>
      <c r="B3627" t="s">
        <v>3634</v>
      </c>
      <c r="C3627">
        <v>7</v>
      </c>
      <c r="D3627">
        <v>9403</v>
      </c>
      <c r="E3627">
        <v>0.11</v>
      </c>
      <c r="F3627">
        <v>4</v>
      </c>
      <c r="G3627">
        <v>1</v>
      </c>
      <c r="H3627" t="s">
        <v>5139</v>
      </c>
      <c r="I3627">
        <v>73061.31</v>
      </c>
      <c r="J3627">
        <v>51142.917000000001</v>
      </c>
      <c r="K3627">
        <v>21918.393</v>
      </c>
    </row>
    <row r="3628" spans="1:11" x14ac:dyDescent="0.25">
      <c r="A3628" s="21">
        <v>46258</v>
      </c>
      <c r="B3628" t="s">
        <v>3635</v>
      </c>
      <c r="C3628">
        <v>1</v>
      </c>
      <c r="D3628">
        <v>25546</v>
      </c>
      <c r="E3628">
        <v>0.1</v>
      </c>
      <c r="F3628">
        <v>3</v>
      </c>
      <c r="G3628">
        <v>3</v>
      </c>
      <c r="H3628" t="s">
        <v>5138</v>
      </c>
      <c r="I3628">
        <v>28100.6</v>
      </c>
      <c r="J3628">
        <v>19670.419999999998</v>
      </c>
      <c r="K3628">
        <v>8430.18</v>
      </c>
    </row>
    <row r="3629" spans="1:11" x14ac:dyDescent="0.25">
      <c r="A3629" s="21">
        <v>46052</v>
      </c>
      <c r="B3629" t="s">
        <v>3636</v>
      </c>
      <c r="C3629">
        <v>9</v>
      </c>
      <c r="D3629">
        <v>20189</v>
      </c>
      <c r="F3629">
        <v>1</v>
      </c>
      <c r="G3629">
        <v>5</v>
      </c>
      <c r="H3629" t="s">
        <v>5149</v>
      </c>
      <c r="I3629">
        <v>181701</v>
      </c>
      <c r="J3629">
        <v>127190.7</v>
      </c>
      <c r="K3629">
        <v>54510.3</v>
      </c>
    </row>
    <row r="3630" spans="1:11" x14ac:dyDescent="0.25">
      <c r="A3630" s="21">
        <v>46312</v>
      </c>
      <c r="B3630" t="s">
        <v>3637</v>
      </c>
      <c r="C3630">
        <v>2</v>
      </c>
      <c r="D3630">
        <v>20721</v>
      </c>
      <c r="F3630">
        <v>4</v>
      </c>
      <c r="G3630">
        <v>1</v>
      </c>
      <c r="H3630" t="s">
        <v>5147</v>
      </c>
      <c r="I3630">
        <v>41442</v>
      </c>
      <c r="J3630">
        <v>29009.4</v>
      </c>
      <c r="K3630">
        <v>12432.6</v>
      </c>
    </row>
    <row r="3631" spans="1:11" x14ac:dyDescent="0.25">
      <c r="A3631" s="21">
        <v>46260</v>
      </c>
      <c r="B3631" t="s">
        <v>3638</v>
      </c>
      <c r="C3631">
        <v>9</v>
      </c>
      <c r="D3631">
        <v>23989</v>
      </c>
      <c r="F3631">
        <v>1</v>
      </c>
      <c r="G3631">
        <v>2</v>
      </c>
      <c r="H3631" t="s">
        <v>5138</v>
      </c>
      <c r="I3631">
        <v>215901</v>
      </c>
      <c r="J3631">
        <v>151130.70000000001</v>
      </c>
      <c r="K3631">
        <v>64770.3</v>
      </c>
    </row>
    <row r="3632" spans="1:11" x14ac:dyDescent="0.25">
      <c r="A3632" s="21">
        <v>46272</v>
      </c>
      <c r="B3632" t="s">
        <v>3639</v>
      </c>
      <c r="C3632">
        <v>1</v>
      </c>
      <c r="D3632">
        <v>34007</v>
      </c>
      <c r="E3632">
        <v>0.06</v>
      </c>
      <c r="F3632">
        <v>5</v>
      </c>
      <c r="G3632">
        <v>2</v>
      </c>
      <c r="H3632" t="s">
        <v>5145</v>
      </c>
      <c r="I3632">
        <v>36047.42</v>
      </c>
      <c r="J3632">
        <v>25233.194</v>
      </c>
      <c r="K3632">
        <v>10814.226000000001</v>
      </c>
    </row>
    <row r="3633" spans="1:11" x14ac:dyDescent="0.25">
      <c r="A3633" s="21">
        <v>46177</v>
      </c>
      <c r="B3633" t="s">
        <v>3640</v>
      </c>
      <c r="C3633">
        <v>1</v>
      </c>
      <c r="D3633">
        <v>26609</v>
      </c>
      <c r="E3633">
        <v>0.04</v>
      </c>
      <c r="F3633">
        <v>3</v>
      </c>
      <c r="G3633">
        <v>7</v>
      </c>
      <c r="H3633" t="s">
        <v>5142</v>
      </c>
      <c r="I3633">
        <v>27673.360000000001</v>
      </c>
      <c r="J3633">
        <v>19371.351999999999</v>
      </c>
      <c r="K3633">
        <v>8302.0079999999998</v>
      </c>
    </row>
    <row r="3634" spans="1:11" x14ac:dyDescent="0.25">
      <c r="A3634" s="21">
        <v>46224</v>
      </c>
      <c r="B3634" t="s">
        <v>3641</v>
      </c>
      <c r="C3634">
        <v>9</v>
      </c>
      <c r="D3634">
        <v>4947</v>
      </c>
      <c r="F3634">
        <v>2</v>
      </c>
      <c r="G3634">
        <v>8</v>
      </c>
      <c r="H3634" t="s">
        <v>5146</v>
      </c>
      <c r="I3634">
        <v>44523</v>
      </c>
      <c r="J3634">
        <v>31166.1</v>
      </c>
      <c r="K3634">
        <v>13356.9</v>
      </c>
    </row>
    <row r="3635" spans="1:11" x14ac:dyDescent="0.25">
      <c r="A3635" s="21">
        <v>46174</v>
      </c>
      <c r="B3635" t="s">
        <v>3642</v>
      </c>
      <c r="C3635">
        <v>2</v>
      </c>
      <c r="D3635">
        <v>25576</v>
      </c>
      <c r="F3635">
        <v>1</v>
      </c>
      <c r="G3635">
        <v>1</v>
      </c>
      <c r="H3635" t="s">
        <v>5142</v>
      </c>
      <c r="I3635">
        <v>51152</v>
      </c>
      <c r="J3635">
        <v>35806.400000000001</v>
      </c>
      <c r="K3635">
        <v>15345.6</v>
      </c>
    </row>
    <row r="3636" spans="1:11" x14ac:dyDescent="0.25">
      <c r="A3636" s="21">
        <v>46228</v>
      </c>
      <c r="B3636" t="s">
        <v>3643</v>
      </c>
      <c r="C3636">
        <v>12</v>
      </c>
      <c r="D3636">
        <v>13288</v>
      </c>
      <c r="F3636">
        <v>4</v>
      </c>
      <c r="G3636">
        <v>8</v>
      </c>
      <c r="H3636" t="s">
        <v>5146</v>
      </c>
      <c r="I3636">
        <v>159456</v>
      </c>
      <c r="J3636">
        <v>111619.2</v>
      </c>
      <c r="K3636">
        <v>47836.800000000003</v>
      </c>
    </row>
    <row r="3637" spans="1:11" x14ac:dyDescent="0.25">
      <c r="A3637" s="21">
        <v>46059</v>
      </c>
      <c r="B3637" t="s">
        <v>3644</v>
      </c>
      <c r="C3637">
        <v>10</v>
      </c>
      <c r="D3637">
        <v>17533</v>
      </c>
      <c r="F3637">
        <v>5</v>
      </c>
      <c r="G3637">
        <v>4</v>
      </c>
      <c r="H3637" t="s">
        <v>5140</v>
      </c>
      <c r="I3637">
        <v>175330</v>
      </c>
      <c r="J3637">
        <v>122731</v>
      </c>
      <c r="K3637">
        <v>52599</v>
      </c>
    </row>
    <row r="3638" spans="1:11" x14ac:dyDescent="0.25">
      <c r="A3638" s="21">
        <v>46368</v>
      </c>
      <c r="B3638" t="s">
        <v>3645</v>
      </c>
      <c r="C3638">
        <v>9</v>
      </c>
      <c r="D3638">
        <v>32263</v>
      </c>
      <c r="E3638">
        <v>0.11</v>
      </c>
      <c r="F3638">
        <v>5</v>
      </c>
      <c r="G3638">
        <v>3</v>
      </c>
      <c r="H3638" t="s">
        <v>5143</v>
      </c>
      <c r="I3638">
        <v>322307.37</v>
      </c>
      <c r="J3638">
        <v>225615.15900000001</v>
      </c>
      <c r="K3638">
        <v>96692.210999999996</v>
      </c>
    </row>
    <row r="3639" spans="1:11" x14ac:dyDescent="0.25">
      <c r="A3639" s="21">
        <v>46191</v>
      </c>
      <c r="B3639" t="s">
        <v>3646</v>
      </c>
      <c r="C3639">
        <v>7</v>
      </c>
      <c r="D3639">
        <v>26273</v>
      </c>
      <c r="E3639">
        <v>0.1</v>
      </c>
      <c r="F3639">
        <v>1</v>
      </c>
      <c r="G3639">
        <v>8</v>
      </c>
      <c r="H3639" t="s">
        <v>5142</v>
      </c>
      <c r="I3639">
        <v>202302.1</v>
      </c>
      <c r="J3639">
        <v>141611.47</v>
      </c>
      <c r="K3639">
        <v>60690.63</v>
      </c>
    </row>
    <row r="3640" spans="1:11" x14ac:dyDescent="0.25">
      <c r="A3640" s="21">
        <v>46328</v>
      </c>
      <c r="B3640" t="s">
        <v>3647</v>
      </c>
      <c r="C3640">
        <v>6</v>
      </c>
      <c r="D3640">
        <v>27879</v>
      </c>
      <c r="E3640">
        <v>0.08</v>
      </c>
      <c r="F3640">
        <v>4</v>
      </c>
      <c r="G3640">
        <v>6</v>
      </c>
      <c r="H3640" t="s">
        <v>5144</v>
      </c>
      <c r="I3640">
        <v>180655.92</v>
      </c>
      <c r="J3640">
        <v>126459.144</v>
      </c>
      <c r="K3640">
        <v>54196.775999999998</v>
      </c>
    </row>
    <row r="3641" spans="1:11" x14ac:dyDescent="0.25">
      <c r="A3641" s="21">
        <v>46353</v>
      </c>
      <c r="B3641" t="s">
        <v>3648</v>
      </c>
      <c r="C3641">
        <v>5</v>
      </c>
      <c r="D3641">
        <v>7320</v>
      </c>
      <c r="E3641">
        <v>0.14000000000000001</v>
      </c>
      <c r="F3641">
        <v>1</v>
      </c>
      <c r="G3641">
        <v>5</v>
      </c>
      <c r="H3641" t="s">
        <v>5144</v>
      </c>
      <c r="I3641">
        <v>41724</v>
      </c>
      <c r="J3641">
        <v>29206.799999999999</v>
      </c>
      <c r="K3641">
        <v>12517.2</v>
      </c>
    </row>
    <row r="3642" spans="1:11" x14ac:dyDescent="0.25">
      <c r="A3642" s="21">
        <v>46135</v>
      </c>
      <c r="B3642" t="s">
        <v>3649</v>
      </c>
      <c r="C3642">
        <v>5</v>
      </c>
      <c r="D3642">
        <v>10108</v>
      </c>
      <c r="E3642">
        <v>0.1</v>
      </c>
      <c r="F3642">
        <v>1</v>
      </c>
      <c r="G3642">
        <v>2</v>
      </c>
      <c r="H3642" t="s">
        <v>5141</v>
      </c>
      <c r="I3642">
        <v>55594</v>
      </c>
      <c r="J3642">
        <v>38915.800000000003</v>
      </c>
      <c r="K3642">
        <v>16678.2</v>
      </c>
    </row>
    <row r="3643" spans="1:11" x14ac:dyDescent="0.25">
      <c r="A3643" s="21">
        <v>46227</v>
      </c>
      <c r="B3643" t="s">
        <v>3650</v>
      </c>
      <c r="C3643">
        <v>8</v>
      </c>
      <c r="D3643">
        <v>33102</v>
      </c>
      <c r="E3643">
        <v>0.12</v>
      </c>
      <c r="F3643">
        <v>5</v>
      </c>
      <c r="G3643">
        <v>1</v>
      </c>
      <c r="H3643" t="s">
        <v>5146</v>
      </c>
      <c r="I3643">
        <v>296593.91999999998</v>
      </c>
      <c r="J3643">
        <v>207615.74400000001</v>
      </c>
      <c r="K3643">
        <v>88978.176000000007</v>
      </c>
    </row>
    <row r="3644" spans="1:11" x14ac:dyDescent="0.25">
      <c r="A3644" s="21">
        <v>46311</v>
      </c>
      <c r="B3644" t="s">
        <v>3651</v>
      </c>
      <c r="C3644">
        <v>9</v>
      </c>
      <c r="D3644">
        <v>33319</v>
      </c>
      <c r="F3644">
        <v>5</v>
      </c>
      <c r="G3644">
        <v>2</v>
      </c>
      <c r="H3644" t="s">
        <v>5147</v>
      </c>
      <c r="I3644">
        <v>299871</v>
      </c>
      <c r="J3644">
        <v>209909.7</v>
      </c>
      <c r="K3644">
        <v>89961.3</v>
      </c>
    </row>
    <row r="3645" spans="1:11" x14ac:dyDescent="0.25">
      <c r="A3645" s="21">
        <v>46244</v>
      </c>
      <c r="B3645" t="s">
        <v>3652</v>
      </c>
      <c r="C3645">
        <v>11</v>
      </c>
      <c r="D3645">
        <v>31361</v>
      </c>
      <c r="E3645">
        <v>0.05</v>
      </c>
      <c r="F3645">
        <v>4</v>
      </c>
      <c r="G3645">
        <v>8</v>
      </c>
      <c r="H3645" t="s">
        <v>5138</v>
      </c>
      <c r="I3645">
        <v>362219.55</v>
      </c>
      <c r="J3645">
        <v>253553.685</v>
      </c>
      <c r="K3645">
        <v>108665.86500000001</v>
      </c>
    </row>
    <row r="3646" spans="1:11" x14ac:dyDescent="0.25">
      <c r="A3646" s="21">
        <v>46203</v>
      </c>
      <c r="B3646" t="s">
        <v>3653</v>
      </c>
      <c r="C3646">
        <v>1</v>
      </c>
      <c r="D3646">
        <v>3479</v>
      </c>
      <c r="E3646">
        <v>0.04</v>
      </c>
      <c r="F3646">
        <v>4</v>
      </c>
      <c r="G3646">
        <v>2</v>
      </c>
      <c r="H3646" t="s">
        <v>5142</v>
      </c>
      <c r="I3646">
        <v>3618.16</v>
      </c>
      <c r="J3646">
        <v>2532.712</v>
      </c>
      <c r="K3646">
        <v>1085.4480000000001</v>
      </c>
    </row>
    <row r="3647" spans="1:11" x14ac:dyDescent="0.25">
      <c r="A3647" s="21">
        <v>46287</v>
      </c>
      <c r="B3647" t="s">
        <v>3654</v>
      </c>
      <c r="C3647">
        <v>10</v>
      </c>
      <c r="D3647">
        <v>20528</v>
      </c>
      <c r="E3647">
        <v>0.13</v>
      </c>
      <c r="F3647">
        <v>5</v>
      </c>
      <c r="G3647">
        <v>5</v>
      </c>
      <c r="H3647" t="s">
        <v>5145</v>
      </c>
      <c r="I3647">
        <v>231966.4</v>
      </c>
      <c r="J3647">
        <v>162376.48000000001</v>
      </c>
      <c r="K3647">
        <v>69589.919999999998</v>
      </c>
    </row>
    <row r="3648" spans="1:11" x14ac:dyDescent="0.25">
      <c r="A3648" s="21">
        <v>46187</v>
      </c>
      <c r="B3648" t="s">
        <v>3655</v>
      </c>
      <c r="C3648">
        <v>8</v>
      </c>
      <c r="D3648">
        <v>29370</v>
      </c>
      <c r="F3648">
        <v>5</v>
      </c>
      <c r="G3648">
        <v>5</v>
      </c>
      <c r="H3648" t="s">
        <v>5142</v>
      </c>
      <c r="I3648">
        <v>234960</v>
      </c>
      <c r="J3648">
        <v>164472</v>
      </c>
      <c r="K3648">
        <v>70488</v>
      </c>
    </row>
    <row r="3649" spans="1:11" x14ac:dyDescent="0.25">
      <c r="A3649" s="21">
        <v>46371</v>
      </c>
      <c r="B3649" t="s">
        <v>3656</v>
      </c>
      <c r="C3649">
        <v>5</v>
      </c>
      <c r="D3649">
        <v>4626</v>
      </c>
      <c r="E3649">
        <v>0.08</v>
      </c>
      <c r="F3649">
        <v>1</v>
      </c>
      <c r="G3649">
        <v>1</v>
      </c>
      <c r="H3649" t="s">
        <v>5143</v>
      </c>
      <c r="I3649">
        <v>24980.400000000001</v>
      </c>
      <c r="J3649">
        <v>17486.28</v>
      </c>
      <c r="K3649">
        <v>7494.12</v>
      </c>
    </row>
    <row r="3650" spans="1:11" x14ac:dyDescent="0.25">
      <c r="A3650" s="21">
        <v>46296</v>
      </c>
      <c r="B3650" t="s">
        <v>3657</v>
      </c>
      <c r="C3650">
        <v>7</v>
      </c>
      <c r="D3650">
        <v>7127</v>
      </c>
      <c r="E3650">
        <v>0.03</v>
      </c>
      <c r="F3650">
        <v>1</v>
      </c>
      <c r="G3650">
        <v>3</v>
      </c>
      <c r="H3650" t="s">
        <v>5147</v>
      </c>
      <c r="I3650">
        <v>51385.67</v>
      </c>
      <c r="J3650">
        <v>35969.968999999997</v>
      </c>
      <c r="K3650">
        <v>15415.700999999999</v>
      </c>
    </row>
    <row r="3651" spans="1:11" x14ac:dyDescent="0.25">
      <c r="A3651" s="21">
        <v>46162</v>
      </c>
      <c r="B3651" t="s">
        <v>3658</v>
      </c>
      <c r="C3651">
        <v>2</v>
      </c>
      <c r="D3651">
        <v>18558</v>
      </c>
      <c r="E3651">
        <v>7.0000000000000007E-2</v>
      </c>
      <c r="F3651">
        <v>3</v>
      </c>
      <c r="G3651">
        <v>1</v>
      </c>
      <c r="H3651" t="s">
        <v>5139</v>
      </c>
      <c r="I3651">
        <v>39714.120000000003</v>
      </c>
      <c r="J3651">
        <v>27799.883999999998</v>
      </c>
      <c r="K3651">
        <v>11914.236000000001</v>
      </c>
    </row>
    <row r="3652" spans="1:11" x14ac:dyDescent="0.25">
      <c r="A3652" s="21">
        <v>46295</v>
      </c>
      <c r="B3652" t="s">
        <v>3659</v>
      </c>
      <c r="C3652">
        <v>10</v>
      </c>
      <c r="D3652">
        <v>10515</v>
      </c>
      <c r="E3652">
        <v>0.11</v>
      </c>
      <c r="F3652">
        <v>4</v>
      </c>
      <c r="G3652">
        <v>3</v>
      </c>
      <c r="H3652" t="s">
        <v>5145</v>
      </c>
      <c r="I3652">
        <v>116716.5</v>
      </c>
      <c r="J3652">
        <v>81701.55</v>
      </c>
      <c r="K3652">
        <v>35014.949999999997</v>
      </c>
    </row>
    <row r="3653" spans="1:11" x14ac:dyDescent="0.25">
      <c r="A3653" s="21">
        <v>46228</v>
      </c>
      <c r="B3653" t="s">
        <v>3660</v>
      </c>
      <c r="C3653">
        <v>6</v>
      </c>
      <c r="D3653">
        <v>24734</v>
      </c>
      <c r="F3653">
        <v>1</v>
      </c>
      <c r="G3653">
        <v>6</v>
      </c>
      <c r="H3653" t="s">
        <v>5146</v>
      </c>
      <c r="I3653">
        <v>148404</v>
      </c>
      <c r="J3653">
        <v>103882.8</v>
      </c>
      <c r="K3653">
        <v>44521.2</v>
      </c>
    </row>
    <row r="3654" spans="1:11" x14ac:dyDescent="0.25">
      <c r="A3654" s="21">
        <v>46387</v>
      </c>
      <c r="B3654" t="s">
        <v>3661</v>
      </c>
      <c r="C3654">
        <v>8</v>
      </c>
      <c r="D3654">
        <v>17103</v>
      </c>
      <c r="F3654">
        <v>1</v>
      </c>
      <c r="G3654">
        <v>5</v>
      </c>
      <c r="H3654" t="s">
        <v>5143</v>
      </c>
      <c r="I3654">
        <v>136824</v>
      </c>
      <c r="J3654">
        <v>95776.8</v>
      </c>
      <c r="K3654">
        <v>41047.199999999997</v>
      </c>
    </row>
    <row r="3655" spans="1:11" x14ac:dyDescent="0.25">
      <c r="A3655" s="21">
        <v>46369</v>
      </c>
      <c r="B3655" t="s">
        <v>3662</v>
      </c>
      <c r="C3655">
        <v>2</v>
      </c>
      <c r="D3655">
        <v>34799</v>
      </c>
      <c r="F3655">
        <v>1</v>
      </c>
      <c r="G3655">
        <v>2</v>
      </c>
      <c r="H3655" t="s">
        <v>5143</v>
      </c>
      <c r="I3655">
        <v>69598</v>
      </c>
      <c r="J3655">
        <v>48718.6</v>
      </c>
      <c r="K3655">
        <v>20879.400000000001</v>
      </c>
    </row>
    <row r="3656" spans="1:11" x14ac:dyDescent="0.25">
      <c r="A3656" s="21">
        <v>46099</v>
      </c>
      <c r="B3656" t="s">
        <v>3663</v>
      </c>
      <c r="C3656">
        <v>2</v>
      </c>
      <c r="D3656">
        <v>4913</v>
      </c>
      <c r="E3656">
        <v>0.04</v>
      </c>
      <c r="F3656">
        <v>3</v>
      </c>
      <c r="G3656">
        <v>3</v>
      </c>
      <c r="H3656" t="s">
        <v>5148</v>
      </c>
      <c r="I3656">
        <v>10219.040000000001</v>
      </c>
      <c r="J3656">
        <v>7153.3280000000004</v>
      </c>
      <c r="K3656">
        <v>3065.712</v>
      </c>
    </row>
    <row r="3657" spans="1:11" x14ac:dyDescent="0.25">
      <c r="A3657" s="21">
        <v>46071</v>
      </c>
      <c r="B3657" t="s">
        <v>3664</v>
      </c>
      <c r="C3657">
        <v>11</v>
      </c>
      <c r="D3657">
        <v>20809</v>
      </c>
      <c r="F3657">
        <v>3</v>
      </c>
      <c r="G3657">
        <v>2</v>
      </c>
      <c r="H3657" t="s">
        <v>5140</v>
      </c>
      <c r="I3657">
        <v>228899</v>
      </c>
      <c r="J3657">
        <v>160229.29999999999</v>
      </c>
      <c r="K3657">
        <v>68669.7</v>
      </c>
    </row>
    <row r="3658" spans="1:11" x14ac:dyDescent="0.25">
      <c r="A3658" s="21">
        <v>46150</v>
      </c>
      <c r="B3658" t="s">
        <v>3665</v>
      </c>
      <c r="C3658">
        <v>1</v>
      </c>
      <c r="D3658">
        <v>23059</v>
      </c>
      <c r="F3658">
        <v>4</v>
      </c>
      <c r="G3658">
        <v>7</v>
      </c>
      <c r="H3658" t="s">
        <v>5139</v>
      </c>
      <c r="I3658">
        <v>23059</v>
      </c>
      <c r="J3658">
        <v>16141.3</v>
      </c>
      <c r="K3658">
        <v>6917.7</v>
      </c>
    </row>
    <row r="3659" spans="1:11" x14ac:dyDescent="0.25">
      <c r="A3659" s="21">
        <v>46199</v>
      </c>
      <c r="B3659" t="s">
        <v>3666</v>
      </c>
      <c r="C3659">
        <v>1</v>
      </c>
      <c r="D3659">
        <v>4163</v>
      </c>
      <c r="F3659">
        <v>1</v>
      </c>
      <c r="G3659">
        <v>7</v>
      </c>
      <c r="H3659" t="s">
        <v>5142</v>
      </c>
      <c r="I3659">
        <v>4163</v>
      </c>
      <c r="J3659">
        <v>2914.1</v>
      </c>
      <c r="K3659">
        <v>1248.9000000000001</v>
      </c>
    </row>
    <row r="3660" spans="1:11" x14ac:dyDescent="0.25">
      <c r="A3660" s="21">
        <v>46037</v>
      </c>
      <c r="B3660" t="s">
        <v>3667</v>
      </c>
      <c r="C3660">
        <v>10</v>
      </c>
      <c r="D3660">
        <v>31660</v>
      </c>
      <c r="F3660">
        <v>2</v>
      </c>
      <c r="G3660">
        <v>4</v>
      </c>
      <c r="H3660" t="s">
        <v>5149</v>
      </c>
      <c r="I3660">
        <v>316600</v>
      </c>
      <c r="J3660">
        <v>221620</v>
      </c>
      <c r="K3660">
        <v>94980</v>
      </c>
    </row>
    <row r="3661" spans="1:11" x14ac:dyDescent="0.25">
      <c r="A3661" s="21">
        <v>46314</v>
      </c>
      <c r="B3661" t="s">
        <v>3668</v>
      </c>
      <c r="C3661">
        <v>7</v>
      </c>
      <c r="D3661">
        <v>15903</v>
      </c>
      <c r="E3661">
        <v>0.12</v>
      </c>
      <c r="F3661">
        <v>2</v>
      </c>
      <c r="G3661">
        <v>6</v>
      </c>
      <c r="H3661" t="s">
        <v>5147</v>
      </c>
      <c r="I3661">
        <v>124679.52</v>
      </c>
      <c r="J3661">
        <v>87275.664000000004</v>
      </c>
      <c r="K3661">
        <v>37403.856</v>
      </c>
    </row>
    <row r="3662" spans="1:11" x14ac:dyDescent="0.25">
      <c r="A3662" s="21">
        <v>46311</v>
      </c>
      <c r="B3662" t="s">
        <v>3669</v>
      </c>
      <c r="C3662">
        <v>3</v>
      </c>
      <c r="D3662">
        <v>14147</v>
      </c>
      <c r="F3662">
        <v>5</v>
      </c>
      <c r="G3662">
        <v>5</v>
      </c>
      <c r="H3662" t="s">
        <v>5147</v>
      </c>
      <c r="I3662">
        <v>42441</v>
      </c>
      <c r="J3662">
        <v>29708.7</v>
      </c>
      <c r="K3662">
        <v>12732.3</v>
      </c>
    </row>
    <row r="3663" spans="1:11" x14ac:dyDescent="0.25">
      <c r="A3663" s="21">
        <v>46364</v>
      </c>
      <c r="B3663" t="s">
        <v>3670</v>
      </c>
      <c r="C3663">
        <v>12</v>
      </c>
      <c r="D3663">
        <v>22350</v>
      </c>
      <c r="E3663">
        <v>7.0000000000000007E-2</v>
      </c>
      <c r="F3663">
        <v>3</v>
      </c>
      <c r="G3663">
        <v>2</v>
      </c>
      <c r="H3663" t="s">
        <v>5143</v>
      </c>
      <c r="I3663">
        <v>286974</v>
      </c>
      <c r="J3663">
        <v>200881.8</v>
      </c>
      <c r="K3663">
        <v>86092.2</v>
      </c>
    </row>
    <row r="3664" spans="1:11" x14ac:dyDescent="0.25">
      <c r="A3664" s="21">
        <v>46385</v>
      </c>
      <c r="B3664" t="s">
        <v>3671</v>
      </c>
      <c r="C3664">
        <v>3</v>
      </c>
      <c r="D3664">
        <v>30646</v>
      </c>
      <c r="F3664">
        <v>2</v>
      </c>
      <c r="G3664">
        <v>6</v>
      </c>
      <c r="H3664" t="s">
        <v>5143</v>
      </c>
      <c r="I3664">
        <v>91938</v>
      </c>
      <c r="J3664">
        <v>64356.6</v>
      </c>
      <c r="K3664">
        <v>27581.4</v>
      </c>
    </row>
    <row r="3665" spans="1:11" x14ac:dyDescent="0.25">
      <c r="A3665" s="21">
        <v>46183</v>
      </c>
      <c r="B3665" t="s">
        <v>3672</v>
      </c>
      <c r="C3665">
        <v>1</v>
      </c>
      <c r="D3665">
        <v>4989</v>
      </c>
      <c r="E3665">
        <v>0.02</v>
      </c>
      <c r="F3665">
        <v>2</v>
      </c>
      <c r="G3665">
        <v>2</v>
      </c>
      <c r="H3665" t="s">
        <v>5142</v>
      </c>
      <c r="I3665">
        <v>5088.78</v>
      </c>
      <c r="J3665">
        <v>3562.1460000000002</v>
      </c>
      <c r="K3665">
        <v>1526.634</v>
      </c>
    </row>
    <row r="3666" spans="1:11" x14ac:dyDescent="0.25">
      <c r="A3666" s="21">
        <v>46208</v>
      </c>
      <c r="B3666" t="s">
        <v>3673</v>
      </c>
      <c r="C3666">
        <v>7</v>
      </c>
      <c r="D3666">
        <v>28807</v>
      </c>
      <c r="E3666">
        <v>0.08</v>
      </c>
      <c r="F3666">
        <v>2</v>
      </c>
      <c r="G3666">
        <v>3</v>
      </c>
      <c r="H3666" t="s">
        <v>5146</v>
      </c>
      <c r="I3666">
        <v>217780.92</v>
      </c>
      <c r="J3666">
        <v>152446.644</v>
      </c>
      <c r="K3666">
        <v>65334.275999999998</v>
      </c>
    </row>
    <row r="3667" spans="1:11" x14ac:dyDescent="0.25">
      <c r="A3667" s="21">
        <v>46114</v>
      </c>
      <c r="B3667" t="s">
        <v>3674</v>
      </c>
      <c r="C3667">
        <v>5</v>
      </c>
      <c r="D3667">
        <v>34368</v>
      </c>
      <c r="E3667">
        <v>0.13</v>
      </c>
      <c r="F3667">
        <v>4</v>
      </c>
      <c r="G3667">
        <v>1</v>
      </c>
      <c r="H3667" t="s">
        <v>5141</v>
      </c>
      <c r="I3667">
        <v>194179.20000000001</v>
      </c>
      <c r="J3667">
        <v>135925.44</v>
      </c>
      <c r="K3667">
        <v>58253.760000000002</v>
      </c>
    </row>
    <row r="3668" spans="1:11" x14ac:dyDescent="0.25">
      <c r="A3668" s="21">
        <v>46238</v>
      </c>
      <c r="B3668" t="s">
        <v>3675</v>
      </c>
      <c r="C3668">
        <v>6</v>
      </c>
      <c r="D3668">
        <v>12864</v>
      </c>
      <c r="E3668">
        <v>0.02</v>
      </c>
      <c r="F3668">
        <v>2</v>
      </c>
      <c r="G3668">
        <v>5</v>
      </c>
      <c r="H3668" t="s">
        <v>5138</v>
      </c>
      <c r="I3668">
        <v>78727.679999999993</v>
      </c>
      <c r="J3668">
        <v>55109.375999999997</v>
      </c>
      <c r="K3668">
        <v>23618.304</v>
      </c>
    </row>
    <row r="3669" spans="1:11" x14ac:dyDescent="0.25">
      <c r="A3669" s="21">
        <v>46346</v>
      </c>
      <c r="B3669" t="s">
        <v>3676</v>
      </c>
      <c r="C3669">
        <v>7</v>
      </c>
      <c r="D3669">
        <v>24270</v>
      </c>
      <c r="E3669">
        <v>0.14000000000000001</v>
      </c>
      <c r="F3669">
        <v>5</v>
      </c>
      <c r="G3669">
        <v>8</v>
      </c>
      <c r="H3669" t="s">
        <v>5144</v>
      </c>
      <c r="I3669">
        <v>193674.6</v>
      </c>
      <c r="J3669">
        <v>135572.22</v>
      </c>
      <c r="K3669">
        <v>58102.38</v>
      </c>
    </row>
    <row r="3670" spans="1:11" x14ac:dyDescent="0.25">
      <c r="A3670" s="21">
        <v>46085</v>
      </c>
      <c r="B3670" t="s">
        <v>3677</v>
      </c>
      <c r="C3670">
        <v>3</v>
      </c>
      <c r="D3670">
        <v>4550</v>
      </c>
      <c r="F3670">
        <v>3</v>
      </c>
      <c r="G3670">
        <v>1</v>
      </c>
      <c r="H3670" t="s">
        <v>5148</v>
      </c>
      <c r="I3670">
        <v>13650</v>
      </c>
      <c r="J3670">
        <v>9555</v>
      </c>
      <c r="K3670">
        <v>4095</v>
      </c>
    </row>
    <row r="3671" spans="1:11" x14ac:dyDescent="0.25">
      <c r="A3671" s="21">
        <v>46152</v>
      </c>
      <c r="B3671" t="s">
        <v>3678</v>
      </c>
      <c r="C3671">
        <v>1</v>
      </c>
      <c r="D3671">
        <v>32863</v>
      </c>
      <c r="E3671">
        <v>0.04</v>
      </c>
      <c r="F3671">
        <v>1</v>
      </c>
      <c r="G3671">
        <v>5</v>
      </c>
      <c r="H3671" t="s">
        <v>5139</v>
      </c>
      <c r="I3671">
        <v>34177.519999999997</v>
      </c>
      <c r="J3671">
        <v>23924.263999999999</v>
      </c>
      <c r="K3671">
        <v>10253.255999999999</v>
      </c>
    </row>
    <row r="3672" spans="1:11" x14ac:dyDescent="0.25">
      <c r="A3672" s="21">
        <v>46085</v>
      </c>
      <c r="B3672" t="s">
        <v>3679</v>
      </c>
      <c r="C3672">
        <v>11</v>
      </c>
      <c r="D3672">
        <v>4536</v>
      </c>
      <c r="E3672">
        <v>0.03</v>
      </c>
      <c r="F3672">
        <v>1</v>
      </c>
      <c r="G3672">
        <v>8</v>
      </c>
      <c r="H3672" t="s">
        <v>5148</v>
      </c>
      <c r="I3672">
        <v>51392.88</v>
      </c>
      <c r="J3672">
        <v>35975.016000000003</v>
      </c>
      <c r="K3672">
        <v>15417.864</v>
      </c>
    </row>
    <row r="3673" spans="1:11" x14ac:dyDescent="0.25">
      <c r="A3673" s="21">
        <v>46364</v>
      </c>
      <c r="B3673" t="s">
        <v>3680</v>
      </c>
      <c r="C3673">
        <v>1</v>
      </c>
      <c r="D3673">
        <v>7455</v>
      </c>
      <c r="F3673">
        <v>2</v>
      </c>
      <c r="G3673">
        <v>6</v>
      </c>
      <c r="H3673" t="s">
        <v>5143</v>
      </c>
      <c r="I3673">
        <v>7455</v>
      </c>
      <c r="J3673">
        <v>5218.5</v>
      </c>
      <c r="K3673">
        <v>2236.5</v>
      </c>
    </row>
    <row r="3674" spans="1:11" x14ac:dyDescent="0.25">
      <c r="A3674" s="21">
        <v>46328</v>
      </c>
      <c r="B3674" t="s">
        <v>3681</v>
      </c>
      <c r="C3674">
        <v>3</v>
      </c>
      <c r="D3674">
        <v>3208</v>
      </c>
      <c r="F3674">
        <v>1</v>
      </c>
      <c r="G3674">
        <v>8</v>
      </c>
      <c r="H3674" t="s">
        <v>5144</v>
      </c>
      <c r="I3674">
        <v>9624</v>
      </c>
      <c r="J3674">
        <v>6736.8</v>
      </c>
      <c r="K3674">
        <v>2887.2</v>
      </c>
    </row>
    <row r="3675" spans="1:11" x14ac:dyDescent="0.25">
      <c r="A3675" s="21">
        <v>46107</v>
      </c>
      <c r="B3675" t="s">
        <v>3682</v>
      </c>
      <c r="C3675">
        <v>11</v>
      </c>
      <c r="D3675">
        <v>7514</v>
      </c>
      <c r="E3675">
        <v>0.12</v>
      </c>
      <c r="F3675">
        <v>4</v>
      </c>
      <c r="G3675">
        <v>2</v>
      </c>
      <c r="H3675" t="s">
        <v>5148</v>
      </c>
      <c r="I3675">
        <v>92572.479999999996</v>
      </c>
      <c r="J3675">
        <v>64800.735999999997</v>
      </c>
      <c r="K3675">
        <v>27771.743999999999</v>
      </c>
    </row>
    <row r="3676" spans="1:11" x14ac:dyDescent="0.25">
      <c r="A3676" s="21">
        <v>46114</v>
      </c>
      <c r="B3676" t="s">
        <v>3683</v>
      </c>
      <c r="C3676">
        <v>4</v>
      </c>
      <c r="D3676">
        <v>28948</v>
      </c>
      <c r="E3676">
        <v>0.03</v>
      </c>
      <c r="F3676">
        <v>2</v>
      </c>
      <c r="G3676">
        <v>5</v>
      </c>
      <c r="H3676" t="s">
        <v>5141</v>
      </c>
      <c r="I3676">
        <v>119265.76</v>
      </c>
      <c r="J3676">
        <v>83486.032000000007</v>
      </c>
      <c r="K3676">
        <v>35779.728000000003</v>
      </c>
    </row>
    <row r="3677" spans="1:11" x14ac:dyDescent="0.25">
      <c r="A3677" s="21">
        <v>46341</v>
      </c>
      <c r="B3677" t="s">
        <v>3684</v>
      </c>
      <c r="C3677">
        <v>10</v>
      </c>
      <c r="D3677">
        <v>18347</v>
      </c>
      <c r="E3677">
        <v>0.03</v>
      </c>
      <c r="F3677">
        <v>1</v>
      </c>
      <c r="G3677">
        <v>4</v>
      </c>
      <c r="H3677" t="s">
        <v>5144</v>
      </c>
      <c r="I3677">
        <v>188974.1</v>
      </c>
      <c r="J3677">
        <v>132281.87</v>
      </c>
      <c r="K3677">
        <v>56692.23</v>
      </c>
    </row>
    <row r="3678" spans="1:11" x14ac:dyDescent="0.25">
      <c r="A3678" s="21">
        <v>46040</v>
      </c>
      <c r="B3678" t="s">
        <v>3685</v>
      </c>
      <c r="C3678">
        <v>9</v>
      </c>
      <c r="D3678">
        <v>8150</v>
      </c>
      <c r="E3678">
        <v>0.11</v>
      </c>
      <c r="F3678">
        <v>3</v>
      </c>
      <c r="G3678">
        <v>5</v>
      </c>
      <c r="H3678" t="s">
        <v>5149</v>
      </c>
      <c r="I3678">
        <v>81418.5</v>
      </c>
      <c r="J3678">
        <v>56992.95</v>
      </c>
      <c r="K3678">
        <v>24425.55</v>
      </c>
    </row>
    <row r="3679" spans="1:11" x14ac:dyDescent="0.25">
      <c r="A3679" s="21">
        <v>46292</v>
      </c>
      <c r="B3679" t="s">
        <v>3686</v>
      </c>
      <c r="C3679">
        <v>9</v>
      </c>
      <c r="D3679">
        <v>25694</v>
      </c>
      <c r="E3679">
        <v>0.05</v>
      </c>
      <c r="F3679">
        <v>5</v>
      </c>
      <c r="G3679">
        <v>7</v>
      </c>
      <c r="H3679" t="s">
        <v>5145</v>
      </c>
      <c r="I3679">
        <v>242808.3</v>
      </c>
      <c r="J3679">
        <v>169965.81</v>
      </c>
      <c r="K3679">
        <v>72842.490000000005</v>
      </c>
    </row>
    <row r="3680" spans="1:11" x14ac:dyDescent="0.25">
      <c r="A3680" s="21">
        <v>46214</v>
      </c>
      <c r="B3680" t="s">
        <v>3687</v>
      </c>
      <c r="C3680">
        <v>2</v>
      </c>
      <c r="D3680">
        <v>12480</v>
      </c>
      <c r="F3680">
        <v>4</v>
      </c>
      <c r="G3680">
        <v>3</v>
      </c>
      <c r="H3680" t="s">
        <v>5146</v>
      </c>
      <c r="I3680">
        <v>24960</v>
      </c>
      <c r="J3680">
        <v>17472</v>
      </c>
      <c r="K3680">
        <v>7488</v>
      </c>
    </row>
    <row r="3681" spans="1:11" x14ac:dyDescent="0.25">
      <c r="A3681" s="21">
        <v>46386</v>
      </c>
      <c r="B3681" t="s">
        <v>3688</v>
      </c>
      <c r="C3681">
        <v>7</v>
      </c>
      <c r="D3681">
        <v>2105</v>
      </c>
      <c r="E3681">
        <v>0.08</v>
      </c>
      <c r="F3681">
        <v>2</v>
      </c>
      <c r="G3681">
        <v>8</v>
      </c>
      <c r="H3681" t="s">
        <v>5143</v>
      </c>
      <c r="I3681">
        <v>15913.8</v>
      </c>
      <c r="J3681">
        <v>11139.66</v>
      </c>
      <c r="K3681">
        <v>4774.1400000000003</v>
      </c>
    </row>
    <row r="3682" spans="1:11" x14ac:dyDescent="0.25">
      <c r="A3682" s="21">
        <v>46144</v>
      </c>
      <c r="B3682" t="s">
        <v>3689</v>
      </c>
      <c r="C3682">
        <v>11</v>
      </c>
      <c r="D3682">
        <v>28572</v>
      </c>
      <c r="F3682">
        <v>4</v>
      </c>
      <c r="G3682">
        <v>6</v>
      </c>
      <c r="H3682" t="s">
        <v>5139</v>
      </c>
      <c r="I3682">
        <v>314292</v>
      </c>
      <c r="J3682">
        <v>220004.4</v>
      </c>
      <c r="K3682">
        <v>94287.6</v>
      </c>
    </row>
    <row r="3683" spans="1:11" x14ac:dyDescent="0.25">
      <c r="A3683" s="21">
        <v>46033</v>
      </c>
      <c r="B3683" t="s">
        <v>3690</v>
      </c>
      <c r="C3683">
        <v>6</v>
      </c>
      <c r="D3683">
        <v>20230</v>
      </c>
      <c r="E3683">
        <v>0.15</v>
      </c>
      <c r="F3683">
        <v>3</v>
      </c>
      <c r="G3683">
        <v>7</v>
      </c>
      <c r="H3683" t="s">
        <v>5149</v>
      </c>
      <c r="I3683">
        <v>139587</v>
      </c>
      <c r="J3683">
        <v>97710.9</v>
      </c>
      <c r="K3683">
        <v>41876.1</v>
      </c>
    </row>
    <row r="3684" spans="1:11" x14ac:dyDescent="0.25">
      <c r="A3684" s="21">
        <v>46381</v>
      </c>
      <c r="B3684" t="s">
        <v>3691</v>
      </c>
      <c r="C3684">
        <v>2</v>
      </c>
      <c r="D3684">
        <v>14418</v>
      </c>
      <c r="E3684">
        <v>0.08</v>
      </c>
      <c r="F3684">
        <v>1</v>
      </c>
      <c r="G3684">
        <v>5</v>
      </c>
      <c r="H3684" t="s">
        <v>5143</v>
      </c>
      <c r="I3684">
        <v>31142.880000000001</v>
      </c>
      <c r="J3684">
        <v>21800.016</v>
      </c>
      <c r="K3684">
        <v>9342.8639999999996</v>
      </c>
    </row>
    <row r="3685" spans="1:11" x14ac:dyDescent="0.25">
      <c r="A3685" s="21">
        <v>46157</v>
      </c>
      <c r="B3685" t="s">
        <v>3692</v>
      </c>
      <c r="C3685">
        <v>10</v>
      </c>
      <c r="D3685">
        <v>28792</v>
      </c>
      <c r="F3685">
        <v>1</v>
      </c>
      <c r="G3685">
        <v>5</v>
      </c>
      <c r="H3685" t="s">
        <v>5139</v>
      </c>
      <c r="I3685">
        <v>287920</v>
      </c>
      <c r="J3685">
        <v>201544</v>
      </c>
      <c r="K3685">
        <v>86376</v>
      </c>
    </row>
    <row r="3686" spans="1:11" x14ac:dyDescent="0.25">
      <c r="A3686" s="21">
        <v>46355</v>
      </c>
      <c r="B3686" t="s">
        <v>3693</v>
      </c>
      <c r="C3686">
        <v>12</v>
      </c>
      <c r="D3686">
        <v>7993</v>
      </c>
      <c r="E3686">
        <v>0.15</v>
      </c>
      <c r="F3686">
        <v>4</v>
      </c>
      <c r="G3686">
        <v>3</v>
      </c>
      <c r="H3686" t="s">
        <v>5144</v>
      </c>
      <c r="I3686">
        <v>110303.4</v>
      </c>
      <c r="J3686">
        <v>77212.38</v>
      </c>
      <c r="K3686">
        <v>33091.019999999997</v>
      </c>
    </row>
    <row r="3687" spans="1:11" x14ac:dyDescent="0.25">
      <c r="A3687" s="21">
        <v>46183</v>
      </c>
      <c r="B3687" t="s">
        <v>3694</v>
      </c>
      <c r="C3687">
        <v>8</v>
      </c>
      <c r="D3687">
        <v>25095</v>
      </c>
      <c r="E3687">
        <v>0.11</v>
      </c>
      <c r="F3687">
        <v>1</v>
      </c>
      <c r="G3687">
        <v>4</v>
      </c>
      <c r="H3687" t="s">
        <v>5142</v>
      </c>
      <c r="I3687">
        <v>222843.6</v>
      </c>
      <c r="J3687">
        <v>155990.51999999999</v>
      </c>
      <c r="K3687">
        <v>66853.08</v>
      </c>
    </row>
    <row r="3688" spans="1:11" x14ac:dyDescent="0.25">
      <c r="A3688" s="21">
        <v>46183</v>
      </c>
      <c r="B3688" t="s">
        <v>3695</v>
      </c>
      <c r="C3688">
        <v>8</v>
      </c>
      <c r="D3688">
        <v>28118</v>
      </c>
      <c r="E3688">
        <v>0.12</v>
      </c>
      <c r="F3688">
        <v>1</v>
      </c>
      <c r="G3688">
        <v>8</v>
      </c>
      <c r="H3688" t="s">
        <v>5142</v>
      </c>
      <c r="I3688">
        <v>251937.28</v>
      </c>
      <c r="J3688">
        <v>176356.09599999999</v>
      </c>
      <c r="K3688">
        <v>75581.183999999994</v>
      </c>
    </row>
    <row r="3689" spans="1:11" x14ac:dyDescent="0.25">
      <c r="A3689" s="21">
        <v>46325</v>
      </c>
      <c r="B3689" t="s">
        <v>3696</v>
      </c>
      <c r="C3689">
        <v>3</v>
      </c>
      <c r="D3689">
        <v>15421</v>
      </c>
      <c r="E3689">
        <v>7.0000000000000007E-2</v>
      </c>
      <c r="F3689">
        <v>2</v>
      </c>
      <c r="G3689">
        <v>7</v>
      </c>
      <c r="H3689" t="s">
        <v>5147</v>
      </c>
      <c r="I3689">
        <v>49501.41</v>
      </c>
      <c r="J3689">
        <v>34650.987000000001</v>
      </c>
      <c r="K3689">
        <v>14850.423000000001</v>
      </c>
    </row>
    <row r="3690" spans="1:11" x14ac:dyDescent="0.25">
      <c r="A3690" s="21">
        <v>46361</v>
      </c>
      <c r="B3690" t="s">
        <v>3697</v>
      </c>
      <c r="C3690">
        <v>1</v>
      </c>
      <c r="D3690">
        <v>10890</v>
      </c>
      <c r="E3690">
        <v>0.1</v>
      </c>
      <c r="F3690">
        <v>5</v>
      </c>
      <c r="G3690">
        <v>2</v>
      </c>
      <c r="H3690" t="s">
        <v>5143</v>
      </c>
      <c r="I3690">
        <v>11979</v>
      </c>
      <c r="J3690">
        <v>8385.2999999999993</v>
      </c>
      <c r="K3690">
        <v>3593.7</v>
      </c>
    </row>
    <row r="3691" spans="1:11" x14ac:dyDescent="0.25">
      <c r="A3691" s="21">
        <v>46105</v>
      </c>
      <c r="B3691" t="s">
        <v>3698</v>
      </c>
      <c r="C3691">
        <v>10</v>
      </c>
      <c r="D3691">
        <v>17116</v>
      </c>
      <c r="F3691">
        <v>3</v>
      </c>
      <c r="G3691">
        <v>1</v>
      </c>
      <c r="H3691" t="s">
        <v>5148</v>
      </c>
      <c r="I3691">
        <v>171160</v>
      </c>
      <c r="J3691">
        <v>119812</v>
      </c>
      <c r="K3691">
        <v>51348</v>
      </c>
    </row>
    <row r="3692" spans="1:11" x14ac:dyDescent="0.25">
      <c r="A3692" s="21">
        <v>46050</v>
      </c>
      <c r="B3692" t="s">
        <v>3699</v>
      </c>
      <c r="C3692">
        <v>1</v>
      </c>
      <c r="D3692">
        <v>34160</v>
      </c>
      <c r="E3692">
        <v>0.11</v>
      </c>
      <c r="F3692">
        <v>2</v>
      </c>
      <c r="G3692">
        <v>7</v>
      </c>
      <c r="H3692" t="s">
        <v>5149</v>
      </c>
      <c r="I3692">
        <v>37917.599999999999</v>
      </c>
      <c r="J3692">
        <v>26542.32</v>
      </c>
      <c r="K3692">
        <v>11375.28</v>
      </c>
    </row>
    <row r="3693" spans="1:11" x14ac:dyDescent="0.25">
      <c r="A3693" s="21">
        <v>46024</v>
      </c>
      <c r="B3693" t="s">
        <v>3700</v>
      </c>
      <c r="C3693">
        <v>8</v>
      </c>
      <c r="D3693">
        <v>24898</v>
      </c>
      <c r="E3693">
        <v>0.04</v>
      </c>
      <c r="F3693">
        <v>4</v>
      </c>
      <c r="G3693">
        <v>7</v>
      </c>
      <c r="H3693" t="s">
        <v>5149</v>
      </c>
      <c r="I3693">
        <v>207151.35999999999</v>
      </c>
      <c r="J3693">
        <v>145005.95199999999</v>
      </c>
      <c r="K3693">
        <v>62145.408000000003</v>
      </c>
    </row>
    <row r="3694" spans="1:11" x14ac:dyDescent="0.25">
      <c r="A3694" s="21">
        <v>46249</v>
      </c>
      <c r="B3694" t="s">
        <v>3701</v>
      </c>
      <c r="C3694">
        <v>11</v>
      </c>
      <c r="D3694">
        <v>16658</v>
      </c>
      <c r="E3694">
        <v>0.14000000000000001</v>
      </c>
      <c r="F3694">
        <v>1</v>
      </c>
      <c r="G3694">
        <v>7</v>
      </c>
      <c r="H3694" t="s">
        <v>5138</v>
      </c>
      <c r="I3694">
        <v>208891.32</v>
      </c>
      <c r="J3694">
        <v>146223.924</v>
      </c>
      <c r="K3694">
        <v>62667.396000000001</v>
      </c>
    </row>
    <row r="3695" spans="1:11" x14ac:dyDescent="0.25">
      <c r="A3695" s="21">
        <v>46156</v>
      </c>
      <c r="B3695" t="s">
        <v>3702</v>
      </c>
      <c r="C3695">
        <v>9</v>
      </c>
      <c r="D3695">
        <v>7099</v>
      </c>
      <c r="F3695">
        <v>1</v>
      </c>
      <c r="G3695">
        <v>4</v>
      </c>
      <c r="H3695" t="s">
        <v>5139</v>
      </c>
      <c r="I3695">
        <v>63891</v>
      </c>
      <c r="J3695">
        <v>44723.7</v>
      </c>
      <c r="K3695">
        <v>19167.3</v>
      </c>
    </row>
    <row r="3696" spans="1:11" x14ac:dyDescent="0.25">
      <c r="A3696" s="21">
        <v>46166</v>
      </c>
      <c r="B3696" t="s">
        <v>3703</v>
      </c>
      <c r="C3696">
        <v>9</v>
      </c>
      <c r="D3696">
        <v>21944</v>
      </c>
      <c r="E3696">
        <v>0.1</v>
      </c>
      <c r="F3696">
        <v>3</v>
      </c>
      <c r="G3696">
        <v>2</v>
      </c>
      <c r="H3696" t="s">
        <v>5139</v>
      </c>
      <c r="I3696">
        <v>217245.6</v>
      </c>
      <c r="J3696">
        <v>152071.92000000001</v>
      </c>
      <c r="K3696">
        <v>65173.68</v>
      </c>
    </row>
    <row r="3697" spans="1:11" x14ac:dyDescent="0.25">
      <c r="A3697" s="21">
        <v>46032</v>
      </c>
      <c r="B3697" t="s">
        <v>3704</v>
      </c>
      <c r="C3697">
        <v>11</v>
      </c>
      <c r="D3697">
        <v>8171</v>
      </c>
      <c r="F3697">
        <v>1</v>
      </c>
      <c r="G3697">
        <v>3</v>
      </c>
      <c r="H3697" t="s">
        <v>5149</v>
      </c>
      <c r="I3697">
        <v>89881</v>
      </c>
      <c r="J3697">
        <v>62916.7</v>
      </c>
      <c r="K3697">
        <v>26964.3</v>
      </c>
    </row>
    <row r="3698" spans="1:11" x14ac:dyDescent="0.25">
      <c r="A3698" s="21">
        <v>46303</v>
      </c>
      <c r="B3698" t="s">
        <v>3705</v>
      </c>
      <c r="C3698">
        <v>9</v>
      </c>
      <c r="D3698">
        <v>25829</v>
      </c>
      <c r="E3698">
        <v>7.0000000000000007E-2</v>
      </c>
      <c r="F3698">
        <v>4</v>
      </c>
      <c r="G3698">
        <v>5</v>
      </c>
      <c r="H3698" t="s">
        <v>5147</v>
      </c>
      <c r="I3698">
        <v>248733.27</v>
      </c>
      <c r="J3698">
        <v>174113.28899999999</v>
      </c>
      <c r="K3698">
        <v>74619.981</v>
      </c>
    </row>
    <row r="3699" spans="1:11" x14ac:dyDescent="0.25">
      <c r="A3699" s="21">
        <v>46299</v>
      </c>
      <c r="B3699" t="s">
        <v>3706</v>
      </c>
      <c r="C3699">
        <v>6</v>
      </c>
      <c r="D3699">
        <v>3459</v>
      </c>
      <c r="E3699">
        <v>0.06</v>
      </c>
      <c r="F3699">
        <v>4</v>
      </c>
      <c r="G3699">
        <v>7</v>
      </c>
      <c r="H3699" t="s">
        <v>5147</v>
      </c>
      <c r="I3699">
        <v>21999.24</v>
      </c>
      <c r="J3699">
        <v>15399.468000000001</v>
      </c>
      <c r="K3699">
        <v>6599.7719999999999</v>
      </c>
    </row>
    <row r="3700" spans="1:11" x14ac:dyDescent="0.25">
      <c r="A3700" s="21">
        <v>46152</v>
      </c>
      <c r="B3700" t="s">
        <v>3707</v>
      </c>
      <c r="C3700">
        <v>3</v>
      </c>
      <c r="D3700">
        <v>33396</v>
      </c>
      <c r="F3700">
        <v>3</v>
      </c>
      <c r="G3700">
        <v>8</v>
      </c>
      <c r="H3700" t="s">
        <v>5139</v>
      </c>
      <c r="I3700">
        <v>100188</v>
      </c>
      <c r="J3700">
        <v>70131.600000000006</v>
      </c>
      <c r="K3700">
        <v>30056.400000000001</v>
      </c>
    </row>
    <row r="3701" spans="1:11" x14ac:dyDescent="0.25">
      <c r="A3701" s="21">
        <v>46256</v>
      </c>
      <c r="B3701" t="s">
        <v>3708</v>
      </c>
      <c r="C3701">
        <v>8</v>
      </c>
      <c r="D3701">
        <v>22682</v>
      </c>
      <c r="F3701">
        <v>3</v>
      </c>
      <c r="G3701">
        <v>7</v>
      </c>
      <c r="H3701" t="s">
        <v>5138</v>
      </c>
      <c r="I3701">
        <v>181456</v>
      </c>
      <c r="J3701">
        <v>127019.2</v>
      </c>
      <c r="K3701">
        <v>54436.800000000003</v>
      </c>
    </row>
    <row r="3702" spans="1:11" x14ac:dyDescent="0.25">
      <c r="A3702" s="21">
        <v>46246</v>
      </c>
      <c r="B3702" t="s">
        <v>3709</v>
      </c>
      <c r="C3702">
        <v>8</v>
      </c>
      <c r="D3702">
        <v>20147</v>
      </c>
      <c r="E3702">
        <v>0.11</v>
      </c>
      <c r="F3702">
        <v>5</v>
      </c>
      <c r="G3702">
        <v>7</v>
      </c>
      <c r="H3702" t="s">
        <v>5138</v>
      </c>
      <c r="I3702">
        <v>178905.36</v>
      </c>
      <c r="J3702">
        <v>125233.75199999999</v>
      </c>
      <c r="K3702">
        <v>53671.608</v>
      </c>
    </row>
    <row r="3703" spans="1:11" x14ac:dyDescent="0.25">
      <c r="A3703" s="21">
        <v>46203</v>
      </c>
      <c r="B3703" t="s">
        <v>3710</v>
      </c>
      <c r="C3703">
        <v>12</v>
      </c>
      <c r="D3703">
        <v>5560</v>
      </c>
      <c r="E3703">
        <v>0.05</v>
      </c>
      <c r="F3703">
        <v>5</v>
      </c>
      <c r="G3703">
        <v>7</v>
      </c>
      <c r="H3703" t="s">
        <v>5142</v>
      </c>
      <c r="I3703">
        <v>70056</v>
      </c>
      <c r="J3703">
        <v>49039.199999999997</v>
      </c>
      <c r="K3703">
        <v>21016.799999999999</v>
      </c>
    </row>
    <row r="3704" spans="1:11" x14ac:dyDescent="0.25">
      <c r="A3704" s="21">
        <v>46200</v>
      </c>
      <c r="B3704" t="s">
        <v>3711</v>
      </c>
      <c r="C3704">
        <v>10</v>
      </c>
      <c r="D3704">
        <v>13953</v>
      </c>
      <c r="E3704">
        <v>7.0000000000000007E-2</v>
      </c>
      <c r="F3704">
        <v>5</v>
      </c>
      <c r="G3704">
        <v>4</v>
      </c>
      <c r="H3704" t="s">
        <v>5142</v>
      </c>
      <c r="I3704">
        <v>149297.1</v>
      </c>
      <c r="J3704">
        <v>104507.97</v>
      </c>
      <c r="K3704">
        <v>44789.13</v>
      </c>
    </row>
    <row r="3705" spans="1:11" x14ac:dyDescent="0.25">
      <c r="A3705" s="21">
        <v>46219</v>
      </c>
      <c r="B3705" t="s">
        <v>3712</v>
      </c>
      <c r="C3705">
        <v>8</v>
      </c>
      <c r="D3705">
        <v>33666</v>
      </c>
      <c r="E3705">
        <v>0.09</v>
      </c>
      <c r="F3705">
        <v>2</v>
      </c>
      <c r="G3705">
        <v>1</v>
      </c>
      <c r="H3705" t="s">
        <v>5146</v>
      </c>
      <c r="I3705">
        <v>293567.52</v>
      </c>
      <c r="J3705">
        <v>205497.264</v>
      </c>
      <c r="K3705">
        <v>88070.255999999994</v>
      </c>
    </row>
    <row r="3706" spans="1:11" x14ac:dyDescent="0.25">
      <c r="A3706" s="21">
        <v>46149</v>
      </c>
      <c r="B3706" t="s">
        <v>3713</v>
      </c>
      <c r="C3706">
        <v>7</v>
      </c>
      <c r="D3706">
        <v>19623</v>
      </c>
      <c r="E3706">
        <v>0.05</v>
      </c>
      <c r="F3706">
        <v>3</v>
      </c>
      <c r="G3706">
        <v>2</v>
      </c>
      <c r="H3706" t="s">
        <v>5139</v>
      </c>
      <c r="I3706">
        <v>144229.04999999999</v>
      </c>
      <c r="J3706">
        <v>100960.33500000001</v>
      </c>
      <c r="K3706">
        <v>43268.714999999997</v>
      </c>
    </row>
    <row r="3707" spans="1:11" x14ac:dyDescent="0.25">
      <c r="A3707" s="21">
        <v>46264</v>
      </c>
      <c r="B3707" t="s">
        <v>3714</v>
      </c>
      <c r="C3707">
        <v>11</v>
      </c>
      <c r="D3707">
        <v>27438</v>
      </c>
      <c r="E3707">
        <v>0.02</v>
      </c>
      <c r="F3707">
        <v>3</v>
      </c>
      <c r="G3707">
        <v>4</v>
      </c>
      <c r="H3707" t="s">
        <v>5138</v>
      </c>
      <c r="I3707">
        <v>307854.36</v>
      </c>
      <c r="J3707">
        <v>215498.052</v>
      </c>
      <c r="K3707">
        <v>92356.308000000005</v>
      </c>
    </row>
    <row r="3708" spans="1:11" x14ac:dyDescent="0.25">
      <c r="A3708" s="21">
        <v>46135</v>
      </c>
      <c r="B3708" t="s">
        <v>3715</v>
      </c>
      <c r="C3708">
        <v>8</v>
      </c>
      <c r="D3708">
        <v>17912</v>
      </c>
      <c r="F3708">
        <v>4</v>
      </c>
      <c r="G3708">
        <v>4</v>
      </c>
      <c r="H3708" t="s">
        <v>5141</v>
      </c>
      <c r="I3708">
        <v>143296</v>
      </c>
      <c r="J3708">
        <v>100307.2</v>
      </c>
      <c r="K3708">
        <v>42988.800000000003</v>
      </c>
    </row>
    <row r="3709" spans="1:11" x14ac:dyDescent="0.25">
      <c r="A3709" s="21">
        <v>46055</v>
      </c>
      <c r="B3709" t="s">
        <v>3716</v>
      </c>
      <c r="C3709">
        <v>5</v>
      </c>
      <c r="D3709">
        <v>31133</v>
      </c>
      <c r="F3709">
        <v>1</v>
      </c>
      <c r="G3709">
        <v>2</v>
      </c>
      <c r="H3709" t="s">
        <v>5140</v>
      </c>
      <c r="I3709">
        <v>155665</v>
      </c>
      <c r="J3709">
        <v>108965.5</v>
      </c>
      <c r="K3709">
        <v>46699.5</v>
      </c>
    </row>
    <row r="3710" spans="1:11" x14ac:dyDescent="0.25">
      <c r="A3710" s="21">
        <v>46333</v>
      </c>
      <c r="B3710" t="s">
        <v>3717</v>
      </c>
      <c r="C3710">
        <v>10</v>
      </c>
      <c r="D3710">
        <v>30213</v>
      </c>
      <c r="E3710">
        <v>0.03</v>
      </c>
      <c r="F3710">
        <v>2</v>
      </c>
      <c r="G3710">
        <v>3</v>
      </c>
      <c r="H3710" t="s">
        <v>5144</v>
      </c>
      <c r="I3710">
        <v>311193.90000000002</v>
      </c>
      <c r="J3710">
        <v>217835.73</v>
      </c>
      <c r="K3710">
        <v>93358.17</v>
      </c>
    </row>
    <row r="3711" spans="1:11" x14ac:dyDescent="0.25">
      <c r="A3711" s="21">
        <v>46202</v>
      </c>
      <c r="B3711" t="s">
        <v>3718</v>
      </c>
      <c r="C3711">
        <v>9</v>
      </c>
      <c r="D3711">
        <v>32144</v>
      </c>
      <c r="E3711">
        <v>0.06</v>
      </c>
      <c r="F3711">
        <v>2</v>
      </c>
      <c r="G3711">
        <v>1</v>
      </c>
      <c r="H3711" t="s">
        <v>5142</v>
      </c>
      <c r="I3711">
        <v>306653.76</v>
      </c>
      <c r="J3711">
        <v>214657.63200000001</v>
      </c>
      <c r="K3711">
        <v>91996.127999999997</v>
      </c>
    </row>
    <row r="3712" spans="1:11" x14ac:dyDescent="0.25">
      <c r="A3712" s="21">
        <v>46049</v>
      </c>
      <c r="B3712" t="s">
        <v>3719</v>
      </c>
      <c r="C3712">
        <v>8</v>
      </c>
      <c r="D3712">
        <v>7110</v>
      </c>
      <c r="E3712">
        <v>0.03</v>
      </c>
      <c r="F3712">
        <v>2</v>
      </c>
      <c r="G3712">
        <v>3</v>
      </c>
      <c r="H3712" t="s">
        <v>5149</v>
      </c>
      <c r="I3712">
        <v>58586.400000000001</v>
      </c>
      <c r="J3712">
        <v>41010.480000000003</v>
      </c>
      <c r="K3712">
        <v>17575.919999999998</v>
      </c>
    </row>
    <row r="3713" spans="1:11" x14ac:dyDescent="0.25">
      <c r="A3713" s="21">
        <v>46059</v>
      </c>
      <c r="B3713" t="s">
        <v>3720</v>
      </c>
      <c r="C3713">
        <v>10</v>
      </c>
      <c r="D3713">
        <v>7590</v>
      </c>
      <c r="E3713">
        <v>0.03</v>
      </c>
      <c r="F3713">
        <v>2</v>
      </c>
      <c r="G3713">
        <v>2</v>
      </c>
      <c r="H3713" t="s">
        <v>5140</v>
      </c>
      <c r="I3713">
        <v>78177</v>
      </c>
      <c r="J3713">
        <v>54723.9</v>
      </c>
      <c r="K3713">
        <v>23453.1</v>
      </c>
    </row>
    <row r="3714" spans="1:11" x14ac:dyDescent="0.25">
      <c r="A3714" s="21">
        <v>46083</v>
      </c>
      <c r="B3714" t="s">
        <v>3721</v>
      </c>
      <c r="C3714">
        <v>5</v>
      </c>
      <c r="D3714">
        <v>26026</v>
      </c>
      <c r="E3714">
        <v>0.08</v>
      </c>
      <c r="F3714">
        <v>4</v>
      </c>
      <c r="G3714">
        <v>1</v>
      </c>
      <c r="H3714" t="s">
        <v>5148</v>
      </c>
      <c r="I3714">
        <v>140540.4</v>
      </c>
      <c r="J3714">
        <v>98378.28</v>
      </c>
      <c r="K3714">
        <v>42162.12</v>
      </c>
    </row>
    <row r="3715" spans="1:11" x14ac:dyDescent="0.25">
      <c r="A3715" s="21">
        <v>46137</v>
      </c>
      <c r="B3715" t="s">
        <v>3722</v>
      </c>
      <c r="C3715">
        <v>11</v>
      </c>
      <c r="D3715">
        <v>11147</v>
      </c>
      <c r="F3715">
        <v>4</v>
      </c>
      <c r="G3715">
        <v>5</v>
      </c>
      <c r="H3715" t="s">
        <v>5141</v>
      </c>
      <c r="I3715">
        <v>122617</v>
      </c>
      <c r="J3715">
        <v>85831.9</v>
      </c>
      <c r="K3715">
        <v>36785.1</v>
      </c>
    </row>
    <row r="3716" spans="1:11" x14ac:dyDescent="0.25">
      <c r="A3716" s="21">
        <v>46087</v>
      </c>
      <c r="B3716" t="s">
        <v>3723</v>
      </c>
      <c r="C3716">
        <v>4</v>
      </c>
      <c r="D3716">
        <v>6474</v>
      </c>
      <c r="F3716">
        <v>5</v>
      </c>
      <c r="G3716">
        <v>5</v>
      </c>
      <c r="H3716" t="s">
        <v>5148</v>
      </c>
      <c r="I3716">
        <v>25896</v>
      </c>
      <c r="J3716">
        <v>18127.2</v>
      </c>
      <c r="K3716">
        <v>7768.8</v>
      </c>
    </row>
    <row r="3717" spans="1:11" x14ac:dyDescent="0.25">
      <c r="A3717" s="21">
        <v>46268</v>
      </c>
      <c r="B3717" t="s">
        <v>3724</v>
      </c>
      <c r="C3717">
        <v>3</v>
      </c>
      <c r="D3717">
        <v>15232</v>
      </c>
      <c r="E3717">
        <v>0.05</v>
      </c>
      <c r="F3717">
        <v>5</v>
      </c>
      <c r="G3717">
        <v>6</v>
      </c>
      <c r="H3717" t="s">
        <v>5145</v>
      </c>
      <c r="I3717">
        <v>47980.800000000003</v>
      </c>
      <c r="J3717">
        <v>33586.559999999998</v>
      </c>
      <c r="K3717">
        <v>14394.24</v>
      </c>
    </row>
    <row r="3718" spans="1:11" x14ac:dyDescent="0.25">
      <c r="A3718" s="21">
        <v>46314</v>
      </c>
      <c r="B3718" t="s">
        <v>3725</v>
      </c>
      <c r="C3718">
        <v>12</v>
      </c>
      <c r="D3718">
        <v>13253</v>
      </c>
      <c r="E3718">
        <v>0.14000000000000001</v>
      </c>
      <c r="F3718">
        <v>2</v>
      </c>
      <c r="G3718">
        <v>8</v>
      </c>
      <c r="H3718" t="s">
        <v>5147</v>
      </c>
      <c r="I3718">
        <v>181301.04</v>
      </c>
      <c r="J3718">
        <v>126910.728</v>
      </c>
      <c r="K3718">
        <v>54390.311999999998</v>
      </c>
    </row>
    <row r="3719" spans="1:11" x14ac:dyDescent="0.25">
      <c r="A3719" s="21">
        <v>46211</v>
      </c>
      <c r="B3719" t="s">
        <v>3726</v>
      </c>
      <c r="C3719">
        <v>7</v>
      </c>
      <c r="D3719">
        <v>4208</v>
      </c>
      <c r="F3719">
        <v>2</v>
      </c>
      <c r="G3719">
        <v>8</v>
      </c>
      <c r="H3719" t="s">
        <v>5146</v>
      </c>
      <c r="I3719">
        <v>29456</v>
      </c>
      <c r="J3719">
        <v>20619.2</v>
      </c>
      <c r="K3719">
        <v>8836.7999999999993</v>
      </c>
    </row>
    <row r="3720" spans="1:11" x14ac:dyDescent="0.25">
      <c r="A3720" s="21">
        <v>46372</v>
      </c>
      <c r="B3720" t="s">
        <v>3727</v>
      </c>
      <c r="C3720">
        <v>2</v>
      </c>
      <c r="D3720">
        <v>20223</v>
      </c>
      <c r="F3720">
        <v>5</v>
      </c>
      <c r="G3720">
        <v>3</v>
      </c>
      <c r="H3720" t="s">
        <v>5143</v>
      </c>
      <c r="I3720">
        <v>40446</v>
      </c>
      <c r="J3720">
        <v>28312.2</v>
      </c>
      <c r="K3720">
        <v>12133.8</v>
      </c>
    </row>
    <row r="3721" spans="1:11" x14ac:dyDescent="0.25">
      <c r="A3721" s="21">
        <v>46302</v>
      </c>
      <c r="B3721" t="s">
        <v>3728</v>
      </c>
      <c r="C3721">
        <v>10</v>
      </c>
      <c r="D3721">
        <v>17936</v>
      </c>
      <c r="F3721">
        <v>3</v>
      </c>
      <c r="G3721">
        <v>8</v>
      </c>
      <c r="H3721" t="s">
        <v>5147</v>
      </c>
      <c r="I3721">
        <v>179360</v>
      </c>
      <c r="J3721">
        <v>125552</v>
      </c>
      <c r="K3721">
        <v>53808</v>
      </c>
    </row>
    <row r="3722" spans="1:11" x14ac:dyDescent="0.25">
      <c r="A3722" s="21">
        <v>46158</v>
      </c>
      <c r="B3722" t="s">
        <v>3729</v>
      </c>
      <c r="C3722">
        <v>4</v>
      </c>
      <c r="D3722">
        <v>24058</v>
      </c>
      <c r="E3722">
        <v>0.08</v>
      </c>
      <c r="F3722">
        <v>1</v>
      </c>
      <c r="G3722">
        <v>5</v>
      </c>
      <c r="H3722" t="s">
        <v>5139</v>
      </c>
      <c r="I3722">
        <v>103930.56</v>
      </c>
      <c r="J3722">
        <v>72751.392000000007</v>
      </c>
      <c r="K3722">
        <v>31179.168000000001</v>
      </c>
    </row>
    <row r="3723" spans="1:11" x14ac:dyDescent="0.25">
      <c r="A3723" s="21">
        <v>46193</v>
      </c>
      <c r="B3723" t="s">
        <v>3730</v>
      </c>
      <c r="C3723">
        <v>7</v>
      </c>
      <c r="D3723">
        <v>1839</v>
      </c>
      <c r="E3723">
        <v>0.12</v>
      </c>
      <c r="F3723">
        <v>4</v>
      </c>
      <c r="G3723">
        <v>4</v>
      </c>
      <c r="H3723" t="s">
        <v>5142</v>
      </c>
      <c r="I3723">
        <v>14417.76</v>
      </c>
      <c r="J3723">
        <v>10092.432000000001</v>
      </c>
      <c r="K3723">
        <v>4325.3280000000004</v>
      </c>
    </row>
    <row r="3724" spans="1:11" x14ac:dyDescent="0.25">
      <c r="A3724" s="21">
        <v>46211</v>
      </c>
      <c r="B3724" t="s">
        <v>3731</v>
      </c>
      <c r="C3724">
        <v>5</v>
      </c>
      <c r="D3724">
        <v>2274</v>
      </c>
      <c r="F3724">
        <v>3</v>
      </c>
      <c r="G3724">
        <v>7</v>
      </c>
      <c r="H3724" t="s">
        <v>5146</v>
      </c>
      <c r="I3724">
        <v>11370</v>
      </c>
      <c r="J3724">
        <v>7959</v>
      </c>
      <c r="K3724">
        <v>3411</v>
      </c>
    </row>
    <row r="3725" spans="1:11" x14ac:dyDescent="0.25">
      <c r="A3725" s="21">
        <v>46285</v>
      </c>
      <c r="B3725" t="s">
        <v>3732</v>
      </c>
      <c r="C3725">
        <v>11</v>
      </c>
      <c r="D3725">
        <v>14917</v>
      </c>
      <c r="E3725">
        <v>0.09</v>
      </c>
      <c r="F3725">
        <v>2</v>
      </c>
      <c r="G3725">
        <v>5</v>
      </c>
      <c r="H3725" t="s">
        <v>5145</v>
      </c>
      <c r="I3725">
        <v>178854.83</v>
      </c>
      <c r="J3725">
        <v>125198.38099999999</v>
      </c>
      <c r="K3725">
        <v>53656.449000000001</v>
      </c>
    </row>
    <row r="3726" spans="1:11" x14ac:dyDescent="0.25">
      <c r="A3726" s="21">
        <v>46237</v>
      </c>
      <c r="B3726" t="s">
        <v>3733</v>
      </c>
      <c r="C3726">
        <v>12</v>
      </c>
      <c r="D3726">
        <v>1987</v>
      </c>
      <c r="E3726">
        <v>0.09</v>
      </c>
      <c r="F3726">
        <v>2</v>
      </c>
      <c r="G3726">
        <v>5</v>
      </c>
      <c r="H3726" t="s">
        <v>5138</v>
      </c>
      <c r="I3726">
        <v>25989.96</v>
      </c>
      <c r="J3726">
        <v>18192.972000000002</v>
      </c>
      <c r="K3726">
        <v>7796.9880000000003</v>
      </c>
    </row>
    <row r="3727" spans="1:11" x14ac:dyDescent="0.25">
      <c r="A3727" s="21">
        <v>46024</v>
      </c>
      <c r="B3727" t="s">
        <v>3734</v>
      </c>
      <c r="C3727">
        <v>6</v>
      </c>
      <c r="D3727">
        <v>29964</v>
      </c>
      <c r="E3727">
        <v>0.12</v>
      </c>
      <c r="F3727">
        <v>3</v>
      </c>
      <c r="G3727">
        <v>4</v>
      </c>
      <c r="H3727" t="s">
        <v>5149</v>
      </c>
      <c r="I3727">
        <v>201358.07999999999</v>
      </c>
      <c r="J3727">
        <v>140950.65599999999</v>
      </c>
      <c r="K3727">
        <v>60407.423999999999</v>
      </c>
    </row>
    <row r="3728" spans="1:11" x14ac:dyDescent="0.25">
      <c r="A3728" s="21">
        <v>46238</v>
      </c>
      <c r="B3728" t="s">
        <v>3735</v>
      </c>
      <c r="C3728">
        <v>6</v>
      </c>
      <c r="D3728">
        <v>29752</v>
      </c>
      <c r="E3728">
        <v>0.03</v>
      </c>
      <c r="F3728">
        <v>5</v>
      </c>
      <c r="G3728">
        <v>8</v>
      </c>
      <c r="H3728" t="s">
        <v>5138</v>
      </c>
      <c r="I3728">
        <v>183867.36</v>
      </c>
      <c r="J3728">
        <v>128707.152</v>
      </c>
      <c r="K3728">
        <v>55160.207999999999</v>
      </c>
    </row>
    <row r="3729" spans="1:11" x14ac:dyDescent="0.25">
      <c r="A3729" s="21">
        <v>46224</v>
      </c>
      <c r="B3729" t="s">
        <v>3736</v>
      </c>
      <c r="C3729">
        <v>1</v>
      </c>
      <c r="D3729">
        <v>2238</v>
      </c>
      <c r="F3729">
        <v>5</v>
      </c>
      <c r="G3729">
        <v>6</v>
      </c>
      <c r="H3729" t="s">
        <v>5146</v>
      </c>
      <c r="I3729">
        <v>2238</v>
      </c>
      <c r="J3729">
        <v>1566.6</v>
      </c>
      <c r="K3729">
        <v>671.4</v>
      </c>
    </row>
    <row r="3730" spans="1:11" x14ac:dyDescent="0.25">
      <c r="A3730" s="21">
        <v>46245</v>
      </c>
      <c r="B3730" t="s">
        <v>3737</v>
      </c>
      <c r="C3730">
        <v>6</v>
      </c>
      <c r="D3730">
        <v>33800</v>
      </c>
      <c r="E3730">
        <v>0.13</v>
      </c>
      <c r="F3730">
        <v>3</v>
      </c>
      <c r="G3730">
        <v>1</v>
      </c>
      <c r="H3730" t="s">
        <v>5138</v>
      </c>
      <c r="I3730">
        <v>229164</v>
      </c>
      <c r="J3730">
        <v>160414.79999999999</v>
      </c>
      <c r="K3730">
        <v>68749.2</v>
      </c>
    </row>
    <row r="3731" spans="1:11" x14ac:dyDescent="0.25">
      <c r="A3731" s="21">
        <v>46295</v>
      </c>
      <c r="B3731" t="s">
        <v>3738</v>
      </c>
      <c r="C3731">
        <v>10</v>
      </c>
      <c r="D3731">
        <v>19436</v>
      </c>
      <c r="F3731">
        <v>4</v>
      </c>
      <c r="G3731">
        <v>4</v>
      </c>
      <c r="H3731" t="s">
        <v>5145</v>
      </c>
      <c r="I3731">
        <v>194360</v>
      </c>
      <c r="J3731">
        <v>136052</v>
      </c>
      <c r="K3731">
        <v>58308</v>
      </c>
    </row>
    <row r="3732" spans="1:11" x14ac:dyDescent="0.25">
      <c r="A3732" s="21">
        <v>46141</v>
      </c>
      <c r="B3732" t="s">
        <v>3739</v>
      </c>
      <c r="C3732">
        <v>6</v>
      </c>
      <c r="D3732">
        <v>28433</v>
      </c>
      <c r="E3732">
        <v>0.05</v>
      </c>
      <c r="F3732">
        <v>3</v>
      </c>
      <c r="G3732">
        <v>2</v>
      </c>
      <c r="H3732" t="s">
        <v>5141</v>
      </c>
      <c r="I3732">
        <v>179127.9</v>
      </c>
      <c r="J3732">
        <v>125389.53</v>
      </c>
      <c r="K3732">
        <v>53738.37</v>
      </c>
    </row>
    <row r="3733" spans="1:11" x14ac:dyDescent="0.25">
      <c r="A3733" s="21">
        <v>46360</v>
      </c>
      <c r="B3733" t="s">
        <v>3740</v>
      </c>
      <c r="C3733">
        <v>12</v>
      </c>
      <c r="D3733">
        <v>27524</v>
      </c>
      <c r="E3733">
        <v>0.04</v>
      </c>
      <c r="F3733">
        <v>3</v>
      </c>
      <c r="G3733">
        <v>4</v>
      </c>
      <c r="H3733" t="s">
        <v>5143</v>
      </c>
      <c r="I3733">
        <v>343499.52000000002</v>
      </c>
      <c r="J3733">
        <v>240449.66399999999</v>
      </c>
      <c r="K3733">
        <v>103049.856</v>
      </c>
    </row>
    <row r="3734" spans="1:11" x14ac:dyDescent="0.25">
      <c r="A3734" s="21">
        <v>46328</v>
      </c>
      <c r="B3734" t="s">
        <v>3741</v>
      </c>
      <c r="C3734">
        <v>5</v>
      </c>
      <c r="D3734">
        <v>10012</v>
      </c>
      <c r="E3734">
        <v>0.12</v>
      </c>
      <c r="F3734">
        <v>4</v>
      </c>
      <c r="G3734">
        <v>2</v>
      </c>
      <c r="H3734" t="s">
        <v>5144</v>
      </c>
      <c r="I3734">
        <v>56067.199999999997</v>
      </c>
      <c r="J3734">
        <v>39247.040000000001</v>
      </c>
      <c r="K3734">
        <v>16820.16</v>
      </c>
    </row>
    <row r="3735" spans="1:11" x14ac:dyDescent="0.25">
      <c r="A3735" s="21">
        <v>46267</v>
      </c>
      <c r="B3735" t="s">
        <v>3742</v>
      </c>
      <c r="C3735">
        <v>8</v>
      </c>
      <c r="D3735">
        <v>32834</v>
      </c>
      <c r="E3735">
        <v>7.0000000000000007E-2</v>
      </c>
      <c r="F3735">
        <v>1</v>
      </c>
      <c r="G3735">
        <v>5</v>
      </c>
      <c r="H3735" t="s">
        <v>5145</v>
      </c>
      <c r="I3735">
        <v>281059.03999999998</v>
      </c>
      <c r="J3735">
        <v>196741.32800000001</v>
      </c>
      <c r="K3735">
        <v>84317.712</v>
      </c>
    </row>
    <row r="3736" spans="1:11" x14ac:dyDescent="0.25">
      <c r="A3736" s="21">
        <v>46273</v>
      </c>
      <c r="B3736" t="s">
        <v>3743</v>
      </c>
      <c r="C3736">
        <v>12</v>
      </c>
      <c r="D3736">
        <v>5393</v>
      </c>
      <c r="F3736">
        <v>3</v>
      </c>
      <c r="G3736">
        <v>7</v>
      </c>
      <c r="H3736" t="s">
        <v>5145</v>
      </c>
      <c r="I3736">
        <v>64716</v>
      </c>
      <c r="J3736">
        <v>45301.2</v>
      </c>
      <c r="K3736">
        <v>19414.8</v>
      </c>
    </row>
    <row r="3737" spans="1:11" x14ac:dyDescent="0.25">
      <c r="A3737" s="21">
        <v>46170</v>
      </c>
      <c r="B3737" t="s">
        <v>3744</v>
      </c>
      <c r="C3737">
        <v>2</v>
      </c>
      <c r="D3737">
        <v>32069</v>
      </c>
      <c r="F3737">
        <v>4</v>
      </c>
      <c r="G3737">
        <v>8</v>
      </c>
      <c r="H3737" t="s">
        <v>5139</v>
      </c>
      <c r="I3737">
        <v>64138</v>
      </c>
      <c r="J3737">
        <v>44896.6</v>
      </c>
      <c r="K3737">
        <v>19241.400000000001</v>
      </c>
    </row>
    <row r="3738" spans="1:11" x14ac:dyDescent="0.25">
      <c r="A3738" s="21">
        <v>46065</v>
      </c>
      <c r="B3738" t="s">
        <v>3745</v>
      </c>
      <c r="C3738">
        <v>7</v>
      </c>
      <c r="D3738">
        <v>34162</v>
      </c>
      <c r="E3738">
        <v>0.1</v>
      </c>
      <c r="F3738">
        <v>5</v>
      </c>
      <c r="G3738">
        <v>8</v>
      </c>
      <c r="H3738" t="s">
        <v>5140</v>
      </c>
      <c r="I3738">
        <v>263047.40000000002</v>
      </c>
      <c r="J3738">
        <v>184133.18</v>
      </c>
      <c r="K3738">
        <v>78914.22</v>
      </c>
    </row>
    <row r="3739" spans="1:11" x14ac:dyDescent="0.25">
      <c r="A3739" s="21">
        <v>46123</v>
      </c>
      <c r="B3739" t="s">
        <v>3746</v>
      </c>
      <c r="C3739">
        <v>6</v>
      </c>
      <c r="D3739">
        <v>15302</v>
      </c>
      <c r="E3739">
        <v>0.13</v>
      </c>
      <c r="F3739">
        <v>4</v>
      </c>
      <c r="G3739">
        <v>7</v>
      </c>
      <c r="H3739" t="s">
        <v>5141</v>
      </c>
      <c r="I3739">
        <v>103747.56</v>
      </c>
      <c r="J3739">
        <v>72623.292000000001</v>
      </c>
      <c r="K3739">
        <v>31124.268</v>
      </c>
    </row>
    <row r="3740" spans="1:11" x14ac:dyDescent="0.25">
      <c r="A3740" s="21">
        <v>46066</v>
      </c>
      <c r="B3740" t="s">
        <v>3747</v>
      </c>
      <c r="C3740">
        <v>9</v>
      </c>
      <c r="D3740">
        <v>20516</v>
      </c>
      <c r="E3740">
        <v>0.03</v>
      </c>
      <c r="F3740">
        <v>5</v>
      </c>
      <c r="G3740">
        <v>7</v>
      </c>
      <c r="H3740" t="s">
        <v>5140</v>
      </c>
      <c r="I3740">
        <v>190183.32</v>
      </c>
      <c r="J3740">
        <v>133128.32399999999</v>
      </c>
      <c r="K3740">
        <v>57054.995999999999</v>
      </c>
    </row>
    <row r="3741" spans="1:11" x14ac:dyDescent="0.25">
      <c r="A3741" s="21">
        <v>46374</v>
      </c>
      <c r="B3741" t="s">
        <v>3748</v>
      </c>
      <c r="C3741">
        <v>4</v>
      </c>
      <c r="D3741">
        <v>15484</v>
      </c>
      <c r="E3741">
        <v>0.14000000000000001</v>
      </c>
      <c r="F3741">
        <v>2</v>
      </c>
      <c r="G3741">
        <v>6</v>
      </c>
      <c r="H3741" t="s">
        <v>5143</v>
      </c>
      <c r="I3741">
        <v>70607.039999999994</v>
      </c>
      <c r="J3741">
        <v>49424.928</v>
      </c>
      <c r="K3741">
        <v>21182.112000000001</v>
      </c>
    </row>
    <row r="3742" spans="1:11" x14ac:dyDescent="0.25">
      <c r="A3742" s="21">
        <v>46331</v>
      </c>
      <c r="B3742" t="s">
        <v>3749</v>
      </c>
      <c r="C3742">
        <v>11</v>
      </c>
      <c r="D3742">
        <v>14336</v>
      </c>
      <c r="E3742">
        <v>0.13</v>
      </c>
      <c r="F3742">
        <v>4</v>
      </c>
      <c r="G3742">
        <v>3</v>
      </c>
      <c r="H3742" t="s">
        <v>5144</v>
      </c>
      <c r="I3742">
        <v>178196.48000000001</v>
      </c>
      <c r="J3742">
        <v>124737.53599999999</v>
      </c>
      <c r="K3742">
        <v>53458.944000000003</v>
      </c>
    </row>
    <row r="3743" spans="1:11" x14ac:dyDescent="0.25">
      <c r="A3743" s="21">
        <v>46240</v>
      </c>
      <c r="B3743" t="s">
        <v>3750</v>
      </c>
      <c r="C3743">
        <v>6</v>
      </c>
      <c r="D3743">
        <v>9840</v>
      </c>
      <c r="F3743">
        <v>3</v>
      </c>
      <c r="G3743">
        <v>8</v>
      </c>
      <c r="H3743" t="s">
        <v>5138</v>
      </c>
      <c r="I3743">
        <v>59040</v>
      </c>
      <c r="J3743">
        <v>41328</v>
      </c>
      <c r="K3743">
        <v>17712</v>
      </c>
    </row>
    <row r="3744" spans="1:11" x14ac:dyDescent="0.25">
      <c r="A3744" s="21">
        <v>46367</v>
      </c>
      <c r="B3744" t="s">
        <v>3751</v>
      </c>
      <c r="C3744">
        <v>9</v>
      </c>
      <c r="D3744">
        <v>24189</v>
      </c>
      <c r="E3744">
        <v>0.12</v>
      </c>
      <c r="F3744">
        <v>1</v>
      </c>
      <c r="G3744">
        <v>6</v>
      </c>
      <c r="H3744" t="s">
        <v>5143</v>
      </c>
      <c r="I3744">
        <v>243825.12</v>
      </c>
      <c r="J3744">
        <v>170677.584</v>
      </c>
      <c r="K3744">
        <v>73147.535999999993</v>
      </c>
    </row>
    <row r="3745" spans="1:11" x14ac:dyDescent="0.25">
      <c r="A3745" s="21">
        <v>46087</v>
      </c>
      <c r="B3745" t="s">
        <v>3752</v>
      </c>
      <c r="C3745">
        <v>7</v>
      </c>
      <c r="D3745">
        <v>17101</v>
      </c>
      <c r="E3745">
        <v>0.11</v>
      </c>
      <c r="F3745">
        <v>5</v>
      </c>
      <c r="G3745">
        <v>1</v>
      </c>
      <c r="H3745" t="s">
        <v>5148</v>
      </c>
      <c r="I3745">
        <v>132874.76999999999</v>
      </c>
      <c r="J3745">
        <v>93012.339000000007</v>
      </c>
      <c r="K3745">
        <v>39862.430999999997</v>
      </c>
    </row>
    <row r="3746" spans="1:11" x14ac:dyDescent="0.25">
      <c r="A3746" s="21">
        <v>46310</v>
      </c>
      <c r="B3746" t="s">
        <v>3753</v>
      </c>
      <c r="C3746">
        <v>7</v>
      </c>
      <c r="D3746">
        <v>26949</v>
      </c>
      <c r="E3746">
        <v>0.04</v>
      </c>
      <c r="F3746">
        <v>2</v>
      </c>
      <c r="G3746">
        <v>1</v>
      </c>
      <c r="H3746" t="s">
        <v>5147</v>
      </c>
      <c r="I3746">
        <v>196188.72</v>
      </c>
      <c r="J3746">
        <v>137332.10399999999</v>
      </c>
      <c r="K3746">
        <v>58856.616000000002</v>
      </c>
    </row>
    <row r="3747" spans="1:11" x14ac:dyDescent="0.25">
      <c r="A3747" s="21">
        <v>46176</v>
      </c>
      <c r="B3747" t="s">
        <v>3754</v>
      </c>
      <c r="C3747">
        <v>2</v>
      </c>
      <c r="D3747">
        <v>4932</v>
      </c>
      <c r="F3747">
        <v>3</v>
      </c>
      <c r="G3747">
        <v>2</v>
      </c>
      <c r="H3747" t="s">
        <v>5142</v>
      </c>
      <c r="I3747">
        <v>9864</v>
      </c>
      <c r="J3747">
        <v>6904.8</v>
      </c>
      <c r="K3747">
        <v>2959.2</v>
      </c>
    </row>
    <row r="3748" spans="1:11" x14ac:dyDescent="0.25">
      <c r="A3748" s="21">
        <v>46102</v>
      </c>
      <c r="B3748" t="s">
        <v>3755</v>
      </c>
      <c r="C3748">
        <v>12</v>
      </c>
      <c r="D3748">
        <v>14469</v>
      </c>
      <c r="E3748">
        <v>0.05</v>
      </c>
      <c r="F3748">
        <v>1</v>
      </c>
      <c r="G3748">
        <v>3</v>
      </c>
      <c r="H3748" t="s">
        <v>5148</v>
      </c>
      <c r="I3748">
        <v>182309.4</v>
      </c>
      <c r="J3748">
        <v>127616.58</v>
      </c>
      <c r="K3748">
        <v>54692.82</v>
      </c>
    </row>
    <row r="3749" spans="1:11" x14ac:dyDescent="0.25">
      <c r="A3749" s="21">
        <v>46180</v>
      </c>
      <c r="B3749" t="s">
        <v>3756</v>
      </c>
      <c r="C3749">
        <v>10</v>
      </c>
      <c r="D3749">
        <v>5524</v>
      </c>
      <c r="E3749">
        <v>0.05</v>
      </c>
      <c r="F3749">
        <v>3</v>
      </c>
      <c r="G3749">
        <v>8</v>
      </c>
      <c r="H3749" t="s">
        <v>5142</v>
      </c>
      <c r="I3749">
        <v>58002</v>
      </c>
      <c r="J3749">
        <v>40601.4</v>
      </c>
      <c r="K3749">
        <v>17400.599999999999</v>
      </c>
    </row>
    <row r="3750" spans="1:11" x14ac:dyDescent="0.25">
      <c r="A3750" s="21">
        <v>46152</v>
      </c>
      <c r="B3750" t="s">
        <v>3757</v>
      </c>
      <c r="C3750">
        <v>3</v>
      </c>
      <c r="D3750">
        <v>17707</v>
      </c>
      <c r="E3750">
        <v>0.06</v>
      </c>
      <c r="F3750">
        <v>3</v>
      </c>
      <c r="G3750">
        <v>2</v>
      </c>
      <c r="H3750" t="s">
        <v>5139</v>
      </c>
      <c r="I3750">
        <v>56308.26</v>
      </c>
      <c r="J3750">
        <v>39415.781999999999</v>
      </c>
      <c r="K3750">
        <v>16892.477999999999</v>
      </c>
    </row>
    <row r="3751" spans="1:11" x14ac:dyDescent="0.25">
      <c r="A3751" s="21">
        <v>46235</v>
      </c>
      <c r="B3751" t="s">
        <v>3758</v>
      </c>
      <c r="C3751">
        <v>9</v>
      </c>
      <c r="D3751">
        <v>9939</v>
      </c>
      <c r="E3751">
        <v>0.06</v>
      </c>
      <c r="F3751">
        <v>1</v>
      </c>
      <c r="G3751">
        <v>7</v>
      </c>
      <c r="H3751" t="s">
        <v>5138</v>
      </c>
      <c r="I3751">
        <v>94818.06</v>
      </c>
      <c r="J3751">
        <v>66372.642000000007</v>
      </c>
      <c r="K3751">
        <v>28445.418000000001</v>
      </c>
    </row>
    <row r="3752" spans="1:11" x14ac:dyDescent="0.25">
      <c r="A3752" s="21">
        <v>46059</v>
      </c>
      <c r="B3752" t="s">
        <v>3759</v>
      </c>
      <c r="C3752">
        <v>3</v>
      </c>
      <c r="D3752">
        <v>18838</v>
      </c>
      <c r="F3752">
        <v>4</v>
      </c>
      <c r="G3752">
        <v>8</v>
      </c>
      <c r="H3752" t="s">
        <v>5140</v>
      </c>
      <c r="I3752">
        <v>56514</v>
      </c>
      <c r="J3752">
        <v>39559.800000000003</v>
      </c>
      <c r="K3752">
        <v>16954.2</v>
      </c>
    </row>
    <row r="3753" spans="1:11" x14ac:dyDescent="0.25">
      <c r="A3753" s="21">
        <v>46301</v>
      </c>
      <c r="B3753" t="s">
        <v>3760</v>
      </c>
      <c r="C3753">
        <v>3</v>
      </c>
      <c r="D3753">
        <v>25650</v>
      </c>
      <c r="F3753">
        <v>2</v>
      </c>
      <c r="G3753">
        <v>6</v>
      </c>
      <c r="H3753" t="s">
        <v>5147</v>
      </c>
      <c r="I3753">
        <v>76950</v>
      </c>
      <c r="J3753">
        <v>53865</v>
      </c>
      <c r="K3753">
        <v>23085</v>
      </c>
    </row>
    <row r="3754" spans="1:11" x14ac:dyDescent="0.25">
      <c r="A3754" s="21">
        <v>46203</v>
      </c>
      <c r="B3754" t="s">
        <v>3761</v>
      </c>
      <c r="C3754">
        <v>9</v>
      </c>
      <c r="D3754">
        <v>10776</v>
      </c>
      <c r="F3754">
        <v>4</v>
      </c>
      <c r="G3754">
        <v>7</v>
      </c>
      <c r="H3754" t="s">
        <v>5142</v>
      </c>
      <c r="I3754">
        <v>96984</v>
      </c>
      <c r="J3754">
        <v>67888.800000000003</v>
      </c>
      <c r="K3754">
        <v>29095.200000000001</v>
      </c>
    </row>
    <row r="3755" spans="1:11" x14ac:dyDescent="0.25">
      <c r="A3755" s="21">
        <v>46149</v>
      </c>
      <c r="B3755" t="s">
        <v>3762</v>
      </c>
      <c r="C3755">
        <v>12</v>
      </c>
      <c r="D3755">
        <v>23508</v>
      </c>
      <c r="E3755">
        <v>0.03</v>
      </c>
      <c r="F3755">
        <v>5</v>
      </c>
      <c r="G3755">
        <v>4</v>
      </c>
      <c r="H3755" t="s">
        <v>5139</v>
      </c>
      <c r="I3755">
        <v>290558.88</v>
      </c>
      <c r="J3755">
        <v>203391.21599999999</v>
      </c>
      <c r="K3755">
        <v>87167.664000000004</v>
      </c>
    </row>
    <row r="3756" spans="1:11" x14ac:dyDescent="0.25">
      <c r="A3756" s="21">
        <v>46142</v>
      </c>
      <c r="B3756" t="s">
        <v>3763</v>
      </c>
      <c r="C3756">
        <v>1</v>
      </c>
      <c r="D3756">
        <v>29085</v>
      </c>
      <c r="E3756">
        <v>0.08</v>
      </c>
      <c r="F3756">
        <v>1</v>
      </c>
      <c r="G3756">
        <v>1</v>
      </c>
      <c r="H3756" t="s">
        <v>5141</v>
      </c>
      <c r="I3756">
        <v>31411.8</v>
      </c>
      <c r="J3756">
        <v>21988.26</v>
      </c>
      <c r="K3756">
        <v>9423.5400000000009</v>
      </c>
    </row>
    <row r="3757" spans="1:11" x14ac:dyDescent="0.25">
      <c r="A3757" s="21">
        <v>46028</v>
      </c>
      <c r="B3757" t="s">
        <v>3764</v>
      </c>
      <c r="C3757">
        <v>8</v>
      </c>
      <c r="D3757">
        <v>20436</v>
      </c>
      <c r="E3757">
        <v>0.04</v>
      </c>
      <c r="F3757">
        <v>2</v>
      </c>
      <c r="G3757">
        <v>6</v>
      </c>
      <c r="H3757" t="s">
        <v>5149</v>
      </c>
      <c r="I3757">
        <v>170027.51999999999</v>
      </c>
      <c r="J3757">
        <v>119019.264</v>
      </c>
      <c r="K3757">
        <v>51008.256000000001</v>
      </c>
    </row>
    <row r="3758" spans="1:11" x14ac:dyDescent="0.25">
      <c r="A3758" s="21">
        <v>46173</v>
      </c>
      <c r="B3758" t="s">
        <v>3765</v>
      </c>
      <c r="C3758">
        <v>3</v>
      </c>
      <c r="D3758">
        <v>32905</v>
      </c>
      <c r="F3758">
        <v>1</v>
      </c>
      <c r="G3758">
        <v>5</v>
      </c>
      <c r="H3758" t="s">
        <v>5139</v>
      </c>
      <c r="I3758">
        <v>98715</v>
      </c>
      <c r="J3758">
        <v>69100.5</v>
      </c>
      <c r="K3758">
        <v>29614.5</v>
      </c>
    </row>
    <row r="3759" spans="1:11" x14ac:dyDescent="0.25">
      <c r="A3759" s="21">
        <v>46160</v>
      </c>
      <c r="B3759" t="s">
        <v>3766</v>
      </c>
      <c r="C3759">
        <v>9</v>
      </c>
      <c r="D3759">
        <v>24310</v>
      </c>
      <c r="F3759">
        <v>5</v>
      </c>
      <c r="G3759">
        <v>5</v>
      </c>
      <c r="H3759" t="s">
        <v>5139</v>
      </c>
      <c r="I3759">
        <v>218790</v>
      </c>
      <c r="J3759">
        <v>153153</v>
      </c>
      <c r="K3759">
        <v>65637</v>
      </c>
    </row>
    <row r="3760" spans="1:11" x14ac:dyDescent="0.25">
      <c r="A3760" s="21">
        <v>46072</v>
      </c>
      <c r="B3760" t="s">
        <v>3767</v>
      </c>
      <c r="C3760">
        <v>12</v>
      </c>
      <c r="D3760">
        <v>29173</v>
      </c>
      <c r="E3760">
        <v>0.02</v>
      </c>
      <c r="F3760">
        <v>1</v>
      </c>
      <c r="G3760">
        <v>2</v>
      </c>
      <c r="H3760" t="s">
        <v>5140</v>
      </c>
      <c r="I3760">
        <v>357077.52</v>
      </c>
      <c r="J3760">
        <v>249954.264</v>
      </c>
      <c r="K3760">
        <v>107123.25599999999</v>
      </c>
    </row>
    <row r="3761" spans="1:11" x14ac:dyDescent="0.25">
      <c r="A3761" s="21">
        <v>46328</v>
      </c>
      <c r="B3761" t="s">
        <v>3768</v>
      </c>
      <c r="C3761">
        <v>6</v>
      </c>
      <c r="D3761">
        <v>24243</v>
      </c>
      <c r="F3761">
        <v>3</v>
      </c>
      <c r="G3761">
        <v>6</v>
      </c>
      <c r="H3761" t="s">
        <v>5144</v>
      </c>
      <c r="I3761">
        <v>145458</v>
      </c>
      <c r="J3761">
        <v>101820.6</v>
      </c>
      <c r="K3761">
        <v>43637.4</v>
      </c>
    </row>
    <row r="3762" spans="1:11" x14ac:dyDescent="0.25">
      <c r="A3762" s="21">
        <v>46043</v>
      </c>
      <c r="B3762" t="s">
        <v>3769</v>
      </c>
      <c r="C3762">
        <v>4</v>
      </c>
      <c r="D3762">
        <v>24534</v>
      </c>
      <c r="E3762">
        <v>0.1</v>
      </c>
      <c r="F3762">
        <v>1</v>
      </c>
      <c r="G3762">
        <v>3</v>
      </c>
      <c r="H3762" t="s">
        <v>5149</v>
      </c>
      <c r="I3762">
        <v>107949.6</v>
      </c>
      <c r="J3762">
        <v>75564.72</v>
      </c>
      <c r="K3762">
        <v>32384.880000000001</v>
      </c>
    </row>
    <row r="3763" spans="1:11" x14ac:dyDescent="0.25">
      <c r="A3763" s="21">
        <v>46069</v>
      </c>
      <c r="B3763" t="s">
        <v>3770</v>
      </c>
      <c r="C3763">
        <v>7</v>
      </c>
      <c r="D3763">
        <v>8966</v>
      </c>
      <c r="F3763">
        <v>3</v>
      </c>
      <c r="G3763">
        <v>3</v>
      </c>
      <c r="H3763" t="s">
        <v>5140</v>
      </c>
      <c r="I3763">
        <v>62762</v>
      </c>
      <c r="J3763">
        <v>43933.4</v>
      </c>
      <c r="K3763">
        <v>18828.599999999999</v>
      </c>
    </row>
    <row r="3764" spans="1:11" x14ac:dyDescent="0.25">
      <c r="A3764" s="21">
        <v>46236</v>
      </c>
      <c r="B3764" t="s">
        <v>3771</v>
      </c>
      <c r="C3764">
        <v>3</v>
      </c>
      <c r="D3764">
        <v>1706</v>
      </c>
      <c r="F3764">
        <v>4</v>
      </c>
      <c r="G3764">
        <v>8</v>
      </c>
      <c r="H3764" t="s">
        <v>5138</v>
      </c>
      <c r="I3764">
        <v>5118</v>
      </c>
      <c r="J3764">
        <v>3582.6</v>
      </c>
      <c r="K3764">
        <v>1535.4</v>
      </c>
    </row>
    <row r="3765" spans="1:11" x14ac:dyDescent="0.25">
      <c r="A3765" s="21">
        <v>46165</v>
      </c>
      <c r="B3765" t="s">
        <v>3772</v>
      </c>
      <c r="C3765">
        <v>4</v>
      </c>
      <c r="D3765">
        <v>27717</v>
      </c>
      <c r="E3765">
        <v>0.12</v>
      </c>
      <c r="F3765">
        <v>2</v>
      </c>
      <c r="G3765">
        <v>5</v>
      </c>
      <c r="H3765" t="s">
        <v>5139</v>
      </c>
      <c r="I3765">
        <v>124172.16</v>
      </c>
      <c r="J3765">
        <v>86920.512000000002</v>
      </c>
      <c r="K3765">
        <v>37251.648000000001</v>
      </c>
    </row>
    <row r="3766" spans="1:11" x14ac:dyDescent="0.25">
      <c r="A3766" s="21">
        <v>46343</v>
      </c>
      <c r="B3766" t="s">
        <v>3773</v>
      </c>
      <c r="C3766">
        <v>1</v>
      </c>
      <c r="D3766">
        <v>7455</v>
      </c>
      <c r="E3766">
        <v>0.11</v>
      </c>
      <c r="F3766">
        <v>2</v>
      </c>
      <c r="G3766">
        <v>1</v>
      </c>
      <c r="H3766" t="s">
        <v>5144</v>
      </c>
      <c r="I3766">
        <v>8275.0499999999993</v>
      </c>
      <c r="J3766">
        <v>5792.5349999999999</v>
      </c>
      <c r="K3766">
        <v>2482.5149999999999</v>
      </c>
    </row>
    <row r="3767" spans="1:11" x14ac:dyDescent="0.25">
      <c r="A3767" s="21">
        <v>46368</v>
      </c>
      <c r="B3767" t="s">
        <v>3774</v>
      </c>
      <c r="C3767">
        <v>8</v>
      </c>
      <c r="D3767">
        <v>17242</v>
      </c>
      <c r="F3767">
        <v>5</v>
      </c>
      <c r="G3767">
        <v>3</v>
      </c>
      <c r="H3767" t="s">
        <v>5143</v>
      </c>
      <c r="I3767">
        <v>137936</v>
      </c>
      <c r="J3767">
        <v>96555.199999999997</v>
      </c>
      <c r="K3767">
        <v>41380.800000000003</v>
      </c>
    </row>
    <row r="3768" spans="1:11" x14ac:dyDescent="0.25">
      <c r="A3768" s="21">
        <v>46213</v>
      </c>
      <c r="B3768" t="s">
        <v>3775</v>
      </c>
      <c r="C3768">
        <v>5</v>
      </c>
      <c r="D3768">
        <v>2159</v>
      </c>
      <c r="F3768">
        <v>5</v>
      </c>
      <c r="G3768">
        <v>1</v>
      </c>
      <c r="H3768" t="s">
        <v>5146</v>
      </c>
      <c r="I3768">
        <v>10795</v>
      </c>
      <c r="J3768">
        <v>7556.5</v>
      </c>
      <c r="K3768">
        <v>3238.5</v>
      </c>
    </row>
    <row r="3769" spans="1:11" x14ac:dyDescent="0.25">
      <c r="A3769" s="21">
        <v>46223</v>
      </c>
      <c r="B3769" t="s">
        <v>3776</v>
      </c>
      <c r="C3769">
        <v>3</v>
      </c>
      <c r="D3769">
        <v>14829</v>
      </c>
      <c r="E3769">
        <v>0.08</v>
      </c>
      <c r="F3769">
        <v>2</v>
      </c>
      <c r="G3769">
        <v>8</v>
      </c>
      <c r="H3769" t="s">
        <v>5146</v>
      </c>
      <c r="I3769">
        <v>48045.96</v>
      </c>
      <c r="J3769">
        <v>33632.171999999999</v>
      </c>
      <c r="K3769">
        <v>14413.788</v>
      </c>
    </row>
    <row r="3770" spans="1:11" x14ac:dyDescent="0.25">
      <c r="A3770" s="21">
        <v>46045</v>
      </c>
      <c r="B3770" t="s">
        <v>3777</v>
      </c>
      <c r="C3770">
        <v>3</v>
      </c>
      <c r="D3770">
        <v>28029</v>
      </c>
      <c r="F3770">
        <v>4</v>
      </c>
      <c r="G3770">
        <v>7</v>
      </c>
      <c r="H3770" t="s">
        <v>5149</v>
      </c>
      <c r="I3770">
        <v>84087</v>
      </c>
      <c r="J3770">
        <v>58860.9</v>
      </c>
      <c r="K3770">
        <v>25226.1</v>
      </c>
    </row>
    <row r="3771" spans="1:11" x14ac:dyDescent="0.25">
      <c r="A3771" s="21">
        <v>46352</v>
      </c>
      <c r="B3771" t="s">
        <v>3778</v>
      </c>
      <c r="C3771">
        <v>10</v>
      </c>
      <c r="D3771">
        <v>25023</v>
      </c>
      <c r="F3771">
        <v>1</v>
      </c>
      <c r="G3771">
        <v>5</v>
      </c>
      <c r="H3771" t="s">
        <v>5144</v>
      </c>
      <c r="I3771">
        <v>250230</v>
      </c>
      <c r="J3771">
        <v>175161</v>
      </c>
      <c r="K3771">
        <v>75069</v>
      </c>
    </row>
    <row r="3772" spans="1:11" x14ac:dyDescent="0.25">
      <c r="A3772" s="21">
        <v>46147</v>
      </c>
      <c r="B3772" t="s">
        <v>3779</v>
      </c>
      <c r="C3772">
        <v>8</v>
      </c>
      <c r="D3772">
        <v>14182</v>
      </c>
      <c r="E3772">
        <v>0.06</v>
      </c>
      <c r="F3772">
        <v>5</v>
      </c>
      <c r="G3772">
        <v>1</v>
      </c>
      <c r="H3772" t="s">
        <v>5139</v>
      </c>
      <c r="I3772">
        <v>120263.36</v>
      </c>
      <c r="J3772">
        <v>84184.351999999999</v>
      </c>
      <c r="K3772">
        <v>36079.008000000002</v>
      </c>
    </row>
    <row r="3773" spans="1:11" x14ac:dyDescent="0.25">
      <c r="A3773" s="21">
        <v>46174</v>
      </c>
      <c r="B3773" t="s">
        <v>3780</v>
      </c>
      <c r="C3773">
        <v>12</v>
      </c>
      <c r="D3773">
        <v>15748</v>
      </c>
      <c r="F3773">
        <v>4</v>
      </c>
      <c r="G3773">
        <v>5</v>
      </c>
      <c r="H3773" t="s">
        <v>5142</v>
      </c>
      <c r="I3773">
        <v>188976</v>
      </c>
      <c r="J3773">
        <v>132283.20000000001</v>
      </c>
      <c r="K3773">
        <v>56692.800000000003</v>
      </c>
    </row>
    <row r="3774" spans="1:11" x14ac:dyDescent="0.25">
      <c r="A3774" s="21">
        <v>46337</v>
      </c>
      <c r="B3774" t="s">
        <v>3781</v>
      </c>
      <c r="C3774">
        <v>10</v>
      </c>
      <c r="D3774">
        <v>6116</v>
      </c>
      <c r="E3774">
        <v>0.13</v>
      </c>
      <c r="F3774">
        <v>2</v>
      </c>
      <c r="G3774">
        <v>2</v>
      </c>
      <c r="H3774" t="s">
        <v>5144</v>
      </c>
      <c r="I3774">
        <v>69110.8</v>
      </c>
      <c r="J3774">
        <v>48377.56</v>
      </c>
      <c r="K3774">
        <v>20733.240000000002</v>
      </c>
    </row>
    <row r="3775" spans="1:11" x14ac:dyDescent="0.25">
      <c r="A3775" s="21">
        <v>46110</v>
      </c>
      <c r="B3775" t="s">
        <v>3782</v>
      </c>
      <c r="C3775">
        <v>1</v>
      </c>
      <c r="D3775">
        <v>11773</v>
      </c>
      <c r="F3775">
        <v>3</v>
      </c>
      <c r="G3775">
        <v>6</v>
      </c>
      <c r="H3775" t="s">
        <v>5148</v>
      </c>
      <c r="I3775">
        <v>11773</v>
      </c>
      <c r="J3775">
        <v>8241.1</v>
      </c>
      <c r="K3775">
        <v>3531.9</v>
      </c>
    </row>
    <row r="3776" spans="1:11" x14ac:dyDescent="0.25">
      <c r="A3776" s="21">
        <v>46253</v>
      </c>
      <c r="B3776" t="s">
        <v>3783</v>
      </c>
      <c r="C3776">
        <v>12</v>
      </c>
      <c r="D3776">
        <v>30911</v>
      </c>
      <c r="E3776">
        <v>0.03</v>
      </c>
      <c r="F3776">
        <v>5</v>
      </c>
      <c r="G3776">
        <v>6</v>
      </c>
      <c r="H3776" t="s">
        <v>5138</v>
      </c>
      <c r="I3776">
        <v>382059.96</v>
      </c>
      <c r="J3776">
        <v>267441.97200000001</v>
      </c>
      <c r="K3776">
        <v>114617.988</v>
      </c>
    </row>
    <row r="3777" spans="1:11" x14ac:dyDescent="0.25">
      <c r="A3777" s="21">
        <v>46189</v>
      </c>
      <c r="B3777" t="s">
        <v>3784</v>
      </c>
      <c r="C3777">
        <v>4</v>
      </c>
      <c r="D3777">
        <v>8580</v>
      </c>
      <c r="F3777">
        <v>2</v>
      </c>
      <c r="G3777">
        <v>7</v>
      </c>
      <c r="H3777" t="s">
        <v>5142</v>
      </c>
      <c r="I3777">
        <v>34320</v>
      </c>
      <c r="J3777">
        <v>24024</v>
      </c>
      <c r="K3777">
        <v>10296</v>
      </c>
    </row>
    <row r="3778" spans="1:11" x14ac:dyDescent="0.25">
      <c r="A3778" s="21">
        <v>46265</v>
      </c>
      <c r="B3778" t="s">
        <v>3785</v>
      </c>
      <c r="C3778">
        <v>2</v>
      </c>
      <c r="D3778">
        <v>32846</v>
      </c>
      <c r="E3778">
        <v>0.05</v>
      </c>
      <c r="F3778">
        <v>5</v>
      </c>
      <c r="G3778">
        <v>6</v>
      </c>
      <c r="H3778" t="s">
        <v>5138</v>
      </c>
      <c r="I3778">
        <v>68976.600000000006</v>
      </c>
      <c r="J3778">
        <v>48283.62</v>
      </c>
      <c r="K3778">
        <v>20692.98</v>
      </c>
    </row>
    <row r="3779" spans="1:11" x14ac:dyDescent="0.25">
      <c r="A3779" s="21">
        <v>46025</v>
      </c>
      <c r="B3779" t="s">
        <v>3786</v>
      </c>
      <c r="C3779">
        <v>8</v>
      </c>
      <c r="D3779">
        <v>28193</v>
      </c>
      <c r="E3779">
        <v>0.08</v>
      </c>
      <c r="F3779">
        <v>5</v>
      </c>
      <c r="G3779">
        <v>4</v>
      </c>
      <c r="H3779" t="s">
        <v>5149</v>
      </c>
      <c r="I3779">
        <v>243587.52</v>
      </c>
      <c r="J3779">
        <v>170511.264</v>
      </c>
      <c r="K3779">
        <v>73076.255999999994</v>
      </c>
    </row>
    <row r="3780" spans="1:11" x14ac:dyDescent="0.25">
      <c r="A3780" s="21">
        <v>46153</v>
      </c>
      <c r="B3780" t="s">
        <v>3787</v>
      </c>
      <c r="C3780">
        <v>10</v>
      </c>
      <c r="D3780">
        <v>23840</v>
      </c>
      <c r="E3780">
        <v>0.09</v>
      </c>
      <c r="F3780">
        <v>1</v>
      </c>
      <c r="G3780">
        <v>5</v>
      </c>
      <c r="H3780" t="s">
        <v>5139</v>
      </c>
      <c r="I3780">
        <v>259856</v>
      </c>
      <c r="J3780">
        <v>181899.2</v>
      </c>
      <c r="K3780">
        <v>77956.800000000003</v>
      </c>
    </row>
    <row r="3781" spans="1:11" x14ac:dyDescent="0.25">
      <c r="A3781" s="21">
        <v>46115</v>
      </c>
      <c r="B3781" t="s">
        <v>3788</v>
      </c>
      <c r="C3781">
        <v>9</v>
      </c>
      <c r="D3781">
        <v>28256</v>
      </c>
      <c r="E3781">
        <v>0.03</v>
      </c>
      <c r="F3781">
        <v>1</v>
      </c>
      <c r="G3781">
        <v>8</v>
      </c>
      <c r="H3781" t="s">
        <v>5141</v>
      </c>
      <c r="I3781">
        <v>261933.12</v>
      </c>
      <c r="J3781">
        <v>183353.18400000001</v>
      </c>
      <c r="K3781">
        <v>78579.936000000002</v>
      </c>
    </row>
    <row r="3782" spans="1:11" x14ac:dyDescent="0.25">
      <c r="A3782" s="21">
        <v>46221</v>
      </c>
      <c r="B3782" t="s">
        <v>3789</v>
      </c>
      <c r="C3782">
        <v>10</v>
      </c>
      <c r="D3782">
        <v>6194</v>
      </c>
      <c r="E3782">
        <v>0.14000000000000001</v>
      </c>
      <c r="F3782">
        <v>1</v>
      </c>
      <c r="G3782">
        <v>6</v>
      </c>
      <c r="H3782" t="s">
        <v>5146</v>
      </c>
      <c r="I3782">
        <v>70611.600000000006</v>
      </c>
      <c r="J3782">
        <v>49428.12</v>
      </c>
      <c r="K3782">
        <v>21183.48</v>
      </c>
    </row>
    <row r="3783" spans="1:11" x14ac:dyDescent="0.25">
      <c r="A3783" s="21">
        <v>46099</v>
      </c>
      <c r="B3783" t="s">
        <v>3790</v>
      </c>
      <c r="C3783">
        <v>9</v>
      </c>
      <c r="D3783">
        <v>25713</v>
      </c>
      <c r="E3783">
        <v>0.06</v>
      </c>
      <c r="F3783">
        <v>1</v>
      </c>
      <c r="G3783">
        <v>3</v>
      </c>
      <c r="H3783" t="s">
        <v>5148</v>
      </c>
      <c r="I3783">
        <v>245302.02</v>
      </c>
      <c r="J3783">
        <v>171711.41399999999</v>
      </c>
      <c r="K3783">
        <v>73590.606</v>
      </c>
    </row>
    <row r="3784" spans="1:11" x14ac:dyDescent="0.25">
      <c r="A3784" s="21">
        <v>46346</v>
      </c>
      <c r="B3784" t="s">
        <v>3791</v>
      </c>
      <c r="C3784">
        <v>11</v>
      </c>
      <c r="D3784">
        <v>29122</v>
      </c>
      <c r="E3784">
        <v>0.12</v>
      </c>
      <c r="F3784">
        <v>2</v>
      </c>
      <c r="G3784">
        <v>2</v>
      </c>
      <c r="H3784" t="s">
        <v>5144</v>
      </c>
      <c r="I3784">
        <v>358783.04</v>
      </c>
      <c r="J3784">
        <v>251148.128</v>
      </c>
      <c r="K3784">
        <v>107634.912</v>
      </c>
    </row>
    <row r="3785" spans="1:11" x14ac:dyDescent="0.25">
      <c r="A3785" s="21">
        <v>46236</v>
      </c>
      <c r="B3785" t="s">
        <v>3792</v>
      </c>
      <c r="C3785">
        <v>10</v>
      </c>
      <c r="D3785">
        <v>18600</v>
      </c>
      <c r="E3785">
        <v>0.06</v>
      </c>
      <c r="F3785">
        <v>2</v>
      </c>
      <c r="G3785">
        <v>6</v>
      </c>
      <c r="H3785" t="s">
        <v>5138</v>
      </c>
      <c r="I3785">
        <v>197160</v>
      </c>
      <c r="J3785">
        <v>138012</v>
      </c>
      <c r="K3785">
        <v>59148</v>
      </c>
    </row>
    <row r="3786" spans="1:11" x14ac:dyDescent="0.25">
      <c r="A3786" s="21">
        <v>46187</v>
      </c>
      <c r="B3786" t="s">
        <v>3793</v>
      </c>
      <c r="C3786">
        <v>5</v>
      </c>
      <c r="D3786">
        <v>22927</v>
      </c>
      <c r="E3786">
        <v>0.04</v>
      </c>
      <c r="F3786">
        <v>4</v>
      </c>
      <c r="G3786">
        <v>7</v>
      </c>
      <c r="H3786" t="s">
        <v>5142</v>
      </c>
      <c r="I3786">
        <v>119220.4</v>
      </c>
      <c r="J3786">
        <v>83454.28</v>
      </c>
      <c r="K3786">
        <v>35766.120000000003</v>
      </c>
    </row>
    <row r="3787" spans="1:11" x14ac:dyDescent="0.25">
      <c r="A3787" s="21">
        <v>46227</v>
      </c>
      <c r="B3787" t="s">
        <v>3794</v>
      </c>
      <c r="C3787">
        <v>2</v>
      </c>
      <c r="D3787">
        <v>12649</v>
      </c>
      <c r="E3787">
        <v>0.03</v>
      </c>
      <c r="F3787">
        <v>4</v>
      </c>
      <c r="G3787">
        <v>6</v>
      </c>
      <c r="H3787" t="s">
        <v>5146</v>
      </c>
      <c r="I3787">
        <v>26056.94</v>
      </c>
      <c r="J3787">
        <v>18239.858</v>
      </c>
      <c r="K3787">
        <v>7817.0820000000003</v>
      </c>
    </row>
    <row r="3788" spans="1:11" x14ac:dyDescent="0.25">
      <c r="A3788" s="21">
        <v>46062</v>
      </c>
      <c r="B3788" t="s">
        <v>3795</v>
      </c>
      <c r="C3788">
        <v>12</v>
      </c>
      <c r="D3788">
        <v>19706</v>
      </c>
      <c r="E3788">
        <v>0.13</v>
      </c>
      <c r="F3788">
        <v>1</v>
      </c>
      <c r="G3788">
        <v>6</v>
      </c>
      <c r="H3788" t="s">
        <v>5140</v>
      </c>
      <c r="I3788">
        <v>267213.36</v>
      </c>
      <c r="J3788">
        <v>187049.35200000001</v>
      </c>
      <c r="K3788">
        <v>80164.008000000002</v>
      </c>
    </row>
    <row r="3789" spans="1:11" x14ac:dyDescent="0.25">
      <c r="A3789" s="21">
        <v>46262</v>
      </c>
      <c r="B3789" t="s">
        <v>3796</v>
      </c>
      <c r="C3789">
        <v>11</v>
      </c>
      <c r="D3789">
        <v>20407</v>
      </c>
      <c r="E3789">
        <v>0.1</v>
      </c>
      <c r="F3789">
        <v>2</v>
      </c>
      <c r="G3789">
        <v>2</v>
      </c>
      <c r="H3789" t="s">
        <v>5138</v>
      </c>
      <c r="I3789">
        <v>246924.7</v>
      </c>
      <c r="J3789">
        <v>172847.29</v>
      </c>
      <c r="K3789">
        <v>74077.41</v>
      </c>
    </row>
    <row r="3790" spans="1:11" x14ac:dyDescent="0.25">
      <c r="A3790" s="21">
        <v>46176</v>
      </c>
      <c r="B3790" t="s">
        <v>3797</v>
      </c>
      <c r="C3790">
        <v>8</v>
      </c>
      <c r="D3790">
        <v>8308</v>
      </c>
      <c r="E3790">
        <v>0.09</v>
      </c>
      <c r="F3790">
        <v>5</v>
      </c>
      <c r="G3790">
        <v>3</v>
      </c>
      <c r="H3790" t="s">
        <v>5142</v>
      </c>
      <c r="I3790">
        <v>72445.759999999995</v>
      </c>
      <c r="J3790">
        <v>50712.031999999999</v>
      </c>
      <c r="K3790">
        <v>21733.727999999999</v>
      </c>
    </row>
    <row r="3791" spans="1:11" x14ac:dyDescent="0.25">
      <c r="A3791" s="21">
        <v>46239</v>
      </c>
      <c r="B3791" t="s">
        <v>3798</v>
      </c>
      <c r="C3791">
        <v>9</v>
      </c>
      <c r="D3791">
        <v>13243</v>
      </c>
      <c r="F3791">
        <v>5</v>
      </c>
      <c r="G3791">
        <v>5</v>
      </c>
      <c r="H3791" t="s">
        <v>5138</v>
      </c>
      <c r="I3791">
        <v>119187</v>
      </c>
      <c r="J3791">
        <v>83430.899999999994</v>
      </c>
      <c r="K3791">
        <v>35756.1</v>
      </c>
    </row>
    <row r="3792" spans="1:11" x14ac:dyDescent="0.25">
      <c r="A3792" s="21">
        <v>46149</v>
      </c>
      <c r="B3792" t="s">
        <v>3799</v>
      </c>
      <c r="C3792">
        <v>2</v>
      </c>
      <c r="D3792">
        <v>29091</v>
      </c>
      <c r="F3792">
        <v>4</v>
      </c>
      <c r="G3792">
        <v>7</v>
      </c>
      <c r="H3792" t="s">
        <v>5139</v>
      </c>
      <c r="I3792">
        <v>58182</v>
      </c>
      <c r="J3792">
        <v>40727.4</v>
      </c>
      <c r="K3792">
        <v>17454.599999999999</v>
      </c>
    </row>
    <row r="3793" spans="1:11" x14ac:dyDescent="0.25">
      <c r="A3793" s="21">
        <v>46028</v>
      </c>
      <c r="B3793" t="s">
        <v>3800</v>
      </c>
      <c r="C3793">
        <v>5</v>
      </c>
      <c r="D3793">
        <v>21220</v>
      </c>
      <c r="E3793">
        <v>7.0000000000000007E-2</v>
      </c>
      <c r="F3793">
        <v>4</v>
      </c>
      <c r="G3793">
        <v>4</v>
      </c>
      <c r="H3793" t="s">
        <v>5149</v>
      </c>
      <c r="I3793">
        <v>113527</v>
      </c>
      <c r="J3793">
        <v>79468.899999999994</v>
      </c>
      <c r="K3793">
        <v>34058.1</v>
      </c>
    </row>
    <row r="3794" spans="1:11" x14ac:dyDescent="0.25">
      <c r="A3794" s="21">
        <v>46338</v>
      </c>
      <c r="B3794" t="s">
        <v>3801</v>
      </c>
      <c r="C3794">
        <v>8</v>
      </c>
      <c r="D3794">
        <v>20375</v>
      </c>
      <c r="E3794">
        <v>0.03</v>
      </c>
      <c r="F3794">
        <v>1</v>
      </c>
      <c r="G3794">
        <v>2</v>
      </c>
      <c r="H3794" t="s">
        <v>5144</v>
      </c>
      <c r="I3794">
        <v>167890</v>
      </c>
      <c r="J3794">
        <v>117523</v>
      </c>
      <c r="K3794">
        <v>50367</v>
      </c>
    </row>
    <row r="3795" spans="1:11" x14ac:dyDescent="0.25">
      <c r="A3795" s="21">
        <v>46336</v>
      </c>
      <c r="B3795" t="s">
        <v>3802</v>
      </c>
      <c r="C3795">
        <v>10</v>
      </c>
      <c r="D3795">
        <v>34662</v>
      </c>
      <c r="E3795">
        <v>0.05</v>
      </c>
      <c r="F3795">
        <v>2</v>
      </c>
      <c r="G3795">
        <v>4</v>
      </c>
      <c r="H3795" t="s">
        <v>5144</v>
      </c>
      <c r="I3795">
        <v>363951</v>
      </c>
      <c r="J3795">
        <v>254765.7</v>
      </c>
      <c r="K3795">
        <v>109185.3</v>
      </c>
    </row>
    <row r="3796" spans="1:11" x14ac:dyDescent="0.25">
      <c r="A3796" s="21">
        <v>46367</v>
      </c>
      <c r="B3796" t="s">
        <v>3803</v>
      </c>
      <c r="C3796">
        <v>3</v>
      </c>
      <c r="D3796">
        <v>7001</v>
      </c>
      <c r="E3796">
        <v>0.09</v>
      </c>
      <c r="F3796">
        <v>4</v>
      </c>
      <c r="G3796">
        <v>2</v>
      </c>
      <c r="H3796" t="s">
        <v>5143</v>
      </c>
      <c r="I3796">
        <v>22893.27</v>
      </c>
      <c r="J3796">
        <v>16025.289000000001</v>
      </c>
      <c r="K3796">
        <v>6867.9809999999998</v>
      </c>
    </row>
    <row r="3797" spans="1:11" x14ac:dyDescent="0.25">
      <c r="A3797" s="21">
        <v>46053</v>
      </c>
      <c r="B3797" t="s">
        <v>3804</v>
      </c>
      <c r="C3797">
        <v>1</v>
      </c>
      <c r="D3797">
        <v>33044</v>
      </c>
      <c r="E3797">
        <v>0.08</v>
      </c>
      <c r="F3797">
        <v>3</v>
      </c>
      <c r="G3797">
        <v>6</v>
      </c>
      <c r="H3797" t="s">
        <v>5149</v>
      </c>
      <c r="I3797">
        <v>35687.519999999997</v>
      </c>
      <c r="J3797">
        <v>24981.263999999999</v>
      </c>
      <c r="K3797">
        <v>10706.255999999999</v>
      </c>
    </row>
    <row r="3798" spans="1:11" x14ac:dyDescent="0.25">
      <c r="A3798" s="21">
        <v>46242</v>
      </c>
      <c r="B3798" t="s">
        <v>3805</v>
      </c>
      <c r="C3798">
        <v>7</v>
      </c>
      <c r="D3798">
        <v>19657</v>
      </c>
      <c r="E3798">
        <v>0.13</v>
      </c>
      <c r="F3798">
        <v>3</v>
      </c>
      <c r="G3798">
        <v>6</v>
      </c>
      <c r="H3798" t="s">
        <v>5138</v>
      </c>
      <c r="I3798">
        <v>155486.87</v>
      </c>
      <c r="J3798">
        <v>108840.80899999999</v>
      </c>
      <c r="K3798">
        <v>46646.061000000002</v>
      </c>
    </row>
    <row r="3799" spans="1:11" x14ac:dyDescent="0.25">
      <c r="A3799" s="21">
        <v>46033</v>
      </c>
      <c r="B3799" t="s">
        <v>3806</v>
      </c>
      <c r="C3799">
        <v>2</v>
      </c>
      <c r="D3799">
        <v>27105</v>
      </c>
      <c r="E3799">
        <v>0.1</v>
      </c>
      <c r="F3799">
        <v>4</v>
      </c>
      <c r="G3799">
        <v>4</v>
      </c>
      <c r="H3799" t="s">
        <v>5149</v>
      </c>
      <c r="I3799">
        <v>59631</v>
      </c>
      <c r="J3799">
        <v>41741.699999999997</v>
      </c>
      <c r="K3799">
        <v>17889.3</v>
      </c>
    </row>
    <row r="3800" spans="1:11" x14ac:dyDescent="0.25">
      <c r="A3800" s="21">
        <v>46157</v>
      </c>
      <c r="B3800" t="s">
        <v>3807</v>
      </c>
      <c r="C3800">
        <v>8</v>
      </c>
      <c r="D3800">
        <v>7099</v>
      </c>
      <c r="E3800">
        <v>0.1</v>
      </c>
      <c r="F3800">
        <v>1</v>
      </c>
      <c r="G3800">
        <v>7</v>
      </c>
      <c r="H3800" t="s">
        <v>5139</v>
      </c>
      <c r="I3800">
        <v>62471.199999999997</v>
      </c>
      <c r="J3800">
        <v>43729.84</v>
      </c>
      <c r="K3800">
        <v>18741.36</v>
      </c>
    </row>
    <row r="3801" spans="1:11" x14ac:dyDescent="0.25">
      <c r="A3801" s="21">
        <v>46125</v>
      </c>
      <c r="B3801" t="s">
        <v>3808</v>
      </c>
      <c r="C3801">
        <v>7</v>
      </c>
      <c r="D3801">
        <v>22450</v>
      </c>
      <c r="E3801">
        <v>0.05</v>
      </c>
      <c r="F3801">
        <v>5</v>
      </c>
      <c r="G3801">
        <v>5</v>
      </c>
      <c r="H3801" t="s">
        <v>5141</v>
      </c>
      <c r="I3801">
        <v>165007.5</v>
      </c>
      <c r="J3801">
        <v>115505.25</v>
      </c>
      <c r="K3801">
        <v>49502.25</v>
      </c>
    </row>
    <row r="3802" spans="1:11" x14ac:dyDescent="0.25">
      <c r="A3802" s="21">
        <v>46147</v>
      </c>
      <c r="B3802" t="s">
        <v>3809</v>
      </c>
      <c r="C3802">
        <v>11</v>
      </c>
      <c r="D3802">
        <v>8423</v>
      </c>
      <c r="E3802">
        <v>0.02</v>
      </c>
      <c r="F3802">
        <v>4</v>
      </c>
      <c r="G3802">
        <v>3</v>
      </c>
      <c r="H3802" t="s">
        <v>5139</v>
      </c>
      <c r="I3802">
        <v>94506.06</v>
      </c>
      <c r="J3802">
        <v>66154.241999999998</v>
      </c>
      <c r="K3802">
        <v>28351.817999999999</v>
      </c>
    </row>
    <row r="3803" spans="1:11" x14ac:dyDescent="0.25">
      <c r="A3803" s="21">
        <v>46157</v>
      </c>
      <c r="B3803" t="s">
        <v>3810</v>
      </c>
      <c r="C3803">
        <v>7</v>
      </c>
      <c r="D3803">
        <v>6287</v>
      </c>
      <c r="E3803">
        <v>0.1</v>
      </c>
      <c r="F3803">
        <v>5</v>
      </c>
      <c r="G3803">
        <v>2</v>
      </c>
      <c r="H3803" t="s">
        <v>5139</v>
      </c>
      <c r="I3803">
        <v>48409.9</v>
      </c>
      <c r="J3803">
        <v>33886.93</v>
      </c>
      <c r="K3803">
        <v>14522.97</v>
      </c>
    </row>
    <row r="3804" spans="1:11" x14ac:dyDescent="0.25">
      <c r="A3804" s="21">
        <v>46357</v>
      </c>
      <c r="B3804" t="s">
        <v>3811</v>
      </c>
      <c r="C3804">
        <v>6</v>
      </c>
      <c r="D3804">
        <v>24578</v>
      </c>
      <c r="F3804">
        <v>5</v>
      </c>
      <c r="G3804">
        <v>5</v>
      </c>
      <c r="H3804" t="s">
        <v>5143</v>
      </c>
      <c r="I3804">
        <v>147468</v>
      </c>
      <c r="J3804">
        <v>103227.6</v>
      </c>
      <c r="K3804">
        <v>44240.4</v>
      </c>
    </row>
    <row r="3805" spans="1:11" x14ac:dyDescent="0.25">
      <c r="A3805" s="21">
        <v>46259</v>
      </c>
      <c r="B3805" t="s">
        <v>3812</v>
      </c>
      <c r="C3805">
        <v>8</v>
      </c>
      <c r="D3805">
        <v>34873</v>
      </c>
      <c r="E3805">
        <v>0.04</v>
      </c>
      <c r="F3805">
        <v>1</v>
      </c>
      <c r="G3805">
        <v>1</v>
      </c>
      <c r="H3805" t="s">
        <v>5138</v>
      </c>
      <c r="I3805">
        <v>290143.35999999999</v>
      </c>
      <c r="J3805">
        <v>203100.35200000001</v>
      </c>
      <c r="K3805">
        <v>87043.008000000002</v>
      </c>
    </row>
    <row r="3806" spans="1:11" x14ac:dyDescent="0.25">
      <c r="A3806" s="21">
        <v>46157</v>
      </c>
      <c r="B3806" t="s">
        <v>3813</v>
      </c>
      <c r="C3806">
        <v>12</v>
      </c>
      <c r="D3806">
        <v>18985</v>
      </c>
      <c r="E3806">
        <v>7.0000000000000007E-2</v>
      </c>
      <c r="F3806">
        <v>3</v>
      </c>
      <c r="G3806">
        <v>2</v>
      </c>
      <c r="H3806" t="s">
        <v>5139</v>
      </c>
      <c r="I3806">
        <v>243767.4</v>
      </c>
      <c r="J3806">
        <v>170637.18</v>
      </c>
      <c r="K3806">
        <v>73130.22</v>
      </c>
    </row>
    <row r="3807" spans="1:11" x14ac:dyDescent="0.25">
      <c r="A3807" s="21">
        <v>46095</v>
      </c>
      <c r="B3807" t="s">
        <v>3814</v>
      </c>
      <c r="C3807">
        <v>2</v>
      </c>
      <c r="D3807">
        <v>7018</v>
      </c>
      <c r="E3807">
        <v>0.13</v>
      </c>
      <c r="F3807">
        <v>4</v>
      </c>
      <c r="G3807">
        <v>3</v>
      </c>
      <c r="H3807" t="s">
        <v>5148</v>
      </c>
      <c r="I3807">
        <v>15860.68</v>
      </c>
      <c r="J3807">
        <v>11102.476000000001</v>
      </c>
      <c r="K3807">
        <v>4758.2039999999997</v>
      </c>
    </row>
    <row r="3808" spans="1:11" x14ac:dyDescent="0.25">
      <c r="A3808" s="21">
        <v>46358</v>
      </c>
      <c r="B3808" t="s">
        <v>3815</v>
      </c>
      <c r="C3808">
        <v>5</v>
      </c>
      <c r="D3808">
        <v>26725</v>
      </c>
      <c r="E3808">
        <v>0.03</v>
      </c>
      <c r="F3808">
        <v>4</v>
      </c>
      <c r="G3808">
        <v>3</v>
      </c>
      <c r="H3808" t="s">
        <v>5143</v>
      </c>
      <c r="I3808">
        <v>137633.75</v>
      </c>
      <c r="J3808">
        <v>96343.625</v>
      </c>
      <c r="K3808">
        <v>41290.125</v>
      </c>
    </row>
    <row r="3809" spans="1:11" x14ac:dyDescent="0.25">
      <c r="A3809" s="21">
        <v>46233</v>
      </c>
      <c r="B3809" t="s">
        <v>3816</v>
      </c>
      <c r="C3809">
        <v>3</v>
      </c>
      <c r="D3809">
        <v>2822</v>
      </c>
      <c r="E3809">
        <v>0.06</v>
      </c>
      <c r="F3809">
        <v>5</v>
      </c>
      <c r="G3809">
        <v>3</v>
      </c>
      <c r="H3809" t="s">
        <v>5146</v>
      </c>
      <c r="I3809">
        <v>8973.9599999999991</v>
      </c>
      <c r="J3809">
        <v>6281.7719999999999</v>
      </c>
      <c r="K3809">
        <v>2692.1880000000001</v>
      </c>
    </row>
    <row r="3810" spans="1:11" x14ac:dyDescent="0.25">
      <c r="A3810" s="21">
        <v>46070</v>
      </c>
      <c r="B3810" t="s">
        <v>3817</v>
      </c>
      <c r="C3810">
        <v>5</v>
      </c>
      <c r="D3810">
        <v>8344</v>
      </c>
      <c r="F3810">
        <v>3</v>
      </c>
      <c r="G3810">
        <v>6</v>
      </c>
      <c r="H3810" t="s">
        <v>5140</v>
      </c>
      <c r="I3810">
        <v>41720</v>
      </c>
      <c r="J3810">
        <v>29204</v>
      </c>
      <c r="K3810">
        <v>12516</v>
      </c>
    </row>
    <row r="3811" spans="1:11" x14ac:dyDescent="0.25">
      <c r="A3811" s="21">
        <v>46290</v>
      </c>
      <c r="B3811" t="s">
        <v>3818</v>
      </c>
      <c r="C3811">
        <v>11</v>
      </c>
      <c r="D3811">
        <v>6127</v>
      </c>
      <c r="E3811">
        <v>0.02</v>
      </c>
      <c r="F3811">
        <v>1</v>
      </c>
      <c r="G3811">
        <v>3</v>
      </c>
      <c r="H3811" t="s">
        <v>5145</v>
      </c>
      <c r="I3811">
        <v>68744.94</v>
      </c>
      <c r="J3811">
        <v>48121.457999999999</v>
      </c>
      <c r="K3811">
        <v>20623.482</v>
      </c>
    </row>
    <row r="3812" spans="1:11" x14ac:dyDescent="0.25">
      <c r="A3812" s="21">
        <v>46040</v>
      </c>
      <c r="B3812" t="s">
        <v>3819</v>
      </c>
      <c r="C3812">
        <v>4</v>
      </c>
      <c r="D3812">
        <v>19058</v>
      </c>
      <c r="F3812">
        <v>1</v>
      </c>
      <c r="G3812">
        <v>2</v>
      </c>
      <c r="H3812" t="s">
        <v>5149</v>
      </c>
      <c r="I3812">
        <v>76232</v>
      </c>
      <c r="J3812">
        <v>53362.400000000001</v>
      </c>
      <c r="K3812">
        <v>22869.599999999999</v>
      </c>
    </row>
    <row r="3813" spans="1:11" x14ac:dyDescent="0.25">
      <c r="A3813" s="21">
        <v>46328</v>
      </c>
      <c r="B3813" t="s">
        <v>3820</v>
      </c>
      <c r="C3813">
        <v>1</v>
      </c>
      <c r="D3813">
        <v>27955</v>
      </c>
      <c r="E3813">
        <v>0.14000000000000001</v>
      </c>
      <c r="F3813">
        <v>3</v>
      </c>
      <c r="G3813">
        <v>7</v>
      </c>
      <c r="H3813" t="s">
        <v>5144</v>
      </c>
      <c r="I3813">
        <v>31868.7</v>
      </c>
      <c r="J3813">
        <v>22308.09</v>
      </c>
      <c r="K3813">
        <v>9560.61</v>
      </c>
    </row>
    <row r="3814" spans="1:11" x14ac:dyDescent="0.25">
      <c r="A3814" s="21">
        <v>46319</v>
      </c>
      <c r="B3814" t="s">
        <v>3821</v>
      </c>
      <c r="C3814">
        <v>7</v>
      </c>
      <c r="D3814">
        <v>1815</v>
      </c>
      <c r="F3814">
        <v>1</v>
      </c>
      <c r="G3814">
        <v>2</v>
      </c>
      <c r="H3814" t="s">
        <v>5147</v>
      </c>
      <c r="I3814">
        <v>12705</v>
      </c>
      <c r="J3814">
        <v>8893.5</v>
      </c>
      <c r="K3814">
        <v>3811.5</v>
      </c>
    </row>
    <row r="3815" spans="1:11" x14ac:dyDescent="0.25">
      <c r="A3815" s="21">
        <v>46221</v>
      </c>
      <c r="B3815" t="s">
        <v>3822</v>
      </c>
      <c r="C3815">
        <v>3</v>
      </c>
      <c r="D3815">
        <v>22396</v>
      </c>
      <c r="F3815">
        <v>5</v>
      </c>
      <c r="G3815">
        <v>6</v>
      </c>
      <c r="H3815" t="s">
        <v>5146</v>
      </c>
      <c r="I3815">
        <v>67188</v>
      </c>
      <c r="J3815">
        <v>47031.6</v>
      </c>
      <c r="K3815">
        <v>20156.400000000001</v>
      </c>
    </row>
    <row r="3816" spans="1:11" x14ac:dyDescent="0.25">
      <c r="A3816" s="21">
        <v>46049</v>
      </c>
      <c r="B3816" t="s">
        <v>3823</v>
      </c>
      <c r="C3816">
        <v>10</v>
      </c>
      <c r="D3816">
        <v>9907</v>
      </c>
      <c r="E3816">
        <v>0.03</v>
      </c>
      <c r="F3816">
        <v>1</v>
      </c>
      <c r="G3816">
        <v>6</v>
      </c>
      <c r="H3816" t="s">
        <v>5149</v>
      </c>
      <c r="I3816">
        <v>102042.1</v>
      </c>
      <c r="J3816">
        <v>71429.47</v>
      </c>
      <c r="K3816">
        <v>30612.63</v>
      </c>
    </row>
    <row r="3817" spans="1:11" x14ac:dyDescent="0.25">
      <c r="A3817" s="21">
        <v>46146</v>
      </c>
      <c r="B3817" t="s">
        <v>3824</v>
      </c>
      <c r="C3817">
        <v>3</v>
      </c>
      <c r="D3817">
        <v>16818</v>
      </c>
      <c r="E3817">
        <v>0.11</v>
      </c>
      <c r="F3817">
        <v>3</v>
      </c>
      <c r="G3817">
        <v>5</v>
      </c>
      <c r="H3817" t="s">
        <v>5139</v>
      </c>
      <c r="I3817">
        <v>56003.94</v>
      </c>
      <c r="J3817">
        <v>39202.758000000002</v>
      </c>
      <c r="K3817">
        <v>16801.182000000001</v>
      </c>
    </row>
    <row r="3818" spans="1:11" x14ac:dyDescent="0.25">
      <c r="A3818" s="21">
        <v>46034</v>
      </c>
      <c r="B3818" t="s">
        <v>3825</v>
      </c>
      <c r="C3818">
        <v>2</v>
      </c>
      <c r="D3818">
        <v>28609</v>
      </c>
      <c r="F3818">
        <v>4</v>
      </c>
      <c r="G3818">
        <v>1</v>
      </c>
      <c r="H3818" t="s">
        <v>5149</v>
      </c>
      <c r="I3818">
        <v>57218</v>
      </c>
      <c r="J3818">
        <v>40052.6</v>
      </c>
      <c r="K3818">
        <v>17165.400000000001</v>
      </c>
    </row>
    <row r="3819" spans="1:11" x14ac:dyDescent="0.25">
      <c r="A3819" s="21">
        <v>46228</v>
      </c>
      <c r="B3819" t="s">
        <v>3826</v>
      </c>
      <c r="C3819">
        <v>3</v>
      </c>
      <c r="D3819">
        <v>4162</v>
      </c>
      <c r="E3819">
        <v>0.02</v>
      </c>
      <c r="F3819">
        <v>1</v>
      </c>
      <c r="G3819">
        <v>4</v>
      </c>
      <c r="H3819" t="s">
        <v>5146</v>
      </c>
      <c r="I3819">
        <v>12735.72</v>
      </c>
      <c r="J3819">
        <v>8915.0040000000008</v>
      </c>
      <c r="K3819">
        <v>3820.7159999999999</v>
      </c>
    </row>
    <row r="3820" spans="1:11" x14ac:dyDescent="0.25">
      <c r="A3820" s="21">
        <v>46358</v>
      </c>
      <c r="B3820" t="s">
        <v>3827</v>
      </c>
      <c r="C3820">
        <v>12</v>
      </c>
      <c r="D3820">
        <v>32405</v>
      </c>
      <c r="F3820">
        <v>3</v>
      </c>
      <c r="G3820">
        <v>3</v>
      </c>
      <c r="H3820" t="s">
        <v>5143</v>
      </c>
      <c r="I3820">
        <v>388860</v>
      </c>
      <c r="J3820">
        <v>272202</v>
      </c>
      <c r="K3820">
        <v>116658</v>
      </c>
    </row>
    <row r="3821" spans="1:11" x14ac:dyDescent="0.25">
      <c r="A3821" s="21">
        <v>46146</v>
      </c>
      <c r="B3821" t="s">
        <v>3828</v>
      </c>
      <c r="C3821">
        <v>6</v>
      </c>
      <c r="D3821">
        <v>13859</v>
      </c>
      <c r="F3821">
        <v>4</v>
      </c>
      <c r="G3821">
        <v>4</v>
      </c>
      <c r="H3821" t="s">
        <v>5139</v>
      </c>
      <c r="I3821">
        <v>83154</v>
      </c>
      <c r="J3821">
        <v>58207.8</v>
      </c>
      <c r="K3821">
        <v>24946.2</v>
      </c>
    </row>
    <row r="3822" spans="1:11" x14ac:dyDescent="0.25">
      <c r="A3822" s="21">
        <v>46320</v>
      </c>
      <c r="B3822" t="s">
        <v>3829</v>
      </c>
      <c r="C3822">
        <v>8</v>
      </c>
      <c r="D3822">
        <v>12161</v>
      </c>
      <c r="F3822">
        <v>1</v>
      </c>
      <c r="G3822">
        <v>6</v>
      </c>
      <c r="H3822" t="s">
        <v>5147</v>
      </c>
      <c r="I3822">
        <v>97288</v>
      </c>
      <c r="J3822">
        <v>68101.600000000006</v>
      </c>
      <c r="K3822">
        <v>29186.400000000001</v>
      </c>
    </row>
    <row r="3823" spans="1:11" x14ac:dyDescent="0.25">
      <c r="A3823" s="21">
        <v>46381</v>
      </c>
      <c r="B3823" t="s">
        <v>3830</v>
      </c>
      <c r="C3823">
        <v>11</v>
      </c>
      <c r="D3823">
        <v>22968</v>
      </c>
      <c r="E3823">
        <v>0.12</v>
      </c>
      <c r="F3823">
        <v>1</v>
      </c>
      <c r="G3823">
        <v>8</v>
      </c>
      <c r="H3823" t="s">
        <v>5143</v>
      </c>
      <c r="I3823">
        <v>282965.76000000001</v>
      </c>
      <c r="J3823">
        <v>198076.03200000001</v>
      </c>
      <c r="K3823">
        <v>84889.728000000003</v>
      </c>
    </row>
    <row r="3824" spans="1:11" x14ac:dyDescent="0.25">
      <c r="A3824" s="21">
        <v>46175</v>
      </c>
      <c r="B3824" t="s">
        <v>3831</v>
      </c>
      <c r="C3824">
        <v>5</v>
      </c>
      <c r="D3824">
        <v>2435</v>
      </c>
      <c r="E3824">
        <v>0.14000000000000001</v>
      </c>
      <c r="F3824">
        <v>2</v>
      </c>
      <c r="G3824">
        <v>8</v>
      </c>
      <c r="H3824" t="s">
        <v>5142</v>
      </c>
      <c r="I3824">
        <v>13879.5</v>
      </c>
      <c r="J3824">
        <v>9715.65</v>
      </c>
      <c r="K3824">
        <v>4163.8500000000004</v>
      </c>
    </row>
    <row r="3825" spans="1:11" x14ac:dyDescent="0.25">
      <c r="A3825" s="21">
        <v>46308</v>
      </c>
      <c r="B3825" t="s">
        <v>3832</v>
      </c>
      <c r="C3825">
        <v>9</v>
      </c>
      <c r="D3825">
        <v>5000</v>
      </c>
      <c r="E3825">
        <v>0.06</v>
      </c>
      <c r="F3825">
        <v>5</v>
      </c>
      <c r="G3825">
        <v>5</v>
      </c>
      <c r="H3825" t="s">
        <v>5147</v>
      </c>
      <c r="I3825">
        <v>47700</v>
      </c>
      <c r="J3825">
        <v>33390</v>
      </c>
      <c r="K3825">
        <v>14310</v>
      </c>
    </row>
    <row r="3826" spans="1:11" x14ac:dyDescent="0.25">
      <c r="A3826" s="21">
        <v>46242</v>
      </c>
      <c r="B3826" t="s">
        <v>3833</v>
      </c>
      <c r="C3826">
        <v>9</v>
      </c>
      <c r="D3826">
        <v>11657</v>
      </c>
      <c r="E3826">
        <v>0.06</v>
      </c>
      <c r="F3826">
        <v>1</v>
      </c>
      <c r="G3826">
        <v>5</v>
      </c>
      <c r="H3826" t="s">
        <v>5138</v>
      </c>
      <c r="I3826">
        <v>111207.78</v>
      </c>
      <c r="J3826">
        <v>77845.445999999996</v>
      </c>
      <c r="K3826">
        <v>33362.334000000003</v>
      </c>
    </row>
    <row r="3827" spans="1:11" x14ac:dyDescent="0.25">
      <c r="A3827" s="21">
        <v>46239</v>
      </c>
      <c r="B3827" t="s">
        <v>3834</v>
      </c>
      <c r="C3827">
        <v>6</v>
      </c>
      <c r="D3827">
        <v>22913</v>
      </c>
      <c r="E3827">
        <v>0.11</v>
      </c>
      <c r="F3827">
        <v>2</v>
      </c>
      <c r="G3827">
        <v>7</v>
      </c>
      <c r="H3827" t="s">
        <v>5138</v>
      </c>
      <c r="I3827">
        <v>152600.57999999999</v>
      </c>
      <c r="J3827">
        <v>106820.406</v>
      </c>
      <c r="K3827">
        <v>45780.173999999999</v>
      </c>
    </row>
    <row r="3828" spans="1:11" x14ac:dyDescent="0.25">
      <c r="A3828" s="21">
        <v>46246</v>
      </c>
      <c r="B3828" t="s">
        <v>3835</v>
      </c>
      <c r="C3828">
        <v>10</v>
      </c>
      <c r="D3828">
        <v>11905</v>
      </c>
      <c r="F3828">
        <v>2</v>
      </c>
      <c r="G3828">
        <v>7</v>
      </c>
      <c r="H3828" t="s">
        <v>5138</v>
      </c>
      <c r="I3828">
        <v>119050</v>
      </c>
      <c r="J3828">
        <v>83335</v>
      </c>
      <c r="K3828">
        <v>35715</v>
      </c>
    </row>
    <row r="3829" spans="1:11" x14ac:dyDescent="0.25">
      <c r="A3829" s="21">
        <v>46102</v>
      </c>
      <c r="B3829" t="s">
        <v>3836</v>
      </c>
      <c r="C3829">
        <v>5</v>
      </c>
      <c r="D3829">
        <v>5036</v>
      </c>
      <c r="F3829">
        <v>2</v>
      </c>
      <c r="G3829">
        <v>2</v>
      </c>
      <c r="H3829" t="s">
        <v>5148</v>
      </c>
      <c r="I3829">
        <v>25180</v>
      </c>
      <c r="J3829">
        <v>17626</v>
      </c>
      <c r="K3829">
        <v>7554</v>
      </c>
    </row>
    <row r="3830" spans="1:11" x14ac:dyDescent="0.25">
      <c r="A3830" s="21">
        <v>46134</v>
      </c>
      <c r="B3830" t="s">
        <v>3837</v>
      </c>
      <c r="C3830">
        <v>11</v>
      </c>
      <c r="D3830">
        <v>22416</v>
      </c>
      <c r="F3830">
        <v>1</v>
      </c>
      <c r="G3830">
        <v>5</v>
      </c>
      <c r="H3830" t="s">
        <v>5141</v>
      </c>
      <c r="I3830">
        <v>246576</v>
      </c>
      <c r="J3830">
        <v>172603.2</v>
      </c>
      <c r="K3830">
        <v>73972.800000000003</v>
      </c>
    </row>
    <row r="3831" spans="1:11" x14ac:dyDescent="0.25">
      <c r="A3831" s="21">
        <v>46053</v>
      </c>
      <c r="B3831" t="s">
        <v>3838</v>
      </c>
      <c r="C3831">
        <v>9</v>
      </c>
      <c r="D3831">
        <v>26368</v>
      </c>
      <c r="E3831">
        <v>0.11</v>
      </c>
      <c r="F3831">
        <v>4</v>
      </c>
      <c r="G3831">
        <v>2</v>
      </c>
      <c r="H3831" t="s">
        <v>5149</v>
      </c>
      <c r="I3831">
        <v>263416.32000000001</v>
      </c>
      <c r="J3831">
        <v>184391.424</v>
      </c>
      <c r="K3831">
        <v>79024.895999999993</v>
      </c>
    </row>
    <row r="3832" spans="1:11" x14ac:dyDescent="0.25">
      <c r="A3832" s="21">
        <v>46108</v>
      </c>
      <c r="B3832" t="s">
        <v>3839</v>
      </c>
      <c r="C3832">
        <v>1</v>
      </c>
      <c r="D3832">
        <v>33747</v>
      </c>
      <c r="E3832">
        <v>0.06</v>
      </c>
      <c r="F3832">
        <v>2</v>
      </c>
      <c r="G3832">
        <v>7</v>
      </c>
      <c r="H3832" t="s">
        <v>5148</v>
      </c>
      <c r="I3832">
        <v>35771.82</v>
      </c>
      <c r="J3832">
        <v>25040.274000000001</v>
      </c>
      <c r="K3832">
        <v>10731.546</v>
      </c>
    </row>
    <row r="3833" spans="1:11" x14ac:dyDescent="0.25">
      <c r="A3833" s="21">
        <v>46297</v>
      </c>
      <c r="B3833" t="s">
        <v>3840</v>
      </c>
      <c r="C3833">
        <v>11</v>
      </c>
      <c r="D3833">
        <v>21144</v>
      </c>
      <c r="F3833">
        <v>3</v>
      </c>
      <c r="G3833">
        <v>8</v>
      </c>
      <c r="H3833" t="s">
        <v>5147</v>
      </c>
      <c r="I3833">
        <v>232584</v>
      </c>
      <c r="J3833">
        <v>162808.79999999999</v>
      </c>
      <c r="K3833">
        <v>69775.199999999997</v>
      </c>
    </row>
    <row r="3834" spans="1:11" x14ac:dyDescent="0.25">
      <c r="A3834" s="21">
        <v>46261</v>
      </c>
      <c r="B3834" t="s">
        <v>3841</v>
      </c>
      <c r="C3834">
        <v>12</v>
      </c>
      <c r="D3834">
        <v>7886</v>
      </c>
      <c r="E3834">
        <v>0.05</v>
      </c>
      <c r="F3834">
        <v>2</v>
      </c>
      <c r="G3834">
        <v>6</v>
      </c>
      <c r="H3834" t="s">
        <v>5138</v>
      </c>
      <c r="I3834">
        <v>99363.6</v>
      </c>
      <c r="J3834">
        <v>69554.52</v>
      </c>
      <c r="K3834">
        <v>29809.08</v>
      </c>
    </row>
    <row r="3835" spans="1:11" x14ac:dyDescent="0.25">
      <c r="A3835" s="21">
        <v>46114</v>
      </c>
      <c r="B3835" t="s">
        <v>3842</v>
      </c>
      <c r="C3835">
        <v>10</v>
      </c>
      <c r="D3835">
        <v>27590</v>
      </c>
      <c r="E3835">
        <v>0.09</v>
      </c>
      <c r="F3835">
        <v>1</v>
      </c>
      <c r="G3835">
        <v>5</v>
      </c>
      <c r="H3835" t="s">
        <v>5141</v>
      </c>
      <c r="I3835">
        <v>300731</v>
      </c>
      <c r="J3835">
        <v>210511.7</v>
      </c>
      <c r="K3835">
        <v>90219.3</v>
      </c>
    </row>
    <row r="3836" spans="1:11" x14ac:dyDescent="0.25">
      <c r="A3836" s="21">
        <v>46182</v>
      </c>
      <c r="B3836" t="s">
        <v>3843</v>
      </c>
      <c r="C3836">
        <v>11</v>
      </c>
      <c r="D3836">
        <v>23002</v>
      </c>
      <c r="E3836">
        <v>0.14000000000000001</v>
      </c>
      <c r="F3836">
        <v>2</v>
      </c>
      <c r="G3836">
        <v>5</v>
      </c>
      <c r="H3836" t="s">
        <v>5142</v>
      </c>
      <c r="I3836">
        <v>288445.08</v>
      </c>
      <c r="J3836">
        <v>201911.55600000001</v>
      </c>
      <c r="K3836">
        <v>86533.524000000005</v>
      </c>
    </row>
    <row r="3837" spans="1:11" x14ac:dyDescent="0.25">
      <c r="A3837" s="21">
        <v>46146</v>
      </c>
      <c r="B3837" t="s">
        <v>3844</v>
      </c>
      <c r="C3837">
        <v>9</v>
      </c>
      <c r="D3837">
        <v>22944</v>
      </c>
      <c r="F3837">
        <v>2</v>
      </c>
      <c r="G3837">
        <v>3</v>
      </c>
      <c r="H3837" t="s">
        <v>5139</v>
      </c>
      <c r="I3837">
        <v>206496</v>
      </c>
      <c r="J3837">
        <v>144547.20000000001</v>
      </c>
      <c r="K3837">
        <v>61948.800000000003</v>
      </c>
    </row>
    <row r="3838" spans="1:11" x14ac:dyDescent="0.25">
      <c r="A3838" s="21">
        <v>46042</v>
      </c>
      <c r="B3838" t="s">
        <v>3845</v>
      </c>
      <c r="C3838">
        <v>6</v>
      </c>
      <c r="D3838">
        <v>24991</v>
      </c>
      <c r="F3838">
        <v>4</v>
      </c>
      <c r="G3838">
        <v>8</v>
      </c>
      <c r="H3838" t="s">
        <v>5149</v>
      </c>
      <c r="I3838">
        <v>149946</v>
      </c>
      <c r="J3838">
        <v>104962.2</v>
      </c>
      <c r="K3838">
        <v>44983.8</v>
      </c>
    </row>
    <row r="3839" spans="1:11" x14ac:dyDescent="0.25">
      <c r="A3839" s="21">
        <v>46191</v>
      </c>
      <c r="B3839" t="s">
        <v>3846</v>
      </c>
      <c r="C3839">
        <v>8</v>
      </c>
      <c r="D3839">
        <v>34832</v>
      </c>
      <c r="E3839">
        <v>0.14000000000000001</v>
      </c>
      <c r="F3839">
        <v>4</v>
      </c>
      <c r="G3839">
        <v>1</v>
      </c>
      <c r="H3839" t="s">
        <v>5142</v>
      </c>
      <c r="I3839">
        <v>317667.84000000003</v>
      </c>
      <c r="J3839">
        <v>222367.48800000001</v>
      </c>
      <c r="K3839">
        <v>95300.351999999999</v>
      </c>
    </row>
    <row r="3840" spans="1:11" x14ac:dyDescent="0.25">
      <c r="A3840" s="21">
        <v>46352</v>
      </c>
      <c r="B3840" t="s">
        <v>3847</v>
      </c>
      <c r="C3840">
        <v>5</v>
      </c>
      <c r="D3840">
        <v>15008</v>
      </c>
      <c r="E3840">
        <v>7.0000000000000007E-2</v>
      </c>
      <c r="F3840">
        <v>4</v>
      </c>
      <c r="G3840">
        <v>2</v>
      </c>
      <c r="H3840" t="s">
        <v>5144</v>
      </c>
      <c r="I3840">
        <v>80292.800000000003</v>
      </c>
      <c r="J3840">
        <v>56204.959999999999</v>
      </c>
      <c r="K3840">
        <v>24087.84</v>
      </c>
    </row>
    <row r="3841" spans="1:11" x14ac:dyDescent="0.25">
      <c r="A3841" s="21">
        <v>46160</v>
      </c>
      <c r="B3841" t="s">
        <v>3848</v>
      </c>
      <c r="C3841">
        <v>2</v>
      </c>
      <c r="D3841">
        <v>3545</v>
      </c>
      <c r="F3841">
        <v>2</v>
      </c>
      <c r="G3841">
        <v>2</v>
      </c>
      <c r="H3841" t="s">
        <v>5139</v>
      </c>
      <c r="I3841">
        <v>7090</v>
      </c>
      <c r="J3841">
        <v>4963</v>
      </c>
      <c r="K3841">
        <v>2127</v>
      </c>
    </row>
    <row r="3842" spans="1:11" x14ac:dyDescent="0.25">
      <c r="A3842" s="21">
        <v>46173</v>
      </c>
      <c r="B3842" t="s">
        <v>3849</v>
      </c>
      <c r="C3842">
        <v>4</v>
      </c>
      <c r="D3842">
        <v>25159</v>
      </c>
      <c r="E3842">
        <v>0.06</v>
      </c>
      <c r="F3842">
        <v>2</v>
      </c>
      <c r="G3842">
        <v>3</v>
      </c>
      <c r="H3842" t="s">
        <v>5139</v>
      </c>
      <c r="I3842">
        <v>106674.16</v>
      </c>
      <c r="J3842">
        <v>74671.911999999997</v>
      </c>
      <c r="K3842">
        <v>32002.248</v>
      </c>
    </row>
    <row r="3843" spans="1:11" x14ac:dyDescent="0.25">
      <c r="A3843" s="21">
        <v>46123</v>
      </c>
      <c r="B3843" t="s">
        <v>3850</v>
      </c>
      <c r="C3843">
        <v>2</v>
      </c>
      <c r="D3843">
        <v>21949</v>
      </c>
      <c r="E3843">
        <v>0.03</v>
      </c>
      <c r="F3843">
        <v>4</v>
      </c>
      <c r="G3843">
        <v>2</v>
      </c>
      <c r="H3843" t="s">
        <v>5141</v>
      </c>
      <c r="I3843">
        <v>45214.94</v>
      </c>
      <c r="J3843">
        <v>31650.457999999999</v>
      </c>
      <c r="K3843">
        <v>13564.482</v>
      </c>
    </row>
    <row r="3844" spans="1:11" x14ac:dyDescent="0.25">
      <c r="A3844" s="21">
        <v>46067</v>
      </c>
      <c r="B3844" t="s">
        <v>3851</v>
      </c>
      <c r="C3844">
        <v>8</v>
      </c>
      <c r="D3844">
        <v>13576</v>
      </c>
      <c r="E3844">
        <v>0.15</v>
      </c>
      <c r="F3844">
        <v>5</v>
      </c>
      <c r="G3844">
        <v>5</v>
      </c>
      <c r="H3844" t="s">
        <v>5140</v>
      </c>
      <c r="I3844">
        <v>124899.2</v>
      </c>
      <c r="J3844">
        <v>87429.440000000002</v>
      </c>
      <c r="K3844">
        <v>37469.760000000002</v>
      </c>
    </row>
    <row r="3845" spans="1:11" x14ac:dyDescent="0.25">
      <c r="A3845" s="21">
        <v>46218</v>
      </c>
      <c r="B3845" t="s">
        <v>3852</v>
      </c>
      <c r="C3845">
        <v>11</v>
      </c>
      <c r="D3845">
        <v>15492</v>
      </c>
      <c r="E3845">
        <v>0.08</v>
      </c>
      <c r="F3845">
        <v>3</v>
      </c>
      <c r="G3845">
        <v>8</v>
      </c>
      <c r="H3845" t="s">
        <v>5146</v>
      </c>
      <c r="I3845">
        <v>184044.96</v>
      </c>
      <c r="J3845">
        <v>128831.47199999999</v>
      </c>
      <c r="K3845">
        <v>55213.487999999998</v>
      </c>
    </row>
    <row r="3846" spans="1:11" x14ac:dyDescent="0.25">
      <c r="A3846" s="21">
        <v>46166</v>
      </c>
      <c r="B3846" t="s">
        <v>3853</v>
      </c>
      <c r="C3846">
        <v>10</v>
      </c>
      <c r="D3846">
        <v>16549</v>
      </c>
      <c r="E3846">
        <v>0.12</v>
      </c>
      <c r="F3846">
        <v>1</v>
      </c>
      <c r="G3846">
        <v>8</v>
      </c>
      <c r="H3846" t="s">
        <v>5139</v>
      </c>
      <c r="I3846">
        <v>185348.8</v>
      </c>
      <c r="J3846">
        <v>129744.16</v>
      </c>
      <c r="K3846">
        <v>55604.639999999999</v>
      </c>
    </row>
    <row r="3847" spans="1:11" x14ac:dyDescent="0.25">
      <c r="A3847" s="21">
        <v>46352</v>
      </c>
      <c r="B3847" t="s">
        <v>3854</v>
      </c>
      <c r="C3847">
        <v>7</v>
      </c>
      <c r="D3847">
        <v>24794</v>
      </c>
      <c r="E3847">
        <v>0.14000000000000001</v>
      </c>
      <c r="F3847">
        <v>3</v>
      </c>
      <c r="G3847">
        <v>7</v>
      </c>
      <c r="H3847" t="s">
        <v>5144</v>
      </c>
      <c r="I3847">
        <v>197856.12</v>
      </c>
      <c r="J3847">
        <v>138499.28400000001</v>
      </c>
      <c r="K3847">
        <v>59356.836000000003</v>
      </c>
    </row>
    <row r="3848" spans="1:11" x14ac:dyDescent="0.25">
      <c r="A3848" s="21">
        <v>46154</v>
      </c>
      <c r="B3848" t="s">
        <v>3855</v>
      </c>
      <c r="C3848">
        <v>9</v>
      </c>
      <c r="D3848">
        <v>10855</v>
      </c>
      <c r="F3848">
        <v>3</v>
      </c>
      <c r="G3848">
        <v>3</v>
      </c>
      <c r="H3848" t="s">
        <v>5139</v>
      </c>
      <c r="I3848">
        <v>97695</v>
      </c>
      <c r="J3848">
        <v>68386.5</v>
      </c>
      <c r="K3848">
        <v>29308.5</v>
      </c>
    </row>
    <row r="3849" spans="1:11" x14ac:dyDescent="0.25">
      <c r="A3849" s="21">
        <v>46134</v>
      </c>
      <c r="B3849" t="s">
        <v>3856</v>
      </c>
      <c r="C3849">
        <v>10</v>
      </c>
      <c r="D3849">
        <v>9053</v>
      </c>
      <c r="F3849">
        <v>5</v>
      </c>
      <c r="G3849">
        <v>5</v>
      </c>
      <c r="H3849" t="s">
        <v>5141</v>
      </c>
      <c r="I3849">
        <v>90530</v>
      </c>
      <c r="J3849">
        <v>63371</v>
      </c>
      <c r="K3849">
        <v>27159</v>
      </c>
    </row>
    <row r="3850" spans="1:11" x14ac:dyDescent="0.25">
      <c r="A3850" s="21">
        <v>46292</v>
      </c>
      <c r="B3850" t="s">
        <v>3857</v>
      </c>
      <c r="C3850">
        <v>8</v>
      </c>
      <c r="D3850">
        <v>33940</v>
      </c>
      <c r="E3850">
        <v>0.1</v>
      </c>
      <c r="F3850">
        <v>5</v>
      </c>
      <c r="G3850">
        <v>4</v>
      </c>
      <c r="H3850" t="s">
        <v>5145</v>
      </c>
      <c r="I3850">
        <v>298672</v>
      </c>
      <c r="J3850">
        <v>209070.4</v>
      </c>
      <c r="K3850">
        <v>89601.600000000006</v>
      </c>
    </row>
    <row r="3851" spans="1:11" x14ac:dyDescent="0.25">
      <c r="A3851" s="21">
        <v>46345</v>
      </c>
      <c r="B3851" t="s">
        <v>3858</v>
      </c>
      <c r="C3851">
        <v>3</v>
      </c>
      <c r="D3851">
        <v>6336</v>
      </c>
      <c r="E3851">
        <v>0.12</v>
      </c>
      <c r="F3851">
        <v>3</v>
      </c>
      <c r="G3851">
        <v>5</v>
      </c>
      <c r="H3851" t="s">
        <v>5144</v>
      </c>
      <c r="I3851">
        <v>21288.959999999999</v>
      </c>
      <c r="J3851">
        <v>14902.272000000001</v>
      </c>
      <c r="K3851">
        <v>6386.6880000000001</v>
      </c>
    </row>
    <row r="3852" spans="1:11" x14ac:dyDescent="0.25">
      <c r="A3852" s="21">
        <v>46153</v>
      </c>
      <c r="B3852" t="s">
        <v>3859</v>
      </c>
      <c r="C3852">
        <v>10</v>
      </c>
      <c r="D3852">
        <v>16209</v>
      </c>
      <c r="F3852">
        <v>5</v>
      </c>
      <c r="G3852">
        <v>1</v>
      </c>
      <c r="H3852" t="s">
        <v>5139</v>
      </c>
      <c r="I3852">
        <v>162090</v>
      </c>
      <c r="J3852">
        <v>113463</v>
      </c>
      <c r="K3852">
        <v>48627</v>
      </c>
    </row>
    <row r="3853" spans="1:11" x14ac:dyDescent="0.25">
      <c r="A3853" s="21">
        <v>46332</v>
      </c>
      <c r="B3853" t="s">
        <v>3860</v>
      </c>
      <c r="C3853">
        <v>3</v>
      </c>
      <c r="D3853">
        <v>16356</v>
      </c>
      <c r="E3853">
        <v>0.04</v>
      </c>
      <c r="F3853">
        <v>3</v>
      </c>
      <c r="G3853">
        <v>3</v>
      </c>
      <c r="H3853" t="s">
        <v>5144</v>
      </c>
      <c r="I3853">
        <v>51030.720000000001</v>
      </c>
      <c r="J3853">
        <v>35721.504000000001</v>
      </c>
      <c r="K3853">
        <v>15309.216</v>
      </c>
    </row>
    <row r="3854" spans="1:11" x14ac:dyDescent="0.25">
      <c r="A3854" s="21">
        <v>46060</v>
      </c>
      <c r="B3854" t="s">
        <v>3861</v>
      </c>
      <c r="C3854">
        <v>12</v>
      </c>
      <c r="D3854">
        <v>25427</v>
      </c>
      <c r="E3854">
        <v>7.0000000000000007E-2</v>
      </c>
      <c r="F3854">
        <v>1</v>
      </c>
      <c r="G3854">
        <v>3</v>
      </c>
      <c r="H3854" t="s">
        <v>5140</v>
      </c>
      <c r="I3854">
        <v>326482.68</v>
      </c>
      <c r="J3854">
        <v>228537.87599999999</v>
      </c>
      <c r="K3854">
        <v>97944.804000000004</v>
      </c>
    </row>
    <row r="3855" spans="1:11" x14ac:dyDescent="0.25">
      <c r="A3855" s="21">
        <v>46093</v>
      </c>
      <c r="B3855" t="s">
        <v>3862</v>
      </c>
      <c r="C3855">
        <v>4</v>
      </c>
      <c r="D3855">
        <v>22267</v>
      </c>
      <c r="E3855">
        <v>0.05</v>
      </c>
      <c r="F3855">
        <v>1</v>
      </c>
      <c r="G3855">
        <v>3</v>
      </c>
      <c r="H3855" t="s">
        <v>5148</v>
      </c>
      <c r="I3855">
        <v>93521.4</v>
      </c>
      <c r="J3855">
        <v>65464.98</v>
      </c>
      <c r="K3855">
        <v>28056.42</v>
      </c>
    </row>
    <row r="3856" spans="1:11" x14ac:dyDescent="0.25">
      <c r="A3856" s="21">
        <v>46283</v>
      </c>
      <c r="B3856" t="s">
        <v>3863</v>
      </c>
      <c r="C3856">
        <v>2</v>
      </c>
      <c r="D3856">
        <v>9199</v>
      </c>
      <c r="E3856">
        <v>0.04</v>
      </c>
      <c r="F3856">
        <v>3</v>
      </c>
      <c r="G3856">
        <v>2</v>
      </c>
      <c r="H3856" t="s">
        <v>5145</v>
      </c>
      <c r="I3856">
        <v>19133.919999999998</v>
      </c>
      <c r="J3856">
        <v>13393.744000000001</v>
      </c>
      <c r="K3856">
        <v>5740.1760000000004</v>
      </c>
    </row>
    <row r="3857" spans="1:11" x14ac:dyDescent="0.25">
      <c r="A3857" s="21">
        <v>46144</v>
      </c>
      <c r="B3857" t="s">
        <v>3864</v>
      </c>
      <c r="C3857">
        <v>5</v>
      </c>
      <c r="D3857">
        <v>29215</v>
      </c>
      <c r="E3857">
        <v>0.11</v>
      </c>
      <c r="F3857">
        <v>1</v>
      </c>
      <c r="G3857">
        <v>1</v>
      </c>
      <c r="H3857" t="s">
        <v>5139</v>
      </c>
      <c r="I3857">
        <v>162143.25</v>
      </c>
      <c r="J3857">
        <v>113500.27499999999</v>
      </c>
      <c r="K3857">
        <v>48642.974999999999</v>
      </c>
    </row>
    <row r="3858" spans="1:11" x14ac:dyDescent="0.25">
      <c r="A3858" s="21">
        <v>46097</v>
      </c>
      <c r="B3858" t="s">
        <v>3865</v>
      </c>
      <c r="C3858">
        <v>5</v>
      </c>
      <c r="D3858">
        <v>5297</v>
      </c>
      <c r="E3858">
        <v>0.11</v>
      </c>
      <c r="F3858">
        <v>4</v>
      </c>
      <c r="G3858">
        <v>4</v>
      </c>
      <c r="H3858" t="s">
        <v>5148</v>
      </c>
      <c r="I3858">
        <v>29398.35</v>
      </c>
      <c r="J3858">
        <v>20578.845000000001</v>
      </c>
      <c r="K3858">
        <v>8819.5049999999992</v>
      </c>
    </row>
    <row r="3859" spans="1:11" x14ac:dyDescent="0.25">
      <c r="A3859" s="21">
        <v>46209</v>
      </c>
      <c r="B3859" t="s">
        <v>3866</v>
      </c>
      <c r="C3859">
        <v>6</v>
      </c>
      <c r="D3859">
        <v>27638</v>
      </c>
      <c r="E3859">
        <v>7.0000000000000007E-2</v>
      </c>
      <c r="F3859">
        <v>1</v>
      </c>
      <c r="G3859">
        <v>3</v>
      </c>
      <c r="H3859" t="s">
        <v>5146</v>
      </c>
      <c r="I3859">
        <v>177435.96</v>
      </c>
      <c r="J3859">
        <v>124205.17200000001</v>
      </c>
      <c r="K3859">
        <v>53230.788</v>
      </c>
    </row>
    <row r="3860" spans="1:11" x14ac:dyDescent="0.25">
      <c r="A3860" s="21">
        <v>46090</v>
      </c>
      <c r="B3860" t="s">
        <v>3867</v>
      </c>
      <c r="C3860">
        <v>10</v>
      </c>
      <c r="D3860">
        <v>24784</v>
      </c>
      <c r="F3860">
        <v>4</v>
      </c>
      <c r="G3860">
        <v>2</v>
      </c>
      <c r="H3860" t="s">
        <v>5148</v>
      </c>
      <c r="I3860">
        <v>247840</v>
      </c>
      <c r="J3860">
        <v>173488</v>
      </c>
      <c r="K3860">
        <v>74352</v>
      </c>
    </row>
    <row r="3861" spans="1:11" x14ac:dyDescent="0.25">
      <c r="A3861" s="21">
        <v>46266</v>
      </c>
      <c r="B3861" t="s">
        <v>3868</v>
      </c>
      <c r="C3861">
        <v>8</v>
      </c>
      <c r="D3861">
        <v>23349</v>
      </c>
      <c r="E3861">
        <v>0.05</v>
      </c>
      <c r="F3861">
        <v>2</v>
      </c>
      <c r="G3861">
        <v>6</v>
      </c>
      <c r="H3861" t="s">
        <v>5145</v>
      </c>
      <c r="I3861">
        <v>196131.6</v>
      </c>
      <c r="J3861">
        <v>137292.12</v>
      </c>
      <c r="K3861">
        <v>58839.48</v>
      </c>
    </row>
    <row r="3862" spans="1:11" x14ac:dyDescent="0.25">
      <c r="A3862" s="21">
        <v>46185</v>
      </c>
      <c r="B3862" t="s">
        <v>3869</v>
      </c>
      <c r="C3862">
        <v>11</v>
      </c>
      <c r="D3862">
        <v>19760</v>
      </c>
      <c r="E3862">
        <v>0.08</v>
      </c>
      <c r="F3862">
        <v>2</v>
      </c>
      <c r="G3862">
        <v>2</v>
      </c>
      <c r="H3862" t="s">
        <v>5142</v>
      </c>
      <c r="I3862">
        <v>234748.79999999999</v>
      </c>
      <c r="J3862">
        <v>164324.16</v>
      </c>
      <c r="K3862">
        <v>70424.639999999999</v>
      </c>
    </row>
    <row r="3863" spans="1:11" x14ac:dyDescent="0.25">
      <c r="A3863" s="21">
        <v>46259</v>
      </c>
      <c r="B3863" t="s">
        <v>3870</v>
      </c>
      <c r="C3863">
        <v>4</v>
      </c>
      <c r="D3863">
        <v>29380</v>
      </c>
      <c r="E3863">
        <v>0.14000000000000001</v>
      </c>
      <c r="F3863">
        <v>2</v>
      </c>
      <c r="G3863">
        <v>2</v>
      </c>
      <c r="H3863" t="s">
        <v>5138</v>
      </c>
      <c r="I3863">
        <v>133972.79999999999</v>
      </c>
      <c r="J3863">
        <v>93780.96</v>
      </c>
      <c r="K3863">
        <v>40191.839999999997</v>
      </c>
    </row>
    <row r="3864" spans="1:11" x14ac:dyDescent="0.25">
      <c r="A3864" s="21">
        <v>46176</v>
      </c>
      <c r="B3864" t="s">
        <v>3871</v>
      </c>
      <c r="C3864">
        <v>6</v>
      </c>
      <c r="D3864">
        <v>27669</v>
      </c>
      <c r="E3864">
        <v>0.11</v>
      </c>
      <c r="F3864">
        <v>5</v>
      </c>
      <c r="G3864">
        <v>7</v>
      </c>
      <c r="H3864" t="s">
        <v>5142</v>
      </c>
      <c r="I3864">
        <v>184275.54</v>
      </c>
      <c r="J3864">
        <v>128992.878</v>
      </c>
      <c r="K3864">
        <v>55282.661999999997</v>
      </c>
    </row>
    <row r="3865" spans="1:11" x14ac:dyDescent="0.25">
      <c r="A3865" s="21">
        <v>46282</v>
      </c>
      <c r="B3865" t="s">
        <v>3872</v>
      </c>
      <c r="C3865">
        <v>8</v>
      </c>
      <c r="D3865">
        <v>1665</v>
      </c>
      <c r="E3865">
        <v>0.06</v>
      </c>
      <c r="F3865">
        <v>3</v>
      </c>
      <c r="G3865">
        <v>1</v>
      </c>
      <c r="H3865" t="s">
        <v>5145</v>
      </c>
      <c r="I3865">
        <v>14119.2</v>
      </c>
      <c r="J3865">
        <v>9883.44</v>
      </c>
      <c r="K3865">
        <v>4235.76</v>
      </c>
    </row>
    <row r="3866" spans="1:11" x14ac:dyDescent="0.25">
      <c r="A3866" s="21">
        <v>46344</v>
      </c>
      <c r="B3866" t="s">
        <v>3873</v>
      </c>
      <c r="C3866">
        <v>7</v>
      </c>
      <c r="D3866">
        <v>26390</v>
      </c>
      <c r="F3866">
        <v>2</v>
      </c>
      <c r="G3866">
        <v>6</v>
      </c>
      <c r="H3866" t="s">
        <v>5144</v>
      </c>
      <c r="I3866">
        <v>184730</v>
      </c>
      <c r="J3866">
        <v>129311</v>
      </c>
      <c r="K3866">
        <v>55419</v>
      </c>
    </row>
    <row r="3867" spans="1:11" x14ac:dyDescent="0.25">
      <c r="A3867" s="21">
        <v>46111</v>
      </c>
      <c r="B3867" t="s">
        <v>3874</v>
      </c>
      <c r="C3867">
        <v>12</v>
      </c>
      <c r="D3867">
        <v>7474</v>
      </c>
      <c r="F3867">
        <v>2</v>
      </c>
      <c r="G3867">
        <v>7</v>
      </c>
      <c r="H3867" t="s">
        <v>5148</v>
      </c>
      <c r="I3867">
        <v>89688</v>
      </c>
      <c r="J3867">
        <v>62781.599999999999</v>
      </c>
      <c r="K3867">
        <v>26906.400000000001</v>
      </c>
    </row>
    <row r="3868" spans="1:11" x14ac:dyDescent="0.25">
      <c r="A3868" s="21">
        <v>46225</v>
      </c>
      <c r="B3868" t="s">
        <v>3875</v>
      </c>
      <c r="C3868">
        <v>9</v>
      </c>
      <c r="D3868">
        <v>20980</v>
      </c>
      <c r="E3868">
        <v>0.09</v>
      </c>
      <c r="F3868">
        <v>4</v>
      </c>
      <c r="G3868">
        <v>2</v>
      </c>
      <c r="H3868" t="s">
        <v>5146</v>
      </c>
      <c r="I3868">
        <v>205813.8</v>
      </c>
      <c r="J3868">
        <v>144069.66</v>
      </c>
      <c r="K3868">
        <v>61744.14</v>
      </c>
    </row>
    <row r="3869" spans="1:11" x14ac:dyDescent="0.25">
      <c r="A3869" s="21">
        <v>46119</v>
      </c>
      <c r="B3869" t="s">
        <v>3876</v>
      </c>
      <c r="C3869">
        <v>8</v>
      </c>
      <c r="D3869">
        <v>8978</v>
      </c>
      <c r="E3869">
        <v>0.12</v>
      </c>
      <c r="F3869">
        <v>4</v>
      </c>
      <c r="G3869">
        <v>2</v>
      </c>
      <c r="H3869" t="s">
        <v>5141</v>
      </c>
      <c r="I3869">
        <v>80442.880000000005</v>
      </c>
      <c r="J3869">
        <v>56310.016000000003</v>
      </c>
      <c r="K3869">
        <v>24132.864000000001</v>
      </c>
    </row>
    <row r="3870" spans="1:11" x14ac:dyDescent="0.25">
      <c r="A3870" s="21">
        <v>46024</v>
      </c>
      <c r="B3870" t="s">
        <v>3877</v>
      </c>
      <c r="C3870">
        <v>6</v>
      </c>
      <c r="D3870">
        <v>20625</v>
      </c>
      <c r="E3870">
        <v>0.14000000000000001</v>
      </c>
      <c r="F3870">
        <v>4</v>
      </c>
      <c r="G3870">
        <v>4</v>
      </c>
      <c r="H3870" t="s">
        <v>5149</v>
      </c>
      <c r="I3870">
        <v>141075</v>
      </c>
      <c r="J3870">
        <v>98752.5</v>
      </c>
      <c r="K3870">
        <v>42322.5</v>
      </c>
    </row>
    <row r="3871" spans="1:11" x14ac:dyDescent="0.25">
      <c r="A3871" s="21">
        <v>46257</v>
      </c>
      <c r="B3871" t="s">
        <v>3878</v>
      </c>
      <c r="C3871">
        <v>2</v>
      </c>
      <c r="D3871">
        <v>31885</v>
      </c>
      <c r="E3871">
        <v>0.12</v>
      </c>
      <c r="F3871">
        <v>3</v>
      </c>
      <c r="G3871">
        <v>7</v>
      </c>
      <c r="H3871" t="s">
        <v>5138</v>
      </c>
      <c r="I3871">
        <v>71422.399999999994</v>
      </c>
      <c r="J3871">
        <v>49995.68</v>
      </c>
      <c r="K3871">
        <v>21426.720000000001</v>
      </c>
    </row>
    <row r="3872" spans="1:11" x14ac:dyDescent="0.25">
      <c r="A3872" s="21">
        <v>46037</v>
      </c>
      <c r="B3872" t="s">
        <v>3879</v>
      </c>
      <c r="C3872">
        <v>5</v>
      </c>
      <c r="D3872">
        <v>11794</v>
      </c>
      <c r="E3872">
        <v>0.11</v>
      </c>
      <c r="F3872">
        <v>3</v>
      </c>
      <c r="G3872">
        <v>1</v>
      </c>
      <c r="H3872" t="s">
        <v>5149</v>
      </c>
      <c r="I3872">
        <v>65456.7</v>
      </c>
      <c r="J3872">
        <v>45819.69</v>
      </c>
      <c r="K3872">
        <v>19637.009999999998</v>
      </c>
    </row>
    <row r="3873" spans="1:11" x14ac:dyDescent="0.25">
      <c r="A3873" s="21">
        <v>46093</v>
      </c>
      <c r="B3873" t="s">
        <v>3880</v>
      </c>
      <c r="C3873">
        <v>7</v>
      </c>
      <c r="D3873">
        <v>28192</v>
      </c>
      <c r="E3873">
        <v>0.09</v>
      </c>
      <c r="F3873">
        <v>1</v>
      </c>
      <c r="G3873">
        <v>3</v>
      </c>
      <c r="H3873" t="s">
        <v>5148</v>
      </c>
      <c r="I3873">
        <v>215104.96</v>
      </c>
      <c r="J3873">
        <v>150573.47200000001</v>
      </c>
      <c r="K3873">
        <v>64531.487999999998</v>
      </c>
    </row>
    <row r="3874" spans="1:11" x14ac:dyDescent="0.25">
      <c r="A3874" s="21">
        <v>46314</v>
      </c>
      <c r="B3874" t="s">
        <v>3881</v>
      </c>
      <c r="C3874">
        <v>2</v>
      </c>
      <c r="D3874">
        <v>25246</v>
      </c>
      <c r="E3874">
        <v>0.1</v>
      </c>
      <c r="F3874">
        <v>1</v>
      </c>
      <c r="G3874">
        <v>5</v>
      </c>
      <c r="H3874" t="s">
        <v>5147</v>
      </c>
      <c r="I3874">
        <v>55541.2</v>
      </c>
      <c r="J3874">
        <v>38878.839999999997</v>
      </c>
      <c r="K3874">
        <v>16662.36</v>
      </c>
    </row>
    <row r="3875" spans="1:11" x14ac:dyDescent="0.25">
      <c r="A3875" s="21">
        <v>46238</v>
      </c>
      <c r="B3875" t="s">
        <v>3882</v>
      </c>
      <c r="C3875">
        <v>5</v>
      </c>
      <c r="D3875">
        <v>4328</v>
      </c>
      <c r="E3875">
        <v>0.05</v>
      </c>
      <c r="F3875">
        <v>4</v>
      </c>
      <c r="G3875">
        <v>6</v>
      </c>
      <c r="H3875" t="s">
        <v>5138</v>
      </c>
      <c r="I3875">
        <v>22722</v>
      </c>
      <c r="J3875">
        <v>15905.4</v>
      </c>
      <c r="K3875">
        <v>6816.6</v>
      </c>
    </row>
    <row r="3876" spans="1:11" x14ac:dyDescent="0.25">
      <c r="A3876" s="21">
        <v>46046</v>
      </c>
      <c r="B3876" t="s">
        <v>3883</v>
      </c>
      <c r="C3876">
        <v>6</v>
      </c>
      <c r="D3876">
        <v>19084</v>
      </c>
      <c r="E3876">
        <v>0.12</v>
      </c>
      <c r="F3876">
        <v>1</v>
      </c>
      <c r="G3876">
        <v>4</v>
      </c>
      <c r="H3876" t="s">
        <v>5149</v>
      </c>
      <c r="I3876">
        <v>128244.48</v>
      </c>
      <c r="J3876">
        <v>89771.135999999999</v>
      </c>
      <c r="K3876">
        <v>38473.343999999997</v>
      </c>
    </row>
    <row r="3877" spans="1:11" x14ac:dyDescent="0.25">
      <c r="A3877" s="21">
        <v>46213</v>
      </c>
      <c r="B3877" t="s">
        <v>3884</v>
      </c>
      <c r="C3877">
        <v>8</v>
      </c>
      <c r="D3877">
        <v>20265</v>
      </c>
      <c r="E3877">
        <v>0.12</v>
      </c>
      <c r="F3877">
        <v>5</v>
      </c>
      <c r="G3877">
        <v>1</v>
      </c>
      <c r="H3877" t="s">
        <v>5146</v>
      </c>
      <c r="I3877">
        <v>181574.39999999999</v>
      </c>
      <c r="J3877">
        <v>127102.08</v>
      </c>
      <c r="K3877">
        <v>54472.32</v>
      </c>
    </row>
    <row r="3878" spans="1:11" x14ac:dyDescent="0.25">
      <c r="A3878" s="21">
        <v>46253</v>
      </c>
      <c r="B3878" t="s">
        <v>3885</v>
      </c>
      <c r="C3878">
        <v>10</v>
      </c>
      <c r="D3878">
        <v>32831</v>
      </c>
      <c r="E3878">
        <v>0.12</v>
      </c>
      <c r="F3878">
        <v>1</v>
      </c>
      <c r="G3878">
        <v>6</v>
      </c>
      <c r="H3878" t="s">
        <v>5138</v>
      </c>
      <c r="I3878">
        <v>367707.2</v>
      </c>
      <c r="J3878">
        <v>257395.04</v>
      </c>
      <c r="K3878">
        <v>110312.16</v>
      </c>
    </row>
    <row r="3879" spans="1:11" x14ac:dyDescent="0.25">
      <c r="A3879" s="21">
        <v>46134</v>
      </c>
      <c r="B3879" t="s">
        <v>3886</v>
      </c>
      <c r="C3879">
        <v>1</v>
      </c>
      <c r="D3879">
        <v>26269</v>
      </c>
      <c r="F3879">
        <v>2</v>
      </c>
      <c r="G3879">
        <v>6</v>
      </c>
      <c r="H3879" t="s">
        <v>5141</v>
      </c>
      <c r="I3879">
        <v>26269</v>
      </c>
      <c r="J3879">
        <v>18388.3</v>
      </c>
      <c r="K3879">
        <v>7880.7</v>
      </c>
    </row>
    <row r="3880" spans="1:11" x14ac:dyDescent="0.25">
      <c r="A3880" s="21">
        <v>46204</v>
      </c>
      <c r="B3880" t="s">
        <v>3887</v>
      </c>
      <c r="C3880">
        <v>1</v>
      </c>
      <c r="D3880">
        <v>27837</v>
      </c>
      <c r="F3880">
        <v>3</v>
      </c>
      <c r="G3880">
        <v>2</v>
      </c>
      <c r="H3880" t="s">
        <v>5146</v>
      </c>
      <c r="I3880">
        <v>27837</v>
      </c>
      <c r="J3880">
        <v>19485.900000000001</v>
      </c>
      <c r="K3880">
        <v>8351.1</v>
      </c>
    </row>
    <row r="3881" spans="1:11" x14ac:dyDescent="0.25">
      <c r="A3881" s="21">
        <v>46077</v>
      </c>
      <c r="B3881" t="s">
        <v>3888</v>
      </c>
      <c r="C3881">
        <v>11</v>
      </c>
      <c r="D3881">
        <v>23766</v>
      </c>
      <c r="E3881">
        <v>0.06</v>
      </c>
      <c r="F3881">
        <v>2</v>
      </c>
      <c r="G3881">
        <v>2</v>
      </c>
      <c r="H3881" t="s">
        <v>5140</v>
      </c>
      <c r="I3881">
        <v>277111.56</v>
      </c>
      <c r="J3881">
        <v>193978.092</v>
      </c>
      <c r="K3881">
        <v>83133.467999999993</v>
      </c>
    </row>
    <row r="3882" spans="1:11" x14ac:dyDescent="0.25">
      <c r="A3882" s="21">
        <v>46052</v>
      </c>
      <c r="B3882" t="s">
        <v>3889</v>
      </c>
      <c r="C3882">
        <v>10</v>
      </c>
      <c r="D3882">
        <v>16426</v>
      </c>
      <c r="F3882">
        <v>5</v>
      </c>
      <c r="G3882">
        <v>7</v>
      </c>
      <c r="H3882" t="s">
        <v>5149</v>
      </c>
      <c r="I3882">
        <v>164260</v>
      </c>
      <c r="J3882">
        <v>114982</v>
      </c>
      <c r="K3882">
        <v>49278</v>
      </c>
    </row>
    <row r="3883" spans="1:11" x14ac:dyDescent="0.25">
      <c r="A3883" s="21">
        <v>46323</v>
      </c>
      <c r="B3883" t="s">
        <v>3890</v>
      </c>
      <c r="C3883">
        <v>7</v>
      </c>
      <c r="D3883">
        <v>14444</v>
      </c>
      <c r="E3883">
        <v>0.09</v>
      </c>
      <c r="F3883">
        <v>5</v>
      </c>
      <c r="G3883">
        <v>1</v>
      </c>
      <c r="H3883" t="s">
        <v>5147</v>
      </c>
      <c r="I3883">
        <v>110207.72</v>
      </c>
      <c r="J3883">
        <v>77145.403999999995</v>
      </c>
      <c r="K3883">
        <v>33062.315999999999</v>
      </c>
    </row>
    <row r="3884" spans="1:11" x14ac:dyDescent="0.25">
      <c r="A3884" s="21">
        <v>46187</v>
      </c>
      <c r="B3884" t="s">
        <v>3891</v>
      </c>
      <c r="C3884">
        <v>9</v>
      </c>
      <c r="D3884">
        <v>32074</v>
      </c>
      <c r="E3884">
        <v>0.02</v>
      </c>
      <c r="F3884">
        <v>4</v>
      </c>
      <c r="G3884">
        <v>2</v>
      </c>
      <c r="H3884" t="s">
        <v>5142</v>
      </c>
      <c r="I3884">
        <v>294439.32</v>
      </c>
      <c r="J3884">
        <v>206107.524</v>
      </c>
      <c r="K3884">
        <v>88331.796000000002</v>
      </c>
    </row>
    <row r="3885" spans="1:11" x14ac:dyDescent="0.25">
      <c r="A3885" s="21">
        <v>46221</v>
      </c>
      <c r="B3885" t="s">
        <v>3892</v>
      </c>
      <c r="C3885">
        <v>6</v>
      </c>
      <c r="D3885">
        <v>14450</v>
      </c>
      <c r="F3885">
        <v>4</v>
      </c>
      <c r="G3885">
        <v>6</v>
      </c>
      <c r="H3885" t="s">
        <v>5146</v>
      </c>
      <c r="I3885">
        <v>86700</v>
      </c>
      <c r="J3885">
        <v>60690</v>
      </c>
      <c r="K3885">
        <v>26010</v>
      </c>
    </row>
    <row r="3886" spans="1:11" x14ac:dyDescent="0.25">
      <c r="A3886" s="21">
        <v>46166</v>
      </c>
      <c r="B3886" t="s">
        <v>3893</v>
      </c>
      <c r="C3886">
        <v>4</v>
      </c>
      <c r="D3886">
        <v>18708</v>
      </c>
      <c r="F3886">
        <v>2</v>
      </c>
      <c r="G3886">
        <v>2</v>
      </c>
      <c r="H3886" t="s">
        <v>5139</v>
      </c>
      <c r="I3886">
        <v>74832</v>
      </c>
      <c r="J3886">
        <v>52382.400000000001</v>
      </c>
      <c r="K3886">
        <v>22449.599999999999</v>
      </c>
    </row>
    <row r="3887" spans="1:11" x14ac:dyDescent="0.25">
      <c r="A3887" s="21">
        <v>46266</v>
      </c>
      <c r="B3887" t="s">
        <v>3894</v>
      </c>
      <c r="C3887">
        <v>9</v>
      </c>
      <c r="D3887">
        <v>20363</v>
      </c>
      <c r="F3887">
        <v>2</v>
      </c>
      <c r="G3887">
        <v>7</v>
      </c>
      <c r="H3887" t="s">
        <v>5145</v>
      </c>
      <c r="I3887">
        <v>183267</v>
      </c>
      <c r="J3887">
        <v>128286.9</v>
      </c>
      <c r="K3887">
        <v>54980.1</v>
      </c>
    </row>
    <row r="3888" spans="1:11" x14ac:dyDescent="0.25">
      <c r="A3888" s="21">
        <v>46058</v>
      </c>
      <c r="B3888" t="s">
        <v>3895</v>
      </c>
      <c r="C3888">
        <v>2</v>
      </c>
      <c r="D3888">
        <v>12076</v>
      </c>
      <c r="E3888">
        <v>0.09</v>
      </c>
      <c r="F3888">
        <v>1</v>
      </c>
      <c r="G3888">
        <v>1</v>
      </c>
      <c r="H3888" t="s">
        <v>5140</v>
      </c>
      <c r="I3888">
        <v>26325.68</v>
      </c>
      <c r="J3888">
        <v>18427.975999999999</v>
      </c>
      <c r="K3888">
        <v>7897.7039999999997</v>
      </c>
    </row>
    <row r="3889" spans="1:11" x14ac:dyDescent="0.25">
      <c r="A3889" s="21">
        <v>46347</v>
      </c>
      <c r="B3889" t="s">
        <v>3896</v>
      </c>
      <c r="C3889">
        <v>3</v>
      </c>
      <c r="D3889">
        <v>33964</v>
      </c>
      <c r="E3889">
        <v>7.0000000000000007E-2</v>
      </c>
      <c r="F3889">
        <v>4</v>
      </c>
      <c r="G3889">
        <v>7</v>
      </c>
      <c r="H3889" t="s">
        <v>5144</v>
      </c>
      <c r="I3889">
        <v>109024.44</v>
      </c>
      <c r="J3889">
        <v>76317.107999999993</v>
      </c>
      <c r="K3889">
        <v>32707.331999999999</v>
      </c>
    </row>
    <row r="3890" spans="1:11" x14ac:dyDescent="0.25">
      <c r="A3890" s="21">
        <v>46125</v>
      </c>
      <c r="B3890" t="s">
        <v>3897</v>
      </c>
      <c r="C3890">
        <v>9</v>
      </c>
      <c r="D3890">
        <v>23106</v>
      </c>
      <c r="E3890">
        <v>0.13</v>
      </c>
      <c r="F3890">
        <v>1</v>
      </c>
      <c r="G3890">
        <v>6</v>
      </c>
      <c r="H3890" t="s">
        <v>5141</v>
      </c>
      <c r="I3890">
        <v>234988.02</v>
      </c>
      <c r="J3890">
        <v>164491.614</v>
      </c>
      <c r="K3890">
        <v>70496.406000000003</v>
      </c>
    </row>
    <row r="3891" spans="1:11" x14ac:dyDescent="0.25">
      <c r="A3891" s="21">
        <v>46324</v>
      </c>
      <c r="B3891" t="s">
        <v>3898</v>
      </c>
      <c r="C3891">
        <v>8</v>
      </c>
      <c r="D3891">
        <v>24103</v>
      </c>
      <c r="E3891">
        <v>0.15</v>
      </c>
      <c r="F3891">
        <v>1</v>
      </c>
      <c r="G3891">
        <v>7</v>
      </c>
      <c r="H3891" t="s">
        <v>5147</v>
      </c>
      <c r="I3891">
        <v>221747.6</v>
      </c>
      <c r="J3891">
        <v>155223.32</v>
      </c>
      <c r="K3891">
        <v>66524.28</v>
      </c>
    </row>
    <row r="3892" spans="1:11" x14ac:dyDescent="0.25">
      <c r="A3892" s="21">
        <v>46238</v>
      </c>
      <c r="B3892" t="s">
        <v>3899</v>
      </c>
      <c r="C3892">
        <v>9</v>
      </c>
      <c r="D3892">
        <v>19949</v>
      </c>
      <c r="F3892">
        <v>2</v>
      </c>
      <c r="G3892">
        <v>7</v>
      </c>
      <c r="H3892" t="s">
        <v>5138</v>
      </c>
      <c r="I3892">
        <v>179541</v>
      </c>
      <c r="J3892">
        <v>125678.7</v>
      </c>
      <c r="K3892">
        <v>53862.3</v>
      </c>
    </row>
    <row r="3893" spans="1:11" x14ac:dyDescent="0.25">
      <c r="A3893" s="21">
        <v>46339</v>
      </c>
      <c r="B3893" t="s">
        <v>3900</v>
      </c>
      <c r="C3893">
        <v>8</v>
      </c>
      <c r="D3893">
        <v>22808</v>
      </c>
      <c r="E3893">
        <v>0.06</v>
      </c>
      <c r="F3893">
        <v>2</v>
      </c>
      <c r="G3893">
        <v>2</v>
      </c>
      <c r="H3893" t="s">
        <v>5144</v>
      </c>
      <c r="I3893">
        <v>193411.84</v>
      </c>
      <c r="J3893">
        <v>135388.288</v>
      </c>
      <c r="K3893">
        <v>58023.552000000003</v>
      </c>
    </row>
    <row r="3894" spans="1:11" x14ac:dyDescent="0.25">
      <c r="A3894" s="21">
        <v>46161</v>
      </c>
      <c r="B3894" t="s">
        <v>3901</v>
      </c>
      <c r="C3894">
        <v>8</v>
      </c>
      <c r="D3894">
        <v>3020</v>
      </c>
      <c r="E3894">
        <v>0.05</v>
      </c>
      <c r="F3894">
        <v>5</v>
      </c>
      <c r="G3894">
        <v>8</v>
      </c>
      <c r="H3894" t="s">
        <v>5139</v>
      </c>
      <c r="I3894">
        <v>25368</v>
      </c>
      <c r="J3894">
        <v>17757.599999999999</v>
      </c>
      <c r="K3894">
        <v>7610.4</v>
      </c>
    </row>
    <row r="3895" spans="1:11" x14ac:dyDescent="0.25">
      <c r="A3895" s="21">
        <v>46282</v>
      </c>
      <c r="B3895" t="s">
        <v>3902</v>
      </c>
      <c r="C3895">
        <v>12</v>
      </c>
      <c r="D3895">
        <v>9330</v>
      </c>
      <c r="E3895">
        <v>0.03</v>
      </c>
      <c r="F3895">
        <v>5</v>
      </c>
      <c r="G3895">
        <v>5</v>
      </c>
      <c r="H3895" t="s">
        <v>5145</v>
      </c>
      <c r="I3895">
        <v>115318.8</v>
      </c>
      <c r="J3895">
        <v>80723.16</v>
      </c>
      <c r="K3895">
        <v>34595.64</v>
      </c>
    </row>
    <row r="3896" spans="1:11" x14ac:dyDescent="0.25">
      <c r="A3896" s="21">
        <v>46091</v>
      </c>
      <c r="B3896" t="s">
        <v>3903</v>
      </c>
      <c r="C3896">
        <v>7</v>
      </c>
      <c r="D3896">
        <v>20706</v>
      </c>
      <c r="E3896">
        <v>0.08</v>
      </c>
      <c r="F3896">
        <v>3</v>
      </c>
      <c r="G3896">
        <v>4</v>
      </c>
      <c r="H3896" t="s">
        <v>5148</v>
      </c>
      <c r="I3896">
        <v>156537.35999999999</v>
      </c>
      <c r="J3896">
        <v>109576.152</v>
      </c>
      <c r="K3896">
        <v>46961.207999999999</v>
      </c>
    </row>
    <row r="3897" spans="1:11" x14ac:dyDescent="0.25">
      <c r="A3897" s="21">
        <v>46232</v>
      </c>
      <c r="B3897" t="s">
        <v>3904</v>
      </c>
      <c r="C3897">
        <v>8</v>
      </c>
      <c r="D3897">
        <v>23920</v>
      </c>
      <c r="E3897">
        <v>0.09</v>
      </c>
      <c r="F3897">
        <v>2</v>
      </c>
      <c r="G3897">
        <v>4</v>
      </c>
      <c r="H3897" t="s">
        <v>5146</v>
      </c>
      <c r="I3897">
        <v>208582.39999999999</v>
      </c>
      <c r="J3897">
        <v>146007.67999999999</v>
      </c>
      <c r="K3897">
        <v>62574.720000000001</v>
      </c>
    </row>
    <row r="3898" spans="1:11" x14ac:dyDescent="0.25">
      <c r="A3898" s="21">
        <v>46199</v>
      </c>
      <c r="B3898" t="s">
        <v>3905</v>
      </c>
      <c r="C3898">
        <v>6</v>
      </c>
      <c r="D3898">
        <v>7199</v>
      </c>
      <c r="E3898">
        <v>0.11</v>
      </c>
      <c r="F3898">
        <v>5</v>
      </c>
      <c r="G3898">
        <v>1</v>
      </c>
      <c r="H3898" t="s">
        <v>5142</v>
      </c>
      <c r="I3898">
        <v>47945.34</v>
      </c>
      <c r="J3898">
        <v>33561.737999999998</v>
      </c>
      <c r="K3898">
        <v>14383.602000000001</v>
      </c>
    </row>
    <row r="3899" spans="1:11" x14ac:dyDescent="0.25">
      <c r="A3899" s="21">
        <v>46346</v>
      </c>
      <c r="B3899" t="s">
        <v>3906</v>
      </c>
      <c r="C3899">
        <v>1</v>
      </c>
      <c r="D3899">
        <v>34218</v>
      </c>
      <c r="E3899">
        <v>0.15</v>
      </c>
      <c r="F3899">
        <v>4</v>
      </c>
      <c r="G3899">
        <v>2</v>
      </c>
      <c r="H3899" t="s">
        <v>5144</v>
      </c>
      <c r="I3899">
        <v>39350.699999999997</v>
      </c>
      <c r="J3899">
        <v>27545.49</v>
      </c>
      <c r="K3899">
        <v>11805.21</v>
      </c>
    </row>
    <row r="3900" spans="1:11" x14ac:dyDescent="0.25">
      <c r="A3900" s="21">
        <v>46248</v>
      </c>
      <c r="B3900" t="s">
        <v>3907</v>
      </c>
      <c r="C3900">
        <v>12</v>
      </c>
      <c r="D3900">
        <v>26272</v>
      </c>
      <c r="E3900">
        <v>0.13</v>
      </c>
      <c r="F3900">
        <v>4</v>
      </c>
      <c r="G3900">
        <v>3</v>
      </c>
      <c r="H3900" t="s">
        <v>5138</v>
      </c>
      <c r="I3900">
        <v>356248.32000000001</v>
      </c>
      <c r="J3900">
        <v>249373.82399999999</v>
      </c>
      <c r="K3900">
        <v>106874.496</v>
      </c>
    </row>
    <row r="3901" spans="1:11" x14ac:dyDescent="0.25">
      <c r="A3901" s="21">
        <v>46334</v>
      </c>
      <c r="B3901" t="s">
        <v>3908</v>
      </c>
      <c r="C3901">
        <v>6</v>
      </c>
      <c r="D3901">
        <v>9556</v>
      </c>
      <c r="E3901">
        <v>0.06</v>
      </c>
      <c r="F3901">
        <v>4</v>
      </c>
      <c r="G3901">
        <v>4</v>
      </c>
      <c r="H3901" t="s">
        <v>5144</v>
      </c>
      <c r="I3901">
        <v>60776.160000000003</v>
      </c>
      <c r="J3901">
        <v>42543.311999999998</v>
      </c>
      <c r="K3901">
        <v>18232.848000000002</v>
      </c>
    </row>
    <row r="3902" spans="1:11" x14ac:dyDescent="0.25">
      <c r="A3902" s="21">
        <v>46252</v>
      </c>
      <c r="B3902" t="s">
        <v>3909</v>
      </c>
      <c r="C3902">
        <v>1</v>
      </c>
      <c r="D3902">
        <v>7001</v>
      </c>
      <c r="E3902">
        <v>0.1</v>
      </c>
      <c r="F3902">
        <v>5</v>
      </c>
      <c r="G3902">
        <v>6</v>
      </c>
      <c r="H3902" t="s">
        <v>5138</v>
      </c>
      <c r="I3902">
        <v>7701.1</v>
      </c>
      <c r="J3902">
        <v>5390.77</v>
      </c>
      <c r="K3902">
        <v>2310.33</v>
      </c>
    </row>
    <row r="3903" spans="1:11" x14ac:dyDescent="0.25">
      <c r="A3903" s="21">
        <v>46116</v>
      </c>
      <c r="B3903" t="s">
        <v>3910</v>
      </c>
      <c r="C3903">
        <v>4</v>
      </c>
      <c r="D3903">
        <v>22821</v>
      </c>
      <c r="E3903">
        <v>0.04</v>
      </c>
      <c r="F3903">
        <v>3</v>
      </c>
      <c r="G3903">
        <v>3</v>
      </c>
      <c r="H3903" t="s">
        <v>5141</v>
      </c>
      <c r="I3903">
        <v>94935.360000000001</v>
      </c>
      <c r="J3903">
        <v>66454.751999999993</v>
      </c>
      <c r="K3903">
        <v>28480.608</v>
      </c>
    </row>
    <row r="3904" spans="1:11" x14ac:dyDescent="0.25">
      <c r="A3904" s="21">
        <v>46384</v>
      </c>
      <c r="B3904" t="s">
        <v>3911</v>
      </c>
      <c r="C3904">
        <v>4</v>
      </c>
      <c r="D3904">
        <v>34952</v>
      </c>
      <c r="E3904">
        <v>7.0000000000000007E-2</v>
      </c>
      <c r="F3904">
        <v>4</v>
      </c>
      <c r="G3904">
        <v>7</v>
      </c>
      <c r="H3904" t="s">
        <v>5143</v>
      </c>
      <c r="I3904">
        <v>149594.56</v>
      </c>
      <c r="J3904">
        <v>104716.192</v>
      </c>
      <c r="K3904">
        <v>44878.368000000002</v>
      </c>
    </row>
    <row r="3905" spans="1:11" x14ac:dyDescent="0.25">
      <c r="A3905" s="21">
        <v>46100</v>
      </c>
      <c r="B3905" t="s">
        <v>3912</v>
      </c>
      <c r="C3905">
        <v>3</v>
      </c>
      <c r="D3905">
        <v>26368</v>
      </c>
      <c r="E3905">
        <v>0.12</v>
      </c>
      <c r="F3905">
        <v>5</v>
      </c>
      <c r="G3905">
        <v>3</v>
      </c>
      <c r="H3905" t="s">
        <v>5148</v>
      </c>
      <c r="I3905">
        <v>88596.479999999996</v>
      </c>
      <c r="J3905">
        <v>62017.536</v>
      </c>
      <c r="K3905">
        <v>26578.944</v>
      </c>
    </row>
    <row r="3906" spans="1:11" x14ac:dyDescent="0.25">
      <c r="A3906" s="21">
        <v>46036</v>
      </c>
      <c r="B3906" t="s">
        <v>3913</v>
      </c>
      <c r="C3906">
        <v>4</v>
      </c>
      <c r="D3906">
        <v>11916</v>
      </c>
      <c r="E3906">
        <v>0.1</v>
      </c>
      <c r="F3906">
        <v>1</v>
      </c>
      <c r="G3906">
        <v>7</v>
      </c>
      <c r="H3906" t="s">
        <v>5149</v>
      </c>
      <c r="I3906">
        <v>52430.400000000001</v>
      </c>
      <c r="J3906">
        <v>36701.279999999999</v>
      </c>
      <c r="K3906">
        <v>15729.12</v>
      </c>
    </row>
    <row r="3907" spans="1:11" x14ac:dyDescent="0.25">
      <c r="A3907" s="21">
        <v>46050</v>
      </c>
      <c r="B3907" t="s">
        <v>3914</v>
      </c>
      <c r="C3907">
        <v>5</v>
      </c>
      <c r="D3907">
        <v>11740</v>
      </c>
      <c r="E3907">
        <v>0.1</v>
      </c>
      <c r="F3907">
        <v>5</v>
      </c>
      <c r="G3907">
        <v>3</v>
      </c>
      <c r="H3907" t="s">
        <v>5149</v>
      </c>
      <c r="I3907">
        <v>64570</v>
      </c>
      <c r="J3907">
        <v>45199</v>
      </c>
      <c r="K3907">
        <v>19371</v>
      </c>
    </row>
    <row r="3908" spans="1:11" x14ac:dyDescent="0.25">
      <c r="A3908" s="21">
        <v>46248</v>
      </c>
      <c r="B3908" t="s">
        <v>3915</v>
      </c>
      <c r="C3908">
        <v>4</v>
      </c>
      <c r="D3908">
        <v>12855</v>
      </c>
      <c r="F3908">
        <v>3</v>
      </c>
      <c r="G3908">
        <v>7</v>
      </c>
      <c r="H3908" t="s">
        <v>5138</v>
      </c>
      <c r="I3908">
        <v>51420</v>
      </c>
      <c r="J3908">
        <v>35994</v>
      </c>
      <c r="K3908">
        <v>15426</v>
      </c>
    </row>
    <row r="3909" spans="1:11" x14ac:dyDescent="0.25">
      <c r="A3909" s="21">
        <v>46184</v>
      </c>
      <c r="B3909" t="s">
        <v>3916</v>
      </c>
      <c r="C3909">
        <v>11</v>
      </c>
      <c r="D3909">
        <v>23650</v>
      </c>
      <c r="F3909">
        <v>2</v>
      </c>
      <c r="G3909">
        <v>1</v>
      </c>
      <c r="H3909" t="s">
        <v>5142</v>
      </c>
      <c r="I3909">
        <v>260150</v>
      </c>
      <c r="J3909">
        <v>182105</v>
      </c>
      <c r="K3909">
        <v>78045</v>
      </c>
    </row>
    <row r="3910" spans="1:11" x14ac:dyDescent="0.25">
      <c r="A3910" s="21">
        <v>46212</v>
      </c>
      <c r="B3910" t="s">
        <v>3917</v>
      </c>
      <c r="C3910">
        <v>7</v>
      </c>
      <c r="D3910">
        <v>23186</v>
      </c>
      <c r="E3910">
        <v>0.12</v>
      </c>
      <c r="F3910">
        <v>2</v>
      </c>
      <c r="G3910">
        <v>3</v>
      </c>
      <c r="H3910" t="s">
        <v>5146</v>
      </c>
      <c r="I3910">
        <v>181778.24</v>
      </c>
      <c r="J3910">
        <v>127244.768</v>
      </c>
      <c r="K3910">
        <v>54533.472000000002</v>
      </c>
    </row>
    <row r="3911" spans="1:11" x14ac:dyDescent="0.25">
      <c r="A3911" s="21">
        <v>46338</v>
      </c>
      <c r="B3911" t="s">
        <v>3918</v>
      </c>
      <c r="C3911">
        <v>3</v>
      </c>
      <c r="D3911">
        <v>21261</v>
      </c>
      <c r="E3911">
        <v>0.12</v>
      </c>
      <c r="F3911">
        <v>3</v>
      </c>
      <c r="G3911">
        <v>3</v>
      </c>
      <c r="H3911" t="s">
        <v>5144</v>
      </c>
      <c r="I3911">
        <v>71436.960000000006</v>
      </c>
      <c r="J3911">
        <v>50005.872000000003</v>
      </c>
      <c r="K3911">
        <v>21431.088</v>
      </c>
    </row>
    <row r="3912" spans="1:11" x14ac:dyDescent="0.25">
      <c r="A3912" s="21">
        <v>46178</v>
      </c>
      <c r="B3912" t="s">
        <v>3919</v>
      </c>
      <c r="C3912">
        <v>3</v>
      </c>
      <c r="D3912">
        <v>31280</v>
      </c>
      <c r="F3912">
        <v>2</v>
      </c>
      <c r="G3912">
        <v>1</v>
      </c>
      <c r="H3912" t="s">
        <v>5142</v>
      </c>
      <c r="I3912">
        <v>93840</v>
      </c>
      <c r="J3912">
        <v>65688</v>
      </c>
      <c r="K3912">
        <v>28152</v>
      </c>
    </row>
    <row r="3913" spans="1:11" x14ac:dyDescent="0.25">
      <c r="A3913" s="21">
        <v>46227</v>
      </c>
      <c r="B3913" t="s">
        <v>3920</v>
      </c>
      <c r="C3913">
        <v>8</v>
      </c>
      <c r="D3913">
        <v>32169</v>
      </c>
      <c r="E3913">
        <v>0.1</v>
      </c>
      <c r="F3913">
        <v>3</v>
      </c>
      <c r="G3913">
        <v>3</v>
      </c>
      <c r="H3913" t="s">
        <v>5146</v>
      </c>
      <c r="I3913">
        <v>283087.2</v>
      </c>
      <c r="J3913">
        <v>198161.04</v>
      </c>
      <c r="K3913">
        <v>84926.16</v>
      </c>
    </row>
    <row r="3914" spans="1:11" x14ac:dyDescent="0.25">
      <c r="A3914" s="21">
        <v>46146</v>
      </c>
      <c r="B3914" t="s">
        <v>3921</v>
      </c>
      <c r="C3914">
        <v>9</v>
      </c>
      <c r="D3914">
        <v>6271</v>
      </c>
      <c r="E3914">
        <v>0.11</v>
      </c>
      <c r="F3914">
        <v>2</v>
      </c>
      <c r="G3914">
        <v>1</v>
      </c>
      <c r="H3914" t="s">
        <v>5139</v>
      </c>
      <c r="I3914">
        <v>62647.29</v>
      </c>
      <c r="J3914">
        <v>43853.103000000003</v>
      </c>
      <c r="K3914">
        <v>18794.187000000002</v>
      </c>
    </row>
    <row r="3915" spans="1:11" x14ac:dyDescent="0.25">
      <c r="A3915" s="21">
        <v>46266</v>
      </c>
      <c r="B3915" t="s">
        <v>3922</v>
      </c>
      <c r="C3915">
        <v>2</v>
      </c>
      <c r="D3915">
        <v>10702</v>
      </c>
      <c r="E3915">
        <v>0.13</v>
      </c>
      <c r="F3915">
        <v>1</v>
      </c>
      <c r="G3915">
        <v>4</v>
      </c>
      <c r="H3915" t="s">
        <v>5145</v>
      </c>
      <c r="I3915">
        <v>24186.52</v>
      </c>
      <c r="J3915">
        <v>16930.563999999998</v>
      </c>
      <c r="K3915">
        <v>7255.9560000000001</v>
      </c>
    </row>
    <row r="3916" spans="1:11" x14ac:dyDescent="0.25">
      <c r="A3916" s="21">
        <v>46069</v>
      </c>
      <c r="B3916" t="s">
        <v>3923</v>
      </c>
      <c r="C3916">
        <v>4</v>
      </c>
      <c r="D3916">
        <v>7290</v>
      </c>
      <c r="E3916">
        <v>0.11</v>
      </c>
      <c r="F3916">
        <v>5</v>
      </c>
      <c r="G3916">
        <v>4</v>
      </c>
      <c r="H3916" t="s">
        <v>5140</v>
      </c>
      <c r="I3916">
        <v>32367.599999999999</v>
      </c>
      <c r="J3916">
        <v>22657.32</v>
      </c>
      <c r="K3916">
        <v>9710.2800000000007</v>
      </c>
    </row>
    <row r="3917" spans="1:11" x14ac:dyDescent="0.25">
      <c r="A3917" s="21">
        <v>46240</v>
      </c>
      <c r="B3917" t="s">
        <v>3924</v>
      </c>
      <c r="C3917">
        <v>7</v>
      </c>
      <c r="D3917">
        <v>19215</v>
      </c>
      <c r="F3917">
        <v>1</v>
      </c>
      <c r="G3917">
        <v>3</v>
      </c>
      <c r="H3917" t="s">
        <v>5138</v>
      </c>
      <c r="I3917">
        <v>134505</v>
      </c>
      <c r="J3917">
        <v>94153.5</v>
      </c>
      <c r="K3917">
        <v>40351.5</v>
      </c>
    </row>
    <row r="3918" spans="1:11" x14ac:dyDescent="0.25">
      <c r="A3918" s="21">
        <v>46146</v>
      </c>
      <c r="B3918" t="s">
        <v>3925</v>
      </c>
      <c r="C3918">
        <v>10</v>
      </c>
      <c r="D3918">
        <v>9721</v>
      </c>
      <c r="E3918">
        <v>0.02</v>
      </c>
      <c r="F3918">
        <v>5</v>
      </c>
      <c r="G3918">
        <v>7</v>
      </c>
      <c r="H3918" t="s">
        <v>5139</v>
      </c>
      <c r="I3918">
        <v>99154.2</v>
      </c>
      <c r="J3918">
        <v>69407.94</v>
      </c>
      <c r="K3918">
        <v>29746.26</v>
      </c>
    </row>
    <row r="3919" spans="1:11" x14ac:dyDescent="0.25">
      <c r="A3919" s="21">
        <v>46178</v>
      </c>
      <c r="B3919" t="s">
        <v>3926</v>
      </c>
      <c r="C3919">
        <v>11</v>
      </c>
      <c r="D3919">
        <v>16327</v>
      </c>
      <c r="E3919">
        <v>0.13</v>
      </c>
      <c r="F3919">
        <v>1</v>
      </c>
      <c r="G3919">
        <v>1</v>
      </c>
      <c r="H3919" t="s">
        <v>5142</v>
      </c>
      <c r="I3919">
        <v>202944.61</v>
      </c>
      <c r="J3919">
        <v>142061.22700000001</v>
      </c>
      <c r="K3919">
        <v>60883.383000000002</v>
      </c>
    </row>
    <row r="3920" spans="1:11" x14ac:dyDescent="0.25">
      <c r="A3920" s="21">
        <v>46205</v>
      </c>
      <c r="B3920" t="s">
        <v>3927</v>
      </c>
      <c r="C3920">
        <v>5</v>
      </c>
      <c r="D3920">
        <v>14864</v>
      </c>
      <c r="F3920">
        <v>4</v>
      </c>
      <c r="G3920">
        <v>8</v>
      </c>
      <c r="H3920" t="s">
        <v>5146</v>
      </c>
      <c r="I3920">
        <v>74320</v>
      </c>
      <c r="J3920">
        <v>52024</v>
      </c>
      <c r="K3920">
        <v>22296</v>
      </c>
    </row>
    <row r="3921" spans="1:11" x14ac:dyDescent="0.25">
      <c r="A3921" s="21">
        <v>46221</v>
      </c>
      <c r="B3921" t="s">
        <v>3928</v>
      </c>
      <c r="C3921">
        <v>3</v>
      </c>
      <c r="D3921">
        <v>18777</v>
      </c>
      <c r="E3921">
        <v>0.08</v>
      </c>
      <c r="F3921">
        <v>4</v>
      </c>
      <c r="G3921">
        <v>7</v>
      </c>
      <c r="H3921" t="s">
        <v>5146</v>
      </c>
      <c r="I3921">
        <v>60837.48</v>
      </c>
      <c r="J3921">
        <v>42586.235999999997</v>
      </c>
      <c r="K3921">
        <v>18251.243999999999</v>
      </c>
    </row>
    <row r="3922" spans="1:11" x14ac:dyDescent="0.25">
      <c r="A3922" s="21">
        <v>46149</v>
      </c>
      <c r="B3922" t="s">
        <v>3929</v>
      </c>
      <c r="C3922">
        <v>4</v>
      </c>
      <c r="D3922">
        <v>4623</v>
      </c>
      <c r="E3922">
        <v>0.08</v>
      </c>
      <c r="F3922">
        <v>2</v>
      </c>
      <c r="G3922">
        <v>5</v>
      </c>
      <c r="H3922" t="s">
        <v>5139</v>
      </c>
      <c r="I3922">
        <v>19971.36</v>
      </c>
      <c r="J3922">
        <v>13979.951999999999</v>
      </c>
      <c r="K3922">
        <v>5991.4080000000004</v>
      </c>
    </row>
    <row r="3923" spans="1:11" x14ac:dyDescent="0.25">
      <c r="A3923" s="21">
        <v>46143</v>
      </c>
      <c r="B3923" t="s">
        <v>3930</v>
      </c>
      <c r="C3923">
        <v>11</v>
      </c>
      <c r="D3923">
        <v>23387</v>
      </c>
      <c r="E3923">
        <v>0.09</v>
      </c>
      <c r="F3923">
        <v>3</v>
      </c>
      <c r="G3923">
        <v>3</v>
      </c>
      <c r="H3923" t="s">
        <v>5139</v>
      </c>
      <c r="I3923">
        <v>280410.13</v>
      </c>
      <c r="J3923">
        <v>196287.09099999999</v>
      </c>
      <c r="K3923">
        <v>84123.039000000004</v>
      </c>
    </row>
    <row r="3924" spans="1:11" x14ac:dyDescent="0.25">
      <c r="A3924" s="21">
        <v>46323</v>
      </c>
      <c r="B3924" t="s">
        <v>3931</v>
      </c>
      <c r="C3924">
        <v>9</v>
      </c>
      <c r="D3924">
        <v>4328</v>
      </c>
      <c r="E3924">
        <v>0.12</v>
      </c>
      <c r="F3924">
        <v>5</v>
      </c>
      <c r="G3924">
        <v>4</v>
      </c>
      <c r="H3924" t="s">
        <v>5147</v>
      </c>
      <c r="I3924">
        <v>43626.239999999998</v>
      </c>
      <c r="J3924">
        <v>30538.367999999999</v>
      </c>
      <c r="K3924">
        <v>13087.871999999999</v>
      </c>
    </row>
    <row r="3925" spans="1:11" x14ac:dyDescent="0.25">
      <c r="A3925" s="21">
        <v>46384</v>
      </c>
      <c r="B3925" t="s">
        <v>3932</v>
      </c>
      <c r="C3925">
        <v>11</v>
      </c>
      <c r="D3925">
        <v>22689</v>
      </c>
      <c r="E3925">
        <v>0.05</v>
      </c>
      <c r="F3925">
        <v>3</v>
      </c>
      <c r="G3925">
        <v>8</v>
      </c>
      <c r="H3925" t="s">
        <v>5143</v>
      </c>
      <c r="I3925">
        <v>262057.95</v>
      </c>
      <c r="J3925">
        <v>183440.565</v>
      </c>
      <c r="K3925">
        <v>78617.384999999995</v>
      </c>
    </row>
    <row r="3926" spans="1:11" x14ac:dyDescent="0.25">
      <c r="A3926" s="21">
        <v>46203</v>
      </c>
      <c r="B3926" t="s">
        <v>3933</v>
      </c>
      <c r="C3926">
        <v>9</v>
      </c>
      <c r="D3926">
        <v>26811</v>
      </c>
      <c r="E3926">
        <v>0.12</v>
      </c>
      <c r="F3926">
        <v>4</v>
      </c>
      <c r="G3926">
        <v>3</v>
      </c>
      <c r="H3926" t="s">
        <v>5142</v>
      </c>
      <c r="I3926">
        <v>270254.88</v>
      </c>
      <c r="J3926">
        <v>189178.416</v>
      </c>
      <c r="K3926">
        <v>81076.464000000007</v>
      </c>
    </row>
    <row r="3927" spans="1:11" x14ac:dyDescent="0.25">
      <c r="A3927" s="21">
        <v>46169</v>
      </c>
      <c r="B3927" t="s">
        <v>3934</v>
      </c>
      <c r="C3927">
        <v>1</v>
      </c>
      <c r="D3927">
        <v>3384</v>
      </c>
      <c r="E3927">
        <v>0.11</v>
      </c>
      <c r="F3927">
        <v>1</v>
      </c>
      <c r="G3927">
        <v>1</v>
      </c>
      <c r="H3927" t="s">
        <v>5139</v>
      </c>
      <c r="I3927">
        <v>3756.24</v>
      </c>
      <c r="J3927">
        <v>2629.3679999999999</v>
      </c>
      <c r="K3927">
        <v>1126.8720000000001</v>
      </c>
    </row>
    <row r="3928" spans="1:11" x14ac:dyDescent="0.25">
      <c r="A3928" s="21">
        <v>46180</v>
      </c>
      <c r="B3928" t="s">
        <v>3935</v>
      </c>
      <c r="C3928">
        <v>2</v>
      </c>
      <c r="D3928">
        <v>2592</v>
      </c>
      <c r="E3928">
        <v>0.06</v>
      </c>
      <c r="F3928">
        <v>5</v>
      </c>
      <c r="G3928">
        <v>6</v>
      </c>
      <c r="H3928" t="s">
        <v>5142</v>
      </c>
      <c r="I3928">
        <v>5495.04</v>
      </c>
      <c r="J3928">
        <v>3846.5279999999998</v>
      </c>
      <c r="K3928">
        <v>1648.5119999999999</v>
      </c>
    </row>
    <row r="3929" spans="1:11" x14ac:dyDescent="0.25">
      <c r="A3929" s="21">
        <v>46074</v>
      </c>
      <c r="B3929" t="s">
        <v>3936</v>
      </c>
      <c r="C3929">
        <v>12</v>
      </c>
      <c r="D3929">
        <v>31348</v>
      </c>
      <c r="E3929">
        <v>0.13</v>
      </c>
      <c r="F3929">
        <v>5</v>
      </c>
      <c r="G3929">
        <v>4</v>
      </c>
      <c r="H3929" t="s">
        <v>5140</v>
      </c>
      <c r="I3929">
        <v>425078.88</v>
      </c>
      <c r="J3929">
        <v>297555.21600000001</v>
      </c>
      <c r="K3929">
        <v>127523.664</v>
      </c>
    </row>
    <row r="3930" spans="1:11" x14ac:dyDescent="0.25">
      <c r="A3930" s="21">
        <v>46151</v>
      </c>
      <c r="B3930" t="s">
        <v>3937</v>
      </c>
      <c r="C3930">
        <v>6</v>
      </c>
      <c r="D3930">
        <v>21327</v>
      </c>
      <c r="E3930">
        <v>0.05</v>
      </c>
      <c r="F3930">
        <v>2</v>
      </c>
      <c r="G3930">
        <v>7</v>
      </c>
      <c r="H3930" t="s">
        <v>5139</v>
      </c>
      <c r="I3930">
        <v>134360.1</v>
      </c>
      <c r="J3930">
        <v>94052.07</v>
      </c>
      <c r="K3930">
        <v>40308.03</v>
      </c>
    </row>
    <row r="3931" spans="1:11" x14ac:dyDescent="0.25">
      <c r="A3931" s="21">
        <v>46338</v>
      </c>
      <c r="B3931" t="s">
        <v>3938</v>
      </c>
      <c r="C3931">
        <v>4</v>
      </c>
      <c r="D3931">
        <v>2322</v>
      </c>
      <c r="F3931">
        <v>1</v>
      </c>
      <c r="G3931">
        <v>4</v>
      </c>
      <c r="H3931" t="s">
        <v>5144</v>
      </c>
      <c r="I3931">
        <v>9288</v>
      </c>
      <c r="J3931">
        <v>6501.6</v>
      </c>
      <c r="K3931">
        <v>2786.4</v>
      </c>
    </row>
    <row r="3932" spans="1:11" x14ac:dyDescent="0.25">
      <c r="A3932" s="21">
        <v>46275</v>
      </c>
      <c r="B3932" t="s">
        <v>3939</v>
      </c>
      <c r="C3932">
        <v>8</v>
      </c>
      <c r="D3932">
        <v>12643</v>
      </c>
      <c r="E3932">
        <v>0.13</v>
      </c>
      <c r="F3932">
        <v>1</v>
      </c>
      <c r="G3932">
        <v>6</v>
      </c>
      <c r="H3932" t="s">
        <v>5145</v>
      </c>
      <c r="I3932">
        <v>114292.72</v>
      </c>
      <c r="J3932">
        <v>80004.903999999995</v>
      </c>
      <c r="K3932">
        <v>34287.815999999999</v>
      </c>
    </row>
    <row r="3933" spans="1:11" x14ac:dyDescent="0.25">
      <c r="A3933" s="21">
        <v>46306</v>
      </c>
      <c r="B3933" t="s">
        <v>3940</v>
      </c>
      <c r="C3933">
        <v>11</v>
      </c>
      <c r="D3933">
        <v>19725</v>
      </c>
      <c r="E3933">
        <v>0.04</v>
      </c>
      <c r="F3933">
        <v>4</v>
      </c>
      <c r="G3933">
        <v>8</v>
      </c>
      <c r="H3933" t="s">
        <v>5147</v>
      </c>
      <c r="I3933">
        <v>225654</v>
      </c>
      <c r="J3933">
        <v>157957.79999999999</v>
      </c>
      <c r="K3933">
        <v>67696.2</v>
      </c>
    </row>
    <row r="3934" spans="1:11" x14ac:dyDescent="0.25">
      <c r="A3934" s="21">
        <v>46102</v>
      </c>
      <c r="B3934" t="s">
        <v>3941</v>
      </c>
      <c r="C3934">
        <v>1</v>
      </c>
      <c r="D3934">
        <v>19103</v>
      </c>
      <c r="E3934">
        <v>0.03</v>
      </c>
      <c r="F3934">
        <v>2</v>
      </c>
      <c r="G3934">
        <v>2</v>
      </c>
      <c r="H3934" t="s">
        <v>5148</v>
      </c>
      <c r="I3934">
        <v>19676.09</v>
      </c>
      <c r="J3934">
        <v>13773.263000000001</v>
      </c>
      <c r="K3934">
        <v>5902.8270000000002</v>
      </c>
    </row>
    <row r="3935" spans="1:11" x14ac:dyDescent="0.25">
      <c r="A3935" s="21">
        <v>46187</v>
      </c>
      <c r="B3935" t="s">
        <v>3942</v>
      </c>
      <c r="C3935">
        <v>8</v>
      </c>
      <c r="D3935">
        <v>13334</v>
      </c>
      <c r="F3935">
        <v>1</v>
      </c>
      <c r="G3935">
        <v>5</v>
      </c>
      <c r="H3935" t="s">
        <v>5142</v>
      </c>
      <c r="I3935">
        <v>106672</v>
      </c>
      <c r="J3935">
        <v>74670.399999999994</v>
      </c>
      <c r="K3935">
        <v>32001.599999999999</v>
      </c>
    </row>
    <row r="3936" spans="1:11" x14ac:dyDescent="0.25">
      <c r="A3936" s="21">
        <v>46341</v>
      </c>
      <c r="B3936" t="s">
        <v>3943</v>
      </c>
      <c r="C3936">
        <v>10</v>
      </c>
      <c r="D3936">
        <v>7681</v>
      </c>
      <c r="E3936">
        <v>0.03</v>
      </c>
      <c r="F3936">
        <v>1</v>
      </c>
      <c r="G3936">
        <v>7</v>
      </c>
      <c r="H3936" t="s">
        <v>5144</v>
      </c>
      <c r="I3936">
        <v>79114.3</v>
      </c>
      <c r="J3936">
        <v>55380.01</v>
      </c>
      <c r="K3936">
        <v>23734.29</v>
      </c>
    </row>
    <row r="3937" spans="1:11" x14ac:dyDescent="0.25">
      <c r="A3937" s="21">
        <v>46075</v>
      </c>
      <c r="B3937" t="s">
        <v>3944</v>
      </c>
      <c r="C3937">
        <v>7</v>
      </c>
      <c r="D3937">
        <v>33736</v>
      </c>
      <c r="E3937">
        <v>0.09</v>
      </c>
      <c r="F3937">
        <v>2</v>
      </c>
      <c r="G3937">
        <v>2</v>
      </c>
      <c r="H3937" t="s">
        <v>5140</v>
      </c>
      <c r="I3937">
        <v>257405.68</v>
      </c>
      <c r="J3937">
        <v>180183.976</v>
      </c>
      <c r="K3937">
        <v>77221.703999999998</v>
      </c>
    </row>
    <row r="3938" spans="1:11" x14ac:dyDescent="0.25">
      <c r="A3938" s="21">
        <v>46184</v>
      </c>
      <c r="B3938" t="s">
        <v>3945</v>
      </c>
      <c r="C3938">
        <v>4</v>
      </c>
      <c r="D3938">
        <v>20347</v>
      </c>
      <c r="F3938">
        <v>3</v>
      </c>
      <c r="G3938">
        <v>3</v>
      </c>
      <c r="H3938" t="s">
        <v>5142</v>
      </c>
      <c r="I3938">
        <v>81388</v>
      </c>
      <c r="J3938">
        <v>56971.6</v>
      </c>
      <c r="K3938">
        <v>24416.400000000001</v>
      </c>
    </row>
    <row r="3939" spans="1:11" x14ac:dyDescent="0.25">
      <c r="A3939" s="21">
        <v>46351</v>
      </c>
      <c r="B3939" t="s">
        <v>3946</v>
      </c>
      <c r="C3939">
        <v>6</v>
      </c>
      <c r="D3939">
        <v>31853</v>
      </c>
      <c r="E3939">
        <v>0.09</v>
      </c>
      <c r="F3939">
        <v>2</v>
      </c>
      <c r="G3939">
        <v>4</v>
      </c>
      <c r="H3939" t="s">
        <v>5144</v>
      </c>
      <c r="I3939">
        <v>208318.62</v>
      </c>
      <c r="J3939">
        <v>145823.03400000001</v>
      </c>
      <c r="K3939">
        <v>62495.586000000003</v>
      </c>
    </row>
    <row r="3940" spans="1:11" x14ac:dyDescent="0.25">
      <c r="A3940" s="21">
        <v>46374</v>
      </c>
      <c r="B3940" t="s">
        <v>3947</v>
      </c>
      <c r="C3940">
        <v>10</v>
      </c>
      <c r="D3940">
        <v>2576</v>
      </c>
      <c r="E3940">
        <v>0.13</v>
      </c>
      <c r="F3940">
        <v>4</v>
      </c>
      <c r="G3940">
        <v>5</v>
      </c>
      <c r="H3940" t="s">
        <v>5143</v>
      </c>
      <c r="I3940">
        <v>29108.799999999999</v>
      </c>
      <c r="J3940">
        <v>20376.16</v>
      </c>
      <c r="K3940">
        <v>8732.64</v>
      </c>
    </row>
    <row r="3941" spans="1:11" x14ac:dyDescent="0.25">
      <c r="A3941" s="21">
        <v>46289</v>
      </c>
      <c r="B3941" t="s">
        <v>3948</v>
      </c>
      <c r="C3941">
        <v>6</v>
      </c>
      <c r="D3941">
        <v>7881</v>
      </c>
      <c r="F3941">
        <v>4</v>
      </c>
      <c r="G3941">
        <v>1</v>
      </c>
      <c r="H3941" t="s">
        <v>5145</v>
      </c>
      <c r="I3941">
        <v>47286</v>
      </c>
      <c r="J3941">
        <v>33100.199999999997</v>
      </c>
      <c r="K3941">
        <v>14185.8</v>
      </c>
    </row>
    <row r="3942" spans="1:11" x14ac:dyDescent="0.25">
      <c r="A3942" s="21">
        <v>46328</v>
      </c>
      <c r="B3942" t="s">
        <v>3949</v>
      </c>
      <c r="C3942">
        <v>2</v>
      </c>
      <c r="D3942">
        <v>6460</v>
      </c>
      <c r="F3942">
        <v>3</v>
      </c>
      <c r="G3942">
        <v>5</v>
      </c>
      <c r="H3942" t="s">
        <v>5144</v>
      </c>
      <c r="I3942">
        <v>12920</v>
      </c>
      <c r="J3942">
        <v>9044</v>
      </c>
      <c r="K3942">
        <v>3876</v>
      </c>
    </row>
    <row r="3943" spans="1:11" x14ac:dyDescent="0.25">
      <c r="A3943" s="21">
        <v>46257</v>
      </c>
      <c r="B3943" t="s">
        <v>3950</v>
      </c>
      <c r="C3943">
        <v>7</v>
      </c>
      <c r="D3943">
        <v>7311</v>
      </c>
      <c r="E3943">
        <v>7.0000000000000007E-2</v>
      </c>
      <c r="F3943">
        <v>5</v>
      </c>
      <c r="G3943">
        <v>5</v>
      </c>
      <c r="H3943" t="s">
        <v>5138</v>
      </c>
      <c r="I3943">
        <v>54759.39</v>
      </c>
      <c r="J3943">
        <v>38331.572999999997</v>
      </c>
      <c r="K3943">
        <v>16427.816999999999</v>
      </c>
    </row>
    <row r="3944" spans="1:11" x14ac:dyDescent="0.25">
      <c r="A3944" s="21">
        <v>46085</v>
      </c>
      <c r="B3944" t="s">
        <v>3951</v>
      </c>
      <c r="C3944">
        <v>6</v>
      </c>
      <c r="D3944">
        <v>1684</v>
      </c>
      <c r="F3944">
        <v>4</v>
      </c>
      <c r="G3944">
        <v>1</v>
      </c>
      <c r="H3944" t="s">
        <v>5148</v>
      </c>
      <c r="I3944">
        <v>10104</v>
      </c>
      <c r="J3944">
        <v>7072.8</v>
      </c>
      <c r="K3944">
        <v>3031.2</v>
      </c>
    </row>
    <row r="3945" spans="1:11" x14ac:dyDescent="0.25">
      <c r="A3945" s="21">
        <v>46280</v>
      </c>
      <c r="B3945" t="s">
        <v>3952</v>
      </c>
      <c r="C3945">
        <v>6</v>
      </c>
      <c r="D3945">
        <v>34698</v>
      </c>
      <c r="E3945">
        <v>0.11</v>
      </c>
      <c r="F3945">
        <v>3</v>
      </c>
      <c r="G3945">
        <v>7</v>
      </c>
      <c r="H3945" t="s">
        <v>5145</v>
      </c>
      <c r="I3945">
        <v>231088.68</v>
      </c>
      <c r="J3945">
        <v>161762.076</v>
      </c>
      <c r="K3945">
        <v>69326.604000000007</v>
      </c>
    </row>
    <row r="3946" spans="1:11" x14ac:dyDescent="0.25">
      <c r="A3946" s="21">
        <v>46095</v>
      </c>
      <c r="B3946" t="s">
        <v>3953</v>
      </c>
      <c r="C3946">
        <v>2</v>
      </c>
      <c r="D3946">
        <v>4771</v>
      </c>
      <c r="E3946">
        <v>0.04</v>
      </c>
      <c r="F3946">
        <v>3</v>
      </c>
      <c r="G3946">
        <v>1</v>
      </c>
      <c r="H3946" t="s">
        <v>5148</v>
      </c>
      <c r="I3946">
        <v>9923.68</v>
      </c>
      <c r="J3946">
        <v>6946.576</v>
      </c>
      <c r="K3946">
        <v>2977.1039999999998</v>
      </c>
    </row>
    <row r="3947" spans="1:11" x14ac:dyDescent="0.25">
      <c r="A3947" s="21">
        <v>46185</v>
      </c>
      <c r="B3947" t="s">
        <v>3954</v>
      </c>
      <c r="C3947">
        <v>2</v>
      </c>
      <c r="D3947">
        <v>15992</v>
      </c>
      <c r="F3947">
        <v>3</v>
      </c>
      <c r="G3947">
        <v>8</v>
      </c>
      <c r="H3947" t="s">
        <v>5142</v>
      </c>
      <c r="I3947">
        <v>31984</v>
      </c>
      <c r="J3947">
        <v>22388.799999999999</v>
      </c>
      <c r="K3947">
        <v>9595.2000000000007</v>
      </c>
    </row>
    <row r="3948" spans="1:11" x14ac:dyDescent="0.25">
      <c r="A3948" s="21">
        <v>46223</v>
      </c>
      <c r="B3948" t="s">
        <v>3955</v>
      </c>
      <c r="C3948">
        <v>11</v>
      </c>
      <c r="D3948">
        <v>27507</v>
      </c>
      <c r="E3948">
        <v>0.03</v>
      </c>
      <c r="F3948">
        <v>4</v>
      </c>
      <c r="G3948">
        <v>7</v>
      </c>
      <c r="H3948" t="s">
        <v>5146</v>
      </c>
      <c r="I3948">
        <v>311654.31</v>
      </c>
      <c r="J3948">
        <v>218158.01699999999</v>
      </c>
      <c r="K3948">
        <v>93496.293000000005</v>
      </c>
    </row>
    <row r="3949" spans="1:11" x14ac:dyDescent="0.25">
      <c r="A3949" s="21">
        <v>46312</v>
      </c>
      <c r="B3949" t="s">
        <v>3956</v>
      </c>
      <c r="C3949">
        <v>10</v>
      </c>
      <c r="D3949">
        <v>2648</v>
      </c>
      <c r="E3949">
        <v>0.1</v>
      </c>
      <c r="F3949">
        <v>5</v>
      </c>
      <c r="G3949">
        <v>7</v>
      </c>
      <c r="H3949" t="s">
        <v>5147</v>
      </c>
      <c r="I3949">
        <v>29128</v>
      </c>
      <c r="J3949">
        <v>20389.599999999999</v>
      </c>
      <c r="K3949">
        <v>8738.4</v>
      </c>
    </row>
    <row r="3950" spans="1:11" x14ac:dyDescent="0.25">
      <c r="A3950" s="21">
        <v>46192</v>
      </c>
      <c r="B3950" t="s">
        <v>3957</v>
      </c>
      <c r="C3950">
        <v>1</v>
      </c>
      <c r="D3950">
        <v>19377</v>
      </c>
      <c r="F3950">
        <v>3</v>
      </c>
      <c r="G3950">
        <v>2</v>
      </c>
      <c r="H3950" t="s">
        <v>5142</v>
      </c>
      <c r="I3950">
        <v>19377</v>
      </c>
      <c r="J3950">
        <v>13563.9</v>
      </c>
      <c r="K3950">
        <v>5813.1</v>
      </c>
    </row>
    <row r="3951" spans="1:11" x14ac:dyDescent="0.25">
      <c r="A3951" s="21">
        <v>46205</v>
      </c>
      <c r="B3951" t="s">
        <v>3958</v>
      </c>
      <c r="C3951">
        <v>11</v>
      </c>
      <c r="D3951">
        <v>15420</v>
      </c>
      <c r="E3951">
        <v>0.14000000000000001</v>
      </c>
      <c r="F3951">
        <v>1</v>
      </c>
      <c r="G3951">
        <v>1</v>
      </c>
      <c r="H3951" t="s">
        <v>5146</v>
      </c>
      <c r="I3951">
        <v>193366.8</v>
      </c>
      <c r="J3951">
        <v>135356.76</v>
      </c>
      <c r="K3951">
        <v>58010.04</v>
      </c>
    </row>
    <row r="3952" spans="1:11" x14ac:dyDescent="0.25">
      <c r="A3952" s="21">
        <v>46317</v>
      </c>
      <c r="B3952" t="s">
        <v>3959</v>
      </c>
      <c r="C3952">
        <v>12</v>
      </c>
      <c r="D3952">
        <v>8204</v>
      </c>
      <c r="E3952">
        <v>0.03</v>
      </c>
      <c r="F3952">
        <v>4</v>
      </c>
      <c r="G3952">
        <v>2</v>
      </c>
      <c r="H3952" t="s">
        <v>5147</v>
      </c>
      <c r="I3952">
        <v>101401.44</v>
      </c>
      <c r="J3952">
        <v>70981.008000000002</v>
      </c>
      <c r="K3952">
        <v>30420.432000000001</v>
      </c>
    </row>
    <row r="3953" spans="1:11" x14ac:dyDescent="0.25">
      <c r="A3953" s="21">
        <v>46200</v>
      </c>
      <c r="B3953" t="s">
        <v>3960</v>
      </c>
      <c r="C3953">
        <v>8</v>
      </c>
      <c r="D3953">
        <v>26806</v>
      </c>
      <c r="E3953">
        <v>0.1</v>
      </c>
      <c r="F3953">
        <v>4</v>
      </c>
      <c r="G3953">
        <v>7</v>
      </c>
      <c r="H3953" t="s">
        <v>5142</v>
      </c>
      <c r="I3953">
        <v>235892.8</v>
      </c>
      <c r="J3953">
        <v>165124.96</v>
      </c>
      <c r="K3953">
        <v>70767.839999999997</v>
      </c>
    </row>
    <row r="3954" spans="1:11" x14ac:dyDescent="0.25">
      <c r="A3954" s="21">
        <v>46222</v>
      </c>
      <c r="B3954" t="s">
        <v>3961</v>
      </c>
      <c r="C3954">
        <v>11</v>
      </c>
      <c r="D3954">
        <v>7562</v>
      </c>
      <c r="E3954">
        <v>0.13</v>
      </c>
      <c r="F3954">
        <v>2</v>
      </c>
      <c r="G3954">
        <v>4</v>
      </c>
      <c r="H3954" t="s">
        <v>5146</v>
      </c>
      <c r="I3954">
        <v>93995.66</v>
      </c>
      <c r="J3954">
        <v>65796.962</v>
      </c>
      <c r="K3954">
        <v>28198.698</v>
      </c>
    </row>
    <row r="3955" spans="1:11" x14ac:dyDescent="0.25">
      <c r="A3955" s="21">
        <v>46265</v>
      </c>
      <c r="B3955" t="s">
        <v>3962</v>
      </c>
      <c r="C3955">
        <v>7</v>
      </c>
      <c r="D3955">
        <v>19757</v>
      </c>
      <c r="F3955">
        <v>2</v>
      </c>
      <c r="G3955">
        <v>7</v>
      </c>
      <c r="H3955" t="s">
        <v>5138</v>
      </c>
      <c r="I3955">
        <v>138299</v>
      </c>
      <c r="J3955">
        <v>96809.3</v>
      </c>
      <c r="K3955">
        <v>41489.699999999997</v>
      </c>
    </row>
    <row r="3956" spans="1:11" x14ac:dyDescent="0.25">
      <c r="A3956" s="21">
        <v>46256</v>
      </c>
      <c r="B3956" t="s">
        <v>3963</v>
      </c>
      <c r="C3956">
        <v>5</v>
      </c>
      <c r="D3956">
        <v>18474</v>
      </c>
      <c r="F3956">
        <v>2</v>
      </c>
      <c r="G3956">
        <v>7</v>
      </c>
      <c r="H3956" t="s">
        <v>5138</v>
      </c>
      <c r="I3956">
        <v>92370</v>
      </c>
      <c r="J3956">
        <v>64659</v>
      </c>
      <c r="K3956">
        <v>27711</v>
      </c>
    </row>
    <row r="3957" spans="1:11" x14ac:dyDescent="0.25">
      <c r="A3957" s="21">
        <v>46371</v>
      </c>
      <c r="B3957" t="s">
        <v>3964</v>
      </c>
      <c r="C3957">
        <v>3</v>
      </c>
      <c r="D3957">
        <v>4067</v>
      </c>
      <c r="F3957">
        <v>4</v>
      </c>
      <c r="G3957">
        <v>4</v>
      </c>
      <c r="H3957" t="s">
        <v>5143</v>
      </c>
      <c r="I3957">
        <v>12201</v>
      </c>
      <c r="J3957">
        <v>8540.7000000000007</v>
      </c>
      <c r="K3957">
        <v>3660.3</v>
      </c>
    </row>
    <row r="3958" spans="1:11" x14ac:dyDescent="0.25">
      <c r="A3958" s="21">
        <v>46296</v>
      </c>
      <c r="B3958" t="s">
        <v>3965</v>
      </c>
      <c r="C3958">
        <v>6</v>
      </c>
      <c r="D3958">
        <v>28665</v>
      </c>
      <c r="E3958">
        <v>0.1</v>
      </c>
      <c r="F3958">
        <v>4</v>
      </c>
      <c r="G3958">
        <v>5</v>
      </c>
      <c r="H3958" t="s">
        <v>5147</v>
      </c>
      <c r="I3958">
        <v>189189</v>
      </c>
      <c r="J3958">
        <v>132432.29999999999</v>
      </c>
      <c r="K3958">
        <v>56756.7</v>
      </c>
    </row>
    <row r="3959" spans="1:11" x14ac:dyDescent="0.25">
      <c r="A3959" s="21">
        <v>46335</v>
      </c>
      <c r="B3959" t="s">
        <v>3966</v>
      </c>
      <c r="C3959">
        <v>10</v>
      </c>
      <c r="D3959">
        <v>12842</v>
      </c>
      <c r="F3959">
        <v>3</v>
      </c>
      <c r="G3959">
        <v>8</v>
      </c>
      <c r="H3959" t="s">
        <v>5144</v>
      </c>
      <c r="I3959">
        <v>128420</v>
      </c>
      <c r="J3959">
        <v>89894</v>
      </c>
      <c r="K3959">
        <v>38526</v>
      </c>
    </row>
    <row r="3960" spans="1:11" x14ac:dyDescent="0.25">
      <c r="A3960" s="21">
        <v>46197</v>
      </c>
      <c r="B3960" t="s">
        <v>3967</v>
      </c>
      <c r="C3960">
        <v>4</v>
      </c>
      <c r="D3960">
        <v>18033</v>
      </c>
      <c r="E3960">
        <v>0.13</v>
      </c>
      <c r="F3960">
        <v>1</v>
      </c>
      <c r="G3960">
        <v>3</v>
      </c>
      <c r="H3960" t="s">
        <v>5142</v>
      </c>
      <c r="I3960">
        <v>81509.16</v>
      </c>
      <c r="J3960">
        <v>57056.411999999997</v>
      </c>
      <c r="K3960">
        <v>24452.748</v>
      </c>
    </row>
    <row r="3961" spans="1:11" x14ac:dyDescent="0.25">
      <c r="A3961" s="21">
        <v>46316</v>
      </c>
      <c r="B3961" t="s">
        <v>3968</v>
      </c>
      <c r="C3961">
        <v>9</v>
      </c>
      <c r="D3961">
        <v>9866</v>
      </c>
      <c r="E3961">
        <v>0.09</v>
      </c>
      <c r="F3961">
        <v>1</v>
      </c>
      <c r="G3961">
        <v>1</v>
      </c>
      <c r="H3961" t="s">
        <v>5147</v>
      </c>
      <c r="I3961">
        <v>96785.46</v>
      </c>
      <c r="J3961">
        <v>67749.822</v>
      </c>
      <c r="K3961">
        <v>29035.637999999999</v>
      </c>
    </row>
    <row r="3962" spans="1:11" x14ac:dyDescent="0.25">
      <c r="A3962" s="21">
        <v>46093</v>
      </c>
      <c r="B3962" t="s">
        <v>3969</v>
      </c>
      <c r="C3962">
        <v>6</v>
      </c>
      <c r="D3962">
        <v>25070</v>
      </c>
      <c r="F3962">
        <v>2</v>
      </c>
      <c r="G3962">
        <v>3</v>
      </c>
      <c r="H3962" t="s">
        <v>5148</v>
      </c>
      <c r="I3962">
        <v>150420</v>
      </c>
      <c r="J3962">
        <v>105294</v>
      </c>
      <c r="K3962">
        <v>45126</v>
      </c>
    </row>
    <row r="3963" spans="1:11" x14ac:dyDescent="0.25">
      <c r="A3963" s="21">
        <v>46362</v>
      </c>
      <c r="B3963" t="s">
        <v>3970</v>
      </c>
      <c r="C3963">
        <v>9</v>
      </c>
      <c r="D3963">
        <v>16039</v>
      </c>
      <c r="E3963">
        <v>0.14000000000000001</v>
      </c>
      <c r="F3963">
        <v>4</v>
      </c>
      <c r="G3963">
        <v>4</v>
      </c>
      <c r="H3963" t="s">
        <v>5143</v>
      </c>
      <c r="I3963">
        <v>164560.14000000001</v>
      </c>
      <c r="J3963">
        <v>115192.098</v>
      </c>
      <c r="K3963">
        <v>49368.042000000001</v>
      </c>
    </row>
    <row r="3964" spans="1:11" x14ac:dyDescent="0.25">
      <c r="A3964" s="21">
        <v>46229</v>
      </c>
      <c r="B3964" t="s">
        <v>3971</v>
      </c>
      <c r="C3964">
        <v>10</v>
      </c>
      <c r="D3964">
        <v>25043</v>
      </c>
      <c r="E3964">
        <v>0.06</v>
      </c>
      <c r="F3964">
        <v>2</v>
      </c>
      <c r="G3964">
        <v>8</v>
      </c>
      <c r="H3964" t="s">
        <v>5146</v>
      </c>
      <c r="I3964">
        <v>265455.8</v>
      </c>
      <c r="J3964">
        <v>185819.06</v>
      </c>
      <c r="K3964">
        <v>79636.740000000005</v>
      </c>
    </row>
    <row r="3965" spans="1:11" x14ac:dyDescent="0.25">
      <c r="A3965" s="21">
        <v>46370</v>
      </c>
      <c r="B3965" t="s">
        <v>3972</v>
      </c>
      <c r="C3965">
        <v>2</v>
      </c>
      <c r="D3965">
        <v>4767</v>
      </c>
      <c r="E3965">
        <v>0.09</v>
      </c>
      <c r="F3965">
        <v>1</v>
      </c>
      <c r="G3965">
        <v>6</v>
      </c>
      <c r="H3965" t="s">
        <v>5143</v>
      </c>
      <c r="I3965">
        <v>10392.06</v>
      </c>
      <c r="J3965">
        <v>7274.442</v>
      </c>
      <c r="K3965">
        <v>3117.6179999999999</v>
      </c>
    </row>
    <row r="3966" spans="1:11" x14ac:dyDescent="0.25">
      <c r="A3966" s="21">
        <v>46266</v>
      </c>
      <c r="B3966" t="s">
        <v>3973</v>
      </c>
      <c r="C3966">
        <v>5</v>
      </c>
      <c r="D3966">
        <v>19360</v>
      </c>
      <c r="F3966">
        <v>2</v>
      </c>
      <c r="G3966">
        <v>1</v>
      </c>
      <c r="H3966" t="s">
        <v>5145</v>
      </c>
      <c r="I3966">
        <v>96800</v>
      </c>
      <c r="J3966">
        <v>67760</v>
      </c>
      <c r="K3966">
        <v>29040</v>
      </c>
    </row>
    <row r="3967" spans="1:11" x14ac:dyDescent="0.25">
      <c r="A3967" s="21">
        <v>46068</v>
      </c>
      <c r="B3967" t="s">
        <v>3974</v>
      </c>
      <c r="C3967">
        <v>10</v>
      </c>
      <c r="D3967">
        <v>30371</v>
      </c>
      <c r="E3967">
        <v>0.03</v>
      </c>
      <c r="F3967">
        <v>4</v>
      </c>
      <c r="G3967">
        <v>3</v>
      </c>
      <c r="H3967" t="s">
        <v>5140</v>
      </c>
      <c r="I3967">
        <v>312821.3</v>
      </c>
      <c r="J3967">
        <v>218974.91</v>
      </c>
      <c r="K3967">
        <v>93846.39</v>
      </c>
    </row>
    <row r="3968" spans="1:11" x14ac:dyDescent="0.25">
      <c r="A3968" s="21">
        <v>46030</v>
      </c>
      <c r="B3968" t="s">
        <v>3975</v>
      </c>
      <c r="C3968">
        <v>3</v>
      </c>
      <c r="D3968">
        <v>30943</v>
      </c>
      <c r="F3968">
        <v>4</v>
      </c>
      <c r="G3968">
        <v>1</v>
      </c>
      <c r="H3968" t="s">
        <v>5149</v>
      </c>
      <c r="I3968">
        <v>92829</v>
      </c>
      <c r="J3968">
        <v>64980.3</v>
      </c>
      <c r="K3968">
        <v>27848.7</v>
      </c>
    </row>
    <row r="3969" spans="1:11" x14ac:dyDescent="0.25">
      <c r="A3969" s="21">
        <v>46230</v>
      </c>
      <c r="B3969" t="s">
        <v>3976</v>
      </c>
      <c r="C3969">
        <v>11</v>
      </c>
      <c r="D3969">
        <v>12661</v>
      </c>
      <c r="E3969">
        <v>0.1</v>
      </c>
      <c r="F3969">
        <v>1</v>
      </c>
      <c r="G3969">
        <v>1</v>
      </c>
      <c r="H3969" t="s">
        <v>5146</v>
      </c>
      <c r="I3969">
        <v>153198.1</v>
      </c>
      <c r="J3969">
        <v>107238.67</v>
      </c>
      <c r="K3969">
        <v>45959.43</v>
      </c>
    </row>
    <row r="3970" spans="1:11" x14ac:dyDescent="0.25">
      <c r="A3970" s="21">
        <v>46068</v>
      </c>
      <c r="B3970" t="s">
        <v>3977</v>
      </c>
      <c r="C3970">
        <v>10</v>
      </c>
      <c r="D3970">
        <v>34444</v>
      </c>
      <c r="E3970">
        <v>0.05</v>
      </c>
      <c r="F3970">
        <v>5</v>
      </c>
      <c r="G3970">
        <v>7</v>
      </c>
      <c r="H3970" t="s">
        <v>5140</v>
      </c>
      <c r="I3970">
        <v>361662</v>
      </c>
      <c r="J3970">
        <v>253163.4</v>
      </c>
      <c r="K3970">
        <v>108498.6</v>
      </c>
    </row>
    <row r="3971" spans="1:11" x14ac:dyDescent="0.25">
      <c r="A3971" s="21">
        <v>46028</v>
      </c>
      <c r="B3971" t="s">
        <v>3978</v>
      </c>
      <c r="C3971">
        <v>9</v>
      </c>
      <c r="D3971">
        <v>12333</v>
      </c>
      <c r="F3971">
        <v>2</v>
      </c>
      <c r="G3971">
        <v>2</v>
      </c>
      <c r="H3971" t="s">
        <v>5149</v>
      </c>
      <c r="I3971">
        <v>110997</v>
      </c>
      <c r="J3971">
        <v>77697.899999999994</v>
      </c>
      <c r="K3971">
        <v>33299.1</v>
      </c>
    </row>
    <row r="3972" spans="1:11" x14ac:dyDescent="0.25">
      <c r="A3972" s="21">
        <v>46049</v>
      </c>
      <c r="B3972" t="s">
        <v>3979</v>
      </c>
      <c r="C3972">
        <v>3</v>
      </c>
      <c r="D3972">
        <v>14359</v>
      </c>
      <c r="F3972">
        <v>3</v>
      </c>
      <c r="G3972">
        <v>6</v>
      </c>
      <c r="H3972" t="s">
        <v>5149</v>
      </c>
      <c r="I3972">
        <v>43077</v>
      </c>
      <c r="J3972">
        <v>30153.9</v>
      </c>
      <c r="K3972">
        <v>12923.1</v>
      </c>
    </row>
    <row r="3973" spans="1:11" x14ac:dyDescent="0.25">
      <c r="A3973" s="21">
        <v>46264</v>
      </c>
      <c r="B3973" t="s">
        <v>3980</v>
      </c>
      <c r="C3973">
        <v>2</v>
      </c>
      <c r="D3973">
        <v>27956</v>
      </c>
      <c r="F3973">
        <v>2</v>
      </c>
      <c r="G3973">
        <v>7</v>
      </c>
      <c r="H3973" t="s">
        <v>5138</v>
      </c>
      <c r="I3973">
        <v>55912</v>
      </c>
      <c r="J3973">
        <v>39138.400000000001</v>
      </c>
      <c r="K3973">
        <v>16773.599999999999</v>
      </c>
    </row>
    <row r="3974" spans="1:11" x14ac:dyDescent="0.25">
      <c r="A3974" s="21">
        <v>46308</v>
      </c>
      <c r="B3974" t="s">
        <v>3981</v>
      </c>
      <c r="C3974">
        <v>5</v>
      </c>
      <c r="D3974">
        <v>23899</v>
      </c>
      <c r="E3974">
        <v>0.08</v>
      </c>
      <c r="F3974">
        <v>1</v>
      </c>
      <c r="G3974">
        <v>7</v>
      </c>
      <c r="H3974" t="s">
        <v>5147</v>
      </c>
      <c r="I3974">
        <v>129054.6</v>
      </c>
      <c r="J3974">
        <v>90338.22</v>
      </c>
      <c r="K3974">
        <v>38716.379999999997</v>
      </c>
    </row>
    <row r="3975" spans="1:11" x14ac:dyDescent="0.25">
      <c r="A3975" s="21">
        <v>46028</v>
      </c>
      <c r="B3975" t="s">
        <v>3982</v>
      </c>
      <c r="C3975">
        <v>12</v>
      </c>
      <c r="D3975">
        <v>14539</v>
      </c>
      <c r="F3975">
        <v>5</v>
      </c>
      <c r="G3975">
        <v>5</v>
      </c>
      <c r="H3975" t="s">
        <v>5149</v>
      </c>
      <c r="I3975">
        <v>174468</v>
      </c>
      <c r="J3975">
        <v>122127.6</v>
      </c>
      <c r="K3975">
        <v>52340.4</v>
      </c>
    </row>
    <row r="3976" spans="1:11" x14ac:dyDescent="0.25">
      <c r="A3976" s="21">
        <v>46273</v>
      </c>
      <c r="B3976" t="s">
        <v>3983</v>
      </c>
      <c r="C3976">
        <v>8</v>
      </c>
      <c r="D3976">
        <v>5218</v>
      </c>
      <c r="F3976">
        <v>3</v>
      </c>
      <c r="G3976">
        <v>1</v>
      </c>
      <c r="H3976" t="s">
        <v>5145</v>
      </c>
      <c r="I3976">
        <v>41744</v>
      </c>
      <c r="J3976">
        <v>29220.799999999999</v>
      </c>
      <c r="K3976">
        <v>12523.2</v>
      </c>
    </row>
    <row r="3977" spans="1:11" x14ac:dyDescent="0.25">
      <c r="A3977" s="21">
        <v>46217</v>
      </c>
      <c r="B3977" t="s">
        <v>3984</v>
      </c>
      <c r="C3977">
        <v>5</v>
      </c>
      <c r="D3977">
        <v>18605</v>
      </c>
      <c r="E3977">
        <v>0.1</v>
      </c>
      <c r="F3977">
        <v>3</v>
      </c>
      <c r="G3977">
        <v>1</v>
      </c>
      <c r="H3977" t="s">
        <v>5146</v>
      </c>
      <c r="I3977">
        <v>102327.5</v>
      </c>
      <c r="J3977">
        <v>71629.25</v>
      </c>
      <c r="K3977">
        <v>30698.25</v>
      </c>
    </row>
    <row r="3978" spans="1:11" x14ac:dyDescent="0.25">
      <c r="A3978" s="21">
        <v>46322</v>
      </c>
      <c r="B3978" t="s">
        <v>3985</v>
      </c>
      <c r="C3978">
        <v>6</v>
      </c>
      <c r="D3978">
        <v>17473</v>
      </c>
      <c r="E3978">
        <v>0.04</v>
      </c>
      <c r="F3978">
        <v>4</v>
      </c>
      <c r="G3978">
        <v>1</v>
      </c>
      <c r="H3978" t="s">
        <v>5147</v>
      </c>
      <c r="I3978">
        <v>109031.52</v>
      </c>
      <c r="J3978">
        <v>76322.063999999998</v>
      </c>
      <c r="K3978">
        <v>32709.455999999998</v>
      </c>
    </row>
    <row r="3979" spans="1:11" x14ac:dyDescent="0.25">
      <c r="A3979" s="21">
        <v>46162</v>
      </c>
      <c r="B3979" t="s">
        <v>3986</v>
      </c>
      <c r="C3979">
        <v>7</v>
      </c>
      <c r="D3979">
        <v>23734</v>
      </c>
      <c r="E3979">
        <v>0.12</v>
      </c>
      <c r="F3979">
        <v>1</v>
      </c>
      <c r="G3979">
        <v>8</v>
      </c>
      <c r="H3979" t="s">
        <v>5139</v>
      </c>
      <c r="I3979">
        <v>186074.56</v>
      </c>
      <c r="J3979">
        <v>130252.192</v>
      </c>
      <c r="K3979">
        <v>55822.368000000002</v>
      </c>
    </row>
    <row r="3980" spans="1:11" x14ac:dyDescent="0.25">
      <c r="A3980" s="21">
        <v>46040</v>
      </c>
      <c r="B3980" t="s">
        <v>3987</v>
      </c>
      <c r="C3980">
        <v>8</v>
      </c>
      <c r="D3980">
        <v>31644</v>
      </c>
      <c r="E3980">
        <v>0.06</v>
      </c>
      <c r="F3980">
        <v>5</v>
      </c>
      <c r="G3980">
        <v>5</v>
      </c>
      <c r="H3980" t="s">
        <v>5149</v>
      </c>
      <c r="I3980">
        <v>268341.12</v>
      </c>
      <c r="J3980">
        <v>187838.78400000001</v>
      </c>
      <c r="K3980">
        <v>80502.335999999996</v>
      </c>
    </row>
    <row r="3981" spans="1:11" x14ac:dyDescent="0.25">
      <c r="A3981" s="21">
        <v>46040</v>
      </c>
      <c r="B3981" t="s">
        <v>3988</v>
      </c>
      <c r="C3981">
        <v>1</v>
      </c>
      <c r="D3981">
        <v>5175</v>
      </c>
      <c r="F3981">
        <v>3</v>
      </c>
      <c r="G3981">
        <v>5</v>
      </c>
      <c r="H3981" t="s">
        <v>5149</v>
      </c>
      <c r="I3981">
        <v>5175</v>
      </c>
      <c r="J3981">
        <v>3622.5</v>
      </c>
      <c r="K3981">
        <v>1552.5</v>
      </c>
    </row>
    <row r="3982" spans="1:11" x14ac:dyDescent="0.25">
      <c r="A3982" s="21">
        <v>46115</v>
      </c>
      <c r="B3982" t="s">
        <v>3989</v>
      </c>
      <c r="C3982">
        <v>8</v>
      </c>
      <c r="D3982">
        <v>25680</v>
      </c>
      <c r="E3982">
        <v>0.04</v>
      </c>
      <c r="F3982">
        <v>3</v>
      </c>
      <c r="G3982">
        <v>5</v>
      </c>
      <c r="H3982" t="s">
        <v>5141</v>
      </c>
      <c r="I3982">
        <v>213657.60000000001</v>
      </c>
      <c r="J3982">
        <v>149560.32000000001</v>
      </c>
      <c r="K3982">
        <v>64097.279999999999</v>
      </c>
    </row>
    <row r="3983" spans="1:11" x14ac:dyDescent="0.25">
      <c r="A3983" s="21">
        <v>46301</v>
      </c>
      <c r="B3983" t="s">
        <v>3990</v>
      </c>
      <c r="C3983">
        <v>8</v>
      </c>
      <c r="D3983">
        <v>11445</v>
      </c>
      <c r="F3983">
        <v>2</v>
      </c>
      <c r="G3983">
        <v>2</v>
      </c>
      <c r="H3983" t="s">
        <v>5147</v>
      </c>
      <c r="I3983">
        <v>91560</v>
      </c>
      <c r="J3983">
        <v>64092</v>
      </c>
      <c r="K3983">
        <v>27468</v>
      </c>
    </row>
    <row r="3984" spans="1:11" x14ac:dyDescent="0.25">
      <c r="A3984" s="21">
        <v>46117</v>
      </c>
      <c r="B3984" t="s">
        <v>3991</v>
      </c>
      <c r="C3984">
        <v>5</v>
      </c>
      <c r="D3984">
        <v>29401</v>
      </c>
      <c r="E3984">
        <v>7.0000000000000007E-2</v>
      </c>
      <c r="F3984">
        <v>1</v>
      </c>
      <c r="G3984">
        <v>8</v>
      </c>
      <c r="H3984" t="s">
        <v>5141</v>
      </c>
      <c r="I3984">
        <v>157295.35</v>
      </c>
      <c r="J3984">
        <v>110106.745</v>
      </c>
      <c r="K3984">
        <v>47188.605000000003</v>
      </c>
    </row>
    <row r="3985" spans="1:11" x14ac:dyDescent="0.25">
      <c r="A3985" s="21">
        <v>46316</v>
      </c>
      <c r="B3985" t="s">
        <v>3992</v>
      </c>
      <c r="C3985">
        <v>2</v>
      </c>
      <c r="D3985">
        <v>31515</v>
      </c>
      <c r="F3985">
        <v>5</v>
      </c>
      <c r="G3985">
        <v>8</v>
      </c>
      <c r="H3985" t="s">
        <v>5147</v>
      </c>
      <c r="I3985">
        <v>63030</v>
      </c>
      <c r="J3985">
        <v>44121</v>
      </c>
      <c r="K3985">
        <v>18909</v>
      </c>
    </row>
    <row r="3986" spans="1:11" x14ac:dyDescent="0.25">
      <c r="A3986" s="21">
        <v>46382</v>
      </c>
      <c r="B3986" t="s">
        <v>3993</v>
      </c>
      <c r="C3986">
        <v>7</v>
      </c>
      <c r="D3986">
        <v>20889</v>
      </c>
      <c r="E3986">
        <v>0.11</v>
      </c>
      <c r="F3986">
        <v>3</v>
      </c>
      <c r="G3986">
        <v>4</v>
      </c>
      <c r="H3986" t="s">
        <v>5143</v>
      </c>
      <c r="I3986">
        <v>162307.53</v>
      </c>
      <c r="J3986">
        <v>113615.27099999999</v>
      </c>
      <c r="K3986">
        <v>48692.258999999998</v>
      </c>
    </row>
    <row r="3987" spans="1:11" x14ac:dyDescent="0.25">
      <c r="A3987" s="21">
        <v>46372</v>
      </c>
      <c r="B3987" t="s">
        <v>3994</v>
      </c>
      <c r="C3987">
        <v>2</v>
      </c>
      <c r="D3987">
        <v>9004</v>
      </c>
      <c r="F3987">
        <v>5</v>
      </c>
      <c r="G3987">
        <v>4</v>
      </c>
      <c r="H3987" t="s">
        <v>5143</v>
      </c>
      <c r="I3987">
        <v>18008</v>
      </c>
      <c r="J3987">
        <v>12605.6</v>
      </c>
      <c r="K3987">
        <v>5402.4</v>
      </c>
    </row>
    <row r="3988" spans="1:11" x14ac:dyDescent="0.25">
      <c r="A3988" s="21">
        <v>46360</v>
      </c>
      <c r="B3988" t="s">
        <v>3995</v>
      </c>
      <c r="C3988">
        <v>2</v>
      </c>
      <c r="D3988">
        <v>31451</v>
      </c>
      <c r="E3988">
        <v>0.02</v>
      </c>
      <c r="F3988">
        <v>4</v>
      </c>
      <c r="G3988">
        <v>8</v>
      </c>
      <c r="H3988" t="s">
        <v>5143</v>
      </c>
      <c r="I3988">
        <v>64160.04</v>
      </c>
      <c r="J3988">
        <v>44912.027999999998</v>
      </c>
      <c r="K3988">
        <v>19248.011999999999</v>
      </c>
    </row>
    <row r="3989" spans="1:11" x14ac:dyDescent="0.25">
      <c r="A3989" s="21">
        <v>46278</v>
      </c>
      <c r="B3989" t="s">
        <v>3996</v>
      </c>
      <c r="C3989">
        <v>1</v>
      </c>
      <c r="D3989">
        <v>29200</v>
      </c>
      <c r="F3989">
        <v>2</v>
      </c>
      <c r="G3989">
        <v>7</v>
      </c>
      <c r="H3989" t="s">
        <v>5145</v>
      </c>
      <c r="I3989">
        <v>29200</v>
      </c>
      <c r="J3989">
        <v>20440</v>
      </c>
      <c r="K3989">
        <v>8760</v>
      </c>
    </row>
    <row r="3990" spans="1:11" x14ac:dyDescent="0.25">
      <c r="A3990" s="21">
        <v>46084</v>
      </c>
      <c r="B3990" t="s">
        <v>3997</v>
      </c>
      <c r="C3990">
        <v>4</v>
      </c>
      <c r="D3990">
        <v>15590</v>
      </c>
      <c r="E3990">
        <v>0.05</v>
      </c>
      <c r="F3990">
        <v>4</v>
      </c>
      <c r="G3990">
        <v>7</v>
      </c>
      <c r="H3990" t="s">
        <v>5148</v>
      </c>
      <c r="I3990">
        <v>65478</v>
      </c>
      <c r="J3990">
        <v>45834.6</v>
      </c>
      <c r="K3990">
        <v>19643.400000000001</v>
      </c>
    </row>
    <row r="3991" spans="1:11" x14ac:dyDescent="0.25">
      <c r="A3991" s="21">
        <v>46352</v>
      </c>
      <c r="B3991" t="s">
        <v>3998</v>
      </c>
      <c r="C3991">
        <v>8</v>
      </c>
      <c r="D3991">
        <v>34230</v>
      </c>
      <c r="E3991">
        <v>0.04</v>
      </c>
      <c r="F3991">
        <v>4</v>
      </c>
      <c r="G3991">
        <v>7</v>
      </c>
      <c r="H3991" t="s">
        <v>5144</v>
      </c>
      <c r="I3991">
        <v>284793.59999999998</v>
      </c>
      <c r="J3991">
        <v>199355.51999999999</v>
      </c>
      <c r="K3991">
        <v>85438.080000000002</v>
      </c>
    </row>
    <row r="3992" spans="1:11" x14ac:dyDescent="0.25">
      <c r="A3992" s="21">
        <v>46316</v>
      </c>
      <c r="B3992" t="s">
        <v>3999</v>
      </c>
      <c r="C3992">
        <v>3</v>
      </c>
      <c r="D3992">
        <v>20929</v>
      </c>
      <c r="E3992">
        <v>0.12</v>
      </c>
      <c r="F3992">
        <v>2</v>
      </c>
      <c r="G3992">
        <v>5</v>
      </c>
      <c r="H3992" t="s">
        <v>5147</v>
      </c>
      <c r="I3992">
        <v>70321.440000000002</v>
      </c>
      <c r="J3992">
        <v>49225.008000000002</v>
      </c>
      <c r="K3992">
        <v>21096.432000000001</v>
      </c>
    </row>
    <row r="3993" spans="1:11" x14ac:dyDescent="0.25">
      <c r="A3993" s="21">
        <v>46353</v>
      </c>
      <c r="B3993" t="s">
        <v>4000</v>
      </c>
      <c r="C3993">
        <v>11</v>
      </c>
      <c r="D3993">
        <v>8147</v>
      </c>
      <c r="E3993">
        <v>0.06</v>
      </c>
      <c r="F3993">
        <v>5</v>
      </c>
      <c r="G3993">
        <v>5</v>
      </c>
      <c r="H3993" t="s">
        <v>5144</v>
      </c>
      <c r="I3993">
        <v>94994.02</v>
      </c>
      <c r="J3993">
        <v>66495.813999999998</v>
      </c>
      <c r="K3993">
        <v>28498.205999999998</v>
      </c>
    </row>
    <row r="3994" spans="1:11" x14ac:dyDescent="0.25">
      <c r="A3994" s="21">
        <v>46198</v>
      </c>
      <c r="B3994" t="s">
        <v>4001</v>
      </c>
      <c r="C3994">
        <v>7</v>
      </c>
      <c r="D3994">
        <v>1986</v>
      </c>
      <c r="F3994">
        <v>2</v>
      </c>
      <c r="G3994">
        <v>7</v>
      </c>
      <c r="H3994" t="s">
        <v>5142</v>
      </c>
      <c r="I3994">
        <v>13902</v>
      </c>
      <c r="J3994">
        <v>9731.4</v>
      </c>
      <c r="K3994">
        <v>4170.6000000000004</v>
      </c>
    </row>
    <row r="3995" spans="1:11" x14ac:dyDescent="0.25">
      <c r="A3995" s="21">
        <v>46119</v>
      </c>
      <c r="B3995" t="s">
        <v>4002</v>
      </c>
      <c r="C3995">
        <v>9</v>
      </c>
      <c r="D3995">
        <v>30240</v>
      </c>
      <c r="E3995">
        <v>0.13</v>
      </c>
      <c r="F3995">
        <v>1</v>
      </c>
      <c r="G3995">
        <v>8</v>
      </c>
      <c r="H3995" t="s">
        <v>5141</v>
      </c>
      <c r="I3995">
        <v>307540.8</v>
      </c>
      <c r="J3995">
        <v>215278.56</v>
      </c>
      <c r="K3995">
        <v>92262.24</v>
      </c>
    </row>
    <row r="3996" spans="1:11" x14ac:dyDescent="0.25">
      <c r="A3996" s="21">
        <v>46276</v>
      </c>
      <c r="B3996" t="s">
        <v>4003</v>
      </c>
      <c r="C3996">
        <v>12</v>
      </c>
      <c r="D3996">
        <v>17308</v>
      </c>
      <c r="E3996">
        <v>0.09</v>
      </c>
      <c r="F3996">
        <v>5</v>
      </c>
      <c r="G3996">
        <v>3</v>
      </c>
      <c r="H3996" t="s">
        <v>5145</v>
      </c>
      <c r="I3996">
        <v>226388.64</v>
      </c>
      <c r="J3996">
        <v>158472.04800000001</v>
      </c>
      <c r="K3996">
        <v>67916.592000000004</v>
      </c>
    </row>
    <row r="3997" spans="1:11" x14ac:dyDescent="0.25">
      <c r="A3997" s="21">
        <v>46095</v>
      </c>
      <c r="B3997" t="s">
        <v>4004</v>
      </c>
      <c r="C3997">
        <v>7</v>
      </c>
      <c r="D3997">
        <v>27162</v>
      </c>
      <c r="E3997">
        <v>0.13</v>
      </c>
      <c r="F3997">
        <v>4</v>
      </c>
      <c r="G3997">
        <v>8</v>
      </c>
      <c r="H3997" t="s">
        <v>5148</v>
      </c>
      <c r="I3997">
        <v>214851.42</v>
      </c>
      <c r="J3997">
        <v>150395.99400000001</v>
      </c>
      <c r="K3997">
        <v>64455.425999999999</v>
      </c>
    </row>
    <row r="3998" spans="1:11" x14ac:dyDescent="0.25">
      <c r="A3998" s="21">
        <v>46124</v>
      </c>
      <c r="B3998" t="s">
        <v>4005</v>
      </c>
      <c r="C3998">
        <v>11</v>
      </c>
      <c r="D3998">
        <v>26323</v>
      </c>
      <c r="E3998">
        <v>0.13</v>
      </c>
      <c r="F3998">
        <v>5</v>
      </c>
      <c r="G3998">
        <v>1</v>
      </c>
      <c r="H3998" t="s">
        <v>5141</v>
      </c>
      <c r="I3998">
        <v>327194.89</v>
      </c>
      <c r="J3998">
        <v>229036.42300000001</v>
      </c>
      <c r="K3998">
        <v>98158.467000000004</v>
      </c>
    </row>
    <row r="3999" spans="1:11" x14ac:dyDescent="0.25">
      <c r="A3999" s="21">
        <v>46255</v>
      </c>
      <c r="B3999" t="s">
        <v>4006</v>
      </c>
      <c r="C3999">
        <v>10</v>
      </c>
      <c r="D3999">
        <v>33577</v>
      </c>
      <c r="F3999">
        <v>5</v>
      </c>
      <c r="G3999">
        <v>8</v>
      </c>
      <c r="H3999" t="s">
        <v>5138</v>
      </c>
      <c r="I3999">
        <v>335770</v>
      </c>
      <c r="J3999">
        <v>235039</v>
      </c>
      <c r="K3999">
        <v>100731</v>
      </c>
    </row>
    <row r="4000" spans="1:11" x14ac:dyDescent="0.25">
      <c r="A4000" s="21">
        <v>46329</v>
      </c>
      <c r="B4000" t="s">
        <v>4007</v>
      </c>
      <c r="C4000">
        <v>3</v>
      </c>
      <c r="D4000">
        <v>12368</v>
      </c>
      <c r="E4000">
        <v>0.02</v>
      </c>
      <c r="F4000">
        <v>1</v>
      </c>
      <c r="G4000">
        <v>3</v>
      </c>
      <c r="H4000" t="s">
        <v>5144</v>
      </c>
      <c r="I4000">
        <v>37846.080000000002</v>
      </c>
      <c r="J4000">
        <v>26492.256000000001</v>
      </c>
      <c r="K4000">
        <v>11353.824000000001</v>
      </c>
    </row>
    <row r="4001" spans="1:11" x14ac:dyDescent="0.25">
      <c r="A4001" s="21">
        <v>46026</v>
      </c>
      <c r="B4001" t="s">
        <v>4008</v>
      </c>
      <c r="C4001">
        <v>2</v>
      </c>
      <c r="D4001">
        <v>11144</v>
      </c>
      <c r="F4001">
        <v>4</v>
      </c>
      <c r="G4001">
        <v>2</v>
      </c>
      <c r="H4001" t="s">
        <v>5149</v>
      </c>
      <c r="I4001">
        <v>22288</v>
      </c>
      <c r="J4001">
        <v>15601.6</v>
      </c>
      <c r="K4001">
        <v>6686.4</v>
      </c>
    </row>
    <row r="4002" spans="1:11" x14ac:dyDescent="0.25">
      <c r="A4002" s="21">
        <v>46268</v>
      </c>
      <c r="B4002" t="s">
        <v>4009</v>
      </c>
      <c r="C4002">
        <v>11</v>
      </c>
      <c r="D4002">
        <v>21900</v>
      </c>
      <c r="E4002">
        <v>0.08</v>
      </c>
      <c r="F4002">
        <v>1</v>
      </c>
      <c r="G4002">
        <v>3</v>
      </c>
      <c r="H4002" t="s">
        <v>5145</v>
      </c>
      <c r="I4002">
        <v>260172</v>
      </c>
      <c r="J4002">
        <v>182120.4</v>
      </c>
      <c r="K4002">
        <v>78051.600000000006</v>
      </c>
    </row>
    <row r="4003" spans="1:11" x14ac:dyDescent="0.25">
      <c r="A4003" s="21">
        <v>46200</v>
      </c>
      <c r="B4003" t="s">
        <v>4010</v>
      </c>
      <c r="C4003">
        <v>11</v>
      </c>
      <c r="D4003">
        <v>16890</v>
      </c>
      <c r="E4003">
        <v>0.09</v>
      </c>
      <c r="F4003">
        <v>4</v>
      </c>
      <c r="G4003">
        <v>1</v>
      </c>
      <c r="H4003" t="s">
        <v>5142</v>
      </c>
      <c r="I4003">
        <v>202511.1</v>
      </c>
      <c r="J4003">
        <v>141757.76999999999</v>
      </c>
      <c r="K4003">
        <v>60753.33</v>
      </c>
    </row>
    <row r="4004" spans="1:11" x14ac:dyDescent="0.25">
      <c r="A4004" s="21">
        <v>46199</v>
      </c>
      <c r="B4004" t="s">
        <v>4011</v>
      </c>
      <c r="C4004">
        <v>8</v>
      </c>
      <c r="D4004">
        <v>34988</v>
      </c>
      <c r="E4004">
        <v>7.0000000000000007E-2</v>
      </c>
      <c r="F4004">
        <v>3</v>
      </c>
      <c r="G4004">
        <v>7</v>
      </c>
      <c r="H4004" t="s">
        <v>5142</v>
      </c>
      <c r="I4004">
        <v>299497.28000000003</v>
      </c>
      <c r="J4004">
        <v>209648.09599999999</v>
      </c>
      <c r="K4004">
        <v>89849.183999999994</v>
      </c>
    </row>
    <row r="4005" spans="1:11" x14ac:dyDescent="0.25">
      <c r="A4005" s="21">
        <v>46190</v>
      </c>
      <c r="B4005" t="s">
        <v>4012</v>
      </c>
      <c r="C4005">
        <v>10</v>
      </c>
      <c r="D4005">
        <v>23684</v>
      </c>
      <c r="F4005">
        <v>4</v>
      </c>
      <c r="G4005">
        <v>8</v>
      </c>
      <c r="H4005" t="s">
        <v>5142</v>
      </c>
      <c r="I4005">
        <v>236840</v>
      </c>
      <c r="J4005">
        <v>165788</v>
      </c>
      <c r="K4005">
        <v>71052</v>
      </c>
    </row>
    <row r="4006" spans="1:11" x14ac:dyDescent="0.25">
      <c r="A4006" s="21">
        <v>46378</v>
      </c>
      <c r="B4006" t="s">
        <v>4013</v>
      </c>
      <c r="C4006">
        <v>3</v>
      </c>
      <c r="D4006">
        <v>11795</v>
      </c>
      <c r="E4006">
        <v>0.03</v>
      </c>
      <c r="F4006">
        <v>2</v>
      </c>
      <c r="G4006">
        <v>4</v>
      </c>
      <c r="H4006" t="s">
        <v>5143</v>
      </c>
      <c r="I4006">
        <v>36446.550000000003</v>
      </c>
      <c r="J4006">
        <v>25512.584999999999</v>
      </c>
      <c r="K4006">
        <v>10933.965</v>
      </c>
    </row>
    <row r="4007" spans="1:11" x14ac:dyDescent="0.25">
      <c r="A4007" s="21">
        <v>46030</v>
      </c>
      <c r="B4007" t="s">
        <v>4014</v>
      </c>
      <c r="C4007">
        <v>4</v>
      </c>
      <c r="D4007">
        <v>8059</v>
      </c>
      <c r="F4007">
        <v>1</v>
      </c>
      <c r="G4007">
        <v>3</v>
      </c>
      <c r="H4007" t="s">
        <v>5149</v>
      </c>
      <c r="I4007">
        <v>32236</v>
      </c>
      <c r="J4007">
        <v>22565.200000000001</v>
      </c>
      <c r="K4007">
        <v>9670.7999999999993</v>
      </c>
    </row>
    <row r="4008" spans="1:11" x14ac:dyDescent="0.25">
      <c r="A4008" s="21">
        <v>46116</v>
      </c>
      <c r="B4008" t="s">
        <v>4015</v>
      </c>
      <c r="C4008">
        <v>11</v>
      </c>
      <c r="D4008">
        <v>14221</v>
      </c>
      <c r="E4008">
        <v>0.13</v>
      </c>
      <c r="F4008">
        <v>2</v>
      </c>
      <c r="G4008">
        <v>7</v>
      </c>
      <c r="H4008" t="s">
        <v>5141</v>
      </c>
      <c r="I4008">
        <v>176767.03</v>
      </c>
      <c r="J4008">
        <v>123736.921</v>
      </c>
      <c r="K4008">
        <v>53030.108999999997</v>
      </c>
    </row>
    <row r="4009" spans="1:11" x14ac:dyDescent="0.25">
      <c r="A4009" s="21">
        <v>46149</v>
      </c>
      <c r="B4009" t="s">
        <v>4016</v>
      </c>
      <c r="C4009">
        <v>4</v>
      </c>
      <c r="D4009">
        <v>21988</v>
      </c>
      <c r="E4009">
        <v>0.13</v>
      </c>
      <c r="F4009">
        <v>4</v>
      </c>
      <c r="G4009">
        <v>2</v>
      </c>
      <c r="H4009" t="s">
        <v>5139</v>
      </c>
      <c r="I4009">
        <v>99385.76</v>
      </c>
      <c r="J4009">
        <v>69570.032000000007</v>
      </c>
      <c r="K4009">
        <v>29815.727999999999</v>
      </c>
    </row>
    <row r="4010" spans="1:11" x14ac:dyDescent="0.25">
      <c r="A4010" s="21">
        <v>46156</v>
      </c>
      <c r="B4010" t="s">
        <v>4017</v>
      </c>
      <c r="C4010">
        <v>5</v>
      </c>
      <c r="D4010">
        <v>32827</v>
      </c>
      <c r="E4010">
        <v>0.08</v>
      </c>
      <c r="F4010">
        <v>1</v>
      </c>
      <c r="G4010">
        <v>1</v>
      </c>
      <c r="H4010" t="s">
        <v>5139</v>
      </c>
      <c r="I4010">
        <v>177265.8</v>
      </c>
      <c r="J4010">
        <v>124086.06</v>
      </c>
      <c r="K4010">
        <v>53179.74</v>
      </c>
    </row>
    <row r="4011" spans="1:11" x14ac:dyDescent="0.25">
      <c r="A4011" s="21">
        <v>46042</v>
      </c>
      <c r="B4011" t="s">
        <v>4018</v>
      </c>
      <c r="C4011">
        <v>8</v>
      </c>
      <c r="D4011">
        <v>31262</v>
      </c>
      <c r="E4011">
        <v>0.04</v>
      </c>
      <c r="F4011">
        <v>2</v>
      </c>
      <c r="G4011">
        <v>4</v>
      </c>
      <c r="H4011" t="s">
        <v>5149</v>
      </c>
      <c r="I4011">
        <v>260099.84</v>
      </c>
      <c r="J4011">
        <v>182069.88800000001</v>
      </c>
      <c r="K4011">
        <v>78029.952000000005</v>
      </c>
    </row>
    <row r="4012" spans="1:11" x14ac:dyDescent="0.25">
      <c r="A4012" s="21">
        <v>46319</v>
      </c>
      <c r="B4012" t="s">
        <v>4019</v>
      </c>
      <c r="C4012">
        <v>7</v>
      </c>
      <c r="D4012">
        <v>32035</v>
      </c>
      <c r="E4012">
        <v>0.03</v>
      </c>
      <c r="F4012">
        <v>1</v>
      </c>
      <c r="G4012">
        <v>1</v>
      </c>
      <c r="H4012" t="s">
        <v>5147</v>
      </c>
      <c r="I4012">
        <v>230972.35</v>
      </c>
      <c r="J4012">
        <v>161680.64499999999</v>
      </c>
      <c r="K4012">
        <v>69291.705000000002</v>
      </c>
    </row>
    <row r="4013" spans="1:11" x14ac:dyDescent="0.25">
      <c r="A4013" s="21">
        <v>46293</v>
      </c>
      <c r="B4013" t="s">
        <v>4020</v>
      </c>
      <c r="C4013">
        <v>10</v>
      </c>
      <c r="D4013">
        <v>20148</v>
      </c>
      <c r="E4013">
        <v>0.1</v>
      </c>
      <c r="F4013">
        <v>5</v>
      </c>
      <c r="G4013">
        <v>4</v>
      </c>
      <c r="H4013" t="s">
        <v>5145</v>
      </c>
      <c r="I4013">
        <v>221628</v>
      </c>
      <c r="J4013">
        <v>155139.6</v>
      </c>
      <c r="K4013">
        <v>66488.399999999994</v>
      </c>
    </row>
    <row r="4014" spans="1:11" x14ac:dyDescent="0.25">
      <c r="A4014" s="21">
        <v>46365</v>
      </c>
      <c r="B4014" t="s">
        <v>4021</v>
      </c>
      <c r="C4014">
        <v>7</v>
      </c>
      <c r="D4014">
        <v>30480</v>
      </c>
      <c r="E4014">
        <v>0.04</v>
      </c>
      <c r="F4014">
        <v>2</v>
      </c>
      <c r="G4014">
        <v>6</v>
      </c>
      <c r="H4014" t="s">
        <v>5143</v>
      </c>
      <c r="I4014">
        <v>221894.39999999999</v>
      </c>
      <c r="J4014">
        <v>155326.07999999999</v>
      </c>
      <c r="K4014">
        <v>66568.320000000007</v>
      </c>
    </row>
    <row r="4015" spans="1:11" x14ac:dyDescent="0.25">
      <c r="A4015" s="21">
        <v>46126</v>
      </c>
      <c r="B4015" t="s">
        <v>4022</v>
      </c>
      <c r="C4015">
        <v>10</v>
      </c>
      <c r="D4015">
        <v>31399</v>
      </c>
      <c r="E4015">
        <v>0.1</v>
      </c>
      <c r="F4015">
        <v>5</v>
      </c>
      <c r="G4015">
        <v>2</v>
      </c>
      <c r="H4015" t="s">
        <v>5141</v>
      </c>
      <c r="I4015">
        <v>345389</v>
      </c>
      <c r="J4015">
        <v>241772.3</v>
      </c>
      <c r="K4015">
        <v>103616.7</v>
      </c>
    </row>
    <row r="4016" spans="1:11" x14ac:dyDescent="0.25">
      <c r="A4016" s="21">
        <v>46069</v>
      </c>
      <c r="B4016" t="s">
        <v>4023</v>
      </c>
      <c r="C4016">
        <v>12</v>
      </c>
      <c r="D4016">
        <v>16177</v>
      </c>
      <c r="E4016">
        <v>0.05</v>
      </c>
      <c r="F4016">
        <v>5</v>
      </c>
      <c r="G4016">
        <v>1</v>
      </c>
      <c r="H4016" t="s">
        <v>5140</v>
      </c>
      <c r="I4016">
        <v>203830.2</v>
      </c>
      <c r="J4016">
        <v>142681.14000000001</v>
      </c>
      <c r="K4016">
        <v>61149.06</v>
      </c>
    </row>
    <row r="4017" spans="1:11" x14ac:dyDescent="0.25">
      <c r="A4017" s="21">
        <v>46049</v>
      </c>
      <c r="B4017" t="s">
        <v>4024</v>
      </c>
      <c r="C4017">
        <v>9</v>
      </c>
      <c r="D4017">
        <v>26943</v>
      </c>
      <c r="F4017">
        <v>2</v>
      </c>
      <c r="G4017">
        <v>1</v>
      </c>
      <c r="H4017" t="s">
        <v>5149</v>
      </c>
      <c r="I4017">
        <v>242487</v>
      </c>
      <c r="J4017">
        <v>169740.9</v>
      </c>
      <c r="K4017">
        <v>72746.100000000006</v>
      </c>
    </row>
    <row r="4018" spans="1:11" x14ac:dyDescent="0.25">
      <c r="A4018" s="21">
        <v>46355</v>
      </c>
      <c r="B4018" t="s">
        <v>4025</v>
      </c>
      <c r="C4018">
        <v>10</v>
      </c>
      <c r="D4018">
        <v>9078</v>
      </c>
      <c r="E4018">
        <v>0.03</v>
      </c>
      <c r="F4018">
        <v>2</v>
      </c>
      <c r="G4018">
        <v>8</v>
      </c>
      <c r="H4018" t="s">
        <v>5144</v>
      </c>
      <c r="I4018">
        <v>93503.4</v>
      </c>
      <c r="J4018">
        <v>65452.38</v>
      </c>
      <c r="K4018">
        <v>28051.02</v>
      </c>
    </row>
    <row r="4019" spans="1:11" x14ac:dyDescent="0.25">
      <c r="A4019" s="21">
        <v>46162</v>
      </c>
      <c r="B4019" t="s">
        <v>4026</v>
      </c>
      <c r="C4019">
        <v>9</v>
      </c>
      <c r="D4019">
        <v>33842</v>
      </c>
      <c r="F4019">
        <v>1</v>
      </c>
      <c r="G4019">
        <v>4</v>
      </c>
      <c r="H4019" t="s">
        <v>5139</v>
      </c>
      <c r="I4019">
        <v>304578</v>
      </c>
      <c r="J4019">
        <v>213204.6</v>
      </c>
      <c r="K4019">
        <v>91373.4</v>
      </c>
    </row>
    <row r="4020" spans="1:11" x14ac:dyDescent="0.25">
      <c r="A4020" s="21">
        <v>46324</v>
      </c>
      <c r="B4020" t="s">
        <v>4027</v>
      </c>
      <c r="C4020">
        <v>4</v>
      </c>
      <c r="D4020">
        <v>8477</v>
      </c>
      <c r="E4020">
        <v>0.14000000000000001</v>
      </c>
      <c r="F4020">
        <v>2</v>
      </c>
      <c r="G4020">
        <v>5</v>
      </c>
      <c r="H4020" t="s">
        <v>5147</v>
      </c>
      <c r="I4020">
        <v>38655.120000000003</v>
      </c>
      <c r="J4020">
        <v>27058.583999999999</v>
      </c>
      <c r="K4020">
        <v>11596.536</v>
      </c>
    </row>
    <row r="4021" spans="1:11" x14ac:dyDescent="0.25">
      <c r="A4021" s="21">
        <v>46037</v>
      </c>
      <c r="B4021" t="s">
        <v>4028</v>
      </c>
      <c r="C4021">
        <v>2</v>
      </c>
      <c r="D4021">
        <v>7215</v>
      </c>
      <c r="E4021">
        <v>0.05</v>
      </c>
      <c r="F4021">
        <v>4</v>
      </c>
      <c r="G4021">
        <v>2</v>
      </c>
      <c r="H4021" t="s">
        <v>5149</v>
      </c>
      <c r="I4021">
        <v>15151.5</v>
      </c>
      <c r="J4021">
        <v>10606.05</v>
      </c>
      <c r="K4021">
        <v>4545.45</v>
      </c>
    </row>
    <row r="4022" spans="1:11" x14ac:dyDescent="0.25">
      <c r="A4022" s="21">
        <v>46210</v>
      </c>
      <c r="B4022" t="s">
        <v>4029</v>
      </c>
      <c r="C4022">
        <v>11</v>
      </c>
      <c r="D4022">
        <v>3166</v>
      </c>
      <c r="E4022">
        <v>0.02</v>
      </c>
      <c r="F4022">
        <v>3</v>
      </c>
      <c r="G4022">
        <v>8</v>
      </c>
      <c r="H4022" t="s">
        <v>5146</v>
      </c>
      <c r="I4022">
        <v>35522.519999999997</v>
      </c>
      <c r="J4022">
        <v>24865.763999999999</v>
      </c>
      <c r="K4022">
        <v>10656.755999999999</v>
      </c>
    </row>
    <row r="4023" spans="1:11" x14ac:dyDescent="0.25">
      <c r="A4023" s="21">
        <v>46330</v>
      </c>
      <c r="B4023" t="s">
        <v>4030</v>
      </c>
      <c r="C4023">
        <v>5</v>
      </c>
      <c r="D4023">
        <v>2708</v>
      </c>
      <c r="E4023">
        <v>0.05</v>
      </c>
      <c r="F4023">
        <v>3</v>
      </c>
      <c r="G4023">
        <v>6</v>
      </c>
      <c r="H4023" t="s">
        <v>5144</v>
      </c>
      <c r="I4023">
        <v>14217</v>
      </c>
      <c r="J4023">
        <v>9951.9</v>
      </c>
      <c r="K4023">
        <v>4265.1000000000004</v>
      </c>
    </row>
    <row r="4024" spans="1:11" x14ac:dyDescent="0.25">
      <c r="A4024" s="21">
        <v>46318</v>
      </c>
      <c r="B4024" t="s">
        <v>4031</v>
      </c>
      <c r="C4024">
        <v>4</v>
      </c>
      <c r="D4024">
        <v>13896</v>
      </c>
      <c r="E4024">
        <v>0.08</v>
      </c>
      <c r="F4024">
        <v>4</v>
      </c>
      <c r="G4024">
        <v>1</v>
      </c>
      <c r="H4024" t="s">
        <v>5147</v>
      </c>
      <c r="I4024">
        <v>60030.720000000001</v>
      </c>
      <c r="J4024">
        <v>42021.504000000001</v>
      </c>
      <c r="K4024">
        <v>18009.216</v>
      </c>
    </row>
    <row r="4025" spans="1:11" x14ac:dyDescent="0.25">
      <c r="A4025" s="21">
        <v>46106</v>
      </c>
      <c r="B4025" t="s">
        <v>4032</v>
      </c>
      <c r="C4025">
        <v>10</v>
      </c>
      <c r="D4025">
        <v>7358</v>
      </c>
      <c r="E4025">
        <v>0.03</v>
      </c>
      <c r="F4025">
        <v>4</v>
      </c>
      <c r="G4025">
        <v>6</v>
      </c>
      <c r="H4025" t="s">
        <v>5148</v>
      </c>
      <c r="I4025">
        <v>75787.399999999994</v>
      </c>
      <c r="J4025">
        <v>53051.18</v>
      </c>
      <c r="K4025">
        <v>22736.22</v>
      </c>
    </row>
    <row r="4026" spans="1:11" x14ac:dyDescent="0.25">
      <c r="A4026" s="21">
        <v>46161</v>
      </c>
      <c r="B4026" t="s">
        <v>4033</v>
      </c>
      <c r="C4026">
        <v>12</v>
      </c>
      <c r="D4026">
        <v>12568</v>
      </c>
      <c r="E4026">
        <v>0.11</v>
      </c>
      <c r="F4026">
        <v>4</v>
      </c>
      <c r="G4026">
        <v>2</v>
      </c>
      <c r="H4026" t="s">
        <v>5139</v>
      </c>
      <c r="I4026">
        <v>167405.76000000001</v>
      </c>
      <c r="J4026">
        <v>117184.03200000001</v>
      </c>
      <c r="K4026">
        <v>50221.728000000003</v>
      </c>
    </row>
    <row r="4027" spans="1:11" x14ac:dyDescent="0.25">
      <c r="A4027" s="21">
        <v>46252</v>
      </c>
      <c r="B4027" t="s">
        <v>4034</v>
      </c>
      <c r="C4027">
        <v>6</v>
      </c>
      <c r="D4027">
        <v>22042</v>
      </c>
      <c r="E4027">
        <v>0.03</v>
      </c>
      <c r="F4027">
        <v>4</v>
      </c>
      <c r="G4027">
        <v>4</v>
      </c>
      <c r="H4027" t="s">
        <v>5138</v>
      </c>
      <c r="I4027">
        <v>136219.56</v>
      </c>
      <c r="J4027">
        <v>95353.691999999995</v>
      </c>
      <c r="K4027">
        <v>40865.868000000002</v>
      </c>
    </row>
    <row r="4028" spans="1:11" x14ac:dyDescent="0.25">
      <c r="A4028" s="21">
        <v>46064</v>
      </c>
      <c r="B4028" t="s">
        <v>4035</v>
      </c>
      <c r="C4028">
        <v>6</v>
      </c>
      <c r="D4028">
        <v>1550</v>
      </c>
      <c r="F4028">
        <v>2</v>
      </c>
      <c r="G4028">
        <v>4</v>
      </c>
      <c r="H4028" t="s">
        <v>5140</v>
      </c>
      <c r="I4028">
        <v>9300</v>
      </c>
      <c r="J4028">
        <v>6510</v>
      </c>
      <c r="K4028">
        <v>2790</v>
      </c>
    </row>
    <row r="4029" spans="1:11" x14ac:dyDescent="0.25">
      <c r="A4029" s="21">
        <v>46255</v>
      </c>
      <c r="B4029" t="s">
        <v>4036</v>
      </c>
      <c r="C4029">
        <v>6</v>
      </c>
      <c r="D4029">
        <v>29213</v>
      </c>
      <c r="F4029">
        <v>4</v>
      </c>
      <c r="G4029">
        <v>1</v>
      </c>
      <c r="H4029" t="s">
        <v>5138</v>
      </c>
      <c r="I4029">
        <v>175278</v>
      </c>
      <c r="J4029">
        <v>122694.6</v>
      </c>
      <c r="K4029">
        <v>52583.4</v>
      </c>
    </row>
    <row r="4030" spans="1:11" x14ac:dyDescent="0.25">
      <c r="A4030" s="21">
        <v>46344</v>
      </c>
      <c r="B4030" t="s">
        <v>4037</v>
      </c>
      <c r="C4030">
        <v>5</v>
      </c>
      <c r="D4030">
        <v>14078</v>
      </c>
      <c r="E4030">
        <v>0.15</v>
      </c>
      <c r="F4030">
        <v>3</v>
      </c>
      <c r="G4030">
        <v>8</v>
      </c>
      <c r="H4030" t="s">
        <v>5144</v>
      </c>
      <c r="I4030">
        <v>80948.5</v>
      </c>
      <c r="J4030">
        <v>56663.95</v>
      </c>
      <c r="K4030">
        <v>24284.55</v>
      </c>
    </row>
    <row r="4031" spans="1:11" x14ac:dyDescent="0.25">
      <c r="A4031" s="21">
        <v>46363</v>
      </c>
      <c r="B4031" t="s">
        <v>4038</v>
      </c>
      <c r="C4031">
        <v>9</v>
      </c>
      <c r="D4031">
        <v>3916</v>
      </c>
      <c r="E4031">
        <v>0.05</v>
      </c>
      <c r="F4031">
        <v>1</v>
      </c>
      <c r="G4031">
        <v>7</v>
      </c>
      <c r="H4031" t="s">
        <v>5143</v>
      </c>
      <c r="I4031">
        <v>37006.199999999997</v>
      </c>
      <c r="J4031">
        <v>25904.34</v>
      </c>
      <c r="K4031">
        <v>11101.86</v>
      </c>
    </row>
    <row r="4032" spans="1:11" x14ac:dyDescent="0.25">
      <c r="A4032" s="21">
        <v>46112</v>
      </c>
      <c r="B4032" t="s">
        <v>4039</v>
      </c>
      <c r="C4032">
        <v>7</v>
      </c>
      <c r="D4032">
        <v>18856</v>
      </c>
      <c r="E4032">
        <v>0.1</v>
      </c>
      <c r="F4032">
        <v>5</v>
      </c>
      <c r="G4032">
        <v>1</v>
      </c>
      <c r="H4032" t="s">
        <v>5148</v>
      </c>
      <c r="I4032">
        <v>145191.20000000001</v>
      </c>
      <c r="J4032">
        <v>101633.84</v>
      </c>
      <c r="K4032">
        <v>43557.36</v>
      </c>
    </row>
    <row r="4033" spans="1:11" x14ac:dyDescent="0.25">
      <c r="A4033" s="21">
        <v>46161</v>
      </c>
      <c r="B4033" t="s">
        <v>4040</v>
      </c>
      <c r="C4033">
        <v>12</v>
      </c>
      <c r="D4033">
        <v>24622</v>
      </c>
      <c r="E4033">
        <v>0.09</v>
      </c>
      <c r="F4033">
        <v>1</v>
      </c>
      <c r="G4033">
        <v>7</v>
      </c>
      <c r="H4033" t="s">
        <v>5139</v>
      </c>
      <c r="I4033">
        <v>322055.76</v>
      </c>
      <c r="J4033">
        <v>225439.03200000001</v>
      </c>
      <c r="K4033">
        <v>96616.728000000003</v>
      </c>
    </row>
    <row r="4034" spans="1:11" x14ac:dyDescent="0.25">
      <c r="A4034" s="21">
        <v>46312</v>
      </c>
      <c r="B4034" t="s">
        <v>4041</v>
      </c>
      <c r="C4034">
        <v>4</v>
      </c>
      <c r="D4034">
        <v>23376</v>
      </c>
      <c r="E4034">
        <v>7.0000000000000007E-2</v>
      </c>
      <c r="F4034">
        <v>2</v>
      </c>
      <c r="G4034">
        <v>1</v>
      </c>
      <c r="H4034" t="s">
        <v>5147</v>
      </c>
      <c r="I4034">
        <v>100049.28</v>
      </c>
      <c r="J4034">
        <v>70034.495999999999</v>
      </c>
      <c r="K4034">
        <v>30014.784</v>
      </c>
    </row>
    <row r="4035" spans="1:11" x14ac:dyDescent="0.25">
      <c r="A4035" s="21">
        <v>46025</v>
      </c>
      <c r="B4035" t="s">
        <v>4042</v>
      </c>
      <c r="C4035">
        <v>3</v>
      </c>
      <c r="D4035">
        <v>22297</v>
      </c>
      <c r="E4035">
        <v>0.12</v>
      </c>
      <c r="F4035">
        <v>5</v>
      </c>
      <c r="G4035">
        <v>3</v>
      </c>
      <c r="H4035" t="s">
        <v>5149</v>
      </c>
      <c r="I4035">
        <v>74917.919999999998</v>
      </c>
      <c r="J4035">
        <v>52442.544000000002</v>
      </c>
      <c r="K4035">
        <v>22475.376</v>
      </c>
    </row>
    <row r="4036" spans="1:11" x14ac:dyDescent="0.25">
      <c r="A4036" s="21">
        <v>46311</v>
      </c>
      <c r="B4036" t="s">
        <v>4043</v>
      </c>
      <c r="C4036">
        <v>9</v>
      </c>
      <c r="D4036">
        <v>7563</v>
      </c>
      <c r="F4036">
        <v>2</v>
      </c>
      <c r="G4036">
        <v>6</v>
      </c>
      <c r="H4036" t="s">
        <v>5147</v>
      </c>
      <c r="I4036">
        <v>68067</v>
      </c>
      <c r="J4036">
        <v>47646.9</v>
      </c>
      <c r="K4036">
        <v>20420.099999999999</v>
      </c>
    </row>
    <row r="4037" spans="1:11" x14ac:dyDescent="0.25">
      <c r="A4037" s="21">
        <v>46218</v>
      </c>
      <c r="B4037" t="s">
        <v>4044</v>
      </c>
      <c r="C4037">
        <v>1</v>
      </c>
      <c r="D4037">
        <v>17125</v>
      </c>
      <c r="E4037">
        <v>0.14000000000000001</v>
      </c>
      <c r="F4037">
        <v>5</v>
      </c>
      <c r="G4037">
        <v>1</v>
      </c>
      <c r="H4037" t="s">
        <v>5146</v>
      </c>
      <c r="I4037">
        <v>19522.5</v>
      </c>
      <c r="J4037">
        <v>13665.75</v>
      </c>
      <c r="K4037">
        <v>5856.75</v>
      </c>
    </row>
    <row r="4038" spans="1:11" x14ac:dyDescent="0.25">
      <c r="A4038" s="21">
        <v>46279</v>
      </c>
      <c r="B4038" t="s">
        <v>4045</v>
      </c>
      <c r="C4038">
        <v>3</v>
      </c>
      <c r="D4038">
        <v>20222</v>
      </c>
      <c r="E4038">
        <v>0.05</v>
      </c>
      <c r="F4038">
        <v>3</v>
      </c>
      <c r="G4038">
        <v>6</v>
      </c>
      <c r="H4038" t="s">
        <v>5145</v>
      </c>
      <c r="I4038">
        <v>63699.3</v>
      </c>
      <c r="J4038">
        <v>44589.51</v>
      </c>
      <c r="K4038">
        <v>19109.79</v>
      </c>
    </row>
    <row r="4039" spans="1:11" x14ac:dyDescent="0.25">
      <c r="A4039" s="21">
        <v>46374</v>
      </c>
      <c r="B4039" t="s">
        <v>4046</v>
      </c>
      <c r="C4039">
        <v>2</v>
      </c>
      <c r="D4039">
        <v>4435</v>
      </c>
      <c r="E4039">
        <v>0.08</v>
      </c>
      <c r="F4039">
        <v>1</v>
      </c>
      <c r="G4039">
        <v>8</v>
      </c>
      <c r="H4039" t="s">
        <v>5143</v>
      </c>
      <c r="I4039">
        <v>9579.6</v>
      </c>
      <c r="J4039">
        <v>6705.72</v>
      </c>
      <c r="K4039">
        <v>2873.88</v>
      </c>
    </row>
    <row r="4040" spans="1:11" x14ac:dyDescent="0.25">
      <c r="A4040" s="21">
        <v>46077</v>
      </c>
      <c r="B4040" t="s">
        <v>4047</v>
      </c>
      <c r="C4040">
        <v>6</v>
      </c>
      <c r="D4040">
        <v>30864</v>
      </c>
      <c r="E4040">
        <v>0.11</v>
      </c>
      <c r="F4040">
        <v>4</v>
      </c>
      <c r="G4040">
        <v>8</v>
      </c>
      <c r="H4040" t="s">
        <v>5140</v>
      </c>
      <c r="I4040">
        <v>205554.24</v>
      </c>
      <c r="J4040">
        <v>143887.96799999999</v>
      </c>
      <c r="K4040">
        <v>61666.271999999997</v>
      </c>
    </row>
    <row r="4041" spans="1:11" x14ac:dyDescent="0.25">
      <c r="A4041" s="21">
        <v>46071</v>
      </c>
      <c r="B4041" t="s">
        <v>4048</v>
      </c>
      <c r="C4041">
        <v>2</v>
      </c>
      <c r="D4041">
        <v>12823</v>
      </c>
      <c r="F4041">
        <v>3</v>
      </c>
      <c r="G4041">
        <v>1</v>
      </c>
      <c r="H4041" t="s">
        <v>5140</v>
      </c>
      <c r="I4041">
        <v>25646</v>
      </c>
      <c r="J4041">
        <v>17952.2</v>
      </c>
      <c r="K4041">
        <v>7693.8</v>
      </c>
    </row>
    <row r="4042" spans="1:11" x14ac:dyDescent="0.25">
      <c r="A4042" s="21">
        <v>46139</v>
      </c>
      <c r="B4042" t="s">
        <v>4049</v>
      </c>
      <c r="C4042">
        <v>10</v>
      </c>
      <c r="D4042">
        <v>12872</v>
      </c>
      <c r="E4042">
        <v>0.04</v>
      </c>
      <c r="F4042">
        <v>1</v>
      </c>
      <c r="G4042">
        <v>5</v>
      </c>
      <c r="H4042" t="s">
        <v>5141</v>
      </c>
      <c r="I4042">
        <v>133868.79999999999</v>
      </c>
      <c r="J4042">
        <v>93708.160000000003</v>
      </c>
      <c r="K4042">
        <v>40160.639999999999</v>
      </c>
    </row>
    <row r="4043" spans="1:11" x14ac:dyDescent="0.25">
      <c r="A4043" s="21">
        <v>46247</v>
      </c>
      <c r="B4043" t="s">
        <v>4050</v>
      </c>
      <c r="C4043">
        <v>1</v>
      </c>
      <c r="D4043">
        <v>27345</v>
      </c>
      <c r="F4043">
        <v>3</v>
      </c>
      <c r="G4043">
        <v>4</v>
      </c>
      <c r="H4043" t="s">
        <v>5138</v>
      </c>
      <c r="I4043">
        <v>27345</v>
      </c>
      <c r="J4043">
        <v>19141.5</v>
      </c>
      <c r="K4043">
        <v>8203.5</v>
      </c>
    </row>
    <row r="4044" spans="1:11" x14ac:dyDescent="0.25">
      <c r="A4044" s="21">
        <v>46226</v>
      </c>
      <c r="B4044" t="s">
        <v>4051</v>
      </c>
      <c r="C4044">
        <v>7</v>
      </c>
      <c r="D4044">
        <v>2193</v>
      </c>
      <c r="F4044">
        <v>4</v>
      </c>
      <c r="G4044">
        <v>3</v>
      </c>
      <c r="H4044" t="s">
        <v>5146</v>
      </c>
      <c r="I4044">
        <v>15351</v>
      </c>
      <c r="J4044">
        <v>10745.7</v>
      </c>
      <c r="K4044">
        <v>4605.3</v>
      </c>
    </row>
    <row r="4045" spans="1:11" x14ac:dyDescent="0.25">
      <c r="A4045" s="21">
        <v>46377</v>
      </c>
      <c r="B4045" t="s">
        <v>4052</v>
      </c>
      <c r="C4045">
        <v>6</v>
      </c>
      <c r="D4045">
        <v>14539</v>
      </c>
      <c r="F4045">
        <v>5</v>
      </c>
      <c r="G4045">
        <v>8</v>
      </c>
      <c r="H4045" t="s">
        <v>5143</v>
      </c>
      <c r="I4045">
        <v>87234</v>
      </c>
      <c r="J4045">
        <v>61063.8</v>
      </c>
      <c r="K4045">
        <v>26170.2</v>
      </c>
    </row>
    <row r="4046" spans="1:11" x14ac:dyDescent="0.25">
      <c r="A4046" s="21">
        <v>46041</v>
      </c>
      <c r="B4046" t="s">
        <v>4053</v>
      </c>
      <c r="C4046">
        <v>4</v>
      </c>
      <c r="D4046">
        <v>17131</v>
      </c>
      <c r="E4046">
        <v>0.05</v>
      </c>
      <c r="F4046">
        <v>2</v>
      </c>
      <c r="G4046">
        <v>1</v>
      </c>
      <c r="H4046" t="s">
        <v>5149</v>
      </c>
      <c r="I4046">
        <v>71950.2</v>
      </c>
      <c r="J4046">
        <v>50365.14</v>
      </c>
      <c r="K4046">
        <v>21585.06</v>
      </c>
    </row>
    <row r="4047" spans="1:11" x14ac:dyDescent="0.25">
      <c r="A4047" s="21">
        <v>46265</v>
      </c>
      <c r="B4047" t="s">
        <v>4054</v>
      </c>
      <c r="C4047">
        <v>8</v>
      </c>
      <c r="D4047">
        <v>25712</v>
      </c>
      <c r="E4047">
        <v>0.14000000000000001</v>
      </c>
      <c r="F4047">
        <v>5</v>
      </c>
      <c r="G4047">
        <v>5</v>
      </c>
      <c r="H4047" t="s">
        <v>5138</v>
      </c>
      <c r="I4047">
        <v>234493.44</v>
      </c>
      <c r="J4047">
        <v>164145.408</v>
      </c>
      <c r="K4047">
        <v>70348.032000000007</v>
      </c>
    </row>
    <row r="4048" spans="1:11" x14ac:dyDescent="0.25">
      <c r="A4048" s="21">
        <v>46377</v>
      </c>
      <c r="B4048" t="s">
        <v>4055</v>
      </c>
      <c r="C4048">
        <v>12</v>
      </c>
      <c r="D4048">
        <v>14185</v>
      </c>
      <c r="F4048">
        <v>3</v>
      </c>
      <c r="G4048">
        <v>5</v>
      </c>
      <c r="H4048" t="s">
        <v>5143</v>
      </c>
      <c r="I4048">
        <v>170220</v>
      </c>
      <c r="J4048">
        <v>119154</v>
      </c>
      <c r="K4048">
        <v>51066</v>
      </c>
    </row>
    <row r="4049" spans="1:11" x14ac:dyDescent="0.25">
      <c r="A4049" s="21">
        <v>46232</v>
      </c>
      <c r="B4049" t="s">
        <v>4056</v>
      </c>
      <c r="C4049">
        <v>5</v>
      </c>
      <c r="D4049">
        <v>32998</v>
      </c>
      <c r="E4049">
        <v>0.05</v>
      </c>
      <c r="F4049">
        <v>4</v>
      </c>
      <c r="G4049">
        <v>4</v>
      </c>
      <c r="H4049" t="s">
        <v>5146</v>
      </c>
      <c r="I4049">
        <v>173239.5</v>
      </c>
      <c r="J4049">
        <v>121267.65</v>
      </c>
      <c r="K4049">
        <v>51971.85</v>
      </c>
    </row>
    <row r="4050" spans="1:11" x14ac:dyDescent="0.25">
      <c r="A4050" s="21">
        <v>46030</v>
      </c>
      <c r="B4050" t="s">
        <v>4057</v>
      </c>
      <c r="C4050">
        <v>12</v>
      </c>
      <c r="D4050">
        <v>2603</v>
      </c>
      <c r="E4050">
        <v>0.04</v>
      </c>
      <c r="F4050">
        <v>3</v>
      </c>
      <c r="G4050">
        <v>1</v>
      </c>
      <c r="H4050" t="s">
        <v>5149</v>
      </c>
      <c r="I4050">
        <v>32485.439999999999</v>
      </c>
      <c r="J4050">
        <v>22739.808000000001</v>
      </c>
      <c r="K4050">
        <v>9745.6319999999996</v>
      </c>
    </row>
    <row r="4051" spans="1:11" x14ac:dyDescent="0.25">
      <c r="A4051" s="21">
        <v>46160</v>
      </c>
      <c r="B4051" t="s">
        <v>4058</v>
      </c>
      <c r="C4051">
        <v>12</v>
      </c>
      <c r="D4051">
        <v>23221</v>
      </c>
      <c r="E4051">
        <v>0.1</v>
      </c>
      <c r="F4051">
        <v>1</v>
      </c>
      <c r="G4051">
        <v>8</v>
      </c>
      <c r="H4051" t="s">
        <v>5139</v>
      </c>
      <c r="I4051">
        <v>306517.2</v>
      </c>
      <c r="J4051">
        <v>214562.04</v>
      </c>
      <c r="K4051">
        <v>91955.16</v>
      </c>
    </row>
    <row r="4052" spans="1:11" x14ac:dyDescent="0.25">
      <c r="A4052" s="21">
        <v>46058</v>
      </c>
      <c r="B4052" t="s">
        <v>4059</v>
      </c>
      <c r="C4052">
        <v>6</v>
      </c>
      <c r="D4052">
        <v>6730</v>
      </c>
      <c r="F4052">
        <v>5</v>
      </c>
      <c r="G4052">
        <v>2</v>
      </c>
      <c r="H4052" t="s">
        <v>5140</v>
      </c>
      <c r="I4052">
        <v>40380</v>
      </c>
      <c r="J4052">
        <v>28266</v>
      </c>
      <c r="K4052">
        <v>12114</v>
      </c>
    </row>
    <row r="4053" spans="1:11" x14ac:dyDescent="0.25">
      <c r="A4053" s="21">
        <v>46369</v>
      </c>
      <c r="B4053" t="s">
        <v>4060</v>
      </c>
      <c r="C4053">
        <v>12</v>
      </c>
      <c r="D4053">
        <v>32330</v>
      </c>
      <c r="F4053">
        <v>3</v>
      </c>
      <c r="G4053">
        <v>1</v>
      </c>
      <c r="H4053" t="s">
        <v>5143</v>
      </c>
      <c r="I4053">
        <v>387960</v>
      </c>
      <c r="J4053">
        <v>271572</v>
      </c>
      <c r="K4053">
        <v>116388</v>
      </c>
    </row>
    <row r="4054" spans="1:11" x14ac:dyDescent="0.25">
      <c r="A4054" s="21">
        <v>46023</v>
      </c>
      <c r="B4054" t="s">
        <v>4061</v>
      </c>
      <c r="C4054">
        <v>4</v>
      </c>
      <c r="D4054">
        <v>12440</v>
      </c>
      <c r="F4054">
        <v>5</v>
      </c>
      <c r="G4054">
        <v>3</v>
      </c>
      <c r="H4054" t="s">
        <v>5149</v>
      </c>
      <c r="I4054">
        <v>49760</v>
      </c>
      <c r="J4054">
        <v>34832</v>
      </c>
      <c r="K4054">
        <v>14928</v>
      </c>
    </row>
    <row r="4055" spans="1:11" x14ac:dyDescent="0.25">
      <c r="A4055" s="21">
        <v>46067</v>
      </c>
      <c r="B4055" t="s">
        <v>4062</v>
      </c>
      <c r="C4055">
        <v>5</v>
      </c>
      <c r="D4055">
        <v>20234</v>
      </c>
      <c r="E4055">
        <v>0.09</v>
      </c>
      <c r="F4055">
        <v>3</v>
      </c>
      <c r="G4055">
        <v>8</v>
      </c>
      <c r="H4055" t="s">
        <v>5140</v>
      </c>
      <c r="I4055">
        <v>110275.3</v>
      </c>
      <c r="J4055">
        <v>77192.710000000006</v>
      </c>
      <c r="K4055">
        <v>33082.589999999997</v>
      </c>
    </row>
    <row r="4056" spans="1:11" x14ac:dyDescent="0.25">
      <c r="A4056" s="21">
        <v>46225</v>
      </c>
      <c r="B4056" t="s">
        <v>4063</v>
      </c>
      <c r="C4056">
        <v>11</v>
      </c>
      <c r="D4056">
        <v>33333</v>
      </c>
      <c r="E4056">
        <v>0.14000000000000001</v>
      </c>
      <c r="F4056">
        <v>2</v>
      </c>
      <c r="G4056">
        <v>8</v>
      </c>
      <c r="H4056" t="s">
        <v>5146</v>
      </c>
      <c r="I4056">
        <v>417995.82</v>
      </c>
      <c r="J4056">
        <v>292597.07400000002</v>
      </c>
      <c r="K4056">
        <v>125398.746</v>
      </c>
    </row>
    <row r="4057" spans="1:11" x14ac:dyDescent="0.25">
      <c r="A4057" s="21">
        <v>46277</v>
      </c>
      <c r="B4057" t="s">
        <v>4064</v>
      </c>
      <c r="C4057">
        <v>3</v>
      </c>
      <c r="D4057">
        <v>28767</v>
      </c>
      <c r="E4057">
        <v>0.14000000000000001</v>
      </c>
      <c r="F4057">
        <v>5</v>
      </c>
      <c r="G4057">
        <v>4</v>
      </c>
      <c r="H4057" t="s">
        <v>5145</v>
      </c>
      <c r="I4057">
        <v>98383.14</v>
      </c>
      <c r="J4057">
        <v>68868.198000000004</v>
      </c>
      <c r="K4057">
        <v>29514.941999999999</v>
      </c>
    </row>
    <row r="4058" spans="1:11" x14ac:dyDescent="0.25">
      <c r="A4058" s="21">
        <v>46259</v>
      </c>
      <c r="B4058" t="s">
        <v>4065</v>
      </c>
      <c r="C4058">
        <v>1</v>
      </c>
      <c r="D4058">
        <v>8490</v>
      </c>
      <c r="E4058">
        <v>0.06</v>
      </c>
      <c r="F4058">
        <v>4</v>
      </c>
      <c r="G4058">
        <v>5</v>
      </c>
      <c r="H4058" t="s">
        <v>5138</v>
      </c>
      <c r="I4058">
        <v>8999.4</v>
      </c>
      <c r="J4058">
        <v>6299.58</v>
      </c>
      <c r="K4058">
        <v>2699.82</v>
      </c>
    </row>
    <row r="4059" spans="1:11" x14ac:dyDescent="0.25">
      <c r="A4059" s="21">
        <v>46341</v>
      </c>
      <c r="B4059" t="s">
        <v>4066</v>
      </c>
      <c r="C4059">
        <v>3</v>
      </c>
      <c r="D4059">
        <v>9784</v>
      </c>
      <c r="E4059">
        <v>0.09</v>
      </c>
      <c r="F4059">
        <v>1</v>
      </c>
      <c r="G4059">
        <v>2</v>
      </c>
      <c r="H4059" t="s">
        <v>5144</v>
      </c>
      <c r="I4059">
        <v>31993.68</v>
      </c>
      <c r="J4059">
        <v>22395.576000000001</v>
      </c>
      <c r="K4059">
        <v>9598.1039999999994</v>
      </c>
    </row>
    <row r="4060" spans="1:11" x14ac:dyDescent="0.25">
      <c r="A4060" s="21">
        <v>46182</v>
      </c>
      <c r="B4060" t="s">
        <v>4067</v>
      </c>
      <c r="C4060">
        <v>10</v>
      </c>
      <c r="D4060">
        <v>19198</v>
      </c>
      <c r="F4060">
        <v>3</v>
      </c>
      <c r="G4060">
        <v>8</v>
      </c>
      <c r="H4060" t="s">
        <v>5142</v>
      </c>
      <c r="I4060">
        <v>191980</v>
      </c>
      <c r="J4060">
        <v>134386</v>
      </c>
      <c r="K4060">
        <v>57594</v>
      </c>
    </row>
    <row r="4061" spans="1:11" x14ac:dyDescent="0.25">
      <c r="A4061" s="21">
        <v>46335</v>
      </c>
      <c r="B4061" t="s">
        <v>4068</v>
      </c>
      <c r="C4061">
        <v>9</v>
      </c>
      <c r="D4061">
        <v>2458</v>
      </c>
      <c r="E4061">
        <v>0.12</v>
      </c>
      <c r="F4061">
        <v>5</v>
      </c>
      <c r="G4061">
        <v>1</v>
      </c>
      <c r="H4061" t="s">
        <v>5144</v>
      </c>
      <c r="I4061">
        <v>24776.639999999999</v>
      </c>
      <c r="J4061">
        <v>17343.648000000001</v>
      </c>
      <c r="K4061">
        <v>7432.9920000000002</v>
      </c>
    </row>
    <row r="4062" spans="1:11" x14ac:dyDescent="0.25">
      <c r="A4062" s="21">
        <v>46048</v>
      </c>
      <c r="B4062" t="s">
        <v>4069</v>
      </c>
      <c r="C4062">
        <v>10</v>
      </c>
      <c r="D4062">
        <v>11937</v>
      </c>
      <c r="E4062">
        <v>0.03</v>
      </c>
      <c r="F4062">
        <v>1</v>
      </c>
      <c r="G4062">
        <v>4</v>
      </c>
      <c r="H4062" t="s">
        <v>5149</v>
      </c>
      <c r="I4062">
        <v>122951.1</v>
      </c>
      <c r="J4062">
        <v>86065.77</v>
      </c>
      <c r="K4062">
        <v>36885.33</v>
      </c>
    </row>
    <row r="4063" spans="1:11" x14ac:dyDescent="0.25">
      <c r="A4063" s="21">
        <v>46154</v>
      </c>
      <c r="B4063" t="s">
        <v>4070</v>
      </c>
      <c r="C4063">
        <v>2</v>
      </c>
      <c r="D4063">
        <v>29435</v>
      </c>
      <c r="E4063">
        <v>0.13</v>
      </c>
      <c r="F4063">
        <v>5</v>
      </c>
      <c r="G4063">
        <v>5</v>
      </c>
      <c r="H4063" t="s">
        <v>5139</v>
      </c>
      <c r="I4063">
        <v>66523.100000000006</v>
      </c>
      <c r="J4063">
        <v>46566.17</v>
      </c>
      <c r="K4063">
        <v>19956.93</v>
      </c>
    </row>
    <row r="4064" spans="1:11" x14ac:dyDescent="0.25">
      <c r="A4064" s="21">
        <v>46046</v>
      </c>
      <c r="B4064" t="s">
        <v>4071</v>
      </c>
      <c r="C4064">
        <v>11</v>
      </c>
      <c r="D4064">
        <v>25822</v>
      </c>
      <c r="E4064">
        <v>0.04</v>
      </c>
      <c r="F4064">
        <v>3</v>
      </c>
      <c r="G4064">
        <v>3</v>
      </c>
      <c r="H4064" t="s">
        <v>5149</v>
      </c>
      <c r="I4064">
        <v>295403.68</v>
      </c>
      <c r="J4064">
        <v>206782.576</v>
      </c>
      <c r="K4064">
        <v>88621.104000000007</v>
      </c>
    </row>
    <row r="4065" spans="1:11" x14ac:dyDescent="0.25">
      <c r="A4065" s="21">
        <v>46340</v>
      </c>
      <c r="B4065" t="s">
        <v>4072</v>
      </c>
      <c r="C4065">
        <v>4</v>
      </c>
      <c r="D4065">
        <v>17524</v>
      </c>
      <c r="E4065">
        <v>0.12</v>
      </c>
      <c r="F4065">
        <v>4</v>
      </c>
      <c r="G4065">
        <v>4</v>
      </c>
      <c r="H4065" t="s">
        <v>5144</v>
      </c>
      <c r="I4065">
        <v>78507.520000000004</v>
      </c>
      <c r="J4065">
        <v>54955.264000000003</v>
      </c>
      <c r="K4065">
        <v>23552.256000000001</v>
      </c>
    </row>
    <row r="4066" spans="1:11" x14ac:dyDescent="0.25">
      <c r="A4066" s="21">
        <v>46071</v>
      </c>
      <c r="B4066" t="s">
        <v>4073</v>
      </c>
      <c r="C4066">
        <v>5</v>
      </c>
      <c r="D4066">
        <v>15817</v>
      </c>
      <c r="E4066">
        <v>7.0000000000000007E-2</v>
      </c>
      <c r="F4066">
        <v>5</v>
      </c>
      <c r="G4066">
        <v>4</v>
      </c>
      <c r="H4066" t="s">
        <v>5140</v>
      </c>
      <c r="I4066">
        <v>84620.95</v>
      </c>
      <c r="J4066">
        <v>59234.665000000001</v>
      </c>
      <c r="K4066">
        <v>25386.285</v>
      </c>
    </row>
    <row r="4067" spans="1:11" x14ac:dyDescent="0.25">
      <c r="A4067" s="21">
        <v>46224</v>
      </c>
      <c r="B4067" t="s">
        <v>4074</v>
      </c>
      <c r="C4067">
        <v>8</v>
      </c>
      <c r="D4067">
        <v>9834</v>
      </c>
      <c r="E4067">
        <v>0.13</v>
      </c>
      <c r="F4067">
        <v>5</v>
      </c>
      <c r="G4067">
        <v>1</v>
      </c>
      <c r="H4067" t="s">
        <v>5146</v>
      </c>
      <c r="I4067">
        <v>88899.36</v>
      </c>
      <c r="J4067">
        <v>62229.552000000003</v>
      </c>
      <c r="K4067">
        <v>26669.808000000001</v>
      </c>
    </row>
    <row r="4068" spans="1:11" x14ac:dyDescent="0.25">
      <c r="A4068" s="21">
        <v>46077</v>
      </c>
      <c r="B4068" t="s">
        <v>4075</v>
      </c>
      <c r="C4068">
        <v>5</v>
      </c>
      <c r="D4068">
        <v>32715</v>
      </c>
      <c r="E4068">
        <v>0.14000000000000001</v>
      </c>
      <c r="F4068">
        <v>2</v>
      </c>
      <c r="G4068">
        <v>6</v>
      </c>
      <c r="H4068" t="s">
        <v>5140</v>
      </c>
      <c r="I4068">
        <v>186475.5</v>
      </c>
      <c r="J4068">
        <v>130532.85</v>
      </c>
      <c r="K4068">
        <v>55942.65</v>
      </c>
    </row>
    <row r="4069" spans="1:11" x14ac:dyDescent="0.25">
      <c r="A4069" s="21">
        <v>46382</v>
      </c>
      <c r="B4069" t="s">
        <v>4076</v>
      </c>
      <c r="C4069">
        <v>9</v>
      </c>
      <c r="D4069">
        <v>13799</v>
      </c>
      <c r="E4069">
        <v>0.11</v>
      </c>
      <c r="F4069">
        <v>3</v>
      </c>
      <c r="G4069">
        <v>8</v>
      </c>
      <c r="H4069" t="s">
        <v>5143</v>
      </c>
      <c r="I4069">
        <v>137852.01</v>
      </c>
      <c r="J4069">
        <v>96496.407000000007</v>
      </c>
      <c r="K4069">
        <v>41355.603000000003</v>
      </c>
    </row>
    <row r="4070" spans="1:11" x14ac:dyDescent="0.25">
      <c r="A4070" s="21">
        <v>46268</v>
      </c>
      <c r="B4070" t="s">
        <v>4077</v>
      </c>
      <c r="C4070">
        <v>11</v>
      </c>
      <c r="D4070">
        <v>27994</v>
      </c>
      <c r="E4070">
        <v>0.14000000000000001</v>
      </c>
      <c r="F4070">
        <v>1</v>
      </c>
      <c r="G4070">
        <v>1</v>
      </c>
      <c r="H4070" t="s">
        <v>5145</v>
      </c>
      <c r="I4070">
        <v>351044.76</v>
      </c>
      <c r="J4070">
        <v>245731.33199999999</v>
      </c>
      <c r="K4070">
        <v>105313.428</v>
      </c>
    </row>
    <row r="4071" spans="1:11" x14ac:dyDescent="0.25">
      <c r="A4071" s="21">
        <v>46168</v>
      </c>
      <c r="B4071" t="s">
        <v>4078</v>
      </c>
      <c r="C4071">
        <v>2</v>
      </c>
      <c r="D4071">
        <v>12957</v>
      </c>
      <c r="F4071">
        <v>3</v>
      </c>
      <c r="G4071">
        <v>8</v>
      </c>
      <c r="H4071" t="s">
        <v>5139</v>
      </c>
      <c r="I4071">
        <v>25914</v>
      </c>
      <c r="J4071">
        <v>18139.8</v>
      </c>
      <c r="K4071">
        <v>7774.2</v>
      </c>
    </row>
    <row r="4072" spans="1:11" x14ac:dyDescent="0.25">
      <c r="A4072" s="21">
        <v>46187</v>
      </c>
      <c r="B4072" t="s">
        <v>4079</v>
      </c>
      <c r="C4072">
        <v>8</v>
      </c>
      <c r="D4072">
        <v>21705</v>
      </c>
      <c r="E4072">
        <v>0.03</v>
      </c>
      <c r="F4072">
        <v>1</v>
      </c>
      <c r="G4072">
        <v>8</v>
      </c>
      <c r="H4072" t="s">
        <v>5142</v>
      </c>
      <c r="I4072">
        <v>178849.2</v>
      </c>
      <c r="J4072">
        <v>125194.44</v>
      </c>
      <c r="K4072">
        <v>53654.76</v>
      </c>
    </row>
    <row r="4073" spans="1:11" x14ac:dyDescent="0.25">
      <c r="A4073" s="21">
        <v>46375</v>
      </c>
      <c r="B4073" t="s">
        <v>4080</v>
      </c>
      <c r="C4073">
        <v>12</v>
      </c>
      <c r="D4073">
        <v>16134</v>
      </c>
      <c r="E4073">
        <v>0.05</v>
      </c>
      <c r="F4073">
        <v>5</v>
      </c>
      <c r="G4073">
        <v>8</v>
      </c>
      <c r="H4073" t="s">
        <v>5143</v>
      </c>
      <c r="I4073">
        <v>203288.4</v>
      </c>
      <c r="J4073">
        <v>142301.88</v>
      </c>
      <c r="K4073">
        <v>60986.52</v>
      </c>
    </row>
    <row r="4074" spans="1:11" x14ac:dyDescent="0.25">
      <c r="A4074" s="21">
        <v>46298</v>
      </c>
      <c r="B4074" t="s">
        <v>4081</v>
      </c>
      <c r="C4074">
        <v>3</v>
      </c>
      <c r="D4074">
        <v>23418</v>
      </c>
      <c r="E4074">
        <v>0.03</v>
      </c>
      <c r="F4074">
        <v>3</v>
      </c>
      <c r="G4074">
        <v>1</v>
      </c>
      <c r="H4074" t="s">
        <v>5147</v>
      </c>
      <c r="I4074">
        <v>72361.62</v>
      </c>
      <c r="J4074">
        <v>50653.133999999998</v>
      </c>
      <c r="K4074">
        <v>21708.486000000001</v>
      </c>
    </row>
    <row r="4075" spans="1:11" x14ac:dyDescent="0.25">
      <c r="A4075" s="21">
        <v>46332</v>
      </c>
      <c r="B4075" t="s">
        <v>4082</v>
      </c>
      <c r="C4075">
        <v>11</v>
      </c>
      <c r="D4075">
        <v>25970</v>
      </c>
      <c r="E4075">
        <v>0.08</v>
      </c>
      <c r="F4075">
        <v>5</v>
      </c>
      <c r="G4075">
        <v>4</v>
      </c>
      <c r="H4075" t="s">
        <v>5144</v>
      </c>
      <c r="I4075">
        <v>308523.59999999998</v>
      </c>
      <c r="J4075">
        <v>215966.52</v>
      </c>
      <c r="K4075">
        <v>92557.08</v>
      </c>
    </row>
    <row r="4076" spans="1:11" x14ac:dyDescent="0.25">
      <c r="A4076" s="21">
        <v>46097</v>
      </c>
      <c r="B4076" t="s">
        <v>4083</v>
      </c>
      <c r="C4076">
        <v>11</v>
      </c>
      <c r="D4076">
        <v>31994</v>
      </c>
      <c r="E4076">
        <v>0.13</v>
      </c>
      <c r="F4076">
        <v>2</v>
      </c>
      <c r="G4076">
        <v>7</v>
      </c>
      <c r="H4076" t="s">
        <v>5148</v>
      </c>
      <c r="I4076">
        <v>397685.42</v>
      </c>
      <c r="J4076">
        <v>278379.79399999999</v>
      </c>
      <c r="K4076">
        <v>119305.626</v>
      </c>
    </row>
    <row r="4077" spans="1:11" x14ac:dyDescent="0.25">
      <c r="A4077" s="21">
        <v>46024</v>
      </c>
      <c r="B4077" t="s">
        <v>4084</v>
      </c>
      <c r="C4077">
        <v>2</v>
      </c>
      <c r="D4077">
        <v>26226</v>
      </c>
      <c r="E4077">
        <v>0.14000000000000001</v>
      </c>
      <c r="F4077">
        <v>5</v>
      </c>
      <c r="G4077">
        <v>4</v>
      </c>
      <c r="H4077" t="s">
        <v>5149</v>
      </c>
      <c r="I4077">
        <v>59795.28</v>
      </c>
      <c r="J4077">
        <v>41856.696000000004</v>
      </c>
      <c r="K4077">
        <v>17938.583999999999</v>
      </c>
    </row>
    <row r="4078" spans="1:11" x14ac:dyDescent="0.25">
      <c r="A4078" s="21">
        <v>46247</v>
      </c>
      <c r="B4078" t="s">
        <v>4085</v>
      </c>
      <c r="C4078">
        <v>5</v>
      </c>
      <c r="D4078">
        <v>7967</v>
      </c>
      <c r="E4078">
        <v>0.05</v>
      </c>
      <c r="F4078">
        <v>1</v>
      </c>
      <c r="G4078">
        <v>4</v>
      </c>
      <c r="H4078" t="s">
        <v>5138</v>
      </c>
      <c r="I4078">
        <v>41826.75</v>
      </c>
      <c r="J4078">
        <v>29278.724999999999</v>
      </c>
      <c r="K4078">
        <v>12548.025</v>
      </c>
    </row>
    <row r="4079" spans="1:11" x14ac:dyDescent="0.25">
      <c r="A4079" s="21">
        <v>46364</v>
      </c>
      <c r="B4079" t="s">
        <v>4086</v>
      </c>
      <c r="C4079">
        <v>9</v>
      </c>
      <c r="D4079">
        <v>9520</v>
      </c>
      <c r="E4079">
        <v>0.08</v>
      </c>
      <c r="F4079">
        <v>2</v>
      </c>
      <c r="G4079">
        <v>1</v>
      </c>
      <c r="H4079" t="s">
        <v>5143</v>
      </c>
      <c r="I4079">
        <v>92534.399999999994</v>
      </c>
      <c r="J4079">
        <v>64774.080000000002</v>
      </c>
      <c r="K4079">
        <v>27760.32</v>
      </c>
    </row>
    <row r="4080" spans="1:11" x14ac:dyDescent="0.25">
      <c r="A4080" s="21">
        <v>46133</v>
      </c>
      <c r="B4080" t="s">
        <v>4087</v>
      </c>
      <c r="C4080">
        <v>2</v>
      </c>
      <c r="D4080">
        <v>11152</v>
      </c>
      <c r="F4080">
        <v>2</v>
      </c>
      <c r="G4080">
        <v>1</v>
      </c>
      <c r="H4080" t="s">
        <v>5141</v>
      </c>
      <c r="I4080">
        <v>22304</v>
      </c>
      <c r="J4080">
        <v>15612.8</v>
      </c>
      <c r="K4080">
        <v>6691.2</v>
      </c>
    </row>
    <row r="4081" spans="1:11" x14ac:dyDescent="0.25">
      <c r="A4081" s="21">
        <v>46038</v>
      </c>
      <c r="B4081" t="s">
        <v>4088</v>
      </c>
      <c r="C4081">
        <v>5</v>
      </c>
      <c r="D4081">
        <v>6961</v>
      </c>
      <c r="E4081">
        <v>0.05</v>
      </c>
      <c r="F4081">
        <v>4</v>
      </c>
      <c r="G4081">
        <v>4</v>
      </c>
      <c r="H4081" t="s">
        <v>5149</v>
      </c>
      <c r="I4081">
        <v>36545.25</v>
      </c>
      <c r="J4081">
        <v>25581.674999999999</v>
      </c>
      <c r="K4081">
        <v>10963.575000000001</v>
      </c>
    </row>
    <row r="4082" spans="1:11" x14ac:dyDescent="0.25">
      <c r="A4082" s="21">
        <v>46371</v>
      </c>
      <c r="B4082" t="s">
        <v>4089</v>
      </c>
      <c r="C4082">
        <v>7</v>
      </c>
      <c r="D4082">
        <v>22317</v>
      </c>
      <c r="E4082">
        <v>0.05</v>
      </c>
      <c r="F4082">
        <v>3</v>
      </c>
      <c r="G4082">
        <v>1</v>
      </c>
      <c r="H4082" t="s">
        <v>5143</v>
      </c>
      <c r="I4082">
        <v>164029.95000000001</v>
      </c>
      <c r="J4082">
        <v>114820.965</v>
      </c>
      <c r="K4082">
        <v>49208.985000000001</v>
      </c>
    </row>
    <row r="4083" spans="1:11" x14ac:dyDescent="0.25">
      <c r="A4083" s="21">
        <v>46360</v>
      </c>
      <c r="B4083" t="s">
        <v>4090</v>
      </c>
      <c r="C4083">
        <v>4</v>
      </c>
      <c r="D4083">
        <v>12634</v>
      </c>
      <c r="E4083">
        <v>0.06</v>
      </c>
      <c r="F4083">
        <v>3</v>
      </c>
      <c r="G4083">
        <v>7</v>
      </c>
      <c r="H4083" t="s">
        <v>5143</v>
      </c>
      <c r="I4083">
        <v>53568.160000000003</v>
      </c>
      <c r="J4083">
        <v>37497.712</v>
      </c>
      <c r="K4083">
        <v>16070.448</v>
      </c>
    </row>
    <row r="4084" spans="1:11" x14ac:dyDescent="0.25">
      <c r="A4084" s="21">
        <v>46153</v>
      </c>
      <c r="B4084" t="s">
        <v>4091</v>
      </c>
      <c r="C4084">
        <v>6</v>
      </c>
      <c r="D4084">
        <v>32257</v>
      </c>
      <c r="E4084">
        <v>0.12</v>
      </c>
      <c r="F4084">
        <v>2</v>
      </c>
      <c r="G4084">
        <v>7</v>
      </c>
      <c r="H4084" t="s">
        <v>5139</v>
      </c>
      <c r="I4084">
        <v>216767.04</v>
      </c>
      <c r="J4084">
        <v>151736.92800000001</v>
      </c>
      <c r="K4084">
        <v>65030.112000000001</v>
      </c>
    </row>
    <row r="4085" spans="1:11" x14ac:dyDescent="0.25">
      <c r="A4085" s="21">
        <v>46238</v>
      </c>
      <c r="B4085" t="s">
        <v>4092</v>
      </c>
      <c r="C4085">
        <v>8</v>
      </c>
      <c r="D4085">
        <v>32779</v>
      </c>
      <c r="E4085">
        <v>0.03</v>
      </c>
      <c r="F4085">
        <v>2</v>
      </c>
      <c r="G4085">
        <v>4</v>
      </c>
      <c r="H4085" t="s">
        <v>5138</v>
      </c>
      <c r="I4085">
        <v>270098.96000000002</v>
      </c>
      <c r="J4085">
        <v>189069.272</v>
      </c>
      <c r="K4085">
        <v>81029.687999999995</v>
      </c>
    </row>
    <row r="4086" spans="1:11" x14ac:dyDescent="0.25">
      <c r="A4086" s="21">
        <v>46256</v>
      </c>
      <c r="B4086" t="s">
        <v>4093</v>
      </c>
      <c r="C4086">
        <v>4</v>
      </c>
      <c r="D4086">
        <v>19262</v>
      </c>
      <c r="E4086">
        <v>0.12</v>
      </c>
      <c r="F4086">
        <v>4</v>
      </c>
      <c r="G4086">
        <v>4</v>
      </c>
      <c r="H4086" t="s">
        <v>5138</v>
      </c>
      <c r="I4086">
        <v>86293.759999999995</v>
      </c>
      <c r="J4086">
        <v>60405.631999999998</v>
      </c>
      <c r="K4086">
        <v>25888.128000000001</v>
      </c>
    </row>
    <row r="4087" spans="1:11" x14ac:dyDescent="0.25">
      <c r="A4087" s="21">
        <v>46338</v>
      </c>
      <c r="B4087" t="s">
        <v>4094</v>
      </c>
      <c r="C4087">
        <v>9</v>
      </c>
      <c r="D4087">
        <v>21669</v>
      </c>
      <c r="E4087">
        <v>0.04</v>
      </c>
      <c r="F4087">
        <v>3</v>
      </c>
      <c r="G4087">
        <v>6</v>
      </c>
      <c r="H4087" t="s">
        <v>5144</v>
      </c>
      <c r="I4087">
        <v>202821.84</v>
      </c>
      <c r="J4087">
        <v>141975.288</v>
      </c>
      <c r="K4087">
        <v>60846.552000000003</v>
      </c>
    </row>
    <row r="4088" spans="1:11" x14ac:dyDescent="0.25">
      <c r="A4088" s="21">
        <v>46375</v>
      </c>
      <c r="B4088" t="s">
        <v>4095</v>
      </c>
      <c r="C4088">
        <v>11</v>
      </c>
      <c r="D4088">
        <v>22162</v>
      </c>
      <c r="E4088">
        <v>7.0000000000000007E-2</v>
      </c>
      <c r="F4088">
        <v>1</v>
      </c>
      <c r="G4088">
        <v>7</v>
      </c>
      <c r="H4088" t="s">
        <v>5143</v>
      </c>
      <c r="I4088">
        <v>260846.74</v>
      </c>
      <c r="J4088">
        <v>182592.71799999999</v>
      </c>
      <c r="K4088">
        <v>78254.021999999997</v>
      </c>
    </row>
    <row r="4089" spans="1:11" x14ac:dyDescent="0.25">
      <c r="A4089" s="21">
        <v>46249</v>
      </c>
      <c r="B4089" t="s">
        <v>4096</v>
      </c>
      <c r="C4089">
        <v>2</v>
      </c>
      <c r="D4089">
        <v>31602</v>
      </c>
      <c r="E4089">
        <v>0.08</v>
      </c>
      <c r="F4089">
        <v>3</v>
      </c>
      <c r="G4089">
        <v>1</v>
      </c>
      <c r="H4089" t="s">
        <v>5138</v>
      </c>
      <c r="I4089">
        <v>68260.320000000007</v>
      </c>
      <c r="J4089">
        <v>47782.224000000002</v>
      </c>
      <c r="K4089">
        <v>20478.096000000001</v>
      </c>
    </row>
    <row r="4090" spans="1:11" x14ac:dyDescent="0.25">
      <c r="A4090" s="21">
        <v>46145</v>
      </c>
      <c r="B4090" t="s">
        <v>4097</v>
      </c>
      <c r="C4090">
        <v>8</v>
      </c>
      <c r="D4090">
        <v>29050</v>
      </c>
      <c r="F4090">
        <v>1</v>
      </c>
      <c r="G4090">
        <v>5</v>
      </c>
      <c r="H4090" t="s">
        <v>5139</v>
      </c>
      <c r="I4090">
        <v>232400</v>
      </c>
      <c r="J4090">
        <v>162680</v>
      </c>
      <c r="K4090">
        <v>69720</v>
      </c>
    </row>
    <row r="4091" spans="1:11" x14ac:dyDescent="0.25">
      <c r="A4091" s="21">
        <v>46315</v>
      </c>
      <c r="B4091" t="s">
        <v>4098</v>
      </c>
      <c r="C4091">
        <v>2</v>
      </c>
      <c r="D4091">
        <v>14193</v>
      </c>
      <c r="E4091">
        <v>0.14000000000000001</v>
      </c>
      <c r="F4091">
        <v>1</v>
      </c>
      <c r="G4091">
        <v>8</v>
      </c>
      <c r="H4091" t="s">
        <v>5147</v>
      </c>
      <c r="I4091">
        <v>32360.04</v>
      </c>
      <c r="J4091">
        <v>22652.027999999998</v>
      </c>
      <c r="K4091">
        <v>9708.0120000000006</v>
      </c>
    </row>
    <row r="4092" spans="1:11" x14ac:dyDescent="0.25">
      <c r="A4092" s="21">
        <v>46328</v>
      </c>
      <c r="B4092" t="s">
        <v>4099</v>
      </c>
      <c r="C4092">
        <v>9</v>
      </c>
      <c r="D4092">
        <v>34608</v>
      </c>
      <c r="F4092">
        <v>2</v>
      </c>
      <c r="G4092">
        <v>7</v>
      </c>
      <c r="H4092" t="s">
        <v>5144</v>
      </c>
      <c r="I4092">
        <v>311472</v>
      </c>
      <c r="J4092">
        <v>218030.4</v>
      </c>
      <c r="K4092">
        <v>93441.600000000006</v>
      </c>
    </row>
    <row r="4093" spans="1:11" x14ac:dyDescent="0.25">
      <c r="A4093" s="21">
        <v>46335</v>
      </c>
      <c r="B4093" t="s">
        <v>4100</v>
      </c>
      <c r="C4093">
        <v>12</v>
      </c>
      <c r="D4093">
        <v>17124</v>
      </c>
      <c r="E4093">
        <v>0.14000000000000001</v>
      </c>
      <c r="F4093">
        <v>1</v>
      </c>
      <c r="G4093">
        <v>1</v>
      </c>
      <c r="H4093" t="s">
        <v>5144</v>
      </c>
      <c r="I4093">
        <v>234256.32</v>
      </c>
      <c r="J4093">
        <v>163979.424</v>
      </c>
      <c r="K4093">
        <v>70276.895999999993</v>
      </c>
    </row>
    <row r="4094" spans="1:11" x14ac:dyDescent="0.25">
      <c r="A4094" s="21">
        <v>46368</v>
      </c>
      <c r="B4094" t="s">
        <v>4101</v>
      </c>
      <c r="C4094">
        <v>9</v>
      </c>
      <c r="D4094">
        <v>22202</v>
      </c>
      <c r="E4094">
        <v>0.11</v>
      </c>
      <c r="F4094">
        <v>2</v>
      </c>
      <c r="G4094">
        <v>7</v>
      </c>
      <c r="H4094" t="s">
        <v>5143</v>
      </c>
      <c r="I4094">
        <v>221797.98</v>
      </c>
      <c r="J4094">
        <v>155258.58600000001</v>
      </c>
      <c r="K4094">
        <v>66539.394</v>
      </c>
    </row>
    <row r="4095" spans="1:11" x14ac:dyDescent="0.25">
      <c r="A4095" s="21">
        <v>46275</v>
      </c>
      <c r="B4095" t="s">
        <v>4102</v>
      </c>
      <c r="C4095">
        <v>5</v>
      </c>
      <c r="D4095">
        <v>16147</v>
      </c>
      <c r="F4095">
        <v>1</v>
      </c>
      <c r="G4095">
        <v>8</v>
      </c>
      <c r="H4095" t="s">
        <v>5145</v>
      </c>
      <c r="I4095">
        <v>80735</v>
      </c>
      <c r="J4095">
        <v>56514.5</v>
      </c>
      <c r="K4095">
        <v>24220.5</v>
      </c>
    </row>
    <row r="4096" spans="1:11" x14ac:dyDescent="0.25">
      <c r="A4096" s="21">
        <v>46228</v>
      </c>
      <c r="B4096" t="s">
        <v>4103</v>
      </c>
      <c r="C4096">
        <v>3</v>
      </c>
      <c r="D4096">
        <v>15117</v>
      </c>
      <c r="F4096">
        <v>2</v>
      </c>
      <c r="G4096">
        <v>6</v>
      </c>
      <c r="H4096" t="s">
        <v>5146</v>
      </c>
      <c r="I4096">
        <v>45351</v>
      </c>
      <c r="J4096">
        <v>31745.7</v>
      </c>
      <c r="K4096">
        <v>13605.3</v>
      </c>
    </row>
    <row r="4097" spans="1:11" x14ac:dyDescent="0.25">
      <c r="A4097" s="21">
        <v>46237</v>
      </c>
      <c r="B4097" t="s">
        <v>4104</v>
      </c>
      <c r="C4097">
        <v>1</v>
      </c>
      <c r="D4097">
        <v>19890</v>
      </c>
      <c r="F4097">
        <v>5</v>
      </c>
      <c r="G4097">
        <v>1</v>
      </c>
      <c r="H4097" t="s">
        <v>5138</v>
      </c>
      <c r="I4097">
        <v>19890</v>
      </c>
      <c r="J4097">
        <v>13923</v>
      </c>
      <c r="K4097">
        <v>5967</v>
      </c>
    </row>
    <row r="4098" spans="1:11" x14ac:dyDescent="0.25">
      <c r="A4098" s="21">
        <v>46260</v>
      </c>
      <c r="B4098" t="s">
        <v>4105</v>
      </c>
      <c r="C4098">
        <v>8</v>
      </c>
      <c r="D4098">
        <v>31708</v>
      </c>
      <c r="E4098">
        <v>0.13</v>
      </c>
      <c r="F4098">
        <v>5</v>
      </c>
      <c r="G4098">
        <v>8</v>
      </c>
      <c r="H4098" t="s">
        <v>5138</v>
      </c>
      <c r="I4098">
        <v>286640.32</v>
      </c>
      <c r="J4098">
        <v>200648.22399999999</v>
      </c>
      <c r="K4098">
        <v>85992.096000000005</v>
      </c>
    </row>
    <row r="4099" spans="1:11" x14ac:dyDescent="0.25">
      <c r="A4099" s="21">
        <v>46246</v>
      </c>
      <c r="B4099" t="s">
        <v>4106</v>
      </c>
      <c r="C4099">
        <v>12</v>
      </c>
      <c r="D4099">
        <v>34444</v>
      </c>
      <c r="E4099">
        <v>0.04</v>
      </c>
      <c r="F4099">
        <v>1</v>
      </c>
      <c r="G4099">
        <v>7</v>
      </c>
      <c r="H4099" t="s">
        <v>5138</v>
      </c>
      <c r="I4099">
        <v>429861.12</v>
      </c>
      <c r="J4099">
        <v>300902.78399999999</v>
      </c>
      <c r="K4099">
        <v>128958.336</v>
      </c>
    </row>
    <row r="4100" spans="1:11" x14ac:dyDescent="0.25">
      <c r="A4100" s="21">
        <v>46045</v>
      </c>
      <c r="B4100" t="s">
        <v>4107</v>
      </c>
      <c r="C4100">
        <v>8</v>
      </c>
      <c r="D4100">
        <v>20347</v>
      </c>
      <c r="F4100">
        <v>5</v>
      </c>
      <c r="G4100">
        <v>5</v>
      </c>
      <c r="H4100" t="s">
        <v>5149</v>
      </c>
      <c r="I4100">
        <v>162776</v>
      </c>
      <c r="J4100">
        <v>113943.2</v>
      </c>
      <c r="K4100">
        <v>48832.800000000003</v>
      </c>
    </row>
    <row r="4101" spans="1:11" x14ac:dyDescent="0.25">
      <c r="A4101" s="21">
        <v>46355</v>
      </c>
      <c r="B4101" t="s">
        <v>4108</v>
      </c>
      <c r="C4101">
        <v>10</v>
      </c>
      <c r="D4101">
        <v>28355</v>
      </c>
      <c r="E4101">
        <v>0.11</v>
      </c>
      <c r="F4101">
        <v>2</v>
      </c>
      <c r="G4101">
        <v>7</v>
      </c>
      <c r="H4101" t="s">
        <v>5144</v>
      </c>
      <c r="I4101">
        <v>314740.5</v>
      </c>
      <c r="J4101">
        <v>220318.35</v>
      </c>
      <c r="K4101">
        <v>94422.15</v>
      </c>
    </row>
    <row r="4102" spans="1:11" x14ac:dyDescent="0.25">
      <c r="A4102" s="21">
        <v>46173</v>
      </c>
      <c r="B4102" t="s">
        <v>4109</v>
      </c>
      <c r="C4102">
        <v>4</v>
      </c>
      <c r="D4102">
        <v>17126</v>
      </c>
      <c r="E4102">
        <v>0.09</v>
      </c>
      <c r="F4102">
        <v>2</v>
      </c>
      <c r="G4102">
        <v>3</v>
      </c>
      <c r="H4102" t="s">
        <v>5139</v>
      </c>
      <c r="I4102">
        <v>74669.36</v>
      </c>
      <c r="J4102">
        <v>52268.552000000003</v>
      </c>
      <c r="K4102">
        <v>22400.808000000001</v>
      </c>
    </row>
    <row r="4103" spans="1:11" x14ac:dyDescent="0.25">
      <c r="A4103" s="21">
        <v>46229</v>
      </c>
      <c r="B4103" t="s">
        <v>4110</v>
      </c>
      <c r="C4103">
        <v>3</v>
      </c>
      <c r="D4103">
        <v>22647</v>
      </c>
      <c r="E4103">
        <v>0.13</v>
      </c>
      <c r="F4103">
        <v>4</v>
      </c>
      <c r="G4103">
        <v>5</v>
      </c>
      <c r="H4103" t="s">
        <v>5146</v>
      </c>
      <c r="I4103">
        <v>76773.33</v>
      </c>
      <c r="J4103">
        <v>53741.330999999998</v>
      </c>
      <c r="K4103">
        <v>23031.999</v>
      </c>
    </row>
    <row r="4104" spans="1:11" x14ac:dyDescent="0.25">
      <c r="A4104" s="21">
        <v>46121</v>
      </c>
      <c r="B4104" t="s">
        <v>4111</v>
      </c>
      <c r="C4104">
        <v>7</v>
      </c>
      <c r="D4104">
        <v>12094</v>
      </c>
      <c r="E4104">
        <v>7.0000000000000007E-2</v>
      </c>
      <c r="F4104">
        <v>3</v>
      </c>
      <c r="G4104">
        <v>3</v>
      </c>
      <c r="H4104" t="s">
        <v>5141</v>
      </c>
      <c r="I4104">
        <v>90584.06</v>
      </c>
      <c r="J4104">
        <v>63408.841999999997</v>
      </c>
      <c r="K4104">
        <v>27175.218000000001</v>
      </c>
    </row>
    <row r="4105" spans="1:11" x14ac:dyDescent="0.25">
      <c r="A4105" s="21">
        <v>46091</v>
      </c>
      <c r="B4105" t="s">
        <v>4112</v>
      </c>
      <c r="C4105">
        <v>3</v>
      </c>
      <c r="D4105">
        <v>14476</v>
      </c>
      <c r="E4105">
        <v>0.04</v>
      </c>
      <c r="F4105">
        <v>4</v>
      </c>
      <c r="G4105">
        <v>8</v>
      </c>
      <c r="H4105" t="s">
        <v>5148</v>
      </c>
      <c r="I4105">
        <v>45165.120000000003</v>
      </c>
      <c r="J4105">
        <v>31615.583999999999</v>
      </c>
      <c r="K4105">
        <v>13549.536</v>
      </c>
    </row>
    <row r="4106" spans="1:11" x14ac:dyDescent="0.25">
      <c r="A4106" s="21">
        <v>46314</v>
      </c>
      <c r="B4106" t="s">
        <v>4113</v>
      </c>
      <c r="C4106">
        <v>4</v>
      </c>
      <c r="D4106">
        <v>23594</v>
      </c>
      <c r="E4106">
        <v>0.09</v>
      </c>
      <c r="F4106">
        <v>2</v>
      </c>
      <c r="G4106">
        <v>8</v>
      </c>
      <c r="H4106" t="s">
        <v>5147</v>
      </c>
      <c r="I4106">
        <v>102869.84</v>
      </c>
      <c r="J4106">
        <v>72008.888000000006</v>
      </c>
      <c r="K4106">
        <v>30860.952000000001</v>
      </c>
    </row>
    <row r="4107" spans="1:11" x14ac:dyDescent="0.25">
      <c r="A4107" s="21">
        <v>46234</v>
      </c>
      <c r="B4107" t="s">
        <v>4114</v>
      </c>
      <c r="C4107">
        <v>4</v>
      </c>
      <c r="D4107">
        <v>19422</v>
      </c>
      <c r="F4107">
        <v>5</v>
      </c>
      <c r="G4107">
        <v>6</v>
      </c>
      <c r="H4107" t="s">
        <v>5146</v>
      </c>
      <c r="I4107">
        <v>77688</v>
      </c>
      <c r="J4107">
        <v>54381.599999999999</v>
      </c>
      <c r="K4107">
        <v>23306.400000000001</v>
      </c>
    </row>
    <row r="4108" spans="1:11" x14ac:dyDescent="0.25">
      <c r="A4108" s="21">
        <v>46092</v>
      </c>
      <c r="B4108" t="s">
        <v>4115</v>
      </c>
      <c r="C4108">
        <v>11</v>
      </c>
      <c r="D4108">
        <v>24597</v>
      </c>
      <c r="F4108">
        <v>2</v>
      </c>
      <c r="G4108">
        <v>2</v>
      </c>
      <c r="H4108" t="s">
        <v>5148</v>
      </c>
      <c r="I4108">
        <v>270567</v>
      </c>
      <c r="J4108">
        <v>189396.9</v>
      </c>
      <c r="K4108">
        <v>81170.100000000006</v>
      </c>
    </row>
    <row r="4109" spans="1:11" x14ac:dyDescent="0.25">
      <c r="A4109" s="21">
        <v>46201</v>
      </c>
      <c r="B4109" t="s">
        <v>4116</v>
      </c>
      <c r="C4109">
        <v>6</v>
      </c>
      <c r="D4109">
        <v>26506</v>
      </c>
      <c r="F4109">
        <v>1</v>
      </c>
      <c r="G4109">
        <v>7</v>
      </c>
      <c r="H4109" t="s">
        <v>5142</v>
      </c>
      <c r="I4109">
        <v>159036</v>
      </c>
      <c r="J4109">
        <v>111325.2</v>
      </c>
      <c r="K4109">
        <v>47710.8</v>
      </c>
    </row>
    <row r="4110" spans="1:11" x14ac:dyDescent="0.25">
      <c r="A4110" s="21">
        <v>46054</v>
      </c>
      <c r="B4110" t="s">
        <v>4117</v>
      </c>
      <c r="C4110">
        <v>7</v>
      </c>
      <c r="D4110">
        <v>11128</v>
      </c>
      <c r="E4110">
        <v>0.1</v>
      </c>
      <c r="F4110">
        <v>2</v>
      </c>
      <c r="G4110">
        <v>7</v>
      </c>
      <c r="H4110" t="s">
        <v>5140</v>
      </c>
      <c r="I4110">
        <v>85685.6</v>
      </c>
      <c r="J4110">
        <v>59979.92</v>
      </c>
      <c r="K4110">
        <v>25705.68</v>
      </c>
    </row>
    <row r="4111" spans="1:11" x14ac:dyDescent="0.25">
      <c r="A4111" s="21">
        <v>46306</v>
      </c>
      <c r="B4111" t="s">
        <v>4118</v>
      </c>
      <c r="C4111">
        <v>12</v>
      </c>
      <c r="D4111">
        <v>6773</v>
      </c>
      <c r="F4111">
        <v>2</v>
      </c>
      <c r="G4111">
        <v>1</v>
      </c>
      <c r="H4111" t="s">
        <v>5147</v>
      </c>
      <c r="I4111">
        <v>81276</v>
      </c>
      <c r="J4111">
        <v>56893.2</v>
      </c>
      <c r="K4111">
        <v>24382.799999999999</v>
      </c>
    </row>
    <row r="4112" spans="1:11" x14ac:dyDescent="0.25">
      <c r="A4112" s="21">
        <v>46030</v>
      </c>
      <c r="B4112" t="s">
        <v>4119</v>
      </c>
      <c r="C4112">
        <v>11</v>
      </c>
      <c r="D4112">
        <v>34706</v>
      </c>
      <c r="E4112">
        <v>0.13</v>
      </c>
      <c r="F4112">
        <v>3</v>
      </c>
      <c r="G4112">
        <v>1</v>
      </c>
      <c r="H4112" t="s">
        <v>5149</v>
      </c>
      <c r="I4112">
        <v>431395.58</v>
      </c>
      <c r="J4112">
        <v>301976.90600000002</v>
      </c>
      <c r="K4112">
        <v>129418.674</v>
      </c>
    </row>
    <row r="4113" spans="1:11" x14ac:dyDescent="0.25">
      <c r="A4113" s="21">
        <v>46336</v>
      </c>
      <c r="B4113" t="s">
        <v>4120</v>
      </c>
      <c r="C4113">
        <v>3</v>
      </c>
      <c r="D4113">
        <v>29487</v>
      </c>
      <c r="F4113">
        <v>5</v>
      </c>
      <c r="G4113">
        <v>7</v>
      </c>
      <c r="H4113" t="s">
        <v>5144</v>
      </c>
      <c r="I4113">
        <v>88461</v>
      </c>
      <c r="J4113">
        <v>61922.7</v>
      </c>
      <c r="K4113">
        <v>26538.3</v>
      </c>
    </row>
    <row r="4114" spans="1:11" x14ac:dyDescent="0.25">
      <c r="A4114" s="21">
        <v>46292</v>
      </c>
      <c r="B4114" t="s">
        <v>4121</v>
      </c>
      <c r="C4114">
        <v>5</v>
      </c>
      <c r="D4114">
        <v>14240</v>
      </c>
      <c r="E4114">
        <v>0.05</v>
      </c>
      <c r="F4114">
        <v>5</v>
      </c>
      <c r="G4114">
        <v>6</v>
      </c>
      <c r="H4114" t="s">
        <v>5145</v>
      </c>
      <c r="I4114">
        <v>74760</v>
      </c>
      <c r="J4114">
        <v>52332</v>
      </c>
      <c r="K4114">
        <v>22428</v>
      </c>
    </row>
    <row r="4115" spans="1:11" x14ac:dyDescent="0.25">
      <c r="A4115" s="21">
        <v>46120</v>
      </c>
      <c r="B4115" t="s">
        <v>4122</v>
      </c>
      <c r="C4115">
        <v>1</v>
      </c>
      <c r="D4115">
        <v>30180</v>
      </c>
      <c r="E4115">
        <v>0.06</v>
      </c>
      <c r="F4115">
        <v>3</v>
      </c>
      <c r="G4115">
        <v>8</v>
      </c>
      <c r="H4115" t="s">
        <v>5141</v>
      </c>
      <c r="I4115">
        <v>31990.799999999999</v>
      </c>
      <c r="J4115">
        <v>22393.56</v>
      </c>
      <c r="K4115">
        <v>9597.24</v>
      </c>
    </row>
    <row r="4116" spans="1:11" x14ac:dyDescent="0.25">
      <c r="A4116" s="21">
        <v>46256</v>
      </c>
      <c r="B4116" t="s">
        <v>4123</v>
      </c>
      <c r="C4116">
        <v>2</v>
      </c>
      <c r="D4116">
        <v>18265</v>
      </c>
      <c r="F4116">
        <v>4</v>
      </c>
      <c r="G4116">
        <v>2</v>
      </c>
      <c r="H4116" t="s">
        <v>5138</v>
      </c>
      <c r="I4116">
        <v>36530</v>
      </c>
      <c r="J4116">
        <v>25571</v>
      </c>
      <c r="K4116">
        <v>10959</v>
      </c>
    </row>
    <row r="4117" spans="1:11" x14ac:dyDescent="0.25">
      <c r="A4117" s="21">
        <v>46274</v>
      </c>
      <c r="B4117" t="s">
        <v>4124</v>
      </c>
      <c r="C4117">
        <v>12</v>
      </c>
      <c r="D4117">
        <v>30231</v>
      </c>
      <c r="E4117">
        <v>0.02</v>
      </c>
      <c r="F4117">
        <v>4</v>
      </c>
      <c r="G4117">
        <v>4</v>
      </c>
      <c r="H4117" t="s">
        <v>5145</v>
      </c>
      <c r="I4117">
        <v>370027.44</v>
      </c>
      <c r="J4117">
        <v>259019.20800000001</v>
      </c>
      <c r="K4117">
        <v>111008.232</v>
      </c>
    </row>
    <row r="4118" spans="1:11" x14ac:dyDescent="0.25">
      <c r="A4118" s="21">
        <v>46168</v>
      </c>
      <c r="B4118" t="s">
        <v>4125</v>
      </c>
      <c r="C4118">
        <v>6</v>
      </c>
      <c r="D4118">
        <v>14342</v>
      </c>
      <c r="E4118">
        <v>0.05</v>
      </c>
      <c r="F4118">
        <v>3</v>
      </c>
      <c r="G4118">
        <v>4</v>
      </c>
      <c r="H4118" t="s">
        <v>5139</v>
      </c>
      <c r="I4118">
        <v>90354.6</v>
      </c>
      <c r="J4118">
        <v>63248.22</v>
      </c>
      <c r="K4118">
        <v>27106.38</v>
      </c>
    </row>
    <row r="4119" spans="1:11" x14ac:dyDescent="0.25">
      <c r="A4119" s="21">
        <v>46197</v>
      </c>
      <c r="B4119" t="s">
        <v>4126</v>
      </c>
      <c r="C4119">
        <v>7</v>
      </c>
      <c r="D4119">
        <v>20308</v>
      </c>
      <c r="E4119">
        <v>0.11</v>
      </c>
      <c r="F4119">
        <v>2</v>
      </c>
      <c r="G4119">
        <v>2</v>
      </c>
      <c r="H4119" t="s">
        <v>5142</v>
      </c>
      <c r="I4119">
        <v>157793.16</v>
      </c>
      <c r="J4119">
        <v>110455.212</v>
      </c>
      <c r="K4119">
        <v>47337.947999999997</v>
      </c>
    </row>
    <row r="4120" spans="1:11" x14ac:dyDescent="0.25">
      <c r="A4120" s="21">
        <v>46328</v>
      </c>
      <c r="B4120" t="s">
        <v>4127</v>
      </c>
      <c r="C4120">
        <v>7</v>
      </c>
      <c r="D4120">
        <v>27346</v>
      </c>
      <c r="E4120">
        <v>0.15</v>
      </c>
      <c r="F4120">
        <v>5</v>
      </c>
      <c r="G4120">
        <v>7</v>
      </c>
      <c r="H4120" t="s">
        <v>5144</v>
      </c>
      <c r="I4120">
        <v>220135.3</v>
      </c>
      <c r="J4120">
        <v>154094.71</v>
      </c>
      <c r="K4120">
        <v>66040.59</v>
      </c>
    </row>
    <row r="4121" spans="1:11" x14ac:dyDescent="0.25">
      <c r="A4121" s="21">
        <v>46180</v>
      </c>
      <c r="B4121" t="s">
        <v>4128</v>
      </c>
      <c r="C4121">
        <v>3</v>
      </c>
      <c r="D4121">
        <v>34457</v>
      </c>
      <c r="E4121">
        <v>0.1</v>
      </c>
      <c r="F4121">
        <v>5</v>
      </c>
      <c r="G4121">
        <v>5</v>
      </c>
      <c r="H4121" t="s">
        <v>5142</v>
      </c>
      <c r="I4121">
        <v>113708.1</v>
      </c>
      <c r="J4121">
        <v>79595.67</v>
      </c>
      <c r="K4121">
        <v>34112.43</v>
      </c>
    </row>
    <row r="4122" spans="1:11" x14ac:dyDescent="0.25">
      <c r="A4122" s="21">
        <v>46136</v>
      </c>
      <c r="B4122" t="s">
        <v>4129</v>
      </c>
      <c r="C4122">
        <v>9</v>
      </c>
      <c r="D4122">
        <v>18403</v>
      </c>
      <c r="E4122">
        <v>0.02</v>
      </c>
      <c r="F4122">
        <v>4</v>
      </c>
      <c r="G4122">
        <v>4</v>
      </c>
      <c r="H4122" t="s">
        <v>5141</v>
      </c>
      <c r="I4122">
        <v>168939.54</v>
      </c>
      <c r="J4122">
        <v>118257.678</v>
      </c>
      <c r="K4122">
        <v>50681.862000000001</v>
      </c>
    </row>
    <row r="4123" spans="1:11" x14ac:dyDescent="0.25">
      <c r="A4123" s="21">
        <v>46250</v>
      </c>
      <c r="B4123" t="s">
        <v>4130</v>
      </c>
      <c r="C4123">
        <v>3</v>
      </c>
      <c r="D4123">
        <v>7690</v>
      </c>
      <c r="E4123">
        <v>0.04</v>
      </c>
      <c r="F4123">
        <v>2</v>
      </c>
      <c r="G4123">
        <v>8</v>
      </c>
      <c r="H4123" t="s">
        <v>5138</v>
      </c>
      <c r="I4123">
        <v>23992.799999999999</v>
      </c>
      <c r="J4123">
        <v>16794.96</v>
      </c>
      <c r="K4123">
        <v>7197.84</v>
      </c>
    </row>
    <row r="4124" spans="1:11" x14ac:dyDescent="0.25">
      <c r="A4124" s="21">
        <v>46338</v>
      </c>
      <c r="B4124" t="s">
        <v>4131</v>
      </c>
      <c r="C4124">
        <v>4</v>
      </c>
      <c r="D4124">
        <v>17287</v>
      </c>
      <c r="F4124">
        <v>1</v>
      </c>
      <c r="G4124">
        <v>1</v>
      </c>
      <c r="H4124" t="s">
        <v>5144</v>
      </c>
      <c r="I4124">
        <v>69148</v>
      </c>
      <c r="J4124">
        <v>48403.6</v>
      </c>
      <c r="K4124">
        <v>20744.400000000001</v>
      </c>
    </row>
    <row r="4125" spans="1:11" x14ac:dyDescent="0.25">
      <c r="A4125" s="21">
        <v>46294</v>
      </c>
      <c r="B4125" t="s">
        <v>4132</v>
      </c>
      <c r="C4125">
        <v>6</v>
      </c>
      <c r="D4125">
        <v>7144</v>
      </c>
      <c r="F4125">
        <v>3</v>
      </c>
      <c r="G4125">
        <v>2</v>
      </c>
      <c r="H4125" t="s">
        <v>5145</v>
      </c>
      <c r="I4125">
        <v>42864</v>
      </c>
      <c r="J4125">
        <v>30004.799999999999</v>
      </c>
      <c r="K4125">
        <v>12859.2</v>
      </c>
    </row>
    <row r="4126" spans="1:11" x14ac:dyDescent="0.25">
      <c r="A4126" s="21">
        <v>46340</v>
      </c>
      <c r="B4126" t="s">
        <v>4133</v>
      </c>
      <c r="C4126">
        <v>10</v>
      </c>
      <c r="D4126">
        <v>18276</v>
      </c>
      <c r="E4126">
        <v>0.14000000000000001</v>
      </c>
      <c r="F4126">
        <v>4</v>
      </c>
      <c r="G4126">
        <v>8</v>
      </c>
      <c r="H4126" t="s">
        <v>5144</v>
      </c>
      <c r="I4126">
        <v>208346.4</v>
      </c>
      <c r="J4126">
        <v>145842.48000000001</v>
      </c>
      <c r="K4126">
        <v>62503.92</v>
      </c>
    </row>
    <row r="4127" spans="1:11" x14ac:dyDescent="0.25">
      <c r="A4127" s="21">
        <v>46034</v>
      </c>
      <c r="B4127" t="s">
        <v>4134</v>
      </c>
      <c r="C4127">
        <v>11</v>
      </c>
      <c r="D4127">
        <v>17105</v>
      </c>
      <c r="E4127">
        <v>0.09</v>
      </c>
      <c r="F4127">
        <v>2</v>
      </c>
      <c r="G4127">
        <v>6</v>
      </c>
      <c r="H4127" t="s">
        <v>5149</v>
      </c>
      <c r="I4127">
        <v>205088.95</v>
      </c>
      <c r="J4127">
        <v>143562.26500000001</v>
      </c>
      <c r="K4127">
        <v>61526.684999999998</v>
      </c>
    </row>
    <row r="4128" spans="1:11" x14ac:dyDescent="0.25">
      <c r="A4128" s="21">
        <v>46295</v>
      </c>
      <c r="B4128" t="s">
        <v>4135</v>
      </c>
      <c r="C4128">
        <v>7</v>
      </c>
      <c r="D4128">
        <v>17761</v>
      </c>
      <c r="E4128">
        <v>0.04</v>
      </c>
      <c r="F4128">
        <v>4</v>
      </c>
      <c r="G4128">
        <v>7</v>
      </c>
      <c r="H4128" t="s">
        <v>5145</v>
      </c>
      <c r="I4128">
        <v>129300.08</v>
      </c>
      <c r="J4128">
        <v>90510.055999999997</v>
      </c>
      <c r="K4128">
        <v>38790.023999999998</v>
      </c>
    </row>
    <row r="4129" spans="1:11" x14ac:dyDescent="0.25">
      <c r="A4129" s="21">
        <v>46038</v>
      </c>
      <c r="B4129" t="s">
        <v>4136</v>
      </c>
      <c r="C4129">
        <v>5</v>
      </c>
      <c r="D4129">
        <v>1798</v>
      </c>
      <c r="E4129">
        <v>7.0000000000000007E-2</v>
      </c>
      <c r="F4129">
        <v>3</v>
      </c>
      <c r="G4129">
        <v>5</v>
      </c>
      <c r="H4129" t="s">
        <v>5149</v>
      </c>
      <c r="I4129">
        <v>9619.2999999999993</v>
      </c>
      <c r="J4129">
        <v>6733.51</v>
      </c>
      <c r="K4129">
        <v>2885.79</v>
      </c>
    </row>
    <row r="4130" spans="1:11" x14ac:dyDescent="0.25">
      <c r="A4130" s="21">
        <v>46172</v>
      </c>
      <c r="B4130" t="s">
        <v>4137</v>
      </c>
      <c r="C4130">
        <v>9</v>
      </c>
      <c r="D4130">
        <v>11015</v>
      </c>
      <c r="E4130">
        <v>0.04</v>
      </c>
      <c r="F4130">
        <v>1</v>
      </c>
      <c r="G4130">
        <v>6</v>
      </c>
      <c r="H4130" t="s">
        <v>5139</v>
      </c>
      <c r="I4130">
        <v>103100.4</v>
      </c>
      <c r="J4130">
        <v>72170.28</v>
      </c>
      <c r="K4130">
        <v>30930.12</v>
      </c>
    </row>
    <row r="4131" spans="1:11" x14ac:dyDescent="0.25">
      <c r="A4131" s="21">
        <v>46368</v>
      </c>
      <c r="B4131" t="s">
        <v>4138</v>
      </c>
      <c r="C4131">
        <v>6</v>
      </c>
      <c r="D4131">
        <v>34386</v>
      </c>
      <c r="E4131">
        <v>0.13</v>
      </c>
      <c r="F4131">
        <v>4</v>
      </c>
      <c r="G4131">
        <v>8</v>
      </c>
      <c r="H4131" t="s">
        <v>5143</v>
      </c>
      <c r="I4131">
        <v>233137.08</v>
      </c>
      <c r="J4131">
        <v>163195.95600000001</v>
      </c>
      <c r="K4131">
        <v>69941.123999999996</v>
      </c>
    </row>
    <row r="4132" spans="1:11" x14ac:dyDescent="0.25">
      <c r="A4132" s="21">
        <v>46102</v>
      </c>
      <c r="B4132" t="s">
        <v>4139</v>
      </c>
      <c r="C4132">
        <v>4</v>
      </c>
      <c r="D4132">
        <v>2421</v>
      </c>
      <c r="E4132">
        <v>0.15</v>
      </c>
      <c r="F4132">
        <v>4</v>
      </c>
      <c r="G4132">
        <v>3</v>
      </c>
      <c r="H4132" t="s">
        <v>5148</v>
      </c>
      <c r="I4132">
        <v>11136.6</v>
      </c>
      <c r="J4132">
        <v>7795.62</v>
      </c>
      <c r="K4132">
        <v>3340.98</v>
      </c>
    </row>
    <row r="4133" spans="1:11" x14ac:dyDescent="0.25">
      <c r="A4133" s="21">
        <v>46080</v>
      </c>
      <c r="B4133" t="s">
        <v>4140</v>
      </c>
      <c r="C4133">
        <v>9</v>
      </c>
      <c r="D4133">
        <v>22200</v>
      </c>
      <c r="E4133">
        <v>0.03</v>
      </c>
      <c r="F4133">
        <v>4</v>
      </c>
      <c r="G4133">
        <v>2</v>
      </c>
      <c r="H4133" t="s">
        <v>5140</v>
      </c>
      <c r="I4133">
        <v>205794</v>
      </c>
      <c r="J4133">
        <v>144055.79999999999</v>
      </c>
      <c r="K4133">
        <v>61738.2</v>
      </c>
    </row>
    <row r="4134" spans="1:11" x14ac:dyDescent="0.25">
      <c r="A4134" s="21">
        <v>46223</v>
      </c>
      <c r="B4134" t="s">
        <v>4141</v>
      </c>
      <c r="C4134">
        <v>2</v>
      </c>
      <c r="D4134">
        <v>31591</v>
      </c>
      <c r="F4134">
        <v>3</v>
      </c>
      <c r="G4134">
        <v>2</v>
      </c>
      <c r="H4134" t="s">
        <v>5146</v>
      </c>
      <c r="I4134">
        <v>63182</v>
      </c>
      <c r="J4134">
        <v>44227.4</v>
      </c>
      <c r="K4134">
        <v>18954.599999999999</v>
      </c>
    </row>
    <row r="4135" spans="1:11" x14ac:dyDescent="0.25">
      <c r="A4135" s="21">
        <v>46206</v>
      </c>
      <c r="B4135" t="s">
        <v>4142</v>
      </c>
      <c r="C4135">
        <v>5</v>
      </c>
      <c r="D4135">
        <v>15508</v>
      </c>
      <c r="E4135">
        <v>7.0000000000000007E-2</v>
      </c>
      <c r="F4135">
        <v>5</v>
      </c>
      <c r="G4135">
        <v>4</v>
      </c>
      <c r="H4135" t="s">
        <v>5146</v>
      </c>
      <c r="I4135">
        <v>82967.8</v>
      </c>
      <c r="J4135">
        <v>58077.46</v>
      </c>
      <c r="K4135">
        <v>24890.34</v>
      </c>
    </row>
    <row r="4136" spans="1:11" x14ac:dyDescent="0.25">
      <c r="A4136" s="21">
        <v>46377</v>
      </c>
      <c r="B4136" t="s">
        <v>4143</v>
      </c>
      <c r="C4136">
        <v>9</v>
      </c>
      <c r="D4136">
        <v>1755</v>
      </c>
      <c r="F4136">
        <v>3</v>
      </c>
      <c r="G4136">
        <v>8</v>
      </c>
      <c r="H4136" t="s">
        <v>5143</v>
      </c>
      <c r="I4136">
        <v>15795</v>
      </c>
      <c r="J4136">
        <v>11056.5</v>
      </c>
      <c r="K4136">
        <v>4738.5</v>
      </c>
    </row>
    <row r="4137" spans="1:11" x14ac:dyDescent="0.25">
      <c r="A4137" s="21">
        <v>46277</v>
      </c>
      <c r="B4137" t="s">
        <v>4144</v>
      </c>
      <c r="C4137">
        <v>6</v>
      </c>
      <c r="D4137">
        <v>14901</v>
      </c>
      <c r="F4137">
        <v>5</v>
      </c>
      <c r="G4137">
        <v>3</v>
      </c>
      <c r="H4137" t="s">
        <v>5145</v>
      </c>
      <c r="I4137">
        <v>89406</v>
      </c>
      <c r="J4137">
        <v>62584.2</v>
      </c>
      <c r="K4137">
        <v>26821.8</v>
      </c>
    </row>
    <row r="4138" spans="1:11" x14ac:dyDescent="0.25">
      <c r="A4138" s="21">
        <v>46157</v>
      </c>
      <c r="B4138" t="s">
        <v>4145</v>
      </c>
      <c r="C4138">
        <v>3</v>
      </c>
      <c r="D4138">
        <v>23264</v>
      </c>
      <c r="E4138">
        <v>0.03</v>
      </c>
      <c r="F4138">
        <v>4</v>
      </c>
      <c r="G4138">
        <v>2</v>
      </c>
      <c r="H4138" t="s">
        <v>5139</v>
      </c>
      <c r="I4138">
        <v>71885.759999999995</v>
      </c>
      <c r="J4138">
        <v>50320.031999999999</v>
      </c>
      <c r="K4138">
        <v>21565.727999999999</v>
      </c>
    </row>
    <row r="4139" spans="1:11" x14ac:dyDescent="0.25">
      <c r="A4139" s="21">
        <v>46301</v>
      </c>
      <c r="B4139" t="s">
        <v>4146</v>
      </c>
      <c r="C4139">
        <v>2</v>
      </c>
      <c r="D4139">
        <v>14643</v>
      </c>
      <c r="E4139">
        <v>0.09</v>
      </c>
      <c r="F4139">
        <v>4</v>
      </c>
      <c r="G4139">
        <v>3</v>
      </c>
      <c r="H4139" t="s">
        <v>5147</v>
      </c>
      <c r="I4139">
        <v>31921.74</v>
      </c>
      <c r="J4139">
        <v>22345.218000000001</v>
      </c>
      <c r="K4139">
        <v>9576.5220000000008</v>
      </c>
    </row>
    <row r="4140" spans="1:11" x14ac:dyDescent="0.25">
      <c r="A4140" s="21">
        <v>46164</v>
      </c>
      <c r="B4140" t="s">
        <v>4147</v>
      </c>
      <c r="C4140">
        <v>2</v>
      </c>
      <c r="D4140">
        <v>12326</v>
      </c>
      <c r="E4140">
        <v>0.04</v>
      </c>
      <c r="F4140">
        <v>2</v>
      </c>
      <c r="G4140">
        <v>5</v>
      </c>
      <c r="H4140" t="s">
        <v>5139</v>
      </c>
      <c r="I4140">
        <v>25638.080000000002</v>
      </c>
      <c r="J4140">
        <v>17946.655999999999</v>
      </c>
      <c r="K4140">
        <v>7691.424</v>
      </c>
    </row>
    <row r="4141" spans="1:11" x14ac:dyDescent="0.25">
      <c r="A4141" s="21">
        <v>46200</v>
      </c>
      <c r="B4141" t="s">
        <v>4148</v>
      </c>
      <c r="C4141">
        <v>3</v>
      </c>
      <c r="D4141">
        <v>1752</v>
      </c>
      <c r="F4141">
        <v>1</v>
      </c>
      <c r="G4141">
        <v>7</v>
      </c>
      <c r="H4141" t="s">
        <v>5142</v>
      </c>
      <c r="I4141">
        <v>5256</v>
      </c>
      <c r="J4141">
        <v>3679.2</v>
      </c>
      <c r="K4141">
        <v>1576.8</v>
      </c>
    </row>
    <row r="4142" spans="1:11" x14ac:dyDescent="0.25">
      <c r="A4142" s="21">
        <v>46087</v>
      </c>
      <c r="B4142" t="s">
        <v>4149</v>
      </c>
      <c r="C4142">
        <v>8</v>
      </c>
      <c r="D4142">
        <v>9137</v>
      </c>
      <c r="E4142">
        <v>0.11</v>
      </c>
      <c r="F4142">
        <v>5</v>
      </c>
      <c r="G4142">
        <v>7</v>
      </c>
      <c r="H4142" t="s">
        <v>5148</v>
      </c>
      <c r="I4142">
        <v>81136.56</v>
      </c>
      <c r="J4142">
        <v>56795.591999999997</v>
      </c>
      <c r="K4142">
        <v>24340.968000000001</v>
      </c>
    </row>
    <row r="4143" spans="1:11" x14ac:dyDescent="0.25">
      <c r="A4143" s="21">
        <v>46295</v>
      </c>
      <c r="B4143" t="s">
        <v>4150</v>
      </c>
      <c r="C4143">
        <v>1</v>
      </c>
      <c r="D4143">
        <v>34986</v>
      </c>
      <c r="F4143">
        <v>5</v>
      </c>
      <c r="G4143">
        <v>3</v>
      </c>
      <c r="H4143" t="s">
        <v>5145</v>
      </c>
      <c r="I4143">
        <v>34986</v>
      </c>
      <c r="J4143">
        <v>24490.2</v>
      </c>
      <c r="K4143">
        <v>10495.8</v>
      </c>
    </row>
    <row r="4144" spans="1:11" x14ac:dyDescent="0.25">
      <c r="A4144" s="21">
        <v>46047</v>
      </c>
      <c r="B4144" t="s">
        <v>4151</v>
      </c>
      <c r="C4144">
        <v>9</v>
      </c>
      <c r="D4144">
        <v>26575</v>
      </c>
      <c r="E4144">
        <v>0.09</v>
      </c>
      <c r="F4144">
        <v>2</v>
      </c>
      <c r="G4144">
        <v>1</v>
      </c>
      <c r="H4144" t="s">
        <v>5149</v>
      </c>
      <c r="I4144">
        <v>260700.75</v>
      </c>
      <c r="J4144">
        <v>182490.52499999999</v>
      </c>
      <c r="K4144">
        <v>78210.225000000006</v>
      </c>
    </row>
    <row r="4145" spans="1:11" x14ac:dyDescent="0.25">
      <c r="A4145" s="21">
        <v>46120</v>
      </c>
      <c r="B4145" t="s">
        <v>4152</v>
      </c>
      <c r="C4145">
        <v>3</v>
      </c>
      <c r="D4145">
        <v>2256</v>
      </c>
      <c r="F4145">
        <v>1</v>
      </c>
      <c r="G4145">
        <v>3</v>
      </c>
      <c r="H4145" t="s">
        <v>5141</v>
      </c>
      <c r="I4145">
        <v>6768</v>
      </c>
      <c r="J4145">
        <v>4737.6000000000004</v>
      </c>
      <c r="K4145">
        <v>2030.4</v>
      </c>
    </row>
    <row r="4146" spans="1:11" x14ac:dyDescent="0.25">
      <c r="A4146" s="21">
        <v>46199</v>
      </c>
      <c r="B4146" t="s">
        <v>4153</v>
      </c>
      <c r="C4146">
        <v>9</v>
      </c>
      <c r="D4146">
        <v>4932</v>
      </c>
      <c r="E4146">
        <v>0.13</v>
      </c>
      <c r="F4146">
        <v>3</v>
      </c>
      <c r="G4146">
        <v>8</v>
      </c>
      <c r="H4146" t="s">
        <v>5142</v>
      </c>
      <c r="I4146">
        <v>50158.44</v>
      </c>
      <c r="J4146">
        <v>35110.908000000003</v>
      </c>
      <c r="K4146">
        <v>15047.531999999999</v>
      </c>
    </row>
    <row r="4147" spans="1:11" x14ac:dyDescent="0.25">
      <c r="A4147" s="21">
        <v>46025</v>
      </c>
      <c r="B4147" t="s">
        <v>4154</v>
      </c>
      <c r="C4147">
        <v>7</v>
      </c>
      <c r="D4147">
        <v>10106</v>
      </c>
      <c r="F4147">
        <v>5</v>
      </c>
      <c r="G4147">
        <v>1</v>
      </c>
      <c r="H4147" t="s">
        <v>5149</v>
      </c>
      <c r="I4147">
        <v>70742</v>
      </c>
      <c r="J4147">
        <v>49519.4</v>
      </c>
      <c r="K4147">
        <v>21222.6</v>
      </c>
    </row>
    <row r="4148" spans="1:11" x14ac:dyDescent="0.25">
      <c r="A4148" s="21">
        <v>46275</v>
      </c>
      <c r="B4148" t="s">
        <v>4155</v>
      </c>
      <c r="C4148">
        <v>3</v>
      </c>
      <c r="D4148">
        <v>10573</v>
      </c>
      <c r="E4148">
        <v>0.1</v>
      </c>
      <c r="F4148">
        <v>5</v>
      </c>
      <c r="G4148">
        <v>2</v>
      </c>
      <c r="H4148" t="s">
        <v>5145</v>
      </c>
      <c r="I4148">
        <v>34890.9</v>
      </c>
      <c r="J4148">
        <v>24423.63</v>
      </c>
      <c r="K4148">
        <v>10467.27</v>
      </c>
    </row>
    <row r="4149" spans="1:11" x14ac:dyDescent="0.25">
      <c r="A4149" s="21">
        <v>46072</v>
      </c>
      <c r="B4149" t="s">
        <v>4156</v>
      </c>
      <c r="C4149">
        <v>12</v>
      </c>
      <c r="D4149">
        <v>29746</v>
      </c>
      <c r="F4149">
        <v>2</v>
      </c>
      <c r="G4149">
        <v>7</v>
      </c>
      <c r="H4149" t="s">
        <v>5140</v>
      </c>
      <c r="I4149">
        <v>356952</v>
      </c>
      <c r="J4149">
        <v>249866.4</v>
      </c>
      <c r="K4149">
        <v>107085.6</v>
      </c>
    </row>
    <row r="4150" spans="1:11" x14ac:dyDescent="0.25">
      <c r="A4150" s="21">
        <v>46048</v>
      </c>
      <c r="B4150" t="s">
        <v>4157</v>
      </c>
      <c r="C4150">
        <v>8</v>
      </c>
      <c r="D4150">
        <v>29906</v>
      </c>
      <c r="E4150">
        <v>0.06</v>
      </c>
      <c r="F4150">
        <v>2</v>
      </c>
      <c r="G4150">
        <v>5</v>
      </c>
      <c r="H4150" t="s">
        <v>5149</v>
      </c>
      <c r="I4150">
        <v>253602.88</v>
      </c>
      <c r="J4150">
        <v>177522.016</v>
      </c>
      <c r="K4150">
        <v>76080.864000000001</v>
      </c>
    </row>
    <row r="4151" spans="1:11" x14ac:dyDescent="0.25">
      <c r="A4151" s="21">
        <v>46201</v>
      </c>
      <c r="B4151" t="s">
        <v>4158</v>
      </c>
      <c r="C4151">
        <v>1</v>
      </c>
      <c r="D4151">
        <v>14180</v>
      </c>
      <c r="E4151">
        <v>0.09</v>
      </c>
      <c r="F4151">
        <v>5</v>
      </c>
      <c r="G4151">
        <v>7</v>
      </c>
      <c r="H4151" t="s">
        <v>5142</v>
      </c>
      <c r="I4151">
        <v>15456.2</v>
      </c>
      <c r="J4151">
        <v>10819.34</v>
      </c>
      <c r="K4151">
        <v>4636.8599999999997</v>
      </c>
    </row>
    <row r="4152" spans="1:11" x14ac:dyDescent="0.25">
      <c r="A4152" s="21">
        <v>46206</v>
      </c>
      <c r="B4152" t="s">
        <v>4159</v>
      </c>
      <c r="C4152">
        <v>10</v>
      </c>
      <c r="D4152">
        <v>18098</v>
      </c>
      <c r="E4152">
        <v>0.11</v>
      </c>
      <c r="F4152">
        <v>4</v>
      </c>
      <c r="G4152">
        <v>6</v>
      </c>
      <c r="H4152" t="s">
        <v>5146</v>
      </c>
      <c r="I4152">
        <v>200887.8</v>
      </c>
      <c r="J4152">
        <v>140621.46</v>
      </c>
      <c r="K4152">
        <v>60266.34</v>
      </c>
    </row>
    <row r="4153" spans="1:11" x14ac:dyDescent="0.25">
      <c r="A4153" s="21">
        <v>46294</v>
      </c>
      <c r="B4153" t="s">
        <v>4160</v>
      </c>
      <c r="C4153">
        <v>9</v>
      </c>
      <c r="D4153">
        <v>2301</v>
      </c>
      <c r="E4153">
        <v>0.04</v>
      </c>
      <c r="F4153">
        <v>3</v>
      </c>
      <c r="G4153">
        <v>8</v>
      </c>
      <c r="H4153" t="s">
        <v>5145</v>
      </c>
      <c r="I4153">
        <v>21537.360000000001</v>
      </c>
      <c r="J4153">
        <v>15076.152</v>
      </c>
      <c r="K4153">
        <v>6461.2079999999996</v>
      </c>
    </row>
    <row r="4154" spans="1:11" x14ac:dyDescent="0.25">
      <c r="A4154" s="21">
        <v>46241</v>
      </c>
      <c r="B4154" t="s">
        <v>4161</v>
      </c>
      <c r="C4154">
        <v>12</v>
      </c>
      <c r="D4154">
        <v>7048</v>
      </c>
      <c r="E4154">
        <v>0.08</v>
      </c>
      <c r="F4154">
        <v>1</v>
      </c>
      <c r="G4154">
        <v>1</v>
      </c>
      <c r="H4154" t="s">
        <v>5138</v>
      </c>
      <c r="I4154">
        <v>91342.080000000002</v>
      </c>
      <c r="J4154">
        <v>63939.455999999998</v>
      </c>
      <c r="K4154">
        <v>27402.624</v>
      </c>
    </row>
    <row r="4155" spans="1:11" x14ac:dyDescent="0.25">
      <c r="A4155" s="21">
        <v>46055</v>
      </c>
      <c r="B4155" t="s">
        <v>4162</v>
      </c>
      <c r="C4155">
        <v>6</v>
      </c>
      <c r="D4155">
        <v>21440</v>
      </c>
      <c r="E4155">
        <v>0.05</v>
      </c>
      <c r="F4155">
        <v>5</v>
      </c>
      <c r="G4155">
        <v>5</v>
      </c>
      <c r="H4155" t="s">
        <v>5140</v>
      </c>
      <c r="I4155">
        <v>135072</v>
      </c>
      <c r="J4155">
        <v>94550.399999999994</v>
      </c>
      <c r="K4155">
        <v>40521.599999999999</v>
      </c>
    </row>
    <row r="4156" spans="1:11" x14ac:dyDescent="0.25">
      <c r="A4156" s="21">
        <v>46029</v>
      </c>
      <c r="B4156" t="s">
        <v>4163</v>
      </c>
      <c r="C4156">
        <v>9</v>
      </c>
      <c r="D4156">
        <v>14661</v>
      </c>
      <c r="E4156">
        <v>0.12</v>
      </c>
      <c r="F4156">
        <v>4</v>
      </c>
      <c r="G4156">
        <v>8</v>
      </c>
      <c r="H4156" t="s">
        <v>5149</v>
      </c>
      <c r="I4156">
        <v>147782.88</v>
      </c>
      <c r="J4156">
        <v>103448.016</v>
      </c>
      <c r="K4156">
        <v>44334.864000000001</v>
      </c>
    </row>
    <row r="4157" spans="1:11" x14ac:dyDescent="0.25">
      <c r="A4157" s="21">
        <v>46100</v>
      </c>
      <c r="B4157" t="s">
        <v>4164</v>
      </c>
      <c r="C4157">
        <v>9</v>
      </c>
      <c r="D4157">
        <v>26984</v>
      </c>
      <c r="E4157">
        <v>0.14000000000000001</v>
      </c>
      <c r="F4157">
        <v>3</v>
      </c>
      <c r="G4157">
        <v>4</v>
      </c>
      <c r="H4157" t="s">
        <v>5148</v>
      </c>
      <c r="I4157">
        <v>276855.84000000003</v>
      </c>
      <c r="J4157">
        <v>193799.08799999999</v>
      </c>
      <c r="K4157">
        <v>83056.751999999993</v>
      </c>
    </row>
    <row r="4158" spans="1:11" x14ac:dyDescent="0.25">
      <c r="A4158" s="21">
        <v>46283</v>
      </c>
      <c r="B4158" t="s">
        <v>4165</v>
      </c>
      <c r="C4158">
        <v>8</v>
      </c>
      <c r="D4158">
        <v>23301</v>
      </c>
      <c r="F4158">
        <v>2</v>
      </c>
      <c r="G4158">
        <v>5</v>
      </c>
      <c r="H4158" t="s">
        <v>5145</v>
      </c>
      <c r="I4158">
        <v>186408</v>
      </c>
      <c r="J4158">
        <v>130485.6</v>
      </c>
      <c r="K4158">
        <v>55922.400000000001</v>
      </c>
    </row>
    <row r="4159" spans="1:11" x14ac:dyDescent="0.25">
      <c r="A4159" s="21">
        <v>46225</v>
      </c>
      <c r="B4159" t="s">
        <v>4166</v>
      </c>
      <c r="C4159">
        <v>11</v>
      </c>
      <c r="D4159">
        <v>8300</v>
      </c>
      <c r="F4159">
        <v>4</v>
      </c>
      <c r="G4159">
        <v>8</v>
      </c>
      <c r="H4159" t="s">
        <v>5146</v>
      </c>
      <c r="I4159">
        <v>91300</v>
      </c>
      <c r="J4159">
        <v>63910</v>
      </c>
      <c r="K4159">
        <v>27390</v>
      </c>
    </row>
    <row r="4160" spans="1:11" x14ac:dyDescent="0.25">
      <c r="A4160" s="21">
        <v>46333</v>
      </c>
      <c r="B4160" t="s">
        <v>4167</v>
      </c>
      <c r="C4160">
        <v>6</v>
      </c>
      <c r="D4160">
        <v>18047</v>
      </c>
      <c r="E4160">
        <v>0.03</v>
      </c>
      <c r="F4160">
        <v>3</v>
      </c>
      <c r="G4160">
        <v>6</v>
      </c>
      <c r="H4160" t="s">
        <v>5144</v>
      </c>
      <c r="I4160">
        <v>111530.46</v>
      </c>
      <c r="J4160">
        <v>78071.322</v>
      </c>
      <c r="K4160">
        <v>33459.137999999999</v>
      </c>
    </row>
    <row r="4161" spans="1:11" x14ac:dyDescent="0.25">
      <c r="A4161" s="21">
        <v>46055</v>
      </c>
      <c r="B4161" t="s">
        <v>4168</v>
      </c>
      <c r="C4161">
        <v>7</v>
      </c>
      <c r="D4161">
        <v>18127</v>
      </c>
      <c r="F4161">
        <v>1</v>
      </c>
      <c r="G4161">
        <v>5</v>
      </c>
      <c r="H4161" t="s">
        <v>5140</v>
      </c>
      <c r="I4161">
        <v>126889</v>
      </c>
      <c r="J4161">
        <v>88822.3</v>
      </c>
      <c r="K4161">
        <v>38066.699999999997</v>
      </c>
    </row>
    <row r="4162" spans="1:11" x14ac:dyDescent="0.25">
      <c r="A4162" s="21">
        <v>46261</v>
      </c>
      <c r="B4162" t="s">
        <v>4169</v>
      </c>
      <c r="C4162">
        <v>3</v>
      </c>
      <c r="D4162">
        <v>12170</v>
      </c>
      <c r="F4162">
        <v>3</v>
      </c>
      <c r="G4162">
        <v>1</v>
      </c>
      <c r="H4162" t="s">
        <v>5138</v>
      </c>
      <c r="I4162">
        <v>36510</v>
      </c>
      <c r="J4162">
        <v>25557</v>
      </c>
      <c r="K4162">
        <v>10953</v>
      </c>
    </row>
    <row r="4163" spans="1:11" x14ac:dyDescent="0.25">
      <c r="A4163" s="21">
        <v>46365</v>
      </c>
      <c r="B4163" t="s">
        <v>4170</v>
      </c>
      <c r="C4163">
        <v>4</v>
      </c>
      <c r="D4163">
        <v>17661</v>
      </c>
      <c r="E4163">
        <v>0.06</v>
      </c>
      <c r="F4163">
        <v>3</v>
      </c>
      <c r="G4163">
        <v>1</v>
      </c>
      <c r="H4163" t="s">
        <v>5143</v>
      </c>
      <c r="I4163">
        <v>74882.64</v>
      </c>
      <c r="J4163">
        <v>52417.847999999998</v>
      </c>
      <c r="K4163">
        <v>22464.792000000001</v>
      </c>
    </row>
    <row r="4164" spans="1:11" x14ac:dyDescent="0.25">
      <c r="A4164" s="21">
        <v>46133</v>
      </c>
      <c r="B4164" t="s">
        <v>4171</v>
      </c>
      <c r="C4164">
        <v>3</v>
      </c>
      <c r="D4164">
        <v>31808</v>
      </c>
      <c r="E4164">
        <v>0.1</v>
      </c>
      <c r="F4164">
        <v>5</v>
      </c>
      <c r="G4164">
        <v>4</v>
      </c>
      <c r="H4164" t="s">
        <v>5141</v>
      </c>
      <c r="I4164">
        <v>104966.39999999999</v>
      </c>
      <c r="J4164">
        <v>73476.479999999996</v>
      </c>
      <c r="K4164">
        <v>31489.919999999998</v>
      </c>
    </row>
    <row r="4165" spans="1:11" x14ac:dyDescent="0.25">
      <c r="A4165" s="21">
        <v>46262</v>
      </c>
      <c r="B4165" t="s">
        <v>4172</v>
      </c>
      <c r="C4165">
        <v>12</v>
      </c>
      <c r="D4165">
        <v>19806</v>
      </c>
      <c r="E4165">
        <v>0.14000000000000001</v>
      </c>
      <c r="F4165">
        <v>4</v>
      </c>
      <c r="G4165">
        <v>2</v>
      </c>
      <c r="H4165" t="s">
        <v>5138</v>
      </c>
      <c r="I4165">
        <v>270946.08</v>
      </c>
      <c r="J4165">
        <v>189662.25599999999</v>
      </c>
      <c r="K4165">
        <v>81283.823999999993</v>
      </c>
    </row>
    <row r="4166" spans="1:11" x14ac:dyDescent="0.25">
      <c r="A4166" s="21">
        <v>46361</v>
      </c>
      <c r="B4166" t="s">
        <v>4173</v>
      </c>
      <c r="C4166">
        <v>4</v>
      </c>
      <c r="D4166">
        <v>13018</v>
      </c>
      <c r="E4166">
        <v>0.08</v>
      </c>
      <c r="F4166">
        <v>5</v>
      </c>
      <c r="G4166">
        <v>8</v>
      </c>
      <c r="H4166" t="s">
        <v>5143</v>
      </c>
      <c r="I4166">
        <v>56237.760000000002</v>
      </c>
      <c r="J4166">
        <v>39366.432000000001</v>
      </c>
      <c r="K4166">
        <v>16871.328000000001</v>
      </c>
    </row>
    <row r="4167" spans="1:11" x14ac:dyDescent="0.25">
      <c r="A4167" s="21">
        <v>46104</v>
      </c>
      <c r="B4167" t="s">
        <v>4174</v>
      </c>
      <c r="C4167">
        <v>12</v>
      </c>
      <c r="D4167">
        <v>30831</v>
      </c>
      <c r="F4167">
        <v>3</v>
      </c>
      <c r="G4167">
        <v>3</v>
      </c>
      <c r="H4167" t="s">
        <v>5148</v>
      </c>
      <c r="I4167">
        <v>369972</v>
      </c>
      <c r="J4167">
        <v>258980.4</v>
      </c>
      <c r="K4167">
        <v>110991.6</v>
      </c>
    </row>
    <row r="4168" spans="1:11" x14ac:dyDescent="0.25">
      <c r="A4168" s="21">
        <v>46164</v>
      </c>
      <c r="B4168" t="s">
        <v>4175</v>
      </c>
      <c r="C4168">
        <v>10</v>
      </c>
      <c r="D4168">
        <v>6467</v>
      </c>
      <c r="E4168">
        <v>0.09</v>
      </c>
      <c r="F4168">
        <v>3</v>
      </c>
      <c r="G4168">
        <v>5</v>
      </c>
      <c r="H4168" t="s">
        <v>5139</v>
      </c>
      <c r="I4168">
        <v>70490.3</v>
      </c>
      <c r="J4168">
        <v>49343.21</v>
      </c>
      <c r="K4168">
        <v>21147.09</v>
      </c>
    </row>
    <row r="4169" spans="1:11" x14ac:dyDescent="0.25">
      <c r="A4169" s="21">
        <v>46112</v>
      </c>
      <c r="B4169" t="s">
        <v>4176</v>
      </c>
      <c r="C4169">
        <v>11</v>
      </c>
      <c r="D4169">
        <v>26745</v>
      </c>
      <c r="E4169">
        <v>0.14000000000000001</v>
      </c>
      <c r="F4169">
        <v>5</v>
      </c>
      <c r="G4169">
        <v>4</v>
      </c>
      <c r="H4169" t="s">
        <v>5148</v>
      </c>
      <c r="I4169">
        <v>335382.3</v>
      </c>
      <c r="J4169">
        <v>234767.61</v>
      </c>
      <c r="K4169">
        <v>100614.69</v>
      </c>
    </row>
    <row r="4170" spans="1:11" x14ac:dyDescent="0.25">
      <c r="A4170" s="21">
        <v>46192</v>
      </c>
      <c r="B4170" t="s">
        <v>4177</v>
      </c>
      <c r="C4170">
        <v>2</v>
      </c>
      <c r="D4170">
        <v>4025</v>
      </c>
      <c r="F4170">
        <v>3</v>
      </c>
      <c r="G4170">
        <v>1</v>
      </c>
      <c r="H4170" t="s">
        <v>5142</v>
      </c>
      <c r="I4170">
        <v>8050</v>
      </c>
      <c r="J4170">
        <v>5635</v>
      </c>
      <c r="K4170">
        <v>2415</v>
      </c>
    </row>
    <row r="4171" spans="1:11" x14ac:dyDescent="0.25">
      <c r="A4171" s="21">
        <v>46067</v>
      </c>
      <c r="B4171" t="s">
        <v>4178</v>
      </c>
      <c r="C4171">
        <v>7</v>
      </c>
      <c r="D4171">
        <v>2798</v>
      </c>
      <c r="F4171">
        <v>5</v>
      </c>
      <c r="G4171">
        <v>6</v>
      </c>
      <c r="H4171" t="s">
        <v>5140</v>
      </c>
      <c r="I4171">
        <v>19586</v>
      </c>
      <c r="J4171">
        <v>13710.2</v>
      </c>
      <c r="K4171">
        <v>5875.8</v>
      </c>
    </row>
    <row r="4172" spans="1:11" x14ac:dyDescent="0.25">
      <c r="A4172" s="21">
        <v>46161</v>
      </c>
      <c r="B4172" t="s">
        <v>4179</v>
      </c>
      <c r="C4172">
        <v>2</v>
      </c>
      <c r="D4172">
        <v>30171</v>
      </c>
      <c r="F4172">
        <v>5</v>
      </c>
      <c r="G4172">
        <v>4</v>
      </c>
      <c r="H4172" t="s">
        <v>5139</v>
      </c>
      <c r="I4172">
        <v>60342</v>
      </c>
      <c r="J4172">
        <v>42239.4</v>
      </c>
      <c r="K4172">
        <v>18102.599999999999</v>
      </c>
    </row>
    <row r="4173" spans="1:11" x14ac:dyDescent="0.25">
      <c r="A4173" s="21">
        <v>46229</v>
      </c>
      <c r="B4173" t="s">
        <v>4180</v>
      </c>
      <c r="C4173">
        <v>6</v>
      </c>
      <c r="D4173">
        <v>2040</v>
      </c>
      <c r="E4173">
        <v>0.03</v>
      </c>
      <c r="F4173">
        <v>3</v>
      </c>
      <c r="G4173">
        <v>2</v>
      </c>
      <c r="H4173" t="s">
        <v>5146</v>
      </c>
      <c r="I4173">
        <v>12607.2</v>
      </c>
      <c r="J4173">
        <v>8825.0400000000009</v>
      </c>
      <c r="K4173">
        <v>3782.16</v>
      </c>
    </row>
    <row r="4174" spans="1:11" x14ac:dyDescent="0.25">
      <c r="A4174" s="21">
        <v>46215</v>
      </c>
      <c r="B4174" t="s">
        <v>4181</v>
      </c>
      <c r="C4174">
        <v>12</v>
      </c>
      <c r="D4174">
        <v>7369</v>
      </c>
      <c r="E4174">
        <v>0.15</v>
      </c>
      <c r="F4174">
        <v>2</v>
      </c>
      <c r="G4174">
        <v>3</v>
      </c>
      <c r="H4174" t="s">
        <v>5146</v>
      </c>
      <c r="I4174">
        <v>101692.2</v>
      </c>
      <c r="J4174">
        <v>71184.539999999994</v>
      </c>
      <c r="K4174">
        <v>30507.66</v>
      </c>
    </row>
    <row r="4175" spans="1:11" x14ac:dyDescent="0.25">
      <c r="A4175" s="21">
        <v>46215</v>
      </c>
      <c r="B4175" t="s">
        <v>4182</v>
      </c>
      <c r="C4175">
        <v>7</v>
      </c>
      <c r="D4175">
        <v>2679</v>
      </c>
      <c r="E4175">
        <v>7.0000000000000007E-2</v>
      </c>
      <c r="F4175">
        <v>1</v>
      </c>
      <c r="G4175">
        <v>4</v>
      </c>
      <c r="H4175" t="s">
        <v>5146</v>
      </c>
      <c r="I4175">
        <v>20065.71</v>
      </c>
      <c r="J4175">
        <v>14045.996999999999</v>
      </c>
      <c r="K4175">
        <v>6019.7129999999997</v>
      </c>
    </row>
    <row r="4176" spans="1:11" x14ac:dyDescent="0.25">
      <c r="A4176" s="21">
        <v>46158</v>
      </c>
      <c r="B4176" t="s">
        <v>4183</v>
      </c>
      <c r="C4176">
        <v>2</v>
      </c>
      <c r="D4176">
        <v>34780</v>
      </c>
      <c r="E4176">
        <v>0.12</v>
      </c>
      <c r="F4176">
        <v>2</v>
      </c>
      <c r="G4176">
        <v>2</v>
      </c>
      <c r="H4176" t="s">
        <v>5139</v>
      </c>
      <c r="I4176">
        <v>77907.199999999997</v>
      </c>
      <c r="J4176">
        <v>54535.040000000001</v>
      </c>
      <c r="K4176">
        <v>23372.16</v>
      </c>
    </row>
    <row r="4177" spans="1:11" x14ac:dyDescent="0.25">
      <c r="A4177" s="21">
        <v>46170</v>
      </c>
      <c r="B4177" t="s">
        <v>4184</v>
      </c>
      <c r="C4177">
        <v>3</v>
      </c>
      <c r="D4177">
        <v>20531</v>
      </c>
      <c r="E4177">
        <v>0.08</v>
      </c>
      <c r="F4177">
        <v>1</v>
      </c>
      <c r="G4177">
        <v>3</v>
      </c>
      <c r="H4177" t="s">
        <v>5139</v>
      </c>
      <c r="I4177">
        <v>66520.44</v>
      </c>
      <c r="J4177">
        <v>46564.307999999997</v>
      </c>
      <c r="K4177">
        <v>19956.132000000001</v>
      </c>
    </row>
    <row r="4178" spans="1:11" x14ac:dyDescent="0.25">
      <c r="A4178" s="21">
        <v>46183</v>
      </c>
      <c r="B4178" t="s">
        <v>4185</v>
      </c>
      <c r="C4178">
        <v>11</v>
      </c>
      <c r="D4178">
        <v>9186</v>
      </c>
      <c r="F4178">
        <v>5</v>
      </c>
      <c r="G4178">
        <v>8</v>
      </c>
      <c r="H4178" t="s">
        <v>5142</v>
      </c>
      <c r="I4178">
        <v>101046</v>
      </c>
      <c r="J4178">
        <v>70732.2</v>
      </c>
      <c r="K4178">
        <v>30313.8</v>
      </c>
    </row>
    <row r="4179" spans="1:11" x14ac:dyDescent="0.25">
      <c r="A4179" s="21">
        <v>46093</v>
      </c>
      <c r="B4179" t="s">
        <v>4186</v>
      </c>
      <c r="C4179">
        <v>2</v>
      </c>
      <c r="D4179">
        <v>16445</v>
      </c>
      <c r="F4179">
        <v>1</v>
      </c>
      <c r="G4179">
        <v>6</v>
      </c>
      <c r="H4179" t="s">
        <v>5148</v>
      </c>
      <c r="I4179">
        <v>32890</v>
      </c>
      <c r="J4179">
        <v>23023</v>
      </c>
      <c r="K4179">
        <v>9867</v>
      </c>
    </row>
    <row r="4180" spans="1:11" x14ac:dyDescent="0.25">
      <c r="A4180" s="21">
        <v>46197</v>
      </c>
      <c r="B4180" t="s">
        <v>4187</v>
      </c>
      <c r="C4180">
        <v>7</v>
      </c>
      <c r="D4180">
        <v>7156</v>
      </c>
      <c r="E4180">
        <v>0.08</v>
      </c>
      <c r="F4180">
        <v>2</v>
      </c>
      <c r="G4180">
        <v>6</v>
      </c>
      <c r="H4180" t="s">
        <v>5142</v>
      </c>
      <c r="I4180">
        <v>54099.360000000001</v>
      </c>
      <c r="J4180">
        <v>37869.552000000003</v>
      </c>
      <c r="K4180">
        <v>16229.808000000001</v>
      </c>
    </row>
    <row r="4181" spans="1:11" x14ac:dyDescent="0.25">
      <c r="A4181" s="21">
        <v>46257</v>
      </c>
      <c r="B4181" t="s">
        <v>4188</v>
      </c>
      <c r="C4181">
        <v>10</v>
      </c>
      <c r="D4181">
        <v>28535</v>
      </c>
      <c r="F4181">
        <v>5</v>
      </c>
      <c r="G4181">
        <v>7</v>
      </c>
      <c r="H4181" t="s">
        <v>5138</v>
      </c>
      <c r="I4181">
        <v>285350</v>
      </c>
      <c r="J4181">
        <v>199745</v>
      </c>
      <c r="K4181">
        <v>85605</v>
      </c>
    </row>
    <row r="4182" spans="1:11" x14ac:dyDescent="0.25">
      <c r="A4182" s="21">
        <v>46253</v>
      </c>
      <c r="B4182" t="s">
        <v>4189</v>
      </c>
      <c r="C4182">
        <v>3</v>
      </c>
      <c r="D4182">
        <v>4113</v>
      </c>
      <c r="E4182">
        <v>0.1</v>
      </c>
      <c r="F4182">
        <v>3</v>
      </c>
      <c r="G4182">
        <v>3</v>
      </c>
      <c r="H4182" t="s">
        <v>5138</v>
      </c>
      <c r="I4182">
        <v>13572.9</v>
      </c>
      <c r="J4182">
        <v>9501.0300000000007</v>
      </c>
      <c r="K4182">
        <v>4071.87</v>
      </c>
    </row>
    <row r="4183" spans="1:11" x14ac:dyDescent="0.25">
      <c r="A4183" s="21">
        <v>46214</v>
      </c>
      <c r="B4183" t="s">
        <v>4190</v>
      </c>
      <c r="C4183">
        <v>2</v>
      </c>
      <c r="D4183">
        <v>21683</v>
      </c>
      <c r="F4183">
        <v>3</v>
      </c>
      <c r="G4183">
        <v>6</v>
      </c>
      <c r="H4183" t="s">
        <v>5146</v>
      </c>
      <c r="I4183">
        <v>43366</v>
      </c>
      <c r="J4183">
        <v>30356.2</v>
      </c>
      <c r="K4183">
        <v>13009.8</v>
      </c>
    </row>
    <row r="4184" spans="1:11" x14ac:dyDescent="0.25">
      <c r="A4184" s="21">
        <v>46201</v>
      </c>
      <c r="B4184" t="s">
        <v>4191</v>
      </c>
      <c r="C4184">
        <v>11</v>
      </c>
      <c r="D4184">
        <v>4290</v>
      </c>
      <c r="E4184">
        <v>0.05</v>
      </c>
      <c r="F4184">
        <v>2</v>
      </c>
      <c r="G4184">
        <v>4</v>
      </c>
      <c r="H4184" t="s">
        <v>5142</v>
      </c>
      <c r="I4184">
        <v>49549.5</v>
      </c>
      <c r="J4184">
        <v>34684.65</v>
      </c>
      <c r="K4184">
        <v>14864.85</v>
      </c>
    </row>
    <row r="4185" spans="1:11" x14ac:dyDescent="0.25">
      <c r="A4185" s="21">
        <v>46222</v>
      </c>
      <c r="B4185" t="s">
        <v>4192</v>
      </c>
      <c r="C4185">
        <v>12</v>
      </c>
      <c r="D4185">
        <v>5576</v>
      </c>
      <c r="E4185">
        <v>0.05</v>
      </c>
      <c r="F4185">
        <v>3</v>
      </c>
      <c r="G4185">
        <v>3</v>
      </c>
      <c r="H4185" t="s">
        <v>5146</v>
      </c>
      <c r="I4185">
        <v>70257.600000000006</v>
      </c>
      <c r="J4185">
        <v>49180.32</v>
      </c>
      <c r="K4185">
        <v>21077.279999999999</v>
      </c>
    </row>
    <row r="4186" spans="1:11" x14ac:dyDescent="0.25">
      <c r="A4186" s="21">
        <v>46335</v>
      </c>
      <c r="B4186" t="s">
        <v>4193</v>
      </c>
      <c r="C4186">
        <v>5</v>
      </c>
      <c r="D4186">
        <v>2771</v>
      </c>
      <c r="E4186">
        <v>0.05</v>
      </c>
      <c r="F4186">
        <v>4</v>
      </c>
      <c r="G4186">
        <v>5</v>
      </c>
      <c r="H4186" t="s">
        <v>5144</v>
      </c>
      <c r="I4186">
        <v>14547.75</v>
      </c>
      <c r="J4186">
        <v>10183.424999999999</v>
      </c>
      <c r="K4186">
        <v>4364.3249999999998</v>
      </c>
    </row>
    <row r="4187" spans="1:11" x14ac:dyDescent="0.25">
      <c r="A4187" s="21">
        <v>46085</v>
      </c>
      <c r="B4187" t="s">
        <v>4194</v>
      </c>
      <c r="C4187">
        <v>8</v>
      </c>
      <c r="D4187">
        <v>8792</v>
      </c>
      <c r="E4187">
        <v>0.03</v>
      </c>
      <c r="F4187">
        <v>3</v>
      </c>
      <c r="G4187">
        <v>8</v>
      </c>
      <c r="H4187" t="s">
        <v>5148</v>
      </c>
      <c r="I4187">
        <v>72446.080000000002</v>
      </c>
      <c r="J4187">
        <v>50712.256000000001</v>
      </c>
      <c r="K4187">
        <v>21733.824000000001</v>
      </c>
    </row>
    <row r="4188" spans="1:11" x14ac:dyDescent="0.25">
      <c r="A4188" s="21">
        <v>46281</v>
      </c>
      <c r="B4188" t="s">
        <v>4195</v>
      </c>
      <c r="C4188">
        <v>1</v>
      </c>
      <c r="D4188">
        <v>9585</v>
      </c>
      <c r="E4188">
        <v>7.0000000000000007E-2</v>
      </c>
      <c r="F4188">
        <v>3</v>
      </c>
      <c r="G4188">
        <v>7</v>
      </c>
      <c r="H4188" t="s">
        <v>5145</v>
      </c>
      <c r="I4188">
        <v>10255.950000000001</v>
      </c>
      <c r="J4188">
        <v>7179.165</v>
      </c>
      <c r="K4188">
        <v>3076.7849999999999</v>
      </c>
    </row>
    <row r="4189" spans="1:11" x14ac:dyDescent="0.25">
      <c r="A4189" s="21">
        <v>46075</v>
      </c>
      <c r="B4189" t="s">
        <v>4196</v>
      </c>
      <c r="C4189">
        <v>3</v>
      </c>
      <c r="D4189">
        <v>34319</v>
      </c>
      <c r="E4189">
        <v>0.06</v>
      </c>
      <c r="F4189">
        <v>5</v>
      </c>
      <c r="G4189">
        <v>6</v>
      </c>
      <c r="H4189" t="s">
        <v>5140</v>
      </c>
      <c r="I4189">
        <v>109134.42</v>
      </c>
      <c r="J4189">
        <v>76394.093999999997</v>
      </c>
      <c r="K4189">
        <v>32740.326000000001</v>
      </c>
    </row>
    <row r="4190" spans="1:11" x14ac:dyDescent="0.25">
      <c r="A4190" s="21">
        <v>46277</v>
      </c>
      <c r="B4190" t="s">
        <v>4197</v>
      </c>
      <c r="C4190">
        <v>12</v>
      </c>
      <c r="D4190">
        <v>20503</v>
      </c>
      <c r="F4190">
        <v>1</v>
      </c>
      <c r="G4190">
        <v>3</v>
      </c>
      <c r="H4190" t="s">
        <v>5145</v>
      </c>
      <c r="I4190">
        <v>246036</v>
      </c>
      <c r="J4190">
        <v>172225.2</v>
      </c>
      <c r="K4190">
        <v>73810.8</v>
      </c>
    </row>
    <row r="4191" spans="1:11" x14ac:dyDescent="0.25">
      <c r="A4191" s="21">
        <v>46124</v>
      </c>
      <c r="B4191" t="s">
        <v>4198</v>
      </c>
      <c r="C4191">
        <v>3</v>
      </c>
      <c r="D4191">
        <v>31293</v>
      </c>
      <c r="E4191">
        <v>0.1</v>
      </c>
      <c r="F4191">
        <v>4</v>
      </c>
      <c r="G4191">
        <v>7</v>
      </c>
      <c r="H4191" t="s">
        <v>5141</v>
      </c>
      <c r="I4191">
        <v>103266.9</v>
      </c>
      <c r="J4191">
        <v>72286.83</v>
      </c>
      <c r="K4191">
        <v>30980.07</v>
      </c>
    </row>
    <row r="4192" spans="1:11" x14ac:dyDescent="0.25">
      <c r="A4192" s="21">
        <v>46073</v>
      </c>
      <c r="B4192" t="s">
        <v>4199</v>
      </c>
      <c r="C4192">
        <v>8</v>
      </c>
      <c r="D4192">
        <v>26532</v>
      </c>
      <c r="E4192">
        <v>0.04</v>
      </c>
      <c r="F4192">
        <v>5</v>
      </c>
      <c r="G4192">
        <v>1</v>
      </c>
      <c r="H4192" t="s">
        <v>5140</v>
      </c>
      <c r="I4192">
        <v>220746.23999999999</v>
      </c>
      <c r="J4192">
        <v>154522.36799999999</v>
      </c>
      <c r="K4192">
        <v>66223.872000000003</v>
      </c>
    </row>
    <row r="4193" spans="1:11" x14ac:dyDescent="0.25">
      <c r="A4193" s="21">
        <v>46158</v>
      </c>
      <c r="B4193" t="s">
        <v>4200</v>
      </c>
      <c r="C4193">
        <v>7</v>
      </c>
      <c r="D4193">
        <v>4088</v>
      </c>
      <c r="F4193">
        <v>4</v>
      </c>
      <c r="G4193">
        <v>6</v>
      </c>
      <c r="H4193" t="s">
        <v>5139</v>
      </c>
      <c r="I4193">
        <v>28616</v>
      </c>
      <c r="J4193">
        <v>20031.2</v>
      </c>
      <c r="K4193">
        <v>8584.7999999999993</v>
      </c>
    </row>
    <row r="4194" spans="1:11" x14ac:dyDescent="0.25">
      <c r="A4194" s="21">
        <v>46263</v>
      </c>
      <c r="B4194" t="s">
        <v>4201</v>
      </c>
      <c r="C4194">
        <v>6</v>
      </c>
      <c r="D4194">
        <v>19174</v>
      </c>
      <c r="E4194">
        <v>0.13</v>
      </c>
      <c r="F4194">
        <v>5</v>
      </c>
      <c r="G4194">
        <v>7</v>
      </c>
      <c r="H4194" t="s">
        <v>5138</v>
      </c>
      <c r="I4194">
        <v>129999.72</v>
      </c>
      <c r="J4194">
        <v>90999.804000000004</v>
      </c>
      <c r="K4194">
        <v>38999.915999999997</v>
      </c>
    </row>
    <row r="4195" spans="1:11" x14ac:dyDescent="0.25">
      <c r="A4195" s="21">
        <v>46127</v>
      </c>
      <c r="B4195" t="s">
        <v>4202</v>
      </c>
      <c r="C4195">
        <v>6</v>
      </c>
      <c r="D4195">
        <v>8683</v>
      </c>
      <c r="E4195">
        <v>0.05</v>
      </c>
      <c r="F4195">
        <v>5</v>
      </c>
      <c r="G4195">
        <v>5</v>
      </c>
      <c r="H4195" t="s">
        <v>5141</v>
      </c>
      <c r="I4195">
        <v>54702.9</v>
      </c>
      <c r="J4195">
        <v>38292.03</v>
      </c>
      <c r="K4195">
        <v>16410.87</v>
      </c>
    </row>
    <row r="4196" spans="1:11" x14ac:dyDescent="0.25">
      <c r="A4196" s="21">
        <v>46214</v>
      </c>
      <c r="B4196" t="s">
        <v>4203</v>
      </c>
      <c r="C4196">
        <v>4</v>
      </c>
      <c r="D4196">
        <v>24141</v>
      </c>
      <c r="E4196">
        <v>0.14000000000000001</v>
      </c>
      <c r="F4196">
        <v>2</v>
      </c>
      <c r="G4196">
        <v>4</v>
      </c>
      <c r="H4196" t="s">
        <v>5146</v>
      </c>
      <c r="I4196">
        <v>110082.96</v>
      </c>
      <c r="J4196">
        <v>77058.072</v>
      </c>
      <c r="K4196">
        <v>33024.887999999999</v>
      </c>
    </row>
    <row r="4197" spans="1:11" x14ac:dyDescent="0.25">
      <c r="A4197" s="21">
        <v>46185</v>
      </c>
      <c r="B4197" t="s">
        <v>4204</v>
      </c>
      <c r="C4197">
        <v>8</v>
      </c>
      <c r="D4197">
        <v>14867</v>
      </c>
      <c r="F4197">
        <v>4</v>
      </c>
      <c r="G4197">
        <v>7</v>
      </c>
      <c r="H4197" t="s">
        <v>5142</v>
      </c>
      <c r="I4197">
        <v>118936</v>
      </c>
      <c r="J4197">
        <v>83255.199999999997</v>
      </c>
      <c r="K4197">
        <v>35680.800000000003</v>
      </c>
    </row>
    <row r="4198" spans="1:11" x14ac:dyDescent="0.25">
      <c r="A4198" s="21">
        <v>46076</v>
      </c>
      <c r="B4198" t="s">
        <v>4205</v>
      </c>
      <c r="C4198">
        <v>2</v>
      </c>
      <c r="D4198">
        <v>15110</v>
      </c>
      <c r="E4198">
        <v>0.05</v>
      </c>
      <c r="F4198">
        <v>4</v>
      </c>
      <c r="G4198">
        <v>8</v>
      </c>
      <c r="H4198" t="s">
        <v>5140</v>
      </c>
      <c r="I4198">
        <v>31731</v>
      </c>
      <c r="J4198">
        <v>22211.7</v>
      </c>
      <c r="K4198">
        <v>9519.2999999999993</v>
      </c>
    </row>
    <row r="4199" spans="1:11" x14ac:dyDescent="0.25">
      <c r="A4199" s="21">
        <v>46195</v>
      </c>
      <c r="B4199" t="s">
        <v>4206</v>
      </c>
      <c r="C4199">
        <v>2</v>
      </c>
      <c r="D4199">
        <v>19128</v>
      </c>
      <c r="E4199">
        <v>0.1</v>
      </c>
      <c r="F4199">
        <v>1</v>
      </c>
      <c r="G4199">
        <v>2</v>
      </c>
      <c r="H4199" t="s">
        <v>5142</v>
      </c>
      <c r="I4199">
        <v>42081.599999999999</v>
      </c>
      <c r="J4199">
        <v>29457.119999999999</v>
      </c>
      <c r="K4199">
        <v>12624.48</v>
      </c>
    </row>
    <row r="4200" spans="1:11" x14ac:dyDescent="0.25">
      <c r="A4200" s="21">
        <v>46254</v>
      </c>
      <c r="B4200" t="s">
        <v>4207</v>
      </c>
      <c r="C4200">
        <v>7</v>
      </c>
      <c r="D4200">
        <v>21304</v>
      </c>
      <c r="E4200">
        <v>0.06</v>
      </c>
      <c r="F4200">
        <v>4</v>
      </c>
      <c r="G4200">
        <v>4</v>
      </c>
      <c r="H4200" t="s">
        <v>5138</v>
      </c>
      <c r="I4200">
        <v>158075.68</v>
      </c>
      <c r="J4200">
        <v>110652.976</v>
      </c>
      <c r="K4200">
        <v>47422.703999999998</v>
      </c>
    </row>
    <row r="4201" spans="1:11" x14ac:dyDescent="0.25">
      <c r="A4201" s="21">
        <v>46258</v>
      </c>
      <c r="B4201" t="s">
        <v>4208</v>
      </c>
      <c r="C4201">
        <v>4</v>
      </c>
      <c r="D4201">
        <v>13506</v>
      </c>
      <c r="E4201">
        <v>0.1</v>
      </c>
      <c r="F4201">
        <v>2</v>
      </c>
      <c r="G4201">
        <v>1</v>
      </c>
      <c r="H4201" t="s">
        <v>5138</v>
      </c>
      <c r="I4201">
        <v>59426.400000000001</v>
      </c>
      <c r="J4201">
        <v>41598.480000000003</v>
      </c>
      <c r="K4201">
        <v>17827.919999999998</v>
      </c>
    </row>
    <row r="4202" spans="1:11" x14ac:dyDescent="0.25">
      <c r="A4202" s="21">
        <v>46143</v>
      </c>
      <c r="B4202" t="s">
        <v>4209</v>
      </c>
      <c r="C4202">
        <v>5</v>
      </c>
      <c r="D4202">
        <v>2225</v>
      </c>
      <c r="F4202">
        <v>1</v>
      </c>
      <c r="G4202">
        <v>2</v>
      </c>
      <c r="H4202" t="s">
        <v>5139</v>
      </c>
      <c r="I4202">
        <v>11125</v>
      </c>
      <c r="J4202">
        <v>7787.5</v>
      </c>
      <c r="K4202">
        <v>3337.5</v>
      </c>
    </row>
    <row r="4203" spans="1:11" x14ac:dyDescent="0.25">
      <c r="A4203" s="21">
        <v>46263</v>
      </c>
      <c r="B4203" t="s">
        <v>4210</v>
      </c>
      <c r="C4203">
        <v>11</v>
      </c>
      <c r="D4203">
        <v>2882</v>
      </c>
      <c r="E4203">
        <v>0.08</v>
      </c>
      <c r="F4203">
        <v>1</v>
      </c>
      <c r="G4203">
        <v>3</v>
      </c>
      <c r="H4203" t="s">
        <v>5138</v>
      </c>
      <c r="I4203">
        <v>34238.160000000003</v>
      </c>
      <c r="J4203">
        <v>23966.712</v>
      </c>
      <c r="K4203">
        <v>10271.448</v>
      </c>
    </row>
    <row r="4204" spans="1:11" x14ac:dyDescent="0.25">
      <c r="A4204" s="21">
        <v>46235</v>
      </c>
      <c r="B4204" t="s">
        <v>4211</v>
      </c>
      <c r="C4204">
        <v>8</v>
      </c>
      <c r="D4204">
        <v>26858</v>
      </c>
      <c r="F4204">
        <v>5</v>
      </c>
      <c r="G4204">
        <v>5</v>
      </c>
      <c r="H4204" t="s">
        <v>5138</v>
      </c>
      <c r="I4204">
        <v>214864</v>
      </c>
      <c r="J4204">
        <v>150404.79999999999</v>
      </c>
      <c r="K4204">
        <v>64459.199999999997</v>
      </c>
    </row>
    <row r="4205" spans="1:11" x14ac:dyDescent="0.25">
      <c r="A4205" s="21">
        <v>46369</v>
      </c>
      <c r="B4205" t="s">
        <v>4212</v>
      </c>
      <c r="C4205">
        <v>3</v>
      </c>
      <c r="D4205">
        <v>11480</v>
      </c>
      <c r="E4205">
        <v>0.1</v>
      </c>
      <c r="F4205">
        <v>4</v>
      </c>
      <c r="G4205">
        <v>7</v>
      </c>
      <c r="H4205" t="s">
        <v>5143</v>
      </c>
      <c r="I4205">
        <v>37884</v>
      </c>
      <c r="J4205">
        <v>26518.799999999999</v>
      </c>
      <c r="K4205">
        <v>11365.2</v>
      </c>
    </row>
    <row r="4206" spans="1:11" x14ac:dyDescent="0.25">
      <c r="A4206" s="21">
        <v>46171</v>
      </c>
      <c r="B4206" t="s">
        <v>4213</v>
      </c>
      <c r="C4206">
        <v>10</v>
      </c>
      <c r="D4206">
        <v>13443</v>
      </c>
      <c r="E4206">
        <v>0.05</v>
      </c>
      <c r="F4206">
        <v>5</v>
      </c>
      <c r="G4206">
        <v>2</v>
      </c>
      <c r="H4206" t="s">
        <v>5139</v>
      </c>
      <c r="I4206">
        <v>141151.5</v>
      </c>
      <c r="J4206">
        <v>98806.05</v>
      </c>
      <c r="K4206">
        <v>42345.45</v>
      </c>
    </row>
    <row r="4207" spans="1:11" x14ac:dyDescent="0.25">
      <c r="A4207" s="21">
        <v>46106</v>
      </c>
      <c r="B4207" t="s">
        <v>4214</v>
      </c>
      <c r="C4207">
        <v>11</v>
      </c>
      <c r="D4207">
        <v>32636</v>
      </c>
      <c r="F4207">
        <v>4</v>
      </c>
      <c r="G4207">
        <v>1</v>
      </c>
      <c r="H4207" t="s">
        <v>5148</v>
      </c>
      <c r="I4207">
        <v>358996</v>
      </c>
      <c r="J4207">
        <v>251297.2</v>
      </c>
      <c r="K4207">
        <v>107698.8</v>
      </c>
    </row>
    <row r="4208" spans="1:11" x14ac:dyDescent="0.25">
      <c r="A4208" s="21">
        <v>46104</v>
      </c>
      <c r="B4208" t="s">
        <v>4215</v>
      </c>
      <c r="C4208">
        <v>6</v>
      </c>
      <c r="D4208">
        <v>10177</v>
      </c>
      <c r="F4208">
        <v>4</v>
      </c>
      <c r="G4208">
        <v>6</v>
      </c>
      <c r="H4208" t="s">
        <v>5148</v>
      </c>
      <c r="I4208">
        <v>61062</v>
      </c>
      <c r="J4208">
        <v>42743.4</v>
      </c>
      <c r="K4208">
        <v>18318.599999999999</v>
      </c>
    </row>
    <row r="4209" spans="1:11" x14ac:dyDescent="0.25">
      <c r="A4209" s="21">
        <v>46280</v>
      </c>
      <c r="B4209" t="s">
        <v>4216</v>
      </c>
      <c r="C4209">
        <v>10</v>
      </c>
      <c r="D4209">
        <v>8864</v>
      </c>
      <c r="E4209">
        <v>0.12</v>
      </c>
      <c r="F4209">
        <v>2</v>
      </c>
      <c r="G4209">
        <v>3</v>
      </c>
      <c r="H4209" t="s">
        <v>5145</v>
      </c>
      <c r="I4209">
        <v>99276.800000000003</v>
      </c>
      <c r="J4209">
        <v>69493.759999999995</v>
      </c>
      <c r="K4209">
        <v>29783.040000000001</v>
      </c>
    </row>
    <row r="4210" spans="1:11" x14ac:dyDescent="0.25">
      <c r="A4210" s="21">
        <v>46235</v>
      </c>
      <c r="B4210" t="s">
        <v>4217</v>
      </c>
      <c r="C4210">
        <v>5</v>
      </c>
      <c r="D4210">
        <v>6906</v>
      </c>
      <c r="E4210">
        <v>0.13</v>
      </c>
      <c r="F4210">
        <v>2</v>
      </c>
      <c r="G4210">
        <v>8</v>
      </c>
      <c r="H4210" t="s">
        <v>5138</v>
      </c>
      <c r="I4210">
        <v>39018.9</v>
      </c>
      <c r="J4210">
        <v>27313.23</v>
      </c>
      <c r="K4210">
        <v>11705.67</v>
      </c>
    </row>
    <row r="4211" spans="1:11" x14ac:dyDescent="0.25">
      <c r="A4211" s="21">
        <v>46134</v>
      </c>
      <c r="B4211" t="s">
        <v>4218</v>
      </c>
      <c r="C4211">
        <v>10</v>
      </c>
      <c r="D4211">
        <v>27932</v>
      </c>
      <c r="F4211">
        <v>3</v>
      </c>
      <c r="G4211">
        <v>2</v>
      </c>
      <c r="H4211" t="s">
        <v>5141</v>
      </c>
      <c r="I4211">
        <v>279320</v>
      </c>
      <c r="J4211">
        <v>195524</v>
      </c>
      <c r="K4211">
        <v>83796</v>
      </c>
    </row>
    <row r="4212" spans="1:11" x14ac:dyDescent="0.25">
      <c r="A4212" s="21">
        <v>46286</v>
      </c>
      <c r="B4212" t="s">
        <v>4219</v>
      </c>
      <c r="C4212">
        <v>11</v>
      </c>
      <c r="D4212">
        <v>6257</v>
      </c>
      <c r="F4212">
        <v>5</v>
      </c>
      <c r="G4212">
        <v>3</v>
      </c>
      <c r="H4212" t="s">
        <v>5145</v>
      </c>
      <c r="I4212">
        <v>68827</v>
      </c>
      <c r="J4212">
        <v>48178.9</v>
      </c>
      <c r="K4212">
        <v>20648.099999999999</v>
      </c>
    </row>
    <row r="4213" spans="1:11" x14ac:dyDescent="0.25">
      <c r="A4213" s="21">
        <v>46126</v>
      </c>
      <c r="B4213" t="s">
        <v>4220</v>
      </c>
      <c r="C4213">
        <v>5</v>
      </c>
      <c r="D4213">
        <v>28660</v>
      </c>
      <c r="E4213">
        <v>0.08</v>
      </c>
      <c r="F4213">
        <v>3</v>
      </c>
      <c r="G4213">
        <v>3</v>
      </c>
      <c r="H4213" t="s">
        <v>5141</v>
      </c>
      <c r="I4213">
        <v>154764</v>
      </c>
      <c r="J4213">
        <v>108334.8</v>
      </c>
      <c r="K4213">
        <v>46429.2</v>
      </c>
    </row>
    <row r="4214" spans="1:11" x14ac:dyDescent="0.25">
      <c r="A4214" s="21">
        <v>46257</v>
      </c>
      <c r="B4214" t="s">
        <v>4221</v>
      </c>
      <c r="C4214">
        <v>11</v>
      </c>
      <c r="D4214">
        <v>12891</v>
      </c>
      <c r="E4214">
        <v>0.08</v>
      </c>
      <c r="F4214">
        <v>4</v>
      </c>
      <c r="G4214">
        <v>4</v>
      </c>
      <c r="H4214" t="s">
        <v>5138</v>
      </c>
      <c r="I4214">
        <v>153145.07999999999</v>
      </c>
      <c r="J4214">
        <v>107201.556</v>
      </c>
      <c r="K4214">
        <v>45943.523999999998</v>
      </c>
    </row>
    <row r="4215" spans="1:11" x14ac:dyDescent="0.25">
      <c r="A4215" s="21">
        <v>46246</v>
      </c>
      <c r="B4215" t="s">
        <v>4222</v>
      </c>
      <c r="C4215">
        <v>5</v>
      </c>
      <c r="D4215">
        <v>28014</v>
      </c>
      <c r="F4215">
        <v>3</v>
      </c>
      <c r="G4215">
        <v>6</v>
      </c>
      <c r="H4215" t="s">
        <v>5138</v>
      </c>
      <c r="I4215">
        <v>140070</v>
      </c>
      <c r="J4215">
        <v>98049</v>
      </c>
      <c r="K4215">
        <v>42021</v>
      </c>
    </row>
    <row r="4216" spans="1:11" x14ac:dyDescent="0.25">
      <c r="A4216" s="21">
        <v>46282</v>
      </c>
      <c r="B4216" t="s">
        <v>4223</v>
      </c>
      <c r="C4216">
        <v>2</v>
      </c>
      <c r="D4216">
        <v>29986</v>
      </c>
      <c r="E4216">
        <v>0.06</v>
      </c>
      <c r="F4216">
        <v>1</v>
      </c>
      <c r="G4216">
        <v>7</v>
      </c>
      <c r="H4216" t="s">
        <v>5145</v>
      </c>
      <c r="I4216">
        <v>63570.32</v>
      </c>
      <c r="J4216">
        <v>44499.224000000002</v>
      </c>
      <c r="K4216">
        <v>19071.096000000001</v>
      </c>
    </row>
    <row r="4217" spans="1:11" x14ac:dyDescent="0.25">
      <c r="A4217" s="21">
        <v>46028</v>
      </c>
      <c r="B4217" t="s">
        <v>4224</v>
      </c>
      <c r="C4217">
        <v>8</v>
      </c>
      <c r="D4217">
        <v>16324</v>
      </c>
      <c r="E4217">
        <v>0.06</v>
      </c>
      <c r="F4217">
        <v>1</v>
      </c>
      <c r="G4217">
        <v>8</v>
      </c>
      <c r="H4217" t="s">
        <v>5149</v>
      </c>
      <c r="I4217">
        <v>138427.51999999999</v>
      </c>
      <c r="J4217">
        <v>96899.263999999996</v>
      </c>
      <c r="K4217">
        <v>41528.256000000001</v>
      </c>
    </row>
    <row r="4218" spans="1:11" x14ac:dyDescent="0.25">
      <c r="A4218" s="21">
        <v>46381</v>
      </c>
      <c r="B4218" t="s">
        <v>4225</v>
      </c>
      <c r="C4218">
        <v>8</v>
      </c>
      <c r="D4218">
        <v>22334</v>
      </c>
      <c r="E4218">
        <v>0.03</v>
      </c>
      <c r="F4218">
        <v>1</v>
      </c>
      <c r="G4218">
        <v>8</v>
      </c>
      <c r="H4218" t="s">
        <v>5143</v>
      </c>
      <c r="I4218">
        <v>184032.16</v>
      </c>
      <c r="J4218">
        <v>128822.512</v>
      </c>
      <c r="K4218">
        <v>55209.648000000001</v>
      </c>
    </row>
    <row r="4219" spans="1:11" x14ac:dyDescent="0.25">
      <c r="A4219" s="21">
        <v>46321</v>
      </c>
      <c r="B4219" t="s">
        <v>4226</v>
      </c>
      <c r="C4219">
        <v>10</v>
      </c>
      <c r="D4219">
        <v>11952</v>
      </c>
      <c r="E4219">
        <v>0.1</v>
      </c>
      <c r="F4219">
        <v>5</v>
      </c>
      <c r="G4219">
        <v>4</v>
      </c>
      <c r="H4219" t="s">
        <v>5147</v>
      </c>
      <c r="I4219">
        <v>131472</v>
      </c>
      <c r="J4219">
        <v>92030.399999999994</v>
      </c>
      <c r="K4219">
        <v>39441.599999999999</v>
      </c>
    </row>
    <row r="4220" spans="1:11" x14ac:dyDescent="0.25">
      <c r="A4220" s="21">
        <v>46070</v>
      </c>
      <c r="B4220" t="s">
        <v>4227</v>
      </c>
      <c r="C4220">
        <v>7</v>
      </c>
      <c r="D4220">
        <v>34724</v>
      </c>
      <c r="F4220">
        <v>2</v>
      </c>
      <c r="G4220">
        <v>8</v>
      </c>
      <c r="H4220" t="s">
        <v>5140</v>
      </c>
      <c r="I4220">
        <v>243068</v>
      </c>
      <c r="J4220">
        <v>170147.6</v>
      </c>
      <c r="K4220">
        <v>72920.399999999994</v>
      </c>
    </row>
    <row r="4221" spans="1:11" x14ac:dyDescent="0.25">
      <c r="A4221" s="21">
        <v>46264</v>
      </c>
      <c r="B4221" t="s">
        <v>4228</v>
      </c>
      <c r="C4221">
        <v>4</v>
      </c>
      <c r="D4221">
        <v>29903</v>
      </c>
      <c r="E4221">
        <v>0.05</v>
      </c>
      <c r="F4221">
        <v>4</v>
      </c>
      <c r="G4221">
        <v>7</v>
      </c>
      <c r="H4221" t="s">
        <v>5138</v>
      </c>
      <c r="I4221">
        <v>125592.6</v>
      </c>
      <c r="J4221">
        <v>87914.82</v>
      </c>
      <c r="K4221">
        <v>37677.78</v>
      </c>
    </row>
    <row r="4222" spans="1:11" x14ac:dyDescent="0.25">
      <c r="A4222" s="21">
        <v>46202</v>
      </c>
      <c r="B4222" t="s">
        <v>4229</v>
      </c>
      <c r="C4222">
        <v>1</v>
      </c>
      <c r="D4222">
        <v>8510</v>
      </c>
      <c r="F4222">
        <v>2</v>
      </c>
      <c r="G4222">
        <v>7</v>
      </c>
      <c r="H4222" t="s">
        <v>5142</v>
      </c>
      <c r="I4222">
        <v>8510</v>
      </c>
      <c r="J4222">
        <v>5957</v>
      </c>
      <c r="K4222">
        <v>2553</v>
      </c>
    </row>
    <row r="4223" spans="1:11" x14ac:dyDescent="0.25">
      <c r="A4223" s="21">
        <v>46170</v>
      </c>
      <c r="B4223" t="s">
        <v>4230</v>
      </c>
      <c r="C4223">
        <v>12</v>
      </c>
      <c r="D4223">
        <v>6214</v>
      </c>
      <c r="E4223">
        <v>0.15</v>
      </c>
      <c r="F4223">
        <v>4</v>
      </c>
      <c r="G4223">
        <v>2</v>
      </c>
      <c r="H4223" t="s">
        <v>5139</v>
      </c>
      <c r="I4223">
        <v>85753.2</v>
      </c>
      <c r="J4223">
        <v>60027.24</v>
      </c>
      <c r="K4223">
        <v>25725.96</v>
      </c>
    </row>
    <row r="4224" spans="1:11" x14ac:dyDescent="0.25">
      <c r="A4224" s="21">
        <v>46090</v>
      </c>
      <c r="B4224" t="s">
        <v>4231</v>
      </c>
      <c r="C4224">
        <v>2</v>
      </c>
      <c r="D4224">
        <v>14968</v>
      </c>
      <c r="F4224">
        <v>2</v>
      </c>
      <c r="G4224">
        <v>3</v>
      </c>
      <c r="H4224" t="s">
        <v>5148</v>
      </c>
      <c r="I4224">
        <v>29936</v>
      </c>
      <c r="J4224">
        <v>20955.2</v>
      </c>
      <c r="K4224">
        <v>8980.7999999999993</v>
      </c>
    </row>
    <row r="4225" spans="1:11" x14ac:dyDescent="0.25">
      <c r="A4225" s="21">
        <v>46228</v>
      </c>
      <c r="B4225" t="s">
        <v>4232</v>
      </c>
      <c r="C4225">
        <v>4</v>
      </c>
      <c r="D4225">
        <v>22460</v>
      </c>
      <c r="E4225">
        <v>0.06</v>
      </c>
      <c r="F4225">
        <v>1</v>
      </c>
      <c r="G4225">
        <v>8</v>
      </c>
      <c r="H4225" t="s">
        <v>5146</v>
      </c>
      <c r="I4225">
        <v>95230.399999999994</v>
      </c>
      <c r="J4225">
        <v>66661.279999999999</v>
      </c>
      <c r="K4225">
        <v>28569.119999999999</v>
      </c>
    </row>
    <row r="4226" spans="1:11" x14ac:dyDescent="0.25">
      <c r="A4226" s="21">
        <v>46085</v>
      </c>
      <c r="B4226" t="s">
        <v>4233</v>
      </c>
      <c r="C4226">
        <v>11</v>
      </c>
      <c r="D4226">
        <v>21266</v>
      </c>
      <c r="E4226">
        <v>0.03</v>
      </c>
      <c r="F4226">
        <v>1</v>
      </c>
      <c r="G4226">
        <v>3</v>
      </c>
      <c r="H4226" t="s">
        <v>5148</v>
      </c>
      <c r="I4226">
        <v>240943.78</v>
      </c>
      <c r="J4226">
        <v>168660.64600000001</v>
      </c>
      <c r="K4226">
        <v>72283.134000000005</v>
      </c>
    </row>
    <row r="4227" spans="1:11" x14ac:dyDescent="0.25">
      <c r="A4227" s="21">
        <v>46324</v>
      </c>
      <c r="B4227" t="s">
        <v>4234</v>
      </c>
      <c r="C4227">
        <v>9</v>
      </c>
      <c r="D4227">
        <v>8632</v>
      </c>
      <c r="E4227">
        <v>0.08</v>
      </c>
      <c r="F4227">
        <v>5</v>
      </c>
      <c r="G4227">
        <v>5</v>
      </c>
      <c r="H4227" t="s">
        <v>5147</v>
      </c>
      <c r="I4227">
        <v>83903.039999999994</v>
      </c>
      <c r="J4227">
        <v>58732.127999999997</v>
      </c>
      <c r="K4227">
        <v>25170.912</v>
      </c>
    </row>
    <row r="4228" spans="1:11" x14ac:dyDescent="0.25">
      <c r="A4228" s="21">
        <v>46306</v>
      </c>
      <c r="B4228" t="s">
        <v>4235</v>
      </c>
      <c r="C4228">
        <v>8</v>
      </c>
      <c r="D4228">
        <v>20104</v>
      </c>
      <c r="E4228">
        <v>0.12</v>
      </c>
      <c r="F4228">
        <v>4</v>
      </c>
      <c r="G4228">
        <v>7</v>
      </c>
      <c r="H4228" t="s">
        <v>5147</v>
      </c>
      <c r="I4228">
        <v>180131.84</v>
      </c>
      <c r="J4228">
        <v>126092.288</v>
      </c>
      <c r="K4228">
        <v>54039.552000000003</v>
      </c>
    </row>
    <row r="4229" spans="1:11" x14ac:dyDescent="0.25">
      <c r="A4229" s="21">
        <v>46179</v>
      </c>
      <c r="B4229" t="s">
        <v>4236</v>
      </c>
      <c r="C4229">
        <v>11</v>
      </c>
      <c r="D4229">
        <v>4412</v>
      </c>
      <c r="E4229">
        <v>0.08</v>
      </c>
      <c r="F4229">
        <v>3</v>
      </c>
      <c r="G4229">
        <v>7</v>
      </c>
      <c r="H4229" t="s">
        <v>5142</v>
      </c>
      <c r="I4229">
        <v>52414.559999999998</v>
      </c>
      <c r="J4229">
        <v>36690.192000000003</v>
      </c>
      <c r="K4229">
        <v>15724.368</v>
      </c>
    </row>
    <row r="4230" spans="1:11" x14ac:dyDescent="0.25">
      <c r="A4230" s="21">
        <v>46204</v>
      </c>
      <c r="B4230" t="s">
        <v>4237</v>
      </c>
      <c r="C4230">
        <v>9</v>
      </c>
      <c r="D4230">
        <v>27964</v>
      </c>
      <c r="E4230">
        <v>0.06</v>
      </c>
      <c r="F4230">
        <v>4</v>
      </c>
      <c r="G4230">
        <v>5</v>
      </c>
      <c r="H4230" t="s">
        <v>5146</v>
      </c>
      <c r="I4230">
        <v>266776.56</v>
      </c>
      <c r="J4230">
        <v>186743.592</v>
      </c>
      <c r="K4230">
        <v>80032.967999999993</v>
      </c>
    </row>
    <row r="4231" spans="1:11" x14ac:dyDescent="0.25">
      <c r="A4231" s="21">
        <v>46196</v>
      </c>
      <c r="B4231" t="s">
        <v>4238</v>
      </c>
      <c r="C4231">
        <v>5</v>
      </c>
      <c r="D4231">
        <v>21609</v>
      </c>
      <c r="E4231">
        <v>0.11</v>
      </c>
      <c r="F4231">
        <v>4</v>
      </c>
      <c r="G4231">
        <v>5</v>
      </c>
      <c r="H4231" t="s">
        <v>5142</v>
      </c>
      <c r="I4231">
        <v>119929.95</v>
      </c>
      <c r="J4231">
        <v>83950.964999999997</v>
      </c>
      <c r="K4231">
        <v>35978.985000000001</v>
      </c>
    </row>
    <row r="4232" spans="1:11" x14ac:dyDescent="0.25">
      <c r="A4232" s="21">
        <v>46126</v>
      </c>
      <c r="B4232" t="s">
        <v>4239</v>
      </c>
      <c r="C4232">
        <v>10</v>
      </c>
      <c r="D4232">
        <v>13883</v>
      </c>
      <c r="F4232">
        <v>2</v>
      </c>
      <c r="G4232">
        <v>3</v>
      </c>
      <c r="H4232" t="s">
        <v>5141</v>
      </c>
      <c r="I4232">
        <v>138830</v>
      </c>
      <c r="J4232">
        <v>97181</v>
      </c>
      <c r="K4232">
        <v>41649</v>
      </c>
    </row>
    <row r="4233" spans="1:11" x14ac:dyDescent="0.25">
      <c r="A4233" s="21">
        <v>46117</v>
      </c>
      <c r="B4233" t="s">
        <v>4240</v>
      </c>
      <c r="C4233">
        <v>9</v>
      </c>
      <c r="D4233">
        <v>18022</v>
      </c>
      <c r="E4233">
        <v>0.11</v>
      </c>
      <c r="F4233">
        <v>4</v>
      </c>
      <c r="G4233">
        <v>3</v>
      </c>
      <c r="H4233" t="s">
        <v>5141</v>
      </c>
      <c r="I4233">
        <v>180039.78</v>
      </c>
      <c r="J4233">
        <v>126027.84600000001</v>
      </c>
      <c r="K4233">
        <v>54011.934000000001</v>
      </c>
    </row>
    <row r="4234" spans="1:11" x14ac:dyDescent="0.25">
      <c r="A4234" s="21">
        <v>46269</v>
      </c>
      <c r="B4234" t="s">
        <v>4241</v>
      </c>
      <c r="C4234">
        <v>5</v>
      </c>
      <c r="D4234">
        <v>17308</v>
      </c>
      <c r="E4234">
        <v>0.06</v>
      </c>
      <c r="F4234">
        <v>1</v>
      </c>
      <c r="G4234">
        <v>5</v>
      </c>
      <c r="H4234" t="s">
        <v>5145</v>
      </c>
      <c r="I4234">
        <v>91732.4</v>
      </c>
      <c r="J4234">
        <v>64212.68</v>
      </c>
      <c r="K4234">
        <v>27519.72</v>
      </c>
    </row>
    <row r="4235" spans="1:11" x14ac:dyDescent="0.25">
      <c r="A4235" s="21">
        <v>46142</v>
      </c>
      <c r="B4235" t="s">
        <v>4242</v>
      </c>
      <c r="C4235">
        <v>1</v>
      </c>
      <c r="D4235">
        <v>8149</v>
      </c>
      <c r="F4235">
        <v>5</v>
      </c>
      <c r="G4235">
        <v>6</v>
      </c>
      <c r="H4235" t="s">
        <v>5141</v>
      </c>
      <c r="I4235">
        <v>8149</v>
      </c>
      <c r="J4235">
        <v>5704.3</v>
      </c>
      <c r="K4235">
        <v>2444.6999999999998</v>
      </c>
    </row>
    <row r="4236" spans="1:11" x14ac:dyDescent="0.25">
      <c r="A4236" s="21">
        <v>46215</v>
      </c>
      <c r="B4236" t="s">
        <v>4243</v>
      </c>
      <c r="C4236">
        <v>5</v>
      </c>
      <c r="D4236">
        <v>24501</v>
      </c>
      <c r="E4236">
        <v>0.1</v>
      </c>
      <c r="F4236">
        <v>3</v>
      </c>
      <c r="G4236">
        <v>7</v>
      </c>
      <c r="H4236" t="s">
        <v>5146</v>
      </c>
      <c r="I4236">
        <v>134755.5</v>
      </c>
      <c r="J4236">
        <v>94328.85</v>
      </c>
      <c r="K4236">
        <v>40426.65</v>
      </c>
    </row>
    <row r="4237" spans="1:11" x14ac:dyDescent="0.25">
      <c r="A4237" s="21">
        <v>46264</v>
      </c>
      <c r="B4237" t="s">
        <v>4244</v>
      </c>
      <c r="C4237">
        <v>6</v>
      </c>
      <c r="D4237">
        <v>18959</v>
      </c>
      <c r="E4237">
        <v>0.04</v>
      </c>
      <c r="F4237">
        <v>3</v>
      </c>
      <c r="G4237">
        <v>3</v>
      </c>
      <c r="H4237" t="s">
        <v>5138</v>
      </c>
      <c r="I4237">
        <v>118304.16</v>
      </c>
      <c r="J4237">
        <v>82812.911999999997</v>
      </c>
      <c r="K4237">
        <v>35491.248</v>
      </c>
    </row>
    <row r="4238" spans="1:11" x14ac:dyDescent="0.25">
      <c r="A4238" s="21">
        <v>46194</v>
      </c>
      <c r="B4238" t="s">
        <v>4245</v>
      </c>
      <c r="C4238">
        <v>8</v>
      </c>
      <c r="D4238">
        <v>12249</v>
      </c>
      <c r="F4238">
        <v>4</v>
      </c>
      <c r="G4238">
        <v>1</v>
      </c>
      <c r="H4238" t="s">
        <v>5142</v>
      </c>
      <c r="I4238">
        <v>97992</v>
      </c>
      <c r="J4238">
        <v>68594.399999999994</v>
      </c>
      <c r="K4238">
        <v>29397.599999999999</v>
      </c>
    </row>
    <row r="4239" spans="1:11" x14ac:dyDescent="0.25">
      <c r="A4239" s="21">
        <v>46228</v>
      </c>
      <c r="B4239" t="s">
        <v>4246</v>
      </c>
      <c r="C4239">
        <v>12</v>
      </c>
      <c r="D4239">
        <v>29035</v>
      </c>
      <c r="E4239">
        <v>0.03</v>
      </c>
      <c r="F4239">
        <v>2</v>
      </c>
      <c r="G4239">
        <v>2</v>
      </c>
      <c r="H4239" t="s">
        <v>5146</v>
      </c>
      <c r="I4239">
        <v>358872.6</v>
      </c>
      <c r="J4239">
        <v>251210.82</v>
      </c>
      <c r="K4239">
        <v>107661.78</v>
      </c>
    </row>
    <row r="4240" spans="1:11" x14ac:dyDescent="0.25">
      <c r="A4240" s="21">
        <v>46371</v>
      </c>
      <c r="B4240" t="s">
        <v>4247</v>
      </c>
      <c r="C4240">
        <v>7</v>
      </c>
      <c r="D4240">
        <v>8934</v>
      </c>
      <c r="F4240">
        <v>4</v>
      </c>
      <c r="G4240">
        <v>2</v>
      </c>
      <c r="H4240" t="s">
        <v>5143</v>
      </c>
      <c r="I4240">
        <v>62538</v>
      </c>
      <c r="J4240">
        <v>43776.6</v>
      </c>
      <c r="K4240">
        <v>18761.400000000001</v>
      </c>
    </row>
    <row r="4241" spans="1:11" x14ac:dyDescent="0.25">
      <c r="A4241" s="21">
        <v>46345</v>
      </c>
      <c r="B4241" t="s">
        <v>4248</v>
      </c>
      <c r="C4241">
        <v>4</v>
      </c>
      <c r="D4241">
        <v>8145</v>
      </c>
      <c r="E4241">
        <v>0.1</v>
      </c>
      <c r="F4241">
        <v>5</v>
      </c>
      <c r="G4241">
        <v>2</v>
      </c>
      <c r="H4241" t="s">
        <v>5144</v>
      </c>
      <c r="I4241">
        <v>35838</v>
      </c>
      <c r="J4241">
        <v>25086.6</v>
      </c>
      <c r="K4241">
        <v>10751.4</v>
      </c>
    </row>
    <row r="4242" spans="1:11" x14ac:dyDescent="0.25">
      <c r="A4242" s="21">
        <v>46112</v>
      </c>
      <c r="B4242" t="s">
        <v>4249</v>
      </c>
      <c r="C4242">
        <v>2</v>
      </c>
      <c r="D4242">
        <v>11651</v>
      </c>
      <c r="F4242">
        <v>2</v>
      </c>
      <c r="G4242">
        <v>3</v>
      </c>
      <c r="H4242" t="s">
        <v>5148</v>
      </c>
      <c r="I4242">
        <v>23302</v>
      </c>
      <c r="J4242">
        <v>16311.4</v>
      </c>
      <c r="K4242">
        <v>6990.6</v>
      </c>
    </row>
    <row r="4243" spans="1:11" x14ac:dyDescent="0.25">
      <c r="A4243" s="21">
        <v>46354</v>
      </c>
      <c r="B4243" t="s">
        <v>4250</v>
      </c>
      <c r="C4243">
        <v>12</v>
      </c>
      <c r="D4243">
        <v>6332</v>
      </c>
      <c r="E4243">
        <v>0.06</v>
      </c>
      <c r="F4243">
        <v>3</v>
      </c>
      <c r="G4243">
        <v>3</v>
      </c>
      <c r="H4243" t="s">
        <v>5144</v>
      </c>
      <c r="I4243">
        <v>80543.039999999994</v>
      </c>
      <c r="J4243">
        <v>56380.127999999997</v>
      </c>
      <c r="K4243">
        <v>24162.912</v>
      </c>
    </row>
    <row r="4244" spans="1:11" x14ac:dyDescent="0.25">
      <c r="A4244" s="21">
        <v>46315</v>
      </c>
      <c r="B4244" t="s">
        <v>4251</v>
      </c>
      <c r="C4244">
        <v>3</v>
      </c>
      <c r="D4244">
        <v>8961</v>
      </c>
      <c r="E4244">
        <v>0.06</v>
      </c>
      <c r="F4244">
        <v>1</v>
      </c>
      <c r="G4244">
        <v>7</v>
      </c>
      <c r="H4244" t="s">
        <v>5147</v>
      </c>
      <c r="I4244">
        <v>28495.98</v>
      </c>
      <c r="J4244">
        <v>19947.186000000002</v>
      </c>
      <c r="K4244">
        <v>8548.7939999999999</v>
      </c>
    </row>
    <row r="4245" spans="1:11" x14ac:dyDescent="0.25">
      <c r="A4245" s="21">
        <v>46348</v>
      </c>
      <c r="B4245" t="s">
        <v>4252</v>
      </c>
      <c r="C4245">
        <v>12</v>
      </c>
      <c r="D4245">
        <v>31533</v>
      </c>
      <c r="F4245">
        <v>4</v>
      </c>
      <c r="G4245">
        <v>7</v>
      </c>
      <c r="H4245" t="s">
        <v>5144</v>
      </c>
      <c r="I4245">
        <v>378396</v>
      </c>
      <c r="J4245">
        <v>264877.2</v>
      </c>
      <c r="K4245">
        <v>113518.8</v>
      </c>
    </row>
    <row r="4246" spans="1:11" x14ac:dyDescent="0.25">
      <c r="A4246" s="21">
        <v>46099</v>
      </c>
      <c r="B4246" t="s">
        <v>4253</v>
      </c>
      <c r="C4246">
        <v>7</v>
      </c>
      <c r="D4246">
        <v>34077</v>
      </c>
      <c r="F4246">
        <v>5</v>
      </c>
      <c r="G4246">
        <v>3</v>
      </c>
      <c r="H4246" t="s">
        <v>5148</v>
      </c>
      <c r="I4246">
        <v>238539</v>
      </c>
      <c r="J4246">
        <v>166977.29999999999</v>
      </c>
      <c r="K4246">
        <v>71561.7</v>
      </c>
    </row>
    <row r="4247" spans="1:11" x14ac:dyDescent="0.25">
      <c r="A4247" s="21">
        <v>46175</v>
      </c>
      <c r="B4247" t="s">
        <v>4254</v>
      </c>
      <c r="C4247">
        <v>11</v>
      </c>
      <c r="D4247">
        <v>9016</v>
      </c>
      <c r="F4247">
        <v>2</v>
      </c>
      <c r="G4247">
        <v>6</v>
      </c>
      <c r="H4247" t="s">
        <v>5142</v>
      </c>
      <c r="I4247">
        <v>99176</v>
      </c>
      <c r="J4247">
        <v>69423.199999999997</v>
      </c>
      <c r="K4247">
        <v>29752.799999999999</v>
      </c>
    </row>
    <row r="4248" spans="1:11" x14ac:dyDescent="0.25">
      <c r="A4248" s="21">
        <v>46072</v>
      </c>
      <c r="B4248" t="s">
        <v>4255</v>
      </c>
      <c r="C4248">
        <v>2</v>
      </c>
      <c r="D4248">
        <v>13791</v>
      </c>
      <c r="E4248">
        <v>0.12</v>
      </c>
      <c r="F4248">
        <v>1</v>
      </c>
      <c r="G4248">
        <v>5</v>
      </c>
      <c r="H4248" t="s">
        <v>5140</v>
      </c>
      <c r="I4248">
        <v>30891.84</v>
      </c>
      <c r="J4248">
        <v>21624.288</v>
      </c>
      <c r="K4248">
        <v>9267.5519999999997</v>
      </c>
    </row>
    <row r="4249" spans="1:11" x14ac:dyDescent="0.25">
      <c r="A4249" s="21">
        <v>46264</v>
      </c>
      <c r="B4249" t="s">
        <v>4256</v>
      </c>
      <c r="C4249">
        <v>6</v>
      </c>
      <c r="D4249">
        <v>4465</v>
      </c>
      <c r="E4249">
        <v>0.03</v>
      </c>
      <c r="F4249">
        <v>1</v>
      </c>
      <c r="G4249">
        <v>2</v>
      </c>
      <c r="H4249" t="s">
        <v>5138</v>
      </c>
      <c r="I4249">
        <v>27593.7</v>
      </c>
      <c r="J4249">
        <v>19315.59</v>
      </c>
      <c r="K4249">
        <v>8278.11</v>
      </c>
    </row>
    <row r="4250" spans="1:11" x14ac:dyDescent="0.25">
      <c r="A4250" s="21">
        <v>46157</v>
      </c>
      <c r="B4250" t="s">
        <v>4257</v>
      </c>
      <c r="C4250">
        <v>6</v>
      </c>
      <c r="D4250">
        <v>34959</v>
      </c>
      <c r="E4250">
        <v>0.08</v>
      </c>
      <c r="F4250">
        <v>1</v>
      </c>
      <c r="G4250">
        <v>6</v>
      </c>
      <c r="H4250" t="s">
        <v>5139</v>
      </c>
      <c r="I4250">
        <v>226534.32</v>
      </c>
      <c r="J4250">
        <v>158574.024</v>
      </c>
      <c r="K4250">
        <v>67960.296000000002</v>
      </c>
    </row>
    <row r="4251" spans="1:11" x14ac:dyDescent="0.25">
      <c r="A4251" s="21">
        <v>46127</v>
      </c>
      <c r="B4251" t="s">
        <v>4258</v>
      </c>
      <c r="C4251">
        <v>6</v>
      </c>
      <c r="D4251">
        <v>27619</v>
      </c>
      <c r="E4251">
        <v>0.05</v>
      </c>
      <c r="F4251">
        <v>1</v>
      </c>
      <c r="G4251">
        <v>8</v>
      </c>
      <c r="H4251" t="s">
        <v>5141</v>
      </c>
      <c r="I4251">
        <v>173999.7</v>
      </c>
      <c r="J4251">
        <v>121799.79</v>
      </c>
      <c r="K4251">
        <v>52199.91</v>
      </c>
    </row>
    <row r="4252" spans="1:11" x14ac:dyDescent="0.25">
      <c r="A4252" s="21">
        <v>46063</v>
      </c>
      <c r="B4252" t="s">
        <v>4259</v>
      </c>
      <c r="C4252">
        <v>7</v>
      </c>
      <c r="D4252">
        <v>20384</v>
      </c>
      <c r="E4252">
        <v>0.08</v>
      </c>
      <c r="F4252">
        <v>4</v>
      </c>
      <c r="G4252">
        <v>1</v>
      </c>
      <c r="H4252" t="s">
        <v>5140</v>
      </c>
      <c r="I4252">
        <v>154103.04000000001</v>
      </c>
      <c r="J4252">
        <v>107872.128</v>
      </c>
      <c r="K4252">
        <v>46230.911999999997</v>
      </c>
    </row>
    <row r="4253" spans="1:11" x14ac:dyDescent="0.25">
      <c r="A4253" s="21">
        <v>46042</v>
      </c>
      <c r="B4253" t="s">
        <v>4260</v>
      </c>
      <c r="C4253">
        <v>1</v>
      </c>
      <c r="D4253">
        <v>31845</v>
      </c>
      <c r="E4253">
        <v>0.13</v>
      </c>
      <c r="F4253">
        <v>4</v>
      </c>
      <c r="G4253">
        <v>2</v>
      </c>
      <c r="H4253" t="s">
        <v>5149</v>
      </c>
      <c r="I4253">
        <v>35984.85</v>
      </c>
      <c r="J4253">
        <v>25189.395</v>
      </c>
      <c r="K4253">
        <v>10795.455</v>
      </c>
    </row>
    <row r="4254" spans="1:11" x14ac:dyDescent="0.25">
      <c r="A4254" s="21">
        <v>46151</v>
      </c>
      <c r="B4254" t="s">
        <v>4261</v>
      </c>
      <c r="C4254">
        <v>4</v>
      </c>
      <c r="D4254">
        <v>2893</v>
      </c>
      <c r="E4254">
        <v>0.05</v>
      </c>
      <c r="F4254">
        <v>3</v>
      </c>
      <c r="G4254">
        <v>4</v>
      </c>
      <c r="H4254" t="s">
        <v>5139</v>
      </c>
      <c r="I4254">
        <v>12150.6</v>
      </c>
      <c r="J4254">
        <v>8505.42</v>
      </c>
      <c r="K4254">
        <v>3645.18</v>
      </c>
    </row>
    <row r="4255" spans="1:11" x14ac:dyDescent="0.25">
      <c r="A4255" s="21">
        <v>46091</v>
      </c>
      <c r="B4255" t="s">
        <v>4262</v>
      </c>
      <c r="C4255">
        <v>12</v>
      </c>
      <c r="D4255">
        <v>17354</v>
      </c>
      <c r="E4255">
        <v>0.15</v>
      </c>
      <c r="F4255">
        <v>2</v>
      </c>
      <c r="G4255">
        <v>1</v>
      </c>
      <c r="H4255" t="s">
        <v>5148</v>
      </c>
      <c r="I4255">
        <v>239485.2</v>
      </c>
      <c r="J4255">
        <v>167639.64000000001</v>
      </c>
      <c r="K4255">
        <v>71845.56</v>
      </c>
    </row>
    <row r="4256" spans="1:11" x14ac:dyDescent="0.25">
      <c r="A4256" s="21">
        <v>46235</v>
      </c>
      <c r="B4256" t="s">
        <v>4263</v>
      </c>
      <c r="C4256">
        <v>10</v>
      </c>
      <c r="D4256">
        <v>22623</v>
      </c>
      <c r="F4256">
        <v>5</v>
      </c>
      <c r="G4256">
        <v>2</v>
      </c>
      <c r="H4256" t="s">
        <v>5138</v>
      </c>
      <c r="I4256">
        <v>226230</v>
      </c>
      <c r="J4256">
        <v>158361</v>
      </c>
      <c r="K4256">
        <v>67869</v>
      </c>
    </row>
    <row r="4257" spans="1:11" x14ac:dyDescent="0.25">
      <c r="A4257" s="21">
        <v>46026</v>
      </c>
      <c r="B4257" t="s">
        <v>4264</v>
      </c>
      <c r="C4257">
        <v>5</v>
      </c>
      <c r="D4257">
        <v>31461</v>
      </c>
      <c r="E4257">
        <v>0.15</v>
      </c>
      <c r="F4257">
        <v>4</v>
      </c>
      <c r="G4257">
        <v>1</v>
      </c>
      <c r="H4257" t="s">
        <v>5149</v>
      </c>
      <c r="I4257">
        <v>180900.75</v>
      </c>
      <c r="J4257">
        <v>126630.52499999999</v>
      </c>
      <c r="K4257">
        <v>54270.224999999999</v>
      </c>
    </row>
    <row r="4258" spans="1:11" x14ac:dyDescent="0.25">
      <c r="A4258" s="21">
        <v>46185</v>
      </c>
      <c r="B4258" t="s">
        <v>4265</v>
      </c>
      <c r="C4258">
        <v>8</v>
      </c>
      <c r="D4258">
        <v>26896</v>
      </c>
      <c r="E4258">
        <v>0.14000000000000001</v>
      </c>
      <c r="F4258">
        <v>5</v>
      </c>
      <c r="G4258">
        <v>8</v>
      </c>
      <c r="H4258" t="s">
        <v>5142</v>
      </c>
      <c r="I4258">
        <v>245291.51999999999</v>
      </c>
      <c r="J4258">
        <v>171704.06400000001</v>
      </c>
      <c r="K4258">
        <v>73587.456000000006</v>
      </c>
    </row>
    <row r="4259" spans="1:11" x14ac:dyDescent="0.25">
      <c r="A4259" s="21">
        <v>46290</v>
      </c>
      <c r="B4259" t="s">
        <v>4266</v>
      </c>
      <c r="C4259">
        <v>5</v>
      </c>
      <c r="D4259">
        <v>34893</v>
      </c>
      <c r="F4259">
        <v>4</v>
      </c>
      <c r="G4259">
        <v>7</v>
      </c>
      <c r="H4259" t="s">
        <v>5145</v>
      </c>
      <c r="I4259">
        <v>174465</v>
      </c>
      <c r="J4259">
        <v>122125.5</v>
      </c>
      <c r="K4259">
        <v>52339.5</v>
      </c>
    </row>
    <row r="4260" spans="1:11" x14ac:dyDescent="0.25">
      <c r="A4260" s="21">
        <v>46371</v>
      </c>
      <c r="B4260" t="s">
        <v>4267</v>
      </c>
      <c r="C4260">
        <v>8</v>
      </c>
      <c r="D4260">
        <v>26163</v>
      </c>
      <c r="E4260">
        <v>0.13</v>
      </c>
      <c r="F4260">
        <v>5</v>
      </c>
      <c r="G4260">
        <v>4</v>
      </c>
      <c r="H4260" t="s">
        <v>5143</v>
      </c>
      <c r="I4260">
        <v>236513.52</v>
      </c>
      <c r="J4260">
        <v>165559.46400000001</v>
      </c>
      <c r="K4260">
        <v>70954.055999999997</v>
      </c>
    </row>
    <row r="4261" spans="1:11" x14ac:dyDescent="0.25">
      <c r="A4261" s="21">
        <v>46186</v>
      </c>
      <c r="B4261" t="s">
        <v>4268</v>
      </c>
      <c r="C4261">
        <v>8</v>
      </c>
      <c r="D4261">
        <v>32828</v>
      </c>
      <c r="E4261">
        <v>0.03</v>
      </c>
      <c r="F4261">
        <v>4</v>
      </c>
      <c r="G4261">
        <v>5</v>
      </c>
      <c r="H4261" t="s">
        <v>5142</v>
      </c>
      <c r="I4261">
        <v>270502.71999999997</v>
      </c>
      <c r="J4261">
        <v>189351.90400000001</v>
      </c>
      <c r="K4261">
        <v>81150.816000000006</v>
      </c>
    </row>
    <row r="4262" spans="1:11" x14ac:dyDescent="0.25">
      <c r="A4262" s="21">
        <v>46319</v>
      </c>
      <c r="B4262" t="s">
        <v>4269</v>
      </c>
      <c r="C4262">
        <v>10</v>
      </c>
      <c r="D4262">
        <v>27867</v>
      </c>
      <c r="F4262">
        <v>3</v>
      </c>
      <c r="G4262">
        <v>8</v>
      </c>
      <c r="H4262" t="s">
        <v>5147</v>
      </c>
      <c r="I4262">
        <v>278670</v>
      </c>
      <c r="J4262">
        <v>195069</v>
      </c>
      <c r="K4262">
        <v>83601</v>
      </c>
    </row>
    <row r="4263" spans="1:11" x14ac:dyDescent="0.25">
      <c r="A4263" s="21">
        <v>46343</v>
      </c>
      <c r="B4263" t="s">
        <v>4270</v>
      </c>
      <c r="C4263">
        <v>12</v>
      </c>
      <c r="D4263">
        <v>3410</v>
      </c>
      <c r="F4263">
        <v>2</v>
      </c>
      <c r="G4263">
        <v>7</v>
      </c>
      <c r="H4263" t="s">
        <v>5144</v>
      </c>
      <c r="I4263">
        <v>40920</v>
      </c>
      <c r="J4263">
        <v>28644</v>
      </c>
      <c r="K4263">
        <v>12276</v>
      </c>
    </row>
    <row r="4264" spans="1:11" x14ac:dyDescent="0.25">
      <c r="A4264" s="21">
        <v>46056</v>
      </c>
      <c r="B4264" t="s">
        <v>4271</v>
      </c>
      <c r="C4264">
        <v>6</v>
      </c>
      <c r="D4264">
        <v>25126</v>
      </c>
      <c r="F4264">
        <v>5</v>
      </c>
      <c r="G4264">
        <v>5</v>
      </c>
      <c r="H4264" t="s">
        <v>5140</v>
      </c>
      <c r="I4264">
        <v>150756</v>
      </c>
      <c r="J4264">
        <v>105529.2</v>
      </c>
      <c r="K4264">
        <v>45226.8</v>
      </c>
    </row>
    <row r="4265" spans="1:11" x14ac:dyDescent="0.25">
      <c r="A4265" s="21">
        <v>46144</v>
      </c>
      <c r="B4265" t="s">
        <v>4272</v>
      </c>
      <c r="C4265">
        <v>2</v>
      </c>
      <c r="D4265">
        <v>11513</v>
      </c>
      <c r="E4265">
        <v>0.03</v>
      </c>
      <c r="F4265">
        <v>2</v>
      </c>
      <c r="G4265">
        <v>5</v>
      </c>
      <c r="H4265" t="s">
        <v>5139</v>
      </c>
      <c r="I4265">
        <v>23716.78</v>
      </c>
      <c r="J4265">
        <v>16601.745999999999</v>
      </c>
      <c r="K4265">
        <v>7115.0339999999997</v>
      </c>
    </row>
    <row r="4266" spans="1:11" x14ac:dyDescent="0.25">
      <c r="A4266" s="21">
        <v>46300</v>
      </c>
      <c r="B4266" t="s">
        <v>4273</v>
      </c>
      <c r="C4266">
        <v>3</v>
      </c>
      <c r="D4266">
        <v>2746</v>
      </c>
      <c r="E4266">
        <v>0.02</v>
      </c>
      <c r="F4266">
        <v>1</v>
      </c>
      <c r="G4266">
        <v>5</v>
      </c>
      <c r="H4266" t="s">
        <v>5147</v>
      </c>
      <c r="I4266">
        <v>8402.76</v>
      </c>
      <c r="J4266">
        <v>5881.9319999999998</v>
      </c>
      <c r="K4266">
        <v>2520.828</v>
      </c>
    </row>
    <row r="4267" spans="1:11" x14ac:dyDescent="0.25">
      <c r="A4267" s="21">
        <v>46208</v>
      </c>
      <c r="B4267" t="s">
        <v>4274</v>
      </c>
      <c r="C4267">
        <v>4</v>
      </c>
      <c r="D4267">
        <v>19665</v>
      </c>
      <c r="E4267">
        <v>0.12</v>
      </c>
      <c r="F4267">
        <v>1</v>
      </c>
      <c r="G4267">
        <v>8</v>
      </c>
      <c r="H4267" t="s">
        <v>5146</v>
      </c>
      <c r="I4267">
        <v>88099.199999999997</v>
      </c>
      <c r="J4267">
        <v>61669.440000000002</v>
      </c>
      <c r="K4267">
        <v>26429.759999999998</v>
      </c>
    </row>
    <row r="4268" spans="1:11" x14ac:dyDescent="0.25">
      <c r="A4268" s="21">
        <v>46201</v>
      </c>
      <c r="B4268" t="s">
        <v>4275</v>
      </c>
      <c r="C4268">
        <v>5</v>
      </c>
      <c r="D4268">
        <v>16730</v>
      </c>
      <c r="E4268">
        <v>0.05</v>
      </c>
      <c r="F4268">
        <v>5</v>
      </c>
      <c r="G4268">
        <v>8</v>
      </c>
      <c r="H4268" t="s">
        <v>5142</v>
      </c>
      <c r="I4268">
        <v>87832.5</v>
      </c>
      <c r="J4268">
        <v>61482.75</v>
      </c>
      <c r="K4268">
        <v>26349.75</v>
      </c>
    </row>
    <row r="4269" spans="1:11" x14ac:dyDescent="0.25">
      <c r="A4269" s="21">
        <v>46364</v>
      </c>
      <c r="B4269" t="s">
        <v>4276</v>
      </c>
      <c r="C4269">
        <v>4</v>
      </c>
      <c r="D4269">
        <v>10412</v>
      </c>
      <c r="E4269">
        <v>0.05</v>
      </c>
      <c r="F4269">
        <v>4</v>
      </c>
      <c r="G4269">
        <v>3</v>
      </c>
      <c r="H4269" t="s">
        <v>5143</v>
      </c>
      <c r="I4269">
        <v>43730.400000000001</v>
      </c>
      <c r="J4269">
        <v>30611.279999999999</v>
      </c>
      <c r="K4269">
        <v>13119.12</v>
      </c>
    </row>
    <row r="4270" spans="1:11" x14ac:dyDescent="0.25">
      <c r="A4270" s="21">
        <v>46131</v>
      </c>
      <c r="B4270" t="s">
        <v>4277</v>
      </c>
      <c r="C4270">
        <v>10</v>
      </c>
      <c r="D4270">
        <v>2916</v>
      </c>
      <c r="F4270">
        <v>3</v>
      </c>
      <c r="G4270">
        <v>8</v>
      </c>
      <c r="H4270" t="s">
        <v>5141</v>
      </c>
      <c r="I4270">
        <v>29160</v>
      </c>
      <c r="J4270">
        <v>20412</v>
      </c>
      <c r="K4270">
        <v>8748</v>
      </c>
    </row>
    <row r="4271" spans="1:11" x14ac:dyDescent="0.25">
      <c r="A4271" s="21">
        <v>46284</v>
      </c>
      <c r="B4271" t="s">
        <v>4278</v>
      </c>
      <c r="C4271">
        <v>12</v>
      </c>
      <c r="D4271">
        <v>30860</v>
      </c>
      <c r="E4271">
        <v>0.08</v>
      </c>
      <c r="F4271">
        <v>2</v>
      </c>
      <c r="G4271">
        <v>6</v>
      </c>
      <c r="H4271" t="s">
        <v>5145</v>
      </c>
      <c r="I4271">
        <v>399945.6</v>
      </c>
      <c r="J4271">
        <v>279961.92</v>
      </c>
      <c r="K4271">
        <v>119983.67999999999</v>
      </c>
    </row>
    <row r="4272" spans="1:11" x14ac:dyDescent="0.25">
      <c r="A4272" s="21">
        <v>46364</v>
      </c>
      <c r="B4272" t="s">
        <v>4279</v>
      </c>
      <c r="C4272">
        <v>2</v>
      </c>
      <c r="D4272">
        <v>19472</v>
      </c>
      <c r="E4272">
        <v>0.06</v>
      </c>
      <c r="F4272">
        <v>4</v>
      </c>
      <c r="G4272">
        <v>8</v>
      </c>
      <c r="H4272" t="s">
        <v>5143</v>
      </c>
      <c r="I4272">
        <v>41280.639999999999</v>
      </c>
      <c r="J4272">
        <v>28896.448</v>
      </c>
      <c r="K4272">
        <v>12384.191999999999</v>
      </c>
    </row>
    <row r="4273" spans="1:11" x14ac:dyDescent="0.25">
      <c r="A4273" s="21">
        <v>46296</v>
      </c>
      <c r="B4273" t="s">
        <v>4280</v>
      </c>
      <c r="C4273">
        <v>3</v>
      </c>
      <c r="D4273">
        <v>22128</v>
      </c>
      <c r="E4273">
        <v>0.1</v>
      </c>
      <c r="F4273">
        <v>5</v>
      </c>
      <c r="G4273">
        <v>1</v>
      </c>
      <c r="H4273" t="s">
        <v>5147</v>
      </c>
      <c r="I4273">
        <v>73022.399999999994</v>
      </c>
      <c r="J4273">
        <v>51115.68</v>
      </c>
      <c r="K4273">
        <v>21906.720000000001</v>
      </c>
    </row>
    <row r="4274" spans="1:11" x14ac:dyDescent="0.25">
      <c r="A4274" s="21">
        <v>46283</v>
      </c>
      <c r="B4274" t="s">
        <v>4281</v>
      </c>
      <c r="C4274">
        <v>11</v>
      </c>
      <c r="D4274">
        <v>29042</v>
      </c>
      <c r="E4274">
        <v>0.15</v>
      </c>
      <c r="F4274">
        <v>5</v>
      </c>
      <c r="G4274">
        <v>8</v>
      </c>
      <c r="H4274" t="s">
        <v>5145</v>
      </c>
      <c r="I4274">
        <v>367381.3</v>
      </c>
      <c r="J4274">
        <v>257166.91</v>
      </c>
      <c r="K4274">
        <v>110214.39</v>
      </c>
    </row>
    <row r="4275" spans="1:11" x14ac:dyDescent="0.25">
      <c r="A4275" s="21">
        <v>46216</v>
      </c>
      <c r="B4275" t="s">
        <v>4282</v>
      </c>
      <c r="C4275">
        <v>11</v>
      </c>
      <c r="D4275">
        <v>25272</v>
      </c>
      <c r="E4275">
        <v>0.11</v>
      </c>
      <c r="F4275">
        <v>5</v>
      </c>
      <c r="G4275">
        <v>8</v>
      </c>
      <c r="H4275" t="s">
        <v>5146</v>
      </c>
      <c r="I4275">
        <v>308571.12</v>
      </c>
      <c r="J4275">
        <v>215999.78400000001</v>
      </c>
      <c r="K4275">
        <v>92571.335999999996</v>
      </c>
    </row>
    <row r="4276" spans="1:11" x14ac:dyDescent="0.25">
      <c r="A4276" s="21">
        <v>46074</v>
      </c>
      <c r="B4276" t="s">
        <v>4283</v>
      </c>
      <c r="C4276">
        <v>9</v>
      </c>
      <c r="D4276">
        <v>33199</v>
      </c>
      <c r="E4276">
        <v>0.14000000000000001</v>
      </c>
      <c r="F4276">
        <v>3</v>
      </c>
      <c r="G4276">
        <v>1</v>
      </c>
      <c r="H4276" t="s">
        <v>5140</v>
      </c>
      <c r="I4276">
        <v>340621.74</v>
      </c>
      <c r="J4276">
        <v>238435.21799999999</v>
      </c>
      <c r="K4276">
        <v>102186.522</v>
      </c>
    </row>
    <row r="4277" spans="1:11" x14ac:dyDescent="0.25">
      <c r="A4277" s="21">
        <v>46207</v>
      </c>
      <c r="B4277" t="s">
        <v>4284</v>
      </c>
      <c r="C4277">
        <v>3</v>
      </c>
      <c r="D4277">
        <v>9940</v>
      </c>
      <c r="E4277">
        <v>0.11</v>
      </c>
      <c r="F4277">
        <v>1</v>
      </c>
      <c r="G4277">
        <v>5</v>
      </c>
      <c r="H4277" t="s">
        <v>5146</v>
      </c>
      <c r="I4277">
        <v>33100.199999999997</v>
      </c>
      <c r="J4277">
        <v>23170.14</v>
      </c>
      <c r="K4277">
        <v>9930.06</v>
      </c>
    </row>
    <row r="4278" spans="1:11" x14ac:dyDescent="0.25">
      <c r="A4278" s="21">
        <v>46034</v>
      </c>
      <c r="B4278" t="s">
        <v>4285</v>
      </c>
      <c r="C4278">
        <v>7</v>
      </c>
      <c r="D4278">
        <v>18941</v>
      </c>
      <c r="F4278">
        <v>1</v>
      </c>
      <c r="G4278">
        <v>4</v>
      </c>
      <c r="H4278" t="s">
        <v>5149</v>
      </c>
      <c r="I4278">
        <v>132587</v>
      </c>
      <c r="J4278">
        <v>92810.9</v>
      </c>
      <c r="K4278">
        <v>39776.1</v>
      </c>
    </row>
    <row r="4279" spans="1:11" x14ac:dyDescent="0.25">
      <c r="A4279" s="21">
        <v>46349</v>
      </c>
      <c r="B4279" t="s">
        <v>4286</v>
      </c>
      <c r="C4279">
        <v>7</v>
      </c>
      <c r="D4279">
        <v>28383</v>
      </c>
      <c r="E4279">
        <v>7.0000000000000007E-2</v>
      </c>
      <c r="F4279">
        <v>2</v>
      </c>
      <c r="G4279">
        <v>1</v>
      </c>
      <c r="H4279" t="s">
        <v>5144</v>
      </c>
      <c r="I4279">
        <v>212588.67</v>
      </c>
      <c r="J4279">
        <v>148812.06899999999</v>
      </c>
      <c r="K4279">
        <v>63776.601000000002</v>
      </c>
    </row>
    <row r="4280" spans="1:11" x14ac:dyDescent="0.25">
      <c r="A4280" s="21">
        <v>46150</v>
      </c>
      <c r="B4280" t="s">
        <v>4287</v>
      </c>
      <c r="C4280">
        <v>12</v>
      </c>
      <c r="D4280">
        <v>18330</v>
      </c>
      <c r="F4280">
        <v>5</v>
      </c>
      <c r="G4280">
        <v>7</v>
      </c>
      <c r="H4280" t="s">
        <v>5139</v>
      </c>
      <c r="I4280">
        <v>219960</v>
      </c>
      <c r="J4280">
        <v>153972</v>
      </c>
      <c r="K4280">
        <v>65988</v>
      </c>
    </row>
    <row r="4281" spans="1:11" x14ac:dyDescent="0.25">
      <c r="A4281" s="21">
        <v>46089</v>
      </c>
      <c r="B4281" t="s">
        <v>4288</v>
      </c>
      <c r="C4281">
        <v>12</v>
      </c>
      <c r="D4281">
        <v>18422</v>
      </c>
      <c r="F4281">
        <v>5</v>
      </c>
      <c r="G4281">
        <v>1</v>
      </c>
      <c r="H4281" t="s">
        <v>5148</v>
      </c>
      <c r="I4281">
        <v>221064</v>
      </c>
      <c r="J4281">
        <v>154744.79999999999</v>
      </c>
      <c r="K4281">
        <v>66319.199999999997</v>
      </c>
    </row>
    <row r="4282" spans="1:11" x14ac:dyDescent="0.25">
      <c r="A4282" s="21">
        <v>46051</v>
      </c>
      <c r="B4282" t="s">
        <v>4289</v>
      </c>
      <c r="C4282">
        <v>7</v>
      </c>
      <c r="D4282">
        <v>4247</v>
      </c>
      <c r="E4282">
        <v>0.14000000000000001</v>
      </c>
      <c r="F4282">
        <v>4</v>
      </c>
      <c r="G4282">
        <v>6</v>
      </c>
      <c r="H4282" t="s">
        <v>5149</v>
      </c>
      <c r="I4282">
        <v>33891.06</v>
      </c>
      <c r="J4282">
        <v>23723.741999999998</v>
      </c>
      <c r="K4282">
        <v>10167.317999999999</v>
      </c>
    </row>
    <row r="4283" spans="1:11" x14ac:dyDescent="0.25">
      <c r="A4283" s="21">
        <v>46352</v>
      </c>
      <c r="B4283" t="s">
        <v>4290</v>
      </c>
      <c r="C4283">
        <v>8</v>
      </c>
      <c r="D4283">
        <v>28908</v>
      </c>
      <c r="E4283">
        <v>0.12</v>
      </c>
      <c r="F4283">
        <v>1</v>
      </c>
      <c r="G4283">
        <v>5</v>
      </c>
      <c r="H4283" t="s">
        <v>5144</v>
      </c>
      <c r="I4283">
        <v>259015.67999999999</v>
      </c>
      <c r="J4283">
        <v>181310.976</v>
      </c>
      <c r="K4283">
        <v>77704.703999999998</v>
      </c>
    </row>
    <row r="4284" spans="1:11" x14ac:dyDescent="0.25">
      <c r="A4284" s="21">
        <v>46202</v>
      </c>
      <c r="B4284" t="s">
        <v>4291</v>
      </c>
      <c r="C4284">
        <v>8</v>
      </c>
      <c r="D4284">
        <v>5190</v>
      </c>
      <c r="E4284">
        <v>7.0000000000000007E-2</v>
      </c>
      <c r="F4284">
        <v>2</v>
      </c>
      <c r="G4284">
        <v>4</v>
      </c>
      <c r="H4284" t="s">
        <v>5142</v>
      </c>
      <c r="I4284">
        <v>44426.400000000001</v>
      </c>
      <c r="J4284">
        <v>31098.48</v>
      </c>
      <c r="K4284">
        <v>13327.92</v>
      </c>
    </row>
    <row r="4285" spans="1:11" x14ac:dyDescent="0.25">
      <c r="A4285" s="21">
        <v>46215</v>
      </c>
      <c r="B4285" t="s">
        <v>4292</v>
      </c>
      <c r="C4285">
        <v>10</v>
      </c>
      <c r="D4285">
        <v>16130</v>
      </c>
      <c r="F4285">
        <v>1</v>
      </c>
      <c r="G4285">
        <v>6</v>
      </c>
      <c r="H4285" t="s">
        <v>5146</v>
      </c>
      <c r="I4285">
        <v>161300</v>
      </c>
      <c r="J4285">
        <v>112910</v>
      </c>
      <c r="K4285">
        <v>48390</v>
      </c>
    </row>
    <row r="4286" spans="1:11" x14ac:dyDescent="0.25">
      <c r="A4286" s="21">
        <v>46299</v>
      </c>
      <c r="B4286" t="s">
        <v>4293</v>
      </c>
      <c r="C4286">
        <v>9</v>
      </c>
      <c r="D4286">
        <v>19413</v>
      </c>
      <c r="F4286">
        <v>4</v>
      </c>
      <c r="G4286">
        <v>4</v>
      </c>
      <c r="H4286" t="s">
        <v>5147</v>
      </c>
      <c r="I4286">
        <v>174717</v>
      </c>
      <c r="J4286">
        <v>122301.9</v>
      </c>
      <c r="K4286">
        <v>52415.1</v>
      </c>
    </row>
    <row r="4287" spans="1:11" x14ac:dyDescent="0.25">
      <c r="A4287" s="21">
        <v>46301</v>
      </c>
      <c r="B4287" t="s">
        <v>4294</v>
      </c>
      <c r="C4287">
        <v>2</v>
      </c>
      <c r="D4287">
        <v>19900</v>
      </c>
      <c r="E4287">
        <v>0.03</v>
      </c>
      <c r="F4287">
        <v>4</v>
      </c>
      <c r="G4287">
        <v>6</v>
      </c>
      <c r="H4287" t="s">
        <v>5147</v>
      </c>
      <c r="I4287">
        <v>40994</v>
      </c>
      <c r="J4287">
        <v>28695.8</v>
      </c>
      <c r="K4287">
        <v>12298.2</v>
      </c>
    </row>
    <row r="4288" spans="1:11" x14ac:dyDescent="0.25">
      <c r="A4288" s="21">
        <v>46357</v>
      </c>
      <c r="B4288" t="s">
        <v>4295</v>
      </c>
      <c r="C4288">
        <v>9</v>
      </c>
      <c r="D4288">
        <v>30042</v>
      </c>
      <c r="F4288">
        <v>1</v>
      </c>
      <c r="G4288">
        <v>2</v>
      </c>
      <c r="H4288" t="s">
        <v>5143</v>
      </c>
      <c r="I4288">
        <v>270378</v>
      </c>
      <c r="J4288">
        <v>189264.6</v>
      </c>
      <c r="K4288">
        <v>81113.399999999994</v>
      </c>
    </row>
    <row r="4289" spans="1:11" x14ac:dyDescent="0.25">
      <c r="A4289" s="21">
        <v>46338</v>
      </c>
      <c r="B4289" t="s">
        <v>4296</v>
      </c>
      <c r="C4289">
        <v>11</v>
      </c>
      <c r="D4289">
        <v>5011</v>
      </c>
      <c r="E4289">
        <v>7.0000000000000007E-2</v>
      </c>
      <c r="F4289">
        <v>4</v>
      </c>
      <c r="G4289">
        <v>1</v>
      </c>
      <c r="H4289" t="s">
        <v>5144</v>
      </c>
      <c r="I4289">
        <v>58979.47</v>
      </c>
      <c r="J4289">
        <v>41285.629000000001</v>
      </c>
      <c r="K4289">
        <v>17693.841</v>
      </c>
    </row>
    <row r="4290" spans="1:11" x14ac:dyDescent="0.25">
      <c r="A4290" s="21">
        <v>46168</v>
      </c>
      <c r="B4290" t="s">
        <v>4297</v>
      </c>
      <c r="C4290">
        <v>6</v>
      </c>
      <c r="D4290">
        <v>33568</v>
      </c>
      <c r="E4290">
        <v>0.1</v>
      </c>
      <c r="F4290">
        <v>3</v>
      </c>
      <c r="G4290">
        <v>2</v>
      </c>
      <c r="H4290" t="s">
        <v>5139</v>
      </c>
      <c r="I4290">
        <v>221548.79999999999</v>
      </c>
      <c r="J4290">
        <v>155084.16</v>
      </c>
      <c r="K4290">
        <v>66464.639999999999</v>
      </c>
    </row>
    <row r="4291" spans="1:11" x14ac:dyDescent="0.25">
      <c r="A4291" s="21">
        <v>46080</v>
      </c>
      <c r="B4291" t="s">
        <v>4298</v>
      </c>
      <c r="C4291">
        <v>9</v>
      </c>
      <c r="D4291">
        <v>1506</v>
      </c>
      <c r="F4291">
        <v>3</v>
      </c>
      <c r="G4291">
        <v>6</v>
      </c>
      <c r="H4291" t="s">
        <v>5140</v>
      </c>
      <c r="I4291">
        <v>13554</v>
      </c>
      <c r="J4291">
        <v>9487.7999999999993</v>
      </c>
      <c r="K4291">
        <v>4066.2</v>
      </c>
    </row>
    <row r="4292" spans="1:11" x14ac:dyDescent="0.25">
      <c r="A4292" s="21">
        <v>46271</v>
      </c>
      <c r="B4292" t="s">
        <v>4299</v>
      </c>
      <c r="C4292">
        <v>6</v>
      </c>
      <c r="D4292">
        <v>26940</v>
      </c>
      <c r="F4292">
        <v>3</v>
      </c>
      <c r="G4292">
        <v>4</v>
      </c>
      <c r="H4292" t="s">
        <v>5145</v>
      </c>
      <c r="I4292">
        <v>161640</v>
      </c>
      <c r="J4292">
        <v>113148</v>
      </c>
      <c r="K4292">
        <v>48492</v>
      </c>
    </row>
    <row r="4293" spans="1:11" x14ac:dyDescent="0.25">
      <c r="A4293" s="21">
        <v>46212</v>
      </c>
      <c r="B4293" t="s">
        <v>4300</v>
      </c>
      <c r="C4293">
        <v>2</v>
      </c>
      <c r="D4293">
        <v>25868</v>
      </c>
      <c r="F4293">
        <v>1</v>
      </c>
      <c r="G4293">
        <v>8</v>
      </c>
      <c r="H4293" t="s">
        <v>5146</v>
      </c>
      <c r="I4293">
        <v>51736</v>
      </c>
      <c r="J4293">
        <v>36215.199999999997</v>
      </c>
      <c r="K4293">
        <v>15520.8</v>
      </c>
    </row>
    <row r="4294" spans="1:11" x14ac:dyDescent="0.25">
      <c r="A4294" s="21">
        <v>46222</v>
      </c>
      <c r="B4294" t="s">
        <v>4301</v>
      </c>
      <c r="C4294">
        <v>10</v>
      </c>
      <c r="D4294">
        <v>19120</v>
      </c>
      <c r="E4294">
        <v>0.1</v>
      </c>
      <c r="F4294">
        <v>4</v>
      </c>
      <c r="G4294">
        <v>1</v>
      </c>
      <c r="H4294" t="s">
        <v>5146</v>
      </c>
      <c r="I4294">
        <v>210320</v>
      </c>
      <c r="J4294">
        <v>147224</v>
      </c>
      <c r="K4294">
        <v>63096</v>
      </c>
    </row>
    <row r="4295" spans="1:11" x14ac:dyDescent="0.25">
      <c r="A4295" s="21">
        <v>46193</v>
      </c>
      <c r="B4295" t="s">
        <v>4302</v>
      </c>
      <c r="C4295">
        <v>12</v>
      </c>
      <c r="D4295">
        <v>16693</v>
      </c>
      <c r="F4295">
        <v>1</v>
      </c>
      <c r="G4295">
        <v>3</v>
      </c>
      <c r="H4295" t="s">
        <v>5142</v>
      </c>
      <c r="I4295">
        <v>200316</v>
      </c>
      <c r="J4295">
        <v>140221.20000000001</v>
      </c>
      <c r="K4295">
        <v>60094.8</v>
      </c>
    </row>
    <row r="4296" spans="1:11" x14ac:dyDescent="0.25">
      <c r="A4296" s="21">
        <v>46123</v>
      </c>
      <c r="B4296" t="s">
        <v>4303</v>
      </c>
      <c r="C4296">
        <v>1</v>
      </c>
      <c r="D4296">
        <v>5290</v>
      </c>
      <c r="E4296">
        <v>0.02</v>
      </c>
      <c r="F4296">
        <v>5</v>
      </c>
      <c r="G4296">
        <v>8</v>
      </c>
      <c r="H4296" t="s">
        <v>5141</v>
      </c>
      <c r="I4296">
        <v>5395.8</v>
      </c>
      <c r="J4296">
        <v>3777.06</v>
      </c>
      <c r="K4296">
        <v>1618.74</v>
      </c>
    </row>
    <row r="4297" spans="1:11" x14ac:dyDescent="0.25">
      <c r="A4297" s="21">
        <v>46210</v>
      </c>
      <c r="B4297" t="s">
        <v>4304</v>
      </c>
      <c r="C4297">
        <v>1</v>
      </c>
      <c r="D4297">
        <v>27650</v>
      </c>
      <c r="E4297">
        <v>0.12</v>
      </c>
      <c r="F4297">
        <v>3</v>
      </c>
      <c r="G4297">
        <v>1</v>
      </c>
      <c r="H4297" t="s">
        <v>5146</v>
      </c>
      <c r="I4297">
        <v>30968</v>
      </c>
      <c r="J4297">
        <v>21677.599999999999</v>
      </c>
      <c r="K4297">
        <v>9290.4</v>
      </c>
    </row>
    <row r="4298" spans="1:11" x14ac:dyDescent="0.25">
      <c r="A4298" s="21">
        <v>46356</v>
      </c>
      <c r="B4298" t="s">
        <v>4305</v>
      </c>
      <c r="C4298">
        <v>2</v>
      </c>
      <c r="D4298">
        <v>1620</v>
      </c>
      <c r="E4298">
        <v>0.15</v>
      </c>
      <c r="F4298">
        <v>1</v>
      </c>
      <c r="G4298">
        <v>6</v>
      </c>
      <c r="H4298" t="s">
        <v>5144</v>
      </c>
      <c r="I4298">
        <v>3726</v>
      </c>
      <c r="J4298">
        <v>2608.1999999999998</v>
      </c>
      <c r="K4298">
        <v>1117.8</v>
      </c>
    </row>
    <row r="4299" spans="1:11" x14ac:dyDescent="0.25">
      <c r="A4299" s="21">
        <v>46044</v>
      </c>
      <c r="B4299" t="s">
        <v>4306</v>
      </c>
      <c r="C4299">
        <v>12</v>
      </c>
      <c r="D4299">
        <v>3758</v>
      </c>
      <c r="F4299">
        <v>3</v>
      </c>
      <c r="G4299">
        <v>1</v>
      </c>
      <c r="H4299" t="s">
        <v>5149</v>
      </c>
      <c r="I4299">
        <v>45096</v>
      </c>
      <c r="J4299">
        <v>31567.200000000001</v>
      </c>
      <c r="K4299">
        <v>13528.8</v>
      </c>
    </row>
    <row r="4300" spans="1:11" x14ac:dyDescent="0.25">
      <c r="A4300" s="21">
        <v>46302</v>
      </c>
      <c r="B4300" t="s">
        <v>4307</v>
      </c>
      <c r="C4300">
        <v>5</v>
      </c>
      <c r="D4300">
        <v>20999</v>
      </c>
      <c r="F4300">
        <v>3</v>
      </c>
      <c r="G4300">
        <v>7</v>
      </c>
      <c r="H4300" t="s">
        <v>5147</v>
      </c>
      <c r="I4300">
        <v>104995</v>
      </c>
      <c r="J4300">
        <v>73496.5</v>
      </c>
      <c r="K4300">
        <v>31498.5</v>
      </c>
    </row>
    <row r="4301" spans="1:11" x14ac:dyDescent="0.25">
      <c r="A4301" s="21">
        <v>46086</v>
      </c>
      <c r="B4301" t="s">
        <v>4308</v>
      </c>
      <c r="C4301">
        <v>6</v>
      </c>
      <c r="D4301">
        <v>16955</v>
      </c>
      <c r="F4301">
        <v>5</v>
      </c>
      <c r="G4301">
        <v>7</v>
      </c>
      <c r="H4301" t="s">
        <v>5148</v>
      </c>
      <c r="I4301">
        <v>101730</v>
      </c>
      <c r="J4301">
        <v>71211</v>
      </c>
      <c r="K4301">
        <v>30519</v>
      </c>
    </row>
    <row r="4302" spans="1:11" x14ac:dyDescent="0.25">
      <c r="A4302" s="21">
        <v>46335</v>
      </c>
      <c r="B4302" t="s">
        <v>4309</v>
      </c>
      <c r="C4302">
        <v>7</v>
      </c>
      <c r="D4302">
        <v>31685</v>
      </c>
      <c r="E4302">
        <v>0.1</v>
      </c>
      <c r="F4302">
        <v>5</v>
      </c>
      <c r="G4302">
        <v>8</v>
      </c>
      <c r="H4302" t="s">
        <v>5144</v>
      </c>
      <c r="I4302">
        <v>243974.5</v>
      </c>
      <c r="J4302">
        <v>170782.15</v>
      </c>
      <c r="K4302">
        <v>73192.350000000006</v>
      </c>
    </row>
    <row r="4303" spans="1:11" x14ac:dyDescent="0.25">
      <c r="A4303" s="21">
        <v>46310</v>
      </c>
      <c r="B4303" t="s">
        <v>4310</v>
      </c>
      <c r="C4303">
        <v>10</v>
      </c>
      <c r="D4303">
        <v>24083</v>
      </c>
      <c r="E4303">
        <v>0.11</v>
      </c>
      <c r="F4303">
        <v>4</v>
      </c>
      <c r="G4303">
        <v>3</v>
      </c>
      <c r="H4303" t="s">
        <v>5147</v>
      </c>
      <c r="I4303">
        <v>267321.3</v>
      </c>
      <c r="J4303">
        <v>187124.91</v>
      </c>
      <c r="K4303">
        <v>80196.39</v>
      </c>
    </row>
    <row r="4304" spans="1:11" x14ac:dyDescent="0.25">
      <c r="A4304" s="21">
        <v>46177</v>
      </c>
      <c r="B4304" t="s">
        <v>4311</v>
      </c>
      <c r="C4304">
        <v>3</v>
      </c>
      <c r="D4304">
        <v>9245</v>
      </c>
      <c r="E4304">
        <v>0.12</v>
      </c>
      <c r="F4304">
        <v>5</v>
      </c>
      <c r="G4304">
        <v>8</v>
      </c>
      <c r="H4304" t="s">
        <v>5142</v>
      </c>
      <c r="I4304">
        <v>31063.200000000001</v>
      </c>
      <c r="J4304">
        <v>21744.240000000002</v>
      </c>
      <c r="K4304">
        <v>9318.9599999999991</v>
      </c>
    </row>
    <row r="4305" spans="1:11" x14ac:dyDescent="0.25">
      <c r="A4305" s="21">
        <v>46294</v>
      </c>
      <c r="B4305" t="s">
        <v>4312</v>
      </c>
      <c r="C4305">
        <v>5</v>
      </c>
      <c r="D4305">
        <v>21809</v>
      </c>
      <c r="F4305">
        <v>4</v>
      </c>
      <c r="G4305">
        <v>8</v>
      </c>
      <c r="H4305" t="s">
        <v>5145</v>
      </c>
      <c r="I4305">
        <v>109045</v>
      </c>
      <c r="J4305">
        <v>76331.5</v>
      </c>
      <c r="K4305">
        <v>32713.5</v>
      </c>
    </row>
    <row r="4306" spans="1:11" x14ac:dyDescent="0.25">
      <c r="A4306" s="21">
        <v>46344</v>
      </c>
      <c r="B4306" t="s">
        <v>4313</v>
      </c>
      <c r="C4306">
        <v>1</v>
      </c>
      <c r="D4306">
        <v>26970</v>
      </c>
      <c r="E4306">
        <v>0.11</v>
      </c>
      <c r="F4306">
        <v>2</v>
      </c>
      <c r="G4306">
        <v>7</v>
      </c>
      <c r="H4306" t="s">
        <v>5144</v>
      </c>
      <c r="I4306">
        <v>29936.7</v>
      </c>
      <c r="J4306">
        <v>20955.689999999999</v>
      </c>
      <c r="K4306">
        <v>8981.01</v>
      </c>
    </row>
    <row r="4307" spans="1:11" x14ac:dyDescent="0.25">
      <c r="A4307" s="21">
        <v>46208</v>
      </c>
      <c r="B4307" t="s">
        <v>4314</v>
      </c>
      <c r="C4307">
        <v>12</v>
      </c>
      <c r="D4307">
        <v>11370</v>
      </c>
      <c r="F4307">
        <v>4</v>
      </c>
      <c r="G4307">
        <v>4</v>
      </c>
      <c r="H4307" t="s">
        <v>5146</v>
      </c>
      <c r="I4307">
        <v>136440</v>
      </c>
      <c r="J4307">
        <v>95508</v>
      </c>
      <c r="K4307">
        <v>40932</v>
      </c>
    </row>
    <row r="4308" spans="1:11" x14ac:dyDescent="0.25">
      <c r="A4308" s="21">
        <v>46189</v>
      </c>
      <c r="B4308" t="s">
        <v>4315</v>
      </c>
      <c r="C4308">
        <v>1</v>
      </c>
      <c r="D4308">
        <v>32073</v>
      </c>
      <c r="E4308">
        <v>0.09</v>
      </c>
      <c r="F4308">
        <v>3</v>
      </c>
      <c r="G4308">
        <v>3</v>
      </c>
      <c r="H4308" t="s">
        <v>5142</v>
      </c>
      <c r="I4308">
        <v>34959.57</v>
      </c>
      <c r="J4308">
        <v>24471.699000000001</v>
      </c>
      <c r="K4308">
        <v>10487.870999999999</v>
      </c>
    </row>
    <row r="4309" spans="1:11" x14ac:dyDescent="0.25">
      <c r="A4309" s="21">
        <v>46208</v>
      </c>
      <c r="B4309" t="s">
        <v>4316</v>
      </c>
      <c r="C4309">
        <v>4</v>
      </c>
      <c r="D4309">
        <v>10027</v>
      </c>
      <c r="F4309">
        <v>5</v>
      </c>
      <c r="G4309">
        <v>6</v>
      </c>
      <c r="H4309" t="s">
        <v>5146</v>
      </c>
      <c r="I4309">
        <v>40108</v>
      </c>
      <c r="J4309">
        <v>28075.599999999999</v>
      </c>
      <c r="K4309">
        <v>12032.4</v>
      </c>
    </row>
    <row r="4310" spans="1:11" x14ac:dyDescent="0.25">
      <c r="A4310" s="21">
        <v>46118</v>
      </c>
      <c r="B4310" t="s">
        <v>4317</v>
      </c>
      <c r="C4310">
        <v>2</v>
      </c>
      <c r="D4310">
        <v>25082</v>
      </c>
      <c r="E4310">
        <v>0.11</v>
      </c>
      <c r="F4310">
        <v>1</v>
      </c>
      <c r="G4310">
        <v>4</v>
      </c>
      <c r="H4310" t="s">
        <v>5141</v>
      </c>
      <c r="I4310">
        <v>55682.04</v>
      </c>
      <c r="J4310">
        <v>38977.428</v>
      </c>
      <c r="K4310">
        <v>16704.612000000001</v>
      </c>
    </row>
    <row r="4311" spans="1:11" x14ac:dyDescent="0.25">
      <c r="A4311" s="21">
        <v>46034</v>
      </c>
      <c r="B4311" t="s">
        <v>4318</v>
      </c>
      <c r="C4311">
        <v>3</v>
      </c>
      <c r="D4311">
        <v>33709</v>
      </c>
      <c r="E4311">
        <v>0.04</v>
      </c>
      <c r="F4311">
        <v>1</v>
      </c>
      <c r="G4311">
        <v>8</v>
      </c>
      <c r="H4311" t="s">
        <v>5149</v>
      </c>
      <c r="I4311">
        <v>105172.08</v>
      </c>
      <c r="J4311">
        <v>73620.456000000006</v>
      </c>
      <c r="K4311">
        <v>31551.624</v>
      </c>
    </row>
    <row r="4312" spans="1:11" x14ac:dyDescent="0.25">
      <c r="A4312" s="21">
        <v>46219</v>
      </c>
      <c r="B4312" t="s">
        <v>4319</v>
      </c>
      <c r="C4312">
        <v>5</v>
      </c>
      <c r="D4312">
        <v>7843</v>
      </c>
      <c r="E4312">
        <v>0.12</v>
      </c>
      <c r="F4312">
        <v>5</v>
      </c>
      <c r="G4312">
        <v>1</v>
      </c>
      <c r="H4312" t="s">
        <v>5146</v>
      </c>
      <c r="I4312">
        <v>43920.800000000003</v>
      </c>
      <c r="J4312">
        <v>30744.560000000001</v>
      </c>
      <c r="K4312">
        <v>13176.24</v>
      </c>
    </row>
    <row r="4313" spans="1:11" x14ac:dyDescent="0.25">
      <c r="A4313" s="21">
        <v>46195</v>
      </c>
      <c r="B4313" t="s">
        <v>4320</v>
      </c>
      <c r="C4313">
        <v>6</v>
      </c>
      <c r="D4313">
        <v>18472</v>
      </c>
      <c r="E4313">
        <v>0.08</v>
      </c>
      <c r="F4313">
        <v>1</v>
      </c>
      <c r="G4313">
        <v>2</v>
      </c>
      <c r="H4313" t="s">
        <v>5142</v>
      </c>
      <c r="I4313">
        <v>119698.56</v>
      </c>
      <c r="J4313">
        <v>83788.991999999998</v>
      </c>
      <c r="K4313">
        <v>35909.567999999999</v>
      </c>
    </row>
    <row r="4314" spans="1:11" x14ac:dyDescent="0.25">
      <c r="A4314" s="21">
        <v>46376</v>
      </c>
      <c r="B4314" t="s">
        <v>4321</v>
      </c>
      <c r="C4314">
        <v>5</v>
      </c>
      <c r="D4314">
        <v>12182</v>
      </c>
      <c r="F4314">
        <v>5</v>
      </c>
      <c r="G4314">
        <v>3</v>
      </c>
      <c r="H4314" t="s">
        <v>5143</v>
      </c>
      <c r="I4314">
        <v>60910</v>
      </c>
      <c r="J4314">
        <v>42637</v>
      </c>
      <c r="K4314">
        <v>18273</v>
      </c>
    </row>
    <row r="4315" spans="1:11" x14ac:dyDescent="0.25">
      <c r="A4315" s="21">
        <v>46250</v>
      </c>
      <c r="B4315" t="s">
        <v>4322</v>
      </c>
      <c r="C4315">
        <v>1</v>
      </c>
      <c r="D4315">
        <v>31287</v>
      </c>
      <c r="E4315">
        <v>0.14000000000000001</v>
      </c>
      <c r="F4315">
        <v>3</v>
      </c>
      <c r="G4315">
        <v>5</v>
      </c>
      <c r="H4315" t="s">
        <v>5138</v>
      </c>
      <c r="I4315">
        <v>35667.18</v>
      </c>
      <c r="J4315">
        <v>24967.026000000002</v>
      </c>
      <c r="K4315">
        <v>10700.154</v>
      </c>
    </row>
    <row r="4316" spans="1:11" x14ac:dyDescent="0.25">
      <c r="A4316" s="21">
        <v>46371</v>
      </c>
      <c r="B4316" t="s">
        <v>4323</v>
      </c>
      <c r="C4316">
        <v>11</v>
      </c>
      <c r="D4316">
        <v>9782</v>
      </c>
      <c r="E4316">
        <v>0.1</v>
      </c>
      <c r="F4316">
        <v>4</v>
      </c>
      <c r="G4316">
        <v>5</v>
      </c>
      <c r="H4316" t="s">
        <v>5143</v>
      </c>
      <c r="I4316">
        <v>118362.2</v>
      </c>
      <c r="J4316">
        <v>82853.539999999994</v>
      </c>
      <c r="K4316">
        <v>35508.660000000003</v>
      </c>
    </row>
    <row r="4317" spans="1:11" x14ac:dyDescent="0.25">
      <c r="A4317" s="21">
        <v>46139</v>
      </c>
      <c r="B4317" t="s">
        <v>4324</v>
      </c>
      <c r="C4317">
        <v>1</v>
      </c>
      <c r="D4317">
        <v>3298</v>
      </c>
      <c r="E4317">
        <v>7.0000000000000007E-2</v>
      </c>
      <c r="F4317">
        <v>3</v>
      </c>
      <c r="G4317">
        <v>4</v>
      </c>
      <c r="H4317" t="s">
        <v>5141</v>
      </c>
      <c r="I4317">
        <v>3528.86</v>
      </c>
      <c r="J4317">
        <v>2470.2020000000002</v>
      </c>
      <c r="K4317">
        <v>1058.6579999999999</v>
      </c>
    </row>
    <row r="4318" spans="1:11" x14ac:dyDescent="0.25">
      <c r="A4318" s="21">
        <v>46304</v>
      </c>
      <c r="B4318" t="s">
        <v>4325</v>
      </c>
      <c r="C4318">
        <v>12</v>
      </c>
      <c r="D4318">
        <v>31615</v>
      </c>
      <c r="E4318">
        <v>0.04</v>
      </c>
      <c r="F4318">
        <v>4</v>
      </c>
      <c r="G4318">
        <v>5</v>
      </c>
      <c r="H4318" t="s">
        <v>5147</v>
      </c>
      <c r="I4318">
        <v>394555.2</v>
      </c>
      <c r="J4318">
        <v>276188.64</v>
      </c>
      <c r="K4318">
        <v>118366.56</v>
      </c>
    </row>
    <row r="4319" spans="1:11" x14ac:dyDescent="0.25">
      <c r="A4319" s="21">
        <v>46138</v>
      </c>
      <c r="B4319" t="s">
        <v>4326</v>
      </c>
      <c r="C4319">
        <v>11</v>
      </c>
      <c r="D4319">
        <v>13706</v>
      </c>
      <c r="E4319">
        <v>0.09</v>
      </c>
      <c r="F4319">
        <v>5</v>
      </c>
      <c r="G4319">
        <v>7</v>
      </c>
      <c r="H4319" t="s">
        <v>5141</v>
      </c>
      <c r="I4319">
        <v>164334.94</v>
      </c>
      <c r="J4319">
        <v>115034.458</v>
      </c>
      <c r="K4319">
        <v>49300.482000000004</v>
      </c>
    </row>
    <row r="4320" spans="1:11" x14ac:dyDescent="0.25">
      <c r="A4320" s="21">
        <v>46382</v>
      </c>
      <c r="B4320" t="s">
        <v>4327</v>
      </c>
      <c r="C4320">
        <v>11</v>
      </c>
      <c r="D4320">
        <v>29701</v>
      </c>
      <c r="E4320">
        <v>0.08</v>
      </c>
      <c r="F4320">
        <v>2</v>
      </c>
      <c r="G4320">
        <v>4</v>
      </c>
      <c r="H4320" t="s">
        <v>5143</v>
      </c>
      <c r="I4320">
        <v>352847.88</v>
      </c>
      <c r="J4320">
        <v>246993.516</v>
      </c>
      <c r="K4320">
        <v>105854.364</v>
      </c>
    </row>
    <row r="4321" spans="1:11" x14ac:dyDescent="0.25">
      <c r="A4321" s="21">
        <v>46027</v>
      </c>
      <c r="B4321" t="s">
        <v>4328</v>
      </c>
      <c r="C4321">
        <v>6</v>
      </c>
      <c r="D4321">
        <v>17338</v>
      </c>
      <c r="E4321">
        <v>0.03</v>
      </c>
      <c r="F4321">
        <v>2</v>
      </c>
      <c r="G4321">
        <v>7</v>
      </c>
      <c r="H4321" t="s">
        <v>5149</v>
      </c>
      <c r="I4321">
        <v>107148.84</v>
      </c>
      <c r="J4321">
        <v>75004.187999999995</v>
      </c>
      <c r="K4321">
        <v>32144.651999999998</v>
      </c>
    </row>
    <row r="4322" spans="1:11" x14ac:dyDescent="0.25">
      <c r="A4322" s="21">
        <v>46050</v>
      </c>
      <c r="B4322" t="s">
        <v>4329</v>
      </c>
      <c r="C4322">
        <v>4</v>
      </c>
      <c r="D4322">
        <v>6254</v>
      </c>
      <c r="F4322">
        <v>4</v>
      </c>
      <c r="G4322">
        <v>8</v>
      </c>
      <c r="H4322" t="s">
        <v>5149</v>
      </c>
      <c r="I4322">
        <v>25016</v>
      </c>
      <c r="J4322">
        <v>17511.2</v>
      </c>
      <c r="K4322">
        <v>7504.8</v>
      </c>
    </row>
    <row r="4323" spans="1:11" x14ac:dyDescent="0.25">
      <c r="A4323" s="21">
        <v>46039</v>
      </c>
      <c r="B4323" t="s">
        <v>4330</v>
      </c>
      <c r="C4323">
        <v>8</v>
      </c>
      <c r="D4323">
        <v>16218</v>
      </c>
      <c r="E4323">
        <v>0.12</v>
      </c>
      <c r="F4323">
        <v>2</v>
      </c>
      <c r="G4323">
        <v>8</v>
      </c>
      <c r="H4323" t="s">
        <v>5149</v>
      </c>
      <c r="I4323">
        <v>145313.28</v>
      </c>
      <c r="J4323">
        <v>101719.296</v>
      </c>
      <c r="K4323">
        <v>43593.983999999997</v>
      </c>
    </row>
    <row r="4324" spans="1:11" x14ac:dyDescent="0.25">
      <c r="A4324" s="21">
        <v>46377</v>
      </c>
      <c r="B4324" t="s">
        <v>4331</v>
      </c>
      <c r="C4324">
        <v>4</v>
      </c>
      <c r="D4324">
        <v>14440</v>
      </c>
      <c r="E4324">
        <v>0.11</v>
      </c>
      <c r="F4324">
        <v>4</v>
      </c>
      <c r="G4324">
        <v>4</v>
      </c>
      <c r="H4324" t="s">
        <v>5143</v>
      </c>
      <c r="I4324">
        <v>64113.599999999999</v>
      </c>
      <c r="J4324">
        <v>44879.519999999997</v>
      </c>
      <c r="K4324">
        <v>19234.080000000002</v>
      </c>
    </row>
    <row r="4325" spans="1:11" x14ac:dyDescent="0.25">
      <c r="A4325" s="21">
        <v>46068</v>
      </c>
      <c r="B4325" t="s">
        <v>4332</v>
      </c>
      <c r="C4325">
        <v>12</v>
      </c>
      <c r="D4325">
        <v>16856</v>
      </c>
      <c r="E4325">
        <v>0.06</v>
      </c>
      <c r="F4325">
        <v>2</v>
      </c>
      <c r="G4325">
        <v>1</v>
      </c>
      <c r="H4325" t="s">
        <v>5140</v>
      </c>
      <c r="I4325">
        <v>214408.32000000001</v>
      </c>
      <c r="J4325">
        <v>150085.82399999999</v>
      </c>
      <c r="K4325">
        <v>64322.495999999999</v>
      </c>
    </row>
    <row r="4326" spans="1:11" x14ac:dyDescent="0.25">
      <c r="A4326" s="21">
        <v>46308</v>
      </c>
      <c r="B4326" t="s">
        <v>4333</v>
      </c>
      <c r="C4326">
        <v>5</v>
      </c>
      <c r="D4326">
        <v>31135</v>
      </c>
      <c r="E4326">
        <v>0.11</v>
      </c>
      <c r="F4326">
        <v>2</v>
      </c>
      <c r="G4326">
        <v>8</v>
      </c>
      <c r="H4326" t="s">
        <v>5147</v>
      </c>
      <c r="I4326">
        <v>172799.25</v>
      </c>
      <c r="J4326">
        <v>120959.47500000001</v>
      </c>
      <c r="K4326">
        <v>51839.775000000001</v>
      </c>
    </row>
    <row r="4327" spans="1:11" x14ac:dyDescent="0.25">
      <c r="A4327" s="21">
        <v>46317</v>
      </c>
      <c r="B4327" t="s">
        <v>4334</v>
      </c>
      <c r="C4327">
        <v>12</v>
      </c>
      <c r="D4327">
        <v>19129</v>
      </c>
      <c r="E4327">
        <v>7.0000000000000007E-2</v>
      </c>
      <c r="F4327">
        <v>3</v>
      </c>
      <c r="G4327">
        <v>4</v>
      </c>
      <c r="H4327" t="s">
        <v>5147</v>
      </c>
      <c r="I4327">
        <v>245616.36</v>
      </c>
      <c r="J4327">
        <v>171931.45199999999</v>
      </c>
      <c r="K4327">
        <v>73684.907999999996</v>
      </c>
    </row>
    <row r="4328" spans="1:11" x14ac:dyDescent="0.25">
      <c r="A4328" s="21">
        <v>46114</v>
      </c>
      <c r="B4328" t="s">
        <v>4335</v>
      </c>
      <c r="C4328">
        <v>9</v>
      </c>
      <c r="D4328">
        <v>16227</v>
      </c>
      <c r="E4328">
        <v>0.03</v>
      </c>
      <c r="F4328">
        <v>5</v>
      </c>
      <c r="G4328">
        <v>1</v>
      </c>
      <c r="H4328" t="s">
        <v>5141</v>
      </c>
      <c r="I4328">
        <v>150424.29</v>
      </c>
      <c r="J4328">
        <v>105297.003</v>
      </c>
      <c r="K4328">
        <v>45127.286999999997</v>
      </c>
    </row>
    <row r="4329" spans="1:11" x14ac:dyDescent="0.25">
      <c r="A4329" s="21">
        <v>46345</v>
      </c>
      <c r="B4329" t="s">
        <v>4336</v>
      </c>
      <c r="C4329">
        <v>10</v>
      </c>
      <c r="D4329">
        <v>32043</v>
      </c>
      <c r="F4329">
        <v>5</v>
      </c>
      <c r="G4329">
        <v>3</v>
      </c>
      <c r="H4329" t="s">
        <v>5144</v>
      </c>
      <c r="I4329">
        <v>320430</v>
      </c>
      <c r="J4329">
        <v>224301</v>
      </c>
      <c r="K4329">
        <v>96129</v>
      </c>
    </row>
    <row r="4330" spans="1:11" x14ac:dyDescent="0.25">
      <c r="A4330" s="21">
        <v>46223</v>
      </c>
      <c r="B4330" t="s">
        <v>4337</v>
      </c>
      <c r="C4330">
        <v>8</v>
      </c>
      <c r="D4330">
        <v>10826</v>
      </c>
      <c r="F4330">
        <v>3</v>
      </c>
      <c r="G4330">
        <v>5</v>
      </c>
      <c r="H4330" t="s">
        <v>5146</v>
      </c>
      <c r="I4330">
        <v>86608</v>
      </c>
      <c r="J4330">
        <v>60625.599999999999</v>
      </c>
      <c r="K4330">
        <v>25982.400000000001</v>
      </c>
    </row>
    <row r="4331" spans="1:11" x14ac:dyDescent="0.25">
      <c r="A4331" s="21">
        <v>46285</v>
      </c>
      <c r="B4331" t="s">
        <v>4338</v>
      </c>
      <c r="C4331">
        <v>3</v>
      </c>
      <c r="D4331">
        <v>24301</v>
      </c>
      <c r="F4331">
        <v>2</v>
      </c>
      <c r="G4331">
        <v>8</v>
      </c>
      <c r="H4331" t="s">
        <v>5145</v>
      </c>
      <c r="I4331">
        <v>72903</v>
      </c>
      <c r="J4331">
        <v>51032.1</v>
      </c>
      <c r="K4331">
        <v>21870.9</v>
      </c>
    </row>
    <row r="4332" spans="1:11" x14ac:dyDescent="0.25">
      <c r="A4332" s="21">
        <v>46028</v>
      </c>
      <c r="B4332" t="s">
        <v>4339</v>
      </c>
      <c r="C4332">
        <v>2</v>
      </c>
      <c r="D4332">
        <v>2831</v>
      </c>
      <c r="F4332">
        <v>2</v>
      </c>
      <c r="G4332">
        <v>7</v>
      </c>
      <c r="H4332" t="s">
        <v>5149</v>
      </c>
      <c r="I4332">
        <v>5662</v>
      </c>
      <c r="J4332">
        <v>3963.4</v>
      </c>
      <c r="K4332">
        <v>1698.6</v>
      </c>
    </row>
    <row r="4333" spans="1:11" x14ac:dyDescent="0.25">
      <c r="A4333" s="21">
        <v>46265</v>
      </c>
      <c r="B4333" t="s">
        <v>4340</v>
      </c>
      <c r="C4333">
        <v>6</v>
      </c>
      <c r="D4333">
        <v>20657</v>
      </c>
      <c r="F4333">
        <v>3</v>
      </c>
      <c r="G4333">
        <v>5</v>
      </c>
      <c r="H4333" t="s">
        <v>5138</v>
      </c>
      <c r="I4333">
        <v>123942</v>
      </c>
      <c r="J4333">
        <v>86759.4</v>
      </c>
      <c r="K4333">
        <v>37182.6</v>
      </c>
    </row>
    <row r="4334" spans="1:11" x14ac:dyDescent="0.25">
      <c r="A4334" s="21">
        <v>46257</v>
      </c>
      <c r="B4334" t="s">
        <v>4341</v>
      </c>
      <c r="C4334">
        <v>1</v>
      </c>
      <c r="D4334">
        <v>34491</v>
      </c>
      <c r="E4334">
        <v>7.0000000000000007E-2</v>
      </c>
      <c r="F4334">
        <v>4</v>
      </c>
      <c r="G4334">
        <v>7</v>
      </c>
      <c r="H4334" t="s">
        <v>5138</v>
      </c>
      <c r="I4334">
        <v>36905.370000000003</v>
      </c>
      <c r="J4334">
        <v>25833.758999999998</v>
      </c>
      <c r="K4334">
        <v>11071.611000000001</v>
      </c>
    </row>
    <row r="4335" spans="1:11" x14ac:dyDescent="0.25">
      <c r="A4335" s="21">
        <v>46148</v>
      </c>
      <c r="B4335" t="s">
        <v>4342</v>
      </c>
      <c r="C4335">
        <v>11</v>
      </c>
      <c r="D4335">
        <v>22096</v>
      </c>
      <c r="E4335">
        <v>0.13</v>
      </c>
      <c r="F4335">
        <v>2</v>
      </c>
      <c r="G4335">
        <v>5</v>
      </c>
      <c r="H4335" t="s">
        <v>5139</v>
      </c>
      <c r="I4335">
        <v>274653.28000000003</v>
      </c>
      <c r="J4335">
        <v>192257.296</v>
      </c>
      <c r="K4335">
        <v>82395.983999999997</v>
      </c>
    </row>
    <row r="4336" spans="1:11" x14ac:dyDescent="0.25">
      <c r="A4336" s="21">
        <v>46164</v>
      </c>
      <c r="B4336" t="s">
        <v>4343</v>
      </c>
      <c r="C4336">
        <v>6</v>
      </c>
      <c r="D4336">
        <v>26996</v>
      </c>
      <c r="E4336">
        <v>0.05</v>
      </c>
      <c r="F4336">
        <v>3</v>
      </c>
      <c r="G4336">
        <v>5</v>
      </c>
      <c r="H4336" t="s">
        <v>5139</v>
      </c>
      <c r="I4336">
        <v>170074.8</v>
      </c>
      <c r="J4336">
        <v>119052.36</v>
      </c>
      <c r="K4336">
        <v>51022.44</v>
      </c>
    </row>
    <row r="4337" spans="1:11" x14ac:dyDescent="0.25">
      <c r="A4337" s="21">
        <v>46275</v>
      </c>
      <c r="B4337" t="s">
        <v>4344</v>
      </c>
      <c r="C4337">
        <v>11</v>
      </c>
      <c r="D4337">
        <v>30914</v>
      </c>
      <c r="F4337">
        <v>4</v>
      </c>
      <c r="G4337">
        <v>6</v>
      </c>
      <c r="H4337" t="s">
        <v>5145</v>
      </c>
      <c r="I4337">
        <v>340054</v>
      </c>
      <c r="J4337">
        <v>238037.8</v>
      </c>
      <c r="K4337">
        <v>102016.2</v>
      </c>
    </row>
    <row r="4338" spans="1:11" x14ac:dyDescent="0.25">
      <c r="A4338" s="21">
        <v>46037</v>
      </c>
      <c r="B4338" t="s">
        <v>4345</v>
      </c>
      <c r="C4338">
        <v>3</v>
      </c>
      <c r="D4338">
        <v>20717</v>
      </c>
      <c r="E4338">
        <v>7.0000000000000007E-2</v>
      </c>
      <c r="F4338">
        <v>3</v>
      </c>
      <c r="G4338">
        <v>1</v>
      </c>
      <c r="H4338" t="s">
        <v>5149</v>
      </c>
      <c r="I4338">
        <v>66501.570000000007</v>
      </c>
      <c r="J4338">
        <v>46551.099000000002</v>
      </c>
      <c r="K4338">
        <v>19950.471000000001</v>
      </c>
    </row>
    <row r="4339" spans="1:11" x14ac:dyDescent="0.25">
      <c r="A4339" s="21">
        <v>46119</v>
      </c>
      <c r="B4339" t="s">
        <v>4346</v>
      </c>
      <c r="C4339">
        <v>8</v>
      </c>
      <c r="D4339">
        <v>22736</v>
      </c>
      <c r="F4339">
        <v>2</v>
      </c>
      <c r="G4339">
        <v>7</v>
      </c>
      <c r="H4339" t="s">
        <v>5141</v>
      </c>
      <c r="I4339">
        <v>181888</v>
      </c>
      <c r="J4339">
        <v>127321.60000000001</v>
      </c>
      <c r="K4339">
        <v>54566.400000000001</v>
      </c>
    </row>
    <row r="4340" spans="1:11" x14ac:dyDescent="0.25">
      <c r="A4340" s="21">
        <v>46363</v>
      </c>
      <c r="B4340" t="s">
        <v>4347</v>
      </c>
      <c r="C4340">
        <v>7</v>
      </c>
      <c r="D4340">
        <v>8085</v>
      </c>
      <c r="F4340">
        <v>1</v>
      </c>
      <c r="G4340">
        <v>3</v>
      </c>
      <c r="H4340" t="s">
        <v>5143</v>
      </c>
      <c r="I4340">
        <v>56595</v>
      </c>
      <c r="J4340">
        <v>39616.5</v>
      </c>
      <c r="K4340">
        <v>16978.5</v>
      </c>
    </row>
    <row r="4341" spans="1:11" x14ac:dyDescent="0.25">
      <c r="A4341" s="21">
        <v>46316</v>
      </c>
      <c r="B4341" t="s">
        <v>4348</v>
      </c>
      <c r="C4341">
        <v>5</v>
      </c>
      <c r="D4341">
        <v>8691</v>
      </c>
      <c r="E4341">
        <v>0.05</v>
      </c>
      <c r="F4341">
        <v>3</v>
      </c>
      <c r="G4341">
        <v>1</v>
      </c>
      <c r="H4341" t="s">
        <v>5147</v>
      </c>
      <c r="I4341">
        <v>45627.75</v>
      </c>
      <c r="J4341">
        <v>31939.424999999999</v>
      </c>
      <c r="K4341">
        <v>13688.325000000001</v>
      </c>
    </row>
    <row r="4342" spans="1:11" x14ac:dyDescent="0.25">
      <c r="A4342" s="21">
        <v>46049</v>
      </c>
      <c r="B4342" t="s">
        <v>4349</v>
      </c>
      <c r="C4342">
        <v>2</v>
      </c>
      <c r="D4342">
        <v>27542</v>
      </c>
      <c r="F4342">
        <v>1</v>
      </c>
      <c r="G4342">
        <v>5</v>
      </c>
      <c r="H4342" t="s">
        <v>5149</v>
      </c>
      <c r="I4342">
        <v>55084</v>
      </c>
      <c r="J4342">
        <v>38558.800000000003</v>
      </c>
      <c r="K4342">
        <v>16525.2</v>
      </c>
    </row>
    <row r="4343" spans="1:11" x14ac:dyDescent="0.25">
      <c r="A4343" s="21">
        <v>46178</v>
      </c>
      <c r="B4343" t="s">
        <v>4350</v>
      </c>
      <c r="C4343">
        <v>4</v>
      </c>
      <c r="D4343">
        <v>2943</v>
      </c>
      <c r="E4343">
        <v>0.04</v>
      </c>
      <c r="F4343">
        <v>2</v>
      </c>
      <c r="G4343">
        <v>5</v>
      </c>
      <c r="H4343" t="s">
        <v>5142</v>
      </c>
      <c r="I4343">
        <v>12242.88</v>
      </c>
      <c r="J4343">
        <v>8570.0159999999996</v>
      </c>
      <c r="K4343">
        <v>3672.864</v>
      </c>
    </row>
    <row r="4344" spans="1:11" x14ac:dyDescent="0.25">
      <c r="A4344" s="21">
        <v>46159</v>
      </c>
      <c r="B4344" t="s">
        <v>4351</v>
      </c>
      <c r="C4344">
        <v>8</v>
      </c>
      <c r="D4344">
        <v>5727</v>
      </c>
      <c r="E4344">
        <v>0.1</v>
      </c>
      <c r="F4344">
        <v>1</v>
      </c>
      <c r="G4344">
        <v>1</v>
      </c>
      <c r="H4344" t="s">
        <v>5139</v>
      </c>
      <c r="I4344">
        <v>50397.599999999999</v>
      </c>
      <c r="J4344">
        <v>35278.32</v>
      </c>
      <c r="K4344">
        <v>15119.28</v>
      </c>
    </row>
    <row r="4345" spans="1:11" x14ac:dyDescent="0.25">
      <c r="A4345" s="21">
        <v>46200</v>
      </c>
      <c r="B4345" t="s">
        <v>4352</v>
      </c>
      <c r="C4345">
        <v>1</v>
      </c>
      <c r="D4345">
        <v>21835</v>
      </c>
      <c r="F4345">
        <v>3</v>
      </c>
      <c r="G4345">
        <v>3</v>
      </c>
      <c r="H4345" t="s">
        <v>5142</v>
      </c>
      <c r="I4345">
        <v>21835</v>
      </c>
      <c r="J4345">
        <v>15284.5</v>
      </c>
      <c r="K4345">
        <v>6550.5</v>
      </c>
    </row>
    <row r="4346" spans="1:11" x14ac:dyDescent="0.25">
      <c r="A4346" s="21">
        <v>46148</v>
      </c>
      <c r="B4346" t="s">
        <v>4353</v>
      </c>
      <c r="C4346">
        <v>5</v>
      </c>
      <c r="D4346">
        <v>26144</v>
      </c>
      <c r="E4346">
        <v>0.04</v>
      </c>
      <c r="F4346">
        <v>2</v>
      </c>
      <c r="G4346">
        <v>5</v>
      </c>
      <c r="H4346" t="s">
        <v>5139</v>
      </c>
      <c r="I4346">
        <v>135948.79999999999</v>
      </c>
      <c r="J4346">
        <v>95164.160000000003</v>
      </c>
      <c r="K4346">
        <v>40784.639999999999</v>
      </c>
    </row>
    <row r="4347" spans="1:11" x14ac:dyDescent="0.25">
      <c r="A4347" s="21">
        <v>46027</v>
      </c>
      <c r="B4347" t="s">
        <v>4354</v>
      </c>
      <c r="C4347">
        <v>7</v>
      </c>
      <c r="D4347">
        <v>16973</v>
      </c>
      <c r="F4347">
        <v>5</v>
      </c>
      <c r="G4347">
        <v>6</v>
      </c>
      <c r="H4347" t="s">
        <v>5149</v>
      </c>
      <c r="I4347">
        <v>118811</v>
      </c>
      <c r="J4347">
        <v>83167.7</v>
      </c>
      <c r="K4347">
        <v>35643.300000000003</v>
      </c>
    </row>
    <row r="4348" spans="1:11" x14ac:dyDescent="0.25">
      <c r="A4348" s="21">
        <v>46364</v>
      </c>
      <c r="B4348" t="s">
        <v>4355</v>
      </c>
      <c r="C4348">
        <v>7</v>
      </c>
      <c r="D4348">
        <v>13680</v>
      </c>
      <c r="E4348">
        <v>0.05</v>
      </c>
      <c r="F4348">
        <v>4</v>
      </c>
      <c r="G4348">
        <v>7</v>
      </c>
      <c r="H4348" t="s">
        <v>5143</v>
      </c>
      <c r="I4348">
        <v>100548</v>
      </c>
      <c r="J4348">
        <v>70383.600000000006</v>
      </c>
      <c r="K4348">
        <v>30164.400000000001</v>
      </c>
    </row>
    <row r="4349" spans="1:11" x14ac:dyDescent="0.25">
      <c r="A4349" s="21">
        <v>46150</v>
      </c>
      <c r="B4349" t="s">
        <v>4356</v>
      </c>
      <c r="C4349">
        <v>6</v>
      </c>
      <c r="D4349">
        <v>14410</v>
      </c>
      <c r="E4349">
        <v>0.1</v>
      </c>
      <c r="F4349">
        <v>1</v>
      </c>
      <c r="G4349">
        <v>6</v>
      </c>
      <c r="H4349" t="s">
        <v>5139</v>
      </c>
      <c r="I4349">
        <v>95106</v>
      </c>
      <c r="J4349">
        <v>66574.2</v>
      </c>
      <c r="K4349">
        <v>28531.8</v>
      </c>
    </row>
    <row r="4350" spans="1:11" x14ac:dyDescent="0.25">
      <c r="A4350" s="21">
        <v>46129</v>
      </c>
      <c r="B4350" t="s">
        <v>4357</v>
      </c>
      <c r="C4350">
        <v>5</v>
      </c>
      <c r="D4350">
        <v>29661</v>
      </c>
      <c r="E4350">
        <v>0.14000000000000001</v>
      </c>
      <c r="F4350">
        <v>3</v>
      </c>
      <c r="G4350">
        <v>6</v>
      </c>
      <c r="H4350" t="s">
        <v>5141</v>
      </c>
      <c r="I4350">
        <v>169067.7</v>
      </c>
      <c r="J4350">
        <v>118347.39</v>
      </c>
      <c r="K4350">
        <v>50720.31</v>
      </c>
    </row>
    <row r="4351" spans="1:11" x14ac:dyDescent="0.25">
      <c r="A4351" s="21">
        <v>46164</v>
      </c>
      <c r="B4351" t="s">
        <v>4358</v>
      </c>
      <c r="C4351">
        <v>9</v>
      </c>
      <c r="D4351">
        <v>19886</v>
      </c>
      <c r="F4351">
        <v>2</v>
      </c>
      <c r="G4351">
        <v>2</v>
      </c>
      <c r="H4351" t="s">
        <v>5139</v>
      </c>
      <c r="I4351">
        <v>178974</v>
      </c>
      <c r="J4351">
        <v>125281.8</v>
      </c>
      <c r="K4351">
        <v>53692.2</v>
      </c>
    </row>
    <row r="4352" spans="1:11" x14ac:dyDescent="0.25">
      <c r="A4352" s="21">
        <v>46105</v>
      </c>
      <c r="B4352" t="s">
        <v>4359</v>
      </c>
      <c r="C4352">
        <v>6</v>
      </c>
      <c r="D4352">
        <v>33292</v>
      </c>
      <c r="E4352">
        <v>0.14000000000000001</v>
      </c>
      <c r="F4352">
        <v>5</v>
      </c>
      <c r="G4352">
        <v>6</v>
      </c>
      <c r="H4352" t="s">
        <v>5148</v>
      </c>
      <c r="I4352">
        <v>227717.28</v>
      </c>
      <c r="J4352">
        <v>159402.09599999999</v>
      </c>
      <c r="K4352">
        <v>68315.183999999994</v>
      </c>
    </row>
    <row r="4353" spans="1:11" x14ac:dyDescent="0.25">
      <c r="A4353" s="21">
        <v>46204</v>
      </c>
      <c r="B4353" t="s">
        <v>4360</v>
      </c>
      <c r="C4353">
        <v>9</v>
      </c>
      <c r="D4353">
        <v>28302</v>
      </c>
      <c r="F4353">
        <v>2</v>
      </c>
      <c r="G4353">
        <v>8</v>
      </c>
      <c r="H4353" t="s">
        <v>5146</v>
      </c>
      <c r="I4353">
        <v>254718</v>
      </c>
      <c r="J4353">
        <v>178302.6</v>
      </c>
      <c r="K4353">
        <v>76415.399999999994</v>
      </c>
    </row>
    <row r="4354" spans="1:11" x14ac:dyDescent="0.25">
      <c r="A4354" s="21">
        <v>46235</v>
      </c>
      <c r="B4354" t="s">
        <v>4361</v>
      </c>
      <c r="C4354">
        <v>8</v>
      </c>
      <c r="D4354">
        <v>24774</v>
      </c>
      <c r="E4354">
        <v>0.04</v>
      </c>
      <c r="F4354">
        <v>2</v>
      </c>
      <c r="G4354">
        <v>1</v>
      </c>
      <c r="H4354" t="s">
        <v>5138</v>
      </c>
      <c r="I4354">
        <v>206119.67999999999</v>
      </c>
      <c r="J4354">
        <v>144283.77600000001</v>
      </c>
      <c r="K4354">
        <v>61835.904000000002</v>
      </c>
    </row>
    <row r="4355" spans="1:11" x14ac:dyDescent="0.25">
      <c r="A4355" s="21">
        <v>46373</v>
      </c>
      <c r="B4355" t="s">
        <v>4362</v>
      </c>
      <c r="C4355">
        <v>10</v>
      </c>
      <c r="D4355">
        <v>25028</v>
      </c>
      <c r="E4355">
        <v>0.05</v>
      </c>
      <c r="F4355">
        <v>3</v>
      </c>
      <c r="G4355">
        <v>3</v>
      </c>
      <c r="H4355" t="s">
        <v>5143</v>
      </c>
      <c r="I4355">
        <v>262794</v>
      </c>
      <c r="J4355">
        <v>183955.8</v>
      </c>
      <c r="K4355">
        <v>78838.2</v>
      </c>
    </row>
    <row r="4356" spans="1:11" x14ac:dyDescent="0.25">
      <c r="A4356" s="21">
        <v>46103</v>
      </c>
      <c r="B4356" t="s">
        <v>4363</v>
      </c>
      <c r="C4356">
        <v>10</v>
      </c>
      <c r="D4356">
        <v>31299</v>
      </c>
      <c r="F4356">
        <v>3</v>
      </c>
      <c r="G4356">
        <v>3</v>
      </c>
      <c r="H4356" t="s">
        <v>5148</v>
      </c>
      <c r="I4356">
        <v>312990</v>
      </c>
      <c r="J4356">
        <v>219093</v>
      </c>
      <c r="K4356">
        <v>93897</v>
      </c>
    </row>
    <row r="4357" spans="1:11" x14ac:dyDescent="0.25">
      <c r="A4357" s="21">
        <v>46318</v>
      </c>
      <c r="B4357" t="s">
        <v>4364</v>
      </c>
      <c r="C4357">
        <v>12</v>
      </c>
      <c r="D4357">
        <v>23936</v>
      </c>
      <c r="E4357">
        <v>0.12</v>
      </c>
      <c r="F4357">
        <v>2</v>
      </c>
      <c r="G4357">
        <v>7</v>
      </c>
      <c r="H4357" t="s">
        <v>5147</v>
      </c>
      <c r="I4357">
        <v>321699.84000000003</v>
      </c>
      <c r="J4357">
        <v>225189.88800000001</v>
      </c>
      <c r="K4357">
        <v>96509.952000000005</v>
      </c>
    </row>
    <row r="4358" spans="1:11" x14ac:dyDescent="0.25">
      <c r="A4358" s="21">
        <v>46074</v>
      </c>
      <c r="B4358" t="s">
        <v>4365</v>
      </c>
      <c r="C4358">
        <v>10</v>
      </c>
      <c r="D4358">
        <v>7452</v>
      </c>
      <c r="F4358">
        <v>3</v>
      </c>
      <c r="G4358">
        <v>2</v>
      </c>
      <c r="H4358" t="s">
        <v>5140</v>
      </c>
      <c r="I4358">
        <v>74520</v>
      </c>
      <c r="J4358">
        <v>52164</v>
      </c>
      <c r="K4358">
        <v>22356</v>
      </c>
    </row>
    <row r="4359" spans="1:11" x14ac:dyDescent="0.25">
      <c r="A4359" s="21">
        <v>46263</v>
      </c>
      <c r="B4359" t="s">
        <v>4366</v>
      </c>
      <c r="C4359">
        <v>1</v>
      </c>
      <c r="D4359">
        <v>18281</v>
      </c>
      <c r="F4359">
        <v>1</v>
      </c>
      <c r="G4359">
        <v>2</v>
      </c>
      <c r="H4359" t="s">
        <v>5138</v>
      </c>
      <c r="I4359">
        <v>18281</v>
      </c>
      <c r="J4359">
        <v>12796.7</v>
      </c>
      <c r="K4359">
        <v>5484.3</v>
      </c>
    </row>
    <row r="4360" spans="1:11" x14ac:dyDescent="0.25">
      <c r="A4360" s="21">
        <v>46222</v>
      </c>
      <c r="B4360" t="s">
        <v>4367</v>
      </c>
      <c r="C4360">
        <v>7</v>
      </c>
      <c r="D4360">
        <v>22390</v>
      </c>
      <c r="E4360">
        <v>0.05</v>
      </c>
      <c r="F4360">
        <v>4</v>
      </c>
      <c r="G4360">
        <v>5</v>
      </c>
      <c r="H4360" t="s">
        <v>5146</v>
      </c>
      <c r="I4360">
        <v>164566.5</v>
      </c>
      <c r="J4360">
        <v>115196.55</v>
      </c>
      <c r="K4360">
        <v>49369.95</v>
      </c>
    </row>
    <row r="4361" spans="1:11" x14ac:dyDescent="0.25">
      <c r="A4361" s="21">
        <v>46244</v>
      </c>
      <c r="B4361" t="s">
        <v>4368</v>
      </c>
      <c r="C4361">
        <v>1</v>
      </c>
      <c r="D4361">
        <v>30286</v>
      </c>
      <c r="E4361">
        <v>7.0000000000000007E-2</v>
      </c>
      <c r="F4361">
        <v>3</v>
      </c>
      <c r="G4361">
        <v>1</v>
      </c>
      <c r="H4361" t="s">
        <v>5138</v>
      </c>
      <c r="I4361">
        <v>32406.02</v>
      </c>
      <c r="J4361">
        <v>22684.214</v>
      </c>
      <c r="K4361">
        <v>9721.8060000000005</v>
      </c>
    </row>
    <row r="4362" spans="1:11" x14ac:dyDescent="0.25">
      <c r="A4362" s="21">
        <v>46272</v>
      </c>
      <c r="B4362" t="s">
        <v>4369</v>
      </c>
      <c r="C4362">
        <v>12</v>
      </c>
      <c r="D4362">
        <v>11026</v>
      </c>
      <c r="F4362">
        <v>3</v>
      </c>
      <c r="G4362">
        <v>8</v>
      </c>
      <c r="H4362" t="s">
        <v>5145</v>
      </c>
      <c r="I4362">
        <v>132312</v>
      </c>
      <c r="J4362">
        <v>92618.4</v>
      </c>
      <c r="K4362">
        <v>39693.599999999999</v>
      </c>
    </row>
    <row r="4363" spans="1:11" x14ac:dyDescent="0.25">
      <c r="A4363" s="21">
        <v>46365</v>
      </c>
      <c r="B4363" t="s">
        <v>4370</v>
      </c>
      <c r="C4363">
        <v>12</v>
      </c>
      <c r="D4363">
        <v>12210</v>
      </c>
      <c r="E4363">
        <v>0.15</v>
      </c>
      <c r="F4363">
        <v>2</v>
      </c>
      <c r="G4363">
        <v>7</v>
      </c>
      <c r="H4363" t="s">
        <v>5143</v>
      </c>
      <c r="I4363">
        <v>168498</v>
      </c>
      <c r="J4363">
        <v>117948.6</v>
      </c>
      <c r="K4363">
        <v>50549.4</v>
      </c>
    </row>
    <row r="4364" spans="1:11" x14ac:dyDescent="0.25">
      <c r="A4364" s="21">
        <v>46066</v>
      </c>
      <c r="B4364" t="s">
        <v>4371</v>
      </c>
      <c r="C4364">
        <v>6</v>
      </c>
      <c r="D4364">
        <v>11751</v>
      </c>
      <c r="E4364">
        <v>0.14000000000000001</v>
      </c>
      <c r="F4364">
        <v>4</v>
      </c>
      <c r="G4364">
        <v>4</v>
      </c>
      <c r="H4364" t="s">
        <v>5140</v>
      </c>
      <c r="I4364">
        <v>80376.84</v>
      </c>
      <c r="J4364">
        <v>56263.788</v>
      </c>
      <c r="K4364">
        <v>24113.052</v>
      </c>
    </row>
    <row r="4365" spans="1:11" x14ac:dyDescent="0.25">
      <c r="A4365" s="21">
        <v>46049</v>
      </c>
      <c r="B4365" t="s">
        <v>4372</v>
      </c>
      <c r="C4365">
        <v>8</v>
      </c>
      <c r="D4365">
        <v>7002</v>
      </c>
      <c r="E4365">
        <v>0.02</v>
      </c>
      <c r="F4365">
        <v>2</v>
      </c>
      <c r="G4365">
        <v>5</v>
      </c>
      <c r="H4365" t="s">
        <v>5149</v>
      </c>
      <c r="I4365">
        <v>57136.32</v>
      </c>
      <c r="J4365">
        <v>39995.423999999999</v>
      </c>
      <c r="K4365">
        <v>17140.896000000001</v>
      </c>
    </row>
    <row r="4366" spans="1:11" x14ac:dyDescent="0.25">
      <c r="A4366" s="21">
        <v>46099</v>
      </c>
      <c r="B4366" t="s">
        <v>4373</v>
      </c>
      <c r="C4366">
        <v>3</v>
      </c>
      <c r="D4366">
        <v>16815</v>
      </c>
      <c r="E4366">
        <v>0.12</v>
      </c>
      <c r="F4366">
        <v>3</v>
      </c>
      <c r="G4366">
        <v>3</v>
      </c>
      <c r="H4366" t="s">
        <v>5148</v>
      </c>
      <c r="I4366">
        <v>56498.400000000001</v>
      </c>
      <c r="J4366">
        <v>39548.879999999997</v>
      </c>
      <c r="K4366">
        <v>16949.52</v>
      </c>
    </row>
    <row r="4367" spans="1:11" x14ac:dyDescent="0.25">
      <c r="A4367" s="21">
        <v>46296</v>
      </c>
      <c r="B4367" t="s">
        <v>4374</v>
      </c>
      <c r="C4367">
        <v>7</v>
      </c>
      <c r="D4367">
        <v>12878</v>
      </c>
      <c r="E4367">
        <v>0.05</v>
      </c>
      <c r="F4367">
        <v>2</v>
      </c>
      <c r="G4367">
        <v>7</v>
      </c>
      <c r="H4367" t="s">
        <v>5147</v>
      </c>
      <c r="I4367">
        <v>94653.3</v>
      </c>
      <c r="J4367">
        <v>66257.31</v>
      </c>
      <c r="K4367">
        <v>28395.99</v>
      </c>
    </row>
    <row r="4368" spans="1:11" x14ac:dyDescent="0.25">
      <c r="A4368" s="21">
        <v>46172</v>
      </c>
      <c r="B4368" t="s">
        <v>4375</v>
      </c>
      <c r="C4368">
        <v>7</v>
      </c>
      <c r="D4368">
        <v>15426</v>
      </c>
      <c r="E4368">
        <v>0.04</v>
      </c>
      <c r="F4368">
        <v>4</v>
      </c>
      <c r="G4368">
        <v>7</v>
      </c>
      <c r="H4368" t="s">
        <v>5139</v>
      </c>
      <c r="I4368">
        <v>112301.28</v>
      </c>
      <c r="J4368">
        <v>78610.895999999993</v>
      </c>
      <c r="K4368">
        <v>33690.383999999998</v>
      </c>
    </row>
    <row r="4369" spans="1:11" x14ac:dyDescent="0.25">
      <c r="A4369" s="21">
        <v>46220</v>
      </c>
      <c r="B4369" t="s">
        <v>4376</v>
      </c>
      <c r="C4369">
        <v>2</v>
      </c>
      <c r="D4369">
        <v>31979</v>
      </c>
      <c r="E4369">
        <v>0.11</v>
      </c>
      <c r="F4369">
        <v>2</v>
      </c>
      <c r="G4369">
        <v>3</v>
      </c>
      <c r="H4369" t="s">
        <v>5146</v>
      </c>
      <c r="I4369">
        <v>70993.38</v>
      </c>
      <c r="J4369">
        <v>49695.366000000002</v>
      </c>
      <c r="K4369">
        <v>21298.013999999999</v>
      </c>
    </row>
    <row r="4370" spans="1:11" x14ac:dyDescent="0.25">
      <c r="A4370" s="21">
        <v>46343</v>
      </c>
      <c r="B4370" t="s">
        <v>4377</v>
      </c>
      <c r="C4370">
        <v>2</v>
      </c>
      <c r="D4370">
        <v>19095</v>
      </c>
      <c r="E4370">
        <v>0.08</v>
      </c>
      <c r="F4370">
        <v>1</v>
      </c>
      <c r="G4370">
        <v>3</v>
      </c>
      <c r="H4370" t="s">
        <v>5144</v>
      </c>
      <c r="I4370">
        <v>41245.199999999997</v>
      </c>
      <c r="J4370">
        <v>28871.64</v>
      </c>
      <c r="K4370">
        <v>12373.56</v>
      </c>
    </row>
    <row r="4371" spans="1:11" x14ac:dyDescent="0.25">
      <c r="A4371" s="21">
        <v>46250</v>
      </c>
      <c r="B4371" t="s">
        <v>4378</v>
      </c>
      <c r="C4371">
        <v>2</v>
      </c>
      <c r="D4371">
        <v>24357</v>
      </c>
      <c r="E4371">
        <v>0.14000000000000001</v>
      </c>
      <c r="F4371">
        <v>5</v>
      </c>
      <c r="G4371">
        <v>5</v>
      </c>
      <c r="H4371" t="s">
        <v>5138</v>
      </c>
      <c r="I4371">
        <v>55533.96</v>
      </c>
      <c r="J4371">
        <v>38873.771999999997</v>
      </c>
      <c r="K4371">
        <v>16660.187999999998</v>
      </c>
    </row>
    <row r="4372" spans="1:11" x14ac:dyDescent="0.25">
      <c r="A4372" s="21">
        <v>46193</v>
      </c>
      <c r="B4372" t="s">
        <v>4379</v>
      </c>
      <c r="C4372">
        <v>9</v>
      </c>
      <c r="D4372">
        <v>11602</v>
      </c>
      <c r="E4372">
        <v>0.12</v>
      </c>
      <c r="F4372">
        <v>1</v>
      </c>
      <c r="G4372">
        <v>5</v>
      </c>
      <c r="H4372" t="s">
        <v>5142</v>
      </c>
      <c r="I4372">
        <v>116948.16</v>
      </c>
      <c r="J4372">
        <v>81863.712</v>
      </c>
      <c r="K4372">
        <v>35084.447999999997</v>
      </c>
    </row>
    <row r="4373" spans="1:11" x14ac:dyDescent="0.25">
      <c r="A4373" s="21">
        <v>46366</v>
      </c>
      <c r="B4373" t="s">
        <v>4380</v>
      </c>
      <c r="C4373">
        <v>12</v>
      </c>
      <c r="D4373">
        <v>11630</v>
      </c>
      <c r="F4373">
        <v>5</v>
      </c>
      <c r="G4373">
        <v>6</v>
      </c>
      <c r="H4373" t="s">
        <v>5143</v>
      </c>
      <c r="I4373">
        <v>139560</v>
      </c>
      <c r="J4373">
        <v>97692</v>
      </c>
      <c r="K4373">
        <v>41868</v>
      </c>
    </row>
    <row r="4374" spans="1:11" x14ac:dyDescent="0.25">
      <c r="A4374" s="21">
        <v>46299</v>
      </c>
      <c r="B4374" t="s">
        <v>4381</v>
      </c>
      <c r="C4374">
        <v>10</v>
      </c>
      <c r="D4374">
        <v>14125</v>
      </c>
      <c r="E4374">
        <v>0.05</v>
      </c>
      <c r="F4374">
        <v>5</v>
      </c>
      <c r="G4374">
        <v>1</v>
      </c>
      <c r="H4374" t="s">
        <v>5147</v>
      </c>
      <c r="I4374">
        <v>148312.5</v>
      </c>
      <c r="J4374">
        <v>103818.75</v>
      </c>
      <c r="K4374">
        <v>44493.75</v>
      </c>
    </row>
    <row r="4375" spans="1:11" x14ac:dyDescent="0.25">
      <c r="A4375" s="21">
        <v>46069</v>
      </c>
      <c r="B4375" t="s">
        <v>4382</v>
      </c>
      <c r="C4375">
        <v>5</v>
      </c>
      <c r="D4375">
        <v>8183</v>
      </c>
      <c r="E4375">
        <v>0.1</v>
      </c>
      <c r="F4375">
        <v>2</v>
      </c>
      <c r="G4375">
        <v>1</v>
      </c>
      <c r="H4375" t="s">
        <v>5140</v>
      </c>
      <c r="I4375">
        <v>45006.5</v>
      </c>
      <c r="J4375">
        <v>31504.55</v>
      </c>
      <c r="K4375">
        <v>13501.95</v>
      </c>
    </row>
    <row r="4376" spans="1:11" x14ac:dyDescent="0.25">
      <c r="A4376" s="21">
        <v>46053</v>
      </c>
      <c r="B4376" t="s">
        <v>4383</v>
      </c>
      <c r="C4376">
        <v>10</v>
      </c>
      <c r="D4376">
        <v>19926</v>
      </c>
      <c r="E4376">
        <v>7.0000000000000007E-2</v>
      </c>
      <c r="F4376">
        <v>1</v>
      </c>
      <c r="G4376">
        <v>3</v>
      </c>
      <c r="H4376" t="s">
        <v>5149</v>
      </c>
      <c r="I4376">
        <v>213208.2</v>
      </c>
      <c r="J4376">
        <v>149245.74</v>
      </c>
      <c r="K4376">
        <v>63962.46</v>
      </c>
    </row>
    <row r="4377" spans="1:11" x14ac:dyDescent="0.25">
      <c r="A4377" s="21">
        <v>46037</v>
      </c>
      <c r="B4377" t="s">
        <v>4384</v>
      </c>
      <c r="C4377">
        <v>11</v>
      </c>
      <c r="D4377">
        <v>2978</v>
      </c>
      <c r="E4377">
        <v>0.11</v>
      </c>
      <c r="F4377">
        <v>4</v>
      </c>
      <c r="G4377">
        <v>5</v>
      </c>
      <c r="H4377" t="s">
        <v>5149</v>
      </c>
      <c r="I4377">
        <v>36361.379999999997</v>
      </c>
      <c r="J4377">
        <v>25452.966</v>
      </c>
      <c r="K4377">
        <v>10908.414000000001</v>
      </c>
    </row>
    <row r="4378" spans="1:11" x14ac:dyDescent="0.25">
      <c r="A4378" s="21">
        <v>46203</v>
      </c>
      <c r="B4378" t="s">
        <v>4385</v>
      </c>
      <c r="C4378">
        <v>11</v>
      </c>
      <c r="D4378">
        <v>7192</v>
      </c>
      <c r="E4378">
        <v>0.08</v>
      </c>
      <c r="F4378">
        <v>2</v>
      </c>
      <c r="G4378">
        <v>7</v>
      </c>
      <c r="H4378" t="s">
        <v>5142</v>
      </c>
      <c r="I4378">
        <v>85440.960000000006</v>
      </c>
      <c r="J4378">
        <v>59808.671999999999</v>
      </c>
      <c r="K4378">
        <v>25632.288</v>
      </c>
    </row>
    <row r="4379" spans="1:11" x14ac:dyDescent="0.25">
      <c r="A4379" s="21">
        <v>46184</v>
      </c>
      <c r="B4379" t="s">
        <v>4386</v>
      </c>
      <c r="C4379">
        <v>7</v>
      </c>
      <c r="D4379">
        <v>17163</v>
      </c>
      <c r="E4379">
        <v>0.1</v>
      </c>
      <c r="F4379">
        <v>3</v>
      </c>
      <c r="G4379">
        <v>1</v>
      </c>
      <c r="H4379" t="s">
        <v>5142</v>
      </c>
      <c r="I4379">
        <v>132155.1</v>
      </c>
      <c r="J4379">
        <v>92508.57</v>
      </c>
      <c r="K4379">
        <v>39646.53</v>
      </c>
    </row>
    <row r="4380" spans="1:11" x14ac:dyDescent="0.25">
      <c r="A4380" s="21">
        <v>46115</v>
      </c>
      <c r="B4380" t="s">
        <v>4387</v>
      </c>
      <c r="C4380">
        <v>4</v>
      </c>
      <c r="D4380">
        <v>20670</v>
      </c>
      <c r="E4380">
        <v>0.03</v>
      </c>
      <c r="F4380">
        <v>1</v>
      </c>
      <c r="G4380">
        <v>7</v>
      </c>
      <c r="H4380" t="s">
        <v>5141</v>
      </c>
      <c r="I4380">
        <v>85160.4</v>
      </c>
      <c r="J4380">
        <v>59612.28</v>
      </c>
      <c r="K4380">
        <v>25548.12</v>
      </c>
    </row>
    <row r="4381" spans="1:11" x14ac:dyDescent="0.25">
      <c r="A4381" s="21">
        <v>46330</v>
      </c>
      <c r="B4381" t="s">
        <v>4388</v>
      </c>
      <c r="C4381">
        <v>4</v>
      </c>
      <c r="D4381">
        <v>3839</v>
      </c>
      <c r="E4381">
        <v>0.15</v>
      </c>
      <c r="F4381">
        <v>3</v>
      </c>
      <c r="G4381">
        <v>6</v>
      </c>
      <c r="H4381" t="s">
        <v>5144</v>
      </c>
      <c r="I4381">
        <v>17659.400000000001</v>
      </c>
      <c r="J4381">
        <v>12361.58</v>
      </c>
      <c r="K4381">
        <v>5297.82</v>
      </c>
    </row>
    <row r="4382" spans="1:11" x14ac:dyDescent="0.25">
      <c r="A4382" s="21">
        <v>46099</v>
      </c>
      <c r="B4382" t="s">
        <v>4389</v>
      </c>
      <c r="C4382">
        <v>3</v>
      </c>
      <c r="D4382">
        <v>33037</v>
      </c>
      <c r="E4382">
        <v>0.14000000000000001</v>
      </c>
      <c r="F4382">
        <v>5</v>
      </c>
      <c r="G4382">
        <v>2</v>
      </c>
      <c r="H4382" t="s">
        <v>5148</v>
      </c>
      <c r="I4382">
        <v>112986.54</v>
      </c>
      <c r="J4382">
        <v>79090.577999999994</v>
      </c>
      <c r="K4382">
        <v>33895.962</v>
      </c>
    </row>
    <row r="4383" spans="1:11" x14ac:dyDescent="0.25">
      <c r="A4383" s="21">
        <v>46352</v>
      </c>
      <c r="B4383" t="s">
        <v>4390</v>
      </c>
      <c r="C4383">
        <v>2</v>
      </c>
      <c r="D4383">
        <v>27429</v>
      </c>
      <c r="E4383">
        <v>0.14000000000000001</v>
      </c>
      <c r="F4383">
        <v>3</v>
      </c>
      <c r="G4383">
        <v>2</v>
      </c>
      <c r="H4383" t="s">
        <v>5144</v>
      </c>
      <c r="I4383">
        <v>62538.12</v>
      </c>
      <c r="J4383">
        <v>43776.684000000001</v>
      </c>
      <c r="K4383">
        <v>18761.436000000002</v>
      </c>
    </row>
    <row r="4384" spans="1:11" x14ac:dyDescent="0.25">
      <c r="A4384" s="21">
        <v>46367</v>
      </c>
      <c r="B4384" t="s">
        <v>4391</v>
      </c>
      <c r="C4384">
        <v>5</v>
      </c>
      <c r="D4384">
        <v>29020</v>
      </c>
      <c r="F4384">
        <v>3</v>
      </c>
      <c r="G4384">
        <v>2</v>
      </c>
      <c r="H4384" t="s">
        <v>5143</v>
      </c>
      <c r="I4384">
        <v>145100</v>
      </c>
      <c r="J4384">
        <v>101570</v>
      </c>
      <c r="K4384">
        <v>43530</v>
      </c>
    </row>
    <row r="4385" spans="1:11" x14ac:dyDescent="0.25">
      <c r="A4385" s="21">
        <v>46162</v>
      </c>
      <c r="B4385" t="s">
        <v>4392</v>
      </c>
      <c r="C4385">
        <v>8</v>
      </c>
      <c r="D4385">
        <v>34969</v>
      </c>
      <c r="F4385">
        <v>2</v>
      </c>
      <c r="G4385">
        <v>5</v>
      </c>
      <c r="H4385" t="s">
        <v>5139</v>
      </c>
      <c r="I4385">
        <v>279752</v>
      </c>
      <c r="J4385">
        <v>195826.4</v>
      </c>
      <c r="K4385">
        <v>83925.6</v>
      </c>
    </row>
    <row r="4386" spans="1:11" x14ac:dyDescent="0.25">
      <c r="A4386" s="21">
        <v>46089</v>
      </c>
      <c r="B4386" t="s">
        <v>4393</v>
      </c>
      <c r="C4386">
        <v>5</v>
      </c>
      <c r="D4386">
        <v>32914</v>
      </c>
      <c r="E4386">
        <v>7.0000000000000007E-2</v>
      </c>
      <c r="F4386">
        <v>5</v>
      </c>
      <c r="G4386">
        <v>1</v>
      </c>
      <c r="H4386" t="s">
        <v>5148</v>
      </c>
      <c r="I4386">
        <v>176089.9</v>
      </c>
      <c r="J4386">
        <v>123262.93</v>
      </c>
      <c r="K4386">
        <v>52826.97</v>
      </c>
    </row>
    <row r="4387" spans="1:11" x14ac:dyDescent="0.25">
      <c r="A4387" s="21">
        <v>46113</v>
      </c>
      <c r="B4387" t="s">
        <v>4394</v>
      </c>
      <c r="C4387">
        <v>2</v>
      </c>
      <c r="D4387">
        <v>32575</v>
      </c>
      <c r="E4387">
        <v>0.06</v>
      </c>
      <c r="F4387">
        <v>2</v>
      </c>
      <c r="G4387">
        <v>4</v>
      </c>
      <c r="H4387" t="s">
        <v>5141</v>
      </c>
      <c r="I4387">
        <v>69059</v>
      </c>
      <c r="J4387">
        <v>48341.3</v>
      </c>
      <c r="K4387">
        <v>20717.7</v>
      </c>
    </row>
    <row r="4388" spans="1:11" x14ac:dyDescent="0.25">
      <c r="A4388" s="21">
        <v>46191</v>
      </c>
      <c r="B4388" t="s">
        <v>4395</v>
      </c>
      <c r="C4388">
        <v>6</v>
      </c>
      <c r="D4388">
        <v>5659</v>
      </c>
      <c r="E4388">
        <v>0.04</v>
      </c>
      <c r="F4388">
        <v>2</v>
      </c>
      <c r="G4388">
        <v>1</v>
      </c>
      <c r="H4388" t="s">
        <v>5142</v>
      </c>
      <c r="I4388">
        <v>35312.160000000003</v>
      </c>
      <c r="J4388">
        <v>24718.511999999999</v>
      </c>
      <c r="K4388">
        <v>10593.647999999999</v>
      </c>
    </row>
    <row r="4389" spans="1:11" x14ac:dyDescent="0.25">
      <c r="A4389" s="21">
        <v>46185</v>
      </c>
      <c r="B4389" t="s">
        <v>4396</v>
      </c>
      <c r="C4389">
        <v>7</v>
      </c>
      <c r="D4389">
        <v>33528</v>
      </c>
      <c r="E4389">
        <v>0.08</v>
      </c>
      <c r="F4389">
        <v>5</v>
      </c>
      <c r="G4389">
        <v>1</v>
      </c>
      <c r="H4389" t="s">
        <v>5142</v>
      </c>
      <c r="I4389">
        <v>253471.68</v>
      </c>
      <c r="J4389">
        <v>177430.17600000001</v>
      </c>
      <c r="K4389">
        <v>76041.504000000001</v>
      </c>
    </row>
    <row r="4390" spans="1:11" x14ac:dyDescent="0.25">
      <c r="A4390" s="21">
        <v>46158</v>
      </c>
      <c r="B4390" t="s">
        <v>4397</v>
      </c>
      <c r="C4390">
        <v>2</v>
      </c>
      <c r="D4390">
        <v>19230</v>
      </c>
      <c r="E4390">
        <v>0.03</v>
      </c>
      <c r="F4390">
        <v>5</v>
      </c>
      <c r="G4390">
        <v>2</v>
      </c>
      <c r="H4390" t="s">
        <v>5139</v>
      </c>
      <c r="I4390">
        <v>39613.800000000003</v>
      </c>
      <c r="J4390">
        <v>27729.66</v>
      </c>
      <c r="K4390">
        <v>11884.14</v>
      </c>
    </row>
    <row r="4391" spans="1:11" x14ac:dyDescent="0.25">
      <c r="A4391" s="21">
        <v>46119</v>
      </c>
      <c r="B4391" t="s">
        <v>4398</v>
      </c>
      <c r="C4391">
        <v>10</v>
      </c>
      <c r="D4391">
        <v>31910</v>
      </c>
      <c r="E4391">
        <v>0.05</v>
      </c>
      <c r="F4391">
        <v>5</v>
      </c>
      <c r="G4391">
        <v>5</v>
      </c>
      <c r="H4391" t="s">
        <v>5141</v>
      </c>
      <c r="I4391">
        <v>335055</v>
      </c>
      <c r="J4391">
        <v>234538.5</v>
      </c>
      <c r="K4391">
        <v>100516.5</v>
      </c>
    </row>
    <row r="4392" spans="1:11" x14ac:dyDescent="0.25">
      <c r="A4392" s="21">
        <v>46228</v>
      </c>
      <c r="B4392" t="s">
        <v>4399</v>
      </c>
      <c r="C4392">
        <v>3</v>
      </c>
      <c r="D4392">
        <v>16470</v>
      </c>
      <c r="E4392">
        <v>7.0000000000000007E-2</v>
      </c>
      <c r="F4392">
        <v>1</v>
      </c>
      <c r="G4392">
        <v>6</v>
      </c>
      <c r="H4392" t="s">
        <v>5146</v>
      </c>
      <c r="I4392">
        <v>52868.7</v>
      </c>
      <c r="J4392">
        <v>37008.089999999997</v>
      </c>
      <c r="K4392">
        <v>15860.61</v>
      </c>
    </row>
    <row r="4393" spans="1:11" x14ac:dyDescent="0.25">
      <c r="A4393" s="21">
        <v>46166</v>
      </c>
      <c r="B4393" t="s">
        <v>4400</v>
      </c>
      <c r="C4393">
        <v>12</v>
      </c>
      <c r="D4393">
        <v>4467</v>
      </c>
      <c r="E4393">
        <v>0.13</v>
      </c>
      <c r="F4393">
        <v>4</v>
      </c>
      <c r="G4393">
        <v>4</v>
      </c>
      <c r="H4393" t="s">
        <v>5139</v>
      </c>
      <c r="I4393">
        <v>60572.52</v>
      </c>
      <c r="J4393">
        <v>42400.764000000003</v>
      </c>
      <c r="K4393">
        <v>18171.756000000001</v>
      </c>
    </row>
    <row r="4394" spans="1:11" x14ac:dyDescent="0.25">
      <c r="A4394" s="21">
        <v>46198</v>
      </c>
      <c r="B4394" t="s">
        <v>4401</v>
      </c>
      <c r="C4394">
        <v>2</v>
      </c>
      <c r="D4394">
        <v>34207</v>
      </c>
      <c r="F4394">
        <v>5</v>
      </c>
      <c r="G4394">
        <v>5</v>
      </c>
      <c r="H4394" t="s">
        <v>5142</v>
      </c>
      <c r="I4394">
        <v>68414</v>
      </c>
      <c r="J4394">
        <v>47889.8</v>
      </c>
      <c r="K4394">
        <v>20524.2</v>
      </c>
    </row>
    <row r="4395" spans="1:11" x14ac:dyDescent="0.25">
      <c r="A4395" s="21">
        <v>46235</v>
      </c>
      <c r="B4395" t="s">
        <v>4402</v>
      </c>
      <c r="C4395">
        <v>8</v>
      </c>
      <c r="D4395">
        <v>33194</v>
      </c>
      <c r="F4395">
        <v>5</v>
      </c>
      <c r="G4395">
        <v>3</v>
      </c>
      <c r="H4395" t="s">
        <v>5138</v>
      </c>
      <c r="I4395">
        <v>265552</v>
      </c>
      <c r="J4395">
        <v>185886.4</v>
      </c>
      <c r="K4395">
        <v>79665.600000000006</v>
      </c>
    </row>
    <row r="4396" spans="1:11" x14ac:dyDescent="0.25">
      <c r="A4396" s="21">
        <v>46081</v>
      </c>
      <c r="B4396" t="s">
        <v>4403</v>
      </c>
      <c r="C4396">
        <v>6</v>
      </c>
      <c r="D4396">
        <v>27133</v>
      </c>
      <c r="F4396">
        <v>3</v>
      </c>
      <c r="G4396">
        <v>2</v>
      </c>
      <c r="H4396" t="s">
        <v>5140</v>
      </c>
      <c r="I4396">
        <v>162798</v>
      </c>
      <c r="J4396">
        <v>113958.6</v>
      </c>
      <c r="K4396">
        <v>48839.4</v>
      </c>
    </row>
    <row r="4397" spans="1:11" x14ac:dyDescent="0.25">
      <c r="A4397" s="21">
        <v>46252</v>
      </c>
      <c r="B4397" t="s">
        <v>4404</v>
      </c>
      <c r="C4397">
        <v>5</v>
      </c>
      <c r="D4397">
        <v>24777</v>
      </c>
      <c r="E4397">
        <v>0.09</v>
      </c>
      <c r="F4397">
        <v>3</v>
      </c>
      <c r="G4397">
        <v>5</v>
      </c>
      <c r="H4397" t="s">
        <v>5138</v>
      </c>
      <c r="I4397">
        <v>135034.65</v>
      </c>
      <c r="J4397">
        <v>94524.255000000005</v>
      </c>
      <c r="K4397">
        <v>40510.394999999997</v>
      </c>
    </row>
    <row r="4398" spans="1:11" x14ac:dyDescent="0.25">
      <c r="A4398" s="21">
        <v>46209</v>
      </c>
      <c r="B4398" t="s">
        <v>4405</v>
      </c>
      <c r="C4398">
        <v>4</v>
      </c>
      <c r="D4398">
        <v>34328</v>
      </c>
      <c r="F4398">
        <v>3</v>
      </c>
      <c r="G4398">
        <v>8</v>
      </c>
      <c r="H4398" t="s">
        <v>5146</v>
      </c>
      <c r="I4398">
        <v>137312</v>
      </c>
      <c r="J4398">
        <v>96118.399999999994</v>
      </c>
      <c r="K4398">
        <v>41193.599999999999</v>
      </c>
    </row>
    <row r="4399" spans="1:11" x14ac:dyDescent="0.25">
      <c r="A4399" s="21">
        <v>46025</v>
      </c>
      <c r="B4399" t="s">
        <v>4406</v>
      </c>
      <c r="C4399">
        <v>4</v>
      </c>
      <c r="D4399">
        <v>12882</v>
      </c>
      <c r="F4399">
        <v>2</v>
      </c>
      <c r="G4399">
        <v>7</v>
      </c>
      <c r="H4399" t="s">
        <v>5149</v>
      </c>
      <c r="I4399">
        <v>51528</v>
      </c>
      <c r="J4399">
        <v>36069.599999999999</v>
      </c>
      <c r="K4399">
        <v>15458.4</v>
      </c>
    </row>
    <row r="4400" spans="1:11" x14ac:dyDescent="0.25">
      <c r="A4400" s="21">
        <v>46145</v>
      </c>
      <c r="B4400" t="s">
        <v>4407</v>
      </c>
      <c r="C4400">
        <v>8</v>
      </c>
      <c r="D4400">
        <v>19527</v>
      </c>
      <c r="E4400">
        <v>0.12</v>
      </c>
      <c r="F4400">
        <v>4</v>
      </c>
      <c r="G4400">
        <v>4</v>
      </c>
      <c r="H4400" t="s">
        <v>5139</v>
      </c>
      <c r="I4400">
        <v>174961.92000000001</v>
      </c>
      <c r="J4400">
        <v>122473.344</v>
      </c>
      <c r="K4400">
        <v>52488.576000000001</v>
      </c>
    </row>
    <row r="4401" spans="1:11" x14ac:dyDescent="0.25">
      <c r="A4401" s="21">
        <v>46192</v>
      </c>
      <c r="B4401" t="s">
        <v>4408</v>
      </c>
      <c r="C4401">
        <v>12</v>
      </c>
      <c r="D4401">
        <v>31817</v>
      </c>
      <c r="E4401">
        <v>0.11</v>
      </c>
      <c r="F4401">
        <v>1</v>
      </c>
      <c r="G4401">
        <v>7</v>
      </c>
      <c r="H4401" t="s">
        <v>5142</v>
      </c>
      <c r="I4401">
        <v>423802.44</v>
      </c>
      <c r="J4401">
        <v>296661.70799999998</v>
      </c>
      <c r="K4401">
        <v>127140.732</v>
      </c>
    </row>
    <row r="4402" spans="1:11" x14ac:dyDescent="0.25">
      <c r="A4402" s="21">
        <v>46131</v>
      </c>
      <c r="B4402" t="s">
        <v>4409</v>
      </c>
      <c r="C4402">
        <v>12</v>
      </c>
      <c r="D4402">
        <v>14262</v>
      </c>
      <c r="E4402">
        <v>0.13</v>
      </c>
      <c r="F4402">
        <v>2</v>
      </c>
      <c r="G4402">
        <v>6</v>
      </c>
      <c r="H4402" t="s">
        <v>5141</v>
      </c>
      <c r="I4402">
        <v>193392.72</v>
      </c>
      <c r="J4402">
        <v>135374.90400000001</v>
      </c>
      <c r="K4402">
        <v>58017.815999999999</v>
      </c>
    </row>
    <row r="4403" spans="1:11" x14ac:dyDescent="0.25">
      <c r="A4403" s="21">
        <v>46379</v>
      </c>
      <c r="B4403" t="s">
        <v>4410</v>
      </c>
      <c r="C4403">
        <v>9</v>
      </c>
      <c r="D4403">
        <v>26623</v>
      </c>
      <c r="E4403">
        <v>0.09</v>
      </c>
      <c r="F4403">
        <v>2</v>
      </c>
      <c r="G4403">
        <v>5</v>
      </c>
      <c r="H4403" t="s">
        <v>5143</v>
      </c>
      <c r="I4403">
        <v>261171.63</v>
      </c>
      <c r="J4403">
        <v>182820.141</v>
      </c>
      <c r="K4403">
        <v>78351.489000000001</v>
      </c>
    </row>
    <row r="4404" spans="1:11" x14ac:dyDescent="0.25">
      <c r="A4404" s="21">
        <v>46243</v>
      </c>
      <c r="B4404" t="s">
        <v>4411</v>
      </c>
      <c r="C4404">
        <v>4</v>
      </c>
      <c r="D4404">
        <v>2834</v>
      </c>
      <c r="E4404">
        <v>0.15</v>
      </c>
      <c r="F4404">
        <v>5</v>
      </c>
      <c r="G4404">
        <v>5</v>
      </c>
      <c r="H4404" t="s">
        <v>5138</v>
      </c>
      <c r="I4404">
        <v>13036.4</v>
      </c>
      <c r="J4404">
        <v>9125.48</v>
      </c>
      <c r="K4404">
        <v>3910.92</v>
      </c>
    </row>
    <row r="4405" spans="1:11" x14ac:dyDescent="0.25">
      <c r="A4405" s="21">
        <v>46063</v>
      </c>
      <c r="B4405" t="s">
        <v>4412</v>
      </c>
      <c r="C4405">
        <v>9</v>
      </c>
      <c r="D4405">
        <v>28579</v>
      </c>
      <c r="F4405">
        <v>2</v>
      </c>
      <c r="G4405">
        <v>8</v>
      </c>
      <c r="H4405" t="s">
        <v>5140</v>
      </c>
      <c r="I4405">
        <v>257211</v>
      </c>
      <c r="J4405">
        <v>180047.7</v>
      </c>
      <c r="K4405">
        <v>77163.3</v>
      </c>
    </row>
    <row r="4406" spans="1:11" x14ac:dyDescent="0.25">
      <c r="A4406" s="21">
        <v>46163</v>
      </c>
      <c r="B4406" t="s">
        <v>4413</v>
      </c>
      <c r="C4406">
        <v>1</v>
      </c>
      <c r="D4406">
        <v>14706</v>
      </c>
      <c r="E4406">
        <v>0.11</v>
      </c>
      <c r="F4406">
        <v>1</v>
      </c>
      <c r="G4406">
        <v>1</v>
      </c>
      <c r="H4406" t="s">
        <v>5139</v>
      </c>
      <c r="I4406">
        <v>16323.66</v>
      </c>
      <c r="J4406">
        <v>11426.562</v>
      </c>
      <c r="K4406">
        <v>4897.098</v>
      </c>
    </row>
    <row r="4407" spans="1:11" x14ac:dyDescent="0.25">
      <c r="A4407" s="21">
        <v>46051</v>
      </c>
      <c r="B4407" t="s">
        <v>4414</v>
      </c>
      <c r="C4407">
        <v>2</v>
      </c>
      <c r="D4407">
        <v>3393</v>
      </c>
      <c r="E4407">
        <v>0.05</v>
      </c>
      <c r="F4407">
        <v>4</v>
      </c>
      <c r="G4407">
        <v>2</v>
      </c>
      <c r="H4407" t="s">
        <v>5149</v>
      </c>
      <c r="I4407">
        <v>7125.3</v>
      </c>
      <c r="J4407">
        <v>4987.71</v>
      </c>
      <c r="K4407">
        <v>2137.59</v>
      </c>
    </row>
    <row r="4408" spans="1:11" x14ac:dyDescent="0.25">
      <c r="A4408" s="21">
        <v>46123</v>
      </c>
      <c r="B4408" t="s">
        <v>4415</v>
      </c>
      <c r="C4408">
        <v>4</v>
      </c>
      <c r="D4408">
        <v>4559</v>
      </c>
      <c r="E4408">
        <v>0.13</v>
      </c>
      <c r="F4408">
        <v>3</v>
      </c>
      <c r="G4408">
        <v>2</v>
      </c>
      <c r="H4408" t="s">
        <v>5141</v>
      </c>
      <c r="I4408">
        <v>20606.68</v>
      </c>
      <c r="J4408">
        <v>14424.675999999999</v>
      </c>
      <c r="K4408">
        <v>6182.0039999999999</v>
      </c>
    </row>
    <row r="4409" spans="1:11" x14ac:dyDescent="0.25">
      <c r="A4409" s="21">
        <v>46133</v>
      </c>
      <c r="B4409" t="s">
        <v>4416</v>
      </c>
      <c r="C4409">
        <v>4</v>
      </c>
      <c r="D4409">
        <v>22196</v>
      </c>
      <c r="E4409">
        <v>0.03</v>
      </c>
      <c r="F4409">
        <v>3</v>
      </c>
      <c r="G4409">
        <v>5</v>
      </c>
      <c r="H4409" t="s">
        <v>5141</v>
      </c>
      <c r="I4409">
        <v>91447.52</v>
      </c>
      <c r="J4409">
        <v>64013.264000000003</v>
      </c>
      <c r="K4409">
        <v>27434.256000000001</v>
      </c>
    </row>
    <row r="4410" spans="1:11" x14ac:dyDescent="0.25">
      <c r="A4410" s="21">
        <v>46070</v>
      </c>
      <c r="B4410" t="s">
        <v>4417</v>
      </c>
      <c r="C4410">
        <v>7</v>
      </c>
      <c r="D4410">
        <v>23815</v>
      </c>
      <c r="E4410">
        <v>0.12</v>
      </c>
      <c r="F4410">
        <v>3</v>
      </c>
      <c r="G4410">
        <v>2</v>
      </c>
      <c r="H4410" t="s">
        <v>5140</v>
      </c>
      <c r="I4410">
        <v>186709.6</v>
      </c>
      <c r="J4410">
        <v>130696.72</v>
      </c>
      <c r="K4410">
        <v>56012.88</v>
      </c>
    </row>
    <row r="4411" spans="1:11" x14ac:dyDescent="0.25">
      <c r="A4411" s="21">
        <v>46377</v>
      </c>
      <c r="B4411" t="s">
        <v>4418</v>
      </c>
      <c r="C4411">
        <v>7</v>
      </c>
      <c r="D4411">
        <v>25862</v>
      </c>
      <c r="E4411">
        <v>0.03</v>
      </c>
      <c r="F4411">
        <v>5</v>
      </c>
      <c r="G4411">
        <v>3</v>
      </c>
      <c r="H4411" t="s">
        <v>5143</v>
      </c>
      <c r="I4411">
        <v>186465.02</v>
      </c>
      <c r="J4411">
        <v>130525.514</v>
      </c>
      <c r="K4411">
        <v>55939.506000000001</v>
      </c>
    </row>
    <row r="4412" spans="1:11" x14ac:dyDescent="0.25">
      <c r="A4412" s="21">
        <v>46147</v>
      </c>
      <c r="B4412" t="s">
        <v>4419</v>
      </c>
      <c r="C4412">
        <v>6</v>
      </c>
      <c r="D4412">
        <v>31061</v>
      </c>
      <c r="E4412">
        <v>0.04</v>
      </c>
      <c r="F4412">
        <v>1</v>
      </c>
      <c r="G4412">
        <v>6</v>
      </c>
      <c r="H4412" t="s">
        <v>5139</v>
      </c>
      <c r="I4412">
        <v>193820.64</v>
      </c>
      <c r="J4412">
        <v>135674.448</v>
      </c>
      <c r="K4412">
        <v>58146.192000000003</v>
      </c>
    </row>
    <row r="4413" spans="1:11" x14ac:dyDescent="0.25">
      <c r="A4413" s="21">
        <v>46301</v>
      </c>
      <c r="B4413" t="s">
        <v>4420</v>
      </c>
      <c r="C4413">
        <v>8</v>
      </c>
      <c r="D4413">
        <v>4816</v>
      </c>
      <c r="E4413">
        <v>0.13</v>
      </c>
      <c r="F4413">
        <v>2</v>
      </c>
      <c r="G4413">
        <v>5</v>
      </c>
      <c r="H4413" t="s">
        <v>5147</v>
      </c>
      <c r="I4413">
        <v>43536.639999999999</v>
      </c>
      <c r="J4413">
        <v>30475.648000000001</v>
      </c>
      <c r="K4413">
        <v>13060.992</v>
      </c>
    </row>
    <row r="4414" spans="1:11" x14ac:dyDescent="0.25">
      <c r="A4414" s="21">
        <v>46220</v>
      </c>
      <c r="B4414" t="s">
        <v>4421</v>
      </c>
      <c r="C4414">
        <v>8</v>
      </c>
      <c r="D4414">
        <v>2201</v>
      </c>
      <c r="F4414">
        <v>4</v>
      </c>
      <c r="G4414">
        <v>5</v>
      </c>
      <c r="H4414" t="s">
        <v>5146</v>
      </c>
      <c r="I4414">
        <v>17608</v>
      </c>
      <c r="J4414">
        <v>12325.6</v>
      </c>
      <c r="K4414">
        <v>5282.4</v>
      </c>
    </row>
    <row r="4415" spans="1:11" x14ac:dyDescent="0.25">
      <c r="A4415" s="21">
        <v>46094</v>
      </c>
      <c r="B4415" t="s">
        <v>4422</v>
      </c>
      <c r="C4415">
        <v>8</v>
      </c>
      <c r="D4415">
        <v>24535</v>
      </c>
      <c r="F4415">
        <v>5</v>
      </c>
      <c r="G4415">
        <v>7</v>
      </c>
      <c r="H4415" t="s">
        <v>5148</v>
      </c>
      <c r="I4415">
        <v>196280</v>
      </c>
      <c r="J4415">
        <v>137396</v>
      </c>
      <c r="K4415">
        <v>58884</v>
      </c>
    </row>
    <row r="4416" spans="1:11" x14ac:dyDescent="0.25">
      <c r="A4416" s="21">
        <v>46061</v>
      </c>
      <c r="B4416" t="s">
        <v>4423</v>
      </c>
      <c r="C4416">
        <v>11</v>
      </c>
      <c r="D4416">
        <v>34375</v>
      </c>
      <c r="E4416">
        <v>0.04</v>
      </c>
      <c r="F4416">
        <v>3</v>
      </c>
      <c r="G4416">
        <v>5</v>
      </c>
      <c r="H4416" t="s">
        <v>5140</v>
      </c>
      <c r="I4416">
        <v>393250</v>
      </c>
      <c r="J4416">
        <v>275275</v>
      </c>
      <c r="K4416">
        <v>117975</v>
      </c>
    </row>
    <row r="4417" spans="1:11" x14ac:dyDescent="0.25">
      <c r="A4417" s="21">
        <v>46187</v>
      </c>
      <c r="B4417" t="s">
        <v>4424</v>
      </c>
      <c r="C4417">
        <v>5</v>
      </c>
      <c r="D4417">
        <v>7505</v>
      </c>
      <c r="E4417">
        <v>0.1</v>
      </c>
      <c r="F4417">
        <v>2</v>
      </c>
      <c r="G4417">
        <v>7</v>
      </c>
      <c r="H4417" t="s">
        <v>5142</v>
      </c>
      <c r="I4417">
        <v>41277.5</v>
      </c>
      <c r="J4417">
        <v>28894.25</v>
      </c>
      <c r="K4417">
        <v>12383.25</v>
      </c>
    </row>
    <row r="4418" spans="1:11" x14ac:dyDescent="0.25">
      <c r="A4418" s="21">
        <v>46039</v>
      </c>
      <c r="B4418" t="s">
        <v>4425</v>
      </c>
      <c r="C4418">
        <v>7</v>
      </c>
      <c r="D4418">
        <v>32695</v>
      </c>
      <c r="E4418">
        <v>0.14000000000000001</v>
      </c>
      <c r="F4418">
        <v>3</v>
      </c>
      <c r="G4418">
        <v>8</v>
      </c>
      <c r="H4418" t="s">
        <v>5149</v>
      </c>
      <c r="I4418">
        <v>260906.1</v>
      </c>
      <c r="J4418">
        <v>182634.27</v>
      </c>
      <c r="K4418">
        <v>78271.83</v>
      </c>
    </row>
    <row r="4419" spans="1:11" x14ac:dyDescent="0.25">
      <c r="A4419" s="21">
        <v>46255</v>
      </c>
      <c r="B4419" t="s">
        <v>4426</v>
      </c>
      <c r="C4419">
        <v>10</v>
      </c>
      <c r="D4419">
        <v>8868</v>
      </c>
      <c r="E4419">
        <v>0.1</v>
      </c>
      <c r="F4419">
        <v>3</v>
      </c>
      <c r="G4419">
        <v>4</v>
      </c>
      <c r="H4419" t="s">
        <v>5138</v>
      </c>
      <c r="I4419">
        <v>97548</v>
      </c>
      <c r="J4419">
        <v>68283.600000000006</v>
      </c>
      <c r="K4419">
        <v>29264.400000000001</v>
      </c>
    </row>
    <row r="4420" spans="1:11" x14ac:dyDescent="0.25">
      <c r="A4420" s="21">
        <v>46211</v>
      </c>
      <c r="B4420" t="s">
        <v>4427</v>
      </c>
      <c r="C4420">
        <v>3</v>
      </c>
      <c r="D4420">
        <v>29978</v>
      </c>
      <c r="F4420">
        <v>2</v>
      </c>
      <c r="G4420">
        <v>2</v>
      </c>
      <c r="H4420" t="s">
        <v>5146</v>
      </c>
      <c r="I4420">
        <v>89934</v>
      </c>
      <c r="J4420">
        <v>62953.8</v>
      </c>
      <c r="K4420">
        <v>26980.2</v>
      </c>
    </row>
    <row r="4421" spans="1:11" x14ac:dyDescent="0.25">
      <c r="A4421" s="21">
        <v>46236</v>
      </c>
      <c r="B4421" t="s">
        <v>4428</v>
      </c>
      <c r="C4421">
        <v>10</v>
      </c>
      <c r="D4421">
        <v>26962</v>
      </c>
      <c r="F4421">
        <v>3</v>
      </c>
      <c r="G4421">
        <v>6</v>
      </c>
      <c r="H4421" t="s">
        <v>5138</v>
      </c>
      <c r="I4421">
        <v>269620</v>
      </c>
      <c r="J4421">
        <v>188734</v>
      </c>
      <c r="K4421">
        <v>80886</v>
      </c>
    </row>
    <row r="4422" spans="1:11" x14ac:dyDescent="0.25">
      <c r="A4422" s="21">
        <v>46144</v>
      </c>
      <c r="B4422" t="s">
        <v>4429</v>
      </c>
      <c r="C4422">
        <v>3</v>
      </c>
      <c r="D4422">
        <v>15901</v>
      </c>
      <c r="F4422">
        <v>4</v>
      </c>
      <c r="G4422">
        <v>1</v>
      </c>
      <c r="H4422" t="s">
        <v>5139</v>
      </c>
      <c r="I4422">
        <v>47703</v>
      </c>
      <c r="J4422">
        <v>33392.1</v>
      </c>
      <c r="K4422">
        <v>14310.9</v>
      </c>
    </row>
    <row r="4423" spans="1:11" x14ac:dyDescent="0.25">
      <c r="A4423" s="21">
        <v>46044</v>
      </c>
      <c r="B4423" t="s">
        <v>4430</v>
      </c>
      <c r="C4423">
        <v>12</v>
      </c>
      <c r="D4423">
        <v>6333</v>
      </c>
      <c r="E4423">
        <v>0.03</v>
      </c>
      <c r="F4423">
        <v>5</v>
      </c>
      <c r="G4423">
        <v>8</v>
      </c>
      <c r="H4423" t="s">
        <v>5149</v>
      </c>
      <c r="I4423">
        <v>78275.88</v>
      </c>
      <c r="J4423">
        <v>54793.116000000002</v>
      </c>
      <c r="K4423">
        <v>23482.763999999999</v>
      </c>
    </row>
    <row r="4424" spans="1:11" x14ac:dyDescent="0.25">
      <c r="A4424" s="21">
        <v>46120</v>
      </c>
      <c r="B4424" t="s">
        <v>4431</v>
      </c>
      <c r="C4424">
        <v>4</v>
      </c>
      <c r="D4424">
        <v>8462</v>
      </c>
      <c r="F4424">
        <v>2</v>
      </c>
      <c r="G4424">
        <v>6</v>
      </c>
      <c r="H4424" t="s">
        <v>5141</v>
      </c>
      <c r="I4424">
        <v>33848</v>
      </c>
      <c r="J4424">
        <v>23693.599999999999</v>
      </c>
      <c r="K4424">
        <v>10154.4</v>
      </c>
    </row>
    <row r="4425" spans="1:11" x14ac:dyDescent="0.25">
      <c r="A4425" s="21">
        <v>46137</v>
      </c>
      <c r="B4425" t="s">
        <v>4432</v>
      </c>
      <c r="C4425">
        <v>5</v>
      </c>
      <c r="D4425">
        <v>12107</v>
      </c>
      <c r="E4425">
        <v>0.14000000000000001</v>
      </c>
      <c r="F4425">
        <v>2</v>
      </c>
      <c r="G4425">
        <v>5</v>
      </c>
      <c r="H4425" t="s">
        <v>5141</v>
      </c>
      <c r="I4425">
        <v>69009.899999999994</v>
      </c>
      <c r="J4425">
        <v>48306.93</v>
      </c>
      <c r="K4425">
        <v>20702.97</v>
      </c>
    </row>
    <row r="4426" spans="1:11" x14ac:dyDescent="0.25">
      <c r="A4426" s="21">
        <v>46121</v>
      </c>
      <c r="B4426" t="s">
        <v>4433</v>
      </c>
      <c r="C4426">
        <v>10</v>
      </c>
      <c r="D4426">
        <v>24298</v>
      </c>
      <c r="E4426">
        <v>0.02</v>
      </c>
      <c r="F4426">
        <v>2</v>
      </c>
      <c r="G4426">
        <v>4</v>
      </c>
      <c r="H4426" t="s">
        <v>5141</v>
      </c>
      <c r="I4426">
        <v>247839.6</v>
      </c>
      <c r="J4426">
        <v>173487.72</v>
      </c>
      <c r="K4426">
        <v>74351.88</v>
      </c>
    </row>
    <row r="4427" spans="1:11" x14ac:dyDescent="0.25">
      <c r="A4427" s="21">
        <v>46126</v>
      </c>
      <c r="B4427" t="s">
        <v>4434</v>
      </c>
      <c r="C4427">
        <v>5</v>
      </c>
      <c r="D4427">
        <v>16175</v>
      </c>
      <c r="E4427">
        <v>7.0000000000000007E-2</v>
      </c>
      <c r="F4427">
        <v>5</v>
      </c>
      <c r="G4427">
        <v>8</v>
      </c>
      <c r="H4427" t="s">
        <v>5141</v>
      </c>
      <c r="I4427">
        <v>86536.25</v>
      </c>
      <c r="J4427">
        <v>60575.375</v>
      </c>
      <c r="K4427">
        <v>25960.875</v>
      </c>
    </row>
    <row r="4428" spans="1:11" x14ac:dyDescent="0.25">
      <c r="A4428" s="21">
        <v>46060</v>
      </c>
      <c r="B4428" t="s">
        <v>4435</v>
      </c>
      <c r="C4428">
        <v>7</v>
      </c>
      <c r="D4428">
        <v>26864</v>
      </c>
      <c r="E4428">
        <v>0.11</v>
      </c>
      <c r="F4428">
        <v>1</v>
      </c>
      <c r="G4428">
        <v>5</v>
      </c>
      <c r="H4428" t="s">
        <v>5140</v>
      </c>
      <c r="I4428">
        <v>208733.28</v>
      </c>
      <c r="J4428">
        <v>146113.296</v>
      </c>
      <c r="K4428">
        <v>62619.983999999997</v>
      </c>
    </row>
    <row r="4429" spans="1:11" x14ac:dyDescent="0.25">
      <c r="A4429" s="21">
        <v>46139</v>
      </c>
      <c r="B4429" t="s">
        <v>4436</v>
      </c>
      <c r="C4429">
        <v>1</v>
      </c>
      <c r="D4429">
        <v>11296</v>
      </c>
      <c r="E4429">
        <v>0.03</v>
      </c>
      <c r="F4429">
        <v>1</v>
      </c>
      <c r="G4429">
        <v>4</v>
      </c>
      <c r="H4429" t="s">
        <v>5141</v>
      </c>
      <c r="I4429">
        <v>11634.88</v>
      </c>
      <c r="J4429">
        <v>8144.4160000000002</v>
      </c>
      <c r="K4429">
        <v>3490.4639999999999</v>
      </c>
    </row>
    <row r="4430" spans="1:11" x14ac:dyDescent="0.25">
      <c r="A4430" s="21">
        <v>46298</v>
      </c>
      <c r="B4430" t="s">
        <v>4437</v>
      </c>
      <c r="C4430">
        <v>6</v>
      </c>
      <c r="D4430">
        <v>25941</v>
      </c>
      <c r="E4430">
        <v>0.1</v>
      </c>
      <c r="F4430">
        <v>2</v>
      </c>
      <c r="G4430">
        <v>5</v>
      </c>
      <c r="H4430" t="s">
        <v>5147</v>
      </c>
      <c r="I4430">
        <v>171210.6</v>
      </c>
      <c r="J4430">
        <v>119847.42</v>
      </c>
      <c r="K4430">
        <v>51363.18</v>
      </c>
    </row>
    <row r="4431" spans="1:11" x14ac:dyDescent="0.25">
      <c r="A4431" s="21">
        <v>46251</v>
      </c>
      <c r="B4431" t="s">
        <v>4438</v>
      </c>
      <c r="C4431">
        <v>5</v>
      </c>
      <c r="D4431">
        <v>15700</v>
      </c>
      <c r="E4431">
        <v>0.03</v>
      </c>
      <c r="F4431">
        <v>2</v>
      </c>
      <c r="G4431">
        <v>1</v>
      </c>
      <c r="H4431" t="s">
        <v>5138</v>
      </c>
      <c r="I4431">
        <v>80855</v>
      </c>
      <c r="J4431">
        <v>56598.5</v>
      </c>
      <c r="K4431">
        <v>24256.5</v>
      </c>
    </row>
    <row r="4432" spans="1:11" x14ac:dyDescent="0.25">
      <c r="A4432" s="21">
        <v>46183</v>
      </c>
      <c r="B4432" t="s">
        <v>4439</v>
      </c>
      <c r="C4432">
        <v>1</v>
      </c>
      <c r="D4432">
        <v>7584</v>
      </c>
      <c r="E4432">
        <v>0.05</v>
      </c>
      <c r="F4432">
        <v>5</v>
      </c>
      <c r="G4432">
        <v>1</v>
      </c>
      <c r="H4432" t="s">
        <v>5142</v>
      </c>
      <c r="I4432">
        <v>7963.2</v>
      </c>
      <c r="J4432">
        <v>5574.24</v>
      </c>
      <c r="K4432">
        <v>2388.96</v>
      </c>
    </row>
    <row r="4433" spans="1:11" x14ac:dyDescent="0.25">
      <c r="A4433" s="21">
        <v>46216</v>
      </c>
      <c r="B4433" t="s">
        <v>4440</v>
      </c>
      <c r="C4433">
        <v>9</v>
      </c>
      <c r="D4433">
        <v>11788</v>
      </c>
      <c r="F4433">
        <v>3</v>
      </c>
      <c r="G4433">
        <v>4</v>
      </c>
      <c r="H4433" t="s">
        <v>5146</v>
      </c>
      <c r="I4433">
        <v>106092</v>
      </c>
      <c r="J4433">
        <v>74264.399999999994</v>
      </c>
      <c r="K4433">
        <v>31827.599999999999</v>
      </c>
    </row>
    <row r="4434" spans="1:11" x14ac:dyDescent="0.25">
      <c r="A4434" s="21">
        <v>46241</v>
      </c>
      <c r="B4434" t="s">
        <v>4441</v>
      </c>
      <c r="C4434">
        <v>12</v>
      </c>
      <c r="D4434">
        <v>10781</v>
      </c>
      <c r="E4434">
        <v>0.14000000000000001</v>
      </c>
      <c r="F4434">
        <v>1</v>
      </c>
      <c r="G4434">
        <v>4</v>
      </c>
      <c r="H4434" t="s">
        <v>5138</v>
      </c>
      <c r="I4434">
        <v>147484.07999999999</v>
      </c>
      <c r="J4434">
        <v>103238.856</v>
      </c>
      <c r="K4434">
        <v>44245.224000000002</v>
      </c>
    </row>
    <row r="4435" spans="1:11" x14ac:dyDescent="0.25">
      <c r="A4435" s="21">
        <v>46131</v>
      </c>
      <c r="B4435" t="s">
        <v>4442</v>
      </c>
      <c r="C4435">
        <v>4</v>
      </c>
      <c r="D4435">
        <v>31973</v>
      </c>
      <c r="E4435">
        <v>0.15</v>
      </c>
      <c r="F4435">
        <v>4</v>
      </c>
      <c r="G4435">
        <v>4</v>
      </c>
      <c r="H4435" t="s">
        <v>5141</v>
      </c>
      <c r="I4435">
        <v>147075.79999999999</v>
      </c>
      <c r="J4435">
        <v>102953.06</v>
      </c>
      <c r="K4435">
        <v>44122.74</v>
      </c>
    </row>
    <row r="4436" spans="1:11" x14ac:dyDescent="0.25">
      <c r="A4436" s="21">
        <v>46369</v>
      </c>
      <c r="B4436" t="s">
        <v>4443</v>
      </c>
      <c r="C4436">
        <v>2</v>
      </c>
      <c r="D4436">
        <v>34893</v>
      </c>
      <c r="F4436">
        <v>5</v>
      </c>
      <c r="G4436">
        <v>8</v>
      </c>
      <c r="H4436" t="s">
        <v>5143</v>
      </c>
      <c r="I4436">
        <v>69786</v>
      </c>
      <c r="J4436">
        <v>48850.2</v>
      </c>
      <c r="K4436">
        <v>20935.8</v>
      </c>
    </row>
    <row r="4437" spans="1:11" x14ac:dyDescent="0.25">
      <c r="A4437" s="21">
        <v>46140</v>
      </c>
      <c r="B4437" t="s">
        <v>4444</v>
      </c>
      <c r="C4437">
        <v>12</v>
      </c>
      <c r="D4437">
        <v>21834</v>
      </c>
      <c r="E4437">
        <v>0.02</v>
      </c>
      <c r="F4437">
        <v>2</v>
      </c>
      <c r="G4437">
        <v>7</v>
      </c>
      <c r="H4437" t="s">
        <v>5141</v>
      </c>
      <c r="I4437">
        <v>267248.15999999997</v>
      </c>
      <c r="J4437">
        <v>187073.712</v>
      </c>
      <c r="K4437">
        <v>80174.448000000004</v>
      </c>
    </row>
    <row r="4438" spans="1:11" x14ac:dyDescent="0.25">
      <c r="A4438" s="21">
        <v>46367</v>
      </c>
      <c r="B4438" t="s">
        <v>4445</v>
      </c>
      <c r="C4438">
        <v>4</v>
      </c>
      <c r="D4438">
        <v>16041</v>
      </c>
      <c r="F4438">
        <v>5</v>
      </c>
      <c r="G4438">
        <v>6</v>
      </c>
      <c r="H4438" t="s">
        <v>5143</v>
      </c>
      <c r="I4438">
        <v>64164</v>
      </c>
      <c r="J4438">
        <v>44914.8</v>
      </c>
      <c r="K4438">
        <v>19249.2</v>
      </c>
    </row>
    <row r="4439" spans="1:11" x14ac:dyDescent="0.25">
      <c r="A4439" s="21">
        <v>46154</v>
      </c>
      <c r="B4439" t="s">
        <v>4446</v>
      </c>
      <c r="C4439">
        <v>12</v>
      </c>
      <c r="D4439">
        <v>7670</v>
      </c>
      <c r="F4439">
        <v>5</v>
      </c>
      <c r="G4439">
        <v>2</v>
      </c>
      <c r="H4439" t="s">
        <v>5139</v>
      </c>
      <c r="I4439">
        <v>92040</v>
      </c>
      <c r="J4439">
        <v>64428</v>
      </c>
      <c r="K4439">
        <v>27612</v>
      </c>
    </row>
    <row r="4440" spans="1:11" x14ac:dyDescent="0.25">
      <c r="A4440" s="21">
        <v>46302</v>
      </c>
      <c r="B4440" t="s">
        <v>4447</v>
      </c>
      <c r="C4440">
        <v>10</v>
      </c>
      <c r="D4440">
        <v>29438</v>
      </c>
      <c r="F4440">
        <v>1</v>
      </c>
      <c r="G4440">
        <v>3</v>
      </c>
      <c r="H4440" t="s">
        <v>5147</v>
      </c>
      <c r="I4440">
        <v>294380</v>
      </c>
      <c r="J4440">
        <v>206066</v>
      </c>
      <c r="K4440">
        <v>88314</v>
      </c>
    </row>
    <row r="4441" spans="1:11" x14ac:dyDescent="0.25">
      <c r="A4441" s="21">
        <v>46240</v>
      </c>
      <c r="B4441" t="s">
        <v>4448</v>
      </c>
      <c r="C4441">
        <v>11</v>
      </c>
      <c r="D4441">
        <v>27303</v>
      </c>
      <c r="E4441">
        <v>0.08</v>
      </c>
      <c r="F4441">
        <v>3</v>
      </c>
      <c r="G4441">
        <v>8</v>
      </c>
      <c r="H4441" t="s">
        <v>5138</v>
      </c>
      <c r="I4441">
        <v>324359.64</v>
      </c>
      <c r="J4441">
        <v>227051.74799999999</v>
      </c>
      <c r="K4441">
        <v>97307.892000000007</v>
      </c>
    </row>
    <row r="4442" spans="1:11" x14ac:dyDescent="0.25">
      <c r="A4442" s="21">
        <v>46077</v>
      </c>
      <c r="B4442" t="s">
        <v>4449</v>
      </c>
      <c r="C4442">
        <v>12</v>
      </c>
      <c r="D4442">
        <v>9077</v>
      </c>
      <c r="E4442">
        <v>0.03</v>
      </c>
      <c r="F4442">
        <v>1</v>
      </c>
      <c r="G4442">
        <v>4</v>
      </c>
      <c r="H4442" t="s">
        <v>5140</v>
      </c>
      <c r="I4442">
        <v>112191.72</v>
      </c>
      <c r="J4442">
        <v>78534.203999999998</v>
      </c>
      <c r="K4442">
        <v>33657.516000000003</v>
      </c>
    </row>
    <row r="4443" spans="1:11" x14ac:dyDescent="0.25">
      <c r="A4443" s="21">
        <v>46065</v>
      </c>
      <c r="B4443" t="s">
        <v>4450</v>
      </c>
      <c r="C4443">
        <v>6</v>
      </c>
      <c r="D4443">
        <v>16545</v>
      </c>
      <c r="F4443">
        <v>5</v>
      </c>
      <c r="G4443">
        <v>1</v>
      </c>
      <c r="H4443" t="s">
        <v>5140</v>
      </c>
      <c r="I4443">
        <v>99270</v>
      </c>
      <c r="J4443">
        <v>69489</v>
      </c>
      <c r="K4443">
        <v>29781</v>
      </c>
    </row>
    <row r="4444" spans="1:11" x14ac:dyDescent="0.25">
      <c r="A4444" s="21">
        <v>46287</v>
      </c>
      <c r="B4444" t="s">
        <v>4451</v>
      </c>
      <c r="C4444">
        <v>11</v>
      </c>
      <c r="D4444">
        <v>24138</v>
      </c>
      <c r="E4444">
        <v>0.1</v>
      </c>
      <c r="F4444">
        <v>1</v>
      </c>
      <c r="G4444">
        <v>4</v>
      </c>
      <c r="H4444" t="s">
        <v>5145</v>
      </c>
      <c r="I4444">
        <v>292069.8</v>
      </c>
      <c r="J4444">
        <v>204448.86</v>
      </c>
      <c r="K4444">
        <v>87620.94</v>
      </c>
    </row>
    <row r="4445" spans="1:11" x14ac:dyDescent="0.25">
      <c r="A4445" s="21">
        <v>46331</v>
      </c>
      <c r="B4445" t="s">
        <v>4452</v>
      </c>
      <c r="C4445">
        <v>2</v>
      </c>
      <c r="D4445">
        <v>34398</v>
      </c>
      <c r="E4445">
        <v>0.06</v>
      </c>
      <c r="F4445">
        <v>2</v>
      </c>
      <c r="G4445">
        <v>7</v>
      </c>
      <c r="H4445" t="s">
        <v>5144</v>
      </c>
      <c r="I4445">
        <v>72923.759999999995</v>
      </c>
      <c r="J4445">
        <v>51046.631999999998</v>
      </c>
      <c r="K4445">
        <v>21877.128000000001</v>
      </c>
    </row>
    <row r="4446" spans="1:11" x14ac:dyDescent="0.25">
      <c r="A4446" s="21">
        <v>46076</v>
      </c>
      <c r="B4446" t="s">
        <v>4453</v>
      </c>
      <c r="C4446">
        <v>1</v>
      </c>
      <c r="D4446">
        <v>26878</v>
      </c>
      <c r="E4446">
        <v>0.06</v>
      </c>
      <c r="F4446">
        <v>3</v>
      </c>
      <c r="G4446">
        <v>8</v>
      </c>
      <c r="H4446" t="s">
        <v>5140</v>
      </c>
      <c r="I4446">
        <v>28490.68</v>
      </c>
      <c r="J4446">
        <v>19943.475999999999</v>
      </c>
      <c r="K4446">
        <v>8547.2039999999997</v>
      </c>
    </row>
    <row r="4447" spans="1:11" x14ac:dyDescent="0.25">
      <c r="A4447" s="21">
        <v>46306</v>
      </c>
      <c r="B4447" t="s">
        <v>4454</v>
      </c>
      <c r="C4447">
        <v>2</v>
      </c>
      <c r="D4447">
        <v>2487</v>
      </c>
      <c r="E4447">
        <v>0.14000000000000001</v>
      </c>
      <c r="F4447">
        <v>5</v>
      </c>
      <c r="G4447">
        <v>5</v>
      </c>
      <c r="H4447" t="s">
        <v>5147</v>
      </c>
      <c r="I4447">
        <v>5670.36</v>
      </c>
      <c r="J4447">
        <v>3969.252</v>
      </c>
      <c r="K4447">
        <v>1701.1079999999999</v>
      </c>
    </row>
    <row r="4448" spans="1:11" x14ac:dyDescent="0.25">
      <c r="A4448" s="21">
        <v>46080</v>
      </c>
      <c r="B4448" t="s">
        <v>4455</v>
      </c>
      <c r="C4448">
        <v>3</v>
      </c>
      <c r="D4448">
        <v>7483</v>
      </c>
      <c r="E4448">
        <v>0.03</v>
      </c>
      <c r="F4448">
        <v>2</v>
      </c>
      <c r="G4448">
        <v>6</v>
      </c>
      <c r="H4448" t="s">
        <v>5140</v>
      </c>
      <c r="I4448">
        <v>23122.47</v>
      </c>
      <c r="J4448">
        <v>16185.728999999999</v>
      </c>
      <c r="K4448">
        <v>6936.741</v>
      </c>
    </row>
    <row r="4449" spans="1:11" x14ac:dyDescent="0.25">
      <c r="A4449" s="21">
        <v>46192</v>
      </c>
      <c r="B4449" t="s">
        <v>4456</v>
      </c>
      <c r="C4449">
        <v>2</v>
      </c>
      <c r="D4449">
        <v>13835</v>
      </c>
      <c r="E4449">
        <v>0.03</v>
      </c>
      <c r="F4449">
        <v>4</v>
      </c>
      <c r="G4449">
        <v>2</v>
      </c>
      <c r="H4449" t="s">
        <v>5142</v>
      </c>
      <c r="I4449">
        <v>28500.1</v>
      </c>
      <c r="J4449">
        <v>19950.07</v>
      </c>
      <c r="K4449">
        <v>8550.0300000000007</v>
      </c>
    </row>
    <row r="4450" spans="1:11" x14ac:dyDescent="0.25">
      <c r="A4450" s="21">
        <v>46295</v>
      </c>
      <c r="B4450" t="s">
        <v>4457</v>
      </c>
      <c r="C4450">
        <v>2</v>
      </c>
      <c r="D4450">
        <v>23776</v>
      </c>
      <c r="E4450">
        <v>0.08</v>
      </c>
      <c r="F4450">
        <v>2</v>
      </c>
      <c r="G4450">
        <v>7</v>
      </c>
      <c r="H4450" t="s">
        <v>5145</v>
      </c>
      <c r="I4450">
        <v>51356.160000000003</v>
      </c>
      <c r="J4450">
        <v>35949.311999999998</v>
      </c>
      <c r="K4450">
        <v>15406.848</v>
      </c>
    </row>
    <row r="4451" spans="1:11" x14ac:dyDescent="0.25">
      <c r="A4451" s="21">
        <v>46046</v>
      </c>
      <c r="B4451" t="s">
        <v>4458</v>
      </c>
      <c r="C4451">
        <v>7</v>
      </c>
      <c r="D4451">
        <v>19344</v>
      </c>
      <c r="E4451">
        <v>0.06</v>
      </c>
      <c r="F4451">
        <v>4</v>
      </c>
      <c r="G4451">
        <v>8</v>
      </c>
      <c r="H4451" t="s">
        <v>5149</v>
      </c>
      <c r="I4451">
        <v>143532.48000000001</v>
      </c>
      <c r="J4451">
        <v>100472.736</v>
      </c>
      <c r="K4451">
        <v>43059.743999999999</v>
      </c>
    </row>
    <row r="4452" spans="1:11" x14ac:dyDescent="0.25">
      <c r="A4452" s="21">
        <v>46167</v>
      </c>
      <c r="B4452" t="s">
        <v>4459</v>
      </c>
      <c r="C4452">
        <v>10</v>
      </c>
      <c r="D4452">
        <v>33568</v>
      </c>
      <c r="F4452">
        <v>1</v>
      </c>
      <c r="G4452">
        <v>4</v>
      </c>
      <c r="H4452" t="s">
        <v>5139</v>
      </c>
      <c r="I4452">
        <v>335680</v>
      </c>
      <c r="J4452">
        <v>234976</v>
      </c>
      <c r="K4452">
        <v>100704</v>
      </c>
    </row>
    <row r="4453" spans="1:11" x14ac:dyDescent="0.25">
      <c r="A4453" s="21">
        <v>46161</v>
      </c>
      <c r="B4453" t="s">
        <v>4460</v>
      </c>
      <c r="C4453">
        <v>6</v>
      </c>
      <c r="D4453">
        <v>10431</v>
      </c>
      <c r="E4453">
        <v>0.05</v>
      </c>
      <c r="F4453">
        <v>4</v>
      </c>
      <c r="G4453">
        <v>2</v>
      </c>
      <c r="H4453" t="s">
        <v>5139</v>
      </c>
      <c r="I4453">
        <v>65715.3</v>
      </c>
      <c r="J4453">
        <v>46000.71</v>
      </c>
      <c r="K4453">
        <v>19714.59</v>
      </c>
    </row>
    <row r="4454" spans="1:11" x14ac:dyDescent="0.25">
      <c r="A4454" s="21">
        <v>46023</v>
      </c>
      <c r="B4454" t="s">
        <v>4461</v>
      </c>
      <c r="C4454">
        <v>10</v>
      </c>
      <c r="D4454">
        <v>27134</v>
      </c>
      <c r="F4454">
        <v>2</v>
      </c>
      <c r="G4454">
        <v>1</v>
      </c>
      <c r="H4454" t="s">
        <v>5149</v>
      </c>
      <c r="I4454">
        <v>271340</v>
      </c>
      <c r="J4454">
        <v>189938</v>
      </c>
      <c r="K4454">
        <v>81402</v>
      </c>
    </row>
    <row r="4455" spans="1:11" x14ac:dyDescent="0.25">
      <c r="A4455" s="21">
        <v>46156</v>
      </c>
      <c r="B4455" t="s">
        <v>4462</v>
      </c>
      <c r="C4455">
        <v>12</v>
      </c>
      <c r="D4455">
        <v>8760</v>
      </c>
      <c r="F4455">
        <v>1</v>
      </c>
      <c r="G4455">
        <v>2</v>
      </c>
      <c r="H4455" t="s">
        <v>5139</v>
      </c>
      <c r="I4455">
        <v>105120</v>
      </c>
      <c r="J4455">
        <v>73584</v>
      </c>
      <c r="K4455">
        <v>31536</v>
      </c>
    </row>
    <row r="4456" spans="1:11" x14ac:dyDescent="0.25">
      <c r="A4456" s="21">
        <v>46151</v>
      </c>
      <c r="B4456" t="s">
        <v>4463</v>
      </c>
      <c r="C4456">
        <v>5</v>
      </c>
      <c r="D4456">
        <v>19097</v>
      </c>
      <c r="F4456">
        <v>2</v>
      </c>
      <c r="G4456">
        <v>6</v>
      </c>
      <c r="H4456" t="s">
        <v>5139</v>
      </c>
      <c r="I4456">
        <v>95485</v>
      </c>
      <c r="J4456">
        <v>66839.5</v>
      </c>
      <c r="K4456">
        <v>28645.5</v>
      </c>
    </row>
    <row r="4457" spans="1:11" x14ac:dyDescent="0.25">
      <c r="A4457" s="21">
        <v>46034</v>
      </c>
      <c r="B4457" t="s">
        <v>4464</v>
      </c>
      <c r="C4457">
        <v>11</v>
      </c>
      <c r="D4457">
        <v>20642</v>
      </c>
      <c r="E4457">
        <v>0.1</v>
      </c>
      <c r="F4457">
        <v>1</v>
      </c>
      <c r="G4457">
        <v>6</v>
      </c>
      <c r="H4457" t="s">
        <v>5149</v>
      </c>
      <c r="I4457">
        <v>249768.2</v>
      </c>
      <c r="J4457">
        <v>174837.74</v>
      </c>
      <c r="K4457">
        <v>74930.460000000006</v>
      </c>
    </row>
    <row r="4458" spans="1:11" x14ac:dyDescent="0.25">
      <c r="A4458" s="21">
        <v>46271</v>
      </c>
      <c r="B4458" t="s">
        <v>4465</v>
      </c>
      <c r="C4458">
        <v>6</v>
      </c>
      <c r="D4458">
        <v>25639</v>
      </c>
      <c r="E4458">
        <v>0.03</v>
      </c>
      <c r="F4458">
        <v>5</v>
      </c>
      <c r="G4458">
        <v>3</v>
      </c>
      <c r="H4458" t="s">
        <v>5145</v>
      </c>
      <c r="I4458">
        <v>158449.01999999999</v>
      </c>
      <c r="J4458">
        <v>110914.314</v>
      </c>
      <c r="K4458">
        <v>47534.705999999998</v>
      </c>
    </row>
    <row r="4459" spans="1:11" x14ac:dyDescent="0.25">
      <c r="A4459" s="21">
        <v>46366</v>
      </c>
      <c r="B4459" t="s">
        <v>4466</v>
      </c>
      <c r="C4459">
        <v>1</v>
      </c>
      <c r="D4459">
        <v>10350</v>
      </c>
      <c r="F4459">
        <v>4</v>
      </c>
      <c r="G4459">
        <v>2</v>
      </c>
      <c r="H4459" t="s">
        <v>5143</v>
      </c>
      <c r="I4459">
        <v>10350</v>
      </c>
      <c r="J4459">
        <v>7245</v>
      </c>
      <c r="K4459">
        <v>3105</v>
      </c>
    </row>
    <row r="4460" spans="1:11" x14ac:dyDescent="0.25">
      <c r="A4460" s="21">
        <v>46111</v>
      </c>
      <c r="B4460" t="s">
        <v>4467</v>
      </c>
      <c r="C4460">
        <v>10</v>
      </c>
      <c r="D4460">
        <v>14933</v>
      </c>
      <c r="E4460">
        <v>0.15</v>
      </c>
      <c r="F4460">
        <v>4</v>
      </c>
      <c r="G4460">
        <v>4</v>
      </c>
      <c r="H4460" t="s">
        <v>5148</v>
      </c>
      <c r="I4460">
        <v>171729.5</v>
      </c>
      <c r="J4460">
        <v>120210.65</v>
      </c>
      <c r="K4460">
        <v>51518.85</v>
      </c>
    </row>
    <row r="4461" spans="1:11" x14ac:dyDescent="0.25">
      <c r="A4461" s="21">
        <v>46264</v>
      </c>
      <c r="B4461" t="s">
        <v>4468</v>
      </c>
      <c r="C4461">
        <v>7</v>
      </c>
      <c r="D4461">
        <v>3684</v>
      </c>
      <c r="E4461">
        <v>0.09</v>
      </c>
      <c r="F4461">
        <v>2</v>
      </c>
      <c r="G4461">
        <v>3</v>
      </c>
      <c r="H4461" t="s">
        <v>5138</v>
      </c>
      <c r="I4461">
        <v>28108.92</v>
      </c>
      <c r="J4461">
        <v>19676.243999999999</v>
      </c>
      <c r="K4461">
        <v>8432.6759999999995</v>
      </c>
    </row>
    <row r="4462" spans="1:11" x14ac:dyDescent="0.25">
      <c r="A4462" s="21">
        <v>46162</v>
      </c>
      <c r="B4462" t="s">
        <v>4469</v>
      </c>
      <c r="C4462">
        <v>2</v>
      </c>
      <c r="D4462">
        <v>8274</v>
      </c>
      <c r="E4462">
        <v>0.09</v>
      </c>
      <c r="F4462">
        <v>1</v>
      </c>
      <c r="G4462">
        <v>8</v>
      </c>
      <c r="H4462" t="s">
        <v>5139</v>
      </c>
      <c r="I4462">
        <v>18037.32</v>
      </c>
      <c r="J4462">
        <v>12626.124</v>
      </c>
      <c r="K4462">
        <v>5411.1959999999999</v>
      </c>
    </row>
    <row r="4463" spans="1:11" x14ac:dyDescent="0.25">
      <c r="A4463" s="21">
        <v>46246</v>
      </c>
      <c r="B4463" t="s">
        <v>4470</v>
      </c>
      <c r="C4463">
        <v>11</v>
      </c>
      <c r="D4463">
        <v>33389</v>
      </c>
      <c r="E4463">
        <v>0.09</v>
      </c>
      <c r="F4463">
        <v>3</v>
      </c>
      <c r="G4463">
        <v>2</v>
      </c>
      <c r="H4463" t="s">
        <v>5138</v>
      </c>
      <c r="I4463">
        <v>400334.11</v>
      </c>
      <c r="J4463">
        <v>280233.87699999998</v>
      </c>
      <c r="K4463">
        <v>120100.23299999999</v>
      </c>
    </row>
    <row r="4464" spans="1:11" x14ac:dyDescent="0.25">
      <c r="A4464" s="21">
        <v>46215</v>
      </c>
      <c r="B4464" t="s">
        <v>4471</v>
      </c>
      <c r="C4464">
        <v>5</v>
      </c>
      <c r="D4464">
        <v>12653</v>
      </c>
      <c r="E4464">
        <v>0.02</v>
      </c>
      <c r="F4464">
        <v>5</v>
      </c>
      <c r="G4464">
        <v>1</v>
      </c>
      <c r="H4464" t="s">
        <v>5146</v>
      </c>
      <c r="I4464">
        <v>64530.3</v>
      </c>
      <c r="J4464">
        <v>45171.21</v>
      </c>
      <c r="K4464">
        <v>19359.09</v>
      </c>
    </row>
    <row r="4465" spans="1:11" x14ac:dyDescent="0.25">
      <c r="A4465" s="21">
        <v>46039</v>
      </c>
      <c r="B4465" t="s">
        <v>4472</v>
      </c>
      <c r="C4465">
        <v>10</v>
      </c>
      <c r="D4465">
        <v>15985</v>
      </c>
      <c r="E4465">
        <v>0.14000000000000001</v>
      </c>
      <c r="F4465">
        <v>4</v>
      </c>
      <c r="G4465">
        <v>3</v>
      </c>
      <c r="H4465" t="s">
        <v>5149</v>
      </c>
      <c r="I4465">
        <v>182229</v>
      </c>
      <c r="J4465">
        <v>127560.3</v>
      </c>
      <c r="K4465">
        <v>54668.7</v>
      </c>
    </row>
    <row r="4466" spans="1:11" x14ac:dyDescent="0.25">
      <c r="A4466" s="21">
        <v>46312</v>
      </c>
      <c r="B4466" t="s">
        <v>4473</v>
      </c>
      <c r="C4466">
        <v>6</v>
      </c>
      <c r="D4466">
        <v>22002</v>
      </c>
      <c r="E4466">
        <v>7.0000000000000007E-2</v>
      </c>
      <c r="F4466">
        <v>5</v>
      </c>
      <c r="G4466">
        <v>8</v>
      </c>
      <c r="H4466" t="s">
        <v>5147</v>
      </c>
      <c r="I4466">
        <v>141252.84</v>
      </c>
      <c r="J4466">
        <v>98876.987999999998</v>
      </c>
      <c r="K4466">
        <v>42375.851999999999</v>
      </c>
    </row>
    <row r="4467" spans="1:11" x14ac:dyDescent="0.25">
      <c r="A4467" s="21">
        <v>46156</v>
      </c>
      <c r="B4467" t="s">
        <v>4474</v>
      </c>
      <c r="C4467">
        <v>8</v>
      </c>
      <c r="D4467">
        <v>34760</v>
      </c>
      <c r="E4467">
        <v>0.04</v>
      </c>
      <c r="F4467">
        <v>5</v>
      </c>
      <c r="G4467">
        <v>8</v>
      </c>
      <c r="H4467" t="s">
        <v>5139</v>
      </c>
      <c r="I4467">
        <v>289203.20000000001</v>
      </c>
      <c r="J4467">
        <v>202442.23999999999</v>
      </c>
      <c r="K4467">
        <v>86760.960000000006</v>
      </c>
    </row>
    <row r="4468" spans="1:11" x14ac:dyDescent="0.25">
      <c r="A4468" s="21">
        <v>46370</v>
      </c>
      <c r="B4468" t="s">
        <v>4475</v>
      </c>
      <c r="C4468">
        <v>10</v>
      </c>
      <c r="D4468">
        <v>24602</v>
      </c>
      <c r="E4468">
        <v>0.15</v>
      </c>
      <c r="F4468">
        <v>4</v>
      </c>
      <c r="G4468">
        <v>4</v>
      </c>
      <c r="H4468" t="s">
        <v>5143</v>
      </c>
      <c r="I4468">
        <v>282923</v>
      </c>
      <c r="J4468">
        <v>198046.1</v>
      </c>
      <c r="K4468">
        <v>84876.9</v>
      </c>
    </row>
    <row r="4469" spans="1:11" x14ac:dyDescent="0.25">
      <c r="A4469" s="21">
        <v>46109</v>
      </c>
      <c r="B4469" t="s">
        <v>4476</v>
      </c>
      <c r="C4469">
        <v>12</v>
      </c>
      <c r="D4469">
        <v>11672</v>
      </c>
      <c r="E4469">
        <v>0.14000000000000001</v>
      </c>
      <c r="F4469">
        <v>5</v>
      </c>
      <c r="G4469">
        <v>8</v>
      </c>
      <c r="H4469" t="s">
        <v>5148</v>
      </c>
      <c r="I4469">
        <v>159672.95999999999</v>
      </c>
      <c r="J4469">
        <v>111771.072</v>
      </c>
      <c r="K4469">
        <v>47901.887999999999</v>
      </c>
    </row>
    <row r="4470" spans="1:11" x14ac:dyDescent="0.25">
      <c r="A4470" s="21">
        <v>46238</v>
      </c>
      <c r="B4470" t="s">
        <v>4477</v>
      </c>
      <c r="C4470">
        <v>12</v>
      </c>
      <c r="D4470">
        <v>30705</v>
      </c>
      <c r="E4470">
        <v>0.14000000000000001</v>
      </c>
      <c r="F4470">
        <v>3</v>
      </c>
      <c r="G4470">
        <v>8</v>
      </c>
      <c r="H4470" t="s">
        <v>5138</v>
      </c>
      <c r="I4470">
        <v>420044.4</v>
      </c>
      <c r="J4470">
        <v>294031.08</v>
      </c>
      <c r="K4470">
        <v>126013.32</v>
      </c>
    </row>
    <row r="4471" spans="1:11" x14ac:dyDescent="0.25">
      <c r="A4471" s="21">
        <v>46303</v>
      </c>
      <c r="B4471" t="s">
        <v>4478</v>
      </c>
      <c r="C4471">
        <v>6</v>
      </c>
      <c r="D4471">
        <v>29783</v>
      </c>
      <c r="E4471">
        <v>0.1</v>
      </c>
      <c r="F4471">
        <v>4</v>
      </c>
      <c r="G4471">
        <v>8</v>
      </c>
      <c r="H4471" t="s">
        <v>5147</v>
      </c>
      <c r="I4471">
        <v>196567.8</v>
      </c>
      <c r="J4471">
        <v>137597.46</v>
      </c>
      <c r="K4471">
        <v>58970.34</v>
      </c>
    </row>
    <row r="4472" spans="1:11" x14ac:dyDescent="0.25">
      <c r="A4472" s="21">
        <v>46255</v>
      </c>
      <c r="B4472" t="s">
        <v>4479</v>
      </c>
      <c r="C4472">
        <v>9</v>
      </c>
      <c r="D4472">
        <v>20258</v>
      </c>
      <c r="E4472">
        <v>0.06</v>
      </c>
      <c r="F4472">
        <v>1</v>
      </c>
      <c r="G4472">
        <v>5</v>
      </c>
      <c r="H4472" t="s">
        <v>5138</v>
      </c>
      <c r="I4472">
        <v>193261.32</v>
      </c>
      <c r="J4472">
        <v>135282.924</v>
      </c>
      <c r="K4472">
        <v>57978.396000000001</v>
      </c>
    </row>
    <row r="4473" spans="1:11" x14ac:dyDescent="0.25">
      <c r="A4473" s="21">
        <v>46118</v>
      </c>
      <c r="B4473" t="s">
        <v>4480</v>
      </c>
      <c r="C4473">
        <v>4</v>
      </c>
      <c r="D4473">
        <v>33981</v>
      </c>
      <c r="E4473">
        <v>0.15</v>
      </c>
      <c r="F4473">
        <v>2</v>
      </c>
      <c r="G4473">
        <v>4</v>
      </c>
      <c r="H4473" t="s">
        <v>5141</v>
      </c>
      <c r="I4473">
        <v>156312.6</v>
      </c>
      <c r="J4473">
        <v>109418.82</v>
      </c>
      <c r="K4473">
        <v>46893.78</v>
      </c>
    </row>
    <row r="4474" spans="1:11" x14ac:dyDescent="0.25">
      <c r="A4474" s="21">
        <v>46105</v>
      </c>
      <c r="B4474" t="s">
        <v>4481</v>
      </c>
      <c r="C4474">
        <v>6</v>
      </c>
      <c r="D4474">
        <v>19019</v>
      </c>
      <c r="E4474">
        <v>0.13</v>
      </c>
      <c r="F4474">
        <v>2</v>
      </c>
      <c r="G4474">
        <v>6</v>
      </c>
      <c r="H4474" t="s">
        <v>5148</v>
      </c>
      <c r="I4474">
        <v>128948.82</v>
      </c>
      <c r="J4474">
        <v>90264.173999999999</v>
      </c>
      <c r="K4474">
        <v>38684.646000000001</v>
      </c>
    </row>
    <row r="4475" spans="1:11" x14ac:dyDescent="0.25">
      <c r="A4475" s="21">
        <v>46057</v>
      </c>
      <c r="B4475" t="s">
        <v>4482</v>
      </c>
      <c r="C4475">
        <v>11</v>
      </c>
      <c r="D4475">
        <v>33699</v>
      </c>
      <c r="E4475">
        <v>0.1</v>
      </c>
      <c r="F4475">
        <v>1</v>
      </c>
      <c r="G4475">
        <v>6</v>
      </c>
      <c r="H4475" t="s">
        <v>5140</v>
      </c>
      <c r="I4475">
        <v>407757.9</v>
      </c>
      <c r="J4475">
        <v>285430.53000000003</v>
      </c>
      <c r="K4475">
        <v>122327.37</v>
      </c>
    </row>
    <row r="4476" spans="1:11" x14ac:dyDescent="0.25">
      <c r="A4476" s="21">
        <v>46284</v>
      </c>
      <c r="B4476" t="s">
        <v>4483</v>
      </c>
      <c r="C4476">
        <v>5</v>
      </c>
      <c r="D4476">
        <v>13907</v>
      </c>
      <c r="E4476">
        <v>7.0000000000000007E-2</v>
      </c>
      <c r="F4476">
        <v>1</v>
      </c>
      <c r="G4476">
        <v>4</v>
      </c>
      <c r="H4476" t="s">
        <v>5145</v>
      </c>
      <c r="I4476">
        <v>74402.45</v>
      </c>
      <c r="J4476">
        <v>52081.714999999997</v>
      </c>
      <c r="K4476">
        <v>22320.735000000001</v>
      </c>
    </row>
    <row r="4477" spans="1:11" x14ac:dyDescent="0.25">
      <c r="A4477" s="21">
        <v>46255</v>
      </c>
      <c r="B4477" t="s">
        <v>4484</v>
      </c>
      <c r="C4477">
        <v>12</v>
      </c>
      <c r="D4477">
        <v>10506</v>
      </c>
      <c r="E4477">
        <v>0.13</v>
      </c>
      <c r="F4477">
        <v>1</v>
      </c>
      <c r="G4477">
        <v>8</v>
      </c>
      <c r="H4477" t="s">
        <v>5138</v>
      </c>
      <c r="I4477">
        <v>142461.35999999999</v>
      </c>
      <c r="J4477">
        <v>99722.952000000005</v>
      </c>
      <c r="K4477">
        <v>42738.408000000003</v>
      </c>
    </row>
    <row r="4478" spans="1:11" x14ac:dyDescent="0.25">
      <c r="A4478" s="21">
        <v>46050</v>
      </c>
      <c r="B4478" t="s">
        <v>4485</v>
      </c>
      <c r="C4478">
        <v>3</v>
      </c>
      <c r="D4478">
        <v>9040</v>
      </c>
      <c r="F4478">
        <v>2</v>
      </c>
      <c r="G4478">
        <v>6</v>
      </c>
      <c r="H4478" t="s">
        <v>5149</v>
      </c>
      <c r="I4478">
        <v>27120</v>
      </c>
      <c r="J4478">
        <v>18984</v>
      </c>
      <c r="K4478">
        <v>8136</v>
      </c>
    </row>
    <row r="4479" spans="1:11" x14ac:dyDescent="0.25">
      <c r="A4479" s="21">
        <v>46082</v>
      </c>
      <c r="B4479" t="s">
        <v>4486</v>
      </c>
      <c r="C4479">
        <v>6</v>
      </c>
      <c r="D4479">
        <v>25348</v>
      </c>
      <c r="F4479">
        <v>3</v>
      </c>
      <c r="G4479">
        <v>4</v>
      </c>
      <c r="H4479" t="s">
        <v>5148</v>
      </c>
      <c r="I4479">
        <v>152088</v>
      </c>
      <c r="J4479">
        <v>106461.6</v>
      </c>
      <c r="K4479">
        <v>45626.400000000001</v>
      </c>
    </row>
    <row r="4480" spans="1:11" x14ac:dyDescent="0.25">
      <c r="A4480" s="21">
        <v>46303</v>
      </c>
      <c r="B4480" t="s">
        <v>4487</v>
      </c>
      <c r="C4480">
        <v>11</v>
      </c>
      <c r="D4480">
        <v>16234</v>
      </c>
      <c r="E4480">
        <v>0.1</v>
      </c>
      <c r="F4480">
        <v>2</v>
      </c>
      <c r="G4480">
        <v>4</v>
      </c>
      <c r="H4480" t="s">
        <v>5147</v>
      </c>
      <c r="I4480">
        <v>196431.4</v>
      </c>
      <c r="J4480">
        <v>137501.98000000001</v>
      </c>
      <c r="K4480">
        <v>58929.42</v>
      </c>
    </row>
    <row r="4481" spans="1:11" x14ac:dyDescent="0.25">
      <c r="A4481" s="21">
        <v>46169</v>
      </c>
      <c r="B4481" t="s">
        <v>4488</v>
      </c>
      <c r="C4481">
        <v>11</v>
      </c>
      <c r="D4481">
        <v>1790</v>
      </c>
      <c r="E4481">
        <v>0.11</v>
      </c>
      <c r="F4481">
        <v>2</v>
      </c>
      <c r="G4481">
        <v>1</v>
      </c>
      <c r="H4481" t="s">
        <v>5139</v>
      </c>
      <c r="I4481">
        <v>21855.9</v>
      </c>
      <c r="J4481">
        <v>15299.13</v>
      </c>
      <c r="K4481">
        <v>6556.77</v>
      </c>
    </row>
    <row r="4482" spans="1:11" x14ac:dyDescent="0.25">
      <c r="A4482" s="21">
        <v>46313</v>
      </c>
      <c r="B4482" t="s">
        <v>4489</v>
      </c>
      <c r="C4482">
        <v>6</v>
      </c>
      <c r="D4482">
        <v>24541</v>
      </c>
      <c r="F4482">
        <v>3</v>
      </c>
      <c r="G4482">
        <v>3</v>
      </c>
      <c r="H4482" t="s">
        <v>5147</v>
      </c>
      <c r="I4482">
        <v>147246</v>
      </c>
      <c r="J4482">
        <v>103072.2</v>
      </c>
      <c r="K4482">
        <v>44173.8</v>
      </c>
    </row>
    <row r="4483" spans="1:11" x14ac:dyDescent="0.25">
      <c r="A4483" s="21">
        <v>46257</v>
      </c>
      <c r="B4483" t="s">
        <v>4490</v>
      </c>
      <c r="C4483">
        <v>1</v>
      </c>
      <c r="D4483">
        <v>18260</v>
      </c>
      <c r="E4483">
        <v>0.04</v>
      </c>
      <c r="F4483">
        <v>4</v>
      </c>
      <c r="G4483">
        <v>1</v>
      </c>
      <c r="H4483" t="s">
        <v>5138</v>
      </c>
      <c r="I4483">
        <v>18990.400000000001</v>
      </c>
      <c r="J4483">
        <v>13293.28</v>
      </c>
      <c r="K4483">
        <v>5697.12</v>
      </c>
    </row>
    <row r="4484" spans="1:11" x14ac:dyDescent="0.25">
      <c r="A4484" s="21">
        <v>46237</v>
      </c>
      <c r="B4484" t="s">
        <v>4491</v>
      </c>
      <c r="C4484">
        <v>10</v>
      </c>
      <c r="D4484">
        <v>27666</v>
      </c>
      <c r="F4484">
        <v>4</v>
      </c>
      <c r="G4484">
        <v>1</v>
      </c>
      <c r="H4484" t="s">
        <v>5138</v>
      </c>
      <c r="I4484">
        <v>276660</v>
      </c>
      <c r="J4484">
        <v>193662</v>
      </c>
      <c r="K4484">
        <v>82998</v>
      </c>
    </row>
    <row r="4485" spans="1:11" x14ac:dyDescent="0.25">
      <c r="A4485" s="21">
        <v>46121</v>
      </c>
      <c r="B4485" t="s">
        <v>4492</v>
      </c>
      <c r="C4485">
        <v>2</v>
      </c>
      <c r="D4485">
        <v>16310</v>
      </c>
      <c r="E4485">
        <v>0.11</v>
      </c>
      <c r="F4485">
        <v>2</v>
      </c>
      <c r="G4485">
        <v>1</v>
      </c>
      <c r="H4485" t="s">
        <v>5141</v>
      </c>
      <c r="I4485">
        <v>36208.199999999997</v>
      </c>
      <c r="J4485">
        <v>25345.74</v>
      </c>
      <c r="K4485">
        <v>10862.46</v>
      </c>
    </row>
    <row r="4486" spans="1:11" x14ac:dyDescent="0.25">
      <c r="A4486" s="21">
        <v>46271</v>
      </c>
      <c r="B4486" t="s">
        <v>4493</v>
      </c>
      <c r="C4486">
        <v>6</v>
      </c>
      <c r="D4486">
        <v>18907</v>
      </c>
      <c r="E4486">
        <v>0.15</v>
      </c>
      <c r="F4486">
        <v>4</v>
      </c>
      <c r="G4486">
        <v>1</v>
      </c>
      <c r="H4486" t="s">
        <v>5145</v>
      </c>
      <c r="I4486">
        <v>130458.3</v>
      </c>
      <c r="J4486">
        <v>91320.81</v>
      </c>
      <c r="K4486">
        <v>39137.49</v>
      </c>
    </row>
    <row r="4487" spans="1:11" x14ac:dyDescent="0.25">
      <c r="A4487" s="21">
        <v>46143</v>
      </c>
      <c r="B4487" t="s">
        <v>4494</v>
      </c>
      <c r="C4487">
        <v>9</v>
      </c>
      <c r="D4487">
        <v>32289</v>
      </c>
      <c r="E4487">
        <v>0.06</v>
      </c>
      <c r="F4487">
        <v>4</v>
      </c>
      <c r="G4487">
        <v>3</v>
      </c>
      <c r="H4487" t="s">
        <v>5139</v>
      </c>
      <c r="I4487">
        <v>308037.06</v>
      </c>
      <c r="J4487">
        <v>215625.94200000001</v>
      </c>
      <c r="K4487">
        <v>92411.118000000002</v>
      </c>
    </row>
    <row r="4488" spans="1:11" x14ac:dyDescent="0.25">
      <c r="A4488" s="21">
        <v>46046</v>
      </c>
      <c r="B4488" t="s">
        <v>4495</v>
      </c>
      <c r="C4488">
        <v>3</v>
      </c>
      <c r="D4488">
        <v>14831</v>
      </c>
      <c r="E4488">
        <v>0.12</v>
      </c>
      <c r="F4488">
        <v>1</v>
      </c>
      <c r="G4488">
        <v>5</v>
      </c>
      <c r="H4488" t="s">
        <v>5149</v>
      </c>
      <c r="I4488">
        <v>49832.160000000003</v>
      </c>
      <c r="J4488">
        <v>34882.512000000002</v>
      </c>
      <c r="K4488">
        <v>14949.647999999999</v>
      </c>
    </row>
    <row r="4489" spans="1:11" x14ac:dyDescent="0.25">
      <c r="A4489" s="21">
        <v>46146</v>
      </c>
      <c r="B4489" t="s">
        <v>4496</v>
      </c>
      <c r="C4489">
        <v>9</v>
      </c>
      <c r="D4489">
        <v>13626</v>
      </c>
      <c r="E4489">
        <v>0.09</v>
      </c>
      <c r="F4489">
        <v>5</v>
      </c>
      <c r="G4489">
        <v>8</v>
      </c>
      <c r="H4489" t="s">
        <v>5139</v>
      </c>
      <c r="I4489">
        <v>133671.06</v>
      </c>
      <c r="J4489">
        <v>93569.741999999998</v>
      </c>
      <c r="K4489">
        <v>40101.317999999999</v>
      </c>
    </row>
    <row r="4490" spans="1:11" x14ac:dyDescent="0.25">
      <c r="A4490" s="21">
        <v>46090</v>
      </c>
      <c r="B4490" t="s">
        <v>4497</v>
      </c>
      <c r="C4490">
        <v>10</v>
      </c>
      <c r="D4490">
        <v>24466</v>
      </c>
      <c r="E4490">
        <v>0.11</v>
      </c>
      <c r="F4490">
        <v>5</v>
      </c>
      <c r="G4490">
        <v>7</v>
      </c>
      <c r="H4490" t="s">
        <v>5148</v>
      </c>
      <c r="I4490">
        <v>271572.59999999998</v>
      </c>
      <c r="J4490">
        <v>190100.82</v>
      </c>
      <c r="K4490">
        <v>81471.78</v>
      </c>
    </row>
    <row r="4491" spans="1:11" x14ac:dyDescent="0.25">
      <c r="A4491" s="21">
        <v>46244</v>
      </c>
      <c r="B4491" t="s">
        <v>4498</v>
      </c>
      <c r="C4491">
        <v>9</v>
      </c>
      <c r="D4491">
        <v>5544</v>
      </c>
      <c r="F4491">
        <v>5</v>
      </c>
      <c r="G4491">
        <v>6</v>
      </c>
      <c r="H4491" t="s">
        <v>5138</v>
      </c>
      <c r="I4491">
        <v>49896</v>
      </c>
      <c r="J4491">
        <v>34927.199999999997</v>
      </c>
      <c r="K4491">
        <v>14968.8</v>
      </c>
    </row>
    <row r="4492" spans="1:11" x14ac:dyDescent="0.25">
      <c r="A4492" s="21">
        <v>46361</v>
      </c>
      <c r="B4492" t="s">
        <v>4499</v>
      </c>
      <c r="C4492">
        <v>1</v>
      </c>
      <c r="D4492">
        <v>3429</v>
      </c>
      <c r="E4492">
        <v>0.03</v>
      </c>
      <c r="F4492">
        <v>4</v>
      </c>
      <c r="G4492">
        <v>3</v>
      </c>
      <c r="H4492" t="s">
        <v>5143</v>
      </c>
      <c r="I4492">
        <v>3531.87</v>
      </c>
      <c r="J4492">
        <v>2472.3090000000002</v>
      </c>
      <c r="K4492">
        <v>1059.5609999999999</v>
      </c>
    </row>
    <row r="4493" spans="1:11" x14ac:dyDescent="0.25">
      <c r="A4493" s="21">
        <v>46161</v>
      </c>
      <c r="B4493" t="s">
        <v>4500</v>
      </c>
      <c r="C4493">
        <v>10</v>
      </c>
      <c r="D4493">
        <v>21156</v>
      </c>
      <c r="F4493">
        <v>3</v>
      </c>
      <c r="G4493">
        <v>1</v>
      </c>
      <c r="H4493" t="s">
        <v>5139</v>
      </c>
      <c r="I4493">
        <v>211560</v>
      </c>
      <c r="J4493">
        <v>148092</v>
      </c>
      <c r="K4493">
        <v>63468</v>
      </c>
    </row>
    <row r="4494" spans="1:11" x14ac:dyDescent="0.25">
      <c r="A4494" s="21">
        <v>46347</v>
      </c>
      <c r="B4494" t="s">
        <v>4501</v>
      </c>
      <c r="C4494">
        <v>5</v>
      </c>
      <c r="D4494">
        <v>11876</v>
      </c>
      <c r="F4494">
        <v>1</v>
      </c>
      <c r="G4494">
        <v>5</v>
      </c>
      <c r="H4494" t="s">
        <v>5144</v>
      </c>
      <c r="I4494">
        <v>59380</v>
      </c>
      <c r="J4494">
        <v>41566</v>
      </c>
      <c r="K4494">
        <v>17814</v>
      </c>
    </row>
    <row r="4495" spans="1:11" x14ac:dyDescent="0.25">
      <c r="A4495" s="21">
        <v>46161</v>
      </c>
      <c r="B4495" t="s">
        <v>4502</v>
      </c>
      <c r="C4495">
        <v>5</v>
      </c>
      <c r="D4495">
        <v>6358</v>
      </c>
      <c r="F4495">
        <v>2</v>
      </c>
      <c r="G4495">
        <v>2</v>
      </c>
      <c r="H4495" t="s">
        <v>5139</v>
      </c>
      <c r="I4495">
        <v>31790</v>
      </c>
      <c r="J4495">
        <v>22253</v>
      </c>
      <c r="K4495">
        <v>9537</v>
      </c>
    </row>
    <row r="4496" spans="1:11" x14ac:dyDescent="0.25">
      <c r="A4496" s="21">
        <v>46121</v>
      </c>
      <c r="B4496" t="s">
        <v>4503</v>
      </c>
      <c r="C4496">
        <v>7</v>
      </c>
      <c r="D4496">
        <v>24287</v>
      </c>
      <c r="E4496">
        <v>0.1</v>
      </c>
      <c r="F4496">
        <v>4</v>
      </c>
      <c r="G4496">
        <v>1</v>
      </c>
      <c r="H4496" t="s">
        <v>5141</v>
      </c>
      <c r="I4496">
        <v>187009.9</v>
      </c>
      <c r="J4496">
        <v>130906.93</v>
      </c>
      <c r="K4496">
        <v>56102.97</v>
      </c>
    </row>
    <row r="4497" spans="1:11" x14ac:dyDescent="0.25">
      <c r="A4497" s="21">
        <v>46341</v>
      </c>
      <c r="B4497" t="s">
        <v>4504</v>
      </c>
      <c r="C4497">
        <v>4</v>
      </c>
      <c r="D4497">
        <v>33947</v>
      </c>
      <c r="E4497">
        <v>0.03</v>
      </c>
      <c r="F4497">
        <v>1</v>
      </c>
      <c r="G4497">
        <v>4</v>
      </c>
      <c r="H4497" t="s">
        <v>5144</v>
      </c>
      <c r="I4497">
        <v>139861.64000000001</v>
      </c>
      <c r="J4497">
        <v>97903.148000000001</v>
      </c>
      <c r="K4497">
        <v>41958.491999999998</v>
      </c>
    </row>
    <row r="4498" spans="1:11" x14ac:dyDescent="0.25">
      <c r="A4498" s="21">
        <v>46168</v>
      </c>
      <c r="B4498" t="s">
        <v>4505</v>
      </c>
      <c r="C4498">
        <v>3</v>
      </c>
      <c r="D4498">
        <v>8237</v>
      </c>
      <c r="F4498">
        <v>3</v>
      </c>
      <c r="G4498">
        <v>8</v>
      </c>
      <c r="H4498" t="s">
        <v>5139</v>
      </c>
      <c r="I4498">
        <v>24711</v>
      </c>
      <c r="J4498">
        <v>17297.7</v>
      </c>
      <c r="K4498">
        <v>7413.3</v>
      </c>
    </row>
    <row r="4499" spans="1:11" x14ac:dyDescent="0.25">
      <c r="A4499" s="21">
        <v>46306</v>
      </c>
      <c r="B4499" t="s">
        <v>4506</v>
      </c>
      <c r="C4499">
        <v>12</v>
      </c>
      <c r="D4499">
        <v>30482</v>
      </c>
      <c r="F4499">
        <v>1</v>
      </c>
      <c r="G4499">
        <v>6</v>
      </c>
      <c r="H4499" t="s">
        <v>5147</v>
      </c>
      <c r="I4499">
        <v>365784</v>
      </c>
      <c r="J4499">
        <v>256048.8</v>
      </c>
      <c r="K4499">
        <v>109735.2</v>
      </c>
    </row>
    <row r="4500" spans="1:11" x14ac:dyDescent="0.25">
      <c r="A4500" s="21">
        <v>46156</v>
      </c>
      <c r="B4500" t="s">
        <v>4507</v>
      </c>
      <c r="C4500">
        <v>5</v>
      </c>
      <c r="D4500">
        <v>4622</v>
      </c>
      <c r="F4500">
        <v>4</v>
      </c>
      <c r="G4500">
        <v>7</v>
      </c>
      <c r="H4500" t="s">
        <v>5139</v>
      </c>
      <c r="I4500">
        <v>23110</v>
      </c>
      <c r="J4500">
        <v>16177</v>
      </c>
      <c r="K4500">
        <v>6933</v>
      </c>
    </row>
    <row r="4501" spans="1:11" x14ac:dyDescent="0.25">
      <c r="A4501" s="21">
        <v>46278</v>
      </c>
      <c r="B4501" t="s">
        <v>4508</v>
      </c>
      <c r="C4501">
        <v>11</v>
      </c>
      <c r="D4501">
        <v>19573</v>
      </c>
      <c r="F4501">
        <v>2</v>
      </c>
      <c r="G4501">
        <v>3</v>
      </c>
      <c r="H4501" t="s">
        <v>5145</v>
      </c>
      <c r="I4501">
        <v>215303</v>
      </c>
      <c r="J4501">
        <v>150712.1</v>
      </c>
      <c r="K4501">
        <v>64590.9</v>
      </c>
    </row>
    <row r="4502" spans="1:11" x14ac:dyDescent="0.25">
      <c r="A4502" s="21">
        <v>46350</v>
      </c>
      <c r="B4502" t="s">
        <v>4509</v>
      </c>
      <c r="C4502">
        <v>8</v>
      </c>
      <c r="D4502">
        <v>8309</v>
      </c>
      <c r="E4502">
        <v>0.11</v>
      </c>
      <c r="F4502">
        <v>4</v>
      </c>
      <c r="G4502">
        <v>2</v>
      </c>
      <c r="H4502" t="s">
        <v>5144</v>
      </c>
      <c r="I4502">
        <v>73783.92</v>
      </c>
      <c r="J4502">
        <v>51648.743999999999</v>
      </c>
      <c r="K4502">
        <v>22135.175999999999</v>
      </c>
    </row>
    <row r="4503" spans="1:11" x14ac:dyDescent="0.25">
      <c r="A4503" s="21">
        <v>46108</v>
      </c>
      <c r="B4503" t="s">
        <v>4510</v>
      </c>
      <c r="C4503">
        <v>1</v>
      </c>
      <c r="D4503">
        <v>10203</v>
      </c>
      <c r="E4503">
        <v>0.12</v>
      </c>
      <c r="F4503">
        <v>4</v>
      </c>
      <c r="G4503">
        <v>4</v>
      </c>
      <c r="H4503" t="s">
        <v>5148</v>
      </c>
      <c r="I4503">
        <v>11427.36</v>
      </c>
      <c r="J4503">
        <v>7999.152</v>
      </c>
      <c r="K4503">
        <v>3428.2080000000001</v>
      </c>
    </row>
    <row r="4504" spans="1:11" x14ac:dyDescent="0.25">
      <c r="A4504" s="21">
        <v>46286</v>
      </c>
      <c r="B4504" t="s">
        <v>4511</v>
      </c>
      <c r="C4504">
        <v>10</v>
      </c>
      <c r="D4504">
        <v>19033</v>
      </c>
      <c r="E4504">
        <v>0.1</v>
      </c>
      <c r="F4504">
        <v>5</v>
      </c>
      <c r="G4504">
        <v>8</v>
      </c>
      <c r="H4504" t="s">
        <v>5145</v>
      </c>
      <c r="I4504">
        <v>209363</v>
      </c>
      <c r="J4504">
        <v>146554.1</v>
      </c>
      <c r="K4504">
        <v>62808.9</v>
      </c>
    </row>
    <row r="4505" spans="1:11" x14ac:dyDescent="0.25">
      <c r="A4505" s="21">
        <v>46117</v>
      </c>
      <c r="B4505" t="s">
        <v>4512</v>
      </c>
      <c r="C4505">
        <v>5</v>
      </c>
      <c r="D4505">
        <v>17237</v>
      </c>
      <c r="E4505">
        <v>0.1</v>
      </c>
      <c r="F4505">
        <v>1</v>
      </c>
      <c r="G4505">
        <v>8</v>
      </c>
      <c r="H4505" t="s">
        <v>5141</v>
      </c>
      <c r="I4505">
        <v>94803.5</v>
      </c>
      <c r="J4505">
        <v>66362.45</v>
      </c>
      <c r="K4505">
        <v>28441.05</v>
      </c>
    </row>
    <row r="4506" spans="1:11" x14ac:dyDescent="0.25">
      <c r="A4506" s="21">
        <v>46073</v>
      </c>
      <c r="B4506" t="s">
        <v>4513</v>
      </c>
      <c r="C4506">
        <v>8</v>
      </c>
      <c r="D4506">
        <v>17389</v>
      </c>
      <c r="E4506">
        <v>0.08</v>
      </c>
      <c r="F4506">
        <v>5</v>
      </c>
      <c r="G4506">
        <v>5</v>
      </c>
      <c r="H4506" t="s">
        <v>5140</v>
      </c>
      <c r="I4506">
        <v>150240.95999999999</v>
      </c>
      <c r="J4506">
        <v>105168.67200000001</v>
      </c>
      <c r="K4506">
        <v>45072.288</v>
      </c>
    </row>
    <row r="4507" spans="1:11" x14ac:dyDescent="0.25">
      <c r="A4507" s="21">
        <v>46057</v>
      </c>
      <c r="B4507" t="s">
        <v>4514</v>
      </c>
      <c r="C4507">
        <v>5</v>
      </c>
      <c r="D4507">
        <v>32101</v>
      </c>
      <c r="F4507">
        <v>2</v>
      </c>
      <c r="G4507">
        <v>1</v>
      </c>
      <c r="H4507" t="s">
        <v>5140</v>
      </c>
      <c r="I4507">
        <v>160505</v>
      </c>
      <c r="J4507">
        <v>112353.5</v>
      </c>
      <c r="K4507">
        <v>48151.5</v>
      </c>
    </row>
    <row r="4508" spans="1:11" x14ac:dyDescent="0.25">
      <c r="A4508" s="21">
        <v>46069</v>
      </c>
      <c r="B4508" t="s">
        <v>4515</v>
      </c>
      <c r="C4508">
        <v>5</v>
      </c>
      <c r="D4508">
        <v>29385</v>
      </c>
      <c r="E4508">
        <v>0.05</v>
      </c>
      <c r="F4508">
        <v>2</v>
      </c>
      <c r="G4508">
        <v>2</v>
      </c>
      <c r="H4508" t="s">
        <v>5140</v>
      </c>
      <c r="I4508">
        <v>154271.25</v>
      </c>
      <c r="J4508">
        <v>107989.875</v>
      </c>
      <c r="K4508">
        <v>46281.375</v>
      </c>
    </row>
    <row r="4509" spans="1:11" x14ac:dyDescent="0.25">
      <c r="A4509" s="21">
        <v>46113</v>
      </c>
      <c r="B4509" t="s">
        <v>4516</v>
      </c>
      <c r="C4509">
        <v>9</v>
      </c>
      <c r="D4509">
        <v>23470</v>
      </c>
      <c r="E4509">
        <v>0.12</v>
      </c>
      <c r="F4509">
        <v>3</v>
      </c>
      <c r="G4509">
        <v>4</v>
      </c>
      <c r="H4509" t="s">
        <v>5141</v>
      </c>
      <c r="I4509">
        <v>236577.6</v>
      </c>
      <c r="J4509">
        <v>165604.32</v>
      </c>
      <c r="K4509">
        <v>70973.279999999999</v>
      </c>
    </row>
    <row r="4510" spans="1:11" x14ac:dyDescent="0.25">
      <c r="A4510" s="21">
        <v>46311</v>
      </c>
      <c r="B4510" t="s">
        <v>4517</v>
      </c>
      <c r="C4510">
        <v>5</v>
      </c>
      <c r="D4510">
        <v>34916</v>
      </c>
      <c r="F4510">
        <v>1</v>
      </c>
      <c r="G4510">
        <v>5</v>
      </c>
      <c r="H4510" t="s">
        <v>5147</v>
      </c>
      <c r="I4510">
        <v>174580</v>
      </c>
      <c r="J4510">
        <v>122206</v>
      </c>
      <c r="K4510">
        <v>52374</v>
      </c>
    </row>
    <row r="4511" spans="1:11" x14ac:dyDescent="0.25">
      <c r="A4511" s="21">
        <v>46337</v>
      </c>
      <c r="B4511" t="s">
        <v>4518</v>
      </c>
      <c r="C4511">
        <v>10</v>
      </c>
      <c r="D4511">
        <v>29311</v>
      </c>
      <c r="F4511">
        <v>4</v>
      </c>
      <c r="G4511">
        <v>4</v>
      </c>
      <c r="H4511" t="s">
        <v>5144</v>
      </c>
      <c r="I4511">
        <v>293110</v>
      </c>
      <c r="J4511">
        <v>205177</v>
      </c>
      <c r="K4511">
        <v>87933</v>
      </c>
    </row>
    <row r="4512" spans="1:11" x14ac:dyDescent="0.25">
      <c r="A4512" s="21">
        <v>46142</v>
      </c>
      <c r="B4512" t="s">
        <v>4519</v>
      </c>
      <c r="C4512">
        <v>3</v>
      </c>
      <c r="D4512">
        <v>6018</v>
      </c>
      <c r="E4512">
        <v>0.14000000000000001</v>
      </c>
      <c r="F4512">
        <v>5</v>
      </c>
      <c r="G4512">
        <v>1</v>
      </c>
      <c r="H4512" t="s">
        <v>5141</v>
      </c>
      <c r="I4512">
        <v>20581.560000000001</v>
      </c>
      <c r="J4512">
        <v>14407.092000000001</v>
      </c>
      <c r="K4512">
        <v>6174.4679999999998</v>
      </c>
    </row>
    <row r="4513" spans="1:11" x14ac:dyDescent="0.25">
      <c r="A4513" s="21">
        <v>46031</v>
      </c>
      <c r="B4513" t="s">
        <v>4520</v>
      </c>
      <c r="C4513">
        <v>11</v>
      </c>
      <c r="D4513">
        <v>15279</v>
      </c>
      <c r="F4513">
        <v>5</v>
      </c>
      <c r="G4513">
        <v>2</v>
      </c>
      <c r="H4513" t="s">
        <v>5149</v>
      </c>
      <c r="I4513">
        <v>168069</v>
      </c>
      <c r="J4513">
        <v>117648.3</v>
      </c>
      <c r="K4513">
        <v>50420.7</v>
      </c>
    </row>
    <row r="4514" spans="1:11" x14ac:dyDescent="0.25">
      <c r="A4514" s="21">
        <v>46048</v>
      </c>
      <c r="B4514" t="s">
        <v>4521</v>
      </c>
      <c r="C4514">
        <v>6</v>
      </c>
      <c r="D4514">
        <v>25440</v>
      </c>
      <c r="E4514">
        <v>0.03</v>
      </c>
      <c r="F4514">
        <v>3</v>
      </c>
      <c r="G4514">
        <v>1</v>
      </c>
      <c r="H4514" t="s">
        <v>5149</v>
      </c>
      <c r="I4514">
        <v>157219.20000000001</v>
      </c>
      <c r="J4514">
        <v>110053.44</v>
      </c>
      <c r="K4514">
        <v>47165.760000000002</v>
      </c>
    </row>
    <row r="4515" spans="1:11" x14ac:dyDescent="0.25">
      <c r="A4515" s="21">
        <v>46109</v>
      </c>
      <c r="B4515" t="s">
        <v>4522</v>
      </c>
      <c r="C4515">
        <v>2</v>
      </c>
      <c r="D4515">
        <v>22770</v>
      </c>
      <c r="E4515">
        <v>0.1</v>
      </c>
      <c r="F4515">
        <v>3</v>
      </c>
      <c r="G4515">
        <v>3</v>
      </c>
      <c r="H4515" t="s">
        <v>5148</v>
      </c>
      <c r="I4515">
        <v>50094</v>
      </c>
      <c r="J4515">
        <v>35065.800000000003</v>
      </c>
      <c r="K4515">
        <v>15028.2</v>
      </c>
    </row>
    <row r="4516" spans="1:11" x14ac:dyDescent="0.25">
      <c r="A4516" s="21">
        <v>46340</v>
      </c>
      <c r="B4516" t="s">
        <v>4523</v>
      </c>
      <c r="C4516">
        <v>4</v>
      </c>
      <c r="D4516">
        <v>7865</v>
      </c>
      <c r="E4516">
        <v>0.13</v>
      </c>
      <c r="F4516">
        <v>1</v>
      </c>
      <c r="G4516">
        <v>6</v>
      </c>
      <c r="H4516" t="s">
        <v>5144</v>
      </c>
      <c r="I4516">
        <v>35549.800000000003</v>
      </c>
      <c r="J4516">
        <v>24884.86</v>
      </c>
      <c r="K4516">
        <v>10664.94</v>
      </c>
    </row>
    <row r="4517" spans="1:11" x14ac:dyDescent="0.25">
      <c r="A4517" s="21">
        <v>46305</v>
      </c>
      <c r="B4517" t="s">
        <v>4524</v>
      </c>
      <c r="C4517">
        <v>12</v>
      </c>
      <c r="D4517">
        <v>6063</v>
      </c>
      <c r="E4517">
        <v>0.13</v>
      </c>
      <c r="F4517">
        <v>5</v>
      </c>
      <c r="G4517">
        <v>7</v>
      </c>
      <c r="H4517" t="s">
        <v>5147</v>
      </c>
      <c r="I4517">
        <v>82214.28</v>
      </c>
      <c r="J4517">
        <v>57549.995999999999</v>
      </c>
      <c r="K4517">
        <v>24664.284</v>
      </c>
    </row>
    <row r="4518" spans="1:11" x14ac:dyDescent="0.25">
      <c r="A4518" s="21">
        <v>46169</v>
      </c>
      <c r="B4518" t="s">
        <v>4525</v>
      </c>
      <c r="C4518">
        <v>5</v>
      </c>
      <c r="D4518">
        <v>6732</v>
      </c>
      <c r="E4518">
        <v>0.08</v>
      </c>
      <c r="F4518">
        <v>5</v>
      </c>
      <c r="G4518">
        <v>3</v>
      </c>
      <c r="H4518" t="s">
        <v>5139</v>
      </c>
      <c r="I4518">
        <v>36352.800000000003</v>
      </c>
      <c r="J4518">
        <v>25446.959999999999</v>
      </c>
      <c r="K4518">
        <v>10905.84</v>
      </c>
    </row>
    <row r="4519" spans="1:11" x14ac:dyDescent="0.25">
      <c r="A4519" s="21">
        <v>46191</v>
      </c>
      <c r="B4519" t="s">
        <v>4526</v>
      </c>
      <c r="C4519">
        <v>5</v>
      </c>
      <c r="D4519">
        <v>6025</v>
      </c>
      <c r="F4519">
        <v>1</v>
      </c>
      <c r="G4519">
        <v>5</v>
      </c>
      <c r="H4519" t="s">
        <v>5142</v>
      </c>
      <c r="I4519">
        <v>30125</v>
      </c>
      <c r="J4519">
        <v>21087.5</v>
      </c>
      <c r="K4519">
        <v>9037.5</v>
      </c>
    </row>
    <row r="4520" spans="1:11" x14ac:dyDescent="0.25">
      <c r="A4520" s="21">
        <v>46037</v>
      </c>
      <c r="B4520" t="s">
        <v>4527</v>
      </c>
      <c r="C4520">
        <v>4</v>
      </c>
      <c r="D4520">
        <v>13261</v>
      </c>
      <c r="E4520">
        <v>0.11</v>
      </c>
      <c r="F4520">
        <v>3</v>
      </c>
      <c r="G4520">
        <v>3</v>
      </c>
      <c r="H4520" t="s">
        <v>5149</v>
      </c>
      <c r="I4520">
        <v>58878.84</v>
      </c>
      <c r="J4520">
        <v>41215.188000000002</v>
      </c>
      <c r="K4520">
        <v>17663.651999999998</v>
      </c>
    </row>
    <row r="4521" spans="1:11" x14ac:dyDescent="0.25">
      <c r="A4521" s="21">
        <v>46380</v>
      </c>
      <c r="B4521" t="s">
        <v>4528</v>
      </c>
      <c r="C4521">
        <v>6</v>
      </c>
      <c r="D4521">
        <v>28452</v>
      </c>
      <c r="E4521">
        <v>0.11</v>
      </c>
      <c r="F4521">
        <v>3</v>
      </c>
      <c r="G4521">
        <v>5</v>
      </c>
      <c r="H4521" t="s">
        <v>5143</v>
      </c>
      <c r="I4521">
        <v>189490.32</v>
      </c>
      <c r="J4521">
        <v>132643.22399999999</v>
      </c>
      <c r="K4521">
        <v>56847.095999999998</v>
      </c>
    </row>
    <row r="4522" spans="1:11" x14ac:dyDescent="0.25">
      <c r="A4522" s="21">
        <v>46330</v>
      </c>
      <c r="B4522" t="s">
        <v>4529</v>
      </c>
      <c r="C4522">
        <v>2</v>
      </c>
      <c r="D4522">
        <v>10834</v>
      </c>
      <c r="E4522">
        <v>0.09</v>
      </c>
      <c r="F4522">
        <v>2</v>
      </c>
      <c r="G4522">
        <v>7</v>
      </c>
      <c r="H4522" t="s">
        <v>5144</v>
      </c>
      <c r="I4522">
        <v>23618.12</v>
      </c>
      <c r="J4522">
        <v>16532.684000000001</v>
      </c>
      <c r="K4522">
        <v>7085.4359999999997</v>
      </c>
    </row>
    <row r="4523" spans="1:11" x14ac:dyDescent="0.25">
      <c r="A4523" s="21">
        <v>46077</v>
      </c>
      <c r="B4523" t="s">
        <v>4530</v>
      </c>
      <c r="C4523">
        <v>7</v>
      </c>
      <c r="D4523">
        <v>24598</v>
      </c>
      <c r="E4523">
        <v>0.09</v>
      </c>
      <c r="F4523">
        <v>3</v>
      </c>
      <c r="G4523">
        <v>4</v>
      </c>
      <c r="H4523" t="s">
        <v>5140</v>
      </c>
      <c r="I4523">
        <v>187682.74</v>
      </c>
      <c r="J4523">
        <v>131377.91800000001</v>
      </c>
      <c r="K4523">
        <v>56304.822</v>
      </c>
    </row>
    <row r="4524" spans="1:11" x14ac:dyDescent="0.25">
      <c r="A4524" s="21">
        <v>46206</v>
      </c>
      <c r="B4524" t="s">
        <v>4531</v>
      </c>
      <c r="C4524">
        <v>2</v>
      </c>
      <c r="D4524">
        <v>27230</v>
      </c>
      <c r="E4524">
        <v>7.0000000000000007E-2</v>
      </c>
      <c r="F4524">
        <v>2</v>
      </c>
      <c r="G4524">
        <v>2</v>
      </c>
      <c r="H4524" t="s">
        <v>5146</v>
      </c>
      <c r="I4524">
        <v>58272.2</v>
      </c>
      <c r="J4524">
        <v>40790.54</v>
      </c>
      <c r="K4524">
        <v>17481.66</v>
      </c>
    </row>
    <row r="4525" spans="1:11" x14ac:dyDescent="0.25">
      <c r="A4525" s="21">
        <v>46168</v>
      </c>
      <c r="B4525" t="s">
        <v>4532</v>
      </c>
      <c r="C4525">
        <v>8</v>
      </c>
      <c r="D4525">
        <v>32886</v>
      </c>
      <c r="E4525">
        <v>0.08</v>
      </c>
      <c r="F4525">
        <v>5</v>
      </c>
      <c r="G4525">
        <v>2</v>
      </c>
      <c r="H4525" t="s">
        <v>5139</v>
      </c>
      <c r="I4525">
        <v>284135.03999999998</v>
      </c>
      <c r="J4525">
        <v>198894.52799999999</v>
      </c>
      <c r="K4525">
        <v>85240.512000000002</v>
      </c>
    </row>
    <row r="4526" spans="1:11" x14ac:dyDescent="0.25">
      <c r="A4526" s="21">
        <v>46044</v>
      </c>
      <c r="B4526" t="s">
        <v>4533</v>
      </c>
      <c r="C4526">
        <v>3</v>
      </c>
      <c r="D4526">
        <v>33670</v>
      </c>
      <c r="E4526">
        <v>0.09</v>
      </c>
      <c r="F4526">
        <v>3</v>
      </c>
      <c r="G4526">
        <v>6</v>
      </c>
      <c r="H4526" t="s">
        <v>5149</v>
      </c>
      <c r="I4526">
        <v>110100.9</v>
      </c>
      <c r="J4526">
        <v>77070.63</v>
      </c>
      <c r="K4526">
        <v>33030.269999999997</v>
      </c>
    </row>
    <row r="4527" spans="1:11" x14ac:dyDescent="0.25">
      <c r="A4527" s="21">
        <v>46153</v>
      </c>
      <c r="B4527" t="s">
        <v>4534</v>
      </c>
      <c r="C4527">
        <v>9</v>
      </c>
      <c r="D4527">
        <v>29666</v>
      </c>
      <c r="E4527">
        <v>0.03</v>
      </c>
      <c r="F4527">
        <v>1</v>
      </c>
      <c r="G4527">
        <v>7</v>
      </c>
      <c r="H4527" t="s">
        <v>5139</v>
      </c>
      <c r="I4527">
        <v>275003.82</v>
      </c>
      <c r="J4527">
        <v>192502.674</v>
      </c>
      <c r="K4527">
        <v>82501.145999999993</v>
      </c>
    </row>
    <row r="4528" spans="1:11" x14ac:dyDescent="0.25">
      <c r="A4528" s="21">
        <v>46109</v>
      </c>
      <c r="B4528" t="s">
        <v>4535</v>
      </c>
      <c r="C4528">
        <v>8</v>
      </c>
      <c r="D4528">
        <v>8258</v>
      </c>
      <c r="E4528">
        <v>0.06</v>
      </c>
      <c r="F4528">
        <v>3</v>
      </c>
      <c r="G4528">
        <v>3</v>
      </c>
      <c r="H4528" t="s">
        <v>5148</v>
      </c>
      <c r="I4528">
        <v>70027.839999999997</v>
      </c>
      <c r="J4528">
        <v>49019.487999999998</v>
      </c>
      <c r="K4528">
        <v>21008.351999999999</v>
      </c>
    </row>
    <row r="4529" spans="1:11" x14ac:dyDescent="0.25">
      <c r="A4529" s="21">
        <v>46324</v>
      </c>
      <c r="B4529" t="s">
        <v>4536</v>
      </c>
      <c r="C4529">
        <v>9</v>
      </c>
      <c r="D4529">
        <v>15518</v>
      </c>
      <c r="E4529">
        <v>0.09</v>
      </c>
      <c r="F4529">
        <v>2</v>
      </c>
      <c r="G4529">
        <v>2</v>
      </c>
      <c r="H4529" t="s">
        <v>5147</v>
      </c>
      <c r="I4529">
        <v>152231.57999999999</v>
      </c>
      <c r="J4529">
        <v>106562.106</v>
      </c>
      <c r="K4529">
        <v>45669.474000000002</v>
      </c>
    </row>
    <row r="4530" spans="1:11" x14ac:dyDescent="0.25">
      <c r="A4530" s="21">
        <v>46374</v>
      </c>
      <c r="B4530" t="s">
        <v>4537</v>
      </c>
      <c r="C4530">
        <v>6</v>
      </c>
      <c r="D4530">
        <v>4591</v>
      </c>
      <c r="E4530">
        <v>0.05</v>
      </c>
      <c r="F4530">
        <v>2</v>
      </c>
      <c r="G4530">
        <v>3</v>
      </c>
      <c r="H4530" t="s">
        <v>5143</v>
      </c>
      <c r="I4530">
        <v>28923.3</v>
      </c>
      <c r="J4530">
        <v>20246.310000000001</v>
      </c>
      <c r="K4530">
        <v>8676.99</v>
      </c>
    </row>
    <row r="4531" spans="1:11" x14ac:dyDescent="0.25">
      <c r="A4531" s="21">
        <v>46210</v>
      </c>
      <c r="B4531" t="s">
        <v>4538</v>
      </c>
      <c r="C4531">
        <v>8</v>
      </c>
      <c r="D4531">
        <v>23694</v>
      </c>
      <c r="E4531">
        <v>0.03</v>
      </c>
      <c r="F4531">
        <v>4</v>
      </c>
      <c r="G4531">
        <v>4</v>
      </c>
      <c r="H4531" t="s">
        <v>5146</v>
      </c>
      <c r="I4531">
        <v>195238.56</v>
      </c>
      <c r="J4531">
        <v>136666.992</v>
      </c>
      <c r="K4531">
        <v>58571.567999999999</v>
      </c>
    </row>
    <row r="4532" spans="1:11" x14ac:dyDescent="0.25">
      <c r="A4532" s="21">
        <v>46256</v>
      </c>
      <c r="B4532" t="s">
        <v>4539</v>
      </c>
      <c r="C4532">
        <v>8</v>
      </c>
      <c r="D4532">
        <v>34268</v>
      </c>
      <c r="E4532">
        <v>0.06</v>
      </c>
      <c r="F4532">
        <v>1</v>
      </c>
      <c r="G4532">
        <v>1</v>
      </c>
      <c r="H4532" t="s">
        <v>5138</v>
      </c>
      <c r="I4532">
        <v>290592.64000000001</v>
      </c>
      <c r="J4532">
        <v>203414.848</v>
      </c>
      <c r="K4532">
        <v>87177.792000000001</v>
      </c>
    </row>
    <row r="4533" spans="1:11" x14ac:dyDescent="0.25">
      <c r="A4533" s="21">
        <v>46236</v>
      </c>
      <c r="B4533" t="s">
        <v>4540</v>
      </c>
      <c r="C4533">
        <v>10</v>
      </c>
      <c r="D4533">
        <v>13920</v>
      </c>
      <c r="E4533">
        <v>0.1</v>
      </c>
      <c r="F4533">
        <v>3</v>
      </c>
      <c r="G4533">
        <v>3</v>
      </c>
      <c r="H4533" t="s">
        <v>5138</v>
      </c>
      <c r="I4533">
        <v>153120</v>
      </c>
      <c r="J4533">
        <v>107184</v>
      </c>
      <c r="K4533">
        <v>45936</v>
      </c>
    </row>
    <row r="4534" spans="1:11" x14ac:dyDescent="0.25">
      <c r="A4534" s="21">
        <v>46090</v>
      </c>
      <c r="B4534" t="s">
        <v>4541</v>
      </c>
      <c r="C4534">
        <v>5</v>
      </c>
      <c r="D4534">
        <v>31126</v>
      </c>
      <c r="E4534">
        <v>0.13</v>
      </c>
      <c r="F4534">
        <v>3</v>
      </c>
      <c r="G4534">
        <v>7</v>
      </c>
      <c r="H4534" t="s">
        <v>5148</v>
      </c>
      <c r="I4534">
        <v>175861.9</v>
      </c>
      <c r="J4534">
        <v>123103.33</v>
      </c>
      <c r="K4534">
        <v>52758.57</v>
      </c>
    </row>
    <row r="4535" spans="1:11" x14ac:dyDescent="0.25">
      <c r="A4535" s="21">
        <v>46148</v>
      </c>
      <c r="B4535" t="s">
        <v>4542</v>
      </c>
      <c r="C4535">
        <v>11</v>
      </c>
      <c r="D4535">
        <v>11733</v>
      </c>
      <c r="E4535">
        <v>0.08</v>
      </c>
      <c r="F4535">
        <v>3</v>
      </c>
      <c r="G4535">
        <v>2</v>
      </c>
      <c r="H4535" t="s">
        <v>5139</v>
      </c>
      <c r="I4535">
        <v>139388.04</v>
      </c>
      <c r="J4535">
        <v>97571.627999999997</v>
      </c>
      <c r="K4535">
        <v>41816.411999999997</v>
      </c>
    </row>
    <row r="4536" spans="1:11" x14ac:dyDescent="0.25">
      <c r="A4536" s="21">
        <v>46356</v>
      </c>
      <c r="B4536" t="s">
        <v>4543</v>
      </c>
      <c r="C4536">
        <v>12</v>
      </c>
      <c r="D4536">
        <v>32514</v>
      </c>
      <c r="E4536">
        <v>0.12</v>
      </c>
      <c r="F4536">
        <v>2</v>
      </c>
      <c r="G4536">
        <v>7</v>
      </c>
      <c r="H4536" t="s">
        <v>5144</v>
      </c>
      <c r="I4536">
        <v>436988.15999999997</v>
      </c>
      <c r="J4536">
        <v>305891.712</v>
      </c>
      <c r="K4536">
        <v>131096.448</v>
      </c>
    </row>
    <row r="4537" spans="1:11" x14ac:dyDescent="0.25">
      <c r="A4537" s="21">
        <v>46078</v>
      </c>
      <c r="B4537" t="s">
        <v>4544</v>
      </c>
      <c r="C4537">
        <v>2</v>
      </c>
      <c r="D4537">
        <v>4809</v>
      </c>
      <c r="E4537">
        <v>7.0000000000000007E-2</v>
      </c>
      <c r="F4537">
        <v>3</v>
      </c>
      <c r="G4537">
        <v>1</v>
      </c>
      <c r="H4537" t="s">
        <v>5140</v>
      </c>
      <c r="I4537">
        <v>10291.26</v>
      </c>
      <c r="J4537">
        <v>7203.8819999999996</v>
      </c>
      <c r="K4537">
        <v>3087.3780000000002</v>
      </c>
    </row>
    <row r="4538" spans="1:11" x14ac:dyDescent="0.25">
      <c r="A4538" s="21">
        <v>46138</v>
      </c>
      <c r="B4538" t="s">
        <v>4545</v>
      </c>
      <c r="C4538">
        <v>5</v>
      </c>
      <c r="D4538">
        <v>19271</v>
      </c>
      <c r="F4538">
        <v>2</v>
      </c>
      <c r="G4538">
        <v>6</v>
      </c>
      <c r="H4538" t="s">
        <v>5141</v>
      </c>
      <c r="I4538">
        <v>96355</v>
      </c>
      <c r="J4538">
        <v>67448.5</v>
      </c>
      <c r="K4538">
        <v>28906.5</v>
      </c>
    </row>
    <row r="4539" spans="1:11" x14ac:dyDescent="0.25">
      <c r="A4539" s="21">
        <v>46155</v>
      </c>
      <c r="B4539" t="s">
        <v>4546</v>
      </c>
      <c r="C4539">
        <v>10</v>
      </c>
      <c r="D4539">
        <v>3166</v>
      </c>
      <c r="F4539">
        <v>4</v>
      </c>
      <c r="G4539">
        <v>4</v>
      </c>
      <c r="H4539" t="s">
        <v>5139</v>
      </c>
      <c r="I4539">
        <v>31660</v>
      </c>
      <c r="J4539">
        <v>22162</v>
      </c>
      <c r="K4539">
        <v>9498</v>
      </c>
    </row>
    <row r="4540" spans="1:11" x14ac:dyDescent="0.25">
      <c r="A4540" s="21">
        <v>46130</v>
      </c>
      <c r="B4540" t="s">
        <v>4547</v>
      </c>
      <c r="C4540">
        <v>6</v>
      </c>
      <c r="D4540">
        <v>5130</v>
      </c>
      <c r="E4540">
        <v>0.1</v>
      </c>
      <c r="F4540">
        <v>4</v>
      </c>
      <c r="G4540">
        <v>8</v>
      </c>
      <c r="H4540" t="s">
        <v>5141</v>
      </c>
      <c r="I4540">
        <v>33858</v>
      </c>
      <c r="J4540">
        <v>23700.6</v>
      </c>
      <c r="K4540">
        <v>10157.4</v>
      </c>
    </row>
    <row r="4541" spans="1:11" x14ac:dyDescent="0.25">
      <c r="A4541" s="21">
        <v>46126</v>
      </c>
      <c r="B4541" t="s">
        <v>4548</v>
      </c>
      <c r="C4541">
        <v>7</v>
      </c>
      <c r="D4541">
        <v>17647</v>
      </c>
      <c r="E4541">
        <v>0.11</v>
      </c>
      <c r="F4541">
        <v>2</v>
      </c>
      <c r="G4541">
        <v>6</v>
      </c>
      <c r="H4541" t="s">
        <v>5141</v>
      </c>
      <c r="I4541">
        <v>137117.19</v>
      </c>
      <c r="J4541">
        <v>95982.032999999996</v>
      </c>
      <c r="K4541">
        <v>41135.156999999999</v>
      </c>
    </row>
    <row r="4542" spans="1:11" x14ac:dyDescent="0.25">
      <c r="A4542" s="21">
        <v>46089</v>
      </c>
      <c r="B4542" t="s">
        <v>4549</v>
      </c>
      <c r="C4542">
        <v>4</v>
      </c>
      <c r="D4542">
        <v>11488</v>
      </c>
      <c r="E4542">
        <v>0.1</v>
      </c>
      <c r="F4542">
        <v>5</v>
      </c>
      <c r="G4542">
        <v>4</v>
      </c>
      <c r="H4542" t="s">
        <v>5148</v>
      </c>
      <c r="I4542">
        <v>50547.199999999997</v>
      </c>
      <c r="J4542">
        <v>35383.040000000001</v>
      </c>
      <c r="K4542">
        <v>15164.16</v>
      </c>
    </row>
    <row r="4543" spans="1:11" x14ac:dyDescent="0.25">
      <c r="A4543" s="21">
        <v>46292</v>
      </c>
      <c r="B4543" t="s">
        <v>4550</v>
      </c>
      <c r="C4543">
        <v>12</v>
      </c>
      <c r="D4543">
        <v>12430</v>
      </c>
      <c r="F4543">
        <v>5</v>
      </c>
      <c r="G4543">
        <v>8</v>
      </c>
      <c r="H4543" t="s">
        <v>5145</v>
      </c>
      <c r="I4543">
        <v>149160</v>
      </c>
      <c r="J4543">
        <v>104412</v>
      </c>
      <c r="K4543">
        <v>44748</v>
      </c>
    </row>
    <row r="4544" spans="1:11" x14ac:dyDescent="0.25">
      <c r="A4544" s="21">
        <v>46171</v>
      </c>
      <c r="B4544" t="s">
        <v>4551</v>
      </c>
      <c r="C4544">
        <v>11</v>
      </c>
      <c r="D4544">
        <v>6448</v>
      </c>
      <c r="E4544">
        <v>0.12</v>
      </c>
      <c r="F4544">
        <v>5</v>
      </c>
      <c r="G4544">
        <v>7</v>
      </c>
      <c r="H4544" t="s">
        <v>5139</v>
      </c>
      <c r="I4544">
        <v>79439.360000000001</v>
      </c>
      <c r="J4544">
        <v>55607.552000000003</v>
      </c>
      <c r="K4544">
        <v>23831.808000000001</v>
      </c>
    </row>
    <row r="4545" spans="1:11" x14ac:dyDescent="0.25">
      <c r="A4545" s="21">
        <v>46194</v>
      </c>
      <c r="B4545" t="s">
        <v>4552</v>
      </c>
      <c r="C4545">
        <v>8</v>
      </c>
      <c r="D4545">
        <v>29181</v>
      </c>
      <c r="F4545">
        <v>2</v>
      </c>
      <c r="G4545">
        <v>1</v>
      </c>
      <c r="H4545" t="s">
        <v>5142</v>
      </c>
      <c r="I4545">
        <v>233448</v>
      </c>
      <c r="J4545">
        <v>163413.6</v>
      </c>
      <c r="K4545">
        <v>70034.399999999994</v>
      </c>
    </row>
    <row r="4546" spans="1:11" x14ac:dyDescent="0.25">
      <c r="A4546" s="21">
        <v>46370</v>
      </c>
      <c r="B4546" t="s">
        <v>4553</v>
      </c>
      <c r="C4546">
        <v>6</v>
      </c>
      <c r="D4546">
        <v>1581</v>
      </c>
      <c r="E4546">
        <v>0.11</v>
      </c>
      <c r="F4546">
        <v>4</v>
      </c>
      <c r="G4546">
        <v>7</v>
      </c>
      <c r="H4546" t="s">
        <v>5143</v>
      </c>
      <c r="I4546">
        <v>10529.46</v>
      </c>
      <c r="J4546">
        <v>7370.6220000000003</v>
      </c>
      <c r="K4546">
        <v>3158.8380000000002</v>
      </c>
    </row>
    <row r="4547" spans="1:11" x14ac:dyDescent="0.25">
      <c r="A4547" s="21">
        <v>46025</v>
      </c>
      <c r="B4547" t="s">
        <v>4554</v>
      </c>
      <c r="C4547">
        <v>7</v>
      </c>
      <c r="D4547">
        <v>12248</v>
      </c>
      <c r="E4547">
        <v>0.14000000000000001</v>
      </c>
      <c r="F4547">
        <v>1</v>
      </c>
      <c r="G4547">
        <v>5</v>
      </c>
      <c r="H4547" t="s">
        <v>5149</v>
      </c>
      <c r="I4547">
        <v>97739.04</v>
      </c>
      <c r="J4547">
        <v>68417.327999999994</v>
      </c>
      <c r="K4547">
        <v>29321.712</v>
      </c>
    </row>
    <row r="4548" spans="1:11" x14ac:dyDescent="0.25">
      <c r="A4548" s="21">
        <v>46293</v>
      </c>
      <c r="B4548" t="s">
        <v>4555</v>
      </c>
      <c r="C4548">
        <v>4</v>
      </c>
      <c r="D4548">
        <v>6325</v>
      </c>
      <c r="F4548">
        <v>1</v>
      </c>
      <c r="G4548">
        <v>4</v>
      </c>
      <c r="H4548" t="s">
        <v>5145</v>
      </c>
      <c r="I4548">
        <v>25300</v>
      </c>
      <c r="J4548">
        <v>17710</v>
      </c>
      <c r="K4548">
        <v>7590</v>
      </c>
    </row>
    <row r="4549" spans="1:11" x14ac:dyDescent="0.25">
      <c r="A4549" s="21">
        <v>46243</v>
      </c>
      <c r="B4549" t="s">
        <v>4556</v>
      </c>
      <c r="C4549">
        <v>6</v>
      </c>
      <c r="D4549">
        <v>25861</v>
      </c>
      <c r="F4549">
        <v>1</v>
      </c>
      <c r="G4549">
        <v>1</v>
      </c>
      <c r="H4549" t="s">
        <v>5138</v>
      </c>
      <c r="I4549">
        <v>155166</v>
      </c>
      <c r="J4549">
        <v>108616.2</v>
      </c>
      <c r="K4549">
        <v>46549.8</v>
      </c>
    </row>
    <row r="4550" spans="1:11" x14ac:dyDescent="0.25">
      <c r="A4550" s="21">
        <v>46279</v>
      </c>
      <c r="B4550" t="s">
        <v>4557</v>
      </c>
      <c r="C4550">
        <v>3</v>
      </c>
      <c r="D4550">
        <v>2215</v>
      </c>
      <c r="E4550">
        <v>0.06</v>
      </c>
      <c r="F4550">
        <v>1</v>
      </c>
      <c r="G4550">
        <v>4</v>
      </c>
      <c r="H4550" t="s">
        <v>5145</v>
      </c>
      <c r="I4550">
        <v>7043.7</v>
      </c>
      <c r="J4550">
        <v>4930.59</v>
      </c>
      <c r="K4550">
        <v>2113.11</v>
      </c>
    </row>
    <row r="4551" spans="1:11" x14ac:dyDescent="0.25">
      <c r="A4551" s="21">
        <v>46320</v>
      </c>
      <c r="B4551" t="s">
        <v>4558</v>
      </c>
      <c r="C4551">
        <v>9</v>
      </c>
      <c r="D4551">
        <v>24831</v>
      </c>
      <c r="E4551">
        <v>0.11</v>
      </c>
      <c r="F4551">
        <v>2</v>
      </c>
      <c r="G4551">
        <v>6</v>
      </c>
      <c r="H4551" t="s">
        <v>5147</v>
      </c>
      <c r="I4551">
        <v>248061.69</v>
      </c>
      <c r="J4551">
        <v>173643.18299999999</v>
      </c>
      <c r="K4551">
        <v>74418.506999999998</v>
      </c>
    </row>
    <row r="4552" spans="1:11" x14ac:dyDescent="0.25">
      <c r="A4552" s="21">
        <v>46308</v>
      </c>
      <c r="B4552" t="s">
        <v>4559</v>
      </c>
      <c r="C4552">
        <v>9</v>
      </c>
      <c r="D4552">
        <v>26019</v>
      </c>
      <c r="E4552">
        <v>0.06</v>
      </c>
      <c r="F4552">
        <v>1</v>
      </c>
      <c r="G4552">
        <v>2</v>
      </c>
      <c r="H4552" t="s">
        <v>5147</v>
      </c>
      <c r="I4552">
        <v>248221.26</v>
      </c>
      <c r="J4552">
        <v>173754.88200000001</v>
      </c>
      <c r="K4552">
        <v>74466.377999999997</v>
      </c>
    </row>
    <row r="4553" spans="1:11" x14ac:dyDescent="0.25">
      <c r="A4553" s="21">
        <v>46293</v>
      </c>
      <c r="B4553" t="s">
        <v>4560</v>
      </c>
      <c r="C4553">
        <v>1</v>
      </c>
      <c r="D4553">
        <v>21291</v>
      </c>
      <c r="E4553">
        <v>7.0000000000000007E-2</v>
      </c>
      <c r="F4553">
        <v>2</v>
      </c>
      <c r="G4553">
        <v>7</v>
      </c>
      <c r="H4553" t="s">
        <v>5145</v>
      </c>
      <c r="I4553">
        <v>22781.37</v>
      </c>
      <c r="J4553">
        <v>15946.959000000001</v>
      </c>
      <c r="K4553">
        <v>6834.4110000000001</v>
      </c>
    </row>
    <row r="4554" spans="1:11" x14ac:dyDescent="0.25">
      <c r="A4554" s="21">
        <v>46238</v>
      </c>
      <c r="B4554" t="s">
        <v>4561</v>
      </c>
      <c r="C4554">
        <v>2</v>
      </c>
      <c r="D4554">
        <v>5947</v>
      </c>
      <c r="E4554">
        <v>7.0000000000000007E-2</v>
      </c>
      <c r="F4554">
        <v>2</v>
      </c>
      <c r="G4554">
        <v>6</v>
      </c>
      <c r="H4554" t="s">
        <v>5138</v>
      </c>
      <c r="I4554">
        <v>12726.58</v>
      </c>
      <c r="J4554">
        <v>8908.6059999999998</v>
      </c>
      <c r="K4554">
        <v>3817.9740000000002</v>
      </c>
    </row>
    <row r="4555" spans="1:11" x14ac:dyDescent="0.25">
      <c r="A4555" s="21">
        <v>46380</v>
      </c>
      <c r="B4555" t="s">
        <v>4562</v>
      </c>
      <c r="C4555">
        <v>7</v>
      </c>
      <c r="D4555">
        <v>4478</v>
      </c>
      <c r="E4555">
        <v>0.1</v>
      </c>
      <c r="F4555">
        <v>4</v>
      </c>
      <c r="G4555">
        <v>4</v>
      </c>
      <c r="H4555" t="s">
        <v>5143</v>
      </c>
      <c r="I4555">
        <v>34480.6</v>
      </c>
      <c r="J4555">
        <v>24136.42</v>
      </c>
      <c r="K4555">
        <v>10344.18</v>
      </c>
    </row>
    <row r="4556" spans="1:11" x14ac:dyDescent="0.25">
      <c r="A4556" s="21">
        <v>46323</v>
      </c>
      <c r="B4556" t="s">
        <v>4563</v>
      </c>
      <c r="C4556">
        <v>7</v>
      </c>
      <c r="D4556">
        <v>34759</v>
      </c>
      <c r="F4556">
        <v>1</v>
      </c>
      <c r="G4556">
        <v>5</v>
      </c>
      <c r="H4556" t="s">
        <v>5147</v>
      </c>
      <c r="I4556">
        <v>243313</v>
      </c>
      <c r="J4556">
        <v>170319.1</v>
      </c>
      <c r="K4556">
        <v>72993.899999999994</v>
      </c>
    </row>
    <row r="4557" spans="1:11" x14ac:dyDescent="0.25">
      <c r="A4557" s="21">
        <v>46087</v>
      </c>
      <c r="B4557" t="s">
        <v>4564</v>
      </c>
      <c r="C4557">
        <v>1</v>
      </c>
      <c r="D4557">
        <v>5080</v>
      </c>
      <c r="E4557">
        <v>0.13</v>
      </c>
      <c r="F4557">
        <v>5</v>
      </c>
      <c r="G4557">
        <v>6</v>
      </c>
      <c r="H4557" t="s">
        <v>5148</v>
      </c>
      <c r="I4557">
        <v>5740.4</v>
      </c>
      <c r="J4557">
        <v>4018.28</v>
      </c>
      <c r="K4557">
        <v>1722.12</v>
      </c>
    </row>
    <row r="4558" spans="1:11" x14ac:dyDescent="0.25">
      <c r="A4558" s="21">
        <v>46058</v>
      </c>
      <c r="B4558" t="s">
        <v>4565</v>
      </c>
      <c r="C4558">
        <v>7</v>
      </c>
      <c r="D4558">
        <v>25656</v>
      </c>
      <c r="F4558">
        <v>1</v>
      </c>
      <c r="G4558">
        <v>7</v>
      </c>
      <c r="H4558" t="s">
        <v>5140</v>
      </c>
      <c r="I4558">
        <v>179592</v>
      </c>
      <c r="J4558">
        <v>125714.4</v>
      </c>
      <c r="K4558">
        <v>53877.599999999999</v>
      </c>
    </row>
    <row r="4559" spans="1:11" x14ac:dyDescent="0.25">
      <c r="A4559" s="21">
        <v>46357</v>
      </c>
      <c r="B4559" t="s">
        <v>4566</v>
      </c>
      <c r="C4559">
        <v>6</v>
      </c>
      <c r="D4559">
        <v>30684</v>
      </c>
      <c r="E4559">
        <v>0.11</v>
      </c>
      <c r="F4559">
        <v>3</v>
      </c>
      <c r="G4559">
        <v>7</v>
      </c>
      <c r="H4559" t="s">
        <v>5143</v>
      </c>
      <c r="I4559">
        <v>204355.44</v>
      </c>
      <c r="J4559">
        <v>143048.80799999999</v>
      </c>
      <c r="K4559">
        <v>61306.631999999998</v>
      </c>
    </row>
    <row r="4560" spans="1:11" x14ac:dyDescent="0.25">
      <c r="A4560" s="21">
        <v>46298</v>
      </c>
      <c r="B4560" t="s">
        <v>4567</v>
      </c>
      <c r="C4560">
        <v>8</v>
      </c>
      <c r="D4560">
        <v>29643</v>
      </c>
      <c r="E4560">
        <v>0.04</v>
      </c>
      <c r="F4560">
        <v>4</v>
      </c>
      <c r="G4560">
        <v>2</v>
      </c>
      <c r="H4560" t="s">
        <v>5147</v>
      </c>
      <c r="I4560">
        <v>246629.76000000001</v>
      </c>
      <c r="J4560">
        <v>172640.83199999999</v>
      </c>
      <c r="K4560">
        <v>73988.928</v>
      </c>
    </row>
    <row r="4561" spans="1:11" x14ac:dyDescent="0.25">
      <c r="A4561" s="21">
        <v>46091</v>
      </c>
      <c r="B4561" t="s">
        <v>4568</v>
      </c>
      <c r="C4561">
        <v>10</v>
      </c>
      <c r="D4561">
        <v>28984</v>
      </c>
      <c r="F4561">
        <v>1</v>
      </c>
      <c r="G4561">
        <v>6</v>
      </c>
      <c r="H4561" t="s">
        <v>5148</v>
      </c>
      <c r="I4561">
        <v>289840</v>
      </c>
      <c r="J4561">
        <v>202888</v>
      </c>
      <c r="K4561">
        <v>86952</v>
      </c>
    </row>
    <row r="4562" spans="1:11" x14ac:dyDescent="0.25">
      <c r="A4562" s="21">
        <v>46257</v>
      </c>
      <c r="B4562" t="s">
        <v>4569</v>
      </c>
      <c r="C4562">
        <v>6</v>
      </c>
      <c r="D4562">
        <v>24374</v>
      </c>
      <c r="E4562">
        <v>0.1</v>
      </c>
      <c r="F4562">
        <v>2</v>
      </c>
      <c r="G4562">
        <v>3</v>
      </c>
      <c r="H4562" t="s">
        <v>5138</v>
      </c>
      <c r="I4562">
        <v>160868.4</v>
      </c>
      <c r="J4562">
        <v>112607.88</v>
      </c>
      <c r="K4562">
        <v>48260.52</v>
      </c>
    </row>
    <row r="4563" spans="1:11" x14ac:dyDescent="0.25">
      <c r="A4563" s="21">
        <v>46233</v>
      </c>
      <c r="B4563" t="s">
        <v>4570</v>
      </c>
      <c r="C4563">
        <v>6</v>
      </c>
      <c r="D4563">
        <v>22476</v>
      </c>
      <c r="F4563">
        <v>5</v>
      </c>
      <c r="G4563">
        <v>4</v>
      </c>
      <c r="H4563" t="s">
        <v>5146</v>
      </c>
      <c r="I4563">
        <v>134856</v>
      </c>
      <c r="J4563">
        <v>94399.2</v>
      </c>
      <c r="K4563">
        <v>40456.800000000003</v>
      </c>
    </row>
    <row r="4564" spans="1:11" x14ac:dyDescent="0.25">
      <c r="A4564" s="21">
        <v>46184</v>
      </c>
      <c r="B4564" t="s">
        <v>4571</v>
      </c>
      <c r="C4564">
        <v>10</v>
      </c>
      <c r="D4564">
        <v>33409</v>
      </c>
      <c r="E4564">
        <v>0.02</v>
      </c>
      <c r="F4564">
        <v>4</v>
      </c>
      <c r="G4564">
        <v>5</v>
      </c>
      <c r="H4564" t="s">
        <v>5142</v>
      </c>
      <c r="I4564">
        <v>340771.8</v>
      </c>
      <c r="J4564">
        <v>238540.26</v>
      </c>
      <c r="K4564">
        <v>102231.54</v>
      </c>
    </row>
    <row r="4565" spans="1:11" x14ac:dyDescent="0.25">
      <c r="A4565" s="21">
        <v>46112</v>
      </c>
      <c r="B4565" t="s">
        <v>4572</v>
      </c>
      <c r="C4565">
        <v>2</v>
      </c>
      <c r="D4565">
        <v>8630</v>
      </c>
      <c r="E4565">
        <v>0.11</v>
      </c>
      <c r="F4565">
        <v>1</v>
      </c>
      <c r="G4565">
        <v>4</v>
      </c>
      <c r="H4565" t="s">
        <v>5148</v>
      </c>
      <c r="I4565">
        <v>19158.599999999999</v>
      </c>
      <c r="J4565">
        <v>13411.02</v>
      </c>
      <c r="K4565">
        <v>5747.58</v>
      </c>
    </row>
    <row r="4566" spans="1:11" x14ac:dyDescent="0.25">
      <c r="A4566" s="21">
        <v>46251</v>
      </c>
      <c r="B4566" t="s">
        <v>4573</v>
      </c>
      <c r="C4566">
        <v>12</v>
      </c>
      <c r="D4566">
        <v>31769</v>
      </c>
      <c r="E4566">
        <v>7.0000000000000007E-2</v>
      </c>
      <c r="F4566">
        <v>3</v>
      </c>
      <c r="G4566">
        <v>5</v>
      </c>
      <c r="H4566" t="s">
        <v>5138</v>
      </c>
      <c r="I4566">
        <v>407913.96</v>
      </c>
      <c r="J4566">
        <v>285539.772</v>
      </c>
      <c r="K4566">
        <v>122374.18799999999</v>
      </c>
    </row>
    <row r="4567" spans="1:11" x14ac:dyDescent="0.25">
      <c r="A4567" s="21">
        <v>46330</v>
      </c>
      <c r="B4567" t="s">
        <v>4574</v>
      </c>
      <c r="C4567">
        <v>5</v>
      </c>
      <c r="D4567">
        <v>8973</v>
      </c>
      <c r="F4567">
        <v>3</v>
      </c>
      <c r="G4567">
        <v>8</v>
      </c>
      <c r="H4567" t="s">
        <v>5144</v>
      </c>
      <c r="I4567">
        <v>44865</v>
      </c>
      <c r="J4567">
        <v>31405.5</v>
      </c>
      <c r="K4567">
        <v>13459.5</v>
      </c>
    </row>
    <row r="4568" spans="1:11" x14ac:dyDescent="0.25">
      <c r="A4568" s="21">
        <v>46345</v>
      </c>
      <c r="B4568" t="s">
        <v>4575</v>
      </c>
      <c r="C4568">
        <v>8</v>
      </c>
      <c r="D4568">
        <v>34873</v>
      </c>
      <c r="F4568">
        <v>2</v>
      </c>
      <c r="G4568">
        <v>1</v>
      </c>
      <c r="H4568" t="s">
        <v>5144</v>
      </c>
      <c r="I4568">
        <v>278984</v>
      </c>
      <c r="J4568">
        <v>195288.8</v>
      </c>
      <c r="K4568">
        <v>83695.199999999997</v>
      </c>
    </row>
    <row r="4569" spans="1:11" x14ac:dyDescent="0.25">
      <c r="A4569" s="21">
        <v>46243</v>
      </c>
      <c r="B4569" t="s">
        <v>4576</v>
      </c>
      <c r="C4569">
        <v>2</v>
      </c>
      <c r="D4569">
        <v>30782</v>
      </c>
      <c r="E4569">
        <v>0.11</v>
      </c>
      <c r="F4569">
        <v>2</v>
      </c>
      <c r="G4569">
        <v>6</v>
      </c>
      <c r="H4569" t="s">
        <v>5138</v>
      </c>
      <c r="I4569">
        <v>68336.039999999994</v>
      </c>
      <c r="J4569">
        <v>47835.228000000003</v>
      </c>
      <c r="K4569">
        <v>20500.812000000002</v>
      </c>
    </row>
    <row r="4570" spans="1:11" x14ac:dyDescent="0.25">
      <c r="A4570" s="21">
        <v>46269</v>
      </c>
      <c r="B4570" t="s">
        <v>4577</v>
      </c>
      <c r="C4570">
        <v>1</v>
      </c>
      <c r="D4570">
        <v>34076</v>
      </c>
      <c r="E4570">
        <v>0.15</v>
      </c>
      <c r="F4570">
        <v>3</v>
      </c>
      <c r="G4570">
        <v>4</v>
      </c>
      <c r="H4570" t="s">
        <v>5145</v>
      </c>
      <c r="I4570">
        <v>39187.4</v>
      </c>
      <c r="J4570">
        <v>27431.18</v>
      </c>
      <c r="K4570">
        <v>11756.22</v>
      </c>
    </row>
    <row r="4571" spans="1:11" x14ac:dyDescent="0.25">
      <c r="A4571" s="21">
        <v>46132</v>
      </c>
      <c r="B4571" t="s">
        <v>4578</v>
      </c>
      <c r="C4571">
        <v>12</v>
      </c>
      <c r="D4571">
        <v>12819</v>
      </c>
      <c r="F4571">
        <v>4</v>
      </c>
      <c r="G4571">
        <v>4</v>
      </c>
      <c r="H4571" t="s">
        <v>5141</v>
      </c>
      <c r="I4571">
        <v>153828</v>
      </c>
      <c r="J4571">
        <v>107679.6</v>
      </c>
      <c r="K4571">
        <v>46148.4</v>
      </c>
    </row>
    <row r="4572" spans="1:11" x14ac:dyDescent="0.25">
      <c r="A4572" s="21">
        <v>46292</v>
      </c>
      <c r="B4572" t="s">
        <v>4579</v>
      </c>
      <c r="C4572">
        <v>5</v>
      </c>
      <c r="D4572">
        <v>23716</v>
      </c>
      <c r="E4572">
        <v>0.05</v>
      </c>
      <c r="F4572">
        <v>4</v>
      </c>
      <c r="G4572">
        <v>3</v>
      </c>
      <c r="H4572" t="s">
        <v>5145</v>
      </c>
      <c r="I4572">
        <v>124509</v>
      </c>
      <c r="J4572">
        <v>87156.3</v>
      </c>
      <c r="K4572">
        <v>37352.699999999997</v>
      </c>
    </row>
    <row r="4573" spans="1:11" x14ac:dyDescent="0.25">
      <c r="A4573" s="21">
        <v>46296</v>
      </c>
      <c r="B4573" t="s">
        <v>4580</v>
      </c>
      <c r="C4573">
        <v>10</v>
      </c>
      <c r="D4573">
        <v>18603</v>
      </c>
      <c r="E4573">
        <v>0.08</v>
      </c>
      <c r="F4573">
        <v>1</v>
      </c>
      <c r="G4573">
        <v>5</v>
      </c>
      <c r="H4573" t="s">
        <v>5147</v>
      </c>
      <c r="I4573">
        <v>200912.4</v>
      </c>
      <c r="J4573">
        <v>140638.68</v>
      </c>
      <c r="K4573">
        <v>60273.72</v>
      </c>
    </row>
    <row r="4574" spans="1:11" x14ac:dyDescent="0.25">
      <c r="A4574" s="21">
        <v>46124</v>
      </c>
      <c r="B4574" t="s">
        <v>4581</v>
      </c>
      <c r="C4574">
        <v>5</v>
      </c>
      <c r="D4574">
        <v>15761</v>
      </c>
      <c r="E4574">
        <v>0.14000000000000001</v>
      </c>
      <c r="F4574">
        <v>5</v>
      </c>
      <c r="G4574">
        <v>2</v>
      </c>
      <c r="H4574" t="s">
        <v>5141</v>
      </c>
      <c r="I4574">
        <v>89837.7</v>
      </c>
      <c r="J4574">
        <v>62886.39</v>
      </c>
      <c r="K4574">
        <v>26951.31</v>
      </c>
    </row>
    <row r="4575" spans="1:11" x14ac:dyDescent="0.25">
      <c r="A4575" s="21">
        <v>46042</v>
      </c>
      <c r="B4575" t="s">
        <v>4582</v>
      </c>
      <c r="C4575">
        <v>11</v>
      </c>
      <c r="D4575">
        <v>31870</v>
      </c>
      <c r="E4575">
        <v>7.0000000000000007E-2</v>
      </c>
      <c r="F4575">
        <v>1</v>
      </c>
      <c r="G4575">
        <v>6</v>
      </c>
      <c r="H4575" t="s">
        <v>5149</v>
      </c>
      <c r="I4575">
        <v>375109.9</v>
      </c>
      <c r="J4575">
        <v>262576.93</v>
      </c>
      <c r="K4575">
        <v>112532.97</v>
      </c>
    </row>
    <row r="4576" spans="1:11" x14ac:dyDescent="0.25">
      <c r="A4576" s="21">
        <v>46267</v>
      </c>
      <c r="B4576" t="s">
        <v>4583</v>
      </c>
      <c r="C4576">
        <v>10</v>
      </c>
      <c r="D4576">
        <v>23641</v>
      </c>
      <c r="E4576">
        <v>0.03</v>
      </c>
      <c r="F4576">
        <v>1</v>
      </c>
      <c r="G4576">
        <v>7</v>
      </c>
      <c r="H4576" t="s">
        <v>5145</v>
      </c>
      <c r="I4576">
        <v>243502.3</v>
      </c>
      <c r="J4576">
        <v>170451.61</v>
      </c>
      <c r="K4576">
        <v>73050.69</v>
      </c>
    </row>
    <row r="4577" spans="1:11" x14ac:dyDescent="0.25">
      <c r="A4577" s="21">
        <v>46361</v>
      </c>
      <c r="B4577" t="s">
        <v>4584</v>
      </c>
      <c r="C4577">
        <v>3</v>
      </c>
      <c r="D4577">
        <v>9339</v>
      </c>
      <c r="F4577">
        <v>2</v>
      </c>
      <c r="G4577">
        <v>1</v>
      </c>
      <c r="H4577" t="s">
        <v>5143</v>
      </c>
      <c r="I4577">
        <v>28017</v>
      </c>
      <c r="J4577">
        <v>19611.900000000001</v>
      </c>
      <c r="K4577">
        <v>8405.1</v>
      </c>
    </row>
    <row r="4578" spans="1:11" x14ac:dyDescent="0.25">
      <c r="A4578" s="21">
        <v>46286</v>
      </c>
      <c r="B4578" t="s">
        <v>4585</v>
      </c>
      <c r="C4578">
        <v>4</v>
      </c>
      <c r="D4578">
        <v>10426</v>
      </c>
      <c r="E4578">
        <v>0.11</v>
      </c>
      <c r="F4578">
        <v>5</v>
      </c>
      <c r="G4578">
        <v>2</v>
      </c>
      <c r="H4578" t="s">
        <v>5145</v>
      </c>
      <c r="I4578">
        <v>46291.44</v>
      </c>
      <c r="J4578">
        <v>32404.008000000002</v>
      </c>
      <c r="K4578">
        <v>13887.432000000001</v>
      </c>
    </row>
    <row r="4579" spans="1:11" x14ac:dyDescent="0.25">
      <c r="A4579" s="21">
        <v>46282</v>
      </c>
      <c r="B4579" t="s">
        <v>4586</v>
      </c>
      <c r="C4579">
        <v>9</v>
      </c>
      <c r="D4579">
        <v>23400</v>
      </c>
      <c r="F4579">
        <v>3</v>
      </c>
      <c r="G4579">
        <v>5</v>
      </c>
      <c r="H4579" t="s">
        <v>5145</v>
      </c>
      <c r="I4579">
        <v>210600</v>
      </c>
      <c r="J4579">
        <v>147420</v>
      </c>
      <c r="K4579">
        <v>63180</v>
      </c>
    </row>
    <row r="4580" spans="1:11" x14ac:dyDescent="0.25">
      <c r="A4580" s="21">
        <v>46133</v>
      </c>
      <c r="B4580" t="s">
        <v>4587</v>
      </c>
      <c r="C4580">
        <v>2</v>
      </c>
      <c r="D4580">
        <v>18758</v>
      </c>
      <c r="E4580">
        <v>0.04</v>
      </c>
      <c r="F4580">
        <v>3</v>
      </c>
      <c r="G4580">
        <v>3</v>
      </c>
      <c r="H4580" t="s">
        <v>5141</v>
      </c>
      <c r="I4580">
        <v>39016.639999999999</v>
      </c>
      <c r="J4580">
        <v>27311.648000000001</v>
      </c>
      <c r="K4580">
        <v>11704.992</v>
      </c>
    </row>
    <row r="4581" spans="1:11" x14ac:dyDescent="0.25">
      <c r="A4581" s="21">
        <v>46158</v>
      </c>
      <c r="B4581" t="s">
        <v>4588</v>
      </c>
      <c r="C4581">
        <v>5</v>
      </c>
      <c r="D4581">
        <v>13753</v>
      </c>
      <c r="F4581">
        <v>3</v>
      </c>
      <c r="G4581">
        <v>7</v>
      </c>
      <c r="H4581" t="s">
        <v>5139</v>
      </c>
      <c r="I4581">
        <v>68765</v>
      </c>
      <c r="J4581">
        <v>48135.5</v>
      </c>
      <c r="K4581">
        <v>20629.5</v>
      </c>
    </row>
    <row r="4582" spans="1:11" x14ac:dyDescent="0.25">
      <c r="A4582" s="21">
        <v>46115</v>
      </c>
      <c r="B4582" t="s">
        <v>4589</v>
      </c>
      <c r="C4582">
        <v>12</v>
      </c>
      <c r="D4582">
        <v>4141</v>
      </c>
      <c r="F4582">
        <v>5</v>
      </c>
      <c r="G4582">
        <v>6</v>
      </c>
      <c r="H4582" t="s">
        <v>5141</v>
      </c>
      <c r="I4582">
        <v>49692</v>
      </c>
      <c r="J4582">
        <v>34784.400000000001</v>
      </c>
      <c r="K4582">
        <v>14907.6</v>
      </c>
    </row>
    <row r="4583" spans="1:11" x14ac:dyDescent="0.25">
      <c r="A4583" s="21">
        <v>46293</v>
      </c>
      <c r="B4583" t="s">
        <v>4590</v>
      </c>
      <c r="C4583">
        <v>11</v>
      </c>
      <c r="D4583">
        <v>10809</v>
      </c>
      <c r="F4583">
        <v>4</v>
      </c>
      <c r="G4583">
        <v>1</v>
      </c>
      <c r="H4583" t="s">
        <v>5145</v>
      </c>
      <c r="I4583">
        <v>118899</v>
      </c>
      <c r="J4583">
        <v>83229.3</v>
      </c>
      <c r="K4583">
        <v>35669.699999999997</v>
      </c>
    </row>
    <row r="4584" spans="1:11" x14ac:dyDescent="0.25">
      <c r="A4584" s="21">
        <v>46027</v>
      </c>
      <c r="B4584" t="s">
        <v>4591</v>
      </c>
      <c r="C4584">
        <v>2</v>
      </c>
      <c r="D4584">
        <v>29626</v>
      </c>
      <c r="F4584">
        <v>2</v>
      </c>
      <c r="G4584">
        <v>3</v>
      </c>
      <c r="H4584" t="s">
        <v>5149</v>
      </c>
      <c r="I4584">
        <v>59252</v>
      </c>
      <c r="J4584">
        <v>41476.400000000001</v>
      </c>
      <c r="K4584">
        <v>17775.599999999999</v>
      </c>
    </row>
    <row r="4585" spans="1:11" x14ac:dyDescent="0.25">
      <c r="A4585" s="21">
        <v>46095</v>
      </c>
      <c r="B4585" t="s">
        <v>4592</v>
      </c>
      <c r="C4585">
        <v>3</v>
      </c>
      <c r="D4585">
        <v>22084</v>
      </c>
      <c r="E4585">
        <v>0.14000000000000001</v>
      </c>
      <c r="F4585">
        <v>1</v>
      </c>
      <c r="G4585">
        <v>3</v>
      </c>
      <c r="H4585" t="s">
        <v>5148</v>
      </c>
      <c r="I4585">
        <v>75527.28</v>
      </c>
      <c r="J4585">
        <v>52869.095999999998</v>
      </c>
      <c r="K4585">
        <v>22658.184000000001</v>
      </c>
    </row>
    <row r="4586" spans="1:11" x14ac:dyDescent="0.25">
      <c r="A4586" s="21">
        <v>46026</v>
      </c>
      <c r="B4586" t="s">
        <v>4593</v>
      </c>
      <c r="C4586">
        <v>2</v>
      </c>
      <c r="D4586">
        <v>10278</v>
      </c>
      <c r="E4586">
        <v>0.03</v>
      </c>
      <c r="F4586">
        <v>4</v>
      </c>
      <c r="G4586">
        <v>1</v>
      </c>
      <c r="H4586" t="s">
        <v>5149</v>
      </c>
      <c r="I4586">
        <v>21172.68</v>
      </c>
      <c r="J4586">
        <v>14820.876</v>
      </c>
      <c r="K4586">
        <v>6351.8040000000001</v>
      </c>
    </row>
    <row r="4587" spans="1:11" x14ac:dyDescent="0.25">
      <c r="A4587" s="21">
        <v>46224</v>
      </c>
      <c r="B4587" t="s">
        <v>4594</v>
      </c>
      <c r="C4587">
        <v>4</v>
      </c>
      <c r="D4587">
        <v>32700</v>
      </c>
      <c r="E4587">
        <v>0.1</v>
      </c>
      <c r="F4587">
        <v>4</v>
      </c>
      <c r="G4587">
        <v>2</v>
      </c>
      <c r="H4587" t="s">
        <v>5146</v>
      </c>
      <c r="I4587">
        <v>143880</v>
      </c>
      <c r="J4587">
        <v>100716</v>
      </c>
      <c r="K4587">
        <v>43164</v>
      </c>
    </row>
    <row r="4588" spans="1:11" x14ac:dyDescent="0.25">
      <c r="A4588" s="21">
        <v>46309</v>
      </c>
      <c r="B4588" t="s">
        <v>4595</v>
      </c>
      <c r="C4588">
        <v>12</v>
      </c>
      <c r="D4588">
        <v>27800</v>
      </c>
      <c r="E4588">
        <v>7.0000000000000007E-2</v>
      </c>
      <c r="F4588">
        <v>1</v>
      </c>
      <c r="G4588">
        <v>6</v>
      </c>
      <c r="H4588" t="s">
        <v>5147</v>
      </c>
      <c r="I4588">
        <v>356952</v>
      </c>
      <c r="J4588">
        <v>249866.4</v>
      </c>
      <c r="K4588">
        <v>107085.6</v>
      </c>
    </row>
    <row r="4589" spans="1:11" x14ac:dyDescent="0.25">
      <c r="A4589" s="21">
        <v>46190</v>
      </c>
      <c r="B4589" t="s">
        <v>4596</v>
      </c>
      <c r="C4589">
        <v>6</v>
      </c>
      <c r="D4589">
        <v>26957</v>
      </c>
      <c r="E4589">
        <v>0.05</v>
      </c>
      <c r="F4589">
        <v>5</v>
      </c>
      <c r="G4589">
        <v>4</v>
      </c>
      <c r="H4589" t="s">
        <v>5142</v>
      </c>
      <c r="I4589">
        <v>169829.1</v>
      </c>
      <c r="J4589">
        <v>118880.37</v>
      </c>
      <c r="K4589">
        <v>50948.73</v>
      </c>
    </row>
    <row r="4590" spans="1:11" x14ac:dyDescent="0.25">
      <c r="A4590" s="21">
        <v>46290</v>
      </c>
      <c r="B4590" t="s">
        <v>4597</v>
      </c>
      <c r="C4590">
        <v>3</v>
      </c>
      <c r="D4590">
        <v>12793</v>
      </c>
      <c r="E4590">
        <v>0.09</v>
      </c>
      <c r="F4590">
        <v>3</v>
      </c>
      <c r="G4590">
        <v>8</v>
      </c>
      <c r="H4590" t="s">
        <v>5145</v>
      </c>
      <c r="I4590">
        <v>41833.11</v>
      </c>
      <c r="J4590">
        <v>29283.177</v>
      </c>
      <c r="K4590">
        <v>12549.933000000001</v>
      </c>
    </row>
    <row r="4591" spans="1:11" x14ac:dyDescent="0.25">
      <c r="A4591" s="21">
        <v>46056</v>
      </c>
      <c r="B4591" t="s">
        <v>4598</v>
      </c>
      <c r="C4591">
        <v>9</v>
      </c>
      <c r="D4591">
        <v>2882</v>
      </c>
      <c r="F4591">
        <v>3</v>
      </c>
      <c r="G4591">
        <v>1</v>
      </c>
      <c r="H4591" t="s">
        <v>5140</v>
      </c>
      <c r="I4591">
        <v>25938</v>
      </c>
      <c r="J4591">
        <v>18156.599999999999</v>
      </c>
      <c r="K4591">
        <v>7781.4</v>
      </c>
    </row>
    <row r="4592" spans="1:11" x14ac:dyDescent="0.25">
      <c r="A4592" s="21">
        <v>46254</v>
      </c>
      <c r="B4592" t="s">
        <v>4599</v>
      </c>
      <c r="C4592">
        <v>2</v>
      </c>
      <c r="D4592">
        <v>31877</v>
      </c>
      <c r="E4592">
        <v>0.05</v>
      </c>
      <c r="F4592">
        <v>4</v>
      </c>
      <c r="G4592">
        <v>1</v>
      </c>
      <c r="H4592" t="s">
        <v>5138</v>
      </c>
      <c r="I4592">
        <v>66941.7</v>
      </c>
      <c r="J4592">
        <v>46859.19</v>
      </c>
      <c r="K4592">
        <v>20082.509999999998</v>
      </c>
    </row>
    <row r="4593" spans="1:11" x14ac:dyDescent="0.25">
      <c r="A4593" s="21">
        <v>46283</v>
      </c>
      <c r="B4593" t="s">
        <v>4600</v>
      </c>
      <c r="C4593">
        <v>1</v>
      </c>
      <c r="D4593">
        <v>12297</v>
      </c>
      <c r="F4593">
        <v>2</v>
      </c>
      <c r="G4593">
        <v>1</v>
      </c>
      <c r="H4593" t="s">
        <v>5145</v>
      </c>
      <c r="I4593">
        <v>12297</v>
      </c>
      <c r="J4593">
        <v>8607.9</v>
      </c>
      <c r="K4593">
        <v>3689.1</v>
      </c>
    </row>
    <row r="4594" spans="1:11" x14ac:dyDescent="0.25">
      <c r="A4594" s="21">
        <v>46053</v>
      </c>
      <c r="B4594" t="s">
        <v>4601</v>
      </c>
      <c r="C4594">
        <v>1</v>
      </c>
      <c r="D4594">
        <v>19716</v>
      </c>
      <c r="E4594">
        <v>0.08</v>
      </c>
      <c r="F4594">
        <v>1</v>
      </c>
      <c r="G4594">
        <v>2</v>
      </c>
      <c r="H4594" t="s">
        <v>5149</v>
      </c>
      <c r="I4594">
        <v>21293.279999999999</v>
      </c>
      <c r="J4594">
        <v>14905.296</v>
      </c>
      <c r="K4594">
        <v>6387.9840000000004</v>
      </c>
    </row>
    <row r="4595" spans="1:11" x14ac:dyDescent="0.25">
      <c r="A4595" s="21">
        <v>46369</v>
      </c>
      <c r="B4595" t="s">
        <v>4602</v>
      </c>
      <c r="C4595">
        <v>8</v>
      </c>
      <c r="D4595">
        <v>22676</v>
      </c>
      <c r="E4595">
        <v>0.1</v>
      </c>
      <c r="F4595">
        <v>2</v>
      </c>
      <c r="G4595">
        <v>6</v>
      </c>
      <c r="H4595" t="s">
        <v>5143</v>
      </c>
      <c r="I4595">
        <v>199548.79999999999</v>
      </c>
      <c r="J4595">
        <v>139684.16</v>
      </c>
      <c r="K4595">
        <v>59864.639999999999</v>
      </c>
    </row>
    <row r="4596" spans="1:11" x14ac:dyDescent="0.25">
      <c r="A4596" s="21">
        <v>46104</v>
      </c>
      <c r="B4596" t="s">
        <v>4603</v>
      </c>
      <c r="C4596">
        <v>4</v>
      </c>
      <c r="D4596">
        <v>2859</v>
      </c>
      <c r="F4596">
        <v>5</v>
      </c>
      <c r="G4596">
        <v>1</v>
      </c>
      <c r="H4596" t="s">
        <v>5148</v>
      </c>
      <c r="I4596">
        <v>11436</v>
      </c>
      <c r="J4596">
        <v>8005.2</v>
      </c>
      <c r="K4596">
        <v>3430.8</v>
      </c>
    </row>
    <row r="4597" spans="1:11" x14ac:dyDescent="0.25">
      <c r="A4597" s="21">
        <v>46281</v>
      </c>
      <c r="B4597" t="s">
        <v>4604</v>
      </c>
      <c r="C4597">
        <v>11</v>
      </c>
      <c r="D4597">
        <v>28786</v>
      </c>
      <c r="E4597">
        <v>0.12</v>
      </c>
      <c r="F4597">
        <v>4</v>
      </c>
      <c r="G4597">
        <v>4</v>
      </c>
      <c r="H4597" t="s">
        <v>5145</v>
      </c>
      <c r="I4597">
        <v>354643.52</v>
      </c>
      <c r="J4597">
        <v>248250.46400000001</v>
      </c>
      <c r="K4597">
        <v>106393.056</v>
      </c>
    </row>
    <row r="4598" spans="1:11" x14ac:dyDescent="0.25">
      <c r="A4598" s="21">
        <v>46131</v>
      </c>
      <c r="B4598" t="s">
        <v>4605</v>
      </c>
      <c r="C4598">
        <v>3</v>
      </c>
      <c r="D4598">
        <v>24114</v>
      </c>
      <c r="E4598">
        <v>0.13</v>
      </c>
      <c r="F4598">
        <v>2</v>
      </c>
      <c r="G4598">
        <v>4</v>
      </c>
      <c r="H4598" t="s">
        <v>5141</v>
      </c>
      <c r="I4598">
        <v>81746.460000000006</v>
      </c>
      <c r="J4598">
        <v>57222.521999999997</v>
      </c>
      <c r="K4598">
        <v>24523.937999999998</v>
      </c>
    </row>
    <row r="4599" spans="1:11" x14ac:dyDescent="0.25">
      <c r="A4599" s="21">
        <v>46083</v>
      </c>
      <c r="B4599" t="s">
        <v>4606</v>
      </c>
      <c r="C4599">
        <v>9</v>
      </c>
      <c r="D4599">
        <v>15147</v>
      </c>
      <c r="E4599">
        <v>0.06</v>
      </c>
      <c r="F4599">
        <v>1</v>
      </c>
      <c r="G4599">
        <v>8</v>
      </c>
      <c r="H4599" t="s">
        <v>5148</v>
      </c>
      <c r="I4599">
        <v>144502.38</v>
      </c>
      <c r="J4599">
        <v>101151.666</v>
      </c>
      <c r="K4599">
        <v>43350.714</v>
      </c>
    </row>
    <row r="4600" spans="1:11" x14ac:dyDescent="0.25">
      <c r="A4600" s="21">
        <v>46354</v>
      </c>
      <c r="B4600" t="s">
        <v>4607</v>
      </c>
      <c r="C4600">
        <v>7</v>
      </c>
      <c r="D4600">
        <v>2041</v>
      </c>
      <c r="F4600">
        <v>5</v>
      </c>
      <c r="G4600">
        <v>1</v>
      </c>
      <c r="H4600" t="s">
        <v>5144</v>
      </c>
      <c r="I4600">
        <v>14287</v>
      </c>
      <c r="J4600">
        <v>10000.9</v>
      </c>
      <c r="K4600">
        <v>4286.1000000000004</v>
      </c>
    </row>
    <row r="4601" spans="1:11" x14ac:dyDescent="0.25">
      <c r="A4601" s="21">
        <v>46318</v>
      </c>
      <c r="B4601" t="s">
        <v>4608</v>
      </c>
      <c r="C4601">
        <v>6</v>
      </c>
      <c r="D4601">
        <v>4784</v>
      </c>
      <c r="E4601">
        <v>0.08</v>
      </c>
      <c r="F4601">
        <v>5</v>
      </c>
      <c r="G4601">
        <v>2</v>
      </c>
      <c r="H4601" t="s">
        <v>5147</v>
      </c>
      <c r="I4601">
        <v>31000.32</v>
      </c>
      <c r="J4601">
        <v>21700.223999999998</v>
      </c>
      <c r="K4601">
        <v>9300.0959999999995</v>
      </c>
    </row>
    <row r="4602" spans="1:11" x14ac:dyDescent="0.25">
      <c r="A4602" s="21">
        <v>46345</v>
      </c>
      <c r="B4602" t="s">
        <v>4609</v>
      </c>
      <c r="C4602">
        <v>2</v>
      </c>
      <c r="D4602">
        <v>16239</v>
      </c>
      <c r="F4602">
        <v>5</v>
      </c>
      <c r="G4602">
        <v>5</v>
      </c>
      <c r="H4602" t="s">
        <v>5144</v>
      </c>
      <c r="I4602">
        <v>32478</v>
      </c>
      <c r="J4602">
        <v>22734.6</v>
      </c>
      <c r="K4602">
        <v>9743.4</v>
      </c>
    </row>
    <row r="4603" spans="1:11" x14ac:dyDescent="0.25">
      <c r="A4603" s="21">
        <v>46344</v>
      </c>
      <c r="B4603" t="s">
        <v>4610</v>
      </c>
      <c r="C4603">
        <v>6</v>
      </c>
      <c r="D4603">
        <v>13949</v>
      </c>
      <c r="E4603">
        <v>0.08</v>
      </c>
      <c r="F4603">
        <v>3</v>
      </c>
      <c r="G4603">
        <v>7</v>
      </c>
      <c r="H4603" t="s">
        <v>5144</v>
      </c>
      <c r="I4603">
        <v>90389.52</v>
      </c>
      <c r="J4603">
        <v>63272.663999999997</v>
      </c>
      <c r="K4603">
        <v>27116.856</v>
      </c>
    </row>
    <row r="4604" spans="1:11" x14ac:dyDescent="0.25">
      <c r="A4604" s="21">
        <v>46295</v>
      </c>
      <c r="B4604" t="s">
        <v>4611</v>
      </c>
      <c r="C4604">
        <v>12</v>
      </c>
      <c r="D4604">
        <v>3081</v>
      </c>
      <c r="E4604">
        <v>0.05</v>
      </c>
      <c r="F4604">
        <v>2</v>
      </c>
      <c r="G4604">
        <v>2</v>
      </c>
      <c r="H4604" t="s">
        <v>5145</v>
      </c>
      <c r="I4604">
        <v>38820.6</v>
      </c>
      <c r="J4604">
        <v>27174.42</v>
      </c>
      <c r="K4604">
        <v>11646.18</v>
      </c>
    </row>
    <row r="4605" spans="1:11" x14ac:dyDescent="0.25">
      <c r="A4605" s="21">
        <v>46231</v>
      </c>
      <c r="B4605" t="s">
        <v>4612</v>
      </c>
      <c r="C4605">
        <v>8</v>
      </c>
      <c r="D4605">
        <v>18101</v>
      </c>
      <c r="F4605">
        <v>2</v>
      </c>
      <c r="G4605">
        <v>8</v>
      </c>
      <c r="H4605" t="s">
        <v>5146</v>
      </c>
      <c r="I4605">
        <v>144808</v>
      </c>
      <c r="J4605">
        <v>101365.6</v>
      </c>
      <c r="K4605">
        <v>43442.400000000001</v>
      </c>
    </row>
    <row r="4606" spans="1:11" x14ac:dyDescent="0.25">
      <c r="A4606" s="21">
        <v>46162</v>
      </c>
      <c r="B4606" t="s">
        <v>4613</v>
      </c>
      <c r="C4606">
        <v>2</v>
      </c>
      <c r="D4606">
        <v>22601</v>
      </c>
      <c r="E4606">
        <v>0.02</v>
      </c>
      <c r="F4606">
        <v>3</v>
      </c>
      <c r="G4606">
        <v>7</v>
      </c>
      <c r="H4606" t="s">
        <v>5139</v>
      </c>
      <c r="I4606">
        <v>46106.04</v>
      </c>
      <c r="J4606">
        <v>32274.227999999999</v>
      </c>
      <c r="K4606">
        <v>13831.812</v>
      </c>
    </row>
    <row r="4607" spans="1:11" x14ac:dyDescent="0.25">
      <c r="A4607" s="21">
        <v>46292</v>
      </c>
      <c r="B4607" t="s">
        <v>4614</v>
      </c>
      <c r="C4607">
        <v>12</v>
      </c>
      <c r="D4607">
        <v>12801</v>
      </c>
      <c r="E4607">
        <v>0.08</v>
      </c>
      <c r="F4607">
        <v>4</v>
      </c>
      <c r="G4607">
        <v>5</v>
      </c>
      <c r="H4607" t="s">
        <v>5145</v>
      </c>
      <c r="I4607">
        <v>165900.96</v>
      </c>
      <c r="J4607">
        <v>116130.67200000001</v>
      </c>
      <c r="K4607">
        <v>49770.288</v>
      </c>
    </row>
    <row r="4608" spans="1:11" x14ac:dyDescent="0.25">
      <c r="A4608" s="21">
        <v>46312</v>
      </c>
      <c r="B4608" t="s">
        <v>4615</v>
      </c>
      <c r="C4608">
        <v>1</v>
      </c>
      <c r="D4608">
        <v>14190</v>
      </c>
      <c r="E4608">
        <v>0.04</v>
      </c>
      <c r="F4608">
        <v>2</v>
      </c>
      <c r="G4608">
        <v>6</v>
      </c>
      <c r="H4608" t="s">
        <v>5147</v>
      </c>
      <c r="I4608">
        <v>14757.6</v>
      </c>
      <c r="J4608">
        <v>10330.32</v>
      </c>
      <c r="K4608">
        <v>4427.28</v>
      </c>
    </row>
    <row r="4609" spans="1:11" x14ac:dyDescent="0.25">
      <c r="A4609" s="21">
        <v>46320</v>
      </c>
      <c r="B4609" t="s">
        <v>4616</v>
      </c>
      <c r="C4609">
        <v>3</v>
      </c>
      <c r="D4609">
        <v>18530</v>
      </c>
      <c r="E4609">
        <v>0.03</v>
      </c>
      <c r="F4609">
        <v>5</v>
      </c>
      <c r="G4609">
        <v>5</v>
      </c>
      <c r="H4609" t="s">
        <v>5147</v>
      </c>
      <c r="I4609">
        <v>57257.7</v>
      </c>
      <c r="J4609">
        <v>40080.39</v>
      </c>
      <c r="K4609">
        <v>17177.310000000001</v>
      </c>
    </row>
    <row r="4610" spans="1:11" x14ac:dyDescent="0.25">
      <c r="A4610" s="21">
        <v>46254</v>
      </c>
      <c r="B4610" t="s">
        <v>4617</v>
      </c>
      <c r="C4610">
        <v>12</v>
      </c>
      <c r="D4610">
        <v>34435</v>
      </c>
      <c r="E4610">
        <v>0.06</v>
      </c>
      <c r="F4610">
        <v>2</v>
      </c>
      <c r="G4610">
        <v>1</v>
      </c>
      <c r="H4610" t="s">
        <v>5138</v>
      </c>
      <c r="I4610">
        <v>438013.2</v>
      </c>
      <c r="J4610">
        <v>306609.24</v>
      </c>
      <c r="K4610">
        <v>131403.96</v>
      </c>
    </row>
    <row r="4611" spans="1:11" x14ac:dyDescent="0.25">
      <c r="A4611" s="21">
        <v>46116</v>
      </c>
      <c r="B4611" t="s">
        <v>4618</v>
      </c>
      <c r="C4611">
        <v>10</v>
      </c>
      <c r="D4611">
        <v>19241</v>
      </c>
      <c r="E4611">
        <v>0.04</v>
      </c>
      <c r="F4611">
        <v>2</v>
      </c>
      <c r="G4611">
        <v>3</v>
      </c>
      <c r="H4611" t="s">
        <v>5141</v>
      </c>
      <c r="I4611">
        <v>200106.4</v>
      </c>
      <c r="J4611">
        <v>140074.48000000001</v>
      </c>
      <c r="K4611">
        <v>60031.92</v>
      </c>
    </row>
    <row r="4612" spans="1:11" x14ac:dyDescent="0.25">
      <c r="A4612" s="21">
        <v>46087</v>
      </c>
      <c r="B4612" t="s">
        <v>4619</v>
      </c>
      <c r="C4612">
        <v>10</v>
      </c>
      <c r="D4612">
        <v>6173</v>
      </c>
      <c r="E4612">
        <v>0.02</v>
      </c>
      <c r="F4612">
        <v>3</v>
      </c>
      <c r="G4612">
        <v>4</v>
      </c>
      <c r="H4612" t="s">
        <v>5148</v>
      </c>
      <c r="I4612">
        <v>62964.6</v>
      </c>
      <c r="J4612">
        <v>44075.22</v>
      </c>
      <c r="K4612">
        <v>18889.38</v>
      </c>
    </row>
    <row r="4613" spans="1:11" x14ac:dyDescent="0.25">
      <c r="A4613" s="21">
        <v>46044</v>
      </c>
      <c r="B4613" t="s">
        <v>4620</v>
      </c>
      <c r="C4613">
        <v>9</v>
      </c>
      <c r="D4613">
        <v>30267</v>
      </c>
      <c r="F4613">
        <v>1</v>
      </c>
      <c r="G4613">
        <v>6</v>
      </c>
      <c r="H4613" t="s">
        <v>5149</v>
      </c>
      <c r="I4613">
        <v>272403</v>
      </c>
      <c r="J4613">
        <v>190682.1</v>
      </c>
      <c r="K4613">
        <v>81720.899999999994</v>
      </c>
    </row>
    <row r="4614" spans="1:11" x14ac:dyDescent="0.25">
      <c r="A4614" s="21">
        <v>46050</v>
      </c>
      <c r="B4614" t="s">
        <v>4621</v>
      </c>
      <c r="C4614">
        <v>6</v>
      </c>
      <c r="D4614">
        <v>22123</v>
      </c>
      <c r="F4614">
        <v>5</v>
      </c>
      <c r="G4614">
        <v>4</v>
      </c>
      <c r="H4614" t="s">
        <v>5149</v>
      </c>
      <c r="I4614">
        <v>132738</v>
      </c>
      <c r="J4614">
        <v>92916.6</v>
      </c>
      <c r="K4614">
        <v>39821.4</v>
      </c>
    </row>
    <row r="4615" spans="1:11" x14ac:dyDescent="0.25">
      <c r="A4615" s="21">
        <v>46375</v>
      </c>
      <c r="B4615" t="s">
        <v>4622</v>
      </c>
      <c r="C4615">
        <v>5</v>
      </c>
      <c r="D4615">
        <v>28763</v>
      </c>
      <c r="F4615">
        <v>4</v>
      </c>
      <c r="G4615">
        <v>7</v>
      </c>
      <c r="H4615" t="s">
        <v>5143</v>
      </c>
      <c r="I4615">
        <v>143815</v>
      </c>
      <c r="J4615">
        <v>100670.5</v>
      </c>
      <c r="K4615">
        <v>43144.5</v>
      </c>
    </row>
    <row r="4616" spans="1:11" x14ac:dyDescent="0.25">
      <c r="A4616" s="21">
        <v>46072</v>
      </c>
      <c r="B4616" t="s">
        <v>4623</v>
      </c>
      <c r="C4616">
        <v>3</v>
      </c>
      <c r="D4616">
        <v>19868</v>
      </c>
      <c r="E4616">
        <v>0.06</v>
      </c>
      <c r="F4616">
        <v>4</v>
      </c>
      <c r="G4616">
        <v>8</v>
      </c>
      <c r="H4616" t="s">
        <v>5140</v>
      </c>
      <c r="I4616">
        <v>63180.24</v>
      </c>
      <c r="J4616">
        <v>44226.167999999998</v>
      </c>
      <c r="K4616">
        <v>18954.072</v>
      </c>
    </row>
    <row r="4617" spans="1:11" x14ac:dyDescent="0.25">
      <c r="A4617" s="21">
        <v>46061</v>
      </c>
      <c r="B4617" t="s">
        <v>4624</v>
      </c>
      <c r="C4617">
        <v>8</v>
      </c>
      <c r="D4617">
        <v>33815</v>
      </c>
      <c r="E4617">
        <v>0.03</v>
      </c>
      <c r="F4617">
        <v>3</v>
      </c>
      <c r="G4617">
        <v>2</v>
      </c>
      <c r="H4617" t="s">
        <v>5140</v>
      </c>
      <c r="I4617">
        <v>278635.59999999998</v>
      </c>
      <c r="J4617">
        <v>195044.92</v>
      </c>
      <c r="K4617">
        <v>83590.679999999993</v>
      </c>
    </row>
    <row r="4618" spans="1:11" x14ac:dyDescent="0.25">
      <c r="A4618" s="21">
        <v>46381</v>
      </c>
      <c r="B4618" t="s">
        <v>4625</v>
      </c>
      <c r="C4618">
        <v>10</v>
      </c>
      <c r="D4618">
        <v>5218</v>
      </c>
      <c r="E4618">
        <v>0.14000000000000001</v>
      </c>
      <c r="F4618">
        <v>3</v>
      </c>
      <c r="G4618">
        <v>4</v>
      </c>
      <c r="H4618" t="s">
        <v>5143</v>
      </c>
      <c r="I4618">
        <v>59485.2</v>
      </c>
      <c r="J4618">
        <v>41639.64</v>
      </c>
      <c r="K4618">
        <v>17845.560000000001</v>
      </c>
    </row>
    <row r="4619" spans="1:11" x14ac:dyDescent="0.25">
      <c r="A4619" s="21">
        <v>46312</v>
      </c>
      <c r="B4619" t="s">
        <v>4626</v>
      </c>
      <c r="C4619">
        <v>4</v>
      </c>
      <c r="D4619">
        <v>9637</v>
      </c>
      <c r="E4619">
        <v>0.14000000000000001</v>
      </c>
      <c r="F4619">
        <v>1</v>
      </c>
      <c r="G4619">
        <v>4</v>
      </c>
      <c r="H4619" t="s">
        <v>5147</v>
      </c>
      <c r="I4619">
        <v>43944.72</v>
      </c>
      <c r="J4619">
        <v>30761.304</v>
      </c>
      <c r="K4619">
        <v>13183.415999999999</v>
      </c>
    </row>
    <row r="4620" spans="1:11" x14ac:dyDescent="0.25">
      <c r="A4620" s="21">
        <v>46357</v>
      </c>
      <c r="B4620" t="s">
        <v>4627</v>
      </c>
      <c r="C4620">
        <v>4</v>
      </c>
      <c r="D4620">
        <v>14782</v>
      </c>
      <c r="F4620">
        <v>1</v>
      </c>
      <c r="G4620">
        <v>7</v>
      </c>
      <c r="H4620" t="s">
        <v>5143</v>
      </c>
      <c r="I4620">
        <v>59128</v>
      </c>
      <c r="J4620">
        <v>41389.599999999999</v>
      </c>
      <c r="K4620">
        <v>17738.400000000001</v>
      </c>
    </row>
    <row r="4621" spans="1:11" x14ac:dyDescent="0.25">
      <c r="A4621" s="21">
        <v>46154</v>
      </c>
      <c r="B4621" t="s">
        <v>4628</v>
      </c>
      <c r="C4621">
        <v>5</v>
      </c>
      <c r="D4621">
        <v>3516</v>
      </c>
      <c r="E4621">
        <v>0.05</v>
      </c>
      <c r="F4621">
        <v>5</v>
      </c>
      <c r="G4621">
        <v>5</v>
      </c>
      <c r="H4621" t="s">
        <v>5139</v>
      </c>
      <c r="I4621">
        <v>18459</v>
      </c>
      <c r="J4621">
        <v>12921.3</v>
      </c>
      <c r="K4621">
        <v>5537.7</v>
      </c>
    </row>
    <row r="4622" spans="1:11" x14ac:dyDescent="0.25">
      <c r="A4622" s="21">
        <v>46192</v>
      </c>
      <c r="B4622" t="s">
        <v>4629</v>
      </c>
      <c r="C4622">
        <v>6</v>
      </c>
      <c r="D4622">
        <v>21446</v>
      </c>
      <c r="E4622">
        <v>0.04</v>
      </c>
      <c r="F4622">
        <v>4</v>
      </c>
      <c r="G4622">
        <v>5</v>
      </c>
      <c r="H4622" t="s">
        <v>5142</v>
      </c>
      <c r="I4622">
        <v>133823.04000000001</v>
      </c>
      <c r="J4622">
        <v>93676.127999999997</v>
      </c>
      <c r="K4622">
        <v>40146.911999999997</v>
      </c>
    </row>
    <row r="4623" spans="1:11" x14ac:dyDescent="0.25">
      <c r="A4623" s="21">
        <v>46095</v>
      </c>
      <c r="B4623" t="s">
        <v>4630</v>
      </c>
      <c r="C4623">
        <v>2</v>
      </c>
      <c r="D4623">
        <v>10681</v>
      </c>
      <c r="F4623">
        <v>2</v>
      </c>
      <c r="G4623">
        <v>5</v>
      </c>
      <c r="H4623" t="s">
        <v>5148</v>
      </c>
      <c r="I4623">
        <v>21362</v>
      </c>
      <c r="J4623">
        <v>14953.4</v>
      </c>
      <c r="K4623">
        <v>6408.6</v>
      </c>
    </row>
    <row r="4624" spans="1:11" x14ac:dyDescent="0.25">
      <c r="A4624" s="21">
        <v>46122</v>
      </c>
      <c r="B4624" t="s">
        <v>4631</v>
      </c>
      <c r="C4624">
        <v>5</v>
      </c>
      <c r="D4624">
        <v>18485</v>
      </c>
      <c r="E4624">
        <v>0.08</v>
      </c>
      <c r="F4624">
        <v>2</v>
      </c>
      <c r="G4624">
        <v>2</v>
      </c>
      <c r="H4624" t="s">
        <v>5141</v>
      </c>
      <c r="I4624">
        <v>99819</v>
      </c>
      <c r="J4624">
        <v>69873.3</v>
      </c>
      <c r="K4624">
        <v>29945.7</v>
      </c>
    </row>
    <row r="4625" spans="1:11" x14ac:dyDescent="0.25">
      <c r="A4625" s="21">
        <v>46342</v>
      </c>
      <c r="B4625" t="s">
        <v>4632</v>
      </c>
      <c r="C4625">
        <v>10</v>
      </c>
      <c r="D4625">
        <v>15177</v>
      </c>
      <c r="F4625">
        <v>5</v>
      </c>
      <c r="G4625">
        <v>7</v>
      </c>
      <c r="H4625" t="s">
        <v>5144</v>
      </c>
      <c r="I4625">
        <v>151770</v>
      </c>
      <c r="J4625">
        <v>106239</v>
      </c>
      <c r="K4625">
        <v>45531</v>
      </c>
    </row>
    <row r="4626" spans="1:11" x14ac:dyDescent="0.25">
      <c r="A4626" s="21">
        <v>46302</v>
      </c>
      <c r="B4626" t="s">
        <v>4633</v>
      </c>
      <c r="C4626">
        <v>5</v>
      </c>
      <c r="D4626">
        <v>7516</v>
      </c>
      <c r="E4626">
        <v>0.05</v>
      </c>
      <c r="F4626">
        <v>1</v>
      </c>
      <c r="G4626">
        <v>1</v>
      </c>
      <c r="H4626" t="s">
        <v>5147</v>
      </c>
      <c r="I4626">
        <v>39459</v>
      </c>
      <c r="J4626">
        <v>27621.3</v>
      </c>
      <c r="K4626">
        <v>11837.7</v>
      </c>
    </row>
    <row r="4627" spans="1:11" x14ac:dyDescent="0.25">
      <c r="A4627" s="21">
        <v>46038</v>
      </c>
      <c r="B4627" t="s">
        <v>4634</v>
      </c>
      <c r="C4627">
        <v>5</v>
      </c>
      <c r="D4627">
        <v>13388</v>
      </c>
      <c r="E4627">
        <v>0.09</v>
      </c>
      <c r="F4627">
        <v>2</v>
      </c>
      <c r="G4627">
        <v>5</v>
      </c>
      <c r="H4627" t="s">
        <v>5149</v>
      </c>
      <c r="I4627">
        <v>72964.600000000006</v>
      </c>
      <c r="J4627">
        <v>51075.22</v>
      </c>
      <c r="K4627">
        <v>21889.38</v>
      </c>
    </row>
    <row r="4628" spans="1:11" x14ac:dyDescent="0.25">
      <c r="A4628" s="21">
        <v>46140</v>
      </c>
      <c r="B4628" t="s">
        <v>4635</v>
      </c>
      <c r="C4628">
        <v>6</v>
      </c>
      <c r="D4628">
        <v>8089</v>
      </c>
      <c r="E4628">
        <v>0.13</v>
      </c>
      <c r="F4628">
        <v>5</v>
      </c>
      <c r="G4628">
        <v>4</v>
      </c>
      <c r="H4628" t="s">
        <v>5141</v>
      </c>
      <c r="I4628">
        <v>54843.42</v>
      </c>
      <c r="J4628">
        <v>38390.394</v>
      </c>
      <c r="K4628">
        <v>16453.026000000002</v>
      </c>
    </row>
    <row r="4629" spans="1:11" x14ac:dyDescent="0.25">
      <c r="A4629" s="21">
        <v>46356</v>
      </c>
      <c r="B4629" t="s">
        <v>4636</v>
      </c>
      <c r="C4629">
        <v>6</v>
      </c>
      <c r="D4629">
        <v>17313</v>
      </c>
      <c r="E4629">
        <v>0.04</v>
      </c>
      <c r="F4629">
        <v>3</v>
      </c>
      <c r="G4629">
        <v>8</v>
      </c>
      <c r="H4629" t="s">
        <v>5144</v>
      </c>
      <c r="I4629">
        <v>108033.12</v>
      </c>
      <c r="J4629">
        <v>75623.183999999994</v>
      </c>
      <c r="K4629">
        <v>32409.936000000002</v>
      </c>
    </row>
    <row r="4630" spans="1:11" x14ac:dyDescent="0.25">
      <c r="A4630" s="21">
        <v>46189</v>
      </c>
      <c r="B4630" t="s">
        <v>4637</v>
      </c>
      <c r="C4630">
        <v>12</v>
      </c>
      <c r="D4630">
        <v>32883</v>
      </c>
      <c r="E4630">
        <v>0.1</v>
      </c>
      <c r="F4630">
        <v>4</v>
      </c>
      <c r="G4630">
        <v>1</v>
      </c>
      <c r="H4630" t="s">
        <v>5142</v>
      </c>
      <c r="I4630">
        <v>434055.6</v>
      </c>
      <c r="J4630">
        <v>303838.92</v>
      </c>
      <c r="K4630">
        <v>130216.68</v>
      </c>
    </row>
    <row r="4631" spans="1:11" x14ac:dyDescent="0.25">
      <c r="A4631" s="21">
        <v>46029</v>
      </c>
      <c r="B4631" t="s">
        <v>4638</v>
      </c>
      <c r="C4631">
        <v>5</v>
      </c>
      <c r="D4631">
        <v>27052</v>
      </c>
      <c r="E4631">
        <v>0.02</v>
      </c>
      <c r="F4631">
        <v>4</v>
      </c>
      <c r="G4631">
        <v>3</v>
      </c>
      <c r="H4631" t="s">
        <v>5149</v>
      </c>
      <c r="I4631">
        <v>137965.20000000001</v>
      </c>
      <c r="J4631">
        <v>96575.64</v>
      </c>
      <c r="K4631">
        <v>41389.56</v>
      </c>
    </row>
    <row r="4632" spans="1:11" x14ac:dyDescent="0.25">
      <c r="A4632" s="21">
        <v>46197</v>
      </c>
      <c r="B4632" t="s">
        <v>4639</v>
      </c>
      <c r="C4632">
        <v>1</v>
      </c>
      <c r="D4632">
        <v>15435</v>
      </c>
      <c r="E4632">
        <v>0.12</v>
      </c>
      <c r="F4632">
        <v>4</v>
      </c>
      <c r="G4632">
        <v>5</v>
      </c>
      <c r="H4632" t="s">
        <v>5142</v>
      </c>
      <c r="I4632">
        <v>17287.2</v>
      </c>
      <c r="J4632">
        <v>12101.04</v>
      </c>
      <c r="K4632">
        <v>5186.16</v>
      </c>
    </row>
    <row r="4633" spans="1:11" x14ac:dyDescent="0.25">
      <c r="A4633" s="21">
        <v>46136</v>
      </c>
      <c r="B4633" t="s">
        <v>4640</v>
      </c>
      <c r="C4633">
        <v>8</v>
      </c>
      <c r="D4633">
        <v>11427</v>
      </c>
      <c r="F4633">
        <v>2</v>
      </c>
      <c r="G4633">
        <v>3</v>
      </c>
      <c r="H4633" t="s">
        <v>5141</v>
      </c>
      <c r="I4633">
        <v>91416</v>
      </c>
      <c r="J4633">
        <v>63991.199999999997</v>
      </c>
      <c r="K4633">
        <v>27424.799999999999</v>
      </c>
    </row>
    <row r="4634" spans="1:11" x14ac:dyDescent="0.25">
      <c r="A4634" s="21">
        <v>46229</v>
      </c>
      <c r="B4634" t="s">
        <v>4641</v>
      </c>
      <c r="C4634">
        <v>4</v>
      </c>
      <c r="D4634">
        <v>8659</v>
      </c>
      <c r="E4634">
        <v>0.03</v>
      </c>
      <c r="F4634">
        <v>5</v>
      </c>
      <c r="G4634">
        <v>2</v>
      </c>
      <c r="H4634" t="s">
        <v>5146</v>
      </c>
      <c r="I4634">
        <v>35675.08</v>
      </c>
      <c r="J4634">
        <v>24972.556</v>
      </c>
      <c r="K4634">
        <v>10702.523999999999</v>
      </c>
    </row>
    <row r="4635" spans="1:11" x14ac:dyDescent="0.25">
      <c r="A4635" s="21">
        <v>46050</v>
      </c>
      <c r="B4635" t="s">
        <v>4642</v>
      </c>
      <c r="C4635">
        <v>7</v>
      </c>
      <c r="D4635">
        <v>16010</v>
      </c>
      <c r="F4635">
        <v>5</v>
      </c>
      <c r="G4635">
        <v>1</v>
      </c>
      <c r="H4635" t="s">
        <v>5149</v>
      </c>
      <c r="I4635">
        <v>112070</v>
      </c>
      <c r="J4635">
        <v>78449</v>
      </c>
      <c r="K4635">
        <v>33621</v>
      </c>
    </row>
    <row r="4636" spans="1:11" x14ac:dyDescent="0.25">
      <c r="A4636" s="21">
        <v>46153</v>
      </c>
      <c r="B4636" t="s">
        <v>4643</v>
      </c>
      <c r="C4636">
        <v>11</v>
      </c>
      <c r="D4636">
        <v>26640</v>
      </c>
      <c r="E4636">
        <v>0.03</v>
      </c>
      <c r="F4636">
        <v>2</v>
      </c>
      <c r="G4636">
        <v>1</v>
      </c>
      <c r="H4636" t="s">
        <v>5139</v>
      </c>
      <c r="I4636">
        <v>301831.2</v>
      </c>
      <c r="J4636">
        <v>211281.84</v>
      </c>
      <c r="K4636">
        <v>90549.36</v>
      </c>
    </row>
    <row r="4637" spans="1:11" x14ac:dyDescent="0.25">
      <c r="A4637" s="21">
        <v>46339</v>
      </c>
      <c r="B4637" t="s">
        <v>4644</v>
      </c>
      <c r="C4637">
        <v>9</v>
      </c>
      <c r="D4637">
        <v>33054</v>
      </c>
      <c r="E4637">
        <v>0.06</v>
      </c>
      <c r="F4637">
        <v>3</v>
      </c>
      <c r="G4637">
        <v>4</v>
      </c>
      <c r="H4637" t="s">
        <v>5144</v>
      </c>
      <c r="I4637">
        <v>315335.15999999997</v>
      </c>
      <c r="J4637">
        <v>220734.61199999999</v>
      </c>
      <c r="K4637">
        <v>94600.547999999995</v>
      </c>
    </row>
    <row r="4638" spans="1:11" x14ac:dyDescent="0.25">
      <c r="A4638" s="21">
        <v>46038</v>
      </c>
      <c r="B4638" t="s">
        <v>4645</v>
      </c>
      <c r="C4638">
        <v>7</v>
      </c>
      <c r="D4638">
        <v>28999</v>
      </c>
      <c r="E4638">
        <v>7.0000000000000007E-2</v>
      </c>
      <c r="F4638">
        <v>2</v>
      </c>
      <c r="G4638">
        <v>5</v>
      </c>
      <c r="H4638" t="s">
        <v>5149</v>
      </c>
      <c r="I4638">
        <v>217202.51</v>
      </c>
      <c r="J4638">
        <v>152041.75700000001</v>
      </c>
      <c r="K4638">
        <v>65160.752999999997</v>
      </c>
    </row>
    <row r="4639" spans="1:11" x14ac:dyDescent="0.25">
      <c r="A4639" s="21">
        <v>46145</v>
      </c>
      <c r="B4639" t="s">
        <v>4646</v>
      </c>
      <c r="C4639">
        <v>1</v>
      </c>
      <c r="D4639">
        <v>21216</v>
      </c>
      <c r="E4639">
        <v>0.14000000000000001</v>
      </c>
      <c r="F4639">
        <v>5</v>
      </c>
      <c r="G4639">
        <v>5</v>
      </c>
      <c r="H4639" t="s">
        <v>5139</v>
      </c>
      <c r="I4639">
        <v>24186.240000000002</v>
      </c>
      <c r="J4639">
        <v>16930.367999999999</v>
      </c>
      <c r="K4639">
        <v>7255.8720000000003</v>
      </c>
    </row>
    <row r="4640" spans="1:11" x14ac:dyDescent="0.25">
      <c r="A4640" s="21">
        <v>46238</v>
      </c>
      <c r="B4640" t="s">
        <v>4647</v>
      </c>
      <c r="C4640">
        <v>12</v>
      </c>
      <c r="D4640">
        <v>23991</v>
      </c>
      <c r="E4640">
        <v>7.0000000000000007E-2</v>
      </c>
      <c r="F4640">
        <v>2</v>
      </c>
      <c r="G4640">
        <v>6</v>
      </c>
      <c r="H4640" t="s">
        <v>5138</v>
      </c>
      <c r="I4640">
        <v>308044.44</v>
      </c>
      <c r="J4640">
        <v>215631.10800000001</v>
      </c>
      <c r="K4640">
        <v>92413.331999999995</v>
      </c>
    </row>
    <row r="4641" spans="1:11" x14ac:dyDescent="0.25">
      <c r="A4641" s="21">
        <v>46170</v>
      </c>
      <c r="B4641" t="s">
        <v>4648</v>
      </c>
      <c r="C4641">
        <v>10</v>
      </c>
      <c r="D4641">
        <v>34692</v>
      </c>
      <c r="E4641">
        <v>0.04</v>
      </c>
      <c r="F4641">
        <v>5</v>
      </c>
      <c r="G4641">
        <v>7</v>
      </c>
      <c r="H4641" t="s">
        <v>5139</v>
      </c>
      <c r="I4641">
        <v>360796.8</v>
      </c>
      <c r="J4641">
        <v>252557.76</v>
      </c>
      <c r="K4641">
        <v>108239.03999999999</v>
      </c>
    </row>
    <row r="4642" spans="1:11" x14ac:dyDescent="0.25">
      <c r="A4642" s="21">
        <v>46167</v>
      </c>
      <c r="B4642" t="s">
        <v>4649</v>
      </c>
      <c r="C4642">
        <v>10</v>
      </c>
      <c r="D4642">
        <v>7605</v>
      </c>
      <c r="F4642">
        <v>5</v>
      </c>
      <c r="G4642">
        <v>6</v>
      </c>
      <c r="H4642" t="s">
        <v>5139</v>
      </c>
      <c r="I4642">
        <v>76050</v>
      </c>
      <c r="J4642">
        <v>53235</v>
      </c>
      <c r="K4642">
        <v>22815</v>
      </c>
    </row>
    <row r="4643" spans="1:11" x14ac:dyDescent="0.25">
      <c r="A4643" s="21">
        <v>46055</v>
      </c>
      <c r="B4643" t="s">
        <v>4650</v>
      </c>
      <c r="C4643">
        <v>6</v>
      </c>
      <c r="D4643">
        <v>16458</v>
      </c>
      <c r="F4643">
        <v>1</v>
      </c>
      <c r="G4643">
        <v>4</v>
      </c>
      <c r="H4643" t="s">
        <v>5140</v>
      </c>
      <c r="I4643">
        <v>98748</v>
      </c>
      <c r="J4643">
        <v>69123.600000000006</v>
      </c>
      <c r="K4643">
        <v>29624.400000000001</v>
      </c>
    </row>
    <row r="4644" spans="1:11" x14ac:dyDescent="0.25">
      <c r="A4644" s="21">
        <v>46359</v>
      </c>
      <c r="B4644" t="s">
        <v>4651</v>
      </c>
      <c r="C4644">
        <v>9</v>
      </c>
      <c r="D4644">
        <v>33007</v>
      </c>
      <c r="E4644">
        <v>0.14000000000000001</v>
      </c>
      <c r="F4644">
        <v>2</v>
      </c>
      <c r="G4644">
        <v>1</v>
      </c>
      <c r="H4644" t="s">
        <v>5143</v>
      </c>
      <c r="I4644">
        <v>338651.82</v>
      </c>
      <c r="J4644">
        <v>237056.274</v>
      </c>
      <c r="K4644">
        <v>101595.546</v>
      </c>
    </row>
    <row r="4645" spans="1:11" x14ac:dyDescent="0.25">
      <c r="A4645" s="21">
        <v>46085</v>
      </c>
      <c r="B4645" t="s">
        <v>4652</v>
      </c>
      <c r="C4645">
        <v>1</v>
      </c>
      <c r="D4645">
        <v>33137</v>
      </c>
      <c r="E4645">
        <v>0.06</v>
      </c>
      <c r="F4645">
        <v>5</v>
      </c>
      <c r="G4645">
        <v>7</v>
      </c>
      <c r="H4645" t="s">
        <v>5148</v>
      </c>
      <c r="I4645">
        <v>35125.22</v>
      </c>
      <c r="J4645">
        <v>24587.653999999999</v>
      </c>
      <c r="K4645">
        <v>10537.566000000001</v>
      </c>
    </row>
    <row r="4646" spans="1:11" x14ac:dyDescent="0.25">
      <c r="A4646" s="21">
        <v>46047</v>
      </c>
      <c r="B4646" t="s">
        <v>4653</v>
      </c>
      <c r="C4646">
        <v>6</v>
      </c>
      <c r="D4646">
        <v>17176</v>
      </c>
      <c r="F4646">
        <v>2</v>
      </c>
      <c r="G4646">
        <v>1</v>
      </c>
      <c r="H4646" t="s">
        <v>5149</v>
      </c>
      <c r="I4646">
        <v>103056</v>
      </c>
      <c r="J4646">
        <v>72139.199999999997</v>
      </c>
      <c r="K4646">
        <v>30916.799999999999</v>
      </c>
    </row>
    <row r="4647" spans="1:11" x14ac:dyDescent="0.25">
      <c r="A4647" s="21">
        <v>46233</v>
      </c>
      <c r="B4647" t="s">
        <v>4654</v>
      </c>
      <c r="C4647">
        <v>9</v>
      </c>
      <c r="D4647">
        <v>33793</v>
      </c>
      <c r="E4647">
        <v>0.15</v>
      </c>
      <c r="F4647">
        <v>5</v>
      </c>
      <c r="G4647">
        <v>2</v>
      </c>
      <c r="H4647" t="s">
        <v>5146</v>
      </c>
      <c r="I4647">
        <v>349757.55</v>
      </c>
      <c r="J4647">
        <v>244830.285</v>
      </c>
      <c r="K4647">
        <v>104927.265</v>
      </c>
    </row>
    <row r="4648" spans="1:11" x14ac:dyDescent="0.25">
      <c r="A4648" s="21">
        <v>46250</v>
      </c>
      <c r="B4648" t="s">
        <v>4655</v>
      </c>
      <c r="C4648">
        <v>5</v>
      </c>
      <c r="D4648">
        <v>9424</v>
      </c>
      <c r="F4648">
        <v>2</v>
      </c>
      <c r="G4648">
        <v>7</v>
      </c>
      <c r="H4648" t="s">
        <v>5138</v>
      </c>
      <c r="I4648">
        <v>47120</v>
      </c>
      <c r="J4648">
        <v>32984</v>
      </c>
      <c r="K4648">
        <v>14136</v>
      </c>
    </row>
    <row r="4649" spans="1:11" x14ac:dyDescent="0.25">
      <c r="A4649" s="21">
        <v>46091</v>
      </c>
      <c r="B4649" t="s">
        <v>4656</v>
      </c>
      <c r="C4649">
        <v>2</v>
      </c>
      <c r="D4649">
        <v>29204</v>
      </c>
      <c r="E4649">
        <v>0.06</v>
      </c>
      <c r="F4649">
        <v>3</v>
      </c>
      <c r="G4649">
        <v>1</v>
      </c>
      <c r="H4649" t="s">
        <v>5148</v>
      </c>
      <c r="I4649">
        <v>61912.480000000003</v>
      </c>
      <c r="J4649">
        <v>43338.735999999997</v>
      </c>
      <c r="K4649">
        <v>18573.743999999999</v>
      </c>
    </row>
    <row r="4650" spans="1:11" x14ac:dyDescent="0.25">
      <c r="A4650" s="21">
        <v>46255</v>
      </c>
      <c r="B4650" t="s">
        <v>4657</v>
      </c>
      <c r="C4650">
        <v>1</v>
      </c>
      <c r="D4650">
        <v>5215</v>
      </c>
      <c r="F4650">
        <v>1</v>
      </c>
      <c r="G4650">
        <v>3</v>
      </c>
      <c r="H4650" t="s">
        <v>5138</v>
      </c>
      <c r="I4650">
        <v>5215</v>
      </c>
      <c r="J4650">
        <v>3650.5</v>
      </c>
      <c r="K4650">
        <v>1564.5</v>
      </c>
    </row>
    <row r="4651" spans="1:11" x14ac:dyDescent="0.25">
      <c r="A4651" s="21">
        <v>46275</v>
      </c>
      <c r="B4651" t="s">
        <v>4658</v>
      </c>
      <c r="C4651">
        <v>6</v>
      </c>
      <c r="D4651">
        <v>27780</v>
      </c>
      <c r="E4651">
        <v>7.0000000000000007E-2</v>
      </c>
      <c r="F4651">
        <v>5</v>
      </c>
      <c r="G4651">
        <v>8</v>
      </c>
      <c r="H4651" t="s">
        <v>5145</v>
      </c>
      <c r="I4651">
        <v>178347.6</v>
      </c>
      <c r="J4651">
        <v>124843.32</v>
      </c>
      <c r="K4651">
        <v>53504.28</v>
      </c>
    </row>
    <row r="4652" spans="1:11" x14ac:dyDescent="0.25">
      <c r="A4652" s="21">
        <v>46219</v>
      </c>
      <c r="B4652" t="s">
        <v>4659</v>
      </c>
      <c r="C4652">
        <v>2</v>
      </c>
      <c r="D4652">
        <v>1853</v>
      </c>
      <c r="F4652">
        <v>3</v>
      </c>
      <c r="G4652">
        <v>4</v>
      </c>
      <c r="H4652" t="s">
        <v>5146</v>
      </c>
      <c r="I4652">
        <v>3706</v>
      </c>
      <c r="J4652">
        <v>2594.1999999999998</v>
      </c>
      <c r="K4652">
        <v>1111.8</v>
      </c>
    </row>
    <row r="4653" spans="1:11" x14ac:dyDescent="0.25">
      <c r="A4653" s="21">
        <v>46315</v>
      </c>
      <c r="B4653" t="s">
        <v>4660</v>
      </c>
      <c r="C4653">
        <v>5</v>
      </c>
      <c r="D4653">
        <v>22622</v>
      </c>
      <c r="F4653">
        <v>3</v>
      </c>
      <c r="G4653">
        <v>6</v>
      </c>
      <c r="H4653" t="s">
        <v>5147</v>
      </c>
      <c r="I4653">
        <v>113110</v>
      </c>
      <c r="J4653">
        <v>79177</v>
      </c>
      <c r="K4653">
        <v>33933</v>
      </c>
    </row>
    <row r="4654" spans="1:11" x14ac:dyDescent="0.25">
      <c r="A4654" s="21">
        <v>46030</v>
      </c>
      <c r="B4654" t="s">
        <v>4661</v>
      </c>
      <c r="C4654">
        <v>7</v>
      </c>
      <c r="D4654">
        <v>23191</v>
      </c>
      <c r="E4654">
        <v>0.06</v>
      </c>
      <c r="F4654">
        <v>1</v>
      </c>
      <c r="G4654">
        <v>8</v>
      </c>
      <c r="H4654" t="s">
        <v>5149</v>
      </c>
      <c r="I4654">
        <v>172077.22</v>
      </c>
      <c r="J4654">
        <v>120454.054</v>
      </c>
      <c r="K4654">
        <v>51623.165999999997</v>
      </c>
    </row>
    <row r="4655" spans="1:11" x14ac:dyDescent="0.25">
      <c r="A4655" s="21">
        <v>46074</v>
      </c>
      <c r="B4655" t="s">
        <v>4662</v>
      </c>
      <c r="C4655">
        <v>1</v>
      </c>
      <c r="D4655">
        <v>13251</v>
      </c>
      <c r="E4655">
        <v>0.04</v>
      </c>
      <c r="F4655">
        <v>3</v>
      </c>
      <c r="G4655">
        <v>1</v>
      </c>
      <c r="H4655" t="s">
        <v>5140</v>
      </c>
      <c r="I4655">
        <v>13781.04</v>
      </c>
      <c r="J4655">
        <v>9646.7279999999992</v>
      </c>
      <c r="K4655">
        <v>4134.3119999999999</v>
      </c>
    </row>
    <row r="4656" spans="1:11" x14ac:dyDescent="0.25">
      <c r="A4656" s="21">
        <v>46254</v>
      </c>
      <c r="B4656" t="s">
        <v>4663</v>
      </c>
      <c r="C4656">
        <v>7</v>
      </c>
      <c r="D4656">
        <v>10327</v>
      </c>
      <c r="E4656">
        <v>0.12</v>
      </c>
      <c r="F4656">
        <v>2</v>
      </c>
      <c r="G4656">
        <v>8</v>
      </c>
      <c r="H4656" t="s">
        <v>5138</v>
      </c>
      <c r="I4656">
        <v>80963.679999999993</v>
      </c>
      <c r="J4656">
        <v>56674.576000000001</v>
      </c>
      <c r="K4656">
        <v>24289.103999999999</v>
      </c>
    </row>
    <row r="4657" spans="1:11" x14ac:dyDescent="0.25">
      <c r="A4657" s="21">
        <v>46160</v>
      </c>
      <c r="B4657" t="s">
        <v>4664</v>
      </c>
      <c r="C4657">
        <v>3</v>
      </c>
      <c r="D4657">
        <v>26371</v>
      </c>
      <c r="E4657">
        <v>0.08</v>
      </c>
      <c r="F4657">
        <v>4</v>
      </c>
      <c r="G4657">
        <v>7</v>
      </c>
      <c r="H4657" t="s">
        <v>5139</v>
      </c>
      <c r="I4657">
        <v>85442.04</v>
      </c>
      <c r="J4657">
        <v>59809.428</v>
      </c>
      <c r="K4657">
        <v>25632.612000000001</v>
      </c>
    </row>
    <row r="4658" spans="1:11" x14ac:dyDescent="0.25">
      <c r="A4658" s="21">
        <v>46109</v>
      </c>
      <c r="B4658" t="s">
        <v>4665</v>
      </c>
      <c r="C4658">
        <v>12</v>
      </c>
      <c r="D4658">
        <v>22876</v>
      </c>
      <c r="F4658">
        <v>5</v>
      </c>
      <c r="G4658">
        <v>1</v>
      </c>
      <c r="H4658" t="s">
        <v>5148</v>
      </c>
      <c r="I4658">
        <v>274512</v>
      </c>
      <c r="J4658">
        <v>192158.4</v>
      </c>
      <c r="K4658">
        <v>82353.600000000006</v>
      </c>
    </row>
    <row r="4659" spans="1:11" x14ac:dyDescent="0.25">
      <c r="A4659" s="21">
        <v>46121</v>
      </c>
      <c r="B4659" t="s">
        <v>4666</v>
      </c>
      <c r="C4659">
        <v>12</v>
      </c>
      <c r="D4659">
        <v>30660</v>
      </c>
      <c r="E4659">
        <v>0.11</v>
      </c>
      <c r="F4659">
        <v>1</v>
      </c>
      <c r="G4659">
        <v>5</v>
      </c>
      <c r="H4659" t="s">
        <v>5141</v>
      </c>
      <c r="I4659">
        <v>408391.2</v>
      </c>
      <c r="J4659">
        <v>285873.84000000003</v>
      </c>
      <c r="K4659">
        <v>122517.36</v>
      </c>
    </row>
    <row r="4660" spans="1:11" x14ac:dyDescent="0.25">
      <c r="A4660" s="21">
        <v>46228</v>
      </c>
      <c r="B4660" t="s">
        <v>4667</v>
      </c>
      <c r="C4660">
        <v>12</v>
      </c>
      <c r="D4660">
        <v>8121</v>
      </c>
      <c r="E4660">
        <v>0.13</v>
      </c>
      <c r="F4660">
        <v>5</v>
      </c>
      <c r="G4660">
        <v>7</v>
      </c>
      <c r="H4660" t="s">
        <v>5146</v>
      </c>
      <c r="I4660">
        <v>110120.76</v>
      </c>
      <c r="J4660">
        <v>77084.532000000007</v>
      </c>
      <c r="K4660">
        <v>33036.228000000003</v>
      </c>
    </row>
    <row r="4661" spans="1:11" x14ac:dyDescent="0.25">
      <c r="A4661" s="21">
        <v>46202</v>
      </c>
      <c r="B4661" t="s">
        <v>4668</v>
      </c>
      <c r="C4661">
        <v>8</v>
      </c>
      <c r="D4661">
        <v>14824</v>
      </c>
      <c r="E4661">
        <v>0.11</v>
      </c>
      <c r="F4661">
        <v>3</v>
      </c>
      <c r="G4661">
        <v>3</v>
      </c>
      <c r="H4661" t="s">
        <v>5142</v>
      </c>
      <c r="I4661">
        <v>131637.12</v>
      </c>
      <c r="J4661">
        <v>92145.983999999997</v>
      </c>
      <c r="K4661">
        <v>39491.135999999999</v>
      </c>
    </row>
    <row r="4662" spans="1:11" x14ac:dyDescent="0.25">
      <c r="A4662" s="21">
        <v>46037</v>
      </c>
      <c r="B4662" t="s">
        <v>4669</v>
      </c>
      <c r="C4662">
        <v>12</v>
      </c>
      <c r="D4662">
        <v>28804</v>
      </c>
      <c r="E4662">
        <v>0.11</v>
      </c>
      <c r="F4662">
        <v>5</v>
      </c>
      <c r="G4662">
        <v>6</v>
      </c>
      <c r="H4662" t="s">
        <v>5149</v>
      </c>
      <c r="I4662">
        <v>383669.28</v>
      </c>
      <c r="J4662">
        <v>268568.49599999998</v>
      </c>
      <c r="K4662">
        <v>115100.784</v>
      </c>
    </row>
    <row r="4663" spans="1:11" x14ac:dyDescent="0.25">
      <c r="A4663" s="21">
        <v>46271</v>
      </c>
      <c r="B4663" t="s">
        <v>4670</v>
      </c>
      <c r="C4663">
        <v>8</v>
      </c>
      <c r="D4663">
        <v>18191</v>
      </c>
      <c r="E4663">
        <v>0.04</v>
      </c>
      <c r="F4663">
        <v>3</v>
      </c>
      <c r="G4663">
        <v>6</v>
      </c>
      <c r="H4663" t="s">
        <v>5145</v>
      </c>
      <c r="I4663">
        <v>151349.12</v>
      </c>
      <c r="J4663">
        <v>105944.38400000001</v>
      </c>
      <c r="K4663">
        <v>45404.735999999997</v>
      </c>
    </row>
    <row r="4664" spans="1:11" x14ac:dyDescent="0.25">
      <c r="A4664" s="21">
        <v>46213</v>
      </c>
      <c r="B4664" t="s">
        <v>4671</v>
      </c>
      <c r="C4664">
        <v>8</v>
      </c>
      <c r="D4664">
        <v>25980</v>
      </c>
      <c r="F4664">
        <v>1</v>
      </c>
      <c r="G4664">
        <v>2</v>
      </c>
      <c r="H4664" t="s">
        <v>5146</v>
      </c>
      <c r="I4664">
        <v>207840</v>
      </c>
      <c r="J4664">
        <v>145488</v>
      </c>
      <c r="K4664">
        <v>62352</v>
      </c>
    </row>
    <row r="4665" spans="1:11" x14ac:dyDescent="0.25">
      <c r="A4665" s="21">
        <v>46212</v>
      </c>
      <c r="B4665" t="s">
        <v>4672</v>
      </c>
      <c r="C4665">
        <v>10</v>
      </c>
      <c r="D4665">
        <v>16677</v>
      </c>
      <c r="E4665">
        <v>0.08</v>
      </c>
      <c r="F4665">
        <v>5</v>
      </c>
      <c r="G4665">
        <v>2</v>
      </c>
      <c r="H4665" t="s">
        <v>5146</v>
      </c>
      <c r="I4665">
        <v>180111.6</v>
      </c>
      <c r="J4665">
        <v>126078.12</v>
      </c>
      <c r="K4665">
        <v>54033.48</v>
      </c>
    </row>
    <row r="4666" spans="1:11" x14ac:dyDescent="0.25">
      <c r="A4666" s="21">
        <v>46354</v>
      </c>
      <c r="B4666" t="s">
        <v>4673</v>
      </c>
      <c r="C4666">
        <v>9</v>
      </c>
      <c r="D4666">
        <v>24274</v>
      </c>
      <c r="E4666">
        <v>0.04</v>
      </c>
      <c r="F4666">
        <v>4</v>
      </c>
      <c r="G4666">
        <v>3</v>
      </c>
      <c r="H4666" t="s">
        <v>5144</v>
      </c>
      <c r="I4666">
        <v>227204.64</v>
      </c>
      <c r="J4666">
        <v>159043.24799999999</v>
      </c>
      <c r="K4666">
        <v>68161.392000000007</v>
      </c>
    </row>
    <row r="4667" spans="1:11" x14ac:dyDescent="0.25">
      <c r="A4667" s="21">
        <v>46141</v>
      </c>
      <c r="B4667" t="s">
        <v>4674</v>
      </c>
      <c r="C4667">
        <v>5</v>
      </c>
      <c r="D4667">
        <v>23812</v>
      </c>
      <c r="E4667">
        <v>7.0000000000000007E-2</v>
      </c>
      <c r="F4667">
        <v>4</v>
      </c>
      <c r="G4667">
        <v>2</v>
      </c>
      <c r="H4667" t="s">
        <v>5141</v>
      </c>
      <c r="I4667">
        <v>127394.2</v>
      </c>
      <c r="J4667">
        <v>89175.94</v>
      </c>
      <c r="K4667">
        <v>38218.26</v>
      </c>
    </row>
    <row r="4668" spans="1:11" x14ac:dyDescent="0.25">
      <c r="A4668" s="21">
        <v>46071</v>
      </c>
      <c r="B4668" t="s">
        <v>4675</v>
      </c>
      <c r="C4668">
        <v>8</v>
      </c>
      <c r="D4668">
        <v>12903</v>
      </c>
      <c r="E4668">
        <v>0.11</v>
      </c>
      <c r="F4668">
        <v>4</v>
      </c>
      <c r="G4668">
        <v>5</v>
      </c>
      <c r="H4668" t="s">
        <v>5140</v>
      </c>
      <c r="I4668">
        <v>114578.64</v>
      </c>
      <c r="J4668">
        <v>80205.047999999995</v>
      </c>
      <c r="K4668">
        <v>34373.591999999997</v>
      </c>
    </row>
    <row r="4669" spans="1:11" x14ac:dyDescent="0.25">
      <c r="A4669" s="21">
        <v>46027</v>
      </c>
      <c r="B4669" t="s">
        <v>4676</v>
      </c>
      <c r="C4669">
        <v>3</v>
      </c>
      <c r="D4669">
        <v>3554</v>
      </c>
      <c r="E4669">
        <v>0.13</v>
      </c>
      <c r="F4669">
        <v>3</v>
      </c>
      <c r="G4669">
        <v>4</v>
      </c>
      <c r="H4669" t="s">
        <v>5149</v>
      </c>
      <c r="I4669">
        <v>12048.06</v>
      </c>
      <c r="J4669">
        <v>8433.6419999999998</v>
      </c>
      <c r="K4669">
        <v>3614.4180000000001</v>
      </c>
    </row>
    <row r="4670" spans="1:11" x14ac:dyDescent="0.25">
      <c r="A4670" s="21">
        <v>46376</v>
      </c>
      <c r="B4670" t="s">
        <v>4677</v>
      </c>
      <c r="C4670">
        <v>5</v>
      </c>
      <c r="D4670">
        <v>22802</v>
      </c>
      <c r="E4670">
        <v>0.04</v>
      </c>
      <c r="F4670">
        <v>3</v>
      </c>
      <c r="G4670">
        <v>3</v>
      </c>
      <c r="H4670" t="s">
        <v>5143</v>
      </c>
      <c r="I4670">
        <v>118570.4</v>
      </c>
      <c r="J4670">
        <v>82999.28</v>
      </c>
      <c r="K4670">
        <v>35571.120000000003</v>
      </c>
    </row>
    <row r="4671" spans="1:11" x14ac:dyDescent="0.25">
      <c r="A4671" s="21">
        <v>46358</v>
      </c>
      <c r="B4671" t="s">
        <v>4678</v>
      </c>
      <c r="C4671">
        <v>8</v>
      </c>
      <c r="D4671">
        <v>13343</v>
      </c>
      <c r="E4671">
        <v>0.12</v>
      </c>
      <c r="F4671">
        <v>2</v>
      </c>
      <c r="G4671">
        <v>1</v>
      </c>
      <c r="H4671" t="s">
        <v>5143</v>
      </c>
      <c r="I4671">
        <v>119553.28</v>
      </c>
      <c r="J4671">
        <v>83687.296000000002</v>
      </c>
      <c r="K4671">
        <v>35865.983999999997</v>
      </c>
    </row>
    <row r="4672" spans="1:11" x14ac:dyDescent="0.25">
      <c r="A4672" s="21">
        <v>46108</v>
      </c>
      <c r="B4672" t="s">
        <v>4679</v>
      </c>
      <c r="C4672">
        <v>12</v>
      </c>
      <c r="D4672">
        <v>4820</v>
      </c>
      <c r="E4672">
        <v>0.13</v>
      </c>
      <c r="F4672">
        <v>1</v>
      </c>
      <c r="G4672">
        <v>6</v>
      </c>
      <c r="H4672" t="s">
        <v>5148</v>
      </c>
      <c r="I4672">
        <v>65359.199999999997</v>
      </c>
      <c r="J4672">
        <v>45751.44</v>
      </c>
      <c r="K4672">
        <v>19607.759999999998</v>
      </c>
    </row>
    <row r="4673" spans="1:11" x14ac:dyDescent="0.25">
      <c r="A4673" s="21">
        <v>46176</v>
      </c>
      <c r="B4673" t="s">
        <v>4680</v>
      </c>
      <c r="C4673">
        <v>11</v>
      </c>
      <c r="D4673">
        <v>7860</v>
      </c>
      <c r="E4673">
        <v>0.14000000000000001</v>
      </c>
      <c r="F4673">
        <v>4</v>
      </c>
      <c r="G4673">
        <v>7</v>
      </c>
      <c r="H4673" t="s">
        <v>5142</v>
      </c>
      <c r="I4673">
        <v>98564.4</v>
      </c>
      <c r="J4673">
        <v>68995.08</v>
      </c>
      <c r="K4673">
        <v>29569.32</v>
      </c>
    </row>
    <row r="4674" spans="1:11" x14ac:dyDescent="0.25">
      <c r="A4674" s="21">
        <v>46046</v>
      </c>
      <c r="B4674" t="s">
        <v>4681</v>
      </c>
      <c r="C4674">
        <v>5</v>
      </c>
      <c r="D4674">
        <v>5294</v>
      </c>
      <c r="E4674">
        <v>0.04</v>
      </c>
      <c r="F4674">
        <v>2</v>
      </c>
      <c r="G4674">
        <v>4</v>
      </c>
      <c r="H4674" t="s">
        <v>5149</v>
      </c>
      <c r="I4674">
        <v>27528.799999999999</v>
      </c>
      <c r="J4674">
        <v>19270.16</v>
      </c>
      <c r="K4674">
        <v>8258.64</v>
      </c>
    </row>
    <row r="4675" spans="1:11" x14ac:dyDescent="0.25">
      <c r="A4675" s="21">
        <v>46028</v>
      </c>
      <c r="B4675" t="s">
        <v>4682</v>
      </c>
      <c r="C4675">
        <v>3</v>
      </c>
      <c r="D4675">
        <v>26120</v>
      </c>
      <c r="E4675">
        <v>0.05</v>
      </c>
      <c r="F4675">
        <v>2</v>
      </c>
      <c r="G4675">
        <v>1</v>
      </c>
      <c r="H4675" t="s">
        <v>5149</v>
      </c>
      <c r="I4675">
        <v>82278</v>
      </c>
      <c r="J4675">
        <v>57594.6</v>
      </c>
      <c r="K4675">
        <v>24683.4</v>
      </c>
    </row>
    <row r="4676" spans="1:11" x14ac:dyDescent="0.25">
      <c r="A4676" s="21">
        <v>46135</v>
      </c>
      <c r="B4676" t="s">
        <v>4683</v>
      </c>
      <c r="C4676">
        <v>11</v>
      </c>
      <c r="D4676">
        <v>9774</v>
      </c>
      <c r="E4676">
        <v>0.11</v>
      </c>
      <c r="F4676">
        <v>2</v>
      </c>
      <c r="G4676">
        <v>5</v>
      </c>
      <c r="H4676" t="s">
        <v>5141</v>
      </c>
      <c r="I4676">
        <v>119340.54</v>
      </c>
      <c r="J4676">
        <v>83538.377999999997</v>
      </c>
      <c r="K4676">
        <v>35802.161999999997</v>
      </c>
    </row>
    <row r="4677" spans="1:11" x14ac:dyDescent="0.25">
      <c r="A4677" s="21">
        <v>46381</v>
      </c>
      <c r="B4677" t="s">
        <v>4684</v>
      </c>
      <c r="C4677">
        <v>7</v>
      </c>
      <c r="D4677">
        <v>8880</v>
      </c>
      <c r="F4677">
        <v>1</v>
      </c>
      <c r="G4677">
        <v>6</v>
      </c>
      <c r="H4677" t="s">
        <v>5143</v>
      </c>
      <c r="I4677">
        <v>62160</v>
      </c>
      <c r="J4677">
        <v>43512</v>
      </c>
      <c r="K4677">
        <v>18648</v>
      </c>
    </row>
    <row r="4678" spans="1:11" x14ac:dyDescent="0.25">
      <c r="A4678" s="21">
        <v>46132</v>
      </c>
      <c r="B4678" t="s">
        <v>4685</v>
      </c>
      <c r="C4678">
        <v>1</v>
      </c>
      <c r="D4678">
        <v>14877</v>
      </c>
      <c r="F4678">
        <v>4</v>
      </c>
      <c r="G4678">
        <v>6</v>
      </c>
      <c r="H4678" t="s">
        <v>5141</v>
      </c>
      <c r="I4678">
        <v>14877</v>
      </c>
      <c r="J4678">
        <v>10413.9</v>
      </c>
      <c r="K4678">
        <v>4463.1000000000004</v>
      </c>
    </row>
    <row r="4679" spans="1:11" x14ac:dyDescent="0.25">
      <c r="A4679" s="21">
        <v>46203</v>
      </c>
      <c r="B4679" t="s">
        <v>4686</v>
      </c>
      <c r="C4679">
        <v>2</v>
      </c>
      <c r="D4679">
        <v>31027</v>
      </c>
      <c r="E4679">
        <v>0.04</v>
      </c>
      <c r="F4679">
        <v>4</v>
      </c>
      <c r="G4679">
        <v>8</v>
      </c>
      <c r="H4679" t="s">
        <v>5142</v>
      </c>
      <c r="I4679">
        <v>64536.160000000003</v>
      </c>
      <c r="J4679">
        <v>45175.311999999998</v>
      </c>
      <c r="K4679">
        <v>19360.848000000002</v>
      </c>
    </row>
    <row r="4680" spans="1:11" x14ac:dyDescent="0.25">
      <c r="A4680" s="21">
        <v>46070</v>
      </c>
      <c r="B4680" t="s">
        <v>4687</v>
      </c>
      <c r="C4680">
        <v>2</v>
      </c>
      <c r="D4680">
        <v>25851</v>
      </c>
      <c r="E4680">
        <v>0.14000000000000001</v>
      </c>
      <c r="F4680">
        <v>2</v>
      </c>
      <c r="G4680">
        <v>1</v>
      </c>
      <c r="H4680" t="s">
        <v>5140</v>
      </c>
      <c r="I4680">
        <v>58940.28</v>
      </c>
      <c r="J4680">
        <v>41258.196000000004</v>
      </c>
      <c r="K4680">
        <v>17682.083999999999</v>
      </c>
    </row>
    <row r="4681" spans="1:11" x14ac:dyDescent="0.25">
      <c r="A4681" s="21">
        <v>46309</v>
      </c>
      <c r="B4681" t="s">
        <v>4688</v>
      </c>
      <c r="C4681">
        <v>4</v>
      </c>
      <c r="D4681">
        <v>10423</v>
      </c>
      <c r="E4681">
        <v>0.14000000000000001</v>
      </c>
      <c r="F4681">
        <v>5</v>
      </c>
      <c r="G4681">
        <v>5</v>
      </c>
      <c r="H4681" t="s">
        <v>5147</v>
      </c>
      <c r="I4681">
        <v>47528.88</v>
      </c>
      <c r="J4681">
        <v>33270.216</v>
      </c>
      <c r="K4681">
        <v>14258.664000000001</v>
      </c>
    </row>
    <row r="4682" spans="1:11" x14ac:dyDescent="0.25">
      <c r="A4682" s="21">
        <v>46154</v>
      </c>
      <c r="B4682" t="s">
        <v>4689</v>
      </c>
      <c r="C4682">
        <v>8</v>
      </c>
      <c r="D4682">
        <v>17163</v>
      </c>
      <c r="F4682">
        <v>1</v>
      </c>
      <c r="G4682">
        <v>4</v>
      </c>
      <c r="H4682" t="s">
        <v>5139</v>
      </c>
      <c r="I4682">
        <v>137304</v>
      </c>
      <c r="J4682">
        <v>96112.8</v>
      </c>
      <c r="K4682">
        <v>41191.199999999997</v>
      </c>
    </row>
    <row r="4683" spans="1:11" x14ac:dyDescent="0.25">
      <c r="A4683" s="21">
        <v>46103</v>
      </c>
      <c r="B4683" t="s">
        <v>4690</v>
      </c>
      <c r="C4683">
        <v>11</v>
      </c>
      <c r="D4683">
        <v>31540</v>
      </c>
      <c r="E4683">
        <v>0.03</v>
      </c>
      <c r="F4683">
        <v>5</v>
      </c>
      <c r="G4683">
        <v>8</v>
      </c>
      <c r="H4683" t="s">
        <v>5148</v>
      </c>
      <c r="I4683">
        <v>357348.2</v>
      </c>
      <c r="J4683">
        <v>250143.74</v>
      </c>
      <c r="K4683">
        <v>107204.46</v>
      </c>
    </row>
    <row r="4684" spans="1:11" x14ac:dyDescent="0.25">
      <c r="A4684" s="21">
        <v>46098</v>
      </c>
      <c r="B4684" t="s">
        <v>4691</v>
      </c>
      <c r="C4684">
        <v>5</v>
      </c>
      <c r="D4684">
        <v>6735</v>
      </c>
      <c r="F4684">
        <v>5</v>
      </c>
      <c r="G4684">
        <v>4</v>
      </c>
      <c r="H4684" t="s">
        <v>5148</v>
      </c>
      <c r="I4684">
        <v>33675</v>
      </c>
      <c r="J4684">
        <v>23572.5</v>
      </c>
      <c r="K4684">
        <v>10102.5</v>
      </c>
    </row>
    <row r="4685" spans="1:11" x14ac:dyDescent="0.25">
      <c r="A4685" s="21">
        <v>46071</v>
      </c>
      <c r="B4685" t="s">
        <v>4692</v>
      </c>
      <c r="C4685">
        <v>2</v>
      </c>
      <c r="D4685">
        <v>29687</v>
      </c>
      <c r="F4685">
        <v>1</v>
      </c>
      <c r="G4685">
        <v>7</v>
      </c>
      <c r="H4685" t="s">
        <v>5140</v>
      </c>
      <c r="I4685">
        <v>59374</v>
      </c>
      <c r="J4685">
        <v>41561.800000000003</v>
      </c>
      <c r="K4685">
        <v>17812.2</v>
      </c>
    </row>
    <row r="4686" spans="1:11" x14ac:dyDescent="0.25">
      <c r="A4686" s="21">
        <v>46286</v>
      </c>
      <c r="B4686" t="s">
        <v>4693</v>
      </c>
      <c r="C4686">
        <v>4</v>
      </c>
      <c r="D4686">
        <v>6350</v>
      </c>
      <c r="E4686">
        <v>0.15</v>
      </c>
      <c r="F4686">
        <v>2</v>
      </c>
      <c r="G4686">
        <v>3</v>
      </c>
      <c r="H4686" t="s">
        <v>5145</v>
      </c>
      <c r="I4686">
        <v>29210</v>
      </c>
      <c r="J4686">
        <v>20447</v>
      </c>
      <c r="K4686">
        <v>8763</v>
      </c>
    </row>
    <row r="4687" spans="1:11" x14ac:dyDescent="0.25">
      <c r="A4687" s="21">
        <v>46319</v>
      </c>
      <c r="B4687" t="s">
        <v>4694</v>
      </c>
      <c r="C4687">
        <v>4</v>
      </c>
      <c r="D4687">
        <v>13372</v>
      </c>
      <c r="E4687">
        <v>7.0000000000000007E-2</v>
      </c>
      <c r="F4687">
        <v>1</v>
      </c>
      <c r="G4687">
        <v>1</v>
      </c>
      <c r="H4687" t="s">
        <v>5147</v>
      </c>
      <c r="I4687">
        <v>57232.160000000003</v>
      </c>
      <c r="J4687">
        <v>40062.512000000002</v>
      </c>
      <c r="K4687">
        <v>17169.648000000001</v>
      </c>
    </row>
    <row r="4688" spans="1:11" x14ac:dyDescent="0.25">
      <c r="A4688" s="21">
        <v>46348</v>
      </c>
      <c r="B4688" t="s">
        <v>4695</v>
      </c>
      <c r="C4688">
        <v>2</v>
      </c>
      <c r="D4688">
        <v>31525</v>
      </c>
      <c r="E4688">
        <v>0.05</v>
      </c>
      <c r="F4688">
        <v>4</v>
      </c>
      <c r="G4688">
        <v>6</v>
      </c>
      <c r="H4688" t="s">
        <v>5144</v>
      </c>
      <c r="I4688">
        <v>66202.5</v>
      </c>
      <c r="J4688">
        <v>46341.75</v>
      </c>
      <c r="K4688">
        <v>19860.75</v>
      </c>
    </row>
    <row r="4689" spans="1:11" x14ac:dyDescent="0.25">
      <c r="A4689" s="21">
        <v>46107</v>
      </c>
      <c r="B4689" t="s">
        <v>4696</v>
      </c>
      <c r="C4689">
        <v>7</v>
      </c>
      <c r="D4689">
        <v>34207</v>
      </c>
      <c r="F4689">
        <v>3</v>
      </c>
      <c r="G4689">
        <v>6</v>
      </c>
      <c r="H4689" t="s">
        <v>5148</v>
      </c>
      <c r="I4689">
        <v>239449</v>
      </c>
      <c r="J4689">
        <v>167614.29999999999</v>
      </c>
      <c r="K4689">
        <v>71834.7</v>
      </c>
    </row>
    <row r="4690" spans="1:11" x14ac:dyDescent="0.25">
      <c r="A4690" s="21">
        <v>46106</v>
      </c>
      <c r="B4690" t="s">
        <v>4697</v>
      </c>
      <c r="C4690">
        <v>6</v>
      </c>
      <c r="D4690">
        <v>22408</v>
      </c>
      <c r="E4690">
        <v>0.06</v>
      </c>
      <c r="F4690">
        <v>5</v>
      </c>
      <c r="G4690">
        <v>2</v>
      </c>
      <c r="H4690" t="s">
        <v>5148</v>
      </c>
      <c r="I4690">
        <v>142514.88</v>
      </c>
      <c r="J4690">
        <v>99760.415999999997</v>
      </c>
      <c r="K4690">
        <v>42754.464</v>
      </c>
    </row>
    <row r="4691" spans="1:11" x14ac:dyDescent="0.25">
      <c r="A4691" s="21">
        <v>46035</v>
      </c>
      <c r="B4691" t="s">
        <v>4698</v>
      </c>
      <c r="C4691">
        <v>9</v>
      </c>
      <c r="D4691">
        <v>2879</v>
      </c>
      <c r="E4691">
        <v>0.03</v>
      </c>
      <c r="F4691">
        <v>4</v>
      </c>
      <c r="G4691">
        <v>3</v>
      </c>
      <c r="H4691" t="s">
        <v>5149</v>
      </c>
      <c r="I4691">
        <v>26688.33</v>
      </c>
      <c r="J4691">
        <v>18681.830999999998</v>
      </c>
      <c r="K4691">
        <v>8006.4989999999998</v>
      </c>
    </row>
    <row r="4692" spans="1:11" x14ac:dyDescent="0.25">
      <c r="A4692" s="21">
        <v>46148</v>
      </c>
      <c r="B4692" t="s">
        <v>4699</v>
      </c>
      <c r="C4692">
        <v>6</v>
      </c>
      <c r="D4692">
        <v>5309</v>
      </c>
      <c r="E4692">
        <v>0.05</v>
      </c>
      <c r="F4692">
        <v>5</v>
      </c>
      <c r="G4692">
        <v>1</v>
      </c>
      <c r="H4692" t="s">
        <v>5139</v>
      </c>
      <c r="I4692">
        <v>33446.699999999997</v>
      </c>
      <c r="J4692">
        <v>23412.69</v>
      </c>
      <c r="K4692">
        <v>10034.01</v>
      </c>
    </row>
    <row r="4693" spans="1:11" x14ac:dyDescent="0.25">
      <c r="A4693" s="21">
        <v>46081</v>
      </c>
      <c r="B4693" t="s">
        <v>4700</v>
      </c>
      <c r="C4693">
        <v>12</v>
      </c>
      <c r="D4693">
        <v>32700</v>
      </c>
      <c r="E4693">
        <v>0.13</v>
      </c>
      <c r="F4693">
        <v>5</v>
      </c>
      <c r="G4693">
        <v>5</v>
      </c>
      <c r="H4693" t="s">
        <v>5140</v>
      </c>
      <c r="I4693">
        <v>443412</v>
      </c>
      <c r="J4693">
        <v>310388.40000000002</v>
      </c>
      <c r="K4693">
        <v>133023.6</v>
      </c>
    </row>
    <row r="4694" spans="1:11" x14ac:dyDescent="0.25">
      <c r="A4694" s="21">
        <v>46218</v>
      </c>
      <c r="B4694" t="s">
        <v>4701</v>
      </c>
      <c r="C4694">
        <v>10</v>
      </c>
      <c r="D4694">
        <v>26842</v>
      </c>
      <c r="E4694">
        <v>0.14000000000000001</v>
      </c>
      <c r="F4694">
        <v>3</v>
      </c>
      <c r="G4694">
        <v>4</v>
      </c>
      <c r="H4694" t="s">
        <v>5146</v>
      </c>
      <c r="I4694">
        <v>305998.8</v>
      </c>
      <c r="J4694">
        <v>214199.16</v>
      </c>
      <c r="K4694">
        <v>91799.64</v>
      </c>
    </row>
    <row r="4695" spans="1:11" x14ac:dyDescent="0.25">
      <c r="A4695" s="21">
        <v>46364</v>
      </c>
      <c r="B4695" t="s">
        <v>4702</v>
      </c>
      <c r="C4695">
        <v>4</v>
      </c>
      <c r="D4695">
        <v>3434</v>
      </c>
      <c r="F4695">
        <v>5</v>
      </c>
      <c r="G4695">
        <v>4</v>
      </c>
      <c r="H4695" t="s">
        <v>5143</v>
      </c>
      <c r="I4695">
        <v>13736</v>
      </c>
      <c r="J4695">
        <v>9615.2000000000007</v>
      </c>
      <c r="K4695">
        <v>4120.8</v>
      </c>
    </row>
    <row r="4696" spans="1:11" x14ac:dyDescent="0.25">
      <c r="A4696" s="21">
        <v>46144</v>
      </c>
      <c r="B4696" t="s">
        <v>4703</v>
      </c>
      <c r="C4696">
        <v>1</v>
      </c>
      <c r="D4696">
        <v>26519</v>
      </c>
      <c r="E4696">
        <v>0.14000000000000001</v>
      </c>
      <c r="F4696">
        <v>1</v>
      </c>
      <c r="G4696">
        <v>6</v>
      </c>
      <c r="H4696" t="s">
        <v>5139</v>
      </c>
      <c r="I4696">
        <v>30231.66</v>
      </c>
      <c r="J4696">
        <v>21162.162</v>
      </c>
      <c r="K4696">
        <v>9069.4979999999996</v>
      </c>
    </row>
    <row r="4697" spans="1:11" x14ac:dyDescent="0.25">
      <c r="A4697" s="21">
        <v>46305</v>
      </c>
      <c r="B4697" t="s">
        <v>4704</v>
      </c>
      <c r="C4697">
        <v>4</v>
      </c>
      <c r="D4697">
        <v>31462</v>
      </c>
      <c r="E4697">
        <v>0.04</v>
      </c>
      <c r="F4697">
        <v>2</v>
      </c>
      <c r="G4697">
        <v>6</v>
      </c>
      <c r="H4697" t="s">
        <v>5147</v>
      </c>
      <c r="I4697">
        <v>130881.92</v>
      </c>
      <c r="J4697">
        <v>91617.343999999997</v>
      </c>
      <c r="K4697">
        <v>39264.576000000001</v>
      </c>
    </row>
    <row r="4698" spans="1:11" x14ac:dyDescent="0.25">
      <c r="A4698" s="21">
        <v>46345</v>
      </c>
      <c r="B4698" t="s">
        <v>4705</v>
      </c>
      <c r="C4698">
        <v>3</v>
      </c>
      <c r="D4698">
        <v>29328</v>
      </c>
      <c r="E4698">
        <v>0.06</v>
      </c>
      <c r="F4698">
        <v>1</v>
      </c>
      <c r="G4698">
        <v>3</v>
      </c>
      <c r="H4698" t="s">
        <v>5144</v>
      </c>
      <c r="I4698">
        <v>93263.039999999994</v>
      </c>
      <c r="J4698">
        <v>65284.127999999997</v>
      </c>
      <c r="K4698">
        <v>27978.912</v>
      </c>
    </row>
    <row r="4699" spans="1:11" x14ac:dyDescent="0.25">
      <c r="A4699" s="21">
        <v>46295</v>
      </c>
      <c r="B4699" t="s">
        <v>4706</v>
      </c>
      <c r="C4699">
        <v>3</v>
      </c>
      <c r="D4699">
        <v>11153</v>
      </c>
      <c r="E4699">
        <v>0.13</v>
      </c>
      <c r="F4699">
        <v>3</v>
      </c>
      <c r="G4699">
        <v>8</v>
      </c>
      <c r="H4699" t="s">
        <v>5145</v>
      </c>
      <c r="I4699">
        <v>37808.67</v>
      </c>
      <c r="J4699">
        <v>26466.069</v>
      </c>
      <c r="K4699">
        <v>11342.601000000001</v>
      </c>
    </row>
    <row r="4700" spans="1:11" x14ac:dyDescent="0.25">
      <c r="A4700" s="21">
        <v>46256</v>
      </c>
      <c r="B4700" t="s">
        <v>4707</v>
      </c>
      <c r="C4700">
        <v>7</v>
      </c>
      <c r="D4700">
        <v>17150</v>
      </c>
      <c r="E4700">
        <v>0.03</v>
      </c>
      <c r="F4700">
        <v>4</v>
      </c>
      <c r="G4700">
        <v>6</v>
      </c>
      <c r="H4700" t="s">
        <v>5138</v>
      </c>
      <c r="I4700">
        <v>123651.5</v>
      </c>
      <c r="J4700">
        <v>86556.05</v>
      </c>
      <c r="K4700">
        <v>37095.449999999997</v>
      </c>
    </row>
    <row r="4701" spans="1:11" x14ac:dyDescent="0.25">
      <c r="A4701" s="21">
        <v>46141</v>
      </c>
      <c r="B4701" t="s">
        <v>4708</v>
      </c>
      <c r="C4701">
        <v>1</v>
      </c>
      <c r="D4701">
        <v>30399</v>
      </c>
      <c r="F4701">
        <v>5</v>
      </c>
      <c r="G4701">
        <v>3</v>
      </c>
      <c r="H4701" t="s">
        <v>5141</v>
      </c>
      <c r="I4701">
        <v>30399</v>
      </c>
      <c r="J4701">
        <v>21279.3</v>
      </c>
      <c r="K4701">
        <v>9119.7000000000007</v>
      </c>
    </row>
    <row r="4702" spans="1:11" x14ac:dyDescent="0.25">
      <c r="A4702" s="21">
        <v>46083</v>
      </c>
      <c r="B4702" t="s">
        <v>4709</v>
      </c>
      <c r="C4702">
        <v>12</v>
      </c>
      <c r="D4702">
        <v>32650</v>
      </c>
      <c r="E4702">
        <v>0.11</v>
      </c>
      <c r="F4702">
        <v>4</v>
      </c>
      <c r="G4702">
        <v>3</v>
      </c>
      <c r="H4702" t="s">
        <v>5148</v>
      </c>
      <c r="I4702">
        <v>434898</v>
      </c>
      <c r="J4702">
        <v>304428.59999999998</v>
      </c>
      <c r="K4702">
        <v>130469.4</v>
      </c>
    </row>
    <row r="4703" spans="1:11" x14ac:dyDescent="0.25">
      <c r="A4703" s="21">
        <v>46161</v>
      </c>
      <c r="B4703" t="s">
        <v>4710</v>
      </c>
      <c r="C4703">
        <v>8</v>
      </c>
      <c r="D4703">
        <v>13975</v>
      </c>
      <c r="E4703">
        <v>0.04</v>
      </c>
      <c r="F4703">
        <v>5</v>
      </c>
      <c r="G4703">
        <v>4</v>
      </c>
      <c r="H4703" t="s">
        <v>5139</v>
      </c>
      <c r="I4703">
        <v>116272</v>
      </c>
      <c r="J4703">
        <v>81390.399999999994</v>
      </c>
      <c r="K4703">
        <v>34881.599999999999</v>
      </c>
    </row>
    <row r="4704" spans="1:11" x14ac:dyDescent="0.25">
      <c r="A4704" s="21">
        <v>46347</v>
      </c>
      <c r="B4704" t="s">
        <v>4711</v>
      </c>
      <c r="C4704">
        <v>12</v>
      </c>
      <c r="D4704">
        <v>29833</v>
      </c>
      <c r="F4704">
        <v>2</v>
      </c>
      <c r="G4704">
        <v>5</v>
      </c>
      <c r="H4704" t="s">
        <v>5144</v>
      </c>
      <c r="I4704">
        <v>357996</v>
      </c>
      <c r="J4704">
        <v>250597.2</v>
      </c>
      <c r="K4704">
        <v>107398.8</v>
      </c>
    </row>
    <row r="4705" spans="1:11" x14ac:dyDescent="0.25">
      <c r="A4705" s="21">
        <v>46375</v>
      </c>
      <c r="B4705" t="s">
        <v>4712</v>
      </c>
      <c r="C4705">
        <v>12</v>
      </c>
      <c r="D4705">
        <v>21444</v>
      </c>
      <c r="F4705">
        <v>5</v>
      </c>
      <c r="G4705">
        <v>8</v>
      </c>
      <c r="H4705" t="s">
        <v>5143</v>
      </c>
      <c r="I4705">
        <v>257328</v>
      </c>
      <c r="J4705">
        <v>180129.6</v>
      </c>
      <c r="K4705">
        <v>77198.399999999994</v>
      </c>
    </row>
    <row r="4706" spans="1:11" x14ac:dyDescent="0.25">
      <c r="A4706" s="21">
        <v>46148</v>
      </c>
      <c r="B4706" t="s">
        <v>4713</v>
      </c>
      <c r="C4706">
        <v>12</v>
      </c>
      <c r="D4706">
        <v>10737</v>
      </c>
      <c r="E4706">
        <v>0.02</v>
      </c>
      <c r="F4706">
        <v>4</v>
      </c>
      <c r="G4706">
        <v>1</v>
      </c>
      <c r="H4706" t="s">
        <v>5139</v>
      </c>
      <c r="I4706">
        <v>131420.88</v>
      </c>
      <c r="J4706">
        <v>91994.615999999995</v>
      </c>
      <c r="K4706">
        <v>39426.264000000003</v>
      </c>
    </row>
    <row r="4707" spans="1:11" x14ac:dyDescent="0.25">
      <c r="A4707" s="21">
        <v>46093</v>
      </c>
      <c r="B4707" t="s">
        <v>4714</v>
      </c>
      <c r="C4707">
        <v>3</v>
      </c>
      <c r="D4707">
        <v>7748</v>
      </c>
      <c r="E4707">
        <v>0.03</v>
      </c>
      <c r="F4707">
        <v>4</v>
      </c>
      <c r="G4707">
        <v>3</v>
      </c>
      <c r="H4707" t="s">
        <v>5148</v>
      </c>
      <c r="I4707">
        <v>23941.32</v>
      </c>
      <c r="J4707">
        <v>16758.923999999999</v>
      </c>
      <c r="K4707">
        <v>7182.3959999999997</v>
      </c>
    </row>
    <row r="4708" spans="1:11" x14ac:dyDescent="0.25">
      <c r="A4708" s="21">
        <v>46030</v>
      </c>
      <c r="B4708" t="s">
        <v>4715</v>
      </c>
      <c r="C4708">
        <v>11</v>
      </c>
      <c r="D4708">
        <v>9356</v>
      </c>
      <c r="F4708">
        <v>4</v>
      </c>
      <c r="G4708">
        <v>8</v>
      </c>
      <c r="H4708" t="s">
        <v>5149</v>
      </c>
      <c r="I4708">
        <v>102916</v>
      </c>
      <c r="J4708">
        <v>72041.2</v>
      </c>
      <c r="K4708">
        <v>30874.799999999999</v>
      </c>
    </row>
    <row r="4709" spans="1:11" x14ac:dyDescent="0.25">
      <c r="A4709" s="21">
        <v>46109</v>
      </c>
      <c r="B4709" t="s">
        <v>4716</v>
      </c>
      <c r="C4709">
        <v>8</v>
      </c>
      <c r="D4709">
        <v>15467</v>
      </c>
      <c r="F4709">
        <v>5</v>
      </c>
      <c r="G4709">
        <v>1</v>
      </c>
      <c r="H4709" t="s">
        <v>5148</v>
      </c>
      <c r="I4709">
        <v>123736</v>
      </c>
      <c r="J4709">
        <v>86615.2</v>
      </c>
      <c r="K4709">
        <v>37120.800000000003</v>
      </c>
    </row>
    <row r="4710" spans="1:11" x14ac:dyDescent="0.25">
      <c r="A4710" s="21">
        <v>46237</v>
      </c>
      <c r="B4710" t="s">
        <v>4717</v>
      </c>
      <c r="C4710">
        <v>8</v>
      </c>
      <c r="D4710">
        <v>28140</v>
      </c>
      <c r="F4710">
        <v>2</v>
      </c>
      <c r="G4710">
        <v>5</v>
      </c>
      <c r="H4710" t="s">
        <v>5138</v>
      </c>
      <c r="I4710">
        <v>225120</v>
      </c>
      <c r="J4710">
        <v>157584</v>
      </c>
      <c r="K4710">
        <v>67536</v>
      </c>
    </row>
    <row r="4711" spans="1:11" x14ac:dyDescent="0.25">
      <c r="A4711" s="21">
        <v>46321</v>
      </c>
      <c r="B4711" t="s">
        <v>4718</v>
      </c>
      <c r="C4711">
        <v>6</v>
      </c>
      <c r="D4711">
        <v>20013</v>
      </c>
      <c r="F4711">
        <v>2</v>
      </c>
      <c r="G4711">
        <v>7</v>
      </c>
      <c r="H4711" t="s">
        <v>5147</v>
      </c>
      <c r="I4711">
        <v>120078</v>
      </c>
      <c r="J4711">
        <v>84054.6</v>
      </c>
      <c r="K4711">
        <v>36023.4</v>
      </c>
    </row>
    <row r="4712" spans="1:11" x14ac:dyDescent="0.25">
      <c r="A4712" s="21">
        <v>46029</v>
      </c>
      <c r="B4712" t="s">
        <v>4719</v>
      </c>
      <c r="C4712">
        <v>4</v>
      </c>
      <c r="D4712">
        <v>28230</v>
      </c>
      <c r="E4712">
        <v>0.12</v>
      </c>
      <c r="F4712">
        <v>5</v>
      </c>
      <c r="G4712">
        <v>4</v>
      </c>
      <c r="H4712" t="s">
        <v>5149</v>
      </c>
      <c r="I4712">
        <v>126470.39999999999</v>
      </c>
      <c r="J4712">
        <v>88529.279999999999</v>
      </c>
      <c r="K4712">
        <v>37941.120000000003</v>
      </c>
    </row>
    <row r="4713" spans="1:11" x14ac:dyDescent="0.25">
      <c r="A4713" s="21">
        <v>46300</v>
      </c>
      <c r="B4713" t="s">
        <v>4720</v>
      </c>
      <c r="C4713">
        <v>12</v>
      </c>
      <c r="D4713">
        <v>28270</v>
      </c>
      <c r="E4713">
        <v>0.14000000000000001</v>
      </c>
      <c r="F4713">
        <v>4</v>
      </c>
      <c r="G4713">
        <v>2</v>
      </c>
      <c r="H4713" t="s">
        <v>5147</v>
      </c>
      <c r="I4713">
        <v>386733.6</v>
      </c>
      <c r="J4713">
        <v>270713.52</v>
      </c>
      <c r="K4713">
        <v>116020.08</v>
      </c>
    </row>
    <row r="4714" spans="1:11" x14ac:dyDescent="0.25">
      <c r="A4714" s="21">
        <v>46047</v>
      </c>
      <c r="B4714" t="s">
        <v>4721</v>
      </c>
      <c r="C4714">
        <v>2</v>
      </c>
      <c r="D4714">
        <v>14799</v>
      </c>
      <c r="E4714">
        <v>0.08</v>
      </c>
      <c r="F4714">
        <v>4</v>
      </c>
      <c r="G4714">
        <v>7</v>
      </c>
      <c r="H4714" t="s">
        <v>5149</v>
      </c>
      <c r="I4714">
        <v>31965.84</v>
      </c>
      <c r="J4714">
        <v>22376.088</v>
      </c>
      <c r="K4714">
        <v>9589.7520000000004</v>
      </c>
    </row>
    <row r="4715" spans="1:11" x14ac:dyDescent="0.25">
      <c r="A4715" s="21">
        <v>46087</v>
      </c>
      <c r="B4715" t="s">
        <v>4722</v>
      </c>
      <c r="C4715">
        <v>1</v>
      </c>
      <c r="D4715">
        <v>28813</v>
      </c>
      <c r="E4715">
        <v>0.14000000000000001</v>
      </c>
      <c r="F4715">
        <v>4</v>
      </c>
      <c r="G4715">
        <v>2</v>
      </c>
      <c r="H4715" t="s">
        <v>5148</v>
      </c>
      <c r="I4715">
        <v>32846.82</v>
      </c>
      <c r="J4715">
        <v>22992.774000000001</v>
      </c>
      <c r="K4715">
        <v>9854.0460000000003</v>
      </c>
    </row>
    <row r="4716" spans="1:11" x14ac:dyDescent="0.25">
      <c r="A4716" s="21">
        <v>46260</v>
      </c>
      <c r="B4716" t="s">
        <v>4723</v>
      </c>
      <c r="C4716">
        <v>5</v>
      </c>
      <c r="D4716">
        <v>29320</v>
      </c>
      <c r="E4716">
        <v>0.14000000000000001</v>
      </c>
      <c r="F4716">
        <v>4</v>
      </c>
      <c r="G4716">
        <v>3</v>
      </c>
      <c r="H4716" t="s">
        <v>5138</v>
      </c>
      <c r="I4716">
        <v>167124</v>
      </c>
      <c r="J4716">
        <v>116986.8</v>
      </c>
      <c r="K4716">
        <v>50137.2</v>
      </c>
    </row>
    <row r="4717" spans="1:11" x14ac:dyDescent="0.25">
      <c r="A4717" s="21">
        <v>46237</v>
      </c>
      <c r="B4717" t="s">
        <v>4724</v>
      </c>
      <c r="C4717">
        <v>9</v>
      </c>
      <c r="D4717">
        <v>15161</v>
      </c>
      <c r="F4717">
        <v>2</v>
      </c>
      <c r="G4717">
        <v>2</v>
      </c>
      <c r="H4717" t="s">
        <v>5138</v>
      </c>
      <c r="I4717">
        <v>136449</v>
      </c>
      <c r="J4717">
        <v>95514.3</v>
      </c>
      <c r="K4717">
        <v>40934.699999999997</v>
      </c>
    </row>
    <row r="4718" spans="1:11" x14ac:dyDescent="0.25">
      <c r="A4718" s="21">
        <v>46329</v>
      </c>
      <c r="B4718" t="s">
        <v>4725</v>
      </c>
      <c r="C4718">
        <v>10</v>
      </c>
      <c r="D4718">
        <v>28988</v>
      </c>
      <c r="F4718">
        <v>3</v>
      </c>
      <c r="G4718">
        <v>5</v>
      </c>
      <c r="H4718" t="s">
        <v>5144</v>
      </c>
      <c r="I4718">
        <v>289880</v>
      </c>
      <c r="J4718">
        <v>202916</v>
      </c>
      <c r="K4718">
        <v>86964</v>
      </c>
    </row>
    <row r="4719" spans="1:11" x14ac:dyDescent="0.25">
      <c r="A4719" s="21">
        <v>46202</v>
      </c>
      <c r="B4719" t="s">
        <v>4726</v>
      </c>
      <c r="C4719">
        <v>8</v>
      </c>
      <c r="D4719">
        <v>31584</v>
      </c>
      <c r="F4719">
        <v>4</v>
      </c>
      <c r="G4719">
        <v>6</v>
      </c>
      <c r="H4719" t="s">
        <v>5142</v>
      </c>
      <c r="I4719">
        <v>252672</v>
      </c>
      <c r="J4719">
        <v>176870.39999999999</v>
      </c>
      <c r="K4719">
        <v>75801.600000000006</v>
      </c>
    </row>
    <row r="4720" spans="1:11" x14ac:dyDescent="0.25">
      <c r="A4720" s="21">
        <v>46327</v>
      </c>
      <c r="B4720" t="s">
        <v>4727</v>
      </c>
      <c r="C4720">
        <v>8</v>
      </c>
      <c r="D4720">
        <v>4545</v>
      </c>
      <c r="E4720">
        <v>0.11</v>
      </c>
      <c r="F4720">
        <v>4</v>
      </c>
      <c r="G4720">
        <v>1</v>
      </c>
      <c r="H4720" t="s">
        <v>5144</v>
      </c>
      <c r="I4720">
        <v>40359.599999999999</v>
      </c>
      <c r="J4720">
        <v>28251.72</v>
      </c>
      <c r="K4720">
        <v>12107.88</v>
      </c>
    </row>
    <row r="4721" spans="1:11" x14ac:dyDescent="0.25">
      <c r="A4721" s="21">
        <v>46054</v>
      </c>
      <c r="B4721" t="s">
        <v>4728</v>
      </c>
      <c r="C4721">
        <v>11</v>
      </c>
      <c r="D4721">
        <v>2141</v>
      </c>
      <c r="E4721">
        <v>0.1</v>
      </c>
      <c r="F4721">
        <v>3</v>
      </c>
      <c r="G4721">
        <v>6</v>
      </c>
      <c r="H4721" t="s">
        <v>5140</v>
      </c>
      <c r="I4721">
        <v>25906.1</v>
      </c>
      <c r="J4721">
        <v>18134.27</v>
      </c>
      <c r="K4721">
        <v>7771.83</v>
      </c>
    </row>
    <row r="4722" spans="1:11" x14ac:dyDescent="0.25">
      <c r="A4722" s="21">
        <v>46094</v>
      </c>
      <c r="B4722" t="s">
        <v>4729</v>
      </c>
      <c r="C4722">
        <v>8</v>
      </c>
      <c r="D4722">
        <v>25186</v>
      </c>
      <c r="E4722">
        <v>0.05</v>
      </c>
      <c r="F4722">
        <v>5</v>
      </c>
      <c r="G4722">
        <v>1</v>
      </c>
      <c r="H4722" t="s">
        <v>5148</v>
      </c>
      <c r="I4722">
        <v>211562.4</v>
      </c>
      <c r="J4722">
        <v>148093.68</v>
      </c>
      <c r="K4722">
        <v>63468.72</v>
      </c>
    </row>
    <row r="4723" spans="1:11" x14ac:dyDescent="0.25">
      <c r="A4723" s="21">
        <v>46332</v>
      </c>
      <c r="B4723" t="s">
        <v>4730</v>
      </c>
      <c r="C4723">
        <v>7</v>
      </c>
      <c r="D4723">
        <v>30876</v>
      </c>
      <c r="F4723">
        <v>2</v>
      </c>
      <c r="G4723">
        <v>7</v>
      </c>
      <c r="H4723" t="s">
        <v>5144</v>
      </c>
      <c r="I4723">
        <v>216132</v>
      </c>
      <c r="J4723">
        <v>151292.4</v>
      </c>
      <c r="K4723">
        <v>64839.6</v>
      </c>
    </row>
    <row r="4724" spans="1:11" x14ac:dyDescent="0.25">
      <c r="A4724" s="21">
        <v>46103</v>
      </c>
      <c r="B4724" t="s">
        <v>4731</v>
      </c>
      <c r="C4724">
        <v>7</v>
      </c>
      <c r="D4724">
        <v>11586</v>
      </c>
      <c r="F4724">
        <v>2</v>
      </c>
      <c r="G4724">
        <v>7</v>
      </c>
      <c r="H4724" t="s">
        <v>5148</v>
      </c>
      <c r="I4724">
        <v>81102</v>
      </c>
      <c r="J4724">
        <v>56771.4</v>
      </c>
      <c r="K4724">
        <v>24330.6</v>
      </c>
    </row>
    <row r="4725" spans="1:11" x14ac:dyDescent="0.25">
      <c r="A4725" s="21">
        <v>46375</v>
      </c>
      <c r="B4725" t="s">
        <v>4732</v>
      </c>
      <c r="C4725">
        <v>9</v>
      </c>
      <c r="D4725">
        <v>26869</v>
      </c>
      <c r="F4725">
        <v>4</v>
      </c>
      <c r="G4725">
        <v>7</v>
      </c>
      <c r="H4725" t="s">
        <v>5143</v>
      </c>
      <c r="I4725">
        <v>241821</v>
      </c>
      <c r="J4725">
        <v>169274.7</v>
      </c>
      <c r="K4725">
        <v>72546.3</v>
      </c>
    </row>
    <row r="4726" spans="1:11" x14ac:dyDescent="0.25">
      <c r="A4726" s="21">
        <v>46229</v>
      </c>
      <c r="B4726" t="s">
        <v>4733</v>
      </c>
      <c r="C4726">
        <v>10</v>
      </c>
      <c r="D4726">
        <v>19582</v>
      </c>
      <c r="F4726">
        <v>5</v>
      </c>
      <c r="G4726">
        <v>6</v>
      </c>
      <c r="H4726" t="s">
        <v>5146</v>
      </c>
      <c r="I4726">
        <v>195820</v>
      </c>
      <c r="J4726">
        <v>137074</v>
      </c>
      <c r="K4726">
        <v>58746</v>
      </c>
    </row>
    <row r="4727" spans="1:11" x14ac:dyDescent="0.25">
      <c r="A4727" s="21">
        <v>46147</v>
      </c>
      <c r="B4727" t="s">
        <v>4734</v>
      </c>
      <c r="C4727">
        <v>7</v>
      </c>
      <c r="D4727">
        <v>21270</v>
      </c>
      <c r="E4727">
        <v>0.13</v>
      </c>
      <c r="F4727">
        <v>4</v>
      </c>
      <c r="G4727">
        <v>1</v>
      </c>
      <c r="H4727" t="s">
        <v>5139</v>
      </c>
      <c r="I4727">
        <v>168245.7</v>
      </c>
      <c r="J4727">
        <v>117771.99</v>
      </c>
      <c r="K4727">
        <v>50473.71</v>
      </c>
    </row>
    <row r="4728" spans="1:11" x14ac:dyDescent="0.25">
      <c r="A4728" s="21">
        <v>46229</v>
      </c>
      <c r="B4728" t="s">
        <v>4735</v>
      </c>
      <c r="C4728">
        <v>7</v>
      </c>
      <c r="D4728">
        <v>11478</v>
      </c>
      <c r="F4728">
        <v>4</v>
      </c>
      <c r="G4728">
        <v>8</v>
      </c>
      <c r="H4728" t="s">
        <v>5146</v>
      </c>
      <c r="I4728">
        <v>80346</v>
      </c>
      <c r="J4728">
        <v>56242.2</v>
      </c>
      <c r="K4728">
        <v>24103.8</v>
      </c>
    </row>
    <row r="4729" spans="1:11" x14ac:dyDescent="0.25">
      <c r="A4729" s="21">
        <v>46383</v>
      </c>
      <c r="B4729" t="s">
        <v>4736</v>
      </c>
      <c r="C4729">
        <v>11</v>
      </c>
      <c r="D4729">
        <v>2283</v>
      </c>
      <c r="F4729">
        <v>4</v>
      </c>
      <c r="G4729">
        <v>3</v>
      </c>
      <c r="H4729" t="s">
        <v>5143</v>
      </c>
      <c r="I4729">
        <v>25113</v>
      </c>
      <c r="J4729">
        <v>17579.099999999999</v>
      </c>
      <c r="K4729">
        <v>7533.9</v>
      </c>
    </row>
    <row r="4730" spans="1:11" x14ac:dyDescent="0.25">
      <c r="A4730" s="21">
        <v>46226</v>
      </c>
      <c r="B4730" t="s">
        <v>4737</v>
      </c>
      <c r="C4730">
        <v>8</v>
      </c>
      <c r="D4730">
        <v>17497</v>
      </c>
      <c r="F4730">
        <v>1</v>
      </c>
      <c r="G4730">
        <v>4</v>
      </c>
      <c r="H4730" t="s">
        <v>5146</v>
      </c>
      <c r="I4730">
        <v>139976</v>
      </c>
      <c r="J4730">
        <v>97983.2</v>
      </c>
      <c r="K4730">
        <v>41992.800000000003</v>
      </c>
    </row>
    <row r="4731" spans="1:11" x14ac:dyDescent="0.25">
      <c r="A4731" s="21">
        <v>46205</v>
      </c>
      <c r="B4731" t="s">
        <v>4738</v>
      </c>
      <c r="C4731">
        <v>1</v>
      </c>
      <c r="D4731">
        <v>5593</v>
      </c>
      <c r="E4731">
        <v>0.08</v>
      </c>
      <c r="F4731">
        <v>4</v>
      </c>
      <c r="G4731">
        <v>2</v>
      </c>
      <c r="H4731" t="s">
        <v>5146</v>
      </c>
      <c r="I4731">
        <v>6040.44</v>
      </c>
      <c r="J4731">
        <v>4228.308</v>
      </c>
      <c r="K4731">
        <v>1812.1320000000001</v>
      </c>
    </row>
    <row r="4732" spans="1:11" x14ac:dyDescent="0.25">
      <c r="A4732" s="21">
        <v>46157</v>
      </c>
      <c r="B4732" t="s">
        <v>4739</v>
      </c>
      <c r="C4732">
        <v>8</v>
      </c>
      <c r="D4732">
        <v>25888</v>
      </c>
      <c r="E4732">
        <v>0.03</v>
      </c>
      <c r="F4732">
        <v>1</v>
      </c>
      <c r="G4732">
        <v>6</v>
      </c>
      <c r="H4732" t="s">
        <v>5139</v>
      </c>
      <c r="I4732">
        <v>213317.12</v>
      </c>
      <c r="J4732">
        <v>149321.984</v>
      </c>
      <c r="K4732">
        <v>63995.135999999999</v>
      </c>
    </row>
    <row r="4733" spans="1:11" x14ac:dyDescent="0.25">
      <c r="A4733" s="21">
        <v>46208</v>
      </c>
      <c r="B4733" t="s">
        <v>4740</v>
      </c>
      <c r="C4733">
        <v>10</v>
      </c>
      <c r="D4733">
        <v>26495</v>
      </c>
      <c r="E4733">
        <v>0.14000000000000001</v>
      </c>
      <c r="F4733">
        <v>1</v>
      </c>
      <c r="G4733">
        <v>6</v>
      </c>
      <c r="H4733" t="s">
        <v>5146</v>
      </c>
      <c r="I4733">
        <v>302043</v>
      </c>
      <c r="J4733">
        <v>211430.1</v>
      </c>
      <c r="K4733">
        <v>90612.9</v>
      </c>
    </row>
    <row r="4734" spans="1:11" x14ac:dyDescent="0.25">
      <c r="A4734" s="21">
        <v>46259</v>
      </c>
      <c r="B4734" t="s">
        <v>4741</v>
      </c>
      <c r="C4734">
        <v>9</v>
      </c>
      <c r="D4734">
        <v>17128</v>
      </c>
      <c r="E4734">
        <v>0.03</v>
      </c>
      <c r="F4734">
        <v>1</v>
      </c>
      <c r="G4734">
        <v>2</v>
      </c>
      <c r="H4734" t="s">
        <v>5138</v>
      </c>
      <c r="I4734">
        <v>158776.56</v>
      </c>
      <c r="J4734">
        <v>111143.592</v>
      </c>
      <c r="K4734">
        <v>47632.968000000001</v>
      </c>
    </row>
    <row r="4735" spans="1:11" x14ac:dyDescent="0.25">
      <c r="A4735" s="21">
        <v>46231</v>
      </c>
      <c r="B4735" t="s">
        <v>4742</v>
      </c>
      <c r="C4735">
        <v>8</v>
      </c>
      <c r="D4735">
        <v>33759</v>
      </c>
      <c r="E4735">
        <v>0.03</v>
      </c>
      <c r="F4735">
        <v>3</v>
      </c>
      <c r="G4735">
        <v>5</v>
      </c>
      <c r="H4735" t="s">
        <v>5146</v>
      </c>
      <c r="I4735">
        <v>278174.15999999997</v>
      </c>
      <c r="J4735">
        <v>194721.91200000001</v>
      </c>
      <c r="K4735">
        <v>83452.248000000007</v>
      </c>
    </row>
    <row r="4736" spans="1:11" x14ac:dyDescent="0.25">
      <c r="A4736" s="21">
        <v>46179</v>
      </c>
      <c r="B4736" t="s">
        <v>4743</v>
      </c>
      <c r="C4736">
        <v>7</v>
      </c>
      <c r="D4736">
        <v>5915</v>
      </c>
      <c r="E4736">
        <v>0.14000000000000001</v>
      </c>
      <c r="F4736">
        <v>1</v>
      </c>
      <c r="G4736">
        <v>2</v>
      </c>
      <c r="H4736" t="s">
        <v>5142</v>
      </c>
      <c r="I4736">
        <v>47201.7</v>
      </c>
      <c r="J4736">
        <v>33041.19</v>
      </c>
      <c r="K4736">
        <v>14160.51</v>
      </c>
    </row>
    <row r="4737" spans="1:11" x14ac:dyDescent="0.25">
      <c r="A4737" s="21">
        <v>46222</v>
      </c>
      <c r="B4737" t="s">
        <v>4744</v>
      </c>
      <c r="C4737">
        <v>1</v>
      </c>
      <c r="D4737">
        <v>20611</v>
      </c>
      <c r="F4737">
        <v>4</v>
      </c>
      <c r="G4737">
        <v>8</v>
      </c>
      <c r="H4737" t="s">
        <v>5146</v>
      </c>
      <c r="I4737">
        <v>20611</v>
      </c>
      <c r="J4737">
        <v>14427.7</v>
      </c>
      <c r="K4737">
        <v>6183.3</v>
      </c>
    </row>
    <row r="4738" spans="1:11" x14ac:dyDescent="0.25">
      <c r="A4738" s="21">
        <v>46334</v>
      </c>
      <c r="B4738" t="s">
        <v>4745</v>
      </c>
      <c r="C4738">
        <v>10</v>
      </c>
      <c r="D4738">
        <v>14281</v>
      </c>
      <c r="E4738">
        <v>0.08</v>
      </c>
      <c r="F4738">
        <v>5</v>
      </c>
      <c r="G4738">
        <v>2</v>
      </c>
      <c r="H4738" t="s">
        <v>5144</v>
      </c>
      <c r="I4738">
        <v>154234.79999999999</v>
      </c>
      <c r="J4738">
        <v>107964.36</v>
      </c>
      <c r="K4738">
        <v>46270.44</v>
      </c>
    </row>
    <row r="4739" spans="1:11" x14ac:dyDescent="0.25">
      <c r="A4739" s="21">
        <v>46065</v>
      </c>
      <c r="B4739" t="s">
        <v>4746</v>
      </c>
      <c r="C4739">
        <v>11</v>
      </c>
      <c r="D4739">
        <v>13090</v>
      </c>
      <c r="F4739">
        <v>3</v>
      </c>
      <c r="G4739">
        <v>2</v>
      </c>
      <c r="H4739" t="s">
        <v>5140</v>
      </c>
      <c r="I4739">
        <v>143990</v>
      </c>
      <c r="J4739">
        <v>100793</v>
      </c>
      <c r="K4739">
        <v>43197</v>
      </c>
    </row>
    <row r="4740" spans="1:11" x14ac:dyDescent="0.25">
      <c r="A4740" s="21">
        <v>46333</v>
      </c>
      <c r="B4740" t="s">
        <v>4747</v>
      </c>
      <c r="C4740">
        <v>1</v>
      </c>
      <c r="D4740">
        <v>32110</v>
      </c>
      <c r="F4740">
        <v>3</v>
      </c>
      <c r="G4740">
        <v>1</v>
      </c>
      <c r="H4740" t="s">
        <v>5144</v>
      </c>
      <c r="I4740">
        <v>32110</v>
      </c>
      <c r="J4740">
        <v>22477</v>
      </c>
      <c r="K4740">
        <v>9633</v>
      </c>
    </row>
    <row r="4741" spans="1:11" x14ac:dyDescent="0.25">
      <c r="A4741" s="21">
        <v>46317</v>
      </c>
      <c r="B4741" t="s">
        <v>4748</v>
      </c>
      <c r="C4741">
        <v>5</v>
      </c>
      <c r="D4741">
        <v>33848</v>
      </c>
      <c r="E4741">
        <v>0.02</v>
      </c>
      <c r="F4741">
        <v>2</v>
      </c>
      <c r="G4741">
        <v>1</v>
      </c>
      <c r="H4741" t="s">
        <v>5147</v>
      </c>
      <c r="I4741">
        <v>172624.8</v>
      </c>
      <c r="J4741">
        <v>120837.36</v>
      </c>
      <c r="K4741">
        <v>51787.44</v>
      </c>
    </row>
    <row r="4742" spans="1:11" x14ac:dyDescent="0.25">
      <c r="A4742" s="21">
        <v>46183</v>
      </c>
      <c r="B4742" t="s">
        <v>4749</v>
      </c>
      <c r="C4742">
        <v>12</v>
      </c>
      <c r="D4742">
        <v>4296</v>
      </c>
      <c r="E4742">
        <v>0.08</v>
      </c>
      <c r="F4742">
        <v>4</v>
      </c>
      <c r="G4742">
        <v>1</v>
      </c>
      <c r="H4742" t="s">
        <v>5142</v>
      </c>
      <c r="I4742">
        <v>55676.160000000003</v>
      </c>
      <c r="J4742">
        <v>38973.311999999998</v>
      </c>
      <c r="K4742">
        <v>16702.848000000002</v>
      </c>
    </row>
    <row r="4743" spans="1:11" x14ac:dyDescent="0.25">
      <c r="A4743" s="21">
        <v>46360</v>
      </c>
      <c r="B4743" t="s">
        <v>4750</v>
      </c>
      <c r="C4743">
        <v>7</v>
      </c>
      <c r="D4743">
        <v>19734</v>
      </c>
      <c r="E4743">
        <v>0.1</v>
      </c>
      <c r="F4743">
        <v>5</v>
      </c>
      <c r="G4743">
        <v>7</v>
      </c>
      <c r="H4743" t="s">
        <v>5143</v>
      </c>
      <c r="I4743">
        <v>151951.79999999999</v>
      </c>
      <c r="J4743">
        <v>106366.26</v>
      </c>
      <c r="K4743">
        <v>45585.54</v>
      </c>
    </row>
    <row r="4744" spans="1:11" x14ac:dyDescent="0.25">
      <c r="A4744" s="21">
        <v>46055</v>
      </c>
      <c r="B4744" t="s">
        <v>4751</v>
      </c>
      <c r="C4744">
        <v>6</v>
      </c>
      <c r="D4744">
        <v>32301</v>
      </c>
      <c r="E4744">
        <v>0.1</v>
      </c>
      <c r="F4744">
        <v>4</v>
      </c>
      <c r="G4744">
        <v>1</v>
      </c>
      <c r="H4744" t="s">
        <v>5140</v>
      </c>
      <c r="I4744">
        <v>213186.6</v>
      </c>
      <c r="J4744">
        <v>149230.62</v>
      </c>
      <c r="K4744">
        <v>63955.98</v>
      </c>
    </row>
    <row r="4745" spans="1:11" x14ac:dyDescent="0.25">
      <c r="A4745" s="21">
        <v>46279</v>
      </c>
      <c r="B4745" t="s">
        <v>4752</v>
      </c>
      <c r="C4745">
        <v>12</v>
      </c>
      <c r="D4745">
        <v>33479</v>
      </c>
      <c r="E4745">
        <v>0.03</v>
      </c>
      <c r="F4745">
        <v>4</v>
      </c>
      <c r="G4745">
        <v>8</v>
      </c>
      <c r="H4745" t="s">
        <v>5145</v>
      </c>
      <c r="I4745">
        <v>413800.44</v>
      </c>
      <c r="J4745">
        <v>289660.30800000002</v>
      </c>
      <c r="K4745">
        <v>124140.132</v>
      </c>
    </row>
    <row r="4746" spans="1:11" x14ac:dyDescent="0.25">
      <c r="A4746" s="21">
        <v>46272</v>
      </c>
      <c r="B4746" t="s">
        <v>4753</v>
      </c>
      <c r="C4746">
        <v>7</v>
      </c>
      <c r="D4746">
        <v>34186</v>
      </c>
      <c r="F4746">
        <v>1</v>
      </c>
      <c r="G4746">
        <v>3</v>
      </c>
      <c r="H4746" t="s">
        <v>5145</v>
      </c>
      <c r="I4746">
        <v>239302</v>
      </c>
      <c r="J4746">
        <v>167511.4</v>
      </c>
      <c r="K4746">
        <v>71790.600000000006</v>
      </c>
    </row>
    <row r="4747" spans="1:11" x14ac:dyDescent="0.25">
      <c r="A4747" s="21">
        <v>46057</v>
      </c>
      <c r="B4747" t="s">
        <v>4754</v>
      </c>
      <c r="C4747">
        <v>6</v>
      </c>
      <c r="D4747">
        <v>25117</v>
      </c>
      <c r="E4747">
        <v>0.12</v>
      </c>
      <c r="F4747">
        <v>3</v>
      </c>
      <c r="G4747">
        <v>3</v>
      </c>
      <c r="H4747" t="s">
        <v>5140</v>
      </c>
      <c r="I4747">
        <v>168786.24</v>
      </c>
      <c r="J4747">
        <v>118150.368</v>
      </c>
      <c r="K4747">
        <v>50635.872000000003</v>
      </c>
    </row>
    <row r="4748" spans="1:11" x14ac:dyDescent="0.25">
      <c r="A4748" s="21">
        <v>46054</v>
      </c>
      <c r="B4748" t="s">
        <v>4755</v>
      </c>
      <c r="C4748">
        <v>12</v>
      </c>
      <c r="D4748">
        <v>18667</v>
      </c>
      <c r="F4748">
        <v>4</v>
      </c>
      <c r="G4748">
        <v>4</v>
      </c>
      <c r="H4748" t="s">
        <v>5140</v>
      </c>
      <c r="I4748">
        <v>224004</v>
      </c>
      <c r="J4748">
        <v>156802.79999999999</v>
      </c>
      <c r="K4748">
        <v>67201.2</v>
      </c>
    </row>
    <row r="4749" spans="1:11" x14ac:dyDescent="0.25">
      <c r="A4749" s="21">
        <v>46219</v>
      </c>
      <c r="B4749" t="s">
        <v>4756</v>
      </c>
      <c r="C4749">
        <v>11</v>
      </c>
      <c r="D4749">
        <v>28211</v>
      </c>
      <c r="E4749">
        <v>0.13</v>
      </c>
      <c r="F4749">
        <v>5</v>
      </c>
      <c r="G4749">
        <v>1</v>
      </c>
      <c r="H4749" t="s">
        <v>5146</v>
      </c>
      <c r="I4749">
        <v>350662.73</v>
      </c>
      <c r="J4749">
        <v>245463.91099999999</v>
      </c>
      <c r="K4749">
        <v>105198.819</v>
      </c>
    </row>
    <row r="4750" spans="1:11" x14ac:dyDescent="0.25">
      <c r="A4750" s="21">
        <v>46153</v>
      </c>
      <c r="B4750" t="s">
        <v>4757</v>
      </c>
      <c r="C4750">
        <v>8</v>
      </c>
      <c r="D4750">
        <v>19679</v>
      </c>
      <c r="F4750">
        <v>1</v>
      </c>
      <c r="G4750">
        <v>2</v>
      </c>
      <c r="H4750" t="s">
        <v>5139</v>
      </c>
      <c r="I4750">
        <v>157432</v>
      </c>
      <c r="J4750">
        <v>110202.4</v>
      </c>
      <c r="K4750">
        <v>47229.599999999999</v>
      </c>
    </row>
    <row r="4751" spans="1:11" x14ac:dyDescent="0.25">
      <c r="A4751" s="21">
        <v>46209</v>
      </c>
      <c r="B4751" t="s">
        <v>4758</v>
      </c>
      <c r="C4751">
        <v>6</v>
      </c>
      <c r="D4751">
        <v>23875</v>
      </c>
      <c r="E4751">
        <v>7.0000000000000007E-2</v>
      </c>
      <c r="F4751">
        <v>1</v>
      </c>
      <c r="G4751">
        <v>7</v>
      </c>
      <c r="H4751" t="s">
        <v>5146</v>
      </c>
      <c r="I4751">
        <v>153277.5</v>
      </c>
      <c r="J4751">
        <v>107294.25</v>
      </c>
      <c r="K4751">
        <v>45983.25</v>
      </c>
    </row>
    <row r="4752" spans="1:11" x14ac:dyDescent="0.25">
      <c r="A4752" s="21">
        <v>46263</v>
      </c>
      <c r="B4752" t="s">
        <v>4759</v>
      </c>
      <c r="C4752">
        <v>4</v>
      </c>
      <c r="D4752">
        <v>9329</v>
      </c>
      <c r="E4752">
        <v>0.05</v>
      </c>
      <c r="F4752">
        <v>2</v>
      </c>
      <c r="G4752">
        <v>4</v>
      </c>
      <c r="H4752" t="s">
        <v>5138</v>
      </c>
      <c r="I4752">
        <v>39181.800000000003</v>
      </c>
      <c r="J4752">
        <v>27427.26</v>
      </c>
      <c r="K4752">
        <v>11754.54</v>
      </c>
    </row>
    <row r="4753" spans="1:11" x14ac:dyDescent="0.25">
      <c r="A4753" s="21">
        <v>46345</v>
      </c>
      <c r="B4753" t="s">
        <v>4760</v>
      </c>
      <c r="C4753">
        <v>1</v>
      </c>
      <c r="D4753">
        <v>7509</v>
      </c>
      <c r="F4753">
        <v>3</v>
      </c>
      <c r="G4753">
        <v>8</v>
      </c>
      <c r="H4753" t="s">
        <v>5144</v>
      </c>
      <c r="I4753">
        <v>7509</v>
      </c>
      <c r="J4753">
        <v>5256.3</v>
      </c>
      <c r="K4753">
        <v>2252.6999999999998</v>
      </c>
    </row>
    <row r="4754" spans="1:11" x14ac:dyDescent="0.25">
      <c r="A4754" s="21">
        <v>46198</v>
      </c>
      <c r="B4754" t="s">
        <v>4761</v>
      </c>
      <c r="C4754">
        <v>9</v>
      </c>
      <c r="D4754">
        <v>23130</v>
      </c>
      <c r="E4754">
        <v>0.08</v>
      </c>
      <c r="F4754">
        <v>1</v>
      </c>
      <c r="G4754">
        <v>5</v>
      </c>
      <c r="H4754" t="s">
        <v>5142</v>
      </c>
      <c r="I4754">
        <v>224823.6</v>
      </c>
      <c r="J4754">
        <v>157376.51999999999</v>
      </c>
      <c r="K4754">
        <v>67447.08</v>
      </c>
    </row>
    <row r="4755" spans="1:11" x14ac:dyDescent="0.25">
      <c r="A4755" s="21">
        <v>46274</v>
      </c>
      <c r="B4755" t="s">
        <v>4762</v>
      </c>
      <c r="C4755">
        <v>10</v>
      </c>
      <c r="D4755">
        <v>3118</v>
      </c>
      <c r="E4755">
        <v>0.02</v>
      </c>
      <c r="F4755">
        <v>5</v>
      </c>
      <c r="G4755">
        <v>1</v>
      </c>
      <c r="H4755" t="s">
        <v>5145</v>
      </c>
      <c r="I4755">
        <v>31803.599999999999</v>
      </c>
      <c r="J4755">
        <v>22262.52</v>
      </c>
      <c r="K4755">
        <v>9541.08</v>
      </c>
    </row>
    <row r="4756" spans="1:11" x14ac:dyDescent="0.25">
      <c r="A4756" s="21">
        <v>46363</v>
      </c>
      <c r="B4756" t="s">
        <v>4763</v>
      </c>
      <c r="C4756">
        <v>2</v>
      </c>
      <c r="D4756">
        <v>19544</v>
      </c>
      <c r="E4756">
        <v>0.14000000000000001</v>
      </c>
      <c r="F4756">
        <v>5</v>
      </c>
      <c r="G4756">
        <v>6</v>
      </c>
      <c r="H4756" t="s">
        <v>5143</v>
      </c>
      <c r="I4756">
        <v>44560.32</v>
      </c>
      <c r="J4756">
        <v>31192.223999999998</v>
      </c>
      <c r="K4756">
        <v>13368.096</v>
      </c>
    </row>
    <row r="4757" spans="1:11" x14ac:dyDescent="0.25">
      <c r="A4757" s="21">
        <v>46297</v>
      </c>
      <c r="B4757" t="s">
        <v>4764</v>
      </c>
      <c r="C4757">
        <v>9</v>
      </c>
      <c r="D4757">
        <v>27119</v>
      </c>
      <c r="F4757">
        <v>2</v>
      </c>
      <c r="G4757">
        <v>6</v>
      </c>
      <c r="H4757" t="s">
        <v>5147</v>
      </c>
      <c r="I4757">
        <v>244071</v>
      </c>
      <c r="J4757">
        <v>170849.7</v>
      </c>
      <c r="K4757">
        <v>73221.3</v>
      </c>
    </row>
    <row r="4758" spans="1:11" x14ac:dyDescent="0.25">
      <c r="A4758" s="21">
        <v>46145</v>
      </c>
      <c r="B4758" t="s">
        <v>4765</v>
      </c>
      <c r="C4758">
        <v>4</v>
      </c>
      <c r="D4758">
        <v>8427</v>
      </c>
      <c r="E4758">
        <v>0.05</v>
      </c>
      <c r="F4758">
        <v>1</v>
      </c>
      <c r="G4758">
        <v>5</v>
      </c>
      <c r="H4758" t="s">
        <v>5139</v>
      </c>
      <c r="I4758">
        <v>35393.4</v>
      </c>
      <c r="J4758">
        <v>24775.38</v>
      </c>
      <c r="K4758">
        <v>10618.02</v>
      </c>
    </row>
    <row r="4759" spans="1:11" x14ac:dyDescent="0.25">
      <c r="A4759" s="21">
        <v>46120</v>
      </c>
      <c r="B4759" t="s">
        <v>4766</v>
      </c>
      <c r="C4759">
        <v>9</v>
      </c>
      <c r="D4759">
        <v>24987</v>
      </c>
      <c r="F4759">
        <v>3</v>
      </c>
      <c r="G4759">
        <v>4</v>
      </c>
      <c r="H4759" t="s">
        <v>5141</v>
      </c>
      <c r="I4759">
        <v>224883</v>
      </c>
      <c r="J4759">
        <v>157418.1</v>
      </c>
      <c r="K4759">
        <v>67464.899999999994</v>
      </c>
    </row>
    <row r="4760" spans="1:11" x14ac:dyDescent="0.25">
      <c r="A4760" s="21">
        <v>46126</v>
      </c>
      <c r="B4760" t="s">
        <v>4767</v>
      </c>
      <c r="C4760">
        <v>10</v>
      </c>
      <c r="D4760">
        <v>29035</v>
      </c>
      <c r="E4760">
        <v>0.08</v>
      </c>
      <c r="F4760">
        <v>5</v>
      </c>
      <c r="G4760">
        <v>2</v>
      </c>
      <c r="H4760" t="s">
        <v>5141</v>
      </c>
      <c r="I4760">
        <v>313578</v>
      </c>
      <c r="J4760">
        <v>219504.6</v>
      </c>
      <c r="K4760">
        <v>94073.4</v>
      </c>
    </row>
    <row r="4761" spans="1:11" x14ac:dyDescent="0.25">
      <c r="A4761" s="21">
        <v>46102</v>
      </c>
      <c r="B4761" t="s">
        <v>4768</v>
      </c>
      <c r="C4761">
        <v>8</v>
      </c>
      <c r="D4761">
        <v>34594</v>
      </c>
      <c r="E4761">
        <v>7.0000000000000007E-2</v>
      </c>
      <c r="F4761">
        <v>2</v>
      </c>
      <c r="G4761">
        <v>7</v>
      </c>
      <c r="H4761" t="s">
        <v>5148</v>
      </c>
      <c r="I4761">
        <v>296124.64</v>
      </c>
      <c r="J4761">
        <v>207287.24799999999</v>
      </c>
      <c r="K4761">
        <v>88837.392000000007</v>
      </c>
    </row>
    <row r="4762" spans="1:11" x14ac:dyDescent="0.25">
      <c r="A4762" s="21">
        <v>46120</v>
      </c>
      <c r="B4762" t="s">
        <v>4769</v>
      </c>
      <c r="C4762">
        <v>8</v>
      </c>
      <c r="D4762">
        <v>7294</v>
      </c>
      <c r="E4762">
        <v>0.04</v>
      </c>
      <c r="F4762">
        <v>2</v>
      </c>
      <c r="G4762">
        <v>7</v>
      </c>
      <c r="H4762" t="s">
        <v>5141</v>
      </c>
      <c r="I4762">
        <v>60686.080000000002</v>
      </c>
      <c r="J4762">
        <v>42480.256000000001</v>
      </c>
      <c r="K4762">
        <v>18205.824000000001</v>
      </c>
    </row>
    <row r="4763" spans="1:11" x14ac:dyDescent="0.25">
      <c r="A4763" s="21">
        <v>46331</v>
      </c>
      <c r="B4763" t="s">
        <v>4770</v>
      </c>
      <c r="C4763">
        <v>1</v>
      </c>
      <c r="D4763">
        <v>21329</v>
      </c>
      <c r="E4763">
        <v>0.06</v>
      </c>
      <c r="F4763">
        <v>5</v>
      </c>
      <c r="G4763">
        <v>6</v>
      </c>
      <c r="H4763" t="s">
        <v>5144</v>
      </c>
      <c r="I4763">
        <v>22608.74</v>
      </c>
      <c r="J4763">
        <v>15826.118</v>
      </c>
      <c r="K4763">
        <v>6782.6220000000003</v>
      </c>
    </row>
    <row r="4764" spans="1:11" x14ac:dyDescent="0.25">
      <c r="A4764" s="21">
        <v>46353</v>
      </c>
      <c r="B4764" t="s">
        <v>4771</v>
      </c>
      <c r="C4764">
        <v>2</v>
      </c>
      <c r="D4764">
        <v>3724</v>
      </c>
      <c r="F4764">
        <v>5</v>
      </c>
      <c r="G4764">
        <v>7</v>
      </c>
      <c r="H4764" t="s">
        <v>5144</v>
      </c>
      <c r="I4764">
        <v>7448</v>
      </c>
      <c r="J4764">
        <v>5213.6000000000004</v>
      </c>
      <c r="K4764">
        <v>2234.4</v>
      </c>
    </row>
    <row r="4765" spans="1:11" x14ac:dyDescent="0.25">
      <c r="A4765" s="21">
        <v>46099</v>
      </c>
      <c r="B4765" t="s">
        <v>4772</v>
      </c>
      <c r="C4765">
        <v>3</v>
      </c>
      <c r="D4765">
        <v>30421</v>
      </c>
      <c r="F4765">
        <v>4</v>
      </c>
      <c r="G4765">
        <v>6</v>
      </c>
      <c r="H4765" t="s">
        <v>5148</v>
      </c>
      <c r="I4765">
        <v>91263</v>
      </c>
      <c r="J4765">
        <v>63884.1</v>
      </c>
      <c r="K4765">
        <v>27378.9</v>
      </c>
    </row>
    <row r="4766" spans="1:11" x14ac:dyDescent="0.25">
      <c r="A4766" s="21">
        <v>46202</v>
      </c>
      <c r="B4766" t="s">
        <v>4773</v>
      </c>
      <c r="C4766">
        <v>3</v>
      </c>
      <c r="D4766">
        <v>16894</v>
      </c>
      <c r="F4766">
        <v>2</v>
      </c>
      <c r="G4766">
        <v>2</v>
      </c>
      <c r="H4766" t="s">
        <v>5142</v>
      </c>
      <c r="I4766">
        <v>50682</v>
      </c>
      <c r="J4766">
        <v>35477.4</v>
      </c>
      <c r="K4766">
        <v>15204.6</v>
      </c>
    </row>
    <row r="4767" spans="1:11" x14ac:dyDescent="0.25">
      <c r="A4767" s="21">
        <v>46234</v>
      </c>
      <c r="B4767" t="s">
        <v>4774</v>
      </c>
      <c r="C4767">
        <v>1</v>
      </c>
      <c r="D4767">
        <v>31485</v>
      </c>
      <c r="E4767">
        <v>0.08</v>
      </c>
      <c r="F4767">
        <v>2</v>
      </c>
      <c r="G4767">
        <v>3</v>
      </c>
      <c r="H4767" t="s">
        <v>5146</v>
      </c>
      <c r="I4767">
        <v>34003.800000000003</v>
      </c>
      <c r="J4767">
        <v>23802.66</v>
      </c>
      <c r="K4767">
        <v>10201.14</v>
      </c>
    </row>
    <row r="4768" spans="1:11" x14ac:dyDescent="0.25">
      <c r="A4768" s="21">
        <v>46280</v>
      </c>
      <c r="B4768" t="s">
        <v>4775</v>
      </c>
      <c r="C4768">
        <v>7</v>
      </c>
      <c r="D4768">
        <v>33880</v>
      </c>
      <c r="E4768">
        <v>7.0000000000000007E-2</v>
      </c>
      <c r="F4768">
        <v>5</v>
      </c>
      <c r="G4768">
        <v>7</v>
      </c>
      <c r="H4768" t="s">
        <v>5145</v>
      </c>
      <c r="I4768">
        <v>253761.2</v>
      </c>
      <c r="J4768">
        <v>177632.84</v>
      </c>
      <c r="K4768">
        <v>76128.36</v>
      </c>
    </row>
    <row r="4769" spans="1:11" x14ac:dyDescent="0.25">
      <c r="A4769" s="21">
        <v>46262</v>
      </c>
      <c r="B4769" t="s">
        <v>4776</v>
      </c>
      <c r="C4769">
        <v>2</v>
      </c>
      <c r="D4769">
        <v>6423</v>
      </c>
      <c r="E4769">
        <v>0.08</v>
      </c>
      <c r="F4769">
        <v>4</v>
      </c>
      <c r="G4769">
        <v>7</v>
      </c>
      <c r="H4769" t="s">
        <v>5138</v>
      </c>
      <c r="I4769">
        <v>13873.68</v>
      </c>
      <c r="J4769">
        <v>9711.5759999999991</v>
      </c>
      <c r="K4769">
        <v>4162.1040000000003</v>
      </c>
    </row>
    <row r="4770" spans="1:11" x14ac:dyDescent="0.25">
      <c r="A4770" s="21">
        <v>46336</v>
      </c>
      <c r="B4770" t="s">
        <v>4777</v>
      </c>
      <c r="C4770">
        <v>8</v>
      </c>
      <c r="D4770">
        <v>8188</v>
      </c>
      <c r="F4770">
        <v>3</v>
      </c>
      <c r="G4770">
        <v>1</v>
      </c>
      <c r="H4770" t="s">
        <v>5144</v>
      </c>
      <c r="I4770">
        <v>65504</v>
      </c>
      <c r="J4770">
        <v>45852.800000000003</v>
      </c>
      <c r="K4770">
        <v>19651.2</v>
      </c>
    </row>
    <row r="4771" spans="1:11" x14ac:dyDescent="0.25">
      <c r="A4771" s="21">
        <v>46029</v>
      </c>
      <c r="B4771" t="s">
        <v>4778</v>
      </c>
      <c r="C4771">
        <v>1</v>
      </c>
      <c r="D4771">
        <v>4178</v>
      </c>
      <c r="E4771">
        <v>7.0000000000000007E-2</v>
      </c>
      <c r="F4771">
        <v>5</v>
      </c>
      <c r="G4771">
        <v>7</v>
      </c>
      <c r="H4771" t="s">
        <v>5149</v>
      </c>
      <c r="I4771">
        <v>4470.46</v>
      </c>
      <c r="J4771">
        <v>3129.3220000000001</v>
      </c>
      <c r="K4771">
        <v>1341.1379999999999</v>
      </c>
    </row>
    <row r="4772" spans="1:11" x14ac:dyDescent="0.25">
      <c r="A4772" s="21">
        <v>46182</v>
      </c>
      <c r="B4772" t="s">
        <v>4779</v>
      </c>
      <c r="C4772">
        <v>4</v>
      </c>
      <c r="D4772">
        <v>30904</v>
      </c>
      <c r="E4772">
        <v>0.15</v>
      </c>
      <c r="F4772">
        <v>3</v>
      </c>
      <c r="G4772">
        <v>7</v>
      </c>
      <c r="H4772" t="s">
        <v>5142</v>
      </c>
      <c r="I4772">
        <v>142158.39999999999</v>
      </c>
      <c r="J4772">
        <v>99510.88</v>
      </c>
      <c r="K4772">
        <v>42647.519999999997</v>
      </c>
    </row>
    <row r="4773" spans="1:11" x14ac:dyDescent="0.25">
      <c r="A4773" s="21">
        <v>46108</v>
      </c>
      <c r="B4773" t="s">
        <v>4780</v>
      </c>
      <c r="C4773">
        <v>11</v>
      </c>
      <c r="D4773">
        <v>8075</v>
      </c>
      <c r="F4773">
        <v>1</v>
      </c>
      <c r="G4773">
        <v>5</v>
      </c>
      <c r="H4773" t="s">
        <v>5148</v>
      </c>
      <c r="I4773">
        <v>88825</v>
      </c>
      <c r="J4773">
        <v>62177.5</v>
      </c>
      <c r="K4773">
        <v>26647.5</v>
      </c>
    </row>
    <row r="4774" spans="1:11" x14ac:dyDescent="0.25">
      <c r="A4774" s="21">
        <v>46254</v>
      </c>
      <c r="B4774" t="s">
        <v>4781</v>
      </c>
      <c r="C4774">
        <v>6</v>
      </c>
      <c r="D4774">
        <v>23319</v>
      </c>
      <c r="E4774">
        <v>0.06</v>
      </c>
      <c r="F4774">
        <v>3</v>
      </c>
      <c r="G4774">
        <v>6</v>
      </c>
      <c r="H4774" t="s">
        <v>5138</v>
      </c>
      <c r="I4774">
        <v>148308.84</v>
      </c>
      <c r="J4774">
        <v>103816.18799999999</v>
      </c>
      <c r="K4774">
        <v>44492.652000000002</v>
      </c>
    </row>
    <row r="4775" spans="1:11" x14ac:dyDescent="0.25">
      <c r="A4775" s="21">
        <v>46201</v>
      </c>
      <c r="B4775" t="s">
        <v>4782</v>
      </c>
      <c r="C4775">
        <v>4</v>
      </c>
      <c r="D4775">
        <v>13121</v>
      </c>
      <c r="E4775">
        <v>0.1</v>
      </c>
      <c r="F4775">
        <v>5</v>
      </c>
      <c r="G4775">
        <v>7</v>
      </c>
      <c r="H4775" t="s">
        <v>5142</v>
      </c>
      <c r="I4775">
        <v>57732.4</v>
      </c>
      <c r="J4775">
        <v>40412.68</v>
      </c>
      <c r="K4775">
        <v>17319.72</v>
      </c>
    </row>
    <row r="4776" spans="1:11" x14ac:dyDescent="0.25">
      <c r="A4776" s="21">
        <v>46230</v>
      </c>
      <c r="B4776" t="s">
        <v>4783</v>
      </c>
      <c r="C4776">
        <v>6</v>
      </c>
      <c r="D4776">
        <v>18250</v>
      </c>
      <c r="E4776">
        <v>0.08</v>
      </c>
      <c r="F4776">
        <v>2</v>
      </c>
      <c r="G4776">
        <v>2</v>
      </c>
      <c r="H4776" t="s">
        <v>5146</v>
      </c>
      <c r="I4776">
        <v>118260</v>
      </c>
      <c r="J4776">
        <v>82782</v>
      </c>
      <c r="K4776">
        <v>35478</v>
      </c>
    </row>
    <row r="4777" spans="1:11" x14ac:dyDescent="0.25">
      <c r="A4777" s="21">
        <v>46322</v>
      </c>
      <c r="B4777" t="s">
        <v>4784</v>
      </c>
      <c r="C4777">
        <v>8</v>
      </c>
      <c r="D4777">
        <v>5793</v>
      </c>
      <c r="E4777">
        <v>0.14000000000000001</v>
      </c>
      <c r="F4777">
        <v>3</v>
      </c>
      <c r="G4777">
        <v>6</v>
      </c>
      <c r="H4777" t="s">
        <v>5147</v>
      </c>
      <c r="I4777">
        <v>52832.160000000003</v>
      </c>
      <c r="J4777">
        <v>36982.512000000002</v>
      </c>
      <c r="K4777">
        <v>15849.647999999999</v>
      </c>
    </row>
    <row r="4778" spans="1:11" x14ac:dyDescent="0.25">
      <c r="A4778" s="21">
        <v>46283</v>
      </c>
      <c r="B4778" t="s">
        <v>4785</v>
      </c>
      <c r="C4778">
        <v>3</v>
      </c>
      <c r="D4778">
        <v>25191</v>
      </c>
      <c r="F4778">
        <v>4</v>
      </c>
      <c r="G4778">
        <v>6</v>
      </c>
      <c r="H4778" t="s">
        <v>5145</v>
      </c>
      <c r="I4778">
        <v>75573</v>
      </c>
      <c r="J4778">
        <v>52901.1</v>
      </c>
      <c r="K4778">
        <v>22671.9</v>
      </c>
    </row>
    <row r="4779" spans="1:11" x14ac:dyDescent="0.25">
      <c r="A4779" s="21">
        <v>46046</v>
      </c>
      <c r="B4779" t="s">
        <v>4786</v>
      </c>
      <c r="C4779">
        <v>4</v>
      </c>
      <c r="D4779">
        <v>27888</v>
      </c>
      <c r="E4779">
        <v>0.11</v>
      </c>
      <c r="F4779">
        <v>5</v>
      </c>
      <c r="G4779">
        <v>2</v>
      </c>
      <c r="H4779" t="s">
        <v>5149</v>
      </c>
      <c r="I4779">
        <v>123822.72</v>
      </c>
      <c r="J4779">
        <v>86675.903999999995</v>
      </c>
      <c r="K4779">
        <v>37146.815999999999</v>
      </c>
    </row>
    <row r="4780" spans="1:11" x14ac:dyDescent="0.25">
      <c r="A4780" s="21">
        <v>46311</v>
      </c>
      <c r="B4780" t="s">
        <v>4787</v>
      </c>
      <c r="C4780">
        <v>3</v>
      </c>
      <c r="D4780">
        <v>22424</v>
      </c>
      <c r="F4780">
        <v>5</v>
      </c>
      <c r="G4780">
        <v>1</v>
      </c>
      <c r="H4780" t="s">
        <v>5147</v>
      </c>
      <c r="I4780">
        <v>67272</v>
      </c>
      <c r="J4780">
        <v>47090.400000000001</v>
      </c>
      <c r="K4780">
        <v>20181.599999999999</v>
      </c>
    </row>
    <row r="4781" spans="1:11" x14ac:dyDescent="0.25">
      <c r="A4781" s="21">
        <v>46290</v>
      </c>
      <c r="B4781" t="s">
        <v>4788</v>
      </c>
      <c r="C4781">
        <v>11</v>
      </c>
      <c r="D4781">
        <v>27200</v>
      </c>
      <c r="F4781">
        <v>3</v>
      </c>
      <c r="G4781">
        <v>6</v>
      </c>
      <c r="H4781" t="s">
        <v>5145</v>
      </c>
      <c r="I4781">
        <v>299200</v>
      </c>
      <c r="J4781">
        <v>209440</v>
      </c>
      <c r="K4781">
        <v>89760</v>
      </c>
    </row>
    <row r="4782" spans="1:11" x14ac:dyDescent="0.25">
      <c r="A4782" s="21">
        <v>46166</v>
      </c>
      <c r="B4782" t="s">
        <v>4789</v>
      </c>
      <c r="C4782">
        <v>9</v>
      </c>
      <c r="D4782">
        <v>4816</v>
      </c>
      <c r="F4782">
        <v>3</v>
      </c>
      <c r="G4782">
        <v>3</v>
      </c>
      <c r="H4782" t="s">
        <v>5139</v>
      </c>
      <c r="I4782">
        <v>43344</v>
      </c>
      <c r="J4782">
        <v>30340.799999999999</v>
      </c>
      <c r="K4782">
        <v>13003.2</v>
      </c>
    </row>
    <row r="4783" spans="1:11" x14ac:dyDescent="0.25">
      <c r="A4783" s="21">
        <v>46081</v>
      </c>
      <c r="B4783" t="s">
        <v>4790</v>
      </c>
      <c r="C4783">
        <v>11</v>
      </c>
      <c r="D4783">
        <v>12574</v>
      </c>
      <c r="E4783">
        <v>0.04</v>
      </c>
      <c r="F4783">
        <v>1</v>
      </c>
      <c r="G4783">
        <v>5</v>
      </c>
      <c r="H4783" t="s">
        <v>5140</v>
      </c>
      <c r="I4783">
        <v>143846.56</v>
      </c>
      <c r="J4783">
        <v>100692.592</v>
      </c>
      <c r="K4783">
        <v>43153.968000000001</v>
      </c>
    </row>
    <row r="4784" spans="1:11" x14ac:dyDescent="0.25">
      <c r="A4784" s="21">
        <v>46324</v>
      </c>
      <c r="B4784" t="s">
        <v>4791</v>
      </c>
      <c r="C4784">
        <v>11</v>
      </c>
      <c r="D4784">
        <v>23669</v>
      </c>
      <c r="F4784">
        <v>4</v>
      </c>
      <c r="G4784">
        <v>5</v>
      </c>
      <c r="H4784" t="s">
        <v>5147</v>
      </c>
      <c r="I4784">
        <v>260359</v>
      </c>
      <c r="J4784">
        <v>182251.3</v>
      </c>
      <c r="K4784">
        <v>78107.7</v>
      </c>
    </row>
    <row r="4785" spans="1:11" x14ac:dyDescent="0.25">
      <c r="A4785" s="21">
        <v>46049</v>
      </c>
      <c r="B4785" t="s">
        <v>4792</v>
      </c>
      <c r="C4785">
        <v>10</v>
      </c>
      <c r="D4785">
        <v>27430</v>
      </c>
      <c r="E4785">
        <v>0.12</v>
      </c>
      <c r="F4785">
        <v>2</v>
      </c>
      <c r="G4785">
        <v>8</v>
      </c>
      <c r="H4785" t="s">
        <v>5149</v>
      </c>
      <c r="I4785">
        <v>307216</v>
      </c>
      <c r="J4785">
        <v>215051.2</v>
      </c>
      <c r="K4785">
        <v>92164.800000000003</v>
      </c>
    </row>
    <row r="4786" spans="1:11" x14ac:dyDescent="0.25">
      <c r="A4786" s="21">
        <v>46178</v>
      </c>
      <c r="B4786" t="s">
        <v>4793</v>
      </c>
      <c r="C4786">
        <v>1</v>
      </c>
      <c r="D4786">
        <v>12017</v>
      </c>
      <c r="E4786">
        <v>0.11</v>
      </c>
      <c r="F4786">
        <v>2</v>
      </c>
      <c r="G4786">
        <v>4</v>
      </c>
      <c r="H4786" t="s">
        <v>5142</v>
      </c>
      <c r="I4786">
        <v>13338.87</v>
      </c>
      <c r="J4786">
        <v>9337.2090000000007</v>
      </c>
      <c r="K4786">
        <v>4001.6610000000001</v>
      </c>
    </row>
    <row r="4787" spans="1:11" x14ac:dyDescent="0.25">
      <c r="A4787" s="21">
        <v>46336</v>
      </c>
      <c r="B4787" t="s">
        <v>4794</v>
      </c>
      <c r="C4787">
        <v>10</v>
      </c>
      <c r="D4787">
        <v>6406</v>
      </c>
      <c r="E4787">
        <v>0.03</v>
      </c>
      <c r="F4787">
        <v>5</v>
      </c>
      <c r="G4787">
        <v>7</v>
      </c>
      <c r="H4787" t="s">
        <v>5144</v>
      </c>
      <c r="I4787">
        <v>65981.8</v>
      </c>
      <c r="J4787">
        <v>46187.26</v>
      </c>
      <c r="K4787">
        <v>19794.54</v>
      </c>
    </row>
    <row r="4788" spans="1:11" x14ac:dyDescent="0.25">
      <c r="A4788" s="21">
        <v>46332</v>
      </c>
      <c r="B4788" t="s">
        <v>4795</v>
      </c>
      <c r="C4788">
        <v>3</v>
      </c>
      <c r="D4788">
        <v>19490</v>
      </c>
      <c r="F4788">
        <v>1</v>
      </c>
      <c r="G4788">
        <v>3</v>
      </c>
      <c r="H4788" t="s">
        <v>5144</v>
      </c>
      <c r="I4788">
        <v>58470</v>
      </c>
      <c r="J4788">
        <v>40929</v>
      </c>
      <c r="K4788">
        <v>17541</v>
      </c>
    </row>
    <row r="4789" spans="1:11" x14ac:dyDescent="0.25">
      <c r="A4789" s="21">
        <v>46108</v>
      </c>
      <c r="B4789" t="s">
        <v>4796</v>
      </c>
      <c r="C4789">
        <v>7</v>
      </c>
      <c r="D4789">
        <v>17581</v>
      </c>
      <c r="E4789">
        <v>0.1</v>
      </c>
      <c r="F4789">
        <v>4</v>
      </c>
      <c r="G4789">
        <v>3</v>
      </c>
      <c r="H4789" t="s">
        <v>5148</v>
      </c>
      <c r="I4789">
        <v>135373.70000000001</v>
      </c>
      <c r="J4789">
        <v>94761.59</v>
      </c>
      <c r="K4789">
        <v>40612.11</v>
      </c>
    </row>
    <row r="4790" spans="1:11" x14ac:dyDescent="0.25">
      <c r="A4790" s="21">
        <v>46191</v>
      </c>
      <c r="B4790" t="s">
        <v>4797</v>
      </c>
      <c r="C4790">
        <v>4</v>
      </c>
      <c r="D4790">
        <v>13103</v>
      </c>
      <c r="F4790">
        <v>1</v>
      </c>
      <c r="G4790">
        <v>6</v>
      </c>
      <c r="H4790" t="s">
        <v>5142</v>
      </c>
      <c r="I4790">
        <v>52412</v>
      </c>
      <c r="J4790">
        <v>36688.400000000001</v>
      </c>
      <c r="K4790">
        <v>15723.6</v>
      </c>
    </row>
    <row r="4791" spans="1:11" x14ac:dyDescent="0.25">
      <c r="A4791" s="21">
        <v>46057</v>
      </c>
      <c r="B4791" t="s">
        <v>4798</v>
      </c>
      <c r="C4791">
        <v>9</v>
      </c>
      <c r="D4791">
        <v>30640</v>
      </c>
      <c r="E4791">
        <v>0.15</v>
      </c>
      <c r="F4791">
        <v>1</v>
      </c>
      <c r="G4791">
        <v>8</v>
      </c>
      <c r="H4791" t="s">
        <v>5140</v>
      </c>
      <c r="I4791">
        <v>317124</v>
      </c>
      <c r="J4791">
        <v>221986.8</v>
      </c>
      <c r="K4791">
        <v>95137.2</v>
      </c>
    </row>
    <row r="4792" spans="1:11" x14ac:dyDescent="0.25">
      <c r="A4792" s="21">
        <v>46093</v>
      </c>
      <c r="B4792" t="s">
        <v>4799</v>
      </c>
      <c r="C4792">
        <v>1</v>
      </c>
      <c r="D4792">
        <v>7664</v>
      </c>
      <c r="E4792">
        <v>0.02</v>
      </c>
      <c r="F4792">
        <v>3</v>
      </c>
      <c r="G4792">
        <v>1</v>
      </c>
      <c r="H4792" t="s">
        <v>5148</v>
      </c>
      <c r="I4792">
        <v>7817.28</v>
      </c>
      <c r="J4792">
        <v>5472.0959999999995</v>
      </c>
      <c r="K4792">
        <v>2345.1840000000002</v>
      </c>
    </row>
    <row r="4793" spans="1:11" x14ac:dyDescent="0.25">
      <c r="A4793" s="21">
        <v>46042</v>
      </c>
      <c r="B4793" t="s">
        <v>4800</v>
      </c>
      <c r="C4793">
        <v>10</v>
      </c>
      <c r="D4793">
        <v>22247</v>
      </c>
      <c r="E4793">
        <v>0.11</v>
      </c>
      <c r="F4793">
        <v>2</v>
      </c>
      <c r="G4793">
        <v>1</v>
      </c>
      <c r="H4793" t="s">
        <v>5149</v>
      </c>
      <c r="I4793">
        <v>246941.7</v>
      </c>
      <c r="J4793">
        <v>172859.19</v>
      </c>
      <c r="K4793">
        <v>74082.509999999995</v>
      </c>
    </row>
    <row r="4794" spans="1:11" x14ac:dyDescent="0.25">
      <c r="A4794" s="21">
        <v>46239</v>
      </c>
      <c r="B4794" t="s">
        <v>4801</v>
      </c>
      <c r="C4794">
        <v>8</v>
      </c>
      <c r="D4794">
        <v>13632</v>
      </c>
      <c r="E4794">
        <v>0.03</v>
      </c>
      <c r="F4794">
        <v>2</v>
      </c>
      <c r="G4794">
        <v>3</v>
      </c>
      <c r="H4794" t="s">
        <v>5138</v>
      </c>
      <c r="I4794">
        <v>112327.67999999999</v>
      </c>
      <c r="J4794">
        <v>78629.376000000004</v>
      </c>
      <c r="K4794">
        <v>33698.303999999996</v>
      </c>
    </row>
    <row r="4795" spans="1:11" x14ac:dyDescent="0.25">
      <c r="A4795" s="21">
        <v>46163</v>
      </c>
      <c r="B4795" t="s">
        <v>4802</v>
      </c>
      <c r="C4795">
        <v>4</v>
      </c>
      <c r="D4795">
        <v>7582</v>
      </c>
      <c r="F4795">
        <v>3</v>
      </c>
      <c r="G4795">
        <v>5</v>
      </c>
      <c r="H4795" t="s">
        <v>5139</v>
      </c>
      <c r="I4795">
        <v>30328</v>
      </c>
      <c r="J4795">
        <v>21229.599999999999</v>
      </c>
      <c r="K4795">
        <v>9098.4</v>
      </c>
    </row>
    <row r="4796" spans="1:11" x14ac:dyDescent="0.25">
      <c r="A4796" s="21">
        <v>46380</v>
      </c>
      <c r="B4796" t="s">
        <v>4803</v>
      </c>
      <c r="C4796">
        <v>9</v>
      </c>
      <c r="D4796">
        <v>2347</v>
      </c>
      <c r="F4796">
        <v>4</v>
      </c>
      <c r="G4796">
        <v>4</v>
      </c>
      <c r="H4796" t="s">
        <v>5143</v>
      </c>
      <c r="I4796">
        <v>21123</v>
      </c>
      <c r="J4796">
        <v>14786.1</v>
      </c>
      <c r="K4796">
        <v>6336.9</v>
      </c>
    </row>
    <row r="4797" spans="1:11" x14ac:dyDescent="0.25">
      <c r="A4797" s="21">
        <v>46248</v>
      </c>
      <c r="B4797" t="s">
        <v>4804</v>
      </c>
      <c r="C4797">
        <v>10</v>
      </c>
      <c r="D4797">
        <v>26275</v>
      </c>
      <c r="F4797">
        <v>1</v>
      </c>
      <c r="G4797">
        <v>6</v>
      </c>
      <c r="H4797" t="s">
        <v>5138</v>
      </c>
      <c r="I4797">
        <v>262750</v>
      </c>
      <c r="J4797">
        <v>183925</v>
      </c>
      <c r="K4797">
        <v>78825</v>
      </c>
    </row>
    <row r="4798" spans="1:11" x14ac:dyDescent="0.25">
      <c r="A4798" s="21">
        <v>46343</v>
      </c>
      <c r="B4798" t="s">
        <v>4805</v>
      </c>
      <c r="C4798">
        <v>1</v>
      </c>
      <c r="D4798">
        <v>24800</v>
      </c>
      <c r="E4798">
        <v>0.04</v>
      </c>
      <c r="F4798">
        <v>3</v>
      </c>
      <c r="G4798">
        <v>4</v>
      </c>
      <c r="H4798" t="s">
        <v>5144</v>
      </c>
      <c r="I4798">
        <v>25792</v>
      </c>
      <c r="J4798">
        <v>18054.400000000001</v>
      </c>
      <c r="K4798">
        <v>7737.6</v>
      </c>
    </row>
    <row r="4799" spans="1:11" x14ac:dyDescent="0.25">
      <c r="A4799" s="21">
        <v>46089</v>
      </c>
      <c r="B4799" t="s">
        <v>4806</v>
      </c>
      <c r="C4799">
        <v>7</v>
      </c>
      <c r="D4799">
        <v>8586</v>
      </c>
      <c r="E4799">
        <v>0.1</v>
      </c>
      <c r="F4799">
        <v>4</v>
      </c>
      <c r="G4799">
        <v>5</v>
      </c>
      <c r="H4799" t="s">
        <v>5148</v>
      </c>
      <c r="I4799">
        <v>66112.2</v>
      </c>
      <c r="J4799">
        <v>46278.54</v>
      </c>
      <c r="K4799">
        <v>19833.66</v>
      </c>
    </row>
    <row r="4800" spans="1:11" x14ac:dyDescent="0.25">
      <c r="A4800" s="21">
        <v>46167</v>
      </c>
      <c r="B4800" t="s">
        <v>4807</v>
      </c>
      <c r="C4800">
        <v>11</v>
      </c>
      <c r="D4800">
        <v>10252</v>
      </c>
      <c r="E4800">
        <v>0.06</v>
      </c>
      <c r="F4800">
        <v>3</v>
      </c>
      <c r="G4800">
        <v>1</v>
      </c>
      <c r="H4800" t="s">
        <v>5139</v>
      </c>
      <c r="I4800">
        <v>119538.32</v>
      </c>
      <c r="J4800">
        <v>83676.823999999993</v>
      </c>
      <c r="K4800">
        <v>35861.495999999999</v>
      </c>
    </row>
    <row r="4801" spans="1:11" x14ac:dyDescent="0.25">
      <c r="A4801" s="21">
        <v>46361</v>
      </c>
      <c r="B4801" t="s">
        <v>4808</v>
      </c>
      <c r="C4801">
        <v>6</v>
      </c>
      <c r="D4801">
        <v>26081</v>
      </c>
      <c r="E4801">
        <v>0.1</v>
      </c>
      <c r="F4801">
        <v>3</v>
      </c>
      <c r="G4801">
        <v>3</v>
      </c>
      <c r="H4801" t="s">
        <v>5143</v>
      </c>
      <c r="I4801">
        <v>172134.6</v>
      </c>
      <c r="J4801">
        <v>120494.22</v>
      </c>
      <c r="K4801">
        <v>51640.38</v>
      </c>
    </row>
    <row r="4802" spans="1:11" x14ac:dyDescent="0.25">
      <c r="A4802" s="21">
        <v>46362</v>
      </c>
      <c r="B4802" t="s">
        <v>4809</v>
      </c>
      <c r="C4802">
        <v>7</v>
      </c>
      <c r="D4802">
        <v>2914</v>
      </c>
      <c r="F4802">
        <v>4</v>
      </c>
      <c r="G4802">
        <v>8</v>
      </c>
      <c r="H4802" t="s">
        <v>5143</v>
      </c>
      <c r="I4802">
        <v>20398</v>
      </c>
      <c r="J4802">
        <v>14278.6</v>
      </c>
      <c r="K4802">
        <v>6119.4</v>
      </c>
    </row>
    <row r="4803" spans="1:11" x14ac:dyDescent="0.25">
      <c r="A4803" s="21">
        <v>46276</v>
      </c>
      <c r="B4803" t="s">
        <v>4810</v>
      </c>
      <c r="C4803">
        <v>11</v>
      </c>
      <c r="D4803">
        <v>5536</v>
      </c>
      <c r="E4803">
        <v>0.14000000000000001</v>
      </c>
      <c r="F4803">
        <v>2</v>
      </c>
      <c r="G4803">
        <v>5</v>
      </c>
      <c r="H4803" t="s">
        <v>5145</v>
      </c>
      <c r="I4803">
        <v>69421.440000000002</v>
      </c>
      <c r="J4803">
        <v>48595.008000000002</v>
      </c>
      <c r="K4803">
        <v>20826.432000000001</v>
      </c>
    </row>
    <row r="4804" spans="1:11" x14ac:dyDescent="0.25">
      <c r="A4804" s="21">
        <v>46387</v>
      </c>
      <c r="B4804" t="s">
        <v>4811</v>
      </c>
      <c r="C4804">
        <v>1</v>
      </c>
      <c r="D4804">
        <v>32364</v>
      </c>
      <c r="E4804">
        <v>0.08</v>
      </c>
      <c r="F4804">
        <v>1</v>
      </c>
      <c r="G4804">
        <v>8</v>
      </c>
      <c r="H4804" t="s">
        <v>5143</v>
      </c>
      <c r="I4804">
        <v>34953.120000000003</v>
      </c>
      <c r="J4804">
        <v>24467.184000000001</v>
      </c>
      <c r="K4804">
        <v>10485.936</v>
      </c>
    </row>
    <row r="4805" spans="1:11" x14ac:dyDescent="0.25">
      <c r="A4805" s="21">
        <v>46118</v>
      </c>
      <c r="B4805" t="s">
        <v>4812</v>
      </c>
      <c r="C4805">
        <v>11</v>
      </c>
      <c r="D4805">
        <v>11348</v>
      </c>
      <c r="F4805">
        <v>3</v>
      </c>
      <c r="G4805">
        <v>7</v>
      </c>
      <c r="H4805" t="s">
        <v>5141</v>
      </c>
      <c r="I4805">
        <v>124828</v>
      </c>
      <c r="J4805">
        <v>87379.6</v>
      </c>
      <c r="K4805">
        <v>37448.400000000001</v>
      </c>
    </row>
    <row r="4806" spans="1:11" x14ac:dyDescent="0.25">
      <c r="A4806" s="21">
        <v>46262</v>
      </c>
      <c r="B4806" t="s">
        <v>4813</v>
      </c>
      <c r="C4806">
        <v>10</v>
      </c>
      <c r="D4806">
        <v>8404</v>
      </c>
      <c r="E4806">
        <v>0.08</v>
      </c>
      <c r="F4806">
        <v>5</v>
      </c>
      <c r="G4806">
        <v>7</v>
      </c>
      <c r="H4806" t="s">
        <v>5138</v>
      </c>
      <c r="I4806">
        <v>90763.199999999997</v>
      </c>
      <c r="J4806">
        <v>63534.239999999998</v>
      </c>
      <c r="K4806">
        <v>27228.959999999999</v>
      </c>
    </row>
    <row r="4807" spans="1:11" x14ac:dyDescent="0.25">
      <c r="A4807" s="21">
        <v>46377</v>
      </c>
      <c r="B4807" t="s">
        <v>4814</v>
      </c>
      <c r="C4807">
        <v>8</v>
      </c>
      <c r="D4807">
        <v>33239</v>
      </c>
      <c r="F4807">
        <v>2</v>
      </c>
      <c r="G4807">
        <v>1</v>
      </c>
      <c r="H4807" t="s">
        <v>5143</v>
      </c>
      <c r="I4807">
        <v>265912</v>
      </c>
      <c r="J4807">
        <v>186138.4</v>
      </c>
      <c r="K4807">
        <v>79773.600000000006</v>
      </c>
    </row>
    <row r="4808" spans="1:11" x14ac:dyDescent="0.25">
      <c r="A4808" s="21">
        <v>46024</v>
      </c>
      <c r="B4808" t="s">
        <v>4815</v>
      </c>
      <c r="C4808">
        <v>11</v>
      </c>
      <c r="D4808">
        <v>13258</v>
      </c>
      <c r="E4808">
        <v>0.11</v>
      </c>
      <c r="F4808">
        <v>3</v>
      </c>
      <c r="G4808">
        <v>7</v>
      </c>
      <c r="H4808" t="s">
        <v>5149</v>
      </c>
      <c r="I4808">
        <v>161880.18</v>
      </c>
      <c r="J4808">
        <v>113316.126</v>
      </c>
      <c r="K4808">
        <v>48564.053999999996</v>
      </c>
    </row>
    <row r="4809" spans="1:11" x14ac:dyDescent="0.25">
      <c r="A4809" s="21">
        <v>46156</v>
      </c>
      <c r="B4809" t="s">
        <v>4816</v>
      </c>
      <c r="C4809">
        <v>4</v>
      </c>
      <c r="D4809">
        <v>18257</v>
      </c>
      <c r="E4809">
        <v>0.1</v>
      </c>
      <c r="F4809">
        <v>3</v>
      </c>
      <c r="G4809">
        <v>1</v>
      </c>
      <c r="H4809" t="s">
        <v>5139</v>
      </c>
      <c r="I4809">
        <v>80330.8</v>
      </c>
      <c r="J4809">
        <v>56231.56</v>
      </c>
      <c r="K4809">
        <v>24099.24</v>
      </c>
    </row>
    <row r="4810" spans="1:11" x14ac:dyDescent="0.25">
      <c r="A4810" s="21">
        <v>46048</v>
      </c>
      <c r="B4810" t="s">
        <v>4817</v>
      </c>
      <c r="C4810">
        <v>12</v>
      </c>
      <c r="D4810">
        <v>34332</v>
      </c>
      <c r="E4810">
        <v>0.1</v>
      </c>
      <c r="F4810">
        <v>1</v>
      </c>
      <c r="G4810">
        <v>2</v>
      </c>
      <c r="H4810" t="s">
        <v>5149</v>
      </c>
      <c r="I4810">
        <v>453182.4</v>
      </c>
      <c r="J4810">
        <v>317227.68</v>
      </c>
      <c r="K4810">
        <v>135954.72</v>
      </c>
    </row>
    <row r="4811" spans="1:11" x14ac:dyDescent="0.25">
      <c r="A4811" s="21">
        <v>46185</v>
      </c>
      <c r="B4811" t="s">
        <v>4818</v>
      </c>
      <c r="C4811">
        <v>7</v>
      </c>
      <c r="D4811">
        <v>28657</v>
      </c>
      <c r="E4811">
        <v>0.04</v>
      </c>
      <c r="F4811">
        <v>3</v>
      </c>
      <c r="G4811">
        <v>3</v>
      </c>
      <c r="H4811" t="s">
        <v>5142</v>
      </c>
      <c r="I4811">
        <v>208622.96</v>
      </c>
      <c r="J4811">
        <v>146036.07199999999</v>
      </c>
      <c r="K4811">
        <v>62586.887999999999</v>
      </c>
    </row>
    <row r="4812" spans="1:11" x14ac:dyDescent="0.25">
      <c r="A4812" s="21">
        <v>46133</v>
      </c>
      <c r="B4812" t="s">
        <v>4819</v>
      </c>
      <c r="C4812">
        <v>3</v>
      </c>
      <c r="D4812">
        <v>26012</v>
      </c>
      <c r="E4812">
        <v>0.13</v>
      </c>
      <c r="F4812">
        <v>3</v>
      </c>
      <c r="G4812">
        <v>4</v>
      </c>
      <c r="H4812" t="s">
        <v>5141</v>
      </c>
      <c r="I4812">
        <v>88180.68</v>
      </c>
      <c r="J4812">
        <v>61726.476000000002</v>
      </c>
      <c r="K4812">
        <v>26454.204000000002</v>
      </c>
    </row>
    <row r="4813" spans="1:11" x14ac:dyDescent="0.25">
      <c r="A4813" s="21">
        <v>46303</v>
      </c>
      <c r="B4813" t="s">
        <v>4820</v>
      </c>
      <c r="C4813">
        <v>1</v>
      </c>
      <c r="D4813">
        <v>22069</v>
      </c>
      <c r="E4813">
        <v>0.03</v>
      </c>
      <c r="F4813">
        <v>4</v>
      </c>
      <c r="G4813">
        <v>4</v>
      </c>
      <c r="H4813" t="s">
        <v>5147</v>
      </c>
      <c r="I4813">
        <v>22731.07</v>
      </c>
      <c r="J4813">
        <v>15911.749</v>
      </c>
      <c r="K4813">
        <v>6819.3209999999999</v>
      </c>
    </row>
    <row r="4814" spans="1:11" x14ac:dyDescent="0.25">
      <c r="A4814" s="21">
        <v>46028</v>
      </c>
      <c r="B4814" t="s">
        <v>4821</v>
      </c>
      <c r="C4814">
        <v>3</v>
      </c>
      <c r="D4814">
        <v>10931</v>
      </c>
      <c r="F4814">
        <v>1</v>
      </c>
      <c r="G4814">
        <v>6</v>
      </c>
      <c r="H4814" t="s">
        <v>5149</v>
      </c>
      <c r="I4814">
        <v>32793</v>
      </c>
      <c r="J4814">
        <v>22955.1</v>
      </c>
      <c r="K4814">
        <v>9837.9</v>
      </c>
    </row>
    <row r="4815" spans="1:11" x14ac:dyDescent="0.25">
      <c r="A4815" s="21">
        <v>46267</v>
      </c>
      <c r="B4815" t="s">
        <v>4822</v>
      </c>
      <c r="C4815">
        <v>12</v>
      </c>
      <c r="D4815">
        <v>3562</v>
      </c>
      <c r="E4815">
        <v>0.14000000000000001</v>
      </c>
      <c r="F4815">
        <v>4</v>
      </c>
      <c r="G4815">
        <v>8</v>
      </c>
      <c r="H4815" t="s">
        <v>5145</v>
      </c>
      <c r="I4815">
        <v>48728.160000000003</v>
      </c>
      <c r="J4815">
        <v>34109.712</v>
      </c>
      <c r="K4815">
        <v>14618.448</v>
      </c>
    </row>
    <row r="4816" spans="1:11" x14ac:dyDescent="0.25">
      <c r="A4816" s="21">
        <v>46176</v>
      </c>
      <c r="B4816" t="s">
        <v>4823</v>
      </c>
      <c r="C4816">
        <v>10</v>
      </c>
      <c r="D4816">
        <v>5759</v>
      </c>
      <c r="E4816">
        <v>0.13</v>
      </c>
      <c r="F4816">
        <v>1</v>
      </c>
      <c r="G4816">
        <v>4</v>
      </c>
      <c r="H4816" t="s">
        <v>5142</v>
      </c>
      <c r="I4816">
        <v>65076.7</v>
      </c>
      <c r="J4816">
        <v>45553.69</v>
      </c>
      <c r="K4816">
        <v>19523.009999999998</v>
      </c>
    </row>
    <row r="4817" spans="1:11" x14ac:dyDescent="0.25">
      <c r="A4817" s="21">
        <v>46059</v>
      </c>
      <c r="B4817" t="s">
        <v>4824</v>
      </c>
      <c r="C4817">
        <v>6</v>
      </c>
      <c r="D4817">
        <v>24815</v>
      </c>
      <c r="E4817">
        <v>0.06</v>
      </c>
      <c r="F4817">
        <v>1</v>
      </c>
      <c r="G4817">
        <v>7</v>
      </c>
      <c r="H4817" t="s">
        <v>5140</v>
      </c>
      <c r="I4817">
        <v>157823.4</v>
      </c>
      <c r="J4817">
        <v>110476.38</v>
      </c>
      <c r="K4817">
        <v>47347.02</v>
      </c>
    </row>
    <row r="4818" spans="1:11" x14ac:dyDescent="0.25">
      <c r="A4818" s="21">
        <v>46226</v>
      </c>
      <c r="B4818" t="s">
        <v>4825</v>
      </c>
      <c r="C4818">
        <v>7</v>
      </c>
      <c r="D4818">
        <v>17514</v>
      </c>
      <c r="E4818">
        <v>0.13</v>
      </c>
      <c r="F4818">
        <v>3</v>
      </c>
      <c r="G4818">
        <v>3</v>
      </c>
      <c r="H4818" t="s">
        <v>5146</v>
      </c>
      <c r="I4818">
        <v>138535.74</v>
      </c>
      <c r="J4818">
        <v>96975.017999999996</v>
      </c>
      <c r="K4818">
        <v>41560.722000000002</v>
      </c>
    </row>
    <row r="4819" spans="1:11" x14ac:dyDescent="0.25">
      <c r="A4819" s="21">
        <v>46125</v>
      </c>
      <c r="B4819" t="s">
        <v>4826</v>
      </c>
      <c r="C4819">
        <v>11</v>
      </c>
      <c r="D4819">
        <v>2388</v>
      </c>
      <c r="E4819">
        <v>0.09</v>
      </c>
      <c r="F4819">
        <v>5</v>
      </c>
      <c r="G4819">
        <v>2</v>
      </c>
      <c r="H4819" t="s">
        <v>5141</v>
      </c>
      <c r="I4819">
        <v>28632.12</v>
      </c>
      <c r="J4819">
        <v>20042.484</v>
      </c>
      <c r="K4819">
        <v>8589.6360000000004</v>
      </c>
    </row>
    <row r="4820" spans="1:11" x14ac:dyDescent="0.25">
      <c r="A4820" s="21">
        <v>46144</v>
      </c>
      <c r="B4820" t="s">
        <v>4827</v>
      </c>
      <c r="C4820">
        <v>12</v>
      </c>
      <c r="D4820">
        <v>13878</v>
      </c>
      <c r="E4820">
        <v>7.0000000000000007E-2</v>
      </c>
      <c r="F4820">
        <v>3</v>
      </c>
      <c r="G4820">
        <v>3</v>
      </c>
      <c r="H4820" t="s">
        <v>5139</v>
      </c>
      <c r="I4820">
        <v>178193.52</v>
      </c>
      <c r="J4820">
        <v>124735.46400000001</v>
      </c>
      <c r="K4820">
        <v>53458.055999999997</v>
      </c>
    </row>
    <row r="4821" spans="1:11" x14ac:dyDescent="0.25">
      <c r="A4821" s="21">
        <v>46287</v>
      </c>
      <c r="B4821" t="s">
        <v>4828</v>
      </c>
      <c r="C4821">
        <v>1</v>
      </c>
      <c r="D4821">
        <v>18675</v>
      </c>
      <c r="F4821">
        <v>1</v>
      </c>
      <c r="G4821">
        <v>1</v>
      </c>
      <c r="H4821" t="s">
        <v>5145</v>
      </c>
      <c r="I4821">
        <v>18675</v>
      </c>
      <c r="J4821">
        <v>13072.5</v>
      </c>
      <c r="K4821">
        <v>5602.5</v>
      </c>
    </row>
    <row r="4822" spans="1:11" x14ac:dyDescent="0.25">
      <c r="A4822" s="21">
        <v>46297</v>
      </c>
      <c r="B4822" t="s">
        <v>4829</v>
      </c>
      <c r="C4822">
        <v>11</v>
      </c>
      <c r="D4822">
        <v>30573</v>
      </c>
      <c r="E4822">
        <v>0.02</v>
      </c>
      <c r="F4822">
        <v>2</v>
      </c>
      <c r="G4822">
        <v>6</v>
      </c>
      <c r="H4822" t="s">
        <v>5147</v>
      </c>
      <c r="I4822">
        <v>343029.06</v>
      </c>
      <c r="J4822">
        <v>240120.342</v>
      </c>
      <c r="K4822">
        <v>102908.71799999999</v>
      </c>
    </row>
    <row r="4823" spans="1:11" x14ac:dyDescent="0.25">
      <c r="A4823" s="21">
        <v>46157</v>
      </c>
      <c r="B4823" t="s">
        <v>4830</v>
      </c>
      <c r="C4823">
        <v>11</v>
      </c>
      <c r="D4823">
        <v>25004</v>
      </c>
      <c r="F4823">
        <v>2</v>
      </c>
      <c r="G4823">
        <v>1</v>
      </c>
      <c r="H4823" t="s">
        <v>5139</v>
      </c>
      <c r="I4823">
        <v>275044</v>
      </c>
      <c r="J4823">
        <v>192530.8</v>
      </c>
      <c r="K4823">
        <v>82513.2</v>
      </c>
    </row>
    <row r="4824" spans="1:11" x14ac:dyDescent="0.25">
      <c r="A4824" s="21">
        <v>46205</v>
      </c>
      <c r="B4824" t="s">
        <v>4831</v>
      </c>
      <c r="C4824">
        <v>12</v>
      </c>
      <c r="D4824">
        <v>30203</v>
      </c>
      <c r="F4824">
        <v>2</v>
      </c>
      <c r="G4824">
        <v>4</v>
      </c>
      <c r="H4824" t="s">
        <v>5146</v>
      </c>
      <c r="I4824">
        <v>362436</v>
      </c>
      <c r="J4824">
        <v>253705.2</v>
      </c>
      <c r="K4824">
        <v>108730.8</v>
      </c>
    </row>
    <row r="4825" spans="1:11" x14ac:dyDescent="0.25">
      <c r="A4825" s="21">
        <v>46304</v>
      </c>
      <c r="B4825" t="s">
        <v>4832</v>
      </c>
      <c r="C4825">
        <v>1</v>
      </c>
      <c r="D4825">
        <v>33894</v>
      </c>
      <c r="E4825">
        <v>0.04</v>
      </c>
      <c r="F4825">
        <v>4</v>
      </c>
      <c r="G4825">
        <v>5</v>
      </c>
      <c r="H4825" t="s">
        <v>5147</v>
      </c>
      <c r="I4825">
        <v>35249.760000000002</v>
      </c>
      <c r="J4825">
        <v>24674.831999999999</v>
      </c>
      <c r="K4825">
        <v>10574.928</v>
      </c>
    </row>
    <row r="4826" spans="1:11" x14ac:dyDescent="0.25">
      <c r="A4826" s="21">
        <v>46079</v>
      </c>
      <c r="B4826" t="s">
        <v>4833</v>
      </c>
      <c r="C4826">
        <v>8</v>
      </c>
      <c r="D4826">
        <v>1805</v>
      </c>
      <c r="E4826">
        <v>0.05</v>
      </c>
      <c r="F4826">
        <v>3</v>
      </c>
      <c r="G4826">
        <v>5</v>
      </c>
      <c r="H4826" t="s">
        <v>5140</v>
      </c>
      <c r="I4826">
        <v>15162</v>
      </c>
      <c r="J4826">
        <v>10613.4</v>
      </c>
      <c r="K4826">
        <v>4548.6000000000004</v>
      </c>
    </row>
    <row r="4827" spans="1:11" x14ac:dyDescent="0.25">
      <c r="A4827" s="21">
        <v>46322</v>
      </c>
      <c r="B4827" t="s">
        <v>4834</v>
      </c>
      <c r="C4827">
        <v>7</v>
      </c>
      <c r="D4827">
        <v>15542</v>
      </c>
      <c r="E4827">
        <v>0.02</v>
      </c>
      <c r="F4827">
        <v>5</v>
      </c>
      <c r="G4827">
        <v>8</v>
      </c>
      <c r="H4827" t="s">
        <v>5147</v>
      </c>
      <c r="I4827">
        <v>110969.88</v>
      </c>
      <c r="J4827">
        <v>77678.915999999997</v>
      </c>
      <c r="K4827">
        <v>33290.964</v>
      </c>
    </row>
    <row r="4828" spans="1:11" x14ac:dyDescent="0.25">
      <c r="A4828" s="21">
        <v>46315</v>
      </c>
      <c r="B4828" t="s">
        <v>4835</v>
      </c>
      <c r="C4828">
        <v>1</v>
      </c>
      <c r="D4828">
        <v>18543</v>
      </c>
      <c r="E4828">
        <v>0.06</v>
      </c>
      <c r="F4828">
        <v>1</v>
      </c>
      <c r="G4828">
        <v>4</v>
      </c>
      <c r="H4828" t="s">
        <v>5147</v>
      </c>
      <c r="I4828">
        <v>19655.580000000002</v>
      </c>
      <c r="J4828">
        <v>13758.906000000001</v>
      </c>
      <c r="K4828">
        <v>5896.674</v>
      </c>
    </row>
    <row r="4829" spans="1:11" x14ac:dyDescent="0.25">
      <c r="A4829" s="21">
        <v>46090</v>
      </c>
      <c r="B4829" t="s">
        <v>4836</v>
      </c>
      <c r="C4829">
        <v>10</v>
      </c>
      <c r="D4829">
        <v>29866</v>
      </c>
      <c r="E4829">
        <v>7.0000000000000007E-2</v>
      </c>
      <c r="F4829">
        <v>2</v>
      </c>
      <c r="G4829">
        <v>4</v>
      </c>
      <c r="H4829" t="s">
        <v>5148</v>
      </c>
      <c r="I4829">
        <v>319566.2</v>
      </c>
      <c r="J4829">
        <v>223696.34</v>
      </c>
      <c r="K4829">
        <v>95869.86</v>
      </c>
    </row>
    <row r="4830" spans="1:11" x14ac:dyDescent="0.25">
      <c r="A4830" s="21">
        <v>46098</v>
      </c>
      <c r="B4830" t="s">
        <v>4837</v>
      </c>
      <c r="C4830">
        <v>7</v>
      </c>
      <c r="D4830">
        <v>31157</v>
      </c>
      <c r="E4830">
        <v>0.03</v>
      </c>
      <c r="F4830">
        <v>5</v>
      </c>
      <c r="G4830">
        <v>8</v>
      </c>
      <c r="H4830" t="s">
        <v>5148</v>
      </c>
      <c r="I4830">
        <v>224641.97</v>
      </c>
      <c r="J4830">
        <v>157249.37899999999</v>
      </c>
      <c r="K4830">
        <v>67392.591</v>
      </c>
    </row>
    <row r="4831" spans="1:11" x14ac:dyDescent="0.25">
      <c r="A4831" s="21">
        <v>46100</v>
      </c>
      <c r="B4831" t="s">
        <v>4838</v>
      </c>
      <c r="C4831">
        <v>10</v>
      </c>
      <c r="D4831">
        <v>29068</v>
      </c>
      <c r="F4831">
        <v>2</v>
      </c>
      <c r="G4831">
        <v>4</v>
      </c>
      <c r="H4831" t="s">
        <v>5148</v>
      </c>
      <c r="I4831">
        <v>290680</v>
      </c>
      <c r="J4831">
        <v>203476</v>
      </c>
      <c r="K4831">
        <v>87204</v>
      </c>
    </row>
    <row r="4832" spans="1:11" x14ac:dyDescent="0.25">
      <c r="A4832" s="21">
        <v>46068</v>
      </c>
      <c r="B4832" t="s">
        <v>4839</v>
      </c>
      <c r="C4832">
        <v>8</v>
      </c>
      <c r="D4832">
        <v>21319</v>
      </c>
      <c r="E4832">
        <v>0.14000000000000001</v>
      </c>
      <c r="F4832">
        <v>2</v>
      </c>
      <c r="G4832">
        <v>6</v>
      </c>
      <c r="H4832" t="s">
        <v>5140</v>
      </c>
      <c r="I4832">
        <v>194429.28</v>
      </c>
      <c r="J4832">
        <v>136100.49600000001</v>
      </c>
      <c r="K4832">
        <v>58328.784</v>
      </c>
    </row>
    <row r="4833" spans="1:11" x14ac:dyDescent="0.25">
      <c r="A4833" s="21">
        <v>46238</v>
      </c>
      <c r="B4833" t="s">
        <v>4840</v>
      </c>
      <c r="C4833">
        <v>4</v>
      </c>
      <c r="D4833">
        <v>4541</v>
      </c>
      <c r="E4833">
        <v>0.02</v>
      </c>
      <c r="F4833">
        <v>1</v>
      </c>
      <c r="G4833">
        <v>6</v>
      </c>
      <c r="H4833" t="s">
        <v>5138</v>
      </c>
      <c r="I4833">
        <v>18527.28</v>
      </c>
      <c r="J4833">
        <v>12969.096</v>
      </c>
      <c r="K4833">
        <v>5558.1840000000002</v>
      </c>
    </row>
    <row r="4834" spans="1:11" x14ac:dyDescent="0.25">
      <c r="A4834" s="21">
        <v>46165</v>
      </c>
      <c r="B4834" t="s">
        <v>4841</v>
      </c>
      <c r="C4834">
        <v>2</v>
      </c>
      <c r="D4834">
        <v>33284</v>
      </c>
      <c r="E4834">
        <v>0.08</v>
      </c>
      <c r="F4834">
        <v>5</v>
      </c>
      <c r="G4834">
        <v>5</v>
      </c>
      <c r="H4834" t="s">
        <v>5139</v>
      </c>
      <c r="I4834">
        <v>71893.440000000002</v>
      </c>
      <c r="J4834">
        <v>50325.408000000003</v>
      </c>
      <c r="K4834">
        <v>21568.031999999999</v>
      </c>
    </row>
    <row r="4835" spans="1:11" x14ac:dyDescent="0.25">
      <c r="A4835" s="21">
        <v>46065</v>
      </c>
      <c r="B4835" t="s">
        <v>4842</v>
      </c>
      <c r="C4835">
        <v>12</v>
      </c>
      <c r="D4835">
        <v>11985</v>
      </c>
      <c r="F4835">
        <v>3</v>
      </c>
      <c r="G4835">
        <v>1</v>
      </c>
      <c r="H4835" t="s">
        <v>5140</v>
      </c>
      <c r="I4835">
        <v>143820</v>
      </c>
      <c r="J4835">
        <v>100674</v>
      </c>
      <c r="K4835">
        <v>43146</v>
      </c>
    </row>
    <row r="4836" spans="1:11" x14ac:dyDescent="0.25">
      <c r="A4836" s="21">
        <v>46371</v>
      </c>
      <c r="B4836" t="s">
        <v>4843</v>
      </c>
      <c r="C4836">
        <v>6</v>
      </c>
      <c r="D4836">
        <v>12032</v>
      </c>
      <c r="E4836">
        <v>0.12</v>
      </c>
      <c r="F4836">
        <v>1</v>
      </c>
      <c r="G4836">
        <v>7</v>
      </c>
      <c r="H4836" t="s">
        <v>5143</v>
      </c>
      <c r="I4836">
        <v>80855.039999999994</v>
      </c>
      <c r="J4836">
        <v>56598.527999999998</v>
      </c>
      <c r="K4836">
        <v>24256.511999999999</v>
      </c>
    </row>
    <row r="4837" spans="1:11" x14ac:dyDescent="0.25">
      <c r="A4837" s="21">
        <v>46202</v>
      </c>
      <c r="B4837" t="s">
        <v>4844</v>
      </c>
      <c r="C4837">
        <v>2</v>
      </c>
      <c r="D4837">
        <v>18155</v>
      </c>
      <c r="E4837">
        <v>0.14000000000000001</v>
      </c>
      <c r="F4837">
        <v>2</v>
      </c>
      <c r="G4837">
        <v>1</v>
      </c>
      <c r="H4837" t="s">
        <v>5142</v>
      </c>
      <c r="I4837">
        <v>41393.4</v>
      </c>
      <c r="J4837">
        <v>28975.38</v>
      </c>
      <c r="K4837">
        <v>12418.02</v>
      </c>
    </row>
    <row r="4838" spans="1:11" x14ac:dyDescent="0.25">
      <c r="A4838" s="21">
        <v>46159</v>
      </c>
      <c r="B4838" t="s">
        <v>4845</v>
      </c>
      <c r="C4838">
        <v>8</v>
      </c>
      <c r="D4838">
        <v>26852</v>
      </c>
      <c r="E4838">
        <v>0.08</v>
      </c>
      <c r="F4838">
        <v>5</v>
      </c>
      <c r="G4838">
        <v>4</v>
      </c>
      <c r="H4838" t="s">
        <v>5139</v>
      </c>
      <c r="I4838">
        <v>232001.28</v>
      </c>
      <c r="J4838">
        <v>162400.89600000001</v>
      </c>
      <c r="K4838">
        <v>69600.384000000005</v>
      </c>
    </row>
    <row r="4839" spans="1:11" x14ac:dyDescent="0.25">
      <c r="A4839" s="21">
        <v>46274</v>
      </c>
      <c r="B4839" t="s">
        <v>4846</v>
      </c>
      <c r="C4839">
        <v>9</v>
      </c>
      <c r="D4839">
        <v>20128</v>
      </c>
      <c r="F4839">
        <v>4</v>
      </c>
      <c r="G4839">
        <v>1</v>
      </c>
      <c r="H4839" t="s">
        <v>5145</v>
      </c>
      <c r="I4839">
        <v>181152</v>
      </c>
      <c r="J4839">
        <v>126806.39999999999</v>
      </c>
      <c r="K4839">
        <v>54345.599999999999</v>
      </c>
    </row>
    <row r="4840" spans="1:11" x14ac:dyDescent="0.25">
      <c r="A4840" s="21">
        <v>46034</v>
      </c>
      <c r="B4840" t="s">
        <v>4847</v>
      </c>
      <c r="C4840">
        <v>9</v>
      </c>
      <c r="D4840">
        <v>11098</v>
      </c>
      <c r="E4840">
        <v>0.03</v>
      </c>
      <c r="F4840">
        <v>1</v>
      </c>
      <c r="G4840">
        <v>6</v>
      </c>
      <c r="H4840" t="s">
        <v>5149</v>
      </c>
      <c r="I4840">
        <v>102878.46</v>
      </c>
      <c r="J4840">
        <v>72014.922000000006</v>
      </c>
      <c r="K4840">
        <v>30863.538</v>
      </c>
    </row>
    <row r="4841" spans="1:11" x14ac:dyDescent="0.25">
      <c r="A4841" s="21">
        <v>46317</v>
      </c>
      <c r="B4841" t="s">
        <v>4848</v>
      </c>
      <c r="C4841">
        <v>8</v>
      </c>
      <c r="D4841">
        <v>29439</v>
      </c>
      <c r="E4841">
        <v>0.11</v>
      </c>
      <c r="F4841">
        <v>4</v>
      </c>
      <c r="G4841">
        <v>6</v>
      </c>
      <c r="H4841" t="s">
        <v>5147</v>
      </c>
      <c r="I4841">
        <v>261418.32</v>
      </c>
      <c r="J4841">
        <v>182992.82399999999</v>
      </c>
      <c r="K4841">
        <v>78425.495999999999</v>
      </c>
    </row>
    <row r="4842" spans="1:11" x14ac:dyDescent="0.25">
      <c r="A4842" s="21">
        <v>46304</v>
      </c>
      <c r="B4842" t="s">
        <v>4849</v>
      </c>
      <c r="C4842">
        <v>7</v>
      </c>
      <c r="D4842">
        <v>17671</v>
      </c>
      <c r="E4842">
        <v>0.13</v>
      </c>
      <c r="F4842">
        <v>2</v>
      </c>
      <c r="G4842">
        <v>5</v>
      </c>
      <c r="H4842" t="s">
        <v>5147</v>
      </c>
      <c r="I4842">
        <v>139777.60999999999</v>
      </c>
      <c r="J4842">
        <v>97844.327000000005</v>
      </c>
      <c r="K4842">
        <v>41933.283000000003</v>
      </c>
    </row>
    <row r="4843" spans="1:11" x14ac:dyDescent="0.25">
      <c r="A4843" s="21">
        <v>46172</v>
      </c>
      <c r="B4843" t="s">
        <v>4850</v>
      </c>
      <c r="C4843">
        <v>10</v>
      </c>
      <c r="D4843">
        <v>10523</v>
      </c>
      <c r="F4843">
        <v>4</v>
      </c>
      <c r="G4843">
        <v>4</v>
      </c>
      <c r="H4843" t="s">
        <v>5139</v>
      </c>
      <c r="I4843">
        <v>105230</v>
      </c>
      <c r="J4843">
        <v>73661</v>
      </c>
      <c r="K4843">
        <v>31569</v>
      </c>
    </row>
    <row r="4844" spans="1:11" x14ac:dyDescent="0.25">
      <c r="A4844" s="21">
        <v>46141</v>
      </c>
      <c r="B4844" t="s">
        <v>4851</v>
      </c>
      <c r="C4844">
        <v>3</v>
      </c>
      <c r="D4844">
        <v>11783</v>
      </c>
      <c r="F4844">
        <v>2</v>
      </c>
      <c r="G4844">
        <v>2</v>
      </c>
      <c r="H4844" t="s">
        <v>5141</v>
      </c>
      <c r="I4844">
        <v>35349</v>
      </c>
      <c r="J4844">
        <v>24744.3</v>
      </c>
      <c r="K4844">
        <v>10604.7</v>
      </c>
    </row>
    <row r="4845" spans="1:11" x14ac:dyDescent="0.25">
      <c r="A4845" s="21">
        <v>46076</v>
      </c>
      <c r="B4845" t="s">
        <v>4852</v>
      </c>
      <c r="C4845">
        <v>7</v>
      </c>
      <c r="D4845">
        <v>34444</v>
      </c>
      <c r="E4845">
        <v>0.09</v>
      </c>
      <c r="F4845">
        <v>3</v>
      </c>
      <c r="G4845">
        <v>8</v>
      </c>
      <c r="H4845" t="s">
        <v>5140</v>
      </c>
      <c r="I4845">
        <v>262807.71999999997</v>
      </c>
      <c r="J4845">
        <v>183965.40400000001</v>
      </c>
      <c r="K4845">
        <v>78842.316000000006</v>
      </c>
    </row>
    <row r="4846" spans="1:11" x14ac:dyDescent="0.25">
      <c r="A4846" s="21">
        <v>46309</v>
      </c>
      <c r="B4846" t="s">
        <v>4853</v>
      </c>
      <c r="C4846">
        <v>6</v>
      </c>
      <c r="D4846">
        <v>15852</v>
      </c>
      <c r="F4846">
        <v>1</v>
      </c>
      <c r="G4846">
        <v>1</v>
      </c>
      <c r="H4846" t="s">
        <v>5147</v>
      </c>
      <c r="I4846">
        <v>95112</v>
      </c>
      <c r="J4846">
        <v>66578.399999999994</v>
      </c>
      <c r="K4846">
        <v>28533.599999999999</v>
      </c>
    </row>
    <row r="4847" spans="1:11" x14ac:dyDescent="0.25">
      <c r="A4847" s="21">
        <v>46315</v>
      </c>
      <c r="B4847" t="s">
        <v>4854</v>
      </c>
      <c r="C4847">
        <v>11</v>
      </c>
      <c r="D4847">
        <v>17634</v>
      </c>
      <c r="F4847">
        <v>3</v>
      </c>
      <c r="G4847">
        <v>6</v>
      </c>
      <c r="H4847" t="s">
        <v>5147</v>
      </c>
      <c r="I4847">
        <v>193974</v>
      </c>
      <c r="J4847">
        <v>135781.79999999999</v>
      </c>
      <c r="K4847">
        <v>58192.2</v>
      </c>
    </row>
    <row r="4848" spans="1:11" x14ac:dyDescent="0.25">
      <c r="A4848" s="21">
        <v>46076</v>
      </c>
      <c r="B4848" t="s">
        <v>4855</v>
      </c>
      <c r="C4848">
        <v>11</v>
      </c>
      <c r="D4848">
        <v>3647</v>
      </c>
      <c r="E4848">
        <v>0.13</v>
      </c>
      <c r="F4848">
        <v>3</v>
      </c>
      <c r="G4848">
        <v>4</v>
      </c>
      <c r="H4848" t="s">
        <v>5140</v>
      </c>
      <c r="I4848">
        <v>45332.21</v>
      </c>
      <c r="J4848">
        <v>31732.546999999999</v>
      </c>
      <c r="K4848">
        <v>13599.663</v>
      </c>
    </row>
    <row r="4849" spans="1:11" x14ac:dyDescent="0.25">
      <c r="A4849" s="21">
        <v>46091</v>
      </c>
      <c r="B4849" t="s">
        <v>4856</v>
      </c>
      <c r="C4849">
        <v>6</v>
      </c>
      <c r="D4849">
        <v>10466</v>
      </c>
      <c r="E4849">
        <v>0.14000000000000001</v>
      </c>
      <c r="F4849">
        <v>4</v>
      </c>
      <c r="G4849">
        <v>4</v>
      </c>
      <c r="H4849" t="s">
        <v>5148</v>
      </c>
      <c r="I4849">
        <v>71587.44</v>
      </c>
      <c r="J4849">
        <v>50111.207999999999</v>
      </c>
      <c r="K4849">
        <v>21476.232</v>
      </c>
    </row>
    <row r="4850" spans="1:11" x14ac:dyDescent="0.25">
      <c r="A4850" s="21">
        <v>46350</v>
      </c>
      <c r="B4850" t="s">
        <v>4857</v>
      </c>
      <c r="C4850">
        <v>12</v>
      </c>
      <c r="D4850">
        <v>33642</v>
      </c>
      <c r="F4850">
        <v>1</v>
      </c>
      <c r="G4850">
        <v>6</v>
      </c>
      <c r="H4850" t="s">
        <v>5144</v>
      </c>
      <c r="I4850">
        <v>403704</v>
      </c>
      <c r="J4850">
        <v>282592.8</v>
      </c>
      <c r="K4850">
        <v>121111.2</v>
      </c>
    </row>
    <row r="4851" spans="1:11" x14ac:dyDescent="0.25">
      <c r="A4851" s="21">
        <v>46060</v>
      </c>
      <c r="B4851" t="s">
        <v>4858</v>
      </c>
      <c r="C4851">
        <v>7</v>
      </c>
      <c r="D4851">
        <v>5578</v>
      </c>
      <c r="E4851">
        <v>0.08</v>
      </c>
      <c r="F4851">
        <v>4</v>
      </c>
      <c r="G4851">
        <v>2</v>
      </c>
      <c r="H4851" t="s">
        <v>5140</v>
      </c>
      <c r="I4851">
        <v>42169.68</v>
      </c>
      <c r="J4851">
        <v>29518.776000000002</v>
      </c>
      <c r="K4851">
        <v>12650.904</v>
      </c>
    </row>
    <row r="4852" spans="1:11" x14ac:dyDescent="0.25">
      <c r="A4852" s="21">
        <v>46204</v>
      </c>
      <c r="B4852" t="s">
        <v>4859</v>
      </c>
      <c r="C4852">
        <v>12</v>
      </c>
      <c r="D4852">
        <v>21131</v>
      </c>
      <c r="E4852">
        <v>0.11</v>
      </c>
      <c r="F4852">
        <v>5</v>
      </c>
      <c r="G4852">
        <v>2</v>
      </c>
      <c r="H4852" t="s">
        <v>5146</v>
      </c>
      <c r="I4852">
        <v>281464.92</v>
      </c>
      <c r="J4852">
        <v>197025.44399999999</v>
      </c>
      <c r="K4852">
        <v>84439.475999999995</v>
      </c>
    </row>
    <row r="4853" spans="1:11" x14ac:dyDescent="0.25">
      <c r="A4853" s="21">
        <v>46329</v>
      </c>
      <c r="B4853" t="s">
        <v>4860</v>
      </c>
      <c r="C4853">
        <v>4</v>
      </c>
      <c r="D4853">
        <v>22358</v>
      </c>
      <c r="E4853">
        <v>0.13</v>
      </c>
      <c r="F4853">
        <v>5</v>
      </c>
      <c r="G4853">
        <v>8</v>
      </c>
      <c r="H4853" t="s">
        <v>5144</v>
      </c>
      <c r="I4853">
        <v>101058.16</v>
      </c>
      <c r="J4853">
        <v>70740.712</v>
      </c>
      <c r="K4853">
        <v>30317.448</v>
      </c>
    </row>
    <row r="4854" spans="1:11" x14ac:dyDescent="0.25">
      <c r="A4854" s="21">
        <v>46078</v>
      </c>
      <c r="B4854" t="s">
        <v>4861</v>
      </c>
      <c r="C4854">
        <v>1</v>
      </c>
      <c r="D4854">
        <v>8569</v>
      </c>
      <c r="E4854">
        <v>0.08</v>
      </c>
      <c r="F4854">
        <v>3</v>
      </c>
      <c r="G4854">
        <v>1</v>
      </c>
      <c r="H4854" t="s">
        <v>5140</v>
      </c>
      <c r="I4854">
        <v>9254.52</v>
      </c>
      <c r="J4854">
        <v>6478.1639999999998</v>
      </c>
      <c r="K4854">
        <v>2776.3560000000002</v>
      </c>
    </row>
    <row r="4855" spans="1:11" x14ac:dyDescent="0.25">
      <c r="A4855" s="21">
        <v>46279</v>
      </c>
      <c r="B4855" t="s">
        <v>4862</v>
      </c>
      <c r="C4855">
        <v>1</v>
      </c>
      <c r="D4855">
        <v>32695</v>
      </c>
      <c r="E4855">
        <v>7.0000000000000007E-2</v>
      </c>
      <c r="F4855">
        <v>5</v>
      </c>
      <c r="G4855">
        <v>2</v>
      </c>
      <c r="H4855" t="s">
        <v>5145</v>
      </c>
      <c r="I4855">
        <v>34983.65</v>
      </c>
      <c r="J4855">
        <v>24488.555</v>
      </c>
      <c r="K4855">
        <v>10495.094999999999</v>
      </c>
    </row>
    <row r="4856" spans="1:11" x14ac:dyDescent="0.25">
      <c r="A4856" s="21">
        <v>46260</v>
      </c>
      <c r="B4856" t="s">
        <v>4863</v>
      </c>
      <c r="C4856">
        <v>3</v>
      </c>
      <c r="D4856">
        <v>5975</v>
      </c>
      <c r="E4856">
        <v>0.15</v>
      </c>
      <c r="F4856">
        <v>1</v>
      </c>
      <c r="G4856">
        <v>7</v>
      </c>
      <c r="H4856" t="s">
        <v>5138</v>
      </c>
      <c r="I4856">
        <v>20613.75</v>
      </c>
      <c r="J4856">
        <v>14429.625</v>
      </c>
      <c r="K4856">
        <v>6184.125</v>
      </c>
    </row>
    <row r="4857" spans="1:11" x14ac:dyDescent="0.25">
      <c r="A4857" s="21">
        <v>46250</v>
      </c>
      <c r="B4857" t="s">
        <v>4864</v>
      </c>
      <c r="C4857">
        <v>9</v>
      </c>
      <c r="D4857">
        <v>3968</v>
      </c>
      <c r="E4857">
        <v>0.15</v>
      </c>
      <c r="F4857">
        <v>5</v>
      </c>
      <c r="G4857">
        <v>3</v>
      </c>
      <c r="H4857" t="s">
        <v>5138</v>
      </c>
      <c r="I4857">
        <v>41068.800000000003</v>
      </c>
      <c r="J4857">
        <v>28748.16</v>
      </c>
      <c r="K4857">
        <v>12320.64</v>
      </c>
    </row>
    <row r="4858" spans="1:11" x14ac:dyDescent="0.25">
      <c r="A4858" s="21">
        <v>46294</v>
      </c>
      <c r="B4858" t="s">
        <v>4865</v>
      </c>
      <c r="C4858">
        <v>12</v>
      </c>
      <c r="D4858">
        <v>18428</v>
      </c>
      <c r="E4858">
        <v>0.03</v>
      </c>
      <c r="F4858">
        <v>3</v>
      </c>
      <c r="G4858">
        <v>8</v>
      </c>
      <c r="H4858" t="s">
        <v>5145</v>
      </c>
      <c r="I4858">
        <v>227770.08</v>
      </c>
      <c r="J4858">
        <v>159439.05600000001</v>
      </c>
      <c r="K4858">
        <v>68331.024000000005</v>
      </c>
    </row>
    <row r="4859" spans="1:11" x14ac:dyDescent="0.25">
      <c r="A4859" s="21">
        <v>46164</v>
      </c>
      <c r="B4859" t="s">
        <v>4866</v>
      </c>
      <c r="C4859">
        <v>1</v>
      </c>
      <c r="D4859">
        <v>20229</v>
      </c>
      <c r="E4859">
        <v>7.0000000000000007E-2</v>
      </c>
      <c r="F4859">
        <v>5</v>
      </c>
      <c r="G4859">
        <v>5</v>
      </c>
      <c r="H4859" t="s">
        <v>5139</v>
      </c>
      <c r="I4859">
        <v>21645.03</v>
      </c>
      <c r="J4859">
        <v>15151.521000000001</v>
      </c>
      <c r="K4859">
        <v>6493.509</v>
      </c>
    </row>
    <row r="4860" spans="1:11" x14ac:dyDescent="0.25">
      <c r="A4860" s="21">
        <v>46337</v>
      </c>
      <c r="B4860" t="s">
        <v>4867</v>
      </c>
      <c r="C4860">
        <v>2</v>
      </c>
      <c r="D4860">
        <v>15896</v>
      </c>
      <c r="F4860">
        <v>2</v>
      </c>
      <c r="G4860">
        <v>7</v>
      </c>
      <c r="H4860" t="s">
        <v>5144</v>
      </c>
      <c r="I4860">
        <v>31792</v>
      </c>
      <c r="J4860">
        <v>22254.400000000001</v>
      </c>
      <c r="K4860">
        <v>9537.6</v>
      </c>
    </row>
    <row r="4861" spans="1:11" x14ac:dyDescent="0.25">
      <c r="A4861" s="21">
        <v>46314</v>
      </c>
      <c r="B4861" t="s">
        <v>4868</v>
      </c>
      <c r="C4861">
        <v>2</v>
      </c>
      <c r="D4861">
        <v>19300</v>
      </c>
      <c r="E4861">
        <v>0.04</v>
      </c>
      <c r="F4861">
        <v>5</v>
      </c>
      <c r="G4861">
        <v>1</v>
      </c>
      <c r="H4861" t="s">
        <v>5147</v>
      </c>
      <c r="I4861">
        <v>40144</v>
      </c>
      <c r="J4861">
        <v>28100.799999999999</v>
      </c>
      <c r="K4861">
        <v>12043.2</v>
      </c>
    </row>
    <row r="4862" spans="1:11" x14ac:dyDescent="0.25">
      <c r="A4862" s="21">
        <v>46285</v>
      </c>
      <c r="B4862" t="s">
        <v>4869</v>
      </c>
      <c r="C4862">
        <v>2</v>
      </c>
      <c r="D4862">
        <v>26175</v>
      </c>
      <c r="E4862">
        <v>0.09</v>
      </c>
      <c r="F4862">
        <v>4</v>
      </c>
      <c r="G4862">
        <v>2</v>
      </c>
      <c r="H4862" t="s">
        <v>5145</v>
      </c>
      <c r="I4862">
        <v>57061.5</v>
      </c>
      <c r="J4862">
        <v>39943.050000000003</v>
      </c>
      <c r="K4862">
        <v>17118.45</v>
      </c>
    </row>
    <row r="4863" spans="1:11" x14ac:dyDescent="0.25">
      <c r="A4863" s="21">
        <v>46075</v>
      </c>
      <c r="B4863" t="s">
        <v>4870</v>
      </c>
      <c r="C4863">
        <v>3</v>
      </c>
      <c r="D4863">
        <v>11500</v>
      </c>
      <c r="E4863">
        <v>0.08</v>
      </c>
      <c r="F4863">
        <v>5</v>
      </c>
      <c r="G4863">
        <v>1</v>
      </c>
      <c r="H4863" t="s">
        <v>5140</v>
      </c>
      <c r="I4863">
        <v>37260</v>
      </c>
      <c r="J4863">
        <v>26082</v>
      </c>
      <c r="K4863">
        <v>11178</v>
      </c>
    </row>
    <row r="4864" spans="1:11" x14ac:dyDescent="0.25">
      <c r="A4864" s="21">
        <v>46304</v>
      </c>
      <c r="B4864" t="s">
        <v>4871</v>
      </c>
      <c r="C4864">
        <v>4</v>
      </c>
      <c r="D4864">
        <v>24352</v>
      </c>
      <c r="E4864">
        <v>0.15</v>
      </c>
      <c r="F4864">
        <v>5</v>
      </c>
      <c r="G4864">
        <v>6</v>
      </c>
      <c r="H4864" t="s">
        <v>5147</v>
      </c>
      <c r="I4864">
        <v>112019.2</v>
      </c>
      <c r="J4864">
        <v>78413.440000000002</v>
      </c>
      <c r="K4864">
        <v>33605.760000000002</v>
      </c>
    </row>
    <row r="4865" spans="1:11" x14ac:dyDescent="0.25">
      <c r="A4865" s="21">
        <v>46381</v>
      </c>
      <c r="B4865" t="s">
        <v>4872</v>
      </c>
      <c r="C4865">
        <v>3</v>
      </c>
      <c r="D4865">
        <v>29104</v>
      </c>
      <c r="F4865">
        <v>1</v>
      </c>
      <c r="G4865">
        <v>6</v>
      </c>
      <c r="H4865" t="s">
        <v>5143</v>
      </c>
      <c r="I4865">
        <v>87312</v>
      </c>
      <c r="J4865">
        <v>61118.400000000001</v>
      </c>
      <c r="K4865">
        <v>26193.599999999999</v>
      </c>
    </row>
    <row r="4866" spans="1:11" x14ac:dyDescent="0.25">
      <c r="A4866" s="21">
        <v>46249</v>
      </c>
      <c r="B4866" t="s">
        <v>4873</v>
      </c>
      <c r="C4866">
        <v>2</v>
      </c>
      <c r="D4866">
        <v>17967</v>
      </c>
      <c r="F4866">
        <v>4</v>
      </c>
      <c r="G4866">
        <v>1</v>
      </c>
      <c r="H4866" t="s">
        <v>5138</v>
      </c>
      <c r="I4866">
        <v>35934</v>
      </c>
      <c r="J4866">
        <v>25153.8</v>
      </c>
      <c r="K4866">
        <v>10780.2</v>
      </c>
    </row>
    <row r="4867" spans="1:11" x14ac:dyDescent="0.25">
      <c r="A4867" s="21">
        <v>46063</v>
      </c>
      <c r="B4867" t="s">
        <v>4874</v>
      </c>
      <c r="C4867">
        <v>1</v>
      </c>
      <c r="D4867">
        <v>7135</v>
      </c>
      <c r="E4867">
        <v>0.15</v>
      </c>
      <c r="F4867">
        <v>1</v>
      </c>
      <c r="G4867">
        <v>3</v>
      </c>
      <c r="H4867" t="s">
        <v>5140</v>
      </c>
      <c r="I4867">
        <v>8205.25</v>
      </c>
      <c r="J4867">
        <v>5743.6750000000002</v>
      </c>
      <c r="K4867">
        <v>2461.5749999999998</v>
      </c>
    </row>
    <row r="4868" spans="1:11" x14ac:dyDescent="0.25">
      <c r="A4868" s="21">
        <v>46119</v>
      </c>
      <c r="B4868" t="s">
        <v>4875</v>
      </c>
      <c r="C4868">
        <v>9</v>
      </c>
      <c r="D4868">
        <v>5582</v>
      </c>
      <c r="E4868">
        <v>0.04</v>
      </c>
      <c r="F4868">
        <v>2</v>
      </c>
      <c r="G4868">
        <v>6</v>
      </c>
      <c r="H4868" t="s">
        <v>5141</v>
      </c>
      <c r="I4868">
        <v>52247.519999999997</v>
      </c>
      <c r="J4868">
        <v>36573.264000000003</v>
      </c>
      <c r="K4868">
        <v>15674.255999999999</v>
      </c>
    </row>
    <row r="4869" spans="1:11" x14ac:dyDescent="0.25">
      <c r="A4869" s="21">
        <v>46243</v>
      </c>
      <c r="B4869" t="s">
        <v>4876</v>
      </c>
      <c r="C4869">
        <v>9</v>
      </c>
      <c r="D4869">
        <v>10642</v>
      </c>
      <c r="F4869">
        <v>4</v>
      </c>
      <c r="G4869">
        <v>2</v>
      </c>
      <c r="H4869" t="s">
        <v>5138</v>
      </c>
      <c r="I4869">
        <v>95778</v>
      </c>
      <c r="J4869">
        <v>67044.600000000006</v>
      </c>
      <c r="K4869">
        <v>28733.4</v>
      </c>
    </row>
    <row r="4870" spans="1:11" x14ac:dyDescent="0.25">
      <c r="A4870" s="21">
        <v>46110</v>
      </c>
      <c r="B4870" t="s">
        <v>4877</v>
      </c>
      <c r="C4870">
        <v>9</v>
      </c>
      <c r="D4870">
        <v>34581</v>
      </c>
      <c r="E4870">
        <v>0.11</v>
      </c>
      <c r="F4870">
        <v>3</v>
      </c>
      <c r="G4870">
        <v>4</v>
      </c>
      <c r="H4870" t="s">
        <v>5148</v>
      </c>
      <c r="I4870">
        <v>345464.19</v>
      </c>
      <c r="J4870">
        <v>241824.93299999999</v>
      </c>
      <c r="K4870">
        <v>103639.257</v>
      </c>
    </row>
    <row r="4871" spans="1:11" x14ac:dyDescent="0.25">
      <c r="A4871" s="21">
        <v>46367</v>
      </c>
      <c r="B4871" t="s">
        <v>4878</v>
      </c>
      <c r="C4871">
        <v>2</v>
      </c>
      <c r="D4871">
        <v>18003</v>
      </c>
      <c r="E4871">
        <v>0.11</v>
      </c>
      <c r="F4871">
        <v>4</v>
      </c>
      <c r="G4871">
        <v>5</v>
      </c>
      <c r="H4871" t="s">
        <v>5143</v>
      </c>
      <c r="I4871">
        <v>39966.660000000003</v>
      </c>
      <c r="J4871">
        <v>27976.662</v>
      </c>
      <c r="K4871">
        <v>11989.998</v>
      </c>
    </row>
    <row r="4872" spans="1:11" x14ac:dyDescent="0.25">
      <c r="A4872" s="21">
        <v>46199</v>
      </c>
      <c r="B4872" t="s">
        <v>4879</v>
      </c>
      <c r="C4872">
        <v>10</v>
      </c>
      <c r="D4872">
        <v>14896</v>
      </c>
      <c r="E4872">
        <v>0.09</v>
      </c>
      <c r="F4872">
        <v>5</v>
      </c>
      <c r="G4872">
        <v>6</v>
      </c>
      <c r="H4872" t="s">
        <v>5142</v>
      </c>
      <c r="I4872">
        <v>162366.39999999999</v>
      </c>
      <c r="J4872">
        <v>113656.48</v>
      </c>
      <c r="K4872">
        <v>48709.919999999998</v>
      </c>
    </row>
    <row r="4873" spans="1:11" x14ac:dyDescent="0.25">
      <c r="A4873" s="21">
        <v>46086</v>
      </c>
      <c r="B4873" t="s">
        <v>4880</v>
      </c>
      <c r="C4873">
        <v>11</v>
      </c>
      <c r="D4873">
        <v>33357</v>
      </c>
      <c r="F4873">
        <v>2</v>
      </c>
      <c r="G4873">
        <v>2</v>
      </c>
      <c r="H4873" t="s">
        <v>5148</v>
      </c>
      <c r="I4873">
        <v>366927</v>
      </c>
      <c r="J4873">
        <v>256848.9</v>
      </c>
      <c r="K4873">
        <v>110078.1</v>
      </c>
    </row>
    <row r="4874" spans="1:11" x14ac:dyDescent="0.25">
      <c r="A4874" s="21">
        <v>46324</v>
      </c>
      <c r="B4874" t="s">
        <v>4881</v>
      </c>
      <c r="C4874">
        <v>7</v>
      </c>
      <c r="D4874">
        <v>34679</v>
      </c>
      <c r="E4874">
        <v>0.03</v>
      </c>
      <c r="F4874">
        <v>1</v>
      </c>
      <c r="G4874">
        <v>4</v>
      </c>
      <c r="H4874" t="s">
        <v>5147</v>
      </c>
      <c r="I4874">
        <v>250035.59</v>
      </c>
      <c r="J4874">
        <v>175024.913</v>
      </c>
      <c r="K4874">
        <v>75010.676999999996</v>
      </c>
    </row>
    <row r="4875" spans="1:11" x14ac:dyDescent="0.25">
      <c r="A4875" s="21">
        <v>46070</v>
      </c>
      <c r="B4875" t="s">
        <v>4882</v>
      </c>
      <c r="C4875">
        <v>2</v>
      </c>
      <c r="D4875">
        <v>29934</v>
      </c>
      <c r="E4875">
        <v>0.03</v>
      </c>
      <c r="F4875">
        <v>3</v>
      </c>
      <c r="G4875">
        <v>5</v>
      </c>
      <c r="H4875" t="s">
        <v>5140</v>
      </c>
      <c r="I4875">
        <v>61664.04</v>
      </c>
      <c r="J4875">
        <v>43164.828000000001</v>
      </c>
      <c r="K4875">
        <v>18499.212</v>
      </c>
    </row>
    <row r="4876" spans="1:11" x14ac:dyDescent="0.25">
      <c r="A4876" s="21">
        <v>46192</v>
      </c>
      <c r="B4876" t="s">
        <v>4883</v>
      </c>
      <c r="C4876">
        <v>6</v>
      </c>
      <c r="D4876">
        <v>32856</v>
      </c>
      <c r="E4876">
        <v>0.14000000000000001</v>
      </c>
      <c r="F4876">
        <v>3</v>
      </c>
      <c r="G4876">
        <v>3</v>
      </c>
      <c r="H4876" t="s">
        <v>5142</v>
      </c>
      <c r="I4876">
        <v>224735.04</v>
      </c>
      <c r="J4876">
        <v>157314.52799999999</v>
      </c>
      <c r="K4876">
        <v>67420.512000000002</v>
      </c>
    </row>
    <row r="4877" spans="1:11" x14ac:dyDescent="0.25">
      <c r="A4877" s="21">
        <v>46026</v>
      </c>
      <c r="B4877" t="s">
        <v>4884</v>
      </c>
      <c r="C4877">
        <v>1</v>
      </c>
      <c r="D4877">
        <v>6662</v>
      </c>
      <c r="E4877">
        <v>0.1</v>
      </c>
      <c r="F4877">
        <v>1</v>
      </c>
      <c r="G4877">
        <v>6</v>
      </c>
      <c r="H4877" t="s">
        <v>5149</v>
      </c>
      <c r="I4877">
        <v>7328.2</v>
      </c>
      <c r="J4877">
        <v>5129.74</v>
      </c>
      <c r="K4877">
        <v>2198.46</v>
      </c>
    </row>
    <row r="4878" spans="1:11" x14ac:dyDescent="0.25">
      <c r="A4878" s="21">
        <v>46244</v>
      </c>
      <c r="B4878" t="s">
        <v>4885</v>
      </c>
      <c r="C4878">
        <v>11</v>
      </c>
      <c r="D4878">
        <v>10637</v>
      </c>
      <c r="E4878">
        <v>0.1</v>
      </c>
      <c r="F4878">
        <v>3</v>
      </c>
      <c r="G4878">
        <v>8</v>
      </c>
      <c r="H4878" t="s">
        <v>5138</v>
      </c>
      <c r="I4878">
        <v>128707.7</v>
      </c>
      <c r="J4878">
        <v>90095.39</v>
      </c>
      <c r="K4878">
        <v>38612.31</v>
      </c>
    </row>
    <row r="4879" spans="1:11" x14ac:dyDescent="0.25">
      <c r="A4879" s="21">
        <v>46108</v>
      </c>
      <c r="B4879" t="s">
        <v>4886</v>
      </c>
      <c r="C4879">
        <v>3</v>
      </c>
      <c r="D4879">
        <v>3181</v>
      </c>
      <c r="F4879">
        <v>1</v>
      </c>
      <c r="G4879">
        <v>4</v>
      </c>
      <c r="H4879" t="s">
        <v>5148</v>
      </c>
      <c r="I4879">
        <v>9543</v>
      </c>
      <c r="J4879">
        <v>6680.1</v>
      </c>
      <c r="K4879">
        <v>2862.9</v>
      </c>
    </row>
    <row r="4880" spans="1:11" x14ac:dyDescent="0.25">
      <c r="A4880" s="21">
        <v>46366</v>
      </c>
      <c r="B4880" t="s">
        <v>4887</v>
      </c>
      <c r="C4880">
        <v>7</v>
      </c>
      <c r="D4880">
        <v>22017</v>
      </c>
      <c r="E4880">
        <v>0.06</v>
      </c>
      <c r="F4880">
        <v>3</v>
      </c>
      <c r="G4880">
        <v>4</v>
      </c>
      <c r="H4880" t="s">
        <v>5143</v>
      </c>
      <c r="I4880">
        <v>163366.14000000001</v>
      </c>
      <c r="J4880">
        <v>114356.298</v>
      </c>
      <c r="K4880">
        <v>49009.841999999997</v>
      </c>
    </row>
    <row r="4881" spans="1:11" x14ac:dyDescent="0.25">
      <c r="A4881" s="21">
        <v>46110</v>
      </c>
      <c r="B4881" t="s">
        <v>4888</v>
      </c>
      <c r="C4881">
        <v>7</v>
      </c>
      <c r="D4881">
        <v>34926</v>
      </c>
      <c r="E4881">
        <v>0.02</v>
      </c>
      <c r="F4881">
        <v>3</v>
      </c>
      <c r="G4881">
        <v>4</v>
      </c>
      <c r="H4881" t="s">
        <v>5148</v>
      </c>
      <c r="I4881">
        <v>249371.64</v>
      </c>
      <c r="J4881">
        <v>174560.14799999999</v>
      </c>
      <c r="K4881">
        <v>74811.491999999998</v>
      </c>
    </row>
    <row r="4882" spans="1:11" x14ac:dyDescent="0.25">
      <c r="A4882" s="21">
        <v>46223</v>
      </c>
      <c r="B4882" t="s">
        <v>4889</v>
      </c>
      <c r="C4882">
        <v>11</v>
      </c>
      <c r="D4882">
        <v>1662</v>
      </c>
      <c r="E4882">
        <v>7.0000000000000007E-2</v>
      </c>
      <c r="F4882">
        <v>5</v>
      </c>
      <c r="G4882">
        <v>5</v>
      </c>
      <c r="H4882" t="s">
        <v>5146</v>
      </c>
      <c r="I4882">
        <v>19561.740000000002</v>
      </c>
      <c r="J4882">
        <v>13693.218000000001</v>
      </c>
      <c r="K4882">
        <v>5868.5219999999999</v>
      </c>
    </row>
    <row r="4883" spans="1:11" x14ac:dyDescent="0.25">
      <c r="A4883" s="21">
        <v>46272</v>
      </c>
      <c r="B4883" t="s">
        <v>4890</v>
      </c>
      <c r="C4883">
        <v>2</v>
      </c>
      <c r="D4883">
        <v>27019</v>
      </c>
      <c r="E4883">
        <v>0.03</v>
      </c>
      <c r="F4883">
        <v>3</v>
      </c>
      <c r="G4883">
        <v>2</v>
      </c>
      <c r="H4883" t="s">
        <v>5145</v>
      </c>
      <c r="I4883">
        <v>55659.14</v>
      </c>
      <c r="J4883">
        <v>38961.398000000001</v>
      </c>
      <c r="K4883">
        <v>16697.741999999998</v>
      </c>
    </row>
    <row r="4884" spans="1:11" x14ac:dyDescent="0.25">
      <c r="A4884" s="21">
        <v>46122</v>
      </c>
      <c r="B4884" t="s">
        <v>4891</v>
      </c>
      <c r="C4884">
        <v>7</v>
      </c>
      <c r="D4884">
        <v>14226</v>
      </c>
      <c r="E4884">
        <v>0.05</v>
      </c>
      <c r="F4884">
        <v>5</v>
      </c>
      <c r="G4884">
        <v>4</v>
      </c>
      <c r="H4884" t="s">
        <v>5141</v>
      </c>
      <c r="I4884">
        <v>104561.1</v>
      </c>
      <c r="J4884">
        <v>73192.77</v>
      </c>
      <c r="K4884">
        <v>31368.33</v>
      </c>
    </row>
    <row r="4885" spans="1:11" x14ac:dyDescent="0.25">
      <c r="A4885" s="21">
        <v>46359</v>
      </c>
      <c r="B4885" t="s">
        <v>4892</v>
      </c>
      <c r="C4885">
        <v>4</v>
      </c>
      <c r="D4885">
        <v>26091</v>
      </c>
      <c r="F4885">
        <v>3</v>
      </c>
      <c r="G4885">
        <v>6</v>
      </c>
      <c r="H4885" t="s">
        <v>5143</v>
      </c>
      <c r="I4885">
        <v>104364</v>
      </c>
      <c r="J4885">
        <v>73054.8</v>
      </c>
      <c r="K4885">
        <v>31309.200000000001</v>
      </c>
    </row>
    <row r="4886" spans="1:11" x14ac:dyDescent="0.25">
      <c r="A4886" s="21">
        <v>46033</v>
      </c>
      <c r="B4886" t="s">
        <v>4893</v>
      </c>
      <c r="C4886">
        <v>10</v>
      </c>
      <c r="D4886">
        <v>6430</v>
      </c>
      <c r="E4886">
        <v>0.08</v>
      </c>
      <c r="F4886">
        <v>3</v>
      </c>
      <c r="G4886">
        <v>7</v>
      </c>
      <c r="H4886" t="s">
        <v>5149</v>
      </c>
      <c r="I4886">
        <v>69444</v>
      </c>
      <c r="J4886">
        <v>48610.8</v>
      </c>
      <c r="K4886">
        <v>20833.2</v>
      </c>
    </row>
    <row r="4887" spans="1:11" x14ac:dyDescent="0.25">
      <c r="A4887" s="21">
        <v>46117</v>
      </c>
      <c r="B4887" t="s">
        <v>4894</v>
      </c>
      <c r="C4887">
        <v>2</v>
      </c>
      <c r="D4887">
        <v>17399</v>
      </c>
      <c r="E4887">
        <v>0.05</v>
      </c>
      <c r="F4887">
        <v>5</v>
      </c>
      <c r="G4887">
        <v>7</v>
      </c>
      <c r="H4887" t="s">
        <v>5141</v>
      </c>
      <c r="I4887">
        <v>36537.9</v>
      </c>
      <c r="J4887">
        <v>25576.53</v>
      </c>
      <c r="K4887">
        <v>10961.37</v>
      </c>
    </row>
    <row r="4888" spans="1:11" x14ac:dyDescent="0.25">
      <c r="A4888" s="21">
        <v>46061</v>
      </c>
      <c r="B4888" t="s">
        <v>4895</v>
      </c>
      <c r="C4888">
        <v>8</v>
      </c>
      <c r="D4888">
        <v>2052</v>
      </c>
      <c r="E4888">
        <v>0.04</v>
      </c>
      <c r="F4888">
        <v>2</v>
      </c>
      <c r="G4888">
        <v>3</v>
      </c>
      <c r="H4888" t="s">
        <v>5140</v>
      </c>
      <c r="I4888">
        <v>17072.64</v>
      </c>
      <c r="J4888">
        <v>11950.848</v>
      </c>
      <c r="K4888">
        <v>5121.7920000000004</v>
      </c>
    </row>
    <row r="4889" spans="1:11" x14ac:dyDescent="0.25">
      <c r="A4889" s="21">
        <v>46152</v>
      </c>
      <c r="B4889" t="s">
        <v>4896</v>
      </c>
      <c r="C4889">
        <v>4</v>
      </c>
      <c r="D4889">
        <v>18348</v>
      </c>
      <c r="E4889">
        <v>0.1</v>
      </c>
      <c r="F4889">
        <v>2</v>
      </c>
      <c r="G4889">
        <v>3</v>
      </c>
      <c r="H4889" t="s">
        <v>5139</v>
      </c>
      <c r="I4889">
        <v>80731.199999999997</v>
      </c>
      <c r="J4889">
        <v>56511.839999999997</v>
      </c>
      <c r="K4889">
        <v>24219.360000000001</v>
      </c>
    </row>
    <row r="4890" spans="1:11" x14ac:dyDescent="0.25">
      <c r="A4890" s="21">
        <v>46088</v>
      </c>
      <c r="B4890" t="s">
        <v>4897</v>
      </c>
      <c r="C4890">
        <v>9</v>
      </c>
      <c r="D4890">
        <v>29747</v>
      </c>
      <c r="E4890">
        <v>0.13</v>
      </c>
      <c r="F4890">
        <v>1</v>
      </c>
      <c r="G4890">
        <v>2</v>
      </c>
      <c r="H4890" t="s">
        <v>5148</v>
      </c>
      <c r="I4890">
        <v>302526.99</v>
      </c>
      <c r="J4890">
        <v>211768.89300000001</v>
      </c>
      <c r="K4890">
        <v>90758.096999999994</v>
      </c>
    </row>
    <row r="4891" spans="1:11" x14ac:dyDescent="0.25">
      <c r="A4891" s="21">
        <v>46084</v>
      </c>
      <c r="B4891" t="s">
        <v>4898</v>
      </c>
      <c r="C4891">
        <v>6</v>
      </c>
      <c r="D4891">
        <v>18520</v>
      </c>
      <c r="E4891">
        <v>0.04</v>
      </c>
      <c r="F4891">
        <v>3</v>
      </c>
      <c r="G4891">
        <v>3</v>
      </c>
      <c r="H4891" t="s">
        <v>5148</v>
      </c>
      <c r="I4891">
        <v>115564.8</v>
      </c>
      <c r="J4891">
        <v>80895.360000000001</v>
      </c>
      <c r="K4891">
        <v>34669.440000000002</v>
      </c>
    </row>
    <row r="4892" spans="1:11" x14ac:dyDescent="0.25">
      <c r="A4892" s="21">
        <v>46258</v>
      </c>
      <c r="B4892" t="s">
        <v>4899</v>
      </c>
      <c r="C4892">
        <v>2</v>
      </c>
      <c r="D4892">
        <v>26327</v>
      </c>
      <c r="F4892">
        <v>1</v>
      </c>
      <c r="G4892">
        <v>3</v>
      </c>
      <c r="H4892" t="s">
        <v>5138</v>
      </c>
      <c r="I4892">
        <v>52654</v>
      </c>
      <c r="J4892">
        <v>36857.800000000003</v>
      </c>
      <c r="K4892">
        <v>15796.2</v>
      </c>
    </row>
    <row r="4893" spans="1:11" x14ac:dyDescent="0.25">
      <c r="A4893" s="21">
        <v>46128</v>
      </c>
      <c r="B4893" t="s">
        <v>4900</v>
      </c>
      <c r="C4893">
        <v>3</v>
      </c>
      <c r="D4893">
        <v>22856</v>
      </c>
      <c r="E4893">
        <v>0.03</v>
      </c>
      <c r="F4893">
        <v>1</v>
      </c>
      <c r="G4893">
        <v>4</v>
      </c>
      <c r="H4893" t="s">
        <v>5141</v>
      </c>
      <c r="I4893">
        <v>70625.039999999994</v>
      </c>
      <c r="J4893">
        <v>49437.527999999998</v>
      </c>
      <c r="K4893">
        <v>21187.511999999999</v>
      </c>
    </row>
    <row r="4894" spans="1:11" x14ac:dyDescent="0.25">
      <c r="A4894" s="21">
        <v>46350</v>
      </c>
      <c r="B4894" t="s">
        <v>4901</v>
      </c>
      <c r="C4894">
        <v>8</v>
      </c>
      <c r="D4894">
        <v>17107</v>
      </c>
      <c r="E4894">
        <v>0.04</v>
      </c>
      <c r="F4894">
        <v>4</v>
      </c>
      <c r="G4894">
        <v>4</v>
      </c>
      <c r="H4894" t="s">
        <v>5144</v>
      </c>
      <c r="I4894">
        <v>142330.23999999999</v>
      </c>
      <c r="J4894">
        <v>99631.168000000005</v>
      </c>
      <c r="K4894">
        <v>42699.072</v>
      </c>
    </row>
    <row r="4895" spans="1:11" x14ac:dyDescent="0.25">
      <c r="A4895" s="21">
        <v>46082</v>
      </c>
      <c r="B4895" t="s">
        <v>4902</v>
      </c>
      <c r="C4895">
        <v>12</v>
      </c>
      <c r="D4895">
        <v>5265</v>
      </c>
      <c r="E4895">
        <v>0.04</v>
      </c>
      <c r="F4895">
        <v>1</v>
      </c>
      <c r="G4895">
        <v>7</v>
      </c>
      <c r="H4895" t="s">
        <v>5148</v>
      </c>
      <c r="I4895">
        <v>65707.199999999997</v>
      </c>
      <c r="J4895">
        <v>45995.040000000001</v>
      </c>
      <c r="K4895">
        <v>19712.16</v>
      </c>
    </row>
    <row r="4896" spans="1:11" x14ac:dyDescent="0.25">
      <c r="A4896" s="21">
        <v>46064</v>
      </c>
      <c r="B4896" t="s">
        <v>4903</v>
      </c>
      <c r="C4896">
        <v>5</v>
      </c>
      <c r="D4896">
        <v>29568</v>
      </c>
      <c r="F4896">
        <v>2</v>
      </c>
      <c r="G4896">
        <v>4</v>
      </c>
      <c r="H4896" t="s">
        <v>5140</v>
      </c>
      <c r="I4896">
        <v>147840</v>
      </c>
      <c r="J4896">
        <v>103488</v>
      </c>
      <c r="K4896">
        <v>44352</v>
      </c>
    </row>
    <row r="4897" spans="1:11" x14ac:dyDescent="0.25">
      <c r="A4897" s="21">
        <v>46325</v>
      </c>
      <c r="B4897" t="s">
        <v>4904</v>
      </c>
      <c r="C4897">
        <v>5</v>
      </c>
      <c r="D4897">
        <v>25049</v>
      </c>
      <c r="E4897">
        <v>0.06</v>
      </c>
      <c r="F4897">
        <v>3</v>
      </c>
      <c r="G4897">
        <v>4</v>
      </c>
      <c r="H4897" t="s">
        <v>5147</v>
      </c>
      <c r="I4897">
        <v>132759.70000000001</v>
      </c>
      <c r="J4897">
        <v>92931.79</v>
      </c>
      <c r="K4897">
        <v>39827.910000000003</v>
      </c>
    </row>
    <row r="4898" spans="1:11" x14ac:dyDescent="0.25">
      <c r="A4898" s="21">
        <v>46208</v>
      </c>
      <c r="B4898" t="s">
        <v>4905</v>
      </c>
      <c r="C4898">
        <v>1</v>
      </c>
      <c r="D4898">
        <v>13185</v>
      </c>
      <c r="E4898">
        <v>0.08</v>
      </c>
      <c r="F4898">
        <v>5</v>
      </c>
      <c r="G4898">
        <v>7</v>
      </c>
      <c r="H4898" t="s">
        <v>5146</v>
      </c>
      <c r="I4898">
        <v>14239.8</v>
      </c>
      <c r="J4898">
        <v>9967.86</v>
      </c>
      <c r="K4898">
        <v>4271.9399999999996</v>
      </c>
    </row>
    <row r="4899" spans="1:11" x14ac:dyDescent="0.25">
      <c r="A4899" s="21">
        <v>46193</v>
      </c>
      <c r="B4899" t="s">
        <v>4906</v>
      </c>
      <c r="C4899">
        <v>5</v>
      </c>
      <c r="D4899">
        <v>32538</v>
      </c>
      <c r="E4899">
        <v>0.09</v>
      </c>
      <c r="F4899">
        <v>3</v>
      </c>
      <c r="G4899">
        <v>6</v>
      </c>
      <c r="H4899" t="s">
        <v>5142</v>
      </c>
      <c r="I4899">
        <v>177332.1</v>
      </c>
      <c r="J4899">
        <v>124132.47</v>
      </c>
      <c r="K4899">
        <v>53199.63</v>
      </c>
    </row>
    <row r="4900" spans="1:11" x14ac:dyDescent="0.25">
      <c r="A4900" s="21">
        <v>46056</v>
      </c>
      <c r="B4900" t="s">
        <v>4907</v>
      </c>
      <c r="C4900">
        <v>7</v>
      </c>
      <c r="D4900">
        <v>18399</v>
      </c>
      <c r="E4900">
        <v>0.02</v>
      </c>
      <c r="F4900">
        <v>5</v>
      </c>
      <c r="G4900">
        <v>1</v>
      </c>
      <c r="H4900" t="s">
        <v>5140</v>
      </c>
      <c r="I4900">
        <v>131368.85999999999</v>
      </c>
      <c r="J4900">
        <v>91958.202000000005</v>
      </c>
      <c r="K4900">
        <v>39410.658000000003</v>
      </c>
    </row>
    <row r="4901" spans="1:11" x14ac:dyDescent="0.25">
      <c r="A4901" s="21">
        <v>46290</v>
      </c>
      <c r="B4901" t="s">
        <v>4908</v>
      </c>
      <c r="C4901">
        <v>6</v>
      </c>
      <c r="D4901">
        <v>18111</v>
      </c>
      <c r="E4901">
        <v>7.0000000000000007E-2</v>
      </c>
      <c r="F4901">
        <v>5</v>
      </c>
      <c r="G4901">
        <v>6</v>
      </c>
      <c r="H4901" t="s">
        <v>5145</v>
      </c>
      <c r="I4901">
        <v>116272.62</v>
      </c>
      <c r="J4901">
        <v>81390.834000000003</v>
      </c>
      <c r="K4901">
        <v>34881.786</v>
      </c>
    </row>
    <row r="4902" spans="1:11" x14ac:dyDescent="0.25">
      <c r="A4902" s="21">
        <v>46188</v>
      </c>
      <c r="B4902" t="s">
        <v>4909</v>
      </c>
      <c r="C4902">
        <v>10</v>
      </c>
      <c r="D4902">
        <v>14491</v>
      </c>
      <c r="E4902">
        <v>0.14000000000000001</v>
      </c>
      <c r="F4902">
        <v>3</v>
      </c>
      <c r="G4902">
        <v>5</v>
      </c>
      <c r="H4902" t="s">
        <v>5142</v>
      </c>
      <c r="I4902">
        <v>165197.4</v>
      </c>
      <c r="J4902">
        <v>115638.18</v>
      </c>
      <c r="K4902">
        <v>49559.22</v>
      </c>
    </row>
    <row r="4903" spans="1:11" x14ac:dyDescent="0.25">
      <c r="A4903" s="21">
        <v>46098</v>
      </c>
      <c r="B4903" t="s">
        <v>4910</v>
      </c>
      <c r="C4903">
        <v>8</v>
      </c>
      <c r="D4903">
        <v>14925</v>
      </c>
      <c r="E4903">
        <v>0.12</v>
      </c>
      <c r="F4903">
        <v>4</v>
      </c>
      <c r="G4903">
        <v>5</v>
      </c>
      <c r="H4903" t="s">
        <v>5148</v>
      </c>
      <c r="I4903">
        <v>133728</v>
      </c>
      <c r="J4903">
        <v>93609.600000000006</v>
      </c>
      <c r="K4903">
        <v>40118.400000000001</v>
      </c>
    </row>
    <row r="4904" spans="1:11" x14ac:dyDescent="0.25">
      <c r="A4904" s="21">
        <v>46031</v>
      </c>
      <c r="B4904" t="s">
        <v>4911</v>
      </c>
      <c r="C4904">
        <v>9</v>
      </c>
      <c r="D4904">
        <v>23612</v>
      </c>
      <c r="E4904">
        <v>7.0000000000000007E-2</v>
      </c>
      <c r="F4904">
        <v>2</v>
      </c>
      <c r="G4904">
        <v>6</v>
      </c>
      <c r="H4904" t="s">
        <v>5149</v>
      </c>
      <c r="I4904">
        <v>227383.56</v>
      </c>
      <c r="J4904">
        <v>159168.492</v>
      </c>
      <c r="K4904">
        <v>68215.067999999999</v>
      </c>
    </row>
    <row r="4905" spans="1:11" x14ac:dyDescent="0.25">
      <c r="A4905" s="21">
        <v>46086</v>
      </c>
      <c r="B4905" t="s">
        <v>4912</v>
      </c>
      <c r="C4905">
        <v>2</v>
      </c>
      <c r="D4905">
        <v>12548</v>
      </c>
      <c r="E4905">
        <v>0.14000000000000001</v>
      </c>
      <c r="F4905">
        <v>4</v>
      </c>
      <c r="G4905">
        <v>4</v>
      </c>
      <c r="H4905" t="s">
        <v>5148</v>
      </c>
      <c r="I4905">
        <v>28609.439999999999</v>
      </c>
      <c r="J4905">
        <v>20026.608</v>
      </c>
      <c r="K4905">
        <v>8582.8320000000003</v>
      </c>
    </row>
    <row r="4906" spans="1:11" x14ac:dyDescent="0.25">
      <c r="A4906" s="21">
        <v>46062</v>
      </c>
      <c r="B4906" t="s">
        <v>4913</v>
      </c>
      <c r="C4906">
        <v>11</v>
      </c>
      <c r="D4906">
        <v>16482</v>
      </c>
      <c r="F4906">
        <v>5</v>
      </c>
      <c r="G4906">
        <v>4</v>
      </c>
      <c r="H4906" t="s">
        <v>5140</v>
      </c>
      <c r="I4906">
        <v>181302</v>
      </c>
      <c r="J4906">
        <v>126911.4</v>
      </c>
      <c r="K4906">
        <v>54390.6</v>
      </c>
    </row>
    <row r="4907" spans="1:11" x14ac:dyDescent="0.25">
      <c r="A4907" s="21">
        <v>46253</v>
      </c>
      <c r="B4907" t="s">
        <v>4914</v>
      </c>
      <c r="C4907">
        <v>7</v>
      </c>
      <c r="D4907">
        <v>15904</v>
      </c>
      <c r="E4907">
        <v>0.09</v>
      </c>
      <c r="F4907">
        <v>2</v>
      </c>
      <c r="G4907">
        <v>8</v>
      </c>
      <c r="H4907" t="s">
        <v>5138</v>
      </c>
      <c r="I4907">
        <v>121347.52</v>
      </c>
      <c r="J4907">
        <v>84943.263999999996</v>
      </c>
      <c r="K4907">
        <v>36404.256000000001</v>
      </c>
    </row>
    <row r="4908" spans="1:11" x14ac:dyDescent="0.25">
      <c r="A4908" s="21">
        <v>46237</v>
      </c>
      <c r="B4908" t="s">
        <v>4915</v>
      </c>
      <c r="C4908">
        <v>2</v>
      </c>
      <c r="D4908">
        <v>9705</v>
      </c>
      <c r="E4908">
        <v>0.05</v>
      </c>
      <c r="F4908">
        <v>1</v>
      </c>
      <c r="G4908">
        <v>1</v>
      </c>
      <c r="H4908" t="s">
        <v>5138</v>
      </c>
      <c r="I4908">
        <v>20380.5</v>
      </c>
      <c r="J4908">
        <v>14266.35</v>
      </c>
      <c r="K4908">
        <v>6114.15</v>
      </c>
    </row>
    <row r="4909" spans="1:11" x14ac:dyDescent="0.25">
      <c r="A4909" s="21">
        <v>46101</v>
      </c>
      <c r="B4909" t="s">
        <v>4916</v>
      </c>
      <c r="C4909">
        <v>7</v>
      </c>
      <c r="D4909">
        <v>16137</v>
      </c>
      <c r="E4909">
        <v>0.06</v>
      </c>
      <c r="F4909">
        <v>1</v>
      </c>
      <c r="G4909">
        <v>2</v>
      </c>
      <c r="H4909" t="s">
        <v>5148</v>
      </c>
      <c r="I4909">
        <v>119736.54</v>
      </c>
      <c r="J4909">
        <v>83815.577999999994</v>
      </c>
      <c r="K4909">
        <v>35920.962</v>
      </c>
    </row>
    <row r="4910" spans="1:11" x14ac:dyDescent="0.25">
      <c r="A4910" s="21">
        <v>46092</v>
      </c>
      <c r="B4910" t="s">
        <v>4917</v>
      </c>
      <c r="C4910">
        <v>9</v>
      </c>
      <c r="D4910">
        <v>14886</v>
      </c>
      <c r="E4910">
        <v>0.1</v>
      </c>
      <c r="F4910">
        <v>2</v>
      </c>
      <c r="G4910">
        <v>2</v>
      </c>
      <c r="H4910" t="s">
        <v>5148</v>
      </c>
      <c r="I4910">
        <v>147371.4</v>
      </c>
      <c r="J4910">
        <v>103159.98</v>
      </c>
      <c r="K4910">
        <v>44211.42</v>
      </c>
    </row>
    <row r="4911" spans="1:11" x14ac:dyDescent="0.25">
      <c r="A4911" s="21">
        <v>46063</v>
      </c>
      <c r="B4911" t="s">
        <v>4918</v>
      </c>
      <c r="C4911">
        <v>9</v>
      </c>
      <c r="D4911">
        <v>28212</v>
      </c>
      <c r="F4911">
        <v>4</v>
      </c>
      <c r="G4911">
        <v>1</v>
      </c>
      <c r="H4911" t="s">
        <v>5140</v>
      </c>
      <c r="I4911">
        <v>253908</v>
      </c>
      <c r="J4911">
        <v>177735.6</v>
      </c>
      <c r="K4911">
        <v>76172.399999999994</v>
      </c>
    </row>
    <row r="4912" spans="1:11" x14ac:dyDescent="0.25">
      <c r="A4912" s="21">
        <v>46302</v>
      </c>
      <c r="B4912" t="s">
        <v>4919</v>
      </c>
      <c r="C4912">
        <v>10</v>
      </c>
      <c r="D4912">
        <v>4323</v>
      </c>
      <c r="E4912">
        <v>0.04</v>
      </c>
      <c r="F4912">
        <v>4</v>
      </c>
      <c r="G4912">
        <v>4</v>
      </c>
      <c r="H4912" t="s">
        <v>5147</v>
      </c>
      <c r="I4912">
        <v>44959.199999999997</v>
      </c>
      <c r="J4912">
        <v>31471.439999999999</v>
      </c>
      <c r="K4912">
        <v>13487.76</v>
      </c>
    </row>
    <row r="4913" spans="1:11" x14ac:dyDescent="0.25">
      <c r="A4913" s="21">
        <v>46170</v>
      </c>
      <c r="B4913" t="s">
        <v>4920</v>
      </c>
      <c r="C4913">
        <v>10</v>
      </c>
      <c r="D4913">
        <v>1903</v>
      </c>
      <c r="F4913">
        <v>3</v>
      </c>
      <c r="G4913">
        <v>3</v>
      </c>
      <c r="H4913" t="s">
        <v>5139</v>
      </c>
      <c r="I4913">
        <v>19030</v>
      </c>
      <c r="J4913">
        <v>13321</v>
      </c>
      <c r="K4913">
        <v>5709</v>
      </c>
    </row>
    <row r="4914" spans="1:11" x14ac:dyDescent="0.25">
      <c r="A4914" s="21">
        <v>46042</v>
      </c>
      <c r="B4914" t="s">
        <v>4921</v>
      </c>
      <c r="C4914">
        <v>5</v>
      </c>
      <c r="D4914">
        <v>14129</v>
      </c>
      <c r="E4914">
        <v>0.15</v>
      </c>
      <c r="F4914">
        <v>3</v>
      </c>
      <c r="G4914">
        <v>4</v>
      </c>
      <c r="H4914" t="s">
        <v>5149</v>
      </c>
      <c r="I4914">
        <v>81241.75</v>
      </c>
      <c r="J4914">
        <v>56869.224999999999</v>
      </c>
      <c r="K4914">
        <v>24372.525000000001</v>
      </c>
    </row>
    <row r="4915" spans="1:11" x14ac:dyDescent="0.25">
      <c r="A4915" s="21">
        <v>46311</v>
      </c>
      <c r="B4915" t="s">
        <v>4922</v>
      </c>
      <c r="C4915">
        <v>6</v>
      </c>
      <c r="D4915">
        <v>27797</v>
      </c>
      <c r="E4915">
        <v>0.05</v>
      </c>
      <c r="F4915">
        <v>2</v>
      </c>
      <c r="G4915">
        <v>1</v>
      </c>
      <c r="H4915" t="s">
        <v>5147</v>
      </c>
      <c r="I4915">
        <v>175121.1</v>
      </c>
      <c r="J4915">
        <v>122584.77</v>
      </c>
      <c r="K4915">
        <v>52536.33</v>
      </c>
    </row>
    <row r="4916" spans="1:11" x14ac:dyDescent="0.25">
      <c r="A4916" s="21">
        <v>46026</v>
      </c>
      <c r="B4916" t="s">
        <v>4923</v>
      </c>
      <c r="C4916">
        <v>10</v>
      </c>
      <c r="D4916">
        <v>15658</v>
      </c>
      <c r="E4916">
        <v>0.11</v>
      </c>
      <c r="F4916">
        <v>4</v>
      </c>
      <c r="G4916">
        <v>1</v>
      </c>
      <c r="H4916" t="s">
        <v>5149</v>
      </c>
      <c r="I4916">
        <v>173803.8</v>
      </c>
      <c r="J4916">
        <v>121662.66</v>
      </c>
      <c r="K4916">
        <v>52141.14</v>
      </c>
    </row>
    <row r="4917" spans="1:11" x14ac:dyDescent="0.25">
      <c r="A4917" s="21">
        <v>46169</v>
      </c>
      <c r="B4917" t="s">
        <v>4924</v>
      </c>
      <c r="C4917">
        <v>1</v>
      </c>
      <c r="D4917">
        <v>17602</v>
      </c>
      <c r="F4917">
        <v>3</v>
      </c>
      <c r="G4917">
        <v>1</v>
      </c>
      <c r="H4917" t="s">
        <v>5139</v>
      </c>
      <c r="I4917">
        <v>17602</v>
      </c>
      <c r="J4917">
        <v>12321.4</v>
      </c>
      <c r="K4917">
        <v>5280.6</v>
      </c>
    </row>
    <row r="4918" spans="1:11" x14ac:dyDescent="0.25">
      <c r="A4918" s="21">
        <v>46155</v>
      </c>
      <c r="B4918" t="s">
        <v>4925</v>
      </c>
      <c r="C4918">
        <v>9</v>
      </c>
      <c r="D4918">
        <v>32577</v>
      </c>
      <c r="E4918">
        <v>0.1</v>
      </c>
      <c r="F4918">
        <v>2</v>
      </c>
      <c r="G4918">
        <v>1</v>
      </c>
      <c r="H4918" t="s">
        <v>5139</v>
      </c>
      <c r="I4918">
        <v>322512.3</v>
      </c>
      <c r="J4918">
        <v>225758.61</v>
      </c>
      <c r="K4918">
        <v>96753.69</v>
      </c>
    </row>
    <row r="4919" spans="1:11" x14ac:dyDescent="0.25">
      <c r="A4919" s="21">
        <v>46238</v>
      </c>
      <c r="B4919" t="s">
        <v>4926</v>
      </c>
      <c r="C4919">
        <v>10</v>
      </c>
      <c r="D4919">
        <v>6721</v>
      </c>
      <c r="E4919">
        <v>0.08</v>
      </c>
      <c r="F4919">
        <v>4</v>
      </c>
      <c r="G4919">
        <v>1</v>
      </c>
      <c r="H4919" t="s">
        <v>5138</v>
      </c>
      <c r="I4919">
        <v>72586.8</v>
      </c>
      <c r="J4919">
        <v>50810.76</v>
      </c>
      <c r="K4919">
        <v>21776.04</v>
      </c>
    </row>
    <row r="4920" spans="1:11" x14ac:dyDescent="0.25">
      <c r="A4920" s="21">
        <v>46108</v>
      </c>
      <c r="B4920" t="s">
        <v>4927</v>
      </c>
      <c r="C4920">
        <v>4</v>
      </c>
      <c r="D4920">
        <v>17339</v>
      </c>
      <c r="E4920">
        <v>7.0000000000000007E-2</v>
      </c>
      <c r="F4920">
        <v>5</v>
      </c>
      <c r="G4920">
        <v>1</v>
      </c>
      <c r="H4920" t="s">
        <v>5148</v>
      </c>
      <c r="I4920">
        <v>74210.92</v>
      </c>
      <c r="J4920">
        <v>51947.644</v>
      </c>
      <c r="K4920">
        <v>22263.276000000002</v>
      </c>
    </row>
    <row r="4921" spans="1:11" x14ac:dyDescent="0.25">
      <c r="A4921" s="21">
        <v>46195</v>
      </c>
      <c r="B4921" t="s">
        <v>4928</v>
      </c>
      <c r="C4921">
        <v>6</v>
      </c>
      <c r="D4921">
        <v>18643</v>
      </c>
      <c r="E4921">
        <v>0.03</v>
      </c>
      <c r="F4921">
        <v>3</v>
      </c>
      <c r="G4921">
        <v>6</v>
      </c>
      <c r="H4921" t="s">
        <v>5142</v>
      </c>
      <c r="I4921">
        <v>115213.74</v>
      </c>
      <c r="J4921">
        <v>80649.618000000002</v>
      </c>
      <c r="K4921">
        <v>34564.122000000003</v>
      </c>
    </row>
    <row r="4922" spans="1:11" x14ac:dyDescent="0.25">
      <c r="A4922" s="21">
        <v>46164</v>
      </c>
      <c r="B4922" t="s">
        <v>4929</v>
      </c>
      <c r="C4922">
        <v>8</v>
      </c>
      <c r="D4922">
        <v>10050</v>
      </c>
      <c r="E4922">
        <v>0.08</v>
      </c>
      <c r="F4922">
        <v>3</v>
      </c>
      <c r="G4922">
        <v>5</v>
      </c>
      <c r="H4922" t="s">
        <v>5139</v>
      </c>
      <c r="I4922">
        <v>86832</v>
      </c>
      <c r="J4922">
        <v>60782.400000000001</v>
      </c>
      <c r="K4922">
        <v>26049.599999999999</v>
      </c>
    </row>
    <row r="4923" spans="1:11" x14ac:dyDescent="0.25">
      <c r="A4923" s="21">
        <v>46133</v>
      </c>
      <c r="B4923" t="s">
        <v>4930</v>
      </c>
      <c r="C4923">
        <v>3</v>
      </c>
      <c r="D4923">
        <v>30423</v>
      </c>
      <c r="E4923">
        <v>0.02</v>
      </c>
      <c r="F4923">
        <v>4</v>
      </c>
      <c r="G4923">
        <v>6</v>
      </c>
      <c r="H4923" t="s">
        <v>5141</v>
      </c>
      <c r="I4923">
        <v>93094.38</v>
      </c>
      <c r="J4923">
        <v>65166.065999999999</v>
      </c>
      <c r="K4923">
        <v>27928.313999999998</v>
      </c>
    </row>
    <row r="4924" spans="1:11" x14ac:dyDescent="0.25">
      <c r="A4924" s="21">
        <v>46271</v>
      </c>
      <c r="B4924" t="s">
        <v>4931</v>
      </c>
      <c r="C4924">
        <v>7</v>
      </c>
      <c r="D4924">
        <v>7661</v>
      </c>
      <c r="E4924">
        <v>0.12</v>
      </c>
      <c r="F4924">
        <v>5</v>
      </c>
      <c r="G4924">
        <v>5</v>
      </c>
      <c r="H4924" t="s">
        <v>5145</v>
      </c>
      <c r="I4924">
        <v>60062.239999999998</v>
      </c>
      <c r="J4924">
        <v>42043.567999999999</v>
      </c>
      <c r="K4924">
        <v>18018.671999999999</v>
      </c>
    </row>
    <row r="4925" spans="1:11" x14ac:dyDescent="0.25">
      <c r="A4925" s="21">
        <v>46364</v>
      </c>
      <c r="B4925" t="s">
        <v>4932</v>
      </c>
      <c r="C4925">
        <v>6</v>
      </c>
      <c r="D4925">
        <v>17521</v>
      </c>
      <c r="E4925">
        <v>0.13</v>
      </c>
      <c r="F4925">
        <v>1</v>
      </c>
      <c r="G4925">
        <v>3</v>
      </c>
      <c r="H4925" t="s">
        <v>5143</v>
      </c>
      <c r="I4925">
        <v>118792.38</v>
      </c>
      <c r="J4925">
        <v>83154.665999999997</v>
      </c>
      <c r="K4925">
        <v>35637.714</v>
      </c>
    </row>
    <row r="4926" spans="1:11" x14ac:dyDescent="0.25">
      <c r="A4926" s="21">
        <v>46233</v>
      </c>
      <c r="B4926" t="s">
        <v>4933</v>
      </c>
      <c r="C4926">
        <v>4</v>
      </c>
      <c r="D4926">
        <v>12401</v>
      </c>
      <c r="E4926">
        <v>0.08</v>
      </c>
      <c r="F4926">
        <v>1</v>
      </c>
      <c r="G4926">
        <v>3</v>
      </c>
      <c r="H4926" t="s">
        <v>5146</v>
      </c>
      <c r="I4926">
        <v>53572.32</v>
      </c>
      <c r="J4926">
        <v>37500.624000000003</v>
      </c>
      <c r="K4926">
        <v>16071.696</v>
      </c>
    </row>
    <row r="4927" spans="1:11" x14ac:dyDescent="0.25">
      <c r="A4927" s="21">
        <v>46369</v>
      </c>
      <c r="B4927" t="s">
        <v>4934</v>
      </c>
      <c r="C4927">
        <v>10</v>
      </c>
      <c r="D4927">
        <v>16095</v>
      </c>
      <c r="E4927">
        <v>7.0000000000000007E-2</v>
      </c>
      <c r="F4927">
        <v>5</v>
      </c>
      <c r="G4927">
        <v>2</v>
      </c>
      <c r="H4927" t="s">
        <v>5143</v>
      </c>
      <c r="I4927">
        <v>172216.5</v>
      </c>
      <c r="J4927">
        <v>120551.55</v>
      </c>
      <c r="K4927">
        <v>51664.95</v>
      </c>
    </row>
    <row r="4928" spans="1:11" x14ac:dyDescent="0.25">
      <c r="A4928" s="21">
        <v>46172</v>
      </c>
      <c r="B4928" t="s">
        <v>4935</v>
      </c>
      <c r="C4928">
        <v>6</v>
      </c>
      <c r="D4928">
        <v>24467</v>
      </c>
      <c r="F4928">
        <v>3</v>
      </c>
      <c r="G4928">
        <v>7</v>
      </c>
      <c r="H4928" t="s">
        <v>5139</v>
      </c>
      <c r="I4928">
        <v>146802</v>
      </c>
      <c r="J4928">
        <v>102761.4</v>
      </c>
      <c r="K4928">
        <v>44040.6</v>
      </c>
    </row>
    <row r="4929" spans="1:11" x14ac:dyDescent="0.25">
      <c r="A4929" s="21">
        <v>46263</v>
      </c>
      <c r="B4929" t="s">
        <v>4936</v>
      </c>
      <c r="C4929">
        <v>6</v>
      </c>
      <c r="D4929">
        <v>27431</v>
      </c>
      <c r="E4929">
        <v>0.12</v>
      </c>
      <c r="F4929">
        <v>4</v>
      </c>
      <c r="G4929">
        <v>6</v>
      </c>
      <c r="H4929" t="s">
        <v>5138</v>
      </c>
      <c r="I4929">
        <v>184336.32</v>
      </c>
      <c r="J4929">
        <v>129035.424</v>
      </c>
      <c r="K4929">
        <v>55300.896000000001</v>
      </c>
    </row>
    <row r="4930" spans="1:11" x14ac:dyDescent="0.25">
      <c r="A4930" s="21">
        <v>46229</v>
      </c>
      <c r="B4930" t="s">
        <v>4937</v>
      </c>
      <c r="C4930">
        <v>3</v>
      </c>
      <c r="D4930">
        <v>18185</v>
      </c>
      <c r="E4930">
        <v>0.06</v>
      </c>
      <c r="F4930">
        <v>1</v>
      </c>
      <c r="G4930">
        <v>8</v>
      </c>
      <c r="H4930" t="s">
        <v>5146</v>
      </c>
      <c r="I4930">
        <v>57828.3</v>
      </c>
      <c r="J4930">
        <v>40479.81</v>
      </c>
      <c r="K4930">
        <v>17348.490000000002</v>
      </c>
    </row>
    <row r="4931" spans="1:11" x14ac:dyDescent="0.25">
      <c r="A4931" s="21">
        <v>46129</v>
      </c>
      <c r="B4931" t="s">
        <v>4938</v>
      </c>
      <c r="C4931">
        <v>4</v>
      </c>
      <c r="D4931">
        <v>26629</v>
      </c>
      <c r="E4931">
        <v>0.13</v>
      </c>
      <c r="F4931">
        <v>3</v>
      </c>
      <c r="G4931">
        <v>3</v>
      </c>
      <c r="H4931" t="s">
        <v>5141</v>
      </c>
      <c r="I4931">
        <v>120363.08</v>
      </c>
      <c r="J4931">
        <v>84254.156000000003</v>
      </c>
      <c r="K4931">
        <v>36108.923999999999</v>
      </c>
    </row>
    <row r="4932" spans="1:11" x14ac:dyDescent="0.25">
      <c r="A4932" s="21">
        <v>46146</v>
      </c>
      <c r="B4932" t="s">
        <v>4939</v>
      </c>
      <c r="C4932">
        <v>5</v>
      </c>
      <c r="D4932">
        <v>9155</v>
      </c>
      <c r="E4932">
        <v>0.11</v>
      </c>
      <c r="F4932">
        <v>1</v>
      </c>
      <c r="G4932">
        <v>6</v>
      </c>
      <c r="H4932" t="s">
        <v>5139</v>
      </c>
      <c r="I4932">
        <v>50810.25</v>
      </c>
      <c r="J4932">
        <v>35567.175000000003</v>
      </c>
      <c r="K4932">
        <v>15243.075000000001</v>
      </c>
    </row>
    <row r="4933" spans="1:11" x14ac:dyDescent="0.25">
      <c r="A4933" s="21">
        <v>46282</v>
      </c>
      <c r="B4933" t="s">
        <v>4940</v>
      </c>
      <c r="C4933">
        <v>6</v>
      </c>
      <c r="D4933">
        <v>28131</v>
      </c>
      <c r="E4933">
        <v>0.15</v>
      </c>
      <c r="F4933">
        <v>3</v>
      </c>
      <c r="G4933">
        <v>4</v>
      </c>
      <c r="H4933" t="s">
        <v>5145</v>
      </c>
      <c r="I4933">
        <v>194103.9</v>
      </c>
      <c r="J4933">
        <v>135872.73000000001</v>
      </c>
      <c r="K4933">
        <v>58231.17</v>
      </c>
    </row>
    <row r="4934" spans="1:11" x14ac:dyDescent="0.25">
      <c r="A4934" s="21">
        <v>46029</v>
      </c>
      <c r="B4934" t="s">
        <v>4941</v>
      </c>
      <c r="C4934">
        <v>3</v>
      </c>
      <c r="D4934">
        <v>17636</v>
      </c>
      <c r="E4934">
        <v>0.04</v>
      </c>
      <c r="F4934">
        <v>5</v>
      </c>
      <c r="G4934">
        <v>4</v>
      </c>
      <c r="H4934" t="s">
        <v>5149</v>
      </c>
      <c r="I4934">
        <v>55024.32</v>
      </c>
      <c r="J4934">
        <v>38517.023999999998</v>
      </c>
      <c r="K4934">
        <v>16507.295999999998</v>
      </c>
    </row>
    <row r="4935" spans="1:11" x14ac:dyDescent="0.25">
      <c r="A4935" s="21">
        <v>46150</v>
      </c>
      <c r="B4935" t="s">
        <v>4942</v>
      </c>
      <c r="C4935">
        <v>11</v>
      </c>
      <c r="D4935">
        <v>11275</v>
      </c>
      <c r="E4935">
        <v>7.0000000000000007E-2</v>
      </c>
      <c r="F4935">
        <v>2</v>
      </c>
      <c r="G4935">
        <v>3</v>
      </c>
      <c r="H4935" t="s">
        <v>5139</v>
      </c>
      <c r="I4935">
        <v>132706.75</v>
      </c>
      <c r="J4935">
        <v>92894.725000000006</v>
      </c>
      <c r="K4935">
        <v>39812.025000000001</v>
      </c>
    </row>
    <row r="4936" spans="1:11" x14ac:dyDescent="0.25">
      <c r="A4936" s="21">
        <v>46265</v>
      </c>
      <c r="B4936" t="s">
        <v>4943</v>
      </c>
      <c r="C4936">
        <v>9</v>
      </c>
      <c r="D4936">
        <v>22618</v>
      </c>
      <c r="E4936">
        <v>0.04</v>
      </c>
      <c r="F4936">
        <v>4</v>
      </c>
      <c r="G4936">
        <v>7</v>
      </c>
      <c r="H4936" t="s">
        <v>5138</v>
      </c>
      <c r="I4936">
        <v>211704.48</v>
      </c>
      <c r="J4936">
        <v>148193.136</v>
      </c>
      <c r="K4936">
        <v>63511.343999999997</v>
      </c>
    </row>
    <row r="4937" spans="1:11" x14ac:dyDescent="0.25">
      <c r="A4937" s="21">
        <v>46092</v>
      </c>
      <c r="B4937" t="s">
        <v>4944</v>
      </c>
      <c r="C4937">
        <v>5</v>
      </c>
      <c r="D4937">
        <v>27718</v>
      </c>
      <c r="F4937">
        <v>3</v>
      </c>
      <c r="G4937">
        <v>8</v>
      </c>
      <c r="H4937" t="s">
        <v>5148</v>
      </c>
      <c r="I4937">
        <v>138590</v>
      </c>
      <c r="J4937">
        <v>97013</v>
      </c>
      <c r="K4937">
        <v>41577</v>
      </c>
    </row>
    <row r="4938" spans="1:11" x14ac:dyDescent="0.25">
      <c r="A4938" s="21">
        <v>46154</v>
      </c>
      <c r="B4938" t="s">
        <v>4945</v>
      </c>
      <c r="C4938">
        <v>6</v>
      </c>
      <c r="D4938">
        <v>21198</v>
      </c>
      <c r="F4938">
        <v>5</v>
      </c>
      <c r="G4938">
        <v>8</v>
      </c>
      <c r="H4938" t="s">
        <v>5139</v>
      </c>
      <c r="I4938">
        <v>127188</v>
      </c>
      <c r="J4938">
        <v>89031.6</v>
      </c>
      <c r="K4938">
        <v>38156.400000000001</v>
      </c>
    </row>
    <row r="4939" spans="1:11" x14ac:dyDescent="0.25">
      <c r="A4939" s="21">
        <v>46025</v>
      </c>
      <c r="B4939" t="s">
        <v>4946</v>
      </c>
      <c r="C4939">
        <v>11</v>
      </c>
      <c r="D4939">
        <v>24565</v>
      </c>
      <c r="E4939">
        <v>0.13</v>
      </c>
      <c r="F4939">
        <v>2</v>
      </c>
      <c r="G4939">
        <v>1</v>
      </c>
      <c r="H4939" t="s">
        <v>5149</v>
      </c>
      <c r="I4939">
        <v>305342.95</v>
      </c>
      <c r="J4939">
        <v>213740.065</v>
      </c>
      <c r="K4939">
        <v>91602.884999999995</v>
      </c>
    </row>
    <row r="4940" spans="1:11" x14ac:dyDescent="0.25">
      <c r="A4940" s="21">
        <v>46101</v>
      </c>
      <c r="B4940" t="s">
        <v>4947</v>
      </c>
      <c r="C4940">
        <v>10</v>
      </c>
      <c r="D4940">
        <v>21769</v>
      </c>
      <c r="E4940">
        <v>0.13</v>
      </c>
      <c r="F4940">
        <v>5</v>
      </c>
      <c r="G4940">
        <v>6</v>
      </c>
      <c r="H4940" t="s">
        <v>5148</v>
      </c>
      <c r="I4940">
        <v>245989.7</v>
      </c>
      <c r="J4940">
        <v>172192.79</v>
      </c>
      <c r="K4940">
        <v>73796.91</v>
      </c>
    </row>
    <row r="4941" spans="1:11" x14ac:dyDescent="0.25">
      <c r="A4941" s="21">
        <v>46109</v>
      </c>
      <c r="B4941" t="s">
        <v>4948</v>
      </c>
      <c r="C4941">
        <v>9</v>
      </c>
      <c r="D4941">
        <v>14910</v>
      </c>
      <c r="F4941">
        <v>2</v>
      </c>
      <c r="G4941">
        <v>6</v>
      </c>
      <c r="H4941" t="s">
        <v>5148</v>
      </c>
      <c r="I4941">
        <v>134190</v>
      </c>
      <c r="J4941">
        <v>93933</v>
      </c>
      <c r="K4941">
        <v>40257</v>
      </c>
    </row>
    <row r="4942" spans="1:11" x14ac:dyDescent="0.25">
      <c r="A4942" s="21">
        <v>46302</v>
      </c>
      <c r="B4942" t="s">
        <v>4949</v>
      </c>
      <c r="C4942">
        <v>6</v>
      </c>
      <c r="D4942">
        <v>7124</v>
      </c>
      <c r="F4942">
        <v>5</v>
      </c>
      <c r="G4942">
        <v>1</v>
      </c>
      <c r="H4942" t="s">
        <v>5147</v>
      </c>
      <c r="I4942">
        <v>42744</v>
      </c>
      <c r="J4942">
        <v>29920.799999999999</v>
      </c>
      <c r="K4942">
        <v>12823.2</v>
      </c>
    </row>
    <row r="4943" spans="1:11" x14ac:dyDescent="0.25">
      <c r="A4943" s="21">
        <v>46239</v>
      </c>
      <c r="B4943" t="s">
        <v>4950</v>
      </c>
      <c r="C4943">
        <v>6</v>
      </c>
      <c r="D4943">
        <v>4218</v>
      </c>
      <c r="E4943">
        <v>0.1</v>
      </c>
      <c r="F4943">
        <v>3</v>
      </c>
      <c r="G4943">
        <v>1</v>
      </c>
      <c r="H4943" t="s">
        <v>5138</v>
      </c>
      <c r="I4943">
        <v>27838.799999999999</v>
      </c>
      <c r="J4943">
        <v>19487.16</v>
      </c>
      <c r="K4943">
        <v>8351.64</v>
      </c>
    </row>
    <row r="4944" spans="1:11" x14ac:dyDescent="0.25">
      <c r="A4944" s="21">
        <v>46208</v>
      </c>
      <c r="B4944" t="s">
        <v>4951</v>
      </c>
      <c r="C4944">
        <v>8</v>
      </c>
      <c r="D4944">
        <v>33326</v>
      </c>
      <c r="E4944">
        <v>0.06</v>
      </c>
      <c r="F4944">
        <v>4</v>
      </c>
      <c r="G4944">
        <v>8</v>
      </c>
      <c r="H4944" t="s">
        <v>5146</v>
      </c>
      <c r="I4944">
        <v>282604.48</v>
      </c>
      <c r="J4944">
        <v>197823.136</v>
      </c>
      <c r="K4944">
        <v>84781.343999999997</v>
      </c>
    </row>
    <row r="4945" spans="1:11" x14ac:dyDescent="0.25">
      <c r="A4945" s="21">
        <v>46070</v>
      </c>
      <c r="B4945" t="s">
        <v>4952</v>
      </c>
      <c r="C4945">
        <v>4</v>
      </c>
      <c r="D4945">
        <v>29599</v>
      </c>
      <c r="E4945">
        <v>0.09</v>
      </c>
      <c r="F4945">
        <v>1</v>
      </c>
      <c r="G4945">
        <v>8</v>
      </c>
      <c r="H4945" t="s">
        <v>5140</v>
      </c>
      <c r="I4945">
        <v>129051.64</v>
      </c>
      <c r="J4945">
        <v>90336.148000000001</v>
      </c>
      <c r="K4945">
        <v>38715.491999999998</v>
      </c>
    </row>
    <row r="4946" spans="1:11" x14ac:dyDescent="0.25">
      <c r="A4946" s="21">
        <v>46333</v>
      </c>
      <c r="B4946" t="s">
        <v>4953</v>
      </c>
      <c r="C4946">
        <v>12</v>
      </c>
      <c r="D4946">
        <v>26046</v>
      </c>
      <c r="E4946">
        <v>7.0000000000000007E-2</v>
      </c>
      <c r="F4946">
        <v>1</v>
      </c>
      <c r="G4946">
        <v>6</v>
      </c>
      <c r="H4946" t="s">
        <v>5144</v>
      </c>
      <c r="I4946">
        <v>334430.64</v>
      </c>
      <c r="J4946">
        <v>234101.448</v>
      </c>
      <c r="K4946">
        <v>100329.192</v>
      </c>
    </row>
    <row r="4947" spans="1:11" x14ac:dyDescent="0.25">
      <c r="A4947" s="21">
        <v>46272</v>
      </c>
      <c r="B4947" t="s">
        <v>4954</v>
      </c>
      <c r="C4947">
        <v>11</v>
      </c>
      <c r="D4947">
        <v>10920</v>
      </c>
      <c r="F4947">
        <v>1</v>
      </c>
      <c r="G4947">
        <v>5</v>
      </c>
      <c r="H4947" t="s">
        <v>5145</v>
      </c>
      <c r="I4947">
        <v>120120</v>
      </c>
      <c r="J4947">
        <v>84084</v>
      </c>
      <c r="K4947">
        <v>36036</v>
      </c>
    </row>
    <row r="4948" spans="1:11" x14ac:dyDescent="0.25">
      <c r="A4948" s="21">
        <v>46387</v>
      </c>
      <c r="B4948" t="s">
        <v>4955</v>
      </c>
      <c r="C4948">
        <v>7</v>
      </c>
      <c r="D4948">
        <v>12721</v>
      </c>
      <c r="E4948">
        <v>0.08</v>
      </c>
      <c r="F4948">
        <v>2</v>
      </c>
      <c r="G4948">
        <v>2</v>
      </c>
      <c r="H4948" t="s">
        <v>5143</v>
      </c>
      <c r="I4948">
        <v>96170.76</v>
      </c>
      <c r="J4948">
        <v>67319.532000000007</v>
      </c>
      <c r="K4948">
        <v>28851.227999999999</v>
      </c>
    </row>
    <row r="4949" spans="1:11" x14ac:dyDescent="0.25">
      <c r="A4949" s="21">
        <v>46081</v>
      </c>
      <c r="B4949" t="s">
        <v>4956</v>
      </c>
      <c r="C4949">
        <v>6</v>
      </c>
      <c r="D4949">
        <v>33739</v>
      </c>
      <c r="E4949">
        <v>0.09</v>
      </c>
      <c r="F4949">
        <v>5</v>
      </c>
      <c r="G4949">
        <v>8</v>
      </c>
      <c r="H4949" t="s">
        <v>5140</v>
      </c>
      <c r="I4949">
        <v>220653.06</v>
      </c>
      <c r="J4949">
        <v>154457.14199999999</v>
      </c>
      <c r="K4949">
        <v>66195.918000000005</v>
      </c>
    </row>
    <row r="4950" spans="1:11" x14ac:dyDescent="0.25">
      <c r="A4950" s="21">
        <v>46353</v>
      </c>
      <c r="B4950" t="s">
        <v>4957</v>
      </c>
      <c r="C4950">
        <v>4</v>
      </c>
      <c r="D4950">
        <v>23978</v>
      </c>
      <c r="E4950">
        <v>0.09</v>
      </c>
      <c r="F4950">
        <v>2</v>
      </c>
      <c r="G4950">
        <v>3</v>
      </c>
      <c r="H4950" t="s">
        <v>5144</v>
      </c>
      <c r="I4950">
        <v>104544.08</v>
      </c>
      <c r="J4950">
        <v>73180.856</v>
      </c>
      <c r="K4950">
        <v>31363.223999999998</v>
      </c>
    </row>
    <row r="4951" spans="1:11" x14ac:dyDescent="0.25">
      <c r="A4951" s="21">
        <v>46123</v>
      </c>
      <c r="B4951" t="s">
        <v>4958</v>
      </c>
      <c r="C4951">
        <v>9</v>
      </c>
      <c r="D4951">
        <v>15019</v>
      </c>
      <c r="E4951">
        <v>0.06</v>
      </c>
      <c r="F4951">
        <v>2</v>
      </c>
      <c r="G4951">
        <v>6</v>
      </c>
      <c r="H4951" t="s">
        <v>5141</v>
      </c>
      <c r="I4951">
        <v>143281.26</v>
      </c>
      <c r="J4951">
        <v>100296.882</v>
      </c>
      <c r="K4951">
        <v>42984.377999999997</v>
      </c>
    </row>
    <row r="4952" spans="1:11" x14ac:dyDescent="0.25">
      <c r="A4952" s="21">
        <v>46260</v>
      </c>
      <c r="B4952" t="s">
        <v>4959</v>
      </c>
      <c r="C4952">
        <v>3</v>
      </c>
      <c r="D4952">
        <v>10815</v>
      </c>
      <c r="E4952">
        <v>0.11</v>
      </c>
      <c r="F4952">
        <v>4</v>
      </c>
      <c r="G4952">
        <v>5</v>
      </c>
      <c r="H4952" t="s">
        <v>5138</v>
      </c>
      <c r="I4952">
        <v>36013.949999999997</v>
      </c>
      <c r="J4952">
        <v>25209.764999999999</v>
      </c>
      <c r="K4952">
        <v>10804.184999999999</v>
      </c>
    </row>
    <row r="4953" spans="1:11" x14ac:dyDescent="0.25">
      <c r="A4953" s="21">
        <v>46380</v>
      </c>
      <c r="B4953" t="s">
        <v>4960</v>
      </c>
      <c r="C4953">
        <v>7</v>
      </c>
      <c r="D4953">
        <v>18858</v>
      </c>
      <c r="E4953">
        <v>0.08</v>
      </c>
      <c r="F4953">
        <v>5</v>
      </c>
      <c r="G4953">
        <v>2</v>
      </c>
      <c r="H4953" t="s">
        <v>5143</v>
      </c>
      <c r="I4953">
        <v>142566.48000000001</v>
      </c>
      <c r="J4953">
        <v>99796.535999999993</v>
      </c>
      <c r="K4953">
        <v>42769.944000000003</v>
      </c>
    </row>
    <row r="4954" spans="1:11" x14ac:dyDescent="0.25">
      <c r="A4954" s="21">
        <v>46043</v>
      </c>
      <c r="B4954" t="s">
        <v>4961</v>
      </c>
      <c r="C4954">
        <v>1</v>
      </c>
      <c r="D4954">
        <v>4171</v>
      </c>
      <c r="E4954">
        <v>0.05</v>
      </c>
      <c r="F4954">
        <v>2</v>
      </c>
      <c r="G4954">
        <v>7</v>
      </c>
      <c r="H4954" t="s">
        <v>5149</v>
      </c>
      <c r="I4954">
        <v>4379.55</v>
      </c>
      <c r="J4954">
        <v>3065.6849999999999</v>
      </c>
      <c r="K4954">
        <v>1313.865</v>
      </c>
    </row>
    <row r="4955" spans="1:11" x14ac:dyDescent="0.25">
      <c r="A4955" s="21">
        <v>46381</v>
      </c>
      <c r="B4955" t="s">
        <v>4962</v>
      </c>
      <c r="C4955">
        <v>6</v>
      </c>
      <c r="D4955">
        <v>22949</v>
      </c>
      <c r="E4955">
        <v>0.09</v>
      </c>
      <c r="F4955">
        <v>4</v>
      </c>
      <c r="G4955">
        <v>1</v>
      </c>
      <c r="H4955" t="s">
        <v>5143</v>
      </c>
      <c r="I4955">
        <v>150086.46</v>
      </c>
      <c r="J4955">
        <v>105060.522</v>
      </c>
      <c r="K4955">
        <v>45025.938000000002</v>
      </c>
    </row>
    <row r="4956" spans="1:11" x14ac:dyDescent="0.25">
      <c r="A4956" s="21">
        <v>46293</v>
      </c>
      <c r="B4956" t="s">
        <v>4963</v>
      </c>
      <c r="C4956">
        <v>3</v>
      </c>
      <c r="D4956">
        <v>20166</v>
      </c>
      <c r="E4956">
        <v>0.12</v>
      </c>
      <c r="F4956">
        <v>1</v>
      </c>
      <c r="G4956">
        <v>3</v>
      </c>
      <c r="H4956" t="s">
        <v>5145</v>
      </c>
      <c r="I4956">
        <v>67757.759999999995</v>
      </c>
      <c r="J4956">
        <v>47430.432000000001</v>
      </c>
      <c r="K4956">
        <v>20327.328000000001</v>
      </c>
    </row>
    <row r="4957" spans="1:11" x14ac:dyDescent="0.25">
      <c r="A4957" s="21">
        <v>46354</v>
      </c>
      <c r="B4957" t="s">
        <v>4964</v>
      </c>
      <c r="C4957">
        <v>1</v>
      </c>
      <c r="D4957">
        <v>25368</v>
      </c>
      <c r="F4957">
        <v>4</v>
      </c>
      <c r="G4957">
        <v>8</v>
      </c>
      <c r="H4957" t="s">
        <v>5144</v>
      </c>
      <c r="I4957">
        <v>25368</v>
      </c>
      <c r="J4957">
        <v>17757.599999999999</v>
      </c>
      <c r="K4957">
        <v>7610.4</v>
      </c>
    </row>
    <row r="4958" spans="1:11" x14ac:dyDescent="0.25">
      <c r="A4958" s="21">
        <v>46383</v>
      </c>
      <c r="B4958" t="s">
        <v>4965</v>
      </c>
      <c r="C4958">
        <v>10</v>
      </c>
      <c r="D4958">
        <v>7565</v>
      </c>
      <c r="E4958">
        <v>0.05</v>
      </c>
      <c r="F4958">
        <v>3</v>
      </c>
      <c r="G4958">
        <v>7</v>
      </c>
      <c r="H4958" t="s">
        <v>5143</v>
      </c>
      <c r="I4958">
        <v>79432.5</v>
      </c>
      <c r="J4958">
        <v>55602.75</v>
      </c>
      <c r="K4958">
        <v>23829.75</v>
      </c>
    </row>
    <row r="4959" spans="1:11" x14ac:dyDescent="0.25">
      <c r="A4959" s="21">
        <v>46033</v>
      </c>
      <c r="B4959" t="s">
        <v>4966</v>
      </c>
      <c r="C4959">
        <v>12</v>
      </c>
      <c r="D4959">
        <v>20647</v>
      </c>
      <c r="E4959">
        <v>0.05</v>
      </c>
      <c r="F4959">
        <v>4</v>
      </c>
      <c r="G4959">
        <v>6</v>
      </c>
      <c r="H4959" t="s">
        <v>5149</v>
      </c>
      <c r="I4959">
        <v>260152.2</v>
      </c>
      <c r="J4959">
        <v>182106.54</v>
      </c>
      <c r="K4959">
        <v>78045.66</v>
      </c>
    </row>
    <row r="4960" spans="1:11" x14ac:dyDescent="0.25">
      <c r="A4960" s="21">
        <v>46230</v>
      </c>
      <c r="B4960" t="s">
        <v>4967</v>
      </c>
      <c r="C4960">
        <v>6</v>
      </c>
      <c r="D4960">
        <v>17521</v>
      </c>
      <c r="F4960">
        <v>5</v>
      </c>
      <c r="G4960">
        <v>6</v>
      </c>
      <c r="H4960" t="s">
        <v>5146</v>
      </c>
      <c r="I4960">
        <v>105126</v>
      </c>
      <c r="J4960">
        <v>73588.2</v>
      </c>
      <c r="K4960">
        <v>31537.8</v>
      </c>
    </row>
    <row r="4961" spans="1:11" x14ac:dyDescent="0.25">
      <c r="A4961" s="21">
        <v>46107</v>
      </c>
      <c r="B4961" t="s">
        <v>4968</v>
      </c>
      <c r="C4961">
        <v>12</v>
      </c>
      <c r="D4961">
        <v>2742</v>
      </c>
      <c r="E4961">
        <v>0.11</v>
      </c>
      <c r="F4961">
        <v>3</v>
      </c>
      <c r="G4961">
        <v>7</v>
      </c>
      <c r="H4961" t="s">
        <v>5148</v>
      </c>
      <c r="I4961">
        <v>36523.440000000002</v>
      </c>
      <c r="J4961">
        <v>25566.407999999999</v>
      </c>
      <c r="K4961">
        <v>10957.031999999999</v>
      </c>
    </row>
    <row r="4962" spans="1:11" x14ac:dyDescent="0.25">
      <c r="A4962" s="21">
        <v>46287</v>
      </c>
      <c r="B4962" t="s">
        <v>4969</v>
      </c>
      <c r="C4962">
        <v>4</v>
      </c>
      <c r="D4962">
        <v>16012</v>
      </c>
      <c r="F4962">
        <v>3</v>
      </c>
      <c r="G4962">
        <v>2</v>
      </c>
      <c r="H4962" t="s">
        <v>5145</v>
      </c>
      <c r="I4962">
        <v>64048</v>
      </c>
      <c r="J4962">
        <v>44833.599999999999</v>
      </c>
      <c r="K4962">
        <v>19214.400000000001</v>
      </c>
    </row>
    <row r="4963" spans="1:11" x14ac:dyDescent="0.25">
      <c r="A4963" s="21">
        <v>46130</v>
      </c>
      <c r="B4963" t="s">
        <v>4970</v>
      </c>
      <c r="C4963">
        <v>3</v>
      </c>
      <c r="D4963">
        <v>31853</v>
      </c>
      <c r="E4963">
        <v>0.03</v>
      </c>
      <c r="F4963">
        <v>1</v>
      </c>
      <c r="G4963">
        <v>5</v>
      </c>
      <c r="H4963" t="s">
        <v>5141</v>
      </c>
      <c r="I4963">
        <v>98425.77</v>
      </c>
      <c r="J4963">
        <v>68898.039000000004</v>
      </c>
      <c r="K4963">
        <v>29527.731</v>
      </c>
    </row>
    <row r="4964" spans="1:11" x14ac:dyDescent="0.25">
      <c r="A4964" s="21">
        <v>46102</v>
      </c>
      <c r="B4964" t="s">
        <v>4971</v>
      </c>
      <c r="C4964">
        <v>4</v>
      </c>
      <c r="D4964">
        <v>16371</v>
      </c>
      <c r="E4964">
        <v>0.08</v>
      </c>
      <c r="F4964">
        <v>1</v>
      </c>
      <c r="G4964">
        <v>8</v>
      </c>
      <c r="H4964" t="s">
        <v>5148</v>
      </c>
      <c r="I4964">
        <v>70722.720000000001</v>
      </c>
      <c r="J4964">
        <v>49505.904000000002</v>
      </c>
      <c r="K4964">
        <v>21216.815999999999</v>
      </c>
    </row>
    <row r="4965" spans="1:11" x14ac:dyDescent="0.25">
      <c r="A4965" s="21">
        <v>46311</v>
      </c>
      <c r="B4965" t="s">
        <v>4972</v>
      </c>
      <c r="C4965">
        <v>3</v>
      </c>
      <c r="D4965">
        <v>27297</v>
      </c>
      <c r="E4965">
        <v>0.1</v>
      </c>
      <c r="F4965">
        <v>5</v>
      </c>
      <c r="G4965">
        <v>1</v>
      </c>
      <c r="H4965" t="s">
        <v>5147</v>
      </c>
      <c r="I4965">
        <v>90080.1</v>
      </c>
      <c r="J4965">
        <v>63056.07</v>
      </c>
      <c r="K4965">
        <v>27024.03</v>
      </c>
    </row>
    <row r="4966" spans="1:11" x14ac:dyDescent="0.25">
      <c r="A4966" s="21">
        <v>46091</v>
      </c>
      <c r="B4966" t="s">
        <v>4973</v>
      </c>
      <c r="C4966">
        <v>4</v>
      </c>
      <c r="D4966">
        <v>24391</v>
      </c>
      <c r="F4966">
        <v>3</v>
      </c>
      <c r="G4966">
        <v>5</v>
      </c>
      <c r="H4966" t="s">
        <v>5148</v>
      </c>
      <c r="I4966">
        <v>97564</v>
      </c>
      <c r="J4966">
        <v>68294.8</v>
      </c>
      <c r="K4966">
        <v>29269.200000000001</v>
      </c>
    </row>
    <row r="4967" spans="1:11" x14ac:dyDescent="0.25">
      <c r="A4967" s="21">
        <v>46206</v>
      </c>
      <c r="B4967" t="s">
        <v>4974</v>
      </c>
      <c r="C4967">
        <v>11</v>
      </c>
      <c r="D4967">
        <v>28142</v>
      </c>
      <c r="E4967">
        <v>0.06</v>
      </c>
      <c r="F4967">
        <v>1</v>
      </c>
      <c r="G4967">
        <v>4</v>
      </c>
      <c r="H4967" t="s">
        <v>5146</v>
      </c>
      <c r="I4967">
        <v>328135.71999999997</v>
      </c>
      <c r="J4967">
        <v>229695.00399999999</v>
      </c>
      <c r="K4967">
        <v>98440.716</v>
      </c>
    </row>
    <row r="4968" spans="1:11" x14ac:dyDescent="0.25">
      <c r="A4968" s="21">
        <v>46246</v>
      </c>
      <c r="B4968" t="s">
        <v>4975</v>
      </c>
      <c r="C4968">
        <v>4</v>
      </c>
      <c r="D4968">
        <v>22628</v>
      </c>
      <c r="E4968">
        <v>0.03</v>
      </c>
      <c r="F4968">
        <v>3</v>
      </c>
      <c r="G4968">
        <v>4</v>
      </c>
      <c r="H4968" t="s">
        <v>5138</v>
      </c>
      <c r="I4968">
        <v>93227.36</v>
      </c>
      <c r="J4968">
        <v>65259.152000000002</v>
      </c>
      <c r="K4968">
        <v>27968.207999999999</v>
      </c>
    </row>
    <row r="4969" spans="1:11" x14ac:dyDescent="0.25">
      <c r="A4969" s="21">
        <v>46256</v>
      </c>
      <c r="B4969" t="s">
        <v>4976</v>
      </c>
      <c r="C4969">
        <v>8</v>
      </c>
      <c r="D4969">
        <v>21533</v>
      </c>
      <c r="F4969">
        <v>3</v>
      </c>
      <c r="G4969">
        <v>5</v>
      </c>
      <c r="H4969" t="s">
        <v>5138</v>
      </c>
      <c r="I4969">
        <v>172264</v>
      </c>
      <c r="J4969">
        <v>120584.8</v>
      </c>
      <c r="K4969">
        <v>51679.199999999997</v>
      </c>
    </row>
    <row r="4970" spans="1:11" x14ac:dyDescent="0.25">
      <c r="A4970" s="21">
        <v>46092</v>
      </c>
      <c r="B4970" t="s">
        <v>4977</v>
      </c>
      <c r="C4970">
        <v>1</v>
      </c>
      <c r="D4970">
        <v>14366</v>
      </c>
      <c r="F4970">
        <v>4</v>
      </c>
      <c r="G4970">
        <v>2</v>
      </c>
      <c r="H4970" t="s">
        <v>5148</v>
      </c>
      <c r="I4970">
        <v>14366</v>
      </c>
      <c r="J4970">
        <v>10056.200000000001</v>
      </c>
      <c r="K4970">
        <v>4309.8</v>
      </c>
    </row>
    <row r="4971" spans="1:11" x14ac:dyDescent="0.25">
      <c r="A4971" s="21">
        <v>46355</v>
      </c>
      <c r="B4971" t="s">
        <v>4978</v>
      </c>
      <c r="C4971">
        <v>8</v>
      </c>
      <c r="D4971">
        <v>19191</v>
      </c>
      <c r="E4971">
        <v>0.12</v>
      </c>
      <c r="F4971">
        <v>4</v>
      </c>
      <c r="G4971">
        <v>2</v>
      </c>
      <c r="H4971" t="s">
        <v>5144</v>
      </c>
      <c r="I4971">
        <v>171951.35999999999</v>
      </c>
      <c r="J4971">
        <v>120365.952</v>
      </c>
      <c r="K4971">
        <v>51585.408000000003</v>
      </c>
    </row>
    <row r="4972" spans="1:11" x14ac:dyDescent="0.25">
      <c r="A4972" s="21">
        <v>46378</v>
      </c>
      <c r="B4972" t="s">
        <v>4979</v>
      </c>
      <c r="C4972">
        <v>3</v>
      </c>
      <c r="D4972">
        <v>29781</v>
      </c>
      <c r="F4972">
        <v>2</v>
      </c>
      <c r="G4972">
        <v>1</v>
      </c>
      <c r="H4972" t="s">
        <v>5143</v>
      </c>
      <c r="I4972">
        <v>89343</v>
      </c>
      <c r="J4972">
        <v>62540.1</v>
      </c>
      <c r="K4972">
        <v>26802.9</v>
      </c>
    </row>
    <row r="4973" spans="1:11" x14ac:dyDescent="0.25">
      <c r="A4973" s="21">
        <v>46106</v>
      </c>
      <c r="B4973" t="s">
        <v>4980</v>
      </c>
      <c r="C4973">
        <v>2</v>
      </c>
      <c r="D4973">
        <v>30613</v>
      </c>
      <c r="F4973">
        <v>1</v>
      </c>
      <c r="G4973">
        <v>2</v>
      </c>
      <c r="H4973" t="s">
        <v>5148</v>
      </c>
      <c r="I4973">
        <v>61226</v>
      </c>
      <c r="J4973">
        <v>42858.2</v>
      </c>
      <c r="K4973">
        <v>18367.8</v>
      </c>
    </row>
    <row r="4974" spans="1:11" x14ac:dyDescent="0.25">
      <c r="A4974" s="21">
        <v>46251</v>
      </c>
      <c r="B4974" t="s">
        <v>4981</v>
      </c>
      <c r="C4974">
        <v>2</v>
      </c>
      <c r="D4974">
        <v>13100</v>
      </c>
      <c r="E4974">
        <v>0.08</v>
      </c>
      <c r="F4974">
        <v>2</v>
      </c>
      <c r="G4974">
        <v>7</v>
      </c>
      <c r="H4974" t="s">
        <v>5138</v>
      </c>
      <c r="I4974">
        <v>28296</v>
      </c>
      <c r="J4974">
        <v>19807.2</v>
      </c>
      <c r="K4974">
        <v>8488.7999999999993</v>
      </c>
    </row>
    <row r="4975" spans="1:11" x14ac:dyDescent="0.25">
      <c r="A4975" s="21">
        <v>46102</v>
      </c>
      <c r="B4975" t="s">
        <v>4982</v>
      </c>
      <c r="C4975">
        <v>2</v>
      </c>
      <c r="D4975">
        <v>30254</v>
      </c>
      <c r="E4975">
        <v>0.03</v>
      </c>
      <c r="F4975">
        <v>4</v>
      </c>
      <c r="G4975">
        <v>5</v>
      </c>
      <c r="H4975" t="s">
        <v>5148</v>
      </c>
      <c r="I4975">
        <v>62323.24</v>
      </c>
      <c r="J4975">
        <v>43626.267999999996</v>
      </c>
      <c r="K4975">
        <v>18696.972000000002</v>
      </c>
    </row>
    <row r="4976" spans="1:11" x14ac:dyDescent="0.25">
      <c r="A4976" s="21">
        <v>46284</v>
      </c>
      <c r="B4976" t="s">
        <v>4983</v>
      </c>
      <c r="C4976">
        <v>4</v>
      </c>
      <c r="D4976">
        <v>4223</v>
      </c>
      <c r="E4976">
        <v>0.08</v>
      </c>
      <c r="F4976">
        <v>4</v>
      </c>
      <c r="G4976">
        <v>1</v>
      </c>
      <c r="H4976" t="s">
        <v>5145</v>
      </c>
      <c r="I4976">
        <v>18243.36</v>
      </c>
      <c r="J4976">
        <v>12770.352000000001</v>
      </c>
      <c r="K4976">
        <v>5473.0079999999998</v>
      </c>
    </row>
    <row r="4977" spans="1:11" x14ac:dyDescent="0.25">
      <c r="A4977" s="21">
        <v>46268</v>
      </c>
      <c r="B4977" t="s">
        <v>4984</v>
      </c>
      <c r="C4977">
        <v>9</v>
      </c>
      <c r="D4977">
        <v>26553</v>
      </c>
      <c r="F4977">
        <v>1</v>
      </c>
      <c r="G4977">
        <v>5</v>
      </c>
      <c r="H4977" t="s">
        <v>5145</v>
      </c>
      <c r="I4977">
        <v>238977</v>
      </c>
      <c r="J4977">
        <v>167283.9</v>
      </c>
      <c r="K4977">
        <v>71693.100000000006</v>
      </c>
    </row>
    <row r="4978" spans="1:11" x14ac:dyDescent="0.25">
      <c r="A4978" s="21">
        <v>46294</v>
      </c>
      <c r="B4978" t="s">
        <v>4985</v>
      </c>
      <c r="C4978">
        <v>2</v>
      </c>
      <c r="D4978">
        <v>13455</v>
      </c>
      <c r="E4978">
        <v>0.1</v>
      </c>
      <c r="F4978">
        <v>4</v>
      </c>
      <c r="G4978">
        <v>4</v>
      </c>
      <c r="H4978" t="s">
        <v>5145</v>
      </c>
      <c r="I4978">
        <v>29601</v>
      </c>
      <c r="J4978">
        <v>20720.7</v>
      </c>
      <c r="K4978">
        <v>8880.2999999999993</v>
      </c>
    </row>
    <row r="4979" spans="1:11" x14ac:dyDescent="0.25">
      <c r="A4979" s="21">
        <v>46084</v>
      </c>
      <c r="B4979" t="s">
        <v>4986</v>
      </c>
      <c r="C4979">
        <v>1</v>
      </c>
      <c r="D4979">
        <v>25963</v>
      </c>
      <c r="E4979">
        <v>0.15</v>
      </c>
      <c r="F4979">
        <v>1</v>
      </c>
      <c r="G4979">
        <v>7</v>
      </c>
      <c r="H4979" t="s">
        <v>5148</v>
      </c>
      <c r="I4979">
        <v>29857.45</v>
      </c>
      <c r="J4979">
        <v>20900.215</v>
      </c>
      <c r="K4979">
        <v>8957.2350000000006</v>
      </c>
    </row>
    <row r="4980" spans="1:11" x14ac:dyDescent="0.25">
      <c r="A4980" s="21">
        <v>46383</v>
      </c>
      <c r="B4980" t="s">
        <v>4987</v>
      </c>
      <c r="C4980">
        <v>7</v>
      </c>
      <c r="D4980">
        <v>24109</v>
      </c>
      <c r="E4980">
        <v>0.04</v>
      </c>
      <c r="F4980">
        <v>4</v>
      </c>
      <c r="G4980">
        <v>2</v>
      </c>
      <c r="H4980" t="s">
        <v>5143</v>
      </c>
      <c r="I4980">
        <v>175513.52</v>
      </c>
      <c r="J4980">
        <v>122859.46400000001</v>
      </c>
      <c r="K4980">
        <v>52654.055999999997</v>
      </c>
    </row>
    <row r="4981" spans="1:11" x14ac:dyDescent="0.25">
      <c r="A4981" s="21">
        <v>46079</v>
      </c>
      <c r="B4981" t="s">
        <v>4988</v>
      </c>
      <c r="C4981">
        <v>10</v>
      </c>
      <c r="D4981">
        <v>11464</v>
      </c>
      <c r="E4981">
        <v>0.12</v>
      </c>
      <c r="F4981">
        <v>4</v>
      </c>
      <c r="G4981">
        <v>2</v>
      </c>
      <c r="H4981" t="s">
        <v>5140</v>
      </c>
      <c r="I4981">
        <v>128396.8</v>
      </c>
      <c r="J4981">
        <v>89877.759999999995</v>
      </c>
      <c r="K4981">
        <v>38519.040000000001</v>
      </c>
    </row>
    <row r="4982" spans="1:11" x14ac:dyDescent="0.25">
      <c r="A4982" s="21">
        <v>46100</v>
      </c>
      <c r="B4982" t="s">
        <v>4989</v>
      </c>
      <c r="C4982">
        <v>9</v>
      </c>
      <c r="D4982">
        <v>27428</v>
      </c>
      <c r="E4982">
        <v>0.13</v>
      </c>
      <c r="F4982">
        <v>2</v>
      </c>
      <c r="G4982">
        <v>1</v>
      </c>
      <c r="H4982" t="s">
        <v>5148</v>
      </c>
      <c r="I4982">
        <v>278942.76</v>
      </c>
      <c r="J4982">
        <v>195259.932</v>
      </c>
      <c r="K4982">
        <v>83682.827999999994</v>
      </c>
    </row>
    <row r="4983" spans="1:11" x14ac:dyDescent="0.25">
      <c r="A4983" s="21">
        <v>46042</v>
      </c>
      <c r="B4983" t="s">
        <v>4990</v>
      </c>
      <c r="C4983">
        <v>3</v>
      </c>
      <c r="D4983">
        <v>16745</v>
      </c>
      <c r="E4983">
        <v>0.06</v>
      </c>
      <c r="F4983">
        <v>3</v>
      </c>
      <c r="G4983">
        <v>3</v>
      </c>
      <c r="H4983" t="s">
        <v>5149</v>
      </c>
      <c r="I4983">
        <v>53249.1</v>
      </c>
      <c r="J4983">
        <v>37274.370000000003</v>
      </c>
      <c r="K4983">
        <v>15974.73</v>
      </c>
    </row>
    <row r="4984" spans="1:11" x14ac:dyDescent="0.25">
      <c r="A4984" s="21">
        <v>46239</v>
      </c>
      <c r="B4984" t="s">
        <v>4991</v>
      </c>
      <c r="C4984">
        <v>5</v>
      </c>
      <c r="D4984">
        <v>10087</v>
      </c>
      <c r="E4984">
        <v>0.06</v>
      </c>
      <c r="F4984">
        <v>1</v>
      </c>
      <c r="G4984">
        <v>4</v>
      </c>
      <c r="H4984" t="s">
        <v>5138</v>
      </c>
      <c r="I4984">
        <v>53461.1</v>
      </c>
      <c r="J4984">
        <v>37422.769999999997</v>
      </c>
      <c r="K4984">
        <v>16038.33</v>
      </c>
    </row>
    <row r="4985" spans="1:11" x14ac:dyDescent="0.25">
      <c r="A4985" s="21">
        <v>46326</v>
      </c>
      <c r="B4985" t="s">
        <v>4992</v>
      </c>
      <c r="C4985">
        <v>1</v>
      </c>
      <c r="D4985">
        <v>28102</v>
      </c>
      <c r="E4985">
        <v>0.09</v>
      </c>
      <c r="F4985">
        <v>2</v>
      </c>
      <c r="G4985">
        <v>1</v>
      </c>
      <c r="H4985" t="s">
        <v>5147</v>
      </c>
      <c r="I4985">
        <v>30631.18</v>
      </c>
      <c r="J4985">
        <v>21441.826000000001</v>
      </c>
      <c r="K4985">
        <v>9189.3539999999994</v>
      </c>
    </row>
    <row r="4986" spans="1:11" x14ac:dyDescent="0.25">
      <c r="A4986" s="21">
        <v>46207</v>
      </c>
      <c r="B4986" t="s">
        <v>4993</v>
      </c>
      <c r="C4986">
        <v>12</v>
      </c>
      <c r="D4986">
        <v>8485</v>
      </c>
      <c r="F4986">
        <v>3</v>
      </c>
      <c r="G4986">
        <v>5</v>
      </c>
      <c r="H4986" t="s">
        <v>5146</v>
      </c>
      <c r="I4986">
        <v>101820</v>
      </c>
      <c r="J4986">
        <v>71274</v>
      </c>
      <c r="K4986">
        <v>30546</v>
      </c>
    </row>
    <row r="4987" spans="1:11" x14ac:dyDescent="0.25">
      <c r="A4987" s="21">
        <v>46251</v>
      </c>
      <c r="B4987" t="s">
        <v>4994</v>
      </c>
      <c r="C4987">
        <v>7</v>
      </c>
      <c r="D4987">
        <v>30274</v>
      </c>
      <c r="F4987">
        <v>3</v>
      </c>
      <c r="G4987">
        <v>3</v>
      </c>
      <c r="H4987" t="s">
        <v>5138</v>
      </c>
      <c r="I4987">
        <v>211918</v>
      </c>
      <c r="J4987">
        <v>148342.6</v>
      </c>
      <c r="K4987">
        <v>63575.4</v>
      </c>
    </row>
    <row r="4988" spans="1:11" x14ac:dyDescent="0.25">
      <c r="A4988" s="21">
        <v>46024</v>
      </c>
      <c r="B4988" t="s">
        <v>4995</v>
      </c>
      <c r="C4988">
        <v>4</v>
      </c>
      <c r="D4988">
        <v>4341</v>
      </c>
      <c r="F4988">
        <v>3</v>
      </c>
      <c r="G4988">
        <v>1</v>
      </c>
      <c r="H4988" t="s">
        <v>5149</v>
      </c>
      <c r="I4988">
        <v>17364</v>
      </c>
      <c r="J4988">
        <v>12154.8</v>
      </c>
      <c r="K4988">
        <v>5209.2</v>
      </c>
    </row>
    <row r="4989" spans="1:11" x14ac:dyDescent="0.25">
      <c r="A4989" s="21">
        <v>46065</v>
      </c>
      <c r="B4989" t="s">
        <v>4996</v>
      </c>
      <c r="C4989">
        <v>10</v>
      </c>
      <c r="D4989">
        <v>14777</v>
      </c>
      <c r="F4989">
        <v>4</v>
      </c>
      <c r="G4989">
        <v>4</v>
      </c>
      <c r="H4989" t="s">
        <v>5140</v>
      </c>
      <c r="I4989">
        <v>147770</v>
      </c>
      <c r="J4989">
        <v>103439</v>
      </c>
      <c r="K4989">
        <v>44331</v>
      </c>
    </row>
    <row r="4990" spans="1:11" x14ac:dyDescent="0.25">
      <c r="A4990" s="21">
        <v>46384</v>
      </c>
      <c r="B4990" t="s">
        <v>4997</v>
      </c>
      <c r="C4990">
        <v>5</v>
      </c>
      <c r="D4990">
        <v>16117</v>
      </c>
      <c r="E4990">
        <v>0.02</v>
      </c>
      <c r="F4990">
        <v>2</v>
      </c>
      <c r="G4990">
        <v>5</v>
      </c>
      <c r="H4990" t="s">
        <v>5143</v>
      </c>
      <c r="I4990">
        <v>82196.7</v>
      </c>
      <c r="J4990">
        <v>57537.69</v>
      </c>
      <c r="K4990">
        <v>24659.01</v>
      </c>
    </row>
    <row r="4991" spans="1:11" x14ac:dyDescent="0.25">
      <c r="A4991" s="21">
        <v>46098</v>
      </c>
      <c r="B4991" t="s">
        <v>4998</v>
      </c>
      <c r="C4991">
        <v>1</v>
      </c>
      <c r="D4991">
        <v>17114</v>
      </c>
      <c r="E4991">
        <v>0.13</v>
      </c>
      <c r="F4991">
        <v>2</v>
      </c>
      <c r="G4991">
        <v>3</v>
      </c>
      <c r="H4991" t="s">
        <v>5148</v>
      </c>
      <c r="I4991">
        <v>19338.82</v>
      </c>
      <c r="J4991">
        <v>13537.174000000001</v>
      </c>
      <c r="K4991">
        <v>5801.6459999999997</v>
      </c>
    </row>
    <row r="4992" spans="1:11" x14ac:dyDescent="0.25">
      <c r="A4992" s="21">
        <v>46335</v>
      </c>
      <c r="B4992" t="s">
        <v>4999</v>
      </c>
      <c r="C4992">
        <v>6</v>
      </c>
      <c r="D4992">
        <v>18649</v>
      </c>
      <c r="F4992">
        <v>2</v>
      </c>
      <c r="G4992">
        <v>4</v>
      </c>
      <c r="H4992" t="s">
        <v>5144</v>
      </c>
      <c r="I4992">
        <v>111894</v>
      </c>
      <c r="J4992">
        <v>78325.8</v>
      </c>
      <c r="K4992">
        <v>33568.199999999997</v>
      </c>
    </row>
    <row r="4993" spans="1:11" x14ac:dyDescent="0.25">
      <c r="A4993" s="21">
        <v>46261</v>
      </c>
      <c r="B4993" t="s">
        <v>5000</v>
      </c>
      <c r="C4993">
        <v>10</v>
      </c>
      <c r="D4993">
        <v>25216</v>
      </c>
      <c r="E4993">
        <v>7.0000000000000007E-2</v>
      </c>
      <c r="F4993">
        <v>1</v>
      </c>
      <c r="G4993">
        <v>6</v>
      </c>
      <c r="H4993" t="s">
        <v>5138</v>
      </c>
      <c r="I4993">
        <v>269811.20000000001</v>
      </c>
      <c r="J4993">
        <v>188867.84</v>
      </c>
      <c r="K4993">
        <v>80943.360000000001</v>
      </c>
    </row>
    <row r="4994" spans="1:11" x14ac:dyDescent="0.25">
      <c r="A4994" s="21">
        <v>46253</v>
      </c>
      <c r="B4994" t="s">
        <v>5001</v>
      </c>
      <c r="C4994">
        <v>11</v>
      </c>
      <c r="D4994">
        <v>4599</v>
      </c>
      <c r="E4994">
        <v>0.04</v>
      </c>
      <c r="F4994">
        <v>2</v>
      </c>
      <c r="G4994">
        <v>4</v>
      </c>
      <c r="H4994" t="s">
        <v>5138</v>
      </c>
      <c r="I4994">
        <v>52612.56</v>
      </c>
      <c r="J4994">
        <v>36828.792000000001</v>
      </c>
      <c r="K4994">
        <v>15783.768</v>
      </c>
    </row>
    <row r="4995" spans="1:11" x14ac:dyDescent="0.25">
      <c r="A4995" s="21">
        <v>46121</v>
      </c>
      <c r="B4995" t="s">
        <v>5002</v>
      </c>
      <c r="C4995">
        <v>6</v>
      </c>
      <c r="D4995">
        <v>3794</v>
      </c>
      <c r="F4995">
        <v>4</v>
      </c>
      <c r="G4995">
        <v>8</v>
      </c>
      <c r="H4995" t="s">
        <v>5141</v>
      </c>
      <c r="I4995">
        <v>22764</v>
      </c>
      <c r="J4995">
        <v>15934.8</v>
      </c>
      <c r="K4995">
        <v>6829.2</v>
      </c>
    </row>
    <row r="4996" spans="1:11" x14ac:dyDescent="0.25">
      <c r="A4996" s="21">
        <v>46092</v>
      </c>
      <c r="B4996" t="s">
        <v>5003</v>
      </c>
      <c r="C4996">
        <v>9</v>
      </c>
      <c r="D4996">
        <v>10084</v>
      </c>
      <c r="E4996">
        <v>0.14000000000000001</v>
      </c>
      <c r="F4996">
        <v>1</v>
      </c>
      <c r="G4996">
        <v>7</v>
      </c>
      <c r="H4996" t="s">
        <v>5148</v>
      </c>
      <c r="I4996">
        <v>103461.84</v>
      </c>
      <c r="J4996">
        <v>72423.288</v>
      </c>
      <c r="K4996">
        <v>31038.552</v>
      </c>
    </row>
    <row r="4997" spans="1:11" x14ac:dyDescent="0.25">
      <c r="A4997" s="21">
        <v>46040</v>
      </c>
      <c r="B4997" t="s">
        <v>5004</v>
      </c>
      <c r="C4997">
        <v>3</v>
      </c>
      <c r="D4997">
        <v>10328</v>
      </c>
      <c r="E4997">
        <v>0.12</v>
      </c>
      <c r="F4997">
        <v>5</v>
      </c>
      <c r="G4997">
        <v>4</v>
      </c>
      <c r="H4997" t="s">
        <v>5149</v>
      </c>
      <c r="I4997">
        <v>34702.080000000002</v>
      </c>
      <c r="J4997">
        <v>24291.455999999998</v>
      </c>
      <c r="K4997">
        <v>10410.624</v>
      </c>
    </row>
    <row r="4998" spans="1:11" x14ac:dyDescent="0.25">
      <c r="A4998" s="21">
        <v>46296</v>
      </c>
      <c r="B4998" t="s">
        <v>5005</v>
      </c>
      <c r="C4998">
        <v>6</v>
      </c>
      <c r="D4998">
        <v>32413</v>
      </c>
      <c r="E4998">
        <v>0.15</v>
      </c>
      <c r="F4998">
        <v>1</v>
      </c>
      <c r="G4998">
        <v>4</v>
      </c>
      <c r="H4998" t="s">
        <v>5147</v>
      </c>
      <c r="I4998">
        <v>223649.7</v>
      </c>
      <c r="J4998">
        <v>156554.79</v>
      </c>
      <c r="K4998">
        <v>67094.91</v>
      </c>
    </row>
    <row r="4999" spans="1:11" x14ac:dyDescent="0.25">
      <c r="A4999" s="21">
        <v>46151</v>
      </c>
      <c r="B4999" t="s">
        <v>5006</v>
      </c>
      <c r="C4999">
        <v>12</v>
      </c>
      <c r="D4999">
        <v>3329</v>
      </c>
      <c r="F4999">
        <v>4</v>
      </c>
      <c r="G4999">
        <v>8</v>
      </c>
      <c r="H4999" t="s">
        <v>5139</v>
      </c>
      <c r="I4999">
        <v>39948</v>
      </c>
      <c r="J4999">
        <v>27963.599999999999</v>
      </c>
      <c r="K4999">
        <v>11984.4</v>
      </c>
    </row>
    <row r="5000" spans="1:11" x14ac:dyDescent="0.25">
      <c r="A5000" s="21">
        <v>46376</v>
      </c>
      <c r="B5000" t="s">
        <v>5007</v>
      </c>
      <c r="C5000">
        <v>8</v>
      </c>
      <c r="D5000">
        <v>17689</v>
      </c>
      <c r="F5000">
        <v>3</v>
      </c>
      <c r="G5000">
        <v>4</v>
      </c>
      <c r="H5000" t="s">
        <v>5143</v>
      </c>
      <c r="I5000">
        <v>141512</v>
      </c>
      <c r="J5000">
        <v>99058.4</v>
      </c>
      <c r="K5000">
        <v>42453.599999999999</v>
      </c>
    </row>
    <row r="5001" spans="1:11" x14ac:dyDescent="0.25">
      <c r="A5001" s="21">
        <v>46092</v>
      </c>
      <c r="B5001" t="s">
        <v>5008</v>
      </c>
      <c r="C5001">
        <v>11</v>
      </c>
      <c r="D5001">
        <v>23847</v>
      </c>
      <c r="F5001">
        <v>4</v>
      </c>
      <c r="G5001">
        <v>5</v>
      </c>
      <c r="H5001" t="s">
        <v>5148</v>
      </c>
      <c r="I5001">
        <v>262317</v>
      </c>
      <c r="J5001">
        <v>183621.9</v>
      </c>
      <c r="K5001">
        <v>78695.100000000006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E051-A0BD-44A9-A76C-AABC06BF36A7}">
  <dimension ref="A1:B15"/>
  <sheetViews>
    <sheetView workbookViewId="0">
      <selection sqref="A1:B15"/>
    </sheetView>
  </sheetViews>
  <sheetFormatPr baseColWidth="10" defaultRowHeight="15" x14ac:dyDescent="0.25"/>
  <sheetData>
    <row r="1" spans="1:2" x14ac:dyDescent="0.25">
      <c r="A1" s="23" t="s">
        <v>5009</v>
      </c>
      <c r="B1" s="23"/>
    </row>
    <row r="3" spans="1:2" x14ac:dyDescent="0.25">
      <c r="A3" t="s">
        <v>5052</v>
      </c>
      <c r="B3">
        <v>126590.964352</v>
      </c>
    </row>
    <row r="4" spans="1:2" x14ac:dyDescent="0.25">
      <c r="A4" t="s">
        <v>5150</v>
      </c>
      <c r="B4">
        <v>1414.1501143652531</v>
      </c>
    </row>
    <row r="5" spans="1:2" x14ac:dyDescent="0.25">
      <c r="A5" t="s">
        <v>5053</v>
      </c>
      <c r="B5">
        <v>99448.12</v>
      </c>
    </row>
    <row r="6" spans="1:2" x14ac:dyDescent="0.25">
      <c r="A6" t="s">
        <v>5151</v>
      </c>
      <c r="B6">
        <v>31790</v>
      </c>
    </row>
    <row r="7" spans="1:2" x14ac:dyDescent="0.25">
      <c r="A7" t="s">
        <v>5152</v>
      </c>
      <c r="B7">
        <v>99995.513548340226</v>
      </c>
    </row>
    <row r="8" spans="1:2" x14ac:dyDescent="0.25">
      <c r="A8" t="s">
        <v>5153</v>
      </c>
      <c r="B8">
        <v>9999102729.7962933</v>
      </c>
    </row>
    <row r="9" spans="1:2" x14ac:dyDescent="0.25">
      <c r="A9" t="s">
        <v>5154</v>
      </c>
      <c r="B9">
        <v>7.5501367811151798E-2</v>
      </c>
    </row>
    <row r="10" spans="1:2" x14ac:dyDescent="0.25">
      <c r="A10" t="s">
        <v>5155</v>
      </c>
      <c r="B10">
        <v>0.90954954349151995</v>
      </c>
    </row>
    <row r="11" spans="1:2" x14ac:dyDescent="0.25">
      <c r="A11" t="s">
        <v>5057</v>
      </c>
      <c r="B11">
        <v>472735.00000000006</v>
      </c>
    </row>
    <row r="12" spans="1:2" x14ac:dyDescent="0.25">
      <c r="A12" t="s">
        <v>5055</v>
      </c>
      <c r="B12">
        <v>1619</v>
      </c>
    </row>
    <row r="13" spans="1:2" x14ac:dyDescent="0.25">
      <c r="A13" t="s">
        <v>5056</v>
      </c>
      <c r="B13">
        <v>474354.00000000006</v>
      </c>
    </row>
    <row r="14" spans="1:2" x14ac:dyDescent="0.25">
      <c r="A14" t="s">
        <v>5058</v>
      </c>
      <c r="B14">
        <v>632954821.75999999</v>
      </c>
    </row>
    <row r="15" spans="1:2" ht="15.75" thickBot="1" x14ac:dyDescent="0.3">
      <c r="A15" s="22" t="s">
        <v>5156</v>
      </c>
      <c r="B15" s="22">
        <v>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C4B5-D835-4AFF-B405-EB1AD9C4A322}">
  <sheetPr codeName="Hoja3"/>
  <dimension ref="A1:K5001"/>
  <sheetViews>
    <sheetView workbookViewId="0">
      <pane ySplit="1" topLeftCell="A2" activePane="bottomLeft" state="frozen"/>
      <selection activeCell="C1" sqref="C1"/>
      <selection pane="bottomLeft" activeCell="F9" sqref="F9"/>
    </sheetView>
  </sheetViews>
  <sheetFormatPr baseColWidth="10" defaultRowHeight="15" x14ac:dyDescent="0.25"/>
  <cols>
    <col min="1" max="1" width="18.140625" bestFit="1" customWidth="1"/>
    <col min="2" max="2" width="16.42578125" bestFit="1" customWidth="1"/>
    <col min="3" max="3" width="8.85546875" bestFit="1" customWidth="1"/>
    <col min="4" max="4" width="17.7109375" bestFit="1" customWidth="1"/>
    <col min="5" max="5" width="18.85546875" bestFit="1" customWidth="1"/>
    <col min="6" max="6" width="12.140625" bestFit="1" customWidth="1"/>
    <col min="7" max="7" width="13.85546875" bestFit="1" customWidth="1"/>
    <col min="8" max="8" width="16.5703125" bestFit="1" customWidth="1"/>
    <col min="9" max="9" width="13.42578125" bestFit="1" customWidth="1"/>
    <col min="10" max="10" width="17.140625" bestFit="1" customWidth="1"/>
    <col min="11" max="11" width="14.5703125" bestFit="1" customWidth="1"/>
  </cols>
  <sheetData>
    <row r="1" spans="1:1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5010</v>
      </c>
      <c r="K1" s="18" t="s">
        <v>5011</v>
      </c>
    </row>
    <row r="2" spans="1:11" x14ac:dyDescent="0.25">
      <c r="A2" s="5">
        <v>46252</v>
      </c>
      <c r="B2" s="2" t="s">
        <v>9</v>
      </c>
      <c r="C2" s="2">
        <v>6</v>
      </c>
      <c r="D2" s="3">
        <v>3044</v>
      </c>
      <c r="E2" s="4">
        <v>0.04</v>
      </c>
      <c r="F2" s="6">
        <v>2</v>
      </c>
      <c r="G2" s="6">
        <v>1</v>
      </c>
      <c r="H2" s="7">
        <f t="shared" ref="H2:H65" si="0">DATE(YEAR($A2),MONTH($A2),1)</f>
        <v>46235</v>
      </c>
      <c r="I2" s="3">
        <f t="shared" ref="I2:I65" si="1">$C2*$D2*(1+$E2)</f>
        <v>18994.560000000001</v>
      </c>
      <c r="J2" s="3">
        <f t="shared" ref="J2:J65" si="2">I2*70%</f>
        <v>13296.192000000001</v>
      </c>
      <c r="K2" s="3">
        <f t="shared" ref="K2:K65" si="3">I2-J2</f>
        <v>5698.3680000000004</v>
      </c>
    </row>
    <row r="3" spans="1:11" x14ac:dyDescent="0.25">
      <c r="A3" s="5">
        <v>46149</v>
      </c>
      <c r="B3" s="2" t="s">
        <v>10</v>
      </c>
      <c r="C3" s="2">
        <v>5</v>
      </c>
      <c r="D3" s="3">
        <v>12534</v>
      </c>
      <c r="E3" s="4">
        <v>0.11</v>
      </c>
      <c r="F3" s="6">
        <v>4</v>
      </c>
      <c r="G3" s="6">
        <v>2</v>
      </c>
      <c r="H3" s="7">
        <f t="shared" si="0"/>
        <v>46143</v>
      </c>
      <c r="I3" s="3">
        <f t="shared" si="1"/>
        <v>69563.700000000012</v>
      </c>
      <c r="J3" s="3">
        <f t="shared" si="2"/>
        <v>48694.590000000004</v>
      </c>
      <c r="K3" s="3">
        <f t="shared" si="3"/>
        <v>20869.110000000008</v>
      </c>
    </row>
    <row r="4" spans="1:11" x14ac:dyDescent="0.25">
      <c r="A4" s="5">
        <v>46075</v>
      </c>
      <c r="B4" s="2" t="s">
        <v>11</v>
      </c>
      <c r="C4" s="2">
        <v>2</v>
      </c>
      <c r="D4" s="3">
        <v>10179</v>
      </c>
      <c r="E4" s="4">
        <v>0.15</v>
      </c>
      <c r="F4" s="6">
        <v>4</v>
      </c>
      <c r="G4" s="6">
        <v>3</v>
      </c>
      <c r="H4" s="7">
        <f t="shared" si="0"/>
        <v>46054</v>
      </c>
      <c r="I4" s="3">
        <f t="shared" si="1"/>
        <v>23411.699999999997</v>
      </c>
      <c r="J4" s="3">
        <f t="shared" si="2"/>
        <v>16388.189999999999</v>
      </c>
      <c r="K4" s="3">
        <f t="shared" si="3"/>
        <v>7023.5099999999984</v>
      </c>
    </row>
    <row r="5" spans="1:11" x14ac:dyDescent="0.25">
      <c r="A5" s="5">
        <v>46126</v>
      </c>
      <c r="B5" s="2" t="s">
        <v>12</v>
      </c>
      <c r="C5" s="2">
        <v>9</v>
      </c>
      <c r="D5" s="3">
        <v>2075</v>
      </c>
      <c r="E5" s="4">
        <v>0.09</v>
      </c>
      <c r="F5" s="6">
        <v>4</v>
      </c>
      <c r="G5" s="6">
        <v>4</v>
      </c>
      <c r="H5" s="7">
        <f t="shared" si="0"/>
        <v>46113</v>
      </c>
      <c r="I5" s="3">
        <f t="shared" si="1"/>
        <v>20355.75</v>
      </c>
      <c r="J5" s="3">
        <f t="shared" si="2"/>
        <v>14249.025</v>
      </c>
      <c r="K5" s="3">
        <f t="shared" si="3"/>
        <v>6106.7250000000004</v>
      </c>
    </row>
    <row r="6" spans="1:11" x14ac:dyDescent="0.25">
      <c r="A6" s="5">
        <v>46185</v>
      </c>
      <c r="B6" s="2" t="s">
        <v>13</v>
      </c>
      <c r="C6" s="2">
        <v>3</v>
      </c>
      <c r="D6" s="3">
        <v>25407</v>
      </c>
      <c r="E6" s="4">
        <v>0.08</v>
      </c>
      <c r="F6" s="6">
        <v>5</v>
      </c>
      <c r="G6" s="6">
        <v>5</v>
      </c>
      <c r="H6" s="7">
        <f t="shared" si="0"/>
        <v>46174</v>
      </c>
      <c r="I6" s="3">
        <f t="shared" si="1"/>
        <v>82318.680000000008</v>
      </c>
      <c r="J6" s="3">
        <f t="shared" si="2"/>
        <v>57623.076000000001</v>
      </c>
      <c r="K6" s="3">
        <f t="shared" si="3"/>
        <v>24695.604000000007</v>
      </c>
    </row>
    <row r="7" spans="1:11" x14ac:dyDescent="0.25">
      <c r="A7" s="5">
        <v>46386</v>
      </c>
      <c r="B7" s="2" t="s">
        <v>14</v>
      </c>
      <c r="C7" s="2">
        <v>8</v>
      </c>
      <c r="D7" s="3">
        <v>32401</v>
      </c>
      <c r="E7" s="4">
        <v>0.15</v>
      </c>
      <c r="F7" s="6">
        <v>2</v>
      </c>
      <c r="G7" s="6">
        <v>6</v>
      </c>
      <c r="H7" s="7">
        <f t="shared" si="0"/>
        <v>46357</v>
      </c>
      <c r="I7" s="3">
        <f t="shared" si="1"/>
        <v>298089.19999999995</v>
      </c>
      <c r="J7" s="3">
        <f t="shared" si="2"/>
        <v>208662.43999999994</v>
      </c>
      <c r="K7" s="3">
        <f t="shared" si="3"/>
        <v>89426.760000000009</v>
      </c>
    </row>
    <row r="8" spans="1:11" x14ac:dyDescent="0.25">
      <c r="A8" s="5">
        <v>46336</v>
      </c>
      <c r="B8" s="2" t="s">
        <v>15</v>
      </c>
      <c r="C8" s="2">
        <v>4</v>
      </c>
      <c r="D8" s="3">
        <v>33553</v>
      </c>
      <c r="E8" s="4">
        <v>0.06</v>
      </c>
      <c r="F8" s="6">
        <v>1</v>
      </c>
      <c r="G8" s="6">
        <v>5</v>
      </c>
      <c r="H8" s="7">
        <f t="shared" si="0"/>
        <v>46327</v>
      </c>
      <c r="I8" s="3">
        <f t="shared" si="1"/>
        <v>142264.72</v>
      </c>
      <c r="J8" s="3">
        <f t="shared" si="2"/>
        <v>99585.303999999989</v>
      </c>
      <c r="K8" s="3">
        <f t="shared" si="3"/>
        <v>42679.416000000012</v>
      </c>
    </row>
    <row r="9" spans="1:11" x14ac:dyDescent="0.25">
      <c r="A9" s="5">
        <v>46238</v>
      </c>
      <c r="B9" s="2" t="s">
        <v>16</v>
      </c>
      <c r="C9" s="2">
        <v>6</v>
      </c>
      <c r="D9" s="3">
        <v>5774</v>
      </c>
      <c r="E9" s="4"/>
      <c r="F9" s="6">
        <v>5</v>
      </c>
      <c r="G9" s="6">
        <v>5</v>
      </c>
      <c r="H9" s="7">
        <f t="shared" si="0"/>
        <v>46235</v>
      </c>
      <c r="I9" s="3">
        <f t="shared" si="1"/>
        <v>34644</v>
      </c>
      <c r="J9" s="3">
        <f t="shared" si="2"/>
        <v>24250.799999999999</v>
      </c>
      <c r="K9" s="3">
        <f t="shared" si="3"/>
        <v>10393.200000000001</v>
      </c>
    </row>
    <row r="10" spans="1:11" x14ac:dyDescent="0.25">
      <c r="A10" s="5">
        <v>46372</v>
      </c>
      <c r="B10" s="2" t="s">
        <v>17</v>
      </c>
      <c r="C10" s="2">
        <v>11</v>
      </c>
      <c r="D10" s="3">
        <v>21789</v>
      </c>
      <c r="E10" s="4"/>
      <c r="F10" s="6">
        <v>1</v>
      </c>
      <c r="G10" s="6">
        <v>6</v>
      </c>
      <c r="H10" s="7">
        <f t="shared" si="0"/>
        <v>46357</v>
      </c>
      <c r="I10" s="3">
        <f t="shared" si="1"/>
        <v>239679</v>
      </c>
      <c r="J10" s="3">
        <f t="shared" si="2"/>
        <v>167775.3</v>
      </c>
      <c r="K10" s="3">
        <f t="shared" si="3"/>
        <v>71903.700000000012</v>
      </c>
    </row>
    <row r="11" spans="1:11" x14ac:dyDescent="0.25">
      <c r="A11" s="5">
        <v>46268</v>
      </c>
      <c r="B11" s="2" t="s">
        <v>18</v>
      </c>
      <c r="C11" s="2">
        <v>1</v>
      </c>
      <c r="D11" s="3">
        <v>31120</v>
      </c>
      <c r="E11" s="4">
        <v>0.11</v>
      </c>
      <c r="F11" s="6">
        <v>5</v>
      </c>
      <c r="G11" s="6">
        <v>2</v>
      </c>
      <c r="H11" s="7">
        <f t="shared" si="0"/>
        <v>46266</v>
      </c>
      <c r="I11" s="3">
        <f t="shared" si="1"/>
        <v>34543.200000000004</v>
      </c>
      <c r="J11" s="3">
        <f t="shared" si="2"/>
        <v>24180.240000000002</v>
      </c>
      <c r="K11" s="3">
        <f t="shared" si="3"/>
        <v>10362.960000000003</v>
      </c>
    </row>
    <row r="12" spans="1:11" x14ac:dyDescent="0.25">
      <c r="A12" s="5">
        <v>46168</v>
      </c>
      <c r="B12" s="2" t="s">
        <v>19</v>
      </c>
      <c r="C12" s="2">
        <v>5</v>
      </c>
      <c r="D12" s="3">
        <v>18941</v>
      </c>
      <c r="E12" s="4"/>
      <c r="F12" s="6">
        <v>5</v>
      </c>
      <c r="G12" s="6">
        <v>5</v>
      </c>
      <c r="H12" s="7">
        <f t="shared" si="0"/>
        <v>46143</v>
      </c>
      <c r="I12" s="3">
        <f t="shared" si="1"/>
        <v>94705</v>
      </c>
      <c r="J12" s="3">
        <f t="shared" si="2"/>
        <v>66293.5</v>
      </c>
      <c r="K12" s="3">
        <f t="shared" si="3"/>
        <v>28411.5</v>
      </c>
    </row>
    <row r="13" spans="1:11" x14ac:dyDescent="0.25">
      <c r="A13" s="5">
        <v>46280</v>
      </c>
      <c r="B13" s="2" t="s">
        <v>20</v>
      </c>
      <c r="C13" s="2">
        <v>5</v>
      </c>
      <c r="D13" s="3">
        <v>6089</v>
      </c>
      <c r="E13" s="4">
        <v>0.03</v>
      </c>
      <c r="F13" s="6">
        <v>1</v>
      </c>
      <c r="G13" s="6">
        <v>7</v>
      </c>
      <c r="H13" s="7">
        <f t="shared" si="0"/>
        <v>46266</v>
      </c>
      <c r="I13" s="3">
        <f t="shared" si="1"/>
        <v>31358.350000000002</v>
      </c>
      <c r="J13" s="3">
        <f t="shared" si="2"/>
        <v>21950.845000000001</v>
      </c>
      <c r="K13" s="3">
        <f t="shared" si="3"/>
        <v>9407.505000000001</v>
      </c>
    </row>
    <row r="14" spans="1:11" x14ac:dyDescent="0.25">
      <c r="A14" s="5">
        <v>46211</v>
      </c>
      <c r="B14" s="2" t="s">
        <v>21</v>
      </c>
      <c r="C14" s="2">
        <v>8</v>
      </c>
      <c r="D14" s="3">
        <v>30535</v>
      </c>
      <c r="E14" s="4">
        <v>0.12</v>
      </c>
      <c r="F14" s="6">
        <v>4</v>
      </c>
      <c r="G14" s="6">
        <v>2</v>
      </c>
      <c r="H14" s="7">
        <f t="shared" si="0"/>
        <v>46204</v>
      </c>
      <c r="I14" s="3">
        <f t="shared" si="1"/>
        <v>273593.60000000003</v>
      </c>
      <c r="J14" s="3">
        <f t="shared" si="2"/>
        <v>191515.52000000002</v>
      </c>
      <c r="K14" s="3">
        <f t="shared" si="3"/>
        <v>82078.080000000016</v>
      </c>
    </row>
    <row r="15" spans="1:11" x14ac:dyDescent="0.25">
      <c r="A15" s="5">
        <v>46278</v>
      </c>
      <c r="B15" s="2" t="s">
        <v>22</v>
      </c>
      <c r="C15" s="2">
        <v>10</v>
      </c>
      <c r="D15" s="3">
        <v>25346</v>
      </c>
      <c r="E15" s="4">
        <v>0.05</v>
      </c>
      <c r="F15" s="6">
        <v>5</v>
      </c>
      <c r="G15" s="6">
        <v>1</v>
      </c>
      <c r="H15" s="7">
        <f t="shared" si="0"/>
        <v>46266</v>
      </c>
      <c r="I15" s="3">
        <f t="shared" si="1"/>
        <v>266133</v>
      </c>
      <c r="J15" s="3">
        <f t="shared" si="2"/>
        <v>186293.09999999998</v>
      </c>
      <c r="K15" s="3">
        <f t="shared" si="3"/>
        <v>79839.900000000023</v>
      </c>
    </row>
    <row r="16" spans="1:11" x14ac:dyDescent="0.25">
      <c r="A16" s="5">
        <v>46176</v>
      </c>
      <c r="B16" s="2" t="s">
        <v>23</v>
      </c>
      <c r="C16" s="2">
        <v>4</v>
      </c>
      <c r="D16" s="3">
        <v>2299</v>
      </c>
      <c r="E16" s="4">
        <v>0.03</v>
      </c>
      <c r="F16" s="6">
        <v>2</v>
      </c>
      <c r="G16" s="6">
        <v>1</v>
      </c>
      <c r="H16" s="7">
        <f t="shared" si="0"/>
        <v>46174</v>
      </c>
      <c r="I16" s="3">
        <f t="shared" si="1"/>
        <v>9471.880000000001</v>
      </c>
      <c r="J16" s="3">
        <f t="shared" si="2"/>
        <v>6630.3160000000007</v>
      </c>
      <c r="K16" s="3">
        <f t="shared" si="3"/>
        <v>2841.5640000000003</v>
      </c>
    </row>
    <row r="17" spans="1:11" x14ac:dyDescent="0.25">
      <c r="A17" s="5">
        <v>46301</v>
      </c>
      <c r="B17" s="2" t="s">
        <v>24</v>
      </c>
      <c r="C17" s="2">
        <v>10</v>
      </c>
      <c r="D17" s="3">
        <v>3179</v>
      </c>
      <c r="E17" s="4"/>
      <c r="F17" s="6">
        <v>5</v>
      </c>
      <c r="G17" s="6">
        <v>4</v>
      </c>
      <c r="H17" s="7">
        <f t="shared" si="0"/>
        <v>46296</v>
      </c>
      <c r="I17" s="3">
        <f t="shared" si="1"/>
        <v>31790</v>
      </c>
      <c r="J17" s="3">
        <f t="shared" si="2"/>
        <v>22253</v>
      </c>
      <c r="K17" s="3">
        <f t="shared" si="3"/>
        <v>9537</v>
      </c>
    </row>
    <row r="18" spans="1:11" x14ac:dyDescent="0.25">
      <c r="A18" s="5">
        <v>46095</v>
      </c>
      <c r="B18" s="2" t="s">
        <v>25</v>
      </c>
      <c r="C18" s="2">
        <v>7</v>
      </c>
      <c r="D18" s="3">
        <v>16266</v>
      </c>
      <c r="E18" s="4">
        <v>0.12</v>
      </c>
      <c r="F18" s="6">
        <v>4</v>
      </c>
      <c r="G18" s="6">
        <v>3</v>
      </c>
      <c r="H18" s="7">
        <f t="shared" si="0"/>
        <v>46082</v>
      </c>
      <c r="I18" s="3">
        <f t="shared" si="1"/>
        <v>127525.44000000002</v>
      </c>
      <c r="J18" s="3">
        <f t="shared" si="2"/>
        <v>89267.808000000005</v>
      </c>
      <c r="K18" s="3">
        <f t="shared" si="3"/>
        <v>38257.632000000012</v>
      </c>
    </row>
    <row r="19" spans="1:11" x14ac:dyDescent="0.25">
      <c r="A19" s="5">
        <v>46301</v>
      </c>
      <c r="B19" s="2" t="s">
        <v>26</v>
      </c>
      <c r="C19" s="2">
        <v>3</v>
      </c>
      <c r="D19" s="3">
        <v>16742</v>
      </c>
      <c r="E19" s="4">
        <v>0.11</v>
      </c>
      <c r="F19" s="6">
        <v>5</v>
      </c>
      <c r="G19" s="6">
        <v>3</v>
      </c>
      <c r="H19" s="7">
        <f t="shared" si="0"/>
        <v>46296</v>
      </c>
      <c r="I19" s="3">
        <f t="shared" si="1"/>
        <v>55750.860000000008</v>
      </c>
      <c r="J19" s="3">
        <f t="shared" si="2"/>
        <v>39025.602000000006</v>
      </c>
      <c r="K19" s="3">
        <f t="shared" si="3"/>
        <v>16725.258000000002</v>
      </c>
    </row>
    <row r="20" spans="1:11" x14ac:dyDescent="0.25">
      <c r="A20" s="5">
        <v>46061</v>
      </c>
      <c r="B20" s="2" t="s">
        <v>27</v>
      </c>
      <c r="C20" s="2">
        <v>2</v>
      </c>
      <c r="D20" s="3">
        <v>13533</v>
      </c>
      <c r="E20" s="4">
        <v>0.14000000000000001</v>
      </c>
      <c r="F20" s="6">
        <v>3</v>
      </c>
      <c r="G20" s="6">
        <v>8</v>
      </c>
      <c r="H20" s="7">
        <f t="shared" si="0"/>
        <v>46054</v>
      </c>
      <c r="I20" s="3">
        <f t="shared" si="1"/>
        <v>30855.24</v>
      </c>
      <c r="J20" s="3">
        <f t="shared" si="2"/>
        <v>21598.668000000001</v>
      </c>
      <c r="K20" s="3">
        <f t="shared" si="3"/>
        <v>9256.5720000000001</v>
      </c>
    </row>
    <row r="21" spans="1:11" x14ac:dyDescent="0.25">
      <c r="A21" s="5">
        <v>46158</v>
      </c>
      <c r="B21" s="2" t="s">
        <v>28</v>
      </c>
      <c r="C21" s="2">
        <v>1</v>
      </c>
      <c r="D21" s="3">
        <v>5105</v>
      </c>
      <c r="E21" s="4">
        <v>0.09</v>
      </c>
      <c r="F21" s="6">
        <v>3</v>
      </c>
      <c r="G21" s="6">
        <v>7</v>
      </c>
      <c r="H21" s="7">
        <f t="shared" si="0"/>
        <v>46143</v>
      </c>
      <c r="I21" s="3">
        <f t="shared" si="1"/>
        <v>5564.4500000000007</v>
      </c>
      <c r="J21" s="3">
        <f t="shared" si="2"/>
        <v>3895.1150000000002</v>
      </c>
      <c r="K21" s="3">
        <f t="shared" si="3"/>
        <v>1669.3350000000005</v>
      </c>
    </row>
    <row r="22" spans="1:11" x14ac:dyDescent="0.25">
      <c r="A22" s="5">
        <v>46132</v>
      </c>
      <c r="B22" s="2" t="s">
        <v>29</v>
      </c>
      <c r="C22" s="2">
        <v>10</v>
      </c>
      <c r="D22" s="3">
        <v>16885</v>
      </c>
      <c r="E22" s="4">
        <v>0.06</v>
      </c>
      <c r="F22" s="6">
        <v>2</v>
      </c>
      <c r="G22" s="6">
        <v>1</v>
      </c>
      <c r="H22" s="7">
        <f t="shared" si="0"/>
        <v>46113</v>
      </c>
      <c r="I22" s="3">
        <f t="shared" si="1"/>
        <v>178981</v>
      </c>
      <c r="J22" s="3">
        <f t="shared" si="2"/>
        <v>125286.7</v>
      </c>
      <c r="K22" s="3">
        <f t="shared" si="3"/>
        <v>53694.3</v>
      </c>
    </row>
    <row r="23" spans="1:11" x14ac:dyDescent="0.25">
      <c r="A23" s="5">
        <v>46316</v>
      </c>
      <c r="B23" s="2" t="s">
        <v>30</v>
      </c>
      <c r="C23" s="2">
        <v>1</v>
      </c>
      <c r="D23" s="3">
        <v>13092</v>
      </c>
      <c r="E23" s="4"/>
      <c r="F23" s="6">
        <v>1</v>
      </c>
      <c r="G23" s="6">
        <v>1</v>
      </c>
      <c r="H23" s="7">
        <f t="shared" si="0"/>
        <v>46296</v>
      </c>
      <c r="I23" s="3">
        <f t="shared" si="1"/>
        <v>13092</v>
      </c>
      <c r="J23" s="3">
        <f t="shared" si="2"/>
        <v>9164.4</v>
      </c>
      <c r="K23" s="3">
        <f t="shared" si="3"/>
        <v>3927.6000000000004</v>
      </c>
    </row>
    <row r="24" spans="1:11" x14ac:dyDescent="0.25">
      <c r="A24" s="5">
        <v>46303</v>
      </c>
      <c r="B24" s="2" t="s">
        <v>31</v>
      </c>
      <c r="C24" s="2">
        <v>10</v>
      </c>
      <c r="D24" s="3">
        <v>26368</v>
      </c>
      <c r="E24" s="4"/>
      <c r="F24" s="6">
        <v>3</v>
      </c>
      <c r="G24" s="6">
        <v>8</v>
      </c>
      <c r="H24" s="7">
        <f t="shared" si="0"/>
        <v>46296</v>
      </c>
      <c r="I24" s="3">
        <f t="shared" si="1"/>
        <v>263680</v>
      </c>
      <c r="J24" s="3">
        <f t="shared" si="2"/>
        <v>184576</v>
      </c>
      <c r="K24" s="3">
        <f t="shared" si="3"/>
        <v>79104</v>
      </c>
    </row>
    <row r="25" spans="1:11" x14ac:dyDescent="0.25">
      <c r="A25" s="5">
        <v>46265</v>
      </c>
      <c r="B25" s="2" t="s">
        <v>32</v>
      </c>
      <c r="C25" s="2">
        <v>10</v>
      </c>
      <c r="D25" s="3">
        <v>21385</v>
      </c>
      <c r="E25" s="4"/>
      <c r="F25" s="6">
        <v>4</v>
      </c>
      <c r="G25" s="6">
        <v>4</v>
      </c>
      <c r="H25" s="7">
        <f t="shared" si="0"/>
        <v>46235</v>
      </c>
      <c r="I25" s="3">
        <f t="shared" si="1"/>
        <v>213850</v>
      </c>
      <c r="J25" s="3">
        <f t="shared" si="2"/>
        <v>149695</v>
      </c>
      <c r="K25" s="3">
        <f t="shared" si="3"/>
        <v>64155</v>
      </c>
    </row>
    <row r="26" spans="1:11" x14ac:dyDescent="0.25">
      <c r="A26" s="5">
        <v>46229</v>
      </c>
      <c r="B26" s="2" t="s">
        <v>33</v>
      </c>
      <c r="C26" s="2">
        <v>5</v>
      </c>
      <c r="D26" s="3">
        <v>23388</v>
      </c>
      <c r="E26" s="4"/>
      <c r="F26" s="6">
        <v>2</v>
      </c>
      <c r="G26" s="6">
        <v>3</v>
      </c>
      <c r="H26" s="7">
        <f t="shared" si="0"/>
        <v>46204</v>
      </c>
      <c r="I26" s="3">
        <f t="shared" si="1"/>
        <v>116940</v>
      </c>
      <c r="J26" s="3">
        <f t="shared" si="2"/>
        <v>81858</v>
      </c>
      <c r="K26" s="3">
        <f t="shared" si="3"/>
        <v>35082</v>
      </c>
    </row>
    <row r="27" spans="1:11" x14ac:dyDescent="0.25">
      <c r="A27" s="5">
        <v>46126</v>
      </c>
      <c r="B27" s="2" t="s">
        <v>34</v>
      </c>
      <c r="C27" s="2">
        <v>12</v>
      </c>
      <c r="D27" s="3">
        <v>2582</v>
      </c>
      <c r="E27" s="4">
        <v>0.05</v>
      </c>
      <c r="F27" s="6">
        <v>1</v>
      </c>
      <c r="G27" s="6">
        <v>6</v>
      </c>
      <c r="H27" s="7">
        <f t="shared" si="0"/>
        <v>46113</v>
      </c>
      <c r="I27" s="3">
        <f t="shared" si="1"/>
        <v>32533.200000000001</v>
      </c>
      <c r="J27" s="3">
        <f t="shared" si="2"/>
        <v>22773.239999999998</v>
      </c>
      <c r="K27" s="3">
        <f t="shared" si="3"/>
        <v>9759.9600000000028</v>
      </c>
    </row>
    <row r="28" spans="1:11" x14ac:dyDescent="0.25">
      <c r="A28" s="5">
        <v>46086</v>
      </c>
      <c r="B28" s="2" t="s">
        <v>35</v>
      </c>
      <c r="C28" s="2">
        <v>2</v>
      </c>
      <c r="D28" s="3">
        <v>13067</v>
      </c>
      <c r="E28" s="4"/>
      <c r="F28" s="6">
        <v>2</v>
      </c>
      <c r="G28" s="6">
        <v>2</v>
      </c>
      <c r="H28" s="7">
        <f t="shared" si="0"/>
        <v>46082</v>
      </c>
      <c r="I28" s="3">
        <f t="shared" si="1"/>
        <v>26134</v>
      </c>
      <c r="J28" s="3">
        <f t="shared" si="2"/>
        <v>18293.8</v>
      </c>
      <c r="K28" s="3">
        <f t="shared" si="3"/>
        <v>7840.2000000000007</v>
      </c>
    </row>
    <row r="29" spans="1:11" x14ac:dyDescent="0.25">
      <c r="A29" s="5">
        <v>46135</v>
      </c>
      <c r="B29" s="2" t="s">
        <v>36</v>
      </c>
      <c r="C29" s="2">
        <v>8</v>
      </c>
      <c r="D29" s="3">
        <v>23563</v>
      </c>
      <c r="E29" s="4"/>
      <c r="F29" s="6">
        <v>4</v>
      </c>
      <c r="G29" s="6">
        <v>7</v>
      </c>
      <c r="H29" s="7">
        <f t="shared" si="0"/>
        <v>46113</v>
      </c>
      <c r="I29" s="3">
        <f t="shared" si="1"/>
        <v>188504</v>
      </c>
      <c r="J29" s="3">
        <f t="shared" si="2"/>
        <v>131952.79999999999</v>
      </c>
      <c r="K29" s="3">
        <f t="shared" si="3"/>
        <v>56551.200000000012</v>
      </c>
    </row>
    <row r="30" spans="1:11" x14ac:dyDescent="0.25">
      <c r="A30" s="5">
        <v>46291</v>
      </c>
      <c r="B30" s="2" t="s">
        <v>37</v>
      </c>
      <c r="C30" s="2">
        <v>10</v>
      </c>
      <c r="D30" s="3">
        <v>24849</v>
      </c>
      <c r="E30" s="4">
        <v>0.15</v>
      </c>
      <c r="F30" s="6">
        <v>4</v>
      </c>
      <c r="G30" s="6">
        <v>8</v>
      </c>
      <c r="H30" s="7">
        <f t="shared" si="0"/>
        <v>46266</v>
      </c>
      <c r="I30" s="3">
        <f t="shared" si="1"/>
        <v>285763.5</v>
      </c>
      <c r="J30" s="3">
        <f t="shared" si="2"/>
        <v>200034.44999999998</v>
      </c>
      <c r="K30" s="3">
        <f t="shared" si="3"/>
        <v>85729.050000000017</v>
      </c>
    </row>
    <row r="31" spans="1:11" x14ac:dyDescent="0.25">
      <c r="A31" s="5">
        <v>46058</v>
      </c>
      <c r="B31" s="2" t="s">
        <v>38</v>
      </c>
      <c r="C31" s="2">
        <v>11</v>
      </c>
      <c r="D31" s="3">
        <v>20283</v>
      </c>
      <c r="E31" s="4">
        <v>0.12</v>
      </c>
      <c r="F31" s="6">
        <v>2</v>
      </c>
      <c r="G31" s="6">
        <v>6</v>
      </c>
      <c r="H31" s="7">
        <f t="shared" si="0"/>
        <v>46054</v>
      </c>
      <c r="I31" s="3">
        <f t="shared" si="1"/>
        <v>249886.56000000003</v>
      </c>
      <c r="J31" s="3">
        <f t="shared" si="2"/>
        <v>174920.592</v>
      </c>
      <c r="K31" s="3">
        <f t="shared" si="3"/>
        <v>74965.968000000023</v>
      </c>
    </row>
    <row r="32" spans="1:11" x14ac:dyDescent="0.25">
      <c r="A32" s="5">
        <v>46077</v>
      </c>
      <c r="B32" s="2" t="s">
        <v>39</v>
      </c>
      <c r="C32" s="2">
        <v>12</v>
      </c>
      <c r="D32" s="3">
        <v>17890</v>
      </c>
      <c r="E32" s="4">
        <v>0.09</v>
      </c>
      <c r="F32" s="6">
        <v>1</v>
      </c>
      <c r="G32" s="6">
        <v>4</v>
      </c>
      <c r="H32" s="7">
        <f t="shared" si="0"/>
        <v>46054</v>
      </c>
      <c r="I32" s="3">
        <f t="shared" si="1"/>
        <v>234001.2</v>
      </c>
      <c r="J32" s="3">
        <f t="shared" si="2"/>
        <v>163800.84</v>
      </c>
      <c r="K32" s="3">
        <f t="shared" si="3"/>
        <v>70200.360000000015</v>
      </c>
    </row>
    <row r="33" spans="1:11" x14ac:dyDescent="0.25">
      <c r="A33" s="5">
        <v>46199</v>
      </c>
      <c r="B33" s="2" t="s">
        <v>40</v>
      </c>
      <c r="C33" s="2">
        <v>4</v>
      </c>
      <c r="D33" s="3">
        <v>6009</v>
      </c>
      <c r="E33" s="4">
        <v>0.09</v>
      </c>
      <c r="F33" s="6">
        <v>4</v>
      </c>
      <c r="G33" s="6">
        <v>2</v>
      </c>
      <c r="H33" s="7">
        <f t="shared" si="0"/>
        <v>46174</v>
      </c>
      <c r="I33" s="3">
        <f t="shared" si="1"/>
        <v>26199.24</v>
      </c>
      <c r="J33" s="3">
        <f t="shared" si="2"/>
        <v>18339.468000000001</v>
      </c>
      <c r="K33" s="3">
        <f t="shared" si="3"/>
        <v>7859.7720000000008</v>
      </c>
    </row>
    <row r="34" spans="1:11" x14ac:dyDescent="0.25">
      <c r="A34" s="5">
        <v>46344</v>
      </c>
      <c r="B34" s="2" t="s">
        <v>41</v>
      </c>
      <c r="C34" s="2">
        <v>11</v>
      </c>
      <c r="D34" s="3">
        <v>23552</v>
      </c>
      <c r="E34" s="4">
        <v>0.04</v>
      </c>
      <c r="F34" s="6">
        <v>2</v>
      </c>
      <c r="G34" s="6">
        <v>1</v>
      </c>
      <c r="H34" s="7">
        <f t="shared" si="0"/>
        <v>46327</v>
      </c>
      <c r="I34" s="3">
        <f t="shared" si="1"/>
        <v>269434.88</v>
      </c>
      <c r="J34" s="3">
        <f t="shared" si="2"/>
        <v>188604.416</v>
      </c>
      <c r="K34" s="3">
        <f t="shared" si="3"/>
        <v>80830.464000000007</v>
      </c>
    </row>
    <row r="35" spans="1:11" x14ac:dyDescent="0.25">
      <c r="A35" s="5">
        <v>46181</v>
      </c>
      <c r="B35" s="2" t="s">
        <v>42</v>
      </c>
      <c r="C35" s="2">
        <v>4</v>
      </c>
      <c r="D35" s="3">
        <v>27730</v>
      </c>
      <c r="E35" s="4"/>
      <c r="F35" s="6">
        <v>5</v>
      </c>
      <c r="G35" s="6">
        <v>4</v>
      </c>
      <c r="H35" s="7">
        <f t="shared" si="0"/>
        <v>46174</v>
      </c>
      <c r="I35" s="3">
        <f t="shared" si="1"/>
        <v>110920</v>
      </c>
      <c r="J35" s="3">
        <f t="shared" si="2"/>
        <v>77644</v>
      </c>
      <c r="K35" s="3">
        <f t="shared" si="3"/>
        <v>33276</v>
      </c>
    </row>
    <row r="36" spans="1:11" x14ac:dyDescent="0.25">
      <c r="A36" s="5">
        <v>46115</v>
      </c>
      <c r="B36" s="2" t="s">
        <v>43</v>
      </c>
      <c r="C36" s="2">
        <v>6</v>
      </c>
      <c r="D36" s="3">
        <v>11824</v>
      </c>
      <c r="E36" s="4"/>
      <c r="F36" s="6">
        <v>4</v>
      </c>
      <c r="G36" s="6">
        <v>2</v>
      </c>
      <c r="H36" s="7">
        <f t="shared" si="0"/>
        <v>46113</v>
      </c>
      <c r="I36" s="3">
        <f t="shared" si="1"/>
        <v>70944</v>
      </c>
      <c r="J36" s="3">
        <f t="shared" si="2"/>
        <v>49660.799999999996</v>
      </c>
      <c r="K36" s="3">
        <f t="shared" si="3"/>
        <v>21283.200000000004</v>
      </c>
    </row>
    <row r="37" spans="1:11" x14ac:dyDescent="0.25">
      <c r="A37" s="5">
        <v>46128</v>
      </c>
      <c r="B37" s="2" t="s">
        <v>44</v>
      </c>
      <c r="C37" s="2">
        <v>4</v>
      </c>
      <c r="D37" s="3">
        <v>16635</v>
      </c>
      <c r="E37" s="4">
        <v>0.02</v>
      </c>
      <c r="F37" s="6">
        <v>3</v>
      </c>
      <c r="G37" s="6">
        <v>1</v>
      </c>
      <c r="H37" s="7">
        <f t="shared" si="0"/>
        <v>46113</v>
      </c>
      <c r="I37" s="3">
        <f t="shared" si="1"/>
        <v>67870.8</v>
      </c>
      <c r="J37" s="3">
        <f t="shared" si="2"/>
        <v>47509.56</v>
      </c>
      <c r="K37" s="3">
        <f t="shared" si="3"/>
        <v>20361.240000000005</v>
      </c>
    </row>
    <row r="38" spans="1:11" x14ac:dyDescent="0.25">
      <c r="A38" s="5">
        <v>46365</v>
      </c>
      <c r="B38" s="2" t="s">
        <v>45</v>
      </c>
      <c r="C38" s="2">
        <v>1</v>
      </c>
      <c r="D38" s="3">
        <v>24659</v>
      </c>
      <c r="E38" s="4">
        <v>0.1</v>
      </c>
      <c r="F38" s="6">
        <v>1</v>
      </c>
      <c r="G38" s="6">
        <v>3</v>
      </c>
      <c r="H38" s="7">
        <f t="shared" si="0"/>
        <v>46357</v>
      </c>
      <c r="I38" s="3">
        <f t="shared" si="1"/>
        <v>27124.9</v>
      </c>
      <c r="J38" s="3">
        <f t="shared" si="2"/>
        <v>18987.43</v>
      </c>
      <c r="K38" s="3">
        <f t="shared" si="3"/>
        <v>8137.4700000000012</v>
      </c>
    </row>
    <row r="39" spans="1:11" x14ac:dyDescent="0.25">
      <c r="A39" s="5">
        <v>46094</v>
      </c>
      <c r="B39" s="2" t="s">
        <v>46</v>
      </c>
      <c r="C39" s="2">
        <v>1</v>
      </c>
      <c r="D39" s="3">
        <v>25492</v>
      </c>
      <c r="E39" s="4">
        <v>7.0000000000000007E-2</v>
      </c>
      <c r="F39" s="6">
        <v>3</v>
      </c>
      <c r="G39" s="6">
        <v>5</v>
      </c>
      <c r="H39" s="7">
        <f t="shared" si="0"/>
        <v>46082</v>
      </c>
      <c r="I39" s="3">
        <f t="shared" si="1"/>
        <v>27276.440000000002</v>
      </c>
      <c r="J39" s="3">
        <f t="shared" si="2"/>
        <v>19093.508000000002</v>
      </c>
      <c r="K39" s="3">
        <f t="shared" si="3"/>
        <v>8182.9320000000007</v>
      </c>
    </row>
    <row r="40" spans="1:11" x14ac:dyDescent="0.25">
      <c r="A40" s="5">
        <v>46381</v>
      </c>
      <c r="B40" s="2" t="s">
        <v>47</v>
      </c>
      <c r="C40" s="2">
        <v>4</v>
      </c>
      <c r="D40" s="3">
        <v>15290</v>
      </c>
      <c r="E40" s="4">
        <v>0.05</v>
      </c>
      <c r="F40" s="6">
        <v>5</v>
      </c>
      <c r="G40" s="6">
        <v>8</v>
      </c>
      <c r="H40" s="7">
        <f t="shared" si="0"/>
        <v>46357</v>
      </c>
      <c r="I40" s="3">
        <f t="shared" si="1"/>
        <v>64218</v>
      </c>
      <c r="J40" s="3">
        <f t="shared" si="2"/>
        <v>44952.6</v>
      </c>
      <c r="K40" s="3">
        <f t="shared" si="3"/>
        <v>19265.400000000001</v>
      </c>
    </row>
    <row r="41" spans="1:11" x14ac:dyDescent="0.25">
      <c r="A41" s="5">
        <v>46027</v>
      </c>
      <c r="B41" s="2" t="s">
        <v>48</v>
      </c>
      <c r="C41" s="2">
        <v>11</v>
      </c>
      <c r="D41" s="3">
        <v>24265</v>
      </c>
      <c r="E41" s="4">
        <v>0.14000000000000001</v>
      </c>
      <c r="F41" s="6">
        <v>2</v>
      </c>
      <c r="G41" s="6">
        <v>1</v>
      </c>
      <c r="H41" s="7">
        <f t="shared" si="0"/>
        <v>46023</v>
      </c>
      <c r="I41" s="3">
        <f t="shared" si="1"/>
        <v>304283.10000000003</v>
      </c>
      <c r="J41" s="3">
        <f t="shared" si="2"/>
        <v>212998.17</v>
      </c>
      <c r="K41" s="3">
        <f t="shared" si="3"/>
        <v>91284.930000000022</v>
      </c>
    </row>
    <row r="42" spans="1:11" x14ac:dyDescent="0.25">
      <c r="A42" s="5">
        <v>46033</v>
      </c>
      <c r="B42" s="2" t="s">
        <v>49</v>
      </c>
      <c r="C42" s="2">
        <v>8</v>
      </c>
      <c r="D42" s="3">
        <v>23440</v>
      </c>
      <c r="E42" s="4">
        <v>0.12</v>
      </c>
      <c r="F42" s="6">
        <v>4</v>
      </c>
      <c r="G42" s="6">
        <v>6</v>
      </c>
      <c r="H42" s="7">
        <f t="shared" si="0"/>
        <v>46023</v>
      </c>
      <c r="I42" s="3">
        <f t="shared" si="1"/>
        <v>210022.40000000002</v>
      </c>
      <c r="J42" s="3">
        <f t="shared" si="2"/>
        <v>147015.67999999999</v>
      </c>
      <c r="K42" s="3">
        <f t="shared" si="3"/>
        <v>63006.72000000003</v>
      </c>
    </row>
    <row r="43" spans="1:11" x14ac:dyDescent="0.25">
      <c r="A43" s="5">
        <v>46169</v>
      </c>
      <c r="B43" s="2" t="s">
        <v>50</v>
      </c>
      <c r="C43" s="2">
        <v>9</v>
      </c>
      <c r="D43" s="3">
        <v>17850</v>
      </c>
      <c r="E43" s="4"/>
      <c r="F43" s="6">
        <v>3</v>
      </c>
      <c r="G43" s="6">
        <v>6</v>
      </c>
      <c r="H43" s="7">
        <f t="shared" si="0"/>
        <v>46143</v>
      </c>
      <c r="I43" s="3">
        <f t="shared" si="1"/>
        <v>160650</v>
      </c>
      <c r="J43" s="3">
        <f t="shared" si="2"/>
        <v>112455</v>
      </c>
      <c r="K43" s="3">
        <f t="shared" si="3"/>
        <v>48195</v>
      </c>
    </row>
    <row r="44" spans="1:11" x14ac:dyDescent="0.25">
      <c r="A44" s="5">
        <v>46199</v>
      </c>
      <c r="B44" s="2" t="s">
        <v>51</v>
      </c>
      <c r="C44" s="2">
        <v>1</v>
      </c>
      <c r="D44" s="3">
        <v>7951</v>
      </c>
      <c r="E44" s="4">
        <v>0.05</v>
      </c>
      <c r="F44" s="6">
        <v>5</v>
      </c>
      <c r="G44" s="6">
        <v>5</v>
      </c>
      <c r="H44" s="7">
        <f t="shared" si="0"/>
        <v>46174</v>
      </c>
      <c r="I44" s="3">
        <f t="shared" si="1"/>
        <v>8348.5500000000011</v>
      </c>
      <c r="J44" s="3">
        <f t="shared" si="2"/>
        <v>5843.9850000000006</v>
      </c>
      <c r="K44" s="3">
        <f t="shared" si="3"/>
        <v>2504.5650000000005</v>
      </c>
    </row>
    <row r="45" spans="1:11" x14ac:dyDescent="0.25">
      <c r="A45" s="5">
        <v>46368</v>
      </c>
      <c r="B45" s="2" t="s">
        <v>52</v>
      </c>
      <c r="C45" s="2">
        <v>11</v>
      </c>
      <c r="D45" s="3">
        <v>2916</v>
      </c>
      <c r="E45" s="4">
        <v>0.11</v>
      </c>
      <c r="F45" s="6">
        <v>1</v>
      </c>
      <c r="G45" s="6">
        <v>8</v>
      </c>
      <c r="H45" s="7">
        <f t="shared" si="0"/>
        <v>46357</v>
      </c>
      <c r="I45" s="3">
        <f t="shared" si="1"/>
        <v>35604.36</v>
      </c>
      <c r="J45" s="3">
        <f t="shared" si="2"/>
        <v>24923.052</v>
      </c>
      <c r="K45" s="3">
        <f t="shared" si="3"/>
        <v>10681.308000000001</v>
      </c>
    </row>
    <row r="46" spans="1:11" x14ac:dyDescent="0.25">
      <c r="A46" s="5">
        <v>46332</v>
      </c>
      <c r="B46" s="2" t="s">
        <v>53</v>
      </c>
      <c r="C46" s="2">
        <v>1</v>
      </c>
      <c r="D46" s="3">
        <v>15047</v>
      </c>
      <c r="E46" s="4"/>
      <c r="F46" s="6">
        <v>5</v>
      </c>
      <c r="G46" s="6">
        <v>4</v>
      </c>
      <c r="H46" s="7">
        <f t="shared" si="0"/>
        <v>46327</v>
      </c>
      <c r="I46" s="3">
        <f t="shared" si="1"/>
        <v>15047</v>
      </c>
      <c r="J46" s="3">
        <f t="shared" si="2"/>
        <v>10532.9</v>
      </c>
      <c r="K46" s="3">
        <f t="shared" si="3"/>
        <v>4514.1000000000004</v>
      </c>
    </row>
    <row r="47" spans="1:11" x14ac:dyDescent="0.25">
      <c r="A47" s="5">
        <v>46201</v>
      </c>
      <c r="B47" s="2" t="s">
        <v>54</v>
      </c>
      <c r="C47" s="2">
        <v>7</v>
      </c>
      <c r="D47" s="3">
        <v>6290</v>
      </c>
      <c r="E47" s="4">
        <v>0.06</v>
      </c>
      <c r="F47" s="6">
        <v>1</v>
      </c>
      <c r="G47" s="6">
        <v>1</v>
      </c>
      <c r="H47" s="7">
        <f t="shared" si="0"/>
        <v>46174</v>
      </c>
      <c r="I47" s="3">
        <f t="shared" si="1"/>
        <v>46671.8</v>
      </c>
      <c r="J47" s="3">
        <f t="shared" si="2"/>
        <v>32670.26</v>
      </c>
      <c r="K47" s="3">
        <f t="shared" si="3"/>
        <v>14001.540000000005</v>
      </c>
    </row>
    <row r="48" spans="1:11" x14ac:dyDescent="0.25">
      <c r="A48" s="5">
        <v>46077</v>
      </c>
      <c r="B48" s="2" t="s">
        <v>55</v>
      </c>
      <c r="C48" s="2">
        <v>2</v>
      </c>
      <c r="D48" s="3">
        <v>30335</v>
      </c>
      <c r="E48" s="4">
        <v>0.06</v>
      </c>
      <c r="F48" s="6">
        <v>2</v>
      </c>
      <c r="G48" s="6">
        <v>2</v>
      </c>
      <c r="H48" s="7">
        <f t="shared" si="0"/>
        <v>46054</v>
      </c>
      <c r="I48" s="3">
        <f t="shared" si="1"/>
        <v>64310.200000000004</v>
      </c>
      <c r="J48" s="3">
        <f t="shared" si="2"/>
        <v>45017.14</v>
      </c>
      <c r="K48" s="3">
        <f t="shared" si="3"/>
        <v>19293.060000000005</v>
      </c>
    </row>
    <row r="49" spans="1:11" x14ac:dyDescent="0.25">
      <c r="A49" s="5">
        <v>46305</v>
      </c>
      <c r="B49" s="2" t="s">
        <v>56</v>
      </c>
      <c r="C49" s="2">
        <v>10</v>
      </c>
      <c r="D49" s="3">
        <v>11731</v>
      </c>
      <c r="E49" s="4">
        <v>0.02</v>
      </c>
      <c r="F49" s="6">
        <v>1</v>
      </c>
      <c r="G49" s="6">
        <v>7</v>
      </c>
      <c r="H49" s="7">
        <f t="shared" si="0"/>
        <v>46296</v>
      </c>
      <c r="I49" s="3">
        <f t="shared" si="1"/>
        <v>119656.2</v>
      </c>
      <c r="J49" s="3">
        <f t="shared" si="2"/>
        <v>83759.34</v>
      </c>
      <c r="K49" s="3">
        <f t="shared" si="3"/>
        <v>35896.86</v>
      </c>
    </row>
    <row r="50" spans="1:11" x14ac:dyDescent="0.25">
      <c r="A50" s="5">
        <v>46042</v>
      </c>
      <c r="B50" s="2" t="s">
        <v>57</v>
      </c>
      <c r="C50" s="2">
        <v>9</v>
      </c>
      <c r="D50" s="3">
        <v>23322</v>
      </c>
      <c r="E50" s="4">
        <v>0.13</v>
      </c>
      <c r="F50" s="6">
        <v>4</v>
      </c>
      <c r="G50" s="6">
        <v>3</v>
      </c>
      <c r="H50" s="7">
        <f t="shared" si="0"/>
        <v>46023</v>
      </c>
      <c r="I50" s="3">
        <f t="shared" si="1"/>
        <v>237184.74</v>
      </c>
      <c r="J50" s="3">
        <f t="shared" si="2"/>
        <v>166029.31799999997</v>
      </c>
      <c r="K50" s="3">
        <f t="shared" si="3"/>
        <v>71155.42200000002</v>
      </c>
    </row>
    <row r="51" spans="1:11" x14ac:dyDescent="0.25">
      <c r="A51" s="5">
        <v>46345</v>
      </c>
      <c r="B51" s="2" t="s">
        <v>58</v>
      </c>
      <c r="C51" s="2">
        <v>5</v>
      </c>
      <c r="D51" s="3">
        <v>22484</v>
      </c>
      <c r="E51" s="4">
        <v>0.03</v>
      </c>
      <c r="F51" s="6">
        <v>3</v>
      </c>
      <c r="G51" s="6">
        <v>3</v>
      </c>
      <c r="H51" s="7">
        <f t="shared" si="0"/>
        <v>46327</v>
      </c>
      <c r="I51" s="3">
        <f t="shared" si="1"/>
        <v>115792.6</v>
      </c>
      <c r="J51" s="3">
        <f t="shared" si="2"/>
        <v>81054.819999999992</v>
      </c>
      <c r="K51" s="3">
        <f t="shared" si="3"/>
        <v>34737.780000000013</v>
      </c>
    </row>
    <row r="52" spans="1:11" x14ac:dyDescent="0.25">
      <c r="A52" s="5">
        <v>46059</v>
      </c>
      <c r="B52" s="2" t="s">
        <v>59</v>
      </c>
      <c r="C52" s="2">
        <v>7</v>
      </c>
      <c r="D52" s="3">
        <v>6756</v>
      </c>
      <c r="E52" s="4">
        <v>0.06</v>
      </c>
      <c r="F52" s="6">
        <v>5</v>
      </c>
      <c r="G52" s="6">
        <v>6</v>
      </c>
      <c r="H52" s="7">
        <f t="shared" si="0"/>
        <v>46054</v>
      </c>
      <c r="I52" s="3">
        <f t="shared" si="1"/>
        <v>50129.520000000004</v>
      </c>
      <c r="J52" s="3">
        <f t="shared" si="2"/>
        <v>35090.663999999997</v>
      </c>
      <c r="K52" s="3">
        <f t="shared" si="3"/>
        <v>15038.856000000007</v>
      </c>
    </row>
    <row r="53" spans="1:11" x14ac:dyDescent="0.25">
      <c r="A53" s="5">
        <v>46162</v>
      </c>
      <c r="B53" s="2" t="s">
        <v>60</v>
      </c>
      <c r="C53" s="2">
        <v>8</v>
      </c>
      <c r="D53" s="3">
        <v>27564</v>
      </c>
      <c r="E53" s="4">
        <v>0.03</v>
      </c>
      <c r="F53" s="6">
        <v>2</v>
      </c>
      <c r="G53" s="6">
        <v>3</v>
      </c>
      <c r="H53" s="7">
        <f t="shared" si="0"/>
        <v>46143</v>
      </c>
      <c r="I53" s="3">
        <f t="shared" si="1"/>
        <v>227127.36000000002</v>
      </c>
      <c r="J53" s="3">
        <f t="shared" si="2"/>
        <v>158989.152</v>
      </c>
      <c r="K53" s="3">
        <f t="shared" si="3"/>
        <v>68138.208000000013</v>
      </c>
    </row>
    <row r="54" spans="1:11" x14ac:dyDescent="0.25">
      <c r="A54" s="5">
        <v>46038</v>
      </c>
      <c r="B54" s="2" t="s">
        <v>61</v>
      </c>
      <c r="C54" s="2">
        <v>8</v>
      </c>
      <c r="D54" s="3">
        <v>13613</v>
      </c>
      <c r="E54" s="4">
        <v>0.06</v>
      </c>
      <c r="F54" s="6">
        <v>2</v>
      </c>
      <c r="G54" s="6">
        <v>8</v>
      </c>
      <c r="H54" s="7">
        <f t="shared" si="0"/>
        <v>46023</v>
      </c>
      <c r="I54" s="3">
        <f t="shared" si="1"/>
        <v>115438.24</v>
      </c>
      <c r="J54" s="3">
        <f t="shared" si="2"/>
        <v>80806.767999999996</v>
      </c>
      <c r="K54" s="3">
        <f t="shared" si="3"/>
        <v>34631.472000000009</v>
      </c>
    </row>
    <row r="55" spans="1:11" x14ac:dyDescent="0.25">
      <c r="A55" s="5">
        <v>46228</v>
      </c>
      <c r="B55" s="2" t="s">
        <v>62</v>
      </c>
      <c r="C55" s="2">
        <v>8</v>
      </c>
      <c r="D55" s="3">
        <v>14079</v>
      </c>
      <c r="E55" s="4">
        <v>0.03</v>
      </c>
      <c r="F55" s="6">
        <v>3</v>
      </c>
      <c r="G55" s="6">
        <v>5</v>
      </c>
      <c r="H55" s="7">
        <f t="shared" si="0"/>
        <v>46204</v>
      </c>
      <c r="I55" s="3">
        <f t="shared" si="1"/>
        <v>116010.96</v>
      </c>
      <c r="J55" s="3">
        <f t="shared" si="2"/>
        <v>81207.672000000006</v>
      </c>
      <c r="K55" s="3">
        <f t="shared" si="3"/>
        <v>34803.288</v>
      </c>
    </row>
    <row r="56" spans="1:11" x14ac:dyDescent="0.25">
      <c r="A56" s="5">
        <v>46132</v>
      </c>
      <c r="B56" s="2" t="s">
        <v>63</v>
      </c>
      <c r="C56" s="2">
        <v>3</v>
      </c>
      <c r="D56" s="3">
        <v>2565</v>
      </c>
      <c r="E56" s="4">
        <v>0.03</v>
      </c>
      <c r="F56" s="6">
        <v>5</v>
      </c>
      <c r="G56" s="6">
        <v>1</v>
      </c>
      <c r="H56" s="7">
        <f t="shared" si="0"/>
        <v>46113</v>
      </c>
      <c r="I56" s="3">
        <f t="shared" si="1"/>
        <v>7925.85</v>
      </c>
      <c r="J56" s="3">
        <f t="shared" si="2"/>
        <v>5548.0950000000003</v>
      </c>
      <c r="K56" s="3">
        <f t="shared" si="3"/>
        <v>2377.7550000000001</v>
      </c>
    </row>
    <row r="57" spans="1:11" x14ac:dyDescent="0.25">
      <c r="A57" s="5">
        <v>46375</v>
      </c>
      <c r="B57" s="2" t="s">
        <v>64</v>
      </c>
      <c r="C57" s="2">
        <v>9</v>
      </c>
      <c r="D57" s="3">
        <v>25570</v>
      </c>
      <c r="E57" s="4">
        <v>7.0000000000000007E-2</v>
      </c>
      <c r="F57" s="6">
        <v>4</v>
      </c>
      <c r="G57" s="6">
        <v>2</v>
      </c>
      <c r="H57" s="7">
        <f t="shared" si="0"/>
        <v>46357</v>
      </c>
      <c r="I57" s="3">
        <f t="shared" si="1"/>
        <v>246239.1</v>
      </c>
      <c r="J57" s="3">
        <f t="shared" si="2"/>
        <v>172367.37</v>
      </c>
      <c r="K57" s="3">
        <f t="shared" si="3"/>
        <v>73871.73000000001</v>
      </c>
    </row>
    <row r="58" spans="1:11" x14ac:dyDescent="0.25">
      <c r="A58" s="5">
        <v>46137</v>
      </c>
      <c r="B58" s="2" t="s">
        <v>65</v>
      </c>
      <c r="C58" s="2">
        <v>2</v>
      </c>
      <c r="D58" s="3">
        <v>19591</v>
      </c>
      <c r="E58" s="4">
        <v>0.08</v>
      </c>
      <c r="F58" s="6">
        <v>5</v>
      </c>
      <c r="G58" s="6">
        <v>2</v>
      </c>
      <c r="H58" s="7">
        <f t="shared" si="0"/>
        <v>46113</v>
      </c>
      <c r="I58" s="3">
        <f t="shared" si="1"/>
        <v>42316.560000000005</v>
      </c>
      <c r="J58" s="3">
        <f t="shared" si="2"/>
        <v>29621.592000000001</v>
      </c>
      <c r="K58" s="3">
        <f t="shared" si="3"/>
        <v>12694.968000000004</v>
      </c>
    </row>
    <row r="59" spans="1:11" x14ac:dyDescent="0.25">
      <c r="A59" s="5">
        <v>46189</v>
      </c>
      <c r="B59" s="2" t="s">
        <v>66</v>
      </c>
      <c r="C59" s="2">
        <v>12</v>
      </c>
      <c r="D59" s="3">
        <v>13131</v>
      </c>
      <c r="E59" s="4">
        <v>0.04</v>
      </c>
      <c r="F59" s="6">
        <v>4</v>
      </c>
      <c r="G59" s="6">
        <v>4</v>
      </c>
      <c r="H59" s="7">
        <f t="shared" si="0"/>
        <v>46174</v>
      </c>
      <c r="I59" s="3">
        <f t="shared" si="1"/>
        <v>163874.88</v>
      </c>
      <c r="J59" s="3">
        <f t="shared" si="2"/>
        <v>114712.416</v>
      </c>
      <c r="K59" s="3">
        <f t="shared" si="3"/>
        <v>49162.464000000007</v>
      </c>
    </row>
    <row r="60" spans="1:11" x14ac:dyDescent="0.25">
      <c r="A60" s="5">
        <v>46041</v>
      </c>
      <c r="B60" s="2" t="s">
        <v>67</v>
      </c>
      <c r="C60" s="2">
        <v>6</v>
      </c>
      <c r="D60" s="3">
        <v>4864</v>
      </c>
      <c r="E60" s="4"/>
      <c r="F60" s="6">
        <v>1</v>
      </c>
      <c r="G60" s="6">
        <v>5</v>
      </c>
      <c r="H60" s="7">
        <f t="shared" si="0"/>
        <v>46023</v>
      </c>
      <c r="I60" s="3">
        <f t="shared" si="1"/>
        <v>29184</v>
      </c>
      <c r="J60" s="3">
        <f t="shared" si="2"/>
        <v>20428.8</v>
      </c>
      <c r="K60" s="3">
        <f t="shared" si="3"/>
        <v>8755.2000000000007</v>
      </c>
    </row>
    <row r="61" spans="1:11" x14ac:dyDescent="0.25">
      <c r="A61" s="5">
        <v>46054</v>
      </c>
      <c r="B61" s="2" t="s">
        <v>68</v>
      </c>
      <c r="C61" s="2">
        <v>2</v>
      </c>
      <c r="D61" s="3">
        <v>31799</v>
      </c>
      <c r="E61" s="4">
        <v>0.12</v>
      </c>
      <c r="F61" s="6">
        <v>1</v>
      </c>
      <c r="G61" s="6">
        <v>6</v>
      </c>
      <c r="H61" s="7">
        <f t="shared" si="0"/>
        <v>46054</v>
      </c>
      <c r="I61" s="3">
        <f t="shared" si="1"/>
        <v>71229.760000000009</v>
      </c>
      <c r="J61" s="3">
        <f t="shared" si="2"/>
        <v>49860.832000000002</v>
      </c>
      <c r="K61" s="3">
        <f t="shared" si="3"/>
        <v>21368.928000000007</v>
      </c>
    </row>
    <row r="62" spans="1:11" x14ac:dyDescent="0.25">
      <c r="A62" s="5">
        <v>46154</v>
      </c>
      <c r="B62" s="2" t="s">
        <v>69</v>
      </c>
      <c r="C62" s="2">
        <v>9</v>
      </c>
      <c r="D62" s="3">
        <v>13323</v>
      </c>
      <c r="E62" s="4">
        <v>0.14000000000000001</v>
      </c>
      <c r="F62" s="6">
        <v>4</v>
      </c>
      <c r="G62" s="6">
        <v>6</v>
      </c>
      <c r="H62" s="7">
        <f t="shared" si="0"/>
        <v>46143</v>
      </c>
      <c r="I62" s="3">
        <f t="shared" si="1"/>
        <v>136693.98000000001</v>
      </c>
      <c r="J62" s="3">
        <f t="shared" si="2"/>
        <v>95685.786000000007</v>
      </c>
      <c r="K62" s="3">
        <f t="shared" si="3"/>
        <v>41008.194000000003</v>
      </c>
    </row>
    <row r="63" spans="1:11" x14ac:dyDescent="0.25">
      <c r="A63" s="5">
        <v>46186</v>
      </c>
      <c r="B63" s="2" t="s">
        <v>70</v>
      </c>
      <c r="C63" s="2">
        <v>9</v>
      </c>
      <c r="D63" s="3">
        <v>7187</v>
      </c>
      <c r="E63" s="4">
        <v>0.04</v>
      </c>
      <c r="F63" s="6">
        <v>1</v>
      </c>
      <c r="G63" s="6">
        <v>1</v>
      </c>
      <c r="H63" s="7">
        <f t="shared" si="0"/>
        <v>46174</v>
      </c>
      <c r="I63" s="3">
        <f t="shared" si="1"/>
        <v>67270.320000000007</v>
      </c>
      <c r="J63" s="3">
        <f t="shared" si="2"/>
        <v>47089.224000000002</v>
      </c>
      <c r="K63" s="3">
        <f t="shared" si="3"/>
        <v>20181.096000000005</v>
      </c>
    </row>
    <row r="64" spans="1:11" x14ac:dyDescent="0.25">
      <c r="A64" s="5">
        <v>46093</v>
      </c>
      <c r="B64" s="2" t="s">
        <v>71</v>
      </c>
      <c r="C64" s="2">
        <v>1</v>
      </c>
      <c r="D64" s="3">
        <v>13700</v>
      </c>
      <c r="E64" s="4">
        <v>0.12</v>
      </c>
      <c r="F64" s="6">
        <v>2</v>
      </c>
      <c r="G64" s="6">
        <v>1</v>
      </c>
      <c r="H64" s="7">
        <f t="shared" si="0"/>
        <v>46082</v>
      </c>
      <c r="I64" s="3">
        <f t="shared" si="1"/>
        <v>15344.000000000002</v>
      </c>
      <c r="J64" s="3">
        <f t="shared" si="2"/>
        <v>10740.800000000001</v>
      </c>
      <c r="K64" s="3">
        <f t="shared" si="3"/>
        <v>4603.2000000000007</v>
      </c>
    </row>
    <row r="65" spans="1:11" x14ac:dyDescent="0.25">
      <c r="A65" s="5">
        <v>46032</v>
      </c>
      <c r="B65" s="2" t="s">
        <v>72</v>
      </c>
      <c r="C65" s="2">
        <v>6</v>
      </c>
      <c r="D65" s="3">
        <v>34511</v>
      </c>
      <c r="E65" s="4">
        <v>0.13</v>
      </c>
      <c r="F65" s="6">
        <v>5</v>
      </c>
      <c r="G65" s="6">
        <v>2</v>
      </c>
      <c r="H65" s="7">
        <f t="shared" si="0"/>
        <v>46023</v>
      </c>
      <c r="I65" s="3">
        <f t="shared" si="1"/>
        <v>233984.58</v>
      </c>
      <c r="J65" s="3">
        <f t="shared" si="2"/>
        <v>163789.20599999998</v>
      </c>
      <c r="K65" s="3">
        <f t="shared" si="3"/>
        <v>70195.374000000011</v>
      </c>
    </row>
    <row r="66" spans="1:11" x14ac:dyDescent="0.25">
      <c r="A66" s="5">
        <v>46317</v>
      </c>
      <c r="B66" s="2" t="s">
        <v>73</v>
      </c>
      <c r="C66" s="2">
        <v>8</v>
      </c>
      <c r="D66" s="3">
        <v>24520</v>
      </c>
      <c r="E66" s="4"/>
      <c r="F66" s="6">
        <v>2</v>
      </c>
      <c r="G66" s="6">
        <v>7</v>
      </c>
      <c r="H66" s="7">
        <f t="shared" ref="H66:H129" si="4">DATE(YEAR($A66),MONTH($A66),1)</f>
        <v>46296</v>
      </c>
      <c r="I66" s="3">
        <f t="shared" ref="I66:I129" si="5">$C66*$D66*(1+$E66)</f>
        <v>196160</v>
      </c>
      <c r="J66" s="3">
        <f t="shared" ref="J66:J129" si="6">I66*70%</f>
        <v>137312</v>
      </c>
      <c r="K66" s="3">
        <f t="shared" ref="K66:K129" si="7">I66-J66</f>
        <v>58848</v>
      </c>
    </row>
    <row r="67" spans="1:11" x14ac:dyDescent="0.25">
      <c r="A67" s="5">
        <v>46158</v>
      </c>
      <c r="B67" s="2" t="s">
        <v>74</v>
      </c>
      <c r="C67" s="2">
        <v>9</v>
      </c>
      <c r="D67" s="3">
        <v>22712</v>
      </c>
      <c r="E67" s="4">
        <v>0.14000000000000001</v>
      </c>
      <c r="F67" s="6">
        <v>2</v>
      </c>
      <c r="G67" s="6">
        <v>5</v>
      </c>
      <c r="H67" s="7">
        <f t="shared" si="4"/>
        <v>46143</v>
      </c>
      <c r="I67" s="3">
        <f t="shared" si="5"/>
        <v>233025.12000000002</v>
      </c>
      <c r="J67" s="3">
        <f t="shared" si="6"/>
        <v>163117.584</v>
      </c>
      <c r="K67" s="3">
        <f t="shared" si="7"/>
        <v>69907.536000000022</v>
      </c>
    </row>
    <row r="68" spans="1:11" x14ac:dyDescent="0.25">
      <c r="A68" s="5">
        <v>46279</v>
      </c>
      <c r="B68" s="2" t="s">
        <v>75</v>
      </c>
      <c r="C68" s="2">
        <v>10</v>
      </c>
      <c r="D68" s="3">
        <v>11180</v>
      </c>
      <c r="E68" s="4">
        <v>0.04</v>
      </c>
      <c r="F68" s="6">
        <v>5</v>
      </c>
      <c r="G68" s="6">
        <v>8</v>
      </c>
      <c r="H68" s="7">
        <f t="shared" si="4"/>
        <v>46266</v>
      </c>
      <c r="I68" s="3">
        <f t="shared" si="5"/>
        <v>116272</v>
      </c>
      <c r="J68" s="3">
        <f t="shared" si="6"/>
        <v>81390.399999999994</v>
      </c>
      <c r="K68" s="3">
        <f t="shared" si="7"/>
        <v>34881.600000000006</v>
      </c>
    </row>
    <row r="69" spans="1:11" x14ac:dyDescent="0.25">
      <c r="A69" s="5">
        <v>46027</v>
      </c>
      <c r="B69" s="2" t="s">
        <v>76</v>
      </c>
      <c r="C69" s="2">
        <v>1</v>
      </c>
      <c r="D69" s="3">
        <v>28592</v>
      </c>
      <c r="E69" s="4"/>
      <c r="F69" s="6">
        <v>5</v>
      </c>
      <c r="G69" s="6">
        <v>7</v>
      </c>
      <c r="H69" s="7">
        <f t="shared" si="4"/>
        <v>46023</v>
      </c>
      <c r="I69" s="3">
        <f t="shared" si="5"/>
        <v>28592</v>
      </c>
      <c r="J69" s="3">
        <f t="shared" si="6"/>
        <v>20014.399999999998</v>
      </c>
      <c r="K69" s="3">
        <f t="shared" si="7"/>
        <v>8577.6000000000022</v>
      </c>
    </row>
    <row r="70" spans="1:11" x14ac:dyDescent="0.25">
      <c r="A70" s="5">
        <v>46037</v>
      </c>
      <c r="B70" s="2" t="s">
        <v>77</v>
      </c>
      <c r="C70" s="2">
        <v>5</v>
      </c>
      <c r="D70" s="3">
        <v>7362</v>
      </c>
      <c r="E70" s="4">
        <v>0.12</v>
      </c>
      <c r="F70" s="6">
        <v>1</v>
      </c>
      <c r="G70" s="6">
        <v>8</v>
      </c>
      <c r="H70" s="7">
        <f t="shared" si="4"/>
        <v>46023</v>
      </c>
      <c r="I70" s="3">
        <f t="shared" si="5"/>
        <v>41227.200000000004</v>
      </c>
      <c r="J70" s="3">
        <f t="shared" si="6"/>
        <v>28859.040000000001</v>
      </c>
      <c r="K70" s="3">
        <f t="shared" si="7"/>
        <v>12368.160000000003</v>
      </c>
    </row>
    <row r="71" spans="1:11" x14ac:dyDescent="0.25">
      <c r="A71" s="5">
        <v>46240</v>
      </c>
      <c r="B71" s="2" t="s">
        <v>78</v>
      </c>
      <c r="C71" s="2">
        <v>3</v>
      </c>
      <c r="D71" s="3">
        <v>22050</v>
      </c>
      <c r="E71" s="4"/>
      <c r="F71" s="6">
        <v>5</v>
      </c>
      <c r="G71" s="6">
        <v>1</v>
      </c>
      <c r="H71" s="7">
        <f t="shared" si="4"/>
        <v>46235</v>
      </c>
      <c r="I71" s="3">
        <f t="shared" si="5"/>
        <v>66150</v>
      </c>
      <c r="J71" s="3">
        <f t="shared" si="6"/>
        <v>46305</v>
      </c>
      <c r="K71" s="3">
        <f t="shared" si="7"/>
        <v>19845</v>
      </c>
    </row>
    <row r="72" spans="1:11" x14ac:dyDescent="0.25">
      <c r="A72" s="2" t="s">
        <v>0</v>
      </c>
      <c r="B72" s="2" t="s">
        <v>79</v>
      </c>
      <c r="C72" s="2">
        <v>11</v>
      </c>
      <c r="D72" s="3">
        <v>20250</v>
      </c>
      <c r="E72" s="4">
        <v>0.08</v>
      </c>
      <c r="F72" s="6">
        <v>1</v>
      </c>
      <c r="G72" s="6">
        <v>2</v>
      </c>
      <c r="H72" s="7" t="e">
        <f t="shared" si="4"/>
        <v>#VALUE!</v>
      </c>
      <c r="I72" s="3">
        <f t="shared" si="5"/>
        <v>240570.00000000003</v>
      </c>
      <c r="J72" s="3">
        <f t="shared" si="6"/>
        <v>168399</v>
      </c>
      <c r="K72" s="3">
        <f t="shared" si="7"/>
        <v>72171.000000000029</v>
      </c>
    </row>
    <row r="73" spans="1:11" x14ac:dyDescent="0.25">
      <c r="A73" s="5">
        <v>46252</v>
      </c>
      <c r="B73" s="2" t="s">
        <v>80</v>
      </c>
      <c r="C73" s="2">
        <v>8</v>
      </c>
      <c r="D73" s="3">
        <v>5166</v>
      </c>
      <c r="E73" s="4">
        <v>0.11</v>
      </c>
      <c r="F73" s="6">
        <v>5</v>
      </c>
      <c r="G73" s="6">
        <v>8</v>
      </c>
      <c r="H73" s="7">
        <f t="shared" si="4"/>
        <v>46235</v>
      </c>
      <c r="I73" s="3">
        <f t="shared" si="5"/>
        <v>45874.080000000002</v>
      </c>
      <c r="J73" s="3">
        <f t="shared" si="6"/>
        <v>32111.856</v>
      </c>
      <c r="K73" s="3">
        <f t="shared" si="7"/>
        <v>13762.224000000002</v>
      </c>
    </row>
    <row r="74" spans="1:11" x14ac:dyDescent="0.25">
      <c r="A74" s="5">
        <v>46149</v>
      </c>
      <c r="B74" s="2" t="s">
        <v>81</v>
      </c>
      <c r="C74" s="2">
        <v>8</v>
      </c>
      <c r="D74" s="3">
        <v>30089</v>
      </c>
      <c r="E74" s="4">
        <v>0.14000000000000001</v>
      </c>
      <c r="F74" s="6">
        <v>2</v>
      </c>
      <c r="G74" s="6">
        <v>7</v>
      </c>
      <c r="H74" s="7">
        <f t="shared" si="4"/>
        <v>46143</v>
      </c>
      <c r="I74" s="3">
        <f t="shared" si="5"/>
        <v>274411.68000000005</v>
      </c>
      <c r="J74" s="3">
        <f t="shared" si="6"/>
        <v>192088.17600000004</v>
      </c>
      <c r="K74" s="3">
        <f t="shared" si="7"/>
        <v>82323.504000000015</v>
      </c>
    </row>
    <row r="75" spans="1:11" x14ac:dyDescent="0.25">
      <c r="A75" s="5">
        <v>46075</v>
      </c>
      <c r="B75" s="2" t="s">
        <v>82</v>
      </c>
      <c r="C75" s="2">
        <v>12</v>
      </c>
      <c r="D75" s="3">
        <v>34013</v>
      </c>
      <c r="E75" s="4">
        <v>0.09</v>
      </c>
      <c r="F75" s="6">
        <v>3</v>
      </c>
      <c r="G75" s="6">
        <v>1</v>
      </c>
      <c r="H75" s="7">
        <f t="shared" si="4"/>
        <v>46054</v>
      </c>
      <c r="I75" s="3">
        <f t="shared" si="5"/>
        <v>444890.04000000004</v>
      </c>
      <c r="J75" s="3">
        <f t="shared" si="6"/>
        <v>311423.02799999999</v>
      </c>
      <c r="K75" s="3">
        <f t="shared" si="7"/>
        <v>133467.01200000005</v>
      </c>
    </row>
    <row r="76" spans="1:11" x14ac:dyDescent="0.25">
      <c r="A76" s="5">
        <v>46126</v>
      </c>
      <c r="B76" s="2" t="s">
        <v>83</v>
      </c>
      <c r="C76" s="2">
        <v>12</v>
      </c>
      <c r="D76" s="3">
        <v>7791</v>
      </c>
      <c r="E76" s="4"/>
      <c r="F76" s="6">
        <v>1</v>
      </c>
      <c r="G76" s="6">
        <v>1</v>
      </c>
      <c r="H76" s="7">
        <f t="shared" si="4"/>
        <v>46113</v>
      </c>
      <c r="I76" s="3">
        <f t="shared" si="5"/>
        <v>93492</v>
      </c>
      <c r="J76" s="3">
        <f t="shared" si="6"/>
        <v>65444.399999999994</v>
      </c>
      <c r="K76" s="3">
        <f t="shared" si="7"/>
        <v>28047.600000000006</v>
      </c>
    </row>
    <row r="77" spans="1:11" x14ac:dyDescent="0.25">
      <c r="A77" s="5">
        <v>46185</v>
      </c>
      <c r="B77" s="2" t="s">
        <v>84</v>
      </c>
      <c r="C77" s="2">
        <v>3</v>
      </c>
      <c r="D77" s="3">
        <v>32892</v>
      </c>
      <c r="E77" s="4">
        <v>0.05</v>
      </c>
      <c r="F77" s="6">
        <v>4</v>
      </c>
      <c r="G77" s="6">
        <v>8</v>
      </c>
      <c r="H77" s="7">
        <f t="shared" si="4"/>
        <v>46174</v>
      </c>
      <c r="I77" s="3">
        <f t="shared" si="5"/>
        <v>103609.8</v>
      </c>
      <c r="J77" s="3">
        <f t="shared" si="6"/>
        <v>72526.86</v>
      </c>
      <c r="K77" s="3">
        <f t="shared" si="7"/>
        <v>31082.940000000002</v>
      </c>
    </row>
    <row r="78" spans="1:11" x14ac:dyDescent="0.25">
      <c r="A78" s="5">
        <v>46386</v>
      </c>
      <c r="B78" s="2" t="s">
        <v>85</v>
      </c>
      <c r="C78" s="2">
        <v>9</v>
      </c>
      <c r="D78" s="3">
        <v>2755</v>
      </c>
      <c r="E78" s="4">
        <v>0.06</v>
      </c>
      <c r="F78" s="6">
        <v>1</v>
      </c>
      <c r="G78" s="6">
        <v>5</v>
      </c>
      <c r="H78" s="7">
        <f t="shared" si="4"/>
        <v>46357</v>
      </c>
      <c r="I78" s="3">
        <f t="shared" si="5"/>
        <v>26282.7</v>
      </c>
      <c r="J78" s="3">
        <f t="shared" si="6"/>
        <v>18397.89</v>
      </c>
      <c r="K78" s="3">
        <f t="shared" si="7"/>
        <v>7884.8100000000013</v>
      </c>
    </row>
    <row r="79" spans="1:11" x14ac:dyDescent="0.25">
      <c r="A79" s="5">
        <v>46336</v>
      </c>
      <c r="B79" s="2" t="s">
        <v>86</v>
      </c>
      <c r="C79" s="2">
        <v>3</v>
      </c>
      <c r="D79" s="3">
        <v>19554</v>
      </c>
      <c r="E79" s="4">
        <v>0.03</v>
      </c>
      <c r="F79" s="6">
        <v>2</v>
      </c>
      <c r="G79" s="6">
        <v>5</v>
      </c>
      <c r="H79" s="7">
        <f t="shared" si="4"/>
        <v>46327</v>
      </c>
      <c r="I79" s="3">
        <f t="shared" si="5"/>
        <v>60421.86</v>
      </c>
      <c r="J79" s="3">
        <f t="shared" si="6"/>
        <v>42295.301999999996</v>
      </c>
      <c r="K79" s="3">
        <f t="shared" si="7"/>
        <v>18126.558000000005</v>
      </c>
    </row>
    <row r="80" spans="1:11" x14ac:dyDescent="0.25">
      <c r="A80" s="5">
        <v>46238</v>
      </c>
      <c r="B80" s="2" t="s">
        <v>87</v>
      </c>
      <c r="C80" s="2">
        <v>6</v>
      </c>
      <c r="D80" s="3">
        <v>10928</v>
      </c>
      <c r="E80" s="4">
        <v>0.06</v>
      </c>
      <c r="F80" s="6">
        <v>4</v>
      </c>
      <c r="G80" s="6">
        <v>8</v>
      </c>
      <c r="H80" s="7">
        <f t="shared" si="4"/>
        <v>46235</v>
      </c>
      <c r="I80" s="3">
        <f t="shared" si="5"/>
        <v>69502.080000000002</v>
      </c>
      <c r="J80" s="3">
        <f t="shared" si="6"/>
        <v>48651.455999999998</v>
      </c>
      <c r="K80" s="3">
        <f t="shared" si="7"/>
        <v>20850.624000000003</v>
      </c>
    </row>
    <row r="81" spans="1:11" x14ac:dyDescent="0.25">
      <c r="A81" s="5">
        <v>46372</v>
      </c>
      <c r="B81" s="2" t="s">
        <v>88</v>
      </c>
      <c r="C81" s="2">
        <v>12</v>
      </c>
      <c r="D81" s="3">
        <v>18746</v>
      </c>
      <c r="E81" s="4">
        <v>0.14000000000000001</v>
      </c>
      <c r="F81" s="6">
        <v>2</v>
      </c>
      <c r="G81" s="6">
        <v>3</v>
      </c>
      <c r="H81" s="7">
        <f t="shared" si="4"/>
        <v>46357</v>
      </c>
      <c r="I81" s="3">
        <f t="shared" si="5"/>
        <v>256445.28000000003</v>
      </c>
      <c r="J81" s="3">
        <f t="shared" si="6"/>
        <v>179511.696</v>
      </c>
      <c r="K81" s="3">
        <f t="shared" si="7"/>
        <v>76933.584000000032</v>
      </c>
    </row>
    <row r="82" spans="1:11" x14ac:dyDescent="0.25">
      <c r="A82" s="5">
        <v>46268</v>
      </c>
      <c r="B82" s="2" t="s">
        <v>89</v>
      </c>
      <c r="C82" s="2">
        <v>11</v>
      </c>
      <c r="D82" s="3">
        <v>9676</v>
      </c>
      <c r="E82" s="4">
        <v>7.0000000000000007E-2</v>
      </c>
      <c r="F82" s="6">
        <v>3</v>
      </c>
      <c r="G82" s="6">
        <v>6</v>
      </c>
      <c r="H82" s="7">
        <f t="shared" si="4"/>
        <v>46266</v>
      </c>
      <c r="I82" s="3">
        <f t="shared" si="5"/>
        <v>113886.52</v>
      </c>
      <c r="J82" s="3">
        <f t="shared" si="6"/>
        <v>79720.563999999998</v>
      </c>
      <c r="K82" s="3">
        <f t="shared" si="7"/>
        <v>34165.956000000006</v>
      </c>
    </row>
    <row r="83" spans="1:11" x14ac:dyDescent="0.25">
      <c r="A83" s="5">
        <v>46168</v>
      </c>
      <c r="B83" s="2" t="s">
        <v>90</v>
      </c>
      <c r="C83" s="2">
        <v>9</v>
      </c>
      <c r="D83" s="3">
        <v>11444</v>
      </c>
      <c r="E83" s="4">
        <v>0.1</v>
      </c>
      <c r="F83" s="6">
        <v>4</v>
      </c>
      <c r="G83" s="6">
        <v>4</v>
      </c>
      <c r="H83" s="7">
        <f t="shared" si="4"/>
        <v>46143</v>
      </c>
      <c r="I83" s="3">
        <f t="shared" si="5"/>
        <v>113295.6</v>
      </c>
      <c r="J83" s="3">
        <f t="shared" si="6"/>
        <v>79306.92</v>
      </c>
      <c r="K83" s="3">
        <f t="shared" si="7"/>
        <v>33988.680000000008</v>
      </c>
    </row>
    <row r="84" spans="1:11" x14ac:dyDescent="0.25">
      <c r="A84" s="5">
        <v>46280</v>
      </c>
      <c r="B84" s="2" t="s">
        <v>91</v>
      </c>
      <c r="C84" s="2">
        <v>5</v>
      </c>
      <c r="D84" s="3">
        <v>31605</v>
      </c>
      <c r="E84" s="4"/>
      <c r="F84" s="6">
        <v>1</v>
      </c>
      <c r="G84" s="6">
        <v>3</v>
      </c>
      <c r="H84" s="7">
        <f t="shared" si="4"/>
        <v>46266</v>
      </c>
      <c r="I84" s="3">
        <f t="shared" si="5"/>
        <v>158025</v>
      </c>
      <c r="J84" s="3">
        <f t="shared" si="6"/>
        <v>110617.5</v>
      </c>
      <c r="K84" s="3">
        <f t="shared" si="7"/>
        <v>47407.5</v>
      </c>
    </row>
    <row r="85" spans="1:11" x14ac:dyDescent="0.25">
      <c r="A85" s="5">
        <v>46211</v>
      </c>
      <c r="B85" s="2" t="s">
        <v>92</v>
      </c>
      <c r="C85" s="2">
        <v>2</v>
      </c>
      <c r="D85" s="3">
        <v>5874</v>
      </c>
      <c r="E85" s="4">
        <v>0.05</v>
      </c>
      <c r="F85" s="6">
        <v>1</v>
      </c>
      <c r="G85" s="6">
        <v>8</v>
      </c>
      <c r="H85" s="7">
        <f t="shared" si="4"/>
        <v>46204</v>
      </c>
      <c r="I85" s="3">
        <f t="shared" si="5"/>
        <v>12335.4</v>
      </c>
      <c r="J85" s="3">
        <f t="shared" si="6"/>
        <v>8634.7799999999988</v>
      </c>
      <c r="K85" s="3">
        <f t="shared" si="7"/>
        <v>3700.6200000000008</v>
      </c>
    </row>
    <row r="86" spans="1:11" x14ac:dyDescent="0.25">
      <c r="A86" s="5">
        <v>46278</v>
      </c>
      <c r="B86" s="2" t="s">
        <v>93</v>
      </c>
      <c r="C86" s="2">
        <v>5</v>
      </c>
      <c r="D86" s="3">
        <v>13716</v>
      </c>
      <c r="E86" s="4">
        <v>0.15</v>
      </c>
      <c r="F86" s="6">
        <v>5</v>
      </c>
      <c r="G86" s="6">
        <v>6</v>
      </c>
      <c r="H86" s="7">
        <f t="shared" si="4"/>
        <v>46266</v>
      </c>
      <c r="I86" s="3">
        <f t="shared" si="5"/>
        <v>78867</v>
      </c>
      <c r="J86" s="3">
        <f t="shared" si="6"/>
        <v>55206.899999999994</v>
      </c>
      <c r="K86" s="3">
        <f t="shared" si="7"/>
        <v>23660.100000000006</v>
      </c>
    </row>
    <row r="87" spans="1:11" x14ac:dyDescent="0.25">
      <c r="A87" s="5">
        <v>46176</v>
      </c>
      <c r="B87" s="2" t="s">
        <v>94</v>
      </c>
      <c r="C87" s="2">
        <v>3</v>
      </c>
      <c r="D87" s="3">
        <v>33135</v>
      </c>
      <c r="E87" s="4"/>
      <c r="F87" s="6">
        <v>3</v>
      </c>
      <c r="G87" s="6">
        <v>2</v>
      </c>
      <c r="H87" s="7">
        <f t="shared" si="4"/>
        <v>46174</v>
      </c>
      <c r="I87" s="3">
        <f t="shared" si="5"/>
        <v>99405</v>
      </c>
      <c r="J87" s="3">
        <f t="shared" si="6"/>
        <v>69583.5</v>
      </c>
      <c r="K87" s="3">
        <f t="shared" si="7"/>
        <v>29821.5</v>
      </c>
    </row>
    <row r="88" spans="1:11" x14ac:dyDescent="0.25">
      <c r="A88" s="5">
        <v>46301</v>
      </c>
      <c r="B88" s="2" t="s">
        <v>95</v>
      </c>
      <c r="C88" s="2">
        <v>6</v>
      </c>
      <c r="D88" s="3">
        <v>6400</v>
      </c>
      <c r="E88" s="4"/>
      <c r="F88" s="6">
        <v>3</v>
      </c>
      <c r="G88" s="6">
        <v>8</v>
      </c>
      <c r="H88" s="7">
        <f t="shared" si="4"/>
        <v>46296</v>
      </c>
      <c r="I88" s="3">
        <f t="shared" si="5"/>
        <v>38400</v>
      </c>
      <c r="J88" s="3">
        <f t="shared" si="6"/>
        <v>26880</v>
      </c>
      <c r="K88" s="3">
        <f t="shared" si="7"/>
        <v>11520</v>
      </c>
    </row>
    <row r="89" spans="1:11" x14ac:dyDescent="0.25">
      <c r="A89" s="5">
        <v>46095</v>
      </c>
      <c r="B89" s="2" t="s">
        <v>96</v>
      </c>
      <c r="C89" s="2">
        <v>7</v>
      </c>
      <c r="D89" s="3">
        <v>10288</v>
      </c>
      <c r="E89" s="4"/>
      <c r="F89" s="6">
        <v>3</v>
      </c>
      <c r="G89" s="6">
        <v>8</v>
      </c>
      <c r="H89" s="7">
        <f t="shared" si="4"/>
        <v>46082</v>
      </c>
      <c r="I89" s="3">
        <f t="shared" si="5"/>
        <v>72016</v>
      </c>
      <c r="J89" s="3">
        <f t="shared" si="6"/>
        <v>50411.199999999997</v>
      </c>
      <c r="K89" s="3">
        <f t="shared" si="7"/>
        <v>21604.800000000003</v>
      </c>
    </row>
    <row r="90" spans="1:11" x14ac:dyDescent="0.25">
      <c r="A90" s="5">
        <v>46301</v>
      </c>
      <c r="B90" s="2" t="s">
        <v>97</v>
      </c>
      <c r="C90" s="2">
        <v>6</v>
      </c>
      <c r="D90" s="3">
        <v>10715</v>
      </c>
      <c r="E90" s="4">
        <v>7.0000000000000007E-2</v>
      </c>
      <c r="F90" s="6">
        <v>5</v>
      </c>
      <c r="G90" s="6">
        <v>6</v>
      </c>
      <c r="H90" s="7">
        <f t="shared" si="4"/>
        <v>46296</v>
      </c>
      <c r="I90" s="3">
        <f t="shared" si="5"/>
        <v>68790.3</v>
      </c>
      <c r="J90" s="3">
        <f t="shared" si="6"/>
        <v>48153.21</v>
      </c>
      <c r="K90" s="3">
        <f t="shared" si="7"/>
        <v>20637.090000000004</v>
      </c>
    </row>
    <row r="91" spans="1:11" x14ac:dyDescent="0.25">
      <c r="A91" s="5">
        <v>46061</v>
      </c>
      <c r="B91" s="2" t="s">
        <v>98</v>
      </c>
      <c r="C91" s="2">
        <v>10</v>
      </c>
      <c r="D91" s="3">
        <v>5065</v>
      </c>
      <c r="E91" s="4">
        <v>0.12</v>
      </c>
      <c r="F91" s="6">
        <v>4</v>
      </c>
      <c r="G91" s="6">
        <v>4</v>
      </c>
      <c r="H91" s="7">
        <f t="shared" si="4"/>
        <v>46054</v>
      </c>
      <c r="I91" s="3">
        <f t="shared" si="5"/>
        <v>56728.000000000007</v>
      </c>
      <c r="J91" s="3">
        <f t="shared" si="6"/>
        <v>39709.600000000006</v>
      </c>
      <c r="K91" s="3">
        <f t="shared" si="7"/>
        <v>17018.400000000001</v>
      </c>
    </row>
    <row r="92" spans="1:11" x14ac:dyDescent="0.25">
      <c r="A92" s="5">
        <v>46158</v>
      </c>
      <c r="B92" s="2" t="s">
        <v>99</v>
      </c>
      <c r="C92" s="2">
        <v>11</v>
      </c>
      <c r="D92" s="3">
        <v>24659</v>
      </c>
      <c r="E92" s="4">
        <v>0.04</v>
      </c>
      <c r="F92" s="6">
        <v>4</v>
      </c>
      <c r="G92" s="6">
        <v>1</v>
      </c>
      <c r="H92" s="7">
        <f t="shared" si="4"/>
        <v>46143</v>
      </c>
      <c r="I92" s="3">
        <f t="shared" si="5"/>
        <v>282098.96000000002</v>
      </c>
      <c r="J92" s="3">
        <f t="shared" si="6"/>
        <v>197469.272</v>
      </c>
      <c r="K92" s="3">
        <f t="shared" si="7"/>
        <v>84629.688000000024</v>
      </c>
    </row>
    <row r="93" spans="1:11" x14ac:dyDescent="0.25">
      <c r="A93" s="5">
        <v>46132</v>
      </c>
      <c r="B93" s="2" t="s">
        <v>100</v>
      </c>
      <c r="C93" s="2">
        <v>10</v>
      </c>
      <c r="D93" s="3">
        <v>25538</v>
      </c>
      <c r="E93" s="4"/>
      <c r="F93" s="6">
        <v>2</v>
      </c>
      <c r="G93" s="6">
        <v>3</v>
      </c>
      <c r="H93" s="7">
        <f t="shared" si="4"/>
        <v>46113</v>
      </c>
      <c r="I93" s="3">
        <f t="shared" si="5"/>
        <v>255380</v>
      </c>
      <c r="J93" s="3">
        <f t="shared" si="6"/>
        <v>178766</v>
      </c>
      <c r="K93" s="3">
        <f t="shared" si="7"/>
        <v>76614</v>
      </c>
    </row>
    <row r="94" spans="1:11" x14ac:dyDescent="0.25">
      <c r="A94" s="5">
        <v>46316</v>
      </c>
      <c r="B94" s="2" t="s">
        <v>101</v>
      </c>
      <c r="C94" s="2">
        <v>12</v>
      </c>
      <c r="D94" s="3">
        <v>7030</v>
      </c>
      <c r="E94" s="4">
        <v>0.15</v>
      </c>
      <c r="F94" s="6">
        <v>4</v>
      </c>
      <c r="G94" s="6">
        <v>8</v>
      </c>
      <c r="H94" s="7">
        <f t="shared" si="4"/>
        <v>46296</v>
      </c>
      <c r="I94" s="3">
        <f t="shared" si="5"/>
        <v>97013.999999999985</v>
      </c>
      <c r="J94" s="3">
        <f t="shared" si="6"/>
        <v>67909.799999999988</v>
      </c>
      <c r="K94" s="3">
        <f t="shared" si="7"/>
        <v>29104.199999999997</v>
      </c>
    </row>
    <row r="95" spans="1:11" x14ac:dyDescent="0.25">
      <c r="A95" s="5">
        <v>46303</v>
      </c>
      <c r="B95" s="2" t="s">
        <v>102</v>
      </c>
      <c r="C95" s="2">
        <v>12</v>
      </c>
      <c r="D95" s="3">
        <v>5310</v>
      </c>
      <c r="E95" s="4"/>
      <c r="F95" s="6">
        <v>1</v>
      </c>
      <c r="G95" s="6">
        <v>6</v>
      </c>
      <c r="H95" s="7">
        <f t="shared" si="4"/>
        <v>46296</v>
      </c>
      <c r="I95" s="3">
        <f t="shared" si="5"/>
        <v>63720</v>
      </c>
      <c r="J95" s="3">
        <f t="shared" si="6"/>
        <v>44604</v>
      </c>
      <c r="K95" s="3">
        <f t="shared" si="7"/>
        <v>19116</v>
      </c>
    </row>
    <row r="96" spans="1:11" x14ac:dyDescent="0.25">
      <c r="A96" s="5">
        <v>46265</v>
      </c>
      <c r="B96" s="2" t="s">
        <v>103</v>
      </c>
      <c r="C96" s="2">
        <v>5</v>
      </c>
      <c r="D96" s="3">
        <v>26630</v>
      </c>
      <c r="E96" s="4"/>
      <c r="F96" s="6">
        <v>3</v>
      </c>
      <c r="G96" s="6">
        <v>7</v>
      </c>
      <c r="H96" s="7">
        <f t="shared" si="4"/>
        <v>46235</v>
      </c>
      <c r="I96" s="3">
        <f t="shared" si="5"/>
        <v>133150</v>
      </c>
      <c r="J96" s="3">
        <f t="shared" si="6"/>
        <v>93205</v>
      </c>
      <c r="K96" s="3">
        <f t="shared" si="7"/>
        <v>39945</v>
      </c>
    </row>
    <row r="97" spans="1:11" x14ac:dyDescent="0.25">
      <c r="A97" s="5">
        <v>46229</v>
      </c>
      <c r="B97" s="2" t="s">
        <v>104</v>
      </c>
      <c r="C97" s="2">
        <v>11</v>
      </c>
      <c r="D97" s="3">
        <v>3634</v>
      </c>
      <c r="E97" s="4">
        <v>7.0000000000000007E-2</v>
      </c>
      <c r="F97" s="6">
        <v>2</v>
      </c>
      <c r="G97" s="6">
        <v>4</v>
      </c>
      <c r="H97" s="7">
        <f t="shared" si="4"/>
        <v>46204</v>
      </c>
      <c r="I97" s="3">
        <f t="shared" si="5"/>
        <v>42772.18</v>
      </c>
      <c r="J97" s="3">
        <f t="shared" si="6"/>
        <v>29940.525999999998</v>
      </c>
      <c r="K97" s="3">
        <f t="shared" si="7"/>
        <v>12831.654000000002</v>
      </c>
    </row>
    <row r="98" spans="1:11" x14ac:dyDescent="0.25">
      <c r="A98" s="5">
        <v>46126</v>
      </c>
      <c r="B98" s="2" t="s">
        <v>105</v>
      </c>
      <c r="C98" s="2">
        <v>3</v>
      </c>
      <c r="D98" s="3">
        <v>1899</v>
      </c>
      <c r="E98" s="4">
        <v>0.11</v>
      </c>
      <c r="F98" s="6">
        <v>4</v>
      </c>
      <c r="G98" s="6">
        <v>7</v>
      </c>
      <c r="H98" s="7">
        <f t="shared" si="4"/>
        <v>46113</v>
      </c>
      <c r="I98" s="3">
        <f t="shared" si="5"/>
        <v>6323.670000000001</v>
      </c>
      <c r="J98" s="3">
        <f t="shared" si="6"/>
        <v>4426.5690000000004</v>
      </c>
      <c r="K98" s="3">
        <f t="shared" si="7"/>
        <v>1897.1010000000006</v>
      </c>
    </row>
    <row r="99" spans="1:11" x14ac:dyDescent="0.25">
      <c r="A99" s="5">
        <v>46086</v>
      </c>
      <c r="B99" s="2" t="s">
        <v>106</v>
      </c>
      <c r="C99" s="2">
        <v>3</v>
      </c>
      <c r="D99" s="3">
        <v>32930</v>
      </c>
      <c r="E99" s="4">
        <v>0.1</v>
      </c>
      <c r="F99" s="6">
        <v>4</v>
      </c>
      <c r="G99" s="6">
        <v>7</v>
      </c>
      <c r="H99" s="7">
        <f t="shared" si="4"/>
        <v>46082</v>
      </c>
      <c r="I99" s="3">
        <f t="shared" si="5"/>
        <v>108669.00000000001</v>
      </c>
      <c r="J99" s="3">
        <f t="shared" si="6"/>
        <v>76068.3</v>
      </c>
      <c r="K99" s="3">
        <f t="shared" si="7"/>
        <v>32600.700000000012</v>
      </c>
    </row>
    <row r="100" spans="1:11" x14ac:dyDescent="0.25">
      <c r="A100" s="5">
        <v>46135</v>
      </c>
      <c r="B100" s="2" t="s">
        <v>107</v>
      </c>
      <c r="C100" s="2">
        <v>2</v>
      </c>
      <c r="D100" s="3">
        <v>22114</v>
      </c>
      <c r="E100" s="4">
        <v>0.02</v>
      </c>
      <c r="F100" s="6">
        <v>1</v>
      </c>
      <c r="G100" s="6">
        <v>3</v>
      </c>
      <c r="H100" s="7">
        <f t="shared" si="4"/>
        <v>46113</v>
      </c>
      <c r="I100" s="3">
        <f t="shared" si="5"/>
        <v>45112.56</v>
      </c>
      <c r="J100" s="3">
        <f t="shared" si="6"/>
        <v>31578.791999999998</v>
      </c>
      <c r="K100" s="3">
        <f t="shared" si="7"/>
        <v>13533.768</v>
      </c>
    </row>
    <row r="101" spans="1:11" x14ac:dyDescent="0.25">
      <c r="A101" s="5">
        <v>46291</v>
      </c>
      <c r="B101" s="2" t="s">
        <v>108</v>
      </c>
      <c r="C101" s="2">
        <v>5</v>
      </c>
      <c r="D101" s="3">
        <v>12634</v>
      </c>
      <c r="E101" s="4">
        <v>0.08</v>
      </c>
      <c r="F101" s="6">
        <v>2</v>
      </c>
      <c r="G101" s="6">
        <v>3</v>
      </c>
      <c r="H101" s="7">
        <f t="shared" si="4"/>
        <v>46266</v>
      </c>
      <c r="I101" s="3">
        <f t="shared" si="5"/>
        <v>68223.600000000006</v>
      </c>
      <c r="J101" s="3">
        <f t="shared" si="6"/>
        <v>47756.520000000004</v>
      </c>
      <c r="K101" s="3">
        <f t="shared" si="7"/>
        <v>20467.080000000002</v>
      </c>
    </row>
    <row r="102" spans="1:11" x14ac:dyDescent="0.25">
      <c r="A102" s="5">
        <v>46058</v>
      </c>
      <c r="B102" s="2" t="s">
        <v>109</v>
      </c>
      <c r="C102" s="2">
        <v>2</v>
      </c>
      <c r="D102" s="3">
        <v>9392</v>
      </c>
      <c r="E102" s="4"/>
      <c r="F102" s="6">
        <v>3</v>
      </c>
      <c r="G102" s="6">
        <v>6</v>
      </c>
      <c r="H102" s="7">
        <f t="shared" si="4"/>
        <v>46054</v>
      </c>
      <c r="I102" s="3">
        <f t="shared" si="5"/>
        <v>18784</v>
      </c>
      <c r="J102" s="3">
        <f t="shared" si="6"/>
        <v>13148.8</v>
      </c>
      <c r="K102" s="3">
        <f t="shared" si="7"/>
        <v>5635.2000000000007</v>
      </c>
    </row>
    <row r="103" spans="1:11" x14ac:dyDescent="0.25">
      <c r="A103" s="5">
        <v>46077</v>
      </c>
      <c r="B103" s="2" t="s">
        <v>110</v>
      </c>
      <c r="C103" s="2">
        <v>1</v>
      </c>
      <c r="D103" s="3">
        <v>14397</v>
      </c>
      <c r="E103" s="4"/>
      <c r="F103" s="6">
        <v>3</v>
      </c>
      <c r="G103" s="6">
        <v>7</v>
      </c>
      <c r="H103" s="7">
        <f t="shared" si="4"/>
        <v>46054</v>
      </c>
      <c r="I103" s="3">
        <f t="shared" si="5"/>
        <v>14397</v>
      </c>
      <c r="J103" s="3">
        <f t="shared" si="6"/>
        <v>10077.9</v>
      </c>
      <c r="K103" s="3">
        <f t="shared" si="7"/>
        <v>4319.1000000000004</v>
      </c>
    </row>
    <row r="104" spans="1:11" x14ac:dyDescent="0.25">
      <c r="A104" s="5">
        <v>46199</v>
      </c>
      <c r="B104" s="2" t="s">
        <v>111</v>
      </c>
      <c r="C104" s="2">
        <v>1</v>
      </c>
      <c r="D104" s="3">
        <v>13410</v>
      </c>
      <c r="E104" s="4"/>
      <c r="F104" s="6">
        <v>1</v>
      </c>
      <c r="G104" s="6">
        <v>4</v>
      </c>
      <c r="H104" s="7">
        <f t="shared" si="4"/>
        <v>46174</v>
      </c>
      <c r="I104" s="3">
        <f t="shared" si="5"/>
        <v>13410</v>
      </c>
      <c r="J104" s="3">
        <f t="shared" si="6"/>
        <v>9387</v>
      </c>
      <c r="K104" s="3">
        <f t="shared" si="7"/>
        <v>4023</v>
      </c>
    </row>
    <row r="105" spans="1:11" x14ac:dyDescent="0.25">
      <c r="A105" s="5">
        <v>46344</v>
      </c>
      <c r="B105" s="2" t="s">
        <v>112</v>
      </c>
      <c r="C105" s="2">
        <v>6</v>
      </c>
      <c r="D105" s="3">
        <v>22176</v>
      </c>
      <c r="E105" s="4">
        <v>0.09</v>
      </c>
      <c r="F105" s="6">
        <v>5</v>
      </c>
      <c r="G105" s="6">
        <v>8</v>
      </c>
      <c r="H105" s="7">
        <f t="shared" si="4"/>
        <v>46327</v>
      </c>
      <c r="I105" s="3">
        <f t="shared" si="5"/>
        <v>145031.04000000001</v>
      </c>
      <c r="J105" s="3">
        <f t="shared" si="6"/>
        <v>101521.728</v>
      </c>
      <c r="K105" s="3">
        <f t="shared" si="7"/>
        <v>43509.312000000005</v>
      </c>
    </row>
    <row r="106" spans="1:11" x14ac:dyDescent="0.25">
      <c r="A106" s="5">
        <v>46181</v>
      </c>
      <c r="B106" s="2" t="s">
        <v>113</v>
      </c>
      <c r="C106" s="2">
        <v>11</v>
      </c>
      <c r="D106" s="3">
        <v>19691</v>
      </c>
      <c r="E106" s="4">
        <v>0.14000000000000001</v>
      </c>
      <c r="F106" s="6">
        <v>4</v>
      </c>
      <c r="G106" s="6">
        <v>1</v>
      </c>
      <c r="H106" s="7">
        <f t="shared" si="4"/>
        <v>46174</v>
      </c>
      <c r="I106" s="3">
        <f t="shared" si="5"/>
        <v>246925.14</v>
      </c>
      <c r="J106" s="3">
        <f t="shared" si="6"/>
        <v>172847.598</v>
      </c>
      <c r="K106" s="3">
        <f t="shared" si="7"/>
        <v>74077.542000000016</v>
      </c>
    </row>
    <row r="107" spans="1:11" x14ac:dyDescent="0.25">
      <c r="A107" s="5">
        <v>46115</v>
      </c>
      <c r="B107" s="2" t="s">
        <v>114</v>
      </c>
      <c r="C107" s="2">
        <v>12</v>
      </c>
      <c r="D107" s="3">
        <v>18847</v>
      </c>
      <c r="E107" s="4">
        <v>0.13</v>
      </c>
      <c r="F107" s="6">
        <v>4</v>
      </c>
      <c r="G107" s="6">
        <v>8</v>
      </c>
      <c r="H107" s="7">
        <f t="shared" si="4"/>
        <v>46113</v>
      </c>
      <c r="I107" s="3">
        <f t="shared" si="5"/>
        <v>255565.31999999998</v>
      </c>
      <c r="J107" s="3">
        <f t="shared" si="6"/>
        <v>178895.72399999999</v>
      </c>
      <c r="K107" s="3">
        <f t="shared" si="7"/>
        <v>76669.59599999999</v>
      </c>
    </row>
    <row r="108" spans="1:11" x14ac:dyDescent="0.25">
      <c r="A108" s="5">
        <v>46128</v>
      </c>
      <c r="B108" s="2" t="s">
        <v>115</v>
      </c>
      <c r="C108" s="2">
        <v>7</v>
      </c>
      <c r="D108" s="3">
        <v>11559</v>
      </c>
      <c r="E108" s="4">
        <v>0.11</v>
      </c>
      <c r="F108" s="6">
        <v>5</v>
      </c>
      <c r="G108" s="6">
        <v>2</v>
      </c>
      <c r="H108" s="7">
        <f t="shared" si="4"/>
        <v>46113</v>
      </c>
      <c r="I108" s="3">
        <f t="shared" si="5"/>
        <v>89813.430000000008</v>
      </c>
      <c r="J108" s="3">
        <f t="shared" si="6"/>
        <v>62869.400999999998</v>
      </c>
      <c r="K108" s="3">
        <f t="shared" si="7"/>
        <v>26944.02900000001</v>
      </c>
    </row>
    <row r="109" spans="1:11" x14ac:dyDescent="0.25">
      <c r="A109" s="5">
        <v>46365</v>
      </c>
      <c r="B109" s="2" t="s">
        <v>116</v>
      </c>
      <c r="C109" s="2">
        <v>1</v>
      </c>
      <c r="D109" s="3">
        <v>14076</v>
      </c>
      <c r="E109" s="4">
        <v>0.04</v>
      </c>
      <c r="F109" s="6">
        <v>4</v>
      </c>
      <c r="G109" s="6">
        <v>2</v>
      </c>
      <c r="H109" s="7">
        <f t="shared" si="4"/>
        <v>46357</v>
      </c>
      <c r="I109" s="3">
        <f t="shared" si="5"/>
        <v>14639.04</v>
      </c>
      <c r="J109" s="3">
        <f t="shared" si="6"/>
        <v>10247.328</v>
      </c>
      <c r="K109" s="3">
        <f t="shared" si="7"/>
        <v>4391.7120000000014</v>
      </c>
    </row>
    <row r="110" spans="1:11" x14ac:dyDescent="0.25">
      <c r="A110" s="5">
        <v>46094</v>
      </c>
      <c r="B110" s="2" t="s">
        <v>117</v>
      </c>
      <c r="C110" s="2">
        <v>2</v>
      </c>
      <c r="D110" s="3">
        <v>24368</v>
      </c>
      <c r="E110" s="4">
        <v>0.1</v>
      </c>
      <c r="F110" s="6">
        <v>2</v>
      </c>
      <c r="G110" s="6">
        <v>5</v>
      </c>
      <c r="H110" s="7">
        <f t="shared" si="4"/>
        <v>46082</v>
      </c>
      <c r="I110" s="3">
        <f t="shared" si="5"/>
        <v>53609.600000000006</v>
      </c>
      <c r="J110" s="3">
        <f t="shared" si="6"/>
        <v>37526.720000000001</v>
      </c>
      <c r="K110" s="3">
        <f t="shared" si="7"/>
        <v>16082.880000000005</v>
      </c>
    </row>
    <row r="111" spans="1:11" x14ac:dyDescent="0.25">
      <c r="A111" s="5">
        <v>46381</v>
      </c>
      <c r="B111" s="2" t="s">
        <v>118</v>
      </c>
      <c r="C111" s="2">
        <v>3</v>
      </c>
      <c r="D111" s="3">
        <v>24570</v>
      </c>
      <c r="E111" s="4">
        <v>0.05</v>
      </c>
      <c r="F111" s="6">
        <v>4</v>
      </c>
      <c r="G111" s="6">
        <v>2</v>
      </c>
      <c r="H111" s="7">
        <f t="shared" si="4"/>
        <v>46357</v>
      </c>
      <c r="I111" s="3">
        <f t="shared" si="5"/>
        <v>77395.5</v>
      </c>
      <c r="J111" s="3">
        <f t="shared" si="6"/>
        <v>54176.85</v>
      </c>
      <c r="K111" s="3">
        <f t="shared" si="7"/>
        <v>23218.65</v>
      </c>
    </row>
    <row r="112" spans="1:11" x14ac:dyDescent="0.25">
      <c r="A112" s="5">
        <v>46027</v>
      </c>
      <c r="B112" s="2" t="s">
        <v>119</v>
      </c>
      <c r="C112" s="2">
        <v>7</v>
      </c>
      <c r="D112" s="3">
        <v>34718</v>
      </c>
      <c r="E112" s="4">
        <v>0.05</v>
      </c>
      <c r="F112" s="6">
        <v>2</v>
      </c>
      <c r="G112" s="6">
        <v>1</v>
      </c>
      <c r="H112" s="7">
        <f t="shared" si="4"/>
        <v>46023</v>
      </c>
      <c r="I112" s="3">
        <f t="shared" si="5"/>
        <v>255177.30000000002</v>
      </c>
      <c r="J112" s="3">
        <f t="shared" si="6"/>
        <v>178624.11000000002</v>
      </c>
      <c r="K112" s="3">
        <f t="shared" si="7"/>
        <v>76553.19</v>
      </c>
    </row>
    <row r="113" spans="1:11" x14ac:dyDescent="0.25">
      <c r="A113" s="5">
        <v>46033</v>
      </c>
      <c r="B113" s="2" t="s">
        <v>120</v>
      </c>
      <c r="C113" s="2">
        <v>2</v>
      </c>
      <c r="D113" s="3">
        <v>33190</v>
      </c>
      <c r="E113" s="4">
        <v>0.11</v>
      </c>
      <c r="F113" s="6">
        <v>3</v>
      </c>
      <c r="G113" s="6">
        <v>1</v>
      </c>
      <c r="H113" s="7">
        <f t="shared" si="4"/>
        <v>46023</v>
      </c>
      <c r="I113" s="3">
        <f t="shared" si="5"/>
        <v>73681.8</v>
      </c>
      <c r="J113" s="3">
        <f t="shared" si="6"/>
        <v>51577.26</v>
      </c>
      <c r="K113" s="3">
        <f t="shared" si="7"/>
        <v>22104.54</v>
      </c>
    </row>
    <row r="114" spans="1:11" x14ac:dyDescent="0.25">
      <c r="A114" s="5">
        <v>46169</v>
      </c>
      <c r="B114" s="2" t="s">
        <v>121</v>
      </c>
      <c r="C114" s="2">
        <v>10</v>
      </c>
      <c r="D114" s="3">
        <v>4100</v>
      </c>
      <c r="E114" s="4">
        <v>0.02</v>
      </c>
      <c r="F114" s="6">
        <v>1</v>
      </c>
      <c r="G114" s="6">
        <v>8</v>
      </c>
      <c r="H114" s="7">
        <f t="shared" si="4"/>
        <v>46143</v>
      </c>
      <c r="I114" s="3">
        <f t="shared" si="5"/>
        <v>41820</v>
      </c>
      <c r="J114" s="3">
        <f t="shared" si="6"/>
        <v>29273.999999999996</v>
      </c>
      <c r="K114" s="3">
        <f t="shared" si="7"/>
        <v>12546.000000000004</v>
      </c>
    </row>
    <row r="115" spans="1:11" x14ac:dyDescent="0.25">
      <c r="A115" s="5">
        <v>46199</v>
      </c>
      <c r="B115" s="2" t="s">
        <v>122</v>
      </c>
      <c r="C115" s="2">
        <v>7</v>
      </c>
      <c r="D115" s="3">
        <v>4487</v>
      </c>
      <c r="E115" s="4">
        <v>0.02</v>
      </c>
      <c r="F115" s="6">
        <v>1</v>
      </c>
      <c r="G115" s="6">
        <v>5</v>
      </c>
      <c r="H115" s="7">
        <f t="shared" si="4"/>
        <v>46174</v>
      </c>
      <c r="I115" s="3">
        <f t="shared" si="5"/>
        <v>32037.18</v>
      </c>
      <c r="J115" s="3">
        <f t="shared" si="6"/>
        <v>22426.025999999998</v>
      </c>
      <c r="K115" s="3">
        <f t="shared" si="7"/>
        <v>9611.1540000000023</v>
      </c>
    </row>
    <row r="116" spans="1:11" x14ac:dyDescent="0.25">
      <c r="A116" s="5">
        <v>46368</v>
      </c>
      <c r="B116" s="2" t="s">
        <v>123</v>
      </c>
      <c r="C116" s="2">
        <v>12</v>
      </c>
      <c r="D116" s="3">
        <v>16047</v>
      </c>
      <c r="E116" s="4">
        <v>0.15</v>
      </c>
      <c r="F116" s="6">
        <v>3</v>
      </c>
      <c r="G116" s="6">
        <v>5</v>
      </c>
      <c r="H116" s="7">
        <f t="shared" si="4"/>
        <v>46357</v>
      </c>
      <c r="I116" s="3">
        <f t="shared" si="5"/>
        <v>221448.59999999998</v>
      </c>
      <c r="J116" s="3">
        <f t="shared" si="6"/>
        <v>155014.01999999996</v>
      </c>
      <c r="K116" s="3">
        <f t="shared" si="7"/>
        <v>66434.580000000016</v>
      </c>
    </row>
    <row r="117" spans="1:11" x14ac:dyDescent="0.25">
      <c r="A117" s="5">
        <v>46332</v>
      </c>
      <c r="B117" s="2" t="s">
        <v>124</v>
      </c>
      <c r="C117" s="2">
        <v>2</v>
      </c>
      <c r="D117" s="3">
        <v>2593</v>
      </c>
      <c r="E117" s="4"/>
      <c r="F117" s="6">
        <v>3</v>
      </c>
      <c r="G117" s="6">
        <v>3</v>
      </c>
      <c r="H117" s="7">
        <f t="shared" si="4"/>
        <v>46327</v>
      </c>
      <c r="I117" s="3">
        <f t="shared" si="5"/>
        <v>5186</v>
      </c>
      <c r="J117" s="3">
        <f t="shared" si="6"/>
        <v>3630.2</v>
      </c>
      <c r="K117" s="3">
        <f t="shared" si="7"/>
        <v>1555.8000000000002</v>
      </c>
    </row>
    <row r="118" spans="1:11" x14ac:dyDescent="0.25">
      <c r="A118" s="5">
        <v>46201</v>
      </c>
      <c r="B118" s="2" t="s">
        <v>125</v>
      </c>
      <c r="C118" s="2">
        <v>11</v>
      </c>
      <c r="D118" s="3">
        <v>11338</v>
      </c>
      <c r="E118" s="4"/>
      <c r="F118" s="6">
        <v>5</v>
      </c>
      <c r="G118" s="6">
        <v>3</v>
      </c>
      <c r="H118" s="7">
        <f t="shared" si="4"/>
        <v>46174</v>
      </c>
      <c r="I118" s="3">
        <f t="shared" si="5"/>
        <v>124718</v>
      </c>
      <c r="J118" s="3">
        <f t="shared" si="6"/>
        <v>87302.599999999991</v>
      </c>
      <c r="K118" s="3">
        <f t="shared" si="7"/>
        <v>37415.400000000009</v>
      </c>
    </row>
    <row r="119" spans="1:11" x14ac:dyDescent="0.25">
      <c r="A119" s="5">
        <v>46077</v>
      </c>
      <c r="B119" s="2" t="s">
        <v>126</v>
      </c>
      <c r="C119" s="2">
        <v>11</v>
      </c>
      <c r="D119" s="3">
        <v>20504</v>
      </c>
      <c r="E119" s="4">
        <v>0.04</v>
      </c>
      <c r="F119" s="6">
        <v>3</v>
      </c>
      <c r="G119" s="6">
        <v>4</v>
      </c>
      <c r="H119" s="7">
        <f t="shared" si="4"/>
        <v>46054</v>
      </c>
      <c r="I119" s="3">
        <f t="shared" si="5"/>
        <v>234565.76000000001</v>
      </c>
      <c r="J119" s="3">
        <f t="shared" si="6"/>
        <v>164196.03200000001</v>
      </c>
      <c r="K119" s="3">
        <f t="shared" si="7"/>
        <v>70369.728000000003</v>
      </c>
    </row>
    <row r="120" spans="1:11" x14ac:dyDescent="0.25">
      <c r="A120" s="5">
        <v>46305</v>
      </c>
      <c r="B120" s="2" t="s">
        <v>127</v>
      </c>
      <c r="C120" s="2">
        <v>6</v>
      </c>
      <c r="D120" s="3">
        <v>16675</v>
      </c>
      <c r="E120" s="4">
        <v>0.11</v>
      </c>
      <c r="F120" s="6">
        <v>3</v>
      </c>
      <c r="G120" s="6">
        <v>4</v>
      </c>
      <c r="H120" s="7">
        <f t="shared" si="4"/>
        <v>46296</v>
      </c>
      <c r="I120" s="3">
        <f t="shared" si="5"/>
        <v>111055.50000000001</v>
      </c>
      <c r="J120" s="3">
        <f t="shared" si="6"/>
        <v>77738.850000000006</v>
      </c>
      <c r="K120" s="3">
        <f t="shared" si="7"/>
        <v>33316.650000000009</v>
      </c>
    </row>
    <row r="121" spans="1:11" x14ac:dyDescent="0.25">
      <c r="A121" s="5">
        <v>46042</v>
      </c>
      <c r="B121" s="2" t="s">
        <v>128</v>
      </c>
      <c r="C121" s="2">
        <v>12</v>
      </c>
      <c r="D121" s="3">
        <v>33756</v>
      </c>
      <c r="E121" s="4">
        <v>7.0000000000000007E-2</v>
      </c>
      <c r="F121" s="6">
        <v>1</v>
      </c>
      <c r="G121" s="6">
        <v>6</v>
      </c>
      <c r="H121" s="7">
        <f t="shared" si="4"/>
        <v>46023</v>
      </c>
      <c r="I121" s="3">
        <f t="shared" si="5"/>
        <v>433427.04000000004</v>
      </c>
      <c r="J121" s="3">
        <f t="shared" si="6"/>
        <v>303398.92800000001</v>
      </c>
      <c r="K121" s="3">
        <f t="shared" si="7"/>
        <v>130028.11200000002</v>
      </c>
    </row>
    <row r="122" spans="1:11" x14ac:dyDescent="0.25">
      <c r="A122" s="5">
        <v>46345</v>
      </c>
      <c r="B122" s="2" t="s">
        <v>129</v>
      </c>
      <c r="C122" s="2">
        <v>11</v>
      </c>
      <c r="D122" s="3">
        <v>29450</v>
      </c>
      <c r="E122" s="4">
        <v>0.12</v>
      </c>
      <c r="F122" s="6">
        <v>2</v>
      </c>
      <c r="G122" s="6">
        <v>5</v>
      </c>
      <c r="H122" s="7">
        <f t="shared" si="4"/>
        <v>46327</v>
      </c>
      <c r="I122" s="3">
        <f t="shared" si="5"/>
        <v>362824.00000000006</v>
      </c>
      <c r="J122" s="3">
        <f t="shared" si="6"/>
        <v>253976.80000000002</v>
      </c>
      <c r="K122" s="3">
        <f t="shared" si="7"/>
        <v>108847.20000000004</v>
      </c>
    </row>
    <row r="123" spans="1:11" x14ac:dyDescent="0.25">
      <c r="A123" s="5">
        <v>46059</v>
      </c>
      <c r="B123" s="2" t="s">
        <v>130</v>
      </c>
      <c r="C123" s="2">
        <v>12</v>
      </c>
      <c r="D123" s="3">
        <v>20502</v>
      </c>
      <c r="E123" s="4"/>
      <c r="F123" s="6">
        <v>4</v>
      </c>
      <c r="G123" s="6">
        <v>5</v>
      </c>
      <c r="H123" s="7">
        <f t="shared" si="4"/>
        <v>46054</v>
      </c>
      <c r="I123" s="3">
        <f t="shared" si="5"/>
        <v>246024</v>
      </c>
      <c r="J123" s="3">
        <f t="shared" si="6"/>
        <v>172216.8</v>
      </c>
      <c r="K123" s="3">
        <f t="shared" si="7"/>
        <v>73807.200000000012</v>
      </c>
    </row>
    <row r="124" spans="1:11" x14ac:dyDescent="0.25">
      <c r="A124" s="5">
        <v>46162</v>
      </c>
      <c r="B124" s="2" t="s">
        <v>131</v>
      </c>
      <c r="C124" s="2">
        <v>11</v>
      </c>
      <c r="D124" s="3">
        <v>21679</v>
      </c>
      <c r="E124" s="4">
        <v>0.13</v>
      </c>
      <c r="F124" s="6">
        <v>1</v>
      </c>
      <c r="G124" s="6">
        <v>7</v>
      </c>
      <c r="H124" s="7">
        <f t="shared" si="4"/>
        <v>46143</v>
      </c>
      <c r="I124" s="3">
        <f t="shared" si="5"/>
        <v>269469.96999999997</v>
      </c>
      <c r="J124" s="3">
        <f t="shared" si="6"/>
        <v>188628.97899999996</v>
      </c>
      <c r="K124" s="3">
        <f t="shared" si="7"/>
        <v>80840.991000000009</v>
      </c>
    </row>
    <row r="125" spans="1:11" x14ac:dyDescent="0.25">
      <c r="A125" s="5">
        <v>46038</v>
      </c>
      <c r="B125" s="2" t="s">
        <v>132</v>
      </c>
      <c r="C125" s="2">
        <v>2</v>
      </c>
      <c r="D125" s="3">
        <v>17902</v>
      </c>
      <c r="E125" s="4"/>
      <c r="F125" s="6">
        <v>5</v>
      </c>
      <c r="G125" s="6">
        <v>1</v>
      </c>
      <c r="H125" s="7">
        <f t="shared" si="4"/>
        <v>46023</v>
      </c>
      <c r="I125" s="3">
        <f t="shared" si="5"/>
        <v>35804</v>
      </c>
      <c r="J125" s="3">
        <f t="shared" si="6"/>
        <v>25062.799999999999</v>
      </c>
      <c r="K125" s="3">
        <f t="shared" si="7"/>
        <v>10741.2</v>
      </c>
    </row>
    <row r="126" spans="1:11" x14ac:dyDescent="0.25">
      <c r="A126" s="5">
        <v>46228</v>
      </c>
      <c r="B126" s="2" t="s">
        <v>133</v>
      </c>
      <c r="C126" s="2">
        <v>1</v>
      </c>
      <c r="D126" s="3">
        <v>26577</v>
      </c>
      <c r="E126" s="4">
        <v>0.09</v>
      </c>
      <c r="F126" s="6">
        <v>2</v>
      </c>
      <c r="G126" s="6">
        <v>4</v>
      </c>
      <c r="H126" s="7">
        <f t="shared" si="4"/>
        <v>46204</v>
      </c>
      <c r="I126" s="3">
        <f t="shared" si="5"/>
        <v>28968.930000000004</v>
      </c>
      <c r="J126" s="3">
        <f t="shared" si="6"/>
        <v>20278.251</v>
      </c>
      <c r="K126" s="3">
        <f t="shared" si="7"/>
        <v>8690.6790000000037</v>
      </c>
    </row>
    <row r="127" spans="1:11" x14ac:dyDescent="0.25">
      <c r="A127" s="5">
        <v>46132</v>
      </c>
      <c r="B127" s="2" t="s">
        <v>134</v>
      </c>
      <c r="C127" s="2">
        <v>6</v>
      </c>
      <c r="D127" s="3">
        <v>27766</v>
      </c>
      <c r="E127" s="4"/>
      <c r="F127" s="6">
        <v>2</v>
      </c>
      <c r="G127" s="6">
        <v>3</v>
      </c>
      <c r="H127" s="7">
        <f t="shared" si="4"/>
        <v>46113</v>
      </c>
      <c r="I127" s="3">
        <f t="shared" si="5"/>
        <v>166596</v>
      </c>
      <c r="J127" s="3">
        <f t="shared" si="6"/>
        <v>116617.2</v>
      </c>
      <c r="K127" s="3">
        <f t="shared" si="7"/>
        <v>49978.8</v>
      </c>
    </row>
    <row r="128" spans="1:11" x14ac:dyDescent="0.25">
      <c r="A128" s="5">
        <v>46375</v>
      </c>
      <c r="B128" s="2" t="s">
        <v>135</v>
      </c>
      <c r="C128" s="2">
        <v>8</v>
      </c>
      <c r="D128" s="3">
        <v>32917</v>
      </c>
      <c r="E128" s="4">
        <v>0.04</v>
      </c>
      <c r="F128" s="6">
        <v>3</v>
      </c>
      <c r="G128" s="6">
        <v>2</v>
      </c>
      <c r="H128" s="7">
        <f t="shared" si="4"/>
        <v>46357</v>
      </c>
      <c r="I128" s="3">
        <f t="shared" si="5"/>
        <v>273869.44</v>
      </c>
      <c r="J128" s="3">
        <f t="shared" si="6"/>
        <v>191708.60799999998</v>
      </c>
      <c r="K128" s="3">
        <f t="shared" si="7"/>
        <v>82160.832000000024</v>
      </c>
    </row>
    <row r="129" spans="1:11" x14ac:dyDescent="0.25">
      <c r="A129" s="5">
        <v>46137</v>
      </c>
      <c r="B129" s="2" t="s">
        <v>136</v>
      </c>
      <c r="C129" s="2">
        <v>7</v>
      </c>
      <c r="D129" s="3">
        <v>23682</v>
      </c>
      <c r="E129" s="4"/>
      <c r="F129" s="6">
        <v>1</v>
      </c>
      <c r="G129" s="6">
        <v>3</v>
      </c>
      <c r="H129" s="7">
        <f t="shared" si="4"/>
        <v>46113</v>
      </c>
      <c r="I129" s="3">
        <f t="shared" si="5"/>
        <v>165774</v>
      </c>
      <c r="J129" s="3">
        <f t="shared" si="6"/>
        <v>116041.79999999999</v>
      </c>
      <c r="K129" s="3">
        <f t="shared" si="7"/>
        <v>49732.200000000012</v>
      </c>
    </row>
    <row r="130" spans="1:11" x14ac:dyDescent="0.25">
      <c r="A130" s="5">
        <v>46189</v>
      </c>
      <c r="B130" s="2" t="s">
        <v>137</v>
      </c>
      <c r="C130" s="2">
        <v>9</v>
      </c>
      <c r="D130" s="3">
        <v>16488</v>
      </c>
      <c r="E130" s="4">
        <v>0.1</v>
      </c>
      <c r="F130" s="6">
        <v>2</v>
      </c>
      <c r="G130" s="6">
        <v>6</v>
      </c>
      <c r="H130" s="7">
        <f t="shared" ref="H130:H193" si="8">DATE(YEAR($A130),MONTH($A130),1)</f>
        <v>46174</v>
      </c>
      <c r="I130" s="3">
        <f t="shared" ref="I130:I193" si="9">$C130*$D130*(1+$E130)</f>
        <v>163231.20000000001</v>
      </c>
      <c r="J130" s="3">
        <f t="shared" ref="J130:J193" si="10">I130*70%</f>
        <v>114261.84</v>
      </c>
      <c r="K130" s="3">
        <f t="shared" ref="K130:K193" si="11">I130-J130</f>
        <v>48969.360000000015</v>
      </c>
    </row>
    <row r="131" spans="1:11" x14ac:dyDescent="0.25">
      <c r="A131" s="5">
        <v>46041</v>
      </c>
      <c r="B131" s="2" t="s">
        <v>138</v>
      </c>
      <c r="C131" s="2">
        <v>3</v>
      </c>
      <c r="D131" s="3">
        <v>31988</v>
      </c>
      <c r="E131" s="4"/>
      <c r="F131" s="6">
        <v>4</v>
      </c>
      <c r="G131" s="6">
        <v>6</v>
      </c>
      <c r="H131" s="7">
        <f t="shared" si="8"/>
        <v>46023</v>
      </c>
      <c r="I131" s="3">
        <f t="shared" si="9"/>
        <v>95964</v>
      </c>
      <c r="J131" s="3">
        <f t="shared" si="10"/>
        <v>67174.8</v>
      </c>
      <c r="K131" s="3">
        <f t="shared" si="11"/>
        <v>28789.199999999997</v>
      </c>
    </row>
    <row r="132" spans="1:11" x14ac:dyDescent="0.25">
      <c r="A132" s="5">
        <v>46054</v>
      </c>
      <c r="B132" s="2" t="s">
        <v>139</v>
      </c>
      <c r="C132" s="2">
        <v>11</v>
      </c>
      <c r="D132" s="3">
        <v>26663</v>
      </c>
      <c r="E132" s="4"/>
      <c r="F132" s="6">
        <v>3</v>
      </c>
      <c r="G132" s="6">
        <v>7</v>
      </c>
      <c r="H132" s="7">
        <f t="shared" si="8"/>
        <v>46054</v>
      </c>
      <c r="I132" s="3">
        <f t="shared" si="9"/>
        <v>293293</v>
      </c>
      <c r="J132" s="3">
        <f t="shared" si="10"/>
        <v>205305.09999999998</v>
      </c>
      <c r="K132" s="3">
        <f t="shared" si="11"/>
        <v>87987.900000000023</v>
      </c>
    </row>
    <row r="133" spans="1:11" x14ac:dyDescent="0.25">
      <c r="A133" s="5">
        <v>46154</v>
      </c>
      <c r="B133" s="2" t="s">
        <v>140</v>
      </c>
      <c r="C133" s="2">
        <v>3</v>
      </c>
      <c r="D133" s="3">
        <v>13012</v>
      </c>
      <c r="E133" s="4">
        <v>0.1</v>
      </c>
      <c r="F133" s="6">
        <v>3</v>
      </c>
      <c r="G133" s="6">
        <v>2</v>
      </c>
      <c r="H133" s="7">
        <f t="shared" si="8"/>
        <v>46143</v>
      </c>
      <c r="I133" s="3">
        <f t="shared" si="9"/>
        <v>42939.600000000006</v>
      </c>
      <c r="J133" s="3">
        <f t="shared" si="10"/>
        <v>30057.72</v>
      </c>
      <c r="K133" s="3">
        <f t="shared" si="11"/>
        <v>12881.880000000005</v>
      </c>
    </row>
    <row r="134" spans="1:11" x14ac:dyDescent="0.25">
      <c r="A134" s="5">
        <v>46186</v>
      </c>
      <c r="B134" s="2" t="s">
        <v>141</v>
      </c>
      <c r="C134" s="2">
        <v>5</v>
      </c>
      <c r="D134" s="3">
        <v>5181</v>
      </c>
      <c r="E134" s="4">
        <v>0.14000000000000001</v>
      </c>
      <c r="F134" s="6">
        <v>2</v>
      </c>
      <c r="G134" s="6">
        <v>8</v>
      </c>
      <c r="H134" s="7">
        <f t="shared" si="8"/>
        <v>46174</v>
      </c>
      <c r="I134" s="3">
        <f t="shared" si="9"/>
        <v>29531.700000000004</v>
      </c>
      <c r="J134" s="3">
        <f t="shared" si="10"/>
        <v>20672.190000000002</v>
      </c>
      <c r="K134" s="3">
        <f t="shared" si="11"/>
        <v>8859.510000000002</v>
      </c>
    </row>
    <row r="135" spans="1:11" x14ac:dyDescent="0.25">
      <c r="A135" s="5">
        <v>46093</v>
      </c>
      <c r="B135" s="2" t="s">
        <v>142</v>
      </c>
      <c r="C135" s="2">
        <v>11</v>
      </c>
      <c r="D135" s="3">
        <v>12991</v>
      </c>
      <c r="E135" s="4"/>
      <c r="F135" s="6">
        <v>3</v>
      </c>
      <c r="G135" s="6">
        <v>8</v>
      </c>
      <c r="H135" s="7">
        <f t="shared" si="8"/>
        <v>46082</v>
      </c>
      <c r="I135" s="3">
        <f t="shared" si="9"/>
        <v>142901</v>
      </c>
      <c r="J135" s="3">
        <f t="shared" si="10"/>
        <v>100030.7</v>
      </c>
      <c r="K135" s="3">
        <f t="shared" si="11"/>
        <v>42870.3</v>
      </c>
    </row>
    <row r="136" spans="1:11" x14ac:dyDescent="0.25">
      <c r="A136" s="5">
        <v>46032</v>
      </c>
      <c r="B136" s="2" t="s">
        <v>143</v>
      </c>
      <c r="C136" s="2">
        <v>3</v>
      </c>
      <c r="D136" s="3">
        <v>18197</v>
      </c>
      <c r="E136" s="4"/>
      <c r="F136" s="6">
        <v>2</v>
      </c>
      <c r="G136" s="6">
        <v>6</v>
      </c>
      <c r="H136" s="7">
        <f t="shared" si="8"/>
        <v>46023</v>
      </c>
      <c r="I136" s="3">
        <f t="shared" si="9"/>
        <v>54591</v>
      </c>
      <c r="J136" s="3">
        <f t="shared" si="10"/>
        <v>38213.699999999997</v>
      </c>
      <c r="K136" s="3">
        <f t="shared" si="11"/>
        <v>16377.300000000003</v>
      </c>
    </row>
    <row r="137" spans="1:11" x14ac:dyDescent="0.25">
      <c r="A137" s="5">
        <v>46317</v>
      </c>
      <c r="B137" s="2" t="s">
        <v>144</v>
      </c>
      <c r="C137" s="2">
        <v>3</v>
      </c>
      <c r="D137" s="3">
        <v>2306</v>
      </c>
      <c r="E137" s="4">
        <v>0.08</v>
      </c>
      <c r="F137" s="6">
        <v>5</v>
      </c>
      <c r="G137" s="6">
        <v>3</v>
      </c>
      <c r="H137" s="7">
        <f t="shared" si="8"/>
        <v>46296</v>
      </c>
      <c r="I137" s="3">
        <f t="shared" si="9"/>
        <v>7471.4400000000005</v>
      </c>
      <c r="J137" s="3">
        <f t="shared" si="10"/>
        <v>5230.0079999999998</v>
      </c>
      <c r="K137" s="3">
        <f t="shared" si="11"/>
        <v>2241.4320000000007</v>
      </c>
    </row>
    <row r="138" spans="1:11" x14ac:dyDescent="0.25">
      <c r="A138" s="5">
        <v>46158</v>
      </c>
      <c r="B138" s="2" t="s">
        <v>145</v>
      </c>
      <c r="C138" s="2">
        <v>11</v>
      </c>
      <c r="D138" s="3">
        <v>10578</v>
      </c>
      <c r="E138" s="4">
        <v>0.15</v>
      </c>
      <c r="F138" s="6">
        <v>3</v>
      </c>
      <c r="G138" s="6">
        <v>6</v>
      </c>
      <c r="H138" s="7">
        <f t="shared" si="8"/>
        <v>46143</v>
      </c>
      <c r="I138" s="3">
        <f t="shared" si="9"/>
        <v>133811.69999999998</v>
      </c>
      <c r="J138" s="3">
        <f t="shared" si="10"/>
        <v>93668.189999999988</v>
      </c>
      <c r="K138" s="3">
        <f t="shared" si="11"/>
        <v>40143.509999999995</v>
      </c>
    </row>
    <row r="139" spans="1:11" x14ac:dyDescent="0.25">
      <c r="A139" s="5">
        <v>46279</v>
      </c>
      <c r="B139" s="2" t="s">
        <v>146</v>
      </c>
      <c r="C139" s="2">
        <v>6</v>
      </c>
      <c r="D139" s="3">
        <v>33499</v>
      </c>
      <c r="E139" s="4">
        <v>0.05</v>
      </c>
      <c r="F139" s="6">
        <v>4</v>
      </c>
      <c r="G139" s="6">
        <v>6</v>
      </c>
      <c r="H139" s="7">
        <f t="shared" si="8"/>
        <v>46266</v>
      </c>
      <c r="I139" s="3">
        <f t="shared" si="9"/>
        <v>211043.7</v>
      </c>
      <c r="J139" s="3">
        <f t="shared" si="10"/>
        <v>147730.59</v>
      </c>
      <c r="K139" s="3">
        <f t="shared" si="11"/>
        <v>63313.110000000015</v>
      </c>
    </row>
    <row r="140" spans="1:11" x14ac:dyDescent="0.25">
      <c r="A140" s="5">
        <v>46027</v>
      </c>
      <c r="B140" s="2" t="s">
        <v>147</v>
      </c>
      <c r="C140" s="2">
        <v>4</v>
      </c>
      <c r="D140" s="3">
        <v>27042</v>
      </c>
      <c r="E140" s="4">
        <v>0.08</v>
      </c>
      <c r="F140" s="6">
        <v>5</v>
      </c>
      <c r="G140" s="6">
        <v>1</v>
      </c>
      <c r="H140" s="7">
        <f t="shared" si="8"/>
        <v>46023</v>
      </c>
      <c r="I140" s="3">
        <f t="shared" si="9"/>
        <v>116821.44</v>
      </c>
      <c r="J140" s="3">
        <f t="shared" si="10"/>
        <v>81775.008000000002</v>
      </c>
      <c r="K140" s="3">
        <f t="shared" si="11"/>
        <v>35046.432000000001</v>
      </c>
    </row>
    <row r="141" spans="1:11" x14ac:dyDescent="0.25">
      <c r="A141" s="5">
        <v>46037</v>
      </c>
      <c r="B141" s="2" t="s">
        <v>148</v>
      </c>
      <c r="C141" s="2">
        <v>10</v>
      </c>
      <c r="D141" s="3">
        <v>12260</v>
      </c>
      <c r="E141" s="4">
        <v>0.03</v>
      </c>
      <c r="F141" s="6">
        <v>2</v>
      </c>
      <c r="G141" s="6">
        <v>7</v>
      </c>
      <c r="H141" s="7">
        <f t="shared" si="8"/>
        <v>46023</v>
      </c>
      <c r="I141" s="3">
        <f t="shared" si="9"/>
        <v>126278</v>
      </c>
      <c r="J141" s="3">
        <f t="shared" si="10"/>
        <v>88394.599999999991</v>
      </c>
      <c r="K141" s="3">
        <f t="shared" si="11"/>
        <v>37883.400000000009</v>
      </c>
    </row>
    <row r="142" spans="1:11" x14ac:dyDescent="0.25">
      <c r="A142" s="5">
        <v>46240</v>
      </c>
      <c r="B142" s="2" t="s">
        <v>149</v>
      </c>
      <c r="C142" s="2">
        <v>7</v>
      </c>
      <c r="D142" s="3">
        <v>10837</v>
      </c>
      <c r="E142" s="4">
        <v>0.15</v>
      </c>
      <c r="F142" s="6">
        <v>3</v>
      </c>
      <c r="G142" s="6">
        <v>4</v>
      </c>
      <c r="H142" s="7">
        <f t="shared" si="8"/>
        <v>46235</v>
      </c>
      <c r="I142" s="3">
        <f t="shared" si="9"/>
        <v>87237.849999999991</v>
      </c>
      <c r="J142" s="3">
        <f t="shared" si="10"/>
        <v>61066.494999999988</v>
      </c>
      <c r="K142" s="3">
        <f t="shared" si="11"/>
        <v>26171.355000000003</v>
      </c>
    </row>
    <row r="143" spans="1:11" x14ac:dyDescent="0.25">
      <c r="A143" s="2" t="s">
        <v>0</v>
      </c>
      <c r="B143" s="2" t="s">
        <v>150</v>
      </c>
      <c r="C143" s="2">
        <v>10</v>
      </c>
      <c r="D143" s="3">
        <v>27577</v>
      </c>
      <c r="E143" s="4">
        <v>0.1</v>
      </c>
      <c r="F143" s="6">
        <v>4</v>
      </c>
      <c r="G143" s="6">
        <v>1</v>
      </c>
      <c r="H143" s="7" t="e">
        <f t="shared" si="8"/>
        <v>#VALUE!</v>
      </c>
      <c r="I143" s="3">
        <f t="shared" si="9"/>
        <v>303347</v>
      </c>
      <c r="J143" s="3">
        <f t="shared" si="10"/>
        <v>212342.9</v>
      </c>
      <c r="K143" s="3">
        <f t="shared" si="11"/>
        <v>91004.1</v>
      </c>
    </row>
    <row r="144" spans="1:11" x14ac:dyDescent="0.25">
      <c r="A144" s="5">
        <v>46252</v>
      </c>
      <c r="B144" s="2" t="s">
        <v>151</v>
      </c>
      <c r="C144" s="2">
        <v>12</v>
      </c>
      <c r="D144" s="3">
        <v>34675</v>
      </c>
      <c r="E144" s="4">
        <v>0.14000000000000001</v>
      </c>
      <c r="F144" s="6">
        <v>3</v>
      </c>
      <c r="G144" s="6">
        <v>3</v>
      </c>
      <c r="H144" s="7">
        <f t="shared" si="8"/>
        <v>46235</v>
      </c>
      <c r="I144" s="3">
        <f t="shared" si="9"/>
        <v>474354.00000000006</v>
      </c>
      <c r="J144" s="3">
        <f t="shared" si="10"/>
        <v>332047.80000000005</v>
      </c>
      <c r="K144" s="3">
        <f t="shared" si="11"/>
        <v>142306.20000000001</v>
      </c>
    </row>
    <row r="145" spans="1:11" x14ac:dyDescent="0.25">
      <c r="A145" s="5">
        <v>46149</v>
      </c>
      <c r="B145" s="2" t="s">
        <v>152</v>
      </c>
      <c r="C145" s="2">
        <v>1</v>
      </c>
      <c r="D145" s="3">
        <v>4195</v>
      </c>
      <c r="E145" s="4">
        <v>0.14000000000000001</v>
      </c>
      <c r="F145" s="6">
        <v>1</v>
      </c>
      <c r="G145" s="6">
        <v>5</v>
      </c>
      <c r="H145" s="7">
        <f t="shared" si="8"/>
        <v>46143</v>
      </c>
      <c r="I145" s="3">
        <f t="shared" si="9"/>
        <v>4782.3</v>
      </c>
      <c r="J145" s="3">
        <f t="shared" si="10"/>
        <v>3347.61</v>
      </c>
      <c r="K145" s="3">
        <f t="shared" si="11"/>
        <v>1434.69</v>
      </c>
    </row>
    <row r="146" spans="1:11" x14ac:dyDescent="0.25">
      <c r="A146" s="5">
        <v>46075</v>
      </c>
      <c r="B146" s="2" t="s">
        <v>153</v>
      </c>
      <c r="C146" s="2">
        <v>7</v>
      </c>
      <c r="D146" s="3">
        <v>13315</v>
      </c>
      <c r="E146" s="4"/>
      <c r="F146" s="6">
        <v>5</v>
      </c>
      <c r="G146" s="6">
        <v>1</v>
      </c>
      <c r="H146" s="7">
        <f t="shared" si="8"/>
        <v>46054</v>
      </c>
      <c r="I146" s="3">
        <f t="shared" si="9"/>
        <v>93205</v>
      </c>
      <c r="J146" s="3">
        <f t="shared" si="10"/>
        <v>65243.499999999993</v>
      </c>
      <c r="K146" s="3">
        <f t="shared" si="11"/>
        <v>27961.500000000007</v>
      </c>
    </row>
    <row r="147" spans="1:11" x14ac:dyDescent="0.25">
      <c r="A147" s="5">
        <v>46126</v>
      </c>
      <c r="B147" s="2" t="s">
        <v>154</v>
      </c>
      <c r="C147" s="2">
        <v>7</v>
      </c>
      <c r="D147" s="3">
        <v>23807</v>
      </c>
      <c r="E147" s="4"/>
      <c r="F147" s="6">
        <v>2</v>
      </c>
      <c r="G147" s="6">
        <v>1</v>
      </c>
      <c r="H147" s="7">
        <f t="shared" si="8"/>
        <v>46113</v>
      </c>
      <c r="I147" s="3">
        <f t="shared" si="9"/>
        <v>166649</v>
      </c>
      <c r="J147" s="3">
        <f t="shared" si="10"/>
        <v>116654.29999999999</v>
      </c>
      <c r="K147" s="3">
        <f t="shared" si="11"/>
        <v>49994.700000000012</v>
      </c>
    </row>
    <row r="148" spans="1:11" x14ac:dyDescent="0.25">
      <c r="A148" s="5">
        <v>46185</v>
      </c>
      <c r="B148" s="2" t="s">
        <v>155</v>
      </c>
      <c r="C148" s="2">
        <v>2</v>
      </c>
      <c r="D148" s="3">
        <v>31947</v>
      </c>
      <c r="E148" s="4">
        <v>0.08</v>
      </c>
      <c r="F148" s="6">
        <v>2</v>
      </c>
      <c r="G148" s="6">
        <v>6</v>
      </c>
      <c r="H148" s="7">
        <f t="shared" si="8"/>
        <v>46174</v>
      </c>
      <c r="I148" s="3">
        <f t="shared" si="9"/>
        <v>69005.52</v>
      </c>
      <c r="J148" s="3">
        <f t="shared" si="10"/>
        <v>48303.864000000001</v>
      </c>
      <c r="K148" s="3">
        <f t="shared" si="11"/>
        <v>20701.656000000003</v>
      </c>
    </row>
    <row r="149" spans="1:11" x14ac:dyDescent="0.25">
      <c r="A149" s="5">
        <v>46386</v>
      </c>
      <c r="B149" s="2" t="s">
        <v>156</v>
      </c>
      <c r="C149" s="2">
        <v>5</v>
      </c>
      <c r="D149" s="3">
        <v>34232</v>
      </c>
      <c r="E149" s="4"/>
      <c r="F149" s="6">
        <v>2</v>
      </c>
      <c r="G149" s="6">
        <v>3</v>
      </c>
      <c r="H149" s="7">
        <f t="shared" si="8"/>
        <v>46357</v>
      </c>
      <c r="I149" s="3">
        <f t="shared" si="9"/>
        <v>171160</v>
      </c>
      <c r="J149" s="3">
        <f t="shared" si="10"/>
        <v>119811.99999999999</v>
      </c>
      <c r="K149" s="3">
        <f t="shared" si="11"/>
        <v>51348.000000000015</v>
      </c>
    </row>
    <row r="150" spans="1:11" x14ac:dyDescent="0.25">
      <c r="A150" s="5">
        <v>46336</v>
      </c>
      <c r="B150" s="2" t="s">
        <v>157</v>
      </c>
      <c r="C150" s="2">
        <v>11</v>
      </c>
      <c r="D150" s="3">
        <v>18711</v>
      </c>
      <c r="E150" s="4"/>
      <c r="F150" s="6">
        <v>5</v>
      </c>
      <c r="G150" s="6">
        <v>3</v>
      </c>
      <c r="H150" s="7">
        <f t="shared" si="8"/>
        <v>46327</v>
      </c>
      <c r="I150" s="3">
        <f t="shared" si="9"/>
        <v>205821</v>
      </c>
      <c r="J150" s="3">
        <f t="shared" si="10"/>
        <v>144074.69999999998</v>
      </c>
      <c r="K150" s="3">
        <f t="shared" si="11"/>
        <v>61746.300000000017</v>
      </c>
    </row>
    <row r="151" spans="1:11" x14ac:dyDescent="0.25">
      <c r="A151" s="5">
        <v>46238</v>
      </c>
      <c r="B151" s="2" t="s">
        <v>158</v>
      </c>
      <c r="C151" s="2">
        <v>1</v>
      </c>
      <c r="D151" s="3">
        <v>24299</v>
      </c>
      <c r="E151" s="4">
        <v>0.02</v>
      </c>
      <c r="F151" s="6">
        <v>2</v>
      </c>
      <c r="G151" s="6">
        <v>4</v>
      </c>
      <c r="H151" s="7">
        <f t="shared" si="8"/>
        <v>46235</v>
      </c>
      <c r="I151" s="3">
        <f t="shared" si="9"/>
        <v>24784.98</v>
      </c>
      <c r="J151" s="3">
        <f t="shared" si="10"/>
        <v>17349.485999999997</v>
      </c>
      <c r="K151" s="3">
        <f t="shared" si="11"/>
        <v>7435.4940000000024</v>
      </c>
    </row>
    <row r="152" spans="1:11" x14ac:dyDescent="0.25">
      <c r="A152" s="5">
        <v>46372</v>
      </c>
      <c r="B152" s="2" t="s">
        <v>159</v>
      </c>
      <c r="C152" s="2">
        <v>1</v>
      </c>
      <c r="D152" s="3">
        <v>33418</v>
      </c>
      <c r="E152" s="4">
        <v>0.09</v>
      </c>
      <c r="F152" s="6">
        <v>4</v>
      </c>
      <c r="G152" s="6">
        <v>4</v>
      </c>
      <c r="H152" s="7">
        <f t="shared" si="8"/>
        <v>46357</v>
      </c>
      <c r="I152" s="3">
        <f t="shared" si="9"/>
        <v>36425.620000000003</v>
      </c>
      <c r="J152" s="3">
        <f t="shared" si="10"/>
        <v>25497.934000000001</v>
      </c>
      <c r="K152" s="3">
        <f t="shared" si="11"/>
        <v>10927.686000000002</v>
      </c>
    </row>
    <row r="153" spans="1:11" x14ac:dyDescent="0.25">
      <c r="A153" s="5">
        <v>46268</v>
      </c>
      <c r="B153" s="2" t="s">
        <v>160</v>
      </c>
      <c r="C153" s="2">
        <v>11</v>
      </c>
      <c r="D153" s="3">
        <v>19431</v>
      </c>
      <c r="E153" s="4">
        <v>0.11</v>
      </c>
      <c r="F153" s="6">
        <v>2</v>
      </c>
      <c r="G153" s="6">
        <v>1</v>
      </c>
      <c r="H153" s="7">
        <f t="shared" si="8"/>
        <v>46266</v>
      </c>
      <c r="I153" s="3">
        <f t="shared" si="9"/>
        <v>237252.51</v>
      </c>
      <c r="J153" s="3">
        <f t="shared" si="10"/>
        <v>166076.75699999998</v>
      </c>
      <c r="K153" s="3">
        <f t="shared" si="11"/>
        <v>71175.753000000026</v>
      </c>
    </row>
    <row r="154" spans="1:11" x14ac:dyDescent="0.25">
      <c r="A154" s="5">
        <v>46168</v>
      </c>
      <c r="B154" s="2" t="s">
        <v>161</v>
      </c>
      <c r="C154" s="2">
        <v>6</v>
      </c>
      <c r="D154" s="3">
        <v>11205</v>
      </c>
      <c r="E154" s="4"/>
      <c r="F154" s="6">
        <v>2</v>
      </c>
      <c r="G154" s="6">
        <v>5</v>
      </c>
      <c r="H154" s="7">
        <f t="shared" si="8"/>
        <v>46143</v>
      </c>
      <c r="I154" s="3">
        <f t="shared" si="9"/>
        <v>67230</v>
      </c>
      <c r="J154" s="3">
        <f t="shared" si="10"/>
        <v>47061</v>
      </c>
      <c r="K154" s="3">
        <f t="shared" si="11"/>
        <v>20169</v>
      </c>
    </row>
    <row r="155" spans="1:11" x14ac:dyDescent="0.25">
      <c r="A155" s="5">
        <v>46280</v>
      </c>
      <c r="B155" s="2" t="s">
        <v>162</v>
      </c>
      <c r="C155" s="2">
        <v>6</v>
      </c>
      <c r="D155" s="3">
        <v>18267</v>
      </c>
      <c r="E155" s="4">
        <v>0.15</v>
      </c>
      <c r="F155" s="6">
        <v>3</v>
      </c>
      <c r="G155" s="6">
        <v>6</v>
      </c>
      <c r="H155" s="7">
        <f t="shared" si="8"/>
        <v>46266</v>
      </c>
      <c r="I155" s="3">
        <f t="shared" si="9"/>
        <v>126042.29999999999</v>
      </c>
      <c r="J155" s="3">
        <f t="shared" si="10"/>
        <v>88229.609999999986</v>
      </c>
      <c r="K155" s="3">
        <f t="shared" si="11"/>
        <v>37812.69</v>
      </c>
    </row>
    <row r="156" spans="1:11" x14ac:dyDescent="0.25">
      <c r="A156" s="5">
        <v>46211</v>
      </c>
      <c r="B156" s="2" t="s">
        <v>163</v>
      </c>
      <c r="C156" s="2">
        <v>11</v>
      </c>
      <c r="D156" s="3">
        <v>27851</v>
      </c>
      <c r="E156" s="4">
        <v>0.05</v>
      </c>
      <c r="F156" s="6">
        <v>5</v>
      </c>
      <c r="G156" s="6">
        <v>3</v>
      </c>
      <c r="H156" s="7">
        <f t="shared" si="8"/>
        <v>46204</v>
      </c>
      <c r="I156" s="3">
        <f t="shared" si="9"/>
        <v>321679.05</v>
      </c>
      <c r="J156" s="3">
        <f t="shared" si="10"/>
        <v>225175.33499999999</v>
      </c>
      <c r="K156" s="3">
        <f t="shared" si="11"/>
        <v>96503.714999999997</v>
      </c>
    </row>
    <row r="157" spans="1:11" x14ac:dyDescent="0.25">
      <c r="A157" s="5">
        <v>46278</v>
      </c>
      <c r="B157" s="2" t="s">
        <v>164</v>
      </c>
      <c r="C157" s="2">
        <v>2</v>
      </c>
      <c r="D157" s="3">
        <v>25217</v>
      </c>
      <c r="E157" s="4"/>
      <c r="F157" s="6">
        <v>2</v>
      </c>
      <c r="G157" s="6">
        <v>1</v>
      </c>
      <c r="H157" s="7">
        <f t="shared" si="8"/>
        <v>46266</v>
      </c>
      <c r="I157" s="3">
        <f t="shared" si="9"/>
        <v>50434</v>
      </c>
      <c r="J157" s="3">
        <f t="shared" si="10"/>
        <v>35303.799999999996</v>
      </c>
      <c r="K157" s="3">
        <f t="shared" si="11"/>
        <v>15130.200000000004</v>
      </c>
    </row>
    <row r="158" spans="1:11" x14ac:dyDescent="0.25">
      <c r="A158" s="5">
        <v>46176</v>
      </c>
      <c r="B158" s="2" t="s">
        <v>165</v>
      </c>
      <c r="C158" s="2">
        <v>8</v>
      </c>
      <c r="D158" s="3">
        <v>15046</v>
      </c>
      <c r="E158" s="4">
        <v>0.13</v>
      </c>
      <c r="F158" s="6">
        <v>2</v>
      </c>
      <c r="G158" s="6">
        <v>7</v>
      </c>
      <c r="H158" s="7">
        <f t="shared" si="8"/>
        <v>46174</v>
      </c>
      <c r="I158" s="3">
        <f t="shared" si="9"/>
        <v>136015.84</v>
      </c>
      <c r="J158" s="3">
        <f t="shared" si="10"/>
        <v>95211.087999999989</v>
      </c>
      <c r="K158" s="3">
        <f t="shared" si="11"/>
        <v>40804.752000000008</v>
      </c>
    </row>
    <row r="159" spans="1:11" x14ac:dyDescent="0.25">
      <c r="A159" s="5">
        <v>46301</v>
      </c>
      <c r="B159" s="2" t="s">
        <v>166</v>
      </c>
      <c r="C159" s="2">
        <v>12</v>
      </c>
      <c r="D159" s="3">
        <v>34955</v>
      </c>
      <c r="E159" s="4"/>
      <c r="F159" s="6">
        <v>1</v>
      </c>
      <c r="G159" s="6">
        <v>7</v>
      </c>
      <c r="H159" s="7">
        <f t="shared" si="8"/>
        <v>46296</v>
      </c>
      <c r="I159" s="3">
        <f t="shared" si="9"/>
        <v>419460</v>
      </c>
      <c r="J159" s="3">
        <f t="shared" si="10"/>
        <v>293622</v>
      </c>
      <c r="K159" s="3">
        <f t="shared" si="11"/>
        <v>125838</v>
      </c>
    </row>
    <row r="160" spans="1:11" x14ac:dyDescent="0.25">
      <c r="A160" s="5">
        <v>46095</v>
      </c>
      <c r="B160" s="2" t="s">
        <v>167</v>
      </c>
      <c r="C160" s="2">
        <v>6</v>
      </c>
      <c r="D160" s="3">
        <v>34541</v>
      </c>
      <c r="E160" s="4">
        <v>0.15</v>
      </c>
      <c r="F160" s="6">
        <v>5</v>
      </c>
      <c r="G160" s="6">
        <v>4</v>
      </c>
      <c r="H160" s="7">
        <f t="shared" si="8"/>
        <v>46082</v>
      </c>
      <c r="I160" s="3">
        <f t="shared" si="9"/>
        <v>238332.9</v>
      </c>
      <c r="J160" s="3">
        <f t="shared" si="10"/>
        <v>166833.03</v>
      </c>
      <c r="K160" s="3">
        <f t="shared" si="11"/>
        <v>71499.87</v>
      </c>
    </row>
    <row r="161" spans="1:11" x14ac:dyDescent="0.25">
      <c r="A161" s="5">
        <v>46301</v>
      </c>
      <c r="B161" s="2" t="s">
        <v>168</v>
      </c>
      <c r="C161" s="2">
        <v>4</v>
      </c>
      <c r="D161" s="3">
        <v>32668</v>
      </c>
      <c r="E161" s="4"/>
      <c r="F161" s="6">
        <v>4</v>
      </c>
      <c r="G161" s="6">
        <v>2</v>
      </c>
      <c r="H161" s="7">
        <f t="shared" si="8"/>
        <v>46296</v>
      </c>
      <c r="I161" s="3">
        <f t="shared" si="9"/>
        <v>130672</v>
      </c>
      <c r="J161" s="3">
        <f t="shared" si="10"/>
        <v>91470.399999999994</v>
      </c>
      <c r="K161" s="3">
        <f t="shared" si="11"/>
        <v>39201.600000000006</v>
      </c>
    </row>
    <row r="162" spans="1:11" x14ac:dyDescent="0.25">
      <c r="A162" s="5">
        <v>46061</v>
      </c>
      <c r="B162" s="2" t="s">
        <v>169</v>
      </c>
      <c r="C162" s="2">
        <v>4</v>
      </c>
      <c r="D162" s="3">
        <v>23029</v>
      </c>
      <c r="E162" s="4">
        <v>7.0000000000000007E-2</v>
      </c>
      <c r="F162" s="6">
        <v>3</v>
      </c>
      <c r="G162" s="6">
        <v>6</v>
      </c>
      <c r="H162" s="7">
        <f t="shared" si="8"/>
        <v>46054</v>
      </c>
      <c r="I162" s="3">
        <f t="shared" si="9"/>
        <v>98564.12000000001</v>
      </c>
      <c r="J162" s="3">
        <f t="shared" si="10"/>
        <v>68994.884000000005</v>
      </c>
      <c r="K162" s="3">
        <f t="shared" si="11"/>
        <v>29569.236000000004</v>
      </c>
    </row>
    <row r="163" spans="1:11" x14ac:dyDescent="0.25">
      <c r="A163" s="5">
        <v>46158</v>
      </c>
      <c r="B163" s="2" t="s">
        <v>170</v>
      </c>
      <c r="C163" s="2">
        <v>5</v>
      </c>
      <c r="D163" s="3">
        <v>34906</v>
      </c>
      <c r="E163" s="4"/>
      <c r="F163" s="6">
        <v>3</v>
      </c>
      <c r="G163" s="6">
        <v>8</v>
      </c>
      <c r="H163" s="7">
        <f t="shared" si="8"/>
        <v>46143</v>
      </c>
      <c r="I163" s="3">
        <f t="shared" si="9"/>
        <v>174530</v>
      </c>
      <c r="J163" s="3">
        <f t="shared" si="10"/>
        <v>122170.99999999999</v>
      </c>
      <c r="K163" s="3">
        <f t="shared" si="11"/>
        <v>52359.000000000015</v>
      </c>
    </row>
    <row r="164" spans="1:11" x14ac:dyDescent="0.25">
      <c r="A164" s="5">
        <v>46132</v>
      </c>
      <c r="B164" s="2" t="s">
        <v>171</v>
      </c>
      <c r="C164" s="2">
        <v>10</v>
      </c>
      <c r="D164" s="3">
        <v>22799</v>
      </c>
      <c r="E164" s="4">
        <v>0.13</v>
      </c>
      <c r="F164" s="6">
        <v>1</v>
      </c>
      <c r="G164" s="6">
        <v>5</v>
      </c>
      <c r="H164" s="7">
        <f t="shared" si="8"/>
        <v>46113</v>
      </c>
      <c r="I164" s="3">
        <f t="shared" si="9"/>
        <v>257628.69999999998</v>
      </c>
      <c r="J164" s="3">
        <f t="shared" si="10"/>
        <v>180340.08999999997</v>
      </c>
      <c r="K164" s="3">
        <f t="shared" si="11"/>
        <v>77288.610000000015</v>
      </c>
    </row>
    <row r="165" spans="1:11" x14ac:dyDescent="0.25">
      <c r="A165" s="5">
        <v>46316</v>
      </c>
      <c r="B165" s="2" t="s">
        <v>172</v>
      </c>
      <c r="C165" s="2">
        <v>3</v>
      </c>
      <c r="D165" s="3">
        <v>20666</v>
      </c>
      <c r="E165" s="4"/>
      <c r="F165" s="6">
        <v>3</v>
      </c>
      <c r="G165" s="6">
        <v>3</v>
      </c>
      <c r="H165" s="7">
        <f t="shared" si="8"/>
        <v>46296</v>
      </c>
      <c r="I165" s="3">
        <f t="shared" si="9"/>
        <v>61998</v>
      </c>
      <c r="J165" s="3">
        <f t="shared" si="10"/>
        <v>43398.6</v>
      </c>
      <c r="K165" s="3">
        <f t="shared" si="11"/>
        <v>18599.400000000001</v>
      </c>
    </row>
    <row r="166" spans="1:11" x14ac:dyDescent="0.25">
      <c r="A166" s="5">
        <v>46303</v>
      </c>
      <c r="B166" s="2" t="s">
        <v>173</v>
      </c>
      <c r="C166" s="2">
        <v>11</v>
      </c>
      <c r="D166" s="3">
        <v>8369</v>
      </c>
      <c r="E166" s="4">
        <v>0.14000000000000001</v>
      </c>
      <c r="F166" s="6">
        <v>2</v>
      </c>
      <c r="G166" s="6">
        <v>3</v>
      </c>
      <c r="H166" s="7">
        <f t="shared" si="8"/>
        <v>46296</v>
      </c>
      <c r="I166" s="3">
        <f t="shared" si="9"/>
        <v>104947.26000000001</v>
      </c>
      <c r="J166" s="3">
        <f t="shared" si="10"/>
        <v>73463.081999999995</v>
      </c>
      <c r="K166" s="3">
        <f t="shared" si="11"/>
        <v>31484.178000000014</v>
      </c>
    </row>
    <row r="167" spans="1:11" x14ac:dyDescent="0.25">
      <c r="A167" s="5">
        <v>46265</v>
      </c>
      <c r="B167" s="2" t="s">
        <v>174</v>
      </c>
      <c r="C167" s="2">
        <v>12</v>
      </c>
      <c r="D167" s="3">
        <v>25609</v>
      </c>
      <c r="E167" s="4">
        <v>0.08</v>
      </c>
      <c r="F167" s="6">
        <v>5</v>
      </c>
      <c r="G167" s="6">
        <v>2</v>
      </c>
      <c r="H167" s="7">
        <f t="shared" si="8"/>
        <v>46235</v>
      </c>
      <c r="I167" s="3">
        <f t="shared" si="9"/>
        <v>331892.64</v>
      </c>
      <c r="J167" s="3">
        <f t="shared" si="10"/>
        <v>232324.848</v>
      </c>
      <c r="K167" s="3">
        <f t="shared" si="11"/>
        <v>99567.792000000016</v>
      </c>
    </row>
    <row r="168" spans="1:11" x14ac:dyDescent="0.25">
      <c r="A168" s="5">
        <v>46229</v>
      </c>
      <c r="B168" s="2" t="s">
        <v>175</v>
      </c>
      <c r="C168" s="2">
        <v>12</v>
      </c>
      <c r="D168" s="3">
        <v>29685</v>
      </c>
      <c r="E168" s="4">
        <v>0.14000000000000001</v>
      </c>
      <c r="F168" s="6">
        <v>5</v>
      </c>
      <c r="G168" s="6">
        <v>2</v>
      </c>
      <c r="H168" s="7">
        <f t="shared" si="8"/>
        <v>46204</v>
      </c>
      <c r="I168" s="3">
        <f t="shared" si="9"/>
        <v>406090.80000000005</v>
      </c>
      <c r="J168" s="3">
        <f t="shared" si="10"/>
        <v>284263.56</v>
      </c>
      <c r="K168" s="3">
        <f t="shared" si="11"/>
        <v>121827.24000000005</v>
      </c>
    </row>
    <row r="169" spans="1:11" x14ac:dyDescent="0.25">
      <c r="A169" s="5">
        <v>46126</v>
      </c>
      <c r="B169" s="2" t="s">
        <v>176</v>
      </c>
      <c r="C169" s="2">
        <v>11</v>
      </c>
      <c r="D169" s="3">
        <v>6246</v>
      </c>
      <c r="E169" s="4">
        <v>0.13</v>
      </c>
      <c r="F169" s="6">
        <v>5</v>
      </c>
      <c r="G169" s="6">
        <v>6</v>
      </c>
      <c r="H169" s="7">
        <f t="shared" si="8"/>
        <v>46113</v>
      </c>
      <c r="I169" s="3">
        <f t="shared" si="9"/>
        <v>77637.78</v>
      </c>
      <c r="J169" s="3">
        <f t="shared" si="10"/>
        <v>54346.445999999996</v>
      </c>
      <c r="K169" s="3">
        <f t="shared" si="11"/>
        <v>23291.334000000003</v>
      </c>
    </row>
    <row r="170" spans="1:11" x14ac:dyDescent="0.25">
      <c r="A170" s="5">
        <v>46086</v>
      </c>
      <c r="B170" s="2" t="s">
        <v>177</v>
      </c>
      <c r="C170" s="2">
        <v>11</v>
      </c>
      <c r="D170" s="3">
        <v>16487</v>
      </c>
      <c r="E170" s="4">
        <v>0.04</v>
      </c>
      <c r="F170" s="6">
        <v>3</v>
      </c>
      <c r="G170" s="6">
        <v>8</v>
      </c>
      <c r="H170" s="7">
        <f t="shared" si="8"/>
        <v>46082</v>
      </c>
      <c r="I170" s="3">
        <f t="shared" si="9"/>
        <v>188611.28</v>
      </c>
      <c r="J170" s="3">
        <f t="shared" si="10"/>
        <v>132027.89599999998</v>
      </c>
      <c r="K170" s="3">
        <f t="shared" si="11"/>
        <v>56583.38400000002</v>
      </c>
    </row>
    <row r="171" spans="1:11" x14ac:dyDescent="0.25">
      <c r="A171" s="5">
        <v>46135</v>
      </c>
      <c r="B171" s="2" t="s">
        <v>178</v>
      </c>
      <c r="C171" s="2">
        <v>2</v>
      </c>
      <c r="D171" s="3">
        <v>21475</v>
      </c>
      <c r="E171" s="4">
        <v>0.1</v>
      </c>
      <c r="F171" s="6">
        <v>3</v>
      </c>
      <c r="G171" s="6">
        <v>5</v>
      </c>
      <c r="H171" s="7">
        <f t="shared" si="8"/>
        <v>46113</v>
      </c>
      <c r="I171" s="3">
        <f t="shared" si="9"/>
        <v>47245.000000000007</v>
      </c>
      <c r="J171" s="3">
        <f t="shared" si="10"/>
        <v>33071.5</v>
      </c>
      <c r="K171" s="3">
        <f t="shared" si="11"/>
        <v>14173.500000000007</v>
      </c>
    </row>
    <row r="172" spans="1:11" x14ac:dyDescent="0.25">
      <c r="A172" s="5">
        <v>46291</v>
      </c>
      <c r="B172" s="2" t="s">
        <v>179</v>
      </c>
      <c r="C172" s="2">
        <v>11</v>
      </c>
      <c r="D172" s="3">
        <v>9036</v>
      </c>
      <c r="E172" s="4">
        <v>0.1</v>
      </c>
      <c r="F172" s="6">
        <v>3</v>
      </c>
      <c r="G172" s="6">
        <v>7</v>
      </c>
      <c r="H172" s="7">
        <f t="shared" si="8"/>
        <v>46266</v>
      </c>
      <c r="I172" s="3">
        <f t="shared" si="9"/>
        <v>109335.6</v>
      </c>
      <c r="J172" s="3">
        <f t="shared" si="10"/>
        <v>76534.92</v>
      </c>
      <c r="K172" s="3">
        <f t="shared" si="11"/>
        <v>32800.680000000008</v>
      </c>
    </row>
    <row r="173" spans="1:11" x14ac:dyDescent="0.25">
      <c r="A173" s="5">
        <v>46058</v>
      </c>
      <c r="B173" s="2" t="s">
        <v>180</v>
      </c>
      <c r="C173" s="2">
        <v>3</v>
      </c>
      <c r="D173" s="3">
        <v>10893</v>
      </c>
      <c r="E173" s="4">
        <v>0.11</v>
      </c>
      <c r="F173" s="6">
        <v>1</v>
      </c>
      <c r="G173" s="6">
        <v>1</v>
      </c>
      <c r="H173" s="7">
        <f t="shared" si="8"/>
        <v>46054</v>
      </c>
      <c r="I173" s="3">
        <f t="shared" si="9"/>
        <v>36273.69</v>
      </c>
      <c r="J173" s="3">
        <f t="shared" si="10"/>
        <v>25391.582999999999</v>
      </c>
      <c r="K173" s="3">
        <f t="shared" si="11"/>
        <v>10882.107000000004</v>
      </c>
    </row>
    <row r="174" spans="1:11" x14ac:dyDescent="0.25">
      <c r="A174" s="5">
        <v>46077</v>
      </c>
      <c r="B174" s="2" t="s">
        <v>181</v>
      </c>
      <c r="C174" s="2">
        <v>9</v>
      </c>
      <c r="D174" s="3">
        <v>32517</v>
      </c>
      <c r="E174" s="4">
        <v>7.0000000000000007E-2</v>
      </c>
      <c r="F174" s="6">
        <v>2</v>
      </c>
      <c r="G174" s="6">
        <v>7</v>
      </c>
      <c r="H174" s="7">
        <f t="shared" si="8"/>
        <v>46054</v>
      </c>
      <c r="I174" s="3">
        <f t="shared" si="9"/>
        <v>313138.71000000002</v>
      </c>
      <c r="J174" s="3">
        <f t="shared" si="10"/>
        <v>219197.09700000001</v>
      </c>
      <c r="K174" s="3">
        <f t="shared" si="11"/>
        <v>93941.613000000012</v>
      </c>
    </row>
    <row r="175" spans="1:11" x14ac:dyDescent="0.25">
      <c r="A175" s="5">
        <v>46199</v>
      </c>
      <c r="B175" s="2" t="s">
        <v>182</v>
      </c>
      <c r="C175" s="2">
        <v>12</v>
      </c>
      <c r="D175" s="3">
        <v>11835</v>
      </c>
      <c r="E175" s="4"/>
      <c r="F175" s="6">
        <v>3</v>
      </c>
      <c r="G175" s="6">
        <v>4</v>
      </c>
      <c r="H175" s="7">
        <f t="shared" si="8"/>
        <v>46174</v>
      </c>
      <c r="I175" s="3">
        <f t="shared" si="9"/>
        <v>142020</v>
      </c>
      <c r="J175" s="3">
        <f t="shared" si="10"/>
        <v>99414</v>
      </c>
      <c r="K175" s="3">
        <f t="shared" si="11"/>
        <v>42606</v>
      </c>
    </row>
    <row r="176" spans="1:11" x14ac:dyDescent="0.25">
      <c r="A176" s="5">
        <v>46344</v>
      </c>
      <c r="B176" s="2" t="s">
        <v>183</v>
      </c>
      <c r="C176" s="2">
        <v>9</v>
      </c>
      <c r="D176" s="3">
        <v>12573</v>
      </c>
      <c r="E176" s="4"/>
      <c r="F176" s="6">
        <v>3</v>
      </c>
      <c r="G176" s="6">
        <v>2</v>
      </c>
      <c r="H176" s="7">
        <f t="shared" si="8"/>
        <v>46327</v>
      </c>
      <c r="I176" s="3">
        <f t="shared" si="9"/>
        <v>113157</v>
      </c>
      <c r="J176" s="3">
        <f t="shared" si="10"/>
        <v>79209.899999999994</v>
      </c>
      <c r="K176" s="3">
        <f t="shared" si="11"/>
        <v>33947.100000000006</v>
      </c>
    </row>
    <row r="177" spans="1:11" x14ac:dyDescent="0.25">
      <c r="A177" s="5">
        <v>46181</v>
      </c>
      <c r="B177" s="2" t="s">
        <v>184</v>
      </c>
      <c r="C177" s="2">
        <v>8</v>
      </c>
      <c r="D177" s="3">
        <v>2505</v>
      </c>
      <c r="E177" s="4">
        <v>0.04</v>
      </c>
      <c r="F177" s="6">
        <v>2</v>
      </c>
      <c r="G177" s="6">
        <v>6</v>
      </c>
      <c r="H177" s="7">
        <f t="shared" si="8"/>
        <v>46174</v>
      </c>
      <c r="I177" s="3">
        <f t="shared" si="9"/>
        <v>20841.600000000002</v>
      </c>
      <c r="J177" s="3">
        <f t="shared" si="10"/>
        <v>14589.12</v>
      </c>
      <c r="K177" s="3">
        <f t="shared" si="11"/>
        <v>6252.4800000000014</v>
      </c>
    </row>
    <row r="178" spans="1:11" x14ac:dyDescent="0.25">
      <c r="A178" s="5">
        <v>46115</v>
      </c>
      <c r="B178" s="2" t="s">
        <v>185</v>
      </c>
      <c r="C178" s="2">
        <v>1</v>
      </c>
      <c r="D178" s="3">
        <v>4388</v>
      </c>
      <c r="E178" s="4">
        <v>0.04</v>
      </c>
      <c r="F178" s="6">
        <v>1</v>
      </c>
      <c r="G178" s="6">
        <v>4</v>
      </c>
      <c r="H178" s="7">
        <f t="shared" si="8"/>
        <v>46113</v>
      </c>
      <c r="I178" s="3">
        <f t="shared" si="9"/>
        <v>4563.5200000000004</v>
      </c>
      <c r="J178" s="3">
        <f t="shared" si="10"/>
        <v>3194.4639999999999</v>
      </c>
      <c r="K178" s="3">
        <f t="shared" si="11"/>
        <v>1369.0560000000005</v>
      </c>
    </row>
    <row r="179" spans="1:11" x14ac:dyDescent="0.25">
      <c r="A179" s="5">
        <v>46128</v>
      </c>
      <c r="B179" s="2" t="s">
        <v>186</v>
      </c>
      <c r="C179" s="2">
        <v>12</v>
      </c>
      <c r="D179" s="3">
        <v>27646</v>
      </c>
      <c r="E179" s="4"/>
      <c r="F179" s="6">
        <v>4</v>
      </c>
      <c r="G179" s="6">
        <v>2</v>
      </c>
      <c r="H179" s="7">
        <f t="shared" si="8"/>
        <v>46113</v>
      </c>
      <c r="I179" s="3">
        <f t="shared" si="9"/>
        <v>331752</v>
      </c>
      <c r="J179" s="3">
        <f t="shared" si="10"/>
        <v>232226.4</v>
      </c>
      <c r="K179" s="3">
        <f t="shared" si="11"/>
        <v>99525.6</v>
      </c>
    </row>
    <row r="180" spans="1:11" x14ac:dyDescent="0.25">
      <c r="A180" s="5">
        <v>46365</v>
      </c>
      <c r="B180" s="2" t="s">
        <v>187</v>
      </c>
      <c r="C180" s="2">
        <v>4</v>
      </c>
      <c r="D180" s="3">
        <v>26540</v>
      </c>
      <c r="E180" s="4"/>
      <c r="F180" s="6">
        <v>3</v>
      </c>
      <c r="G180" s="6">
        <v>3</v>
      </c>
      <c r="H180" s="7">
        <f t="shared" si="8"/>
        <v>46357</v>
      </c>
      <c r="I180" s="3">
        <f t="shared" si="9"/>
        <v>106160</v>
      </c>
      <c r="J180" s="3">
        <f t="shared" si="10"/>
        <v>74312</v>
      </c>
      <c r="K180" s="3">
        <f t="shared" si="11"/>
        <v>31848</v>
      </c>
    </row>
    <row r="181" spans="1:11" x14ac:dyDescent="0.25">
      <c r="A181" s="5">
        <v>46094</v>
      </c>
      <c r="B181" s="2" t="s">
        <v>188</v>
      </c>
      <c r="C181" s="2">
        <v>2</v>
      </c>
      <c r="D181" s="3">
        <v>11325</v>
      </c>
      <c r="E181" s="4">
        <v>0.11</v>
      </c>
      <c r="F181" s="6">
        <v>2</v>
      </c>
      <c r="G181" s="6">
        <v>4</v>
      </c>
      <c r="H181" s="7">
        <f t="shared" si="8"/>
        <v>46082</v>
      </c>
      <c r="I181" s="3">
        <f t="shared" si="9"/>
        <v>25141.500000000004</v>
      </c>
      <c r="J181" s="3">
        <f t="shared" si="10"/>
        <v>17599.050000000003</v>
      </c>
      <c r="K181" s="3">
        <f t="shared" si="11"/>
        <v>7542.4500000000007</v>
      </c>
    </row>
    <row r="182" spans="1:11" x14ac:dyDescent="0.25">
      <c r="A182" s="5">
        <v>46381</v>
      </c>
      <c r="B182" s="2" t="s">
        <v>189</v>
      </c>
      <c r="C182" s="2">
        <v>5</v>
      </c>
      <c r="D182" s="3">
        <v>6882</v>
      </c>
      <c r="E182" s="4"/>
      <c r="F182" s="6">
        <v>3</v>
      </c>
      <c r="G182" s="6">
        <v>1</v>
      </c>
      <c r="H182" s="7">
        <f t="shared" si="8"/>
        <v>46357</v>
      </c>
      <c r="I182" s="3">
        <f t="shared" si="9"/>
        <v>34410</v>
      </c>
      <c r="J182" s="3">
        <f t="shared" si="10"/>
        <v>24087</v>
      </c>
      <c r="K182" s="3">
        <f t="shared" si="11"/>
        <v>10323</v>
      </c>
    </row>
    <row r="183" spans="1:11" x14ac:dyDescent="0.25">
      <c r="A183" s="5">
        <v>46027</v>
      </c>
      <c r="B183" s="2" t="s">
        <v>190</v>
      </c>
      <c r="C183" s="2">
        <v>10</v>
      </c>
      <c r="D183" s="3">
        <v>5077</v>
      </c>
      <c r="E183" s="4">
        <v>0.03</v>
      </c>
      <c r="F183" s="6">
        <v>2</v>
      </c>
      <c r="G183" s="6">
        <v>7</v>
      </c>
      <c r="H183" s="7">
        <f t="shared" si="8"/>
        <v>46023</v>
      </c>
      <c r="I183" s="3">
        <f t="shared" si="9"/>
        <v>52293.1</v>
      </c>
      <c r="J183" s="3">
        <f t="shared" si="10"/>
        <v>36605.17</v>
      </c>
      <c r="K183" s="3">
        <f t="shared" si="11"/>
        <v>15687.93</v>
      </c>
    </row>
    <row r="184" spans="1:11" x14ac:dyDescent="0.25">
      <c r="A184" s="5">
        <v>46033</v>
      </c>
      <c r="B184" s="2" t="s">
        <v>191</v>
      </c>
      <c r="C184" s="2">
        <v>5</v>
      </c>
      <c r="D184" s="3">
        <v>17547</v>
      </c>
      <c r="E184" s="4">
        <v>0.05</v>
      </c>
      <c r="F184" s="6">
        <v>4</v>
      </c>
      <c r="G184" s="6">
        <v>7</v>
      </c>
      <c r="H184" s="7">
        <f t="shared" si="8"/>
        <v>46023</v>
      </c>
      <c r="I184" s="3">
        <f t="shared" si="9"/>
        <v>92121.75</v>
      </c>
      <c r="J184" s="3">
        <f t="shared" si="10"/>
        <v>64485.224999999999</v>
      </c>
      <c r="K184" s="3">
        <f t="shared" si="11"/>
        <v>27636.525000000001</v>
      </c>
    </row>
    <row r="185" spans="1:11" x14ac:dyDescent="0.25">
      <c r="A185" s="5">
        <v>46169</v>
      </c>
      <c r="B185" s="2" t="s">
        <v>192</v>
      </c>
      <c r="C185" s="2">
        <v>9</v>
      </c>
      <c r="D185" s="3">
        <v>27868</v>
      </c>
      <c r="E185" s="4">
        <v>0.09</v>
      </c>
      <c r="F185" s="6">
        <v>4</v>
      </c>
      <c r="G185" s="6">
        <v>7</v>
      </c>
      <c r="H185" s="7">
        <f t="shared" si="8"/>
        <v>46143</v>
      </c>
      <c r="I185" s="3">
        <f t="shared" si="9"/>
        <v>273385.08</v>
      </c>
      <c r="J185" s="3">
        <f t="shared" si="10"/>
        <v>191369.55600000001</v>
      </c>
      <c r="K185" s="3">
        <f t="shared" si="11"/>
        <v>82015.524000000005</v>
      </c>
    </row>
    <row r="186" spans="1:11" x14ac:dyDescent="0.25">
      <c r="A186" s="5">
        <v>46199</v>
      </c>
      <c r="B186" s="2" t="s">
        <v>193</v>
      </c>
      <c r="C186" s="2">
        <v>12</v>
      </c>
      <c r="D186" s="3">
        <v>26377</v>
      </c>
      <c r="E186" s="4">
        <v>0.13</v>
      </c>
      <c r="F186" s="6">
        <v>5</v>
      </c>
      <c r="G186" s="6">
        <v>4</v>
      </c>
      <c r="H186" s="7">
        <f t="shared" si="8"/>
        <v>46174</v>
      </c>
      <c r="I186" s="3">
        <f t="shared" si="9"/>
        <v>357672.12</v>
      </c>
      <c r="J186" s="3">
        <f t="shared" si="10"/>
        <v>250370.48399999997</v>
      </c>
      <c r="K186" s="3">
        <f t="shared" si="11"/>
        <v>107301.63600000003</v>
      </c>
    </row>
    <row r="187" spans="1:11" x14ac:dyDescent="0.25">
      <c r="A187" s="5">
        <v>46368</v>
      </c>
      <c r="B187" s="2" t="s">
        <v>194</v>
      </c>
      <c r="C187" s="2">
        <v>6</v>
      </c>
      <c r="D187" s="3">
        <v>18841</v>
      </c>
      <c r="E187" s="4">
        <v>0.04</v>
      </c>
      <c r="F187" s="6">
        <v>4</v>
      </c>
      <c r="G187" s="6">
        <v>8</v>
      </c>
      <c r="H187" s="7">
        <f t="shared" si="8"/>
        <v>46357</v>
      </c>
      <c r="I187" s="3">
        <f t="shared" si="9"/>
        <v>117567.84000000001</v>
      </c>
      <c r="J187" s="3">
        <f t="shared" si="10"/>
        <v>82297.487999999998</v>
      </c>
      <c r="K187" s="3">
        <f t="shared" si="11"/>
        <v>35270.352000000014</v>
      </c>
    </row>
    <row r="188" spans="1:11" x14ac:dyDescent="0.25">
      <c r="A188" s="5">
        <v>46332</v>
      </c>
      <c r="B188" s="2" t="s">
        <v>195</v>
      </c>
      <c r="C188" s="2">
        <v>1</v>
      </c>
      <c r="D188" s="3">
        <v>12894</v>
      </c>
      <c r="E188" s="4"/>
      <c r="F188" s="6">
        <v>4</v>
      </c>
      <c r="G188" s="6">
        <v>3</v>
      </c>
      <c r="H188" s="7">
        <f t="shared" si="8"/>
        <v>46327</v>
      </c>
      <c r="I188" s="3">
        <f t="shared" si="9"/>
        <v>12894</v>
      </c>
      <c r="J188" s="3">
        <f t="shared" si="10"/>
        <v>9025.7999999999993</v>
      </c>
      <c r="K188" s="3">
        <f t="shared" si="11"/>
        <v>3868.2000000000007</v>
      </c>
    </row>
    <row r="189" spans="1:11" x14ac:dyDescent="0.25">
      <c r="A189" s="5">
        <v>46201</v>
      </c>
      <c r="B189" s="2" t="s">
        <v>196</v>
      </c>
      <c r="C189" s="2">
        <v>5</v>
      </c>
      <c r="D189" s="3">
        <v>11529</v>
      </c>
      <c r="E189" s="4"/>
      <c r="F189" s="6">
        <v>5</v>
      </c>
      <c r="G189" s="6">
        <v>5</v>
      </c>
      <c r="H189" s="7">
        <f t="shared" si="8"/>
        <v>46174</v>
      </c>
      <c r="I189" s="3">
        <f t="shared" si="9"/>
        <v>57645</v>
      </c>
      <c r="J189" s="3">
        <f t="shared" si="10"/>
        <v>40351.5</v>
      </c>
      <c r="K189" s="3">
        <f t="shared" si="11"/>
        <v>17293.5</v>
      </c>
    </row>
    <row r="190" spans="1:11" x14ac:dyDescent="0.25">
      <c r="A190" s="5">
        <v>46077</v>
      </c>
      <c r="B190" s="2" t="s">
        <v>197</v>
      </c>
      <c r="C190" s="2">
        <v>6</v>
      </c>
      <c r="D190" s="3">
        <v>9264</v>
      </c>
      <c r="E190" s="4">
        <v>0.03</v>
      </c>
      <c r="F190" s="6">
        <v>3</v>
      </c>
      <c r="G190" s="6">
        <v>8</v>
      </c>
      <c r="H190" s="7">
        <f t="shared" si="8"/>
        <v>46054</v>
      </c>
      <c r="I190" s="3">
        <f t="shared" si="9"/>
        <v>57251.520000000004</v>
      </c>
      <c r="J190" s="3">
        <f t="shared" si="10"/>
        <v>40076.063999999998</v>
      </c>
      <c r="K190" s="3">
        <f t="shared" si="11"/>
        <v>17175.456000000006</v>
      </c>
    </row>
    <row r="191" spans="1:11" x14ac:dyDescent="0.25">
      <c r="A191" s="5">
        <v>46305</v>
      </c>
      <c r="B191" s="2" t="s">
        <v>198</v>
      </c>
      <c r="C191" s="2">
        <v>2</v>
      </c>
      <c r="D191" s="3">
        <v>15221</v>
      </c>
      <c r="E191" s="4"/>
      <c r="F191" s="6">
        <v>5</v>
      </c>
      <c r="G191" s="6">
        <v>4</v>
      </c>
      <c r="H191" s="7">
        <f t="shared" si="8"/>
        <v>46296</v>
      </c>
      <c r="I191" s="3">
        <f t="shared" si="9"/>
        <v>30442</v>
      </c>
      <c r="J191" s="3">
        <f t="shared" si="10"/>
        <v>21309.399999999998</v>
      </c>
      <c r="K191" s="3">
        <f t="shared" si="11"/>
        <v>9132.6000000000022</v>
      </c>
    </row>
    <row r="192" spans="1:11" x14ac:dyDescent="0.25">
      <c r="A192" s="5">
        <v>46042</v>
      </c>
      <c r="B192" s="2" t="s">
        <v>199</v>
      </c>
      <c r="C192" s="2">
        <v>12</v>
      </c>
      <c r="D192" s="3">
        <v>31993</v>
      </c>
      <c r="E192" s="4"/>
      <c r="F192" s="6">
        <v>1</v>
      </c>
      <c r="G192" s="6">
        <v>3</v>
      </c>
      <c r="H192" s="7">
        <f t="shared" si="8"/>
        <v>46023</v>
      </c>
      <c r="I192" s="3">
        <f t="shared" si="9"/>
        <v>383916</v>
      </c>
      <c r="J192" s="3">
        <f t="shared" si="10"/>
        <v>268741.2</v>
      </c>
      <c r="K192" s="3">
        <f t="shared" si="11"/>
        <v>115174.79999999999</v>
      </c>
    </row>
    <row r="193" spans="1:11" x14ac:dyDescent="0.25">
      <c r="A193" s="5">
        <v>46345</v>
      </c>
      <c r="B193" s="2" t="s">
        <v>200</v>
      </c>
      <c r="C193" s="2">
        <v>12</v>
      </c>
      <c r="D193" s="3">
        <v>1869</v>
      </c>
      <c r="E193" s="4">
        <v>0.14000000000000001</v>
      </c>
      <c r="F193" s="6">
        <v>5</v>
      </c>
      <c r="G193" s="6">
        <v>7</v>
      </c>
      <c r="H193" s="7">
        <f t="shared" si="8"/>
        <v>46327</v>
      </c>
      <c r="I193" s="3">
        <f t="shared" si="9"/>
        <v>25567.920000000002</v>
      </c>
      <c r="J193" s="3">
        <f t="shared" si="10"/>
        <v>17897.544000000002</v>
      </c>
      <c r="K193" s="3">
        <f t="shared" si="11"/>
        <v>7670.3760000000002</v>
      </c>
    </row>
    <row r="194" spans="1:11" x14ac:dyDescent="0.25">
      <c r="A194" s="5">
        <v>46059</v>
      </c>
      <c r="B194" s="2" t="s">
        <v>201</v>
      </c>
      <c r="C194" s="2">
        <v>8</v>
      </c>
      <c r="D194" s="3">
        <v>14708</v>
      </c>
      <c r="E194" s="4">
        <v>0.06</v>
      </c>
      <c r="F194" s="6">
        <v>1</v>
      </c>
      <c r="G194" s="6">
        <v>2</v>
      </c>
      <c r="H194" s="7">
        <f t="shared" ref="H194:H257" si="12">DATE(YEAR($A194),MONTH($A194),1)</f>
        <v>46054</v>
      </c>
      <c r="I194" s="3">
        <f t="shared" ref="I194:I257" si="13">$C194*$D194*(1+$E194)</f>
        <v>124723.84000000001</v>
      </c>
      <c r="J194" s="3">
        <f t="shared" ref="J194:J257" si="14">I194*70%</f>
        <v>87306.688000000009</v>
      </c>
      <c r="K194" s="3">
        <f t="shared" ref="K194:K257" si="15">I194-J194</f>
        <v>37417.152000000002</v>
      </c>
    </row>
    <row r="195" spans="1:11" x14ac:dyDescent="0.25">
      <c r="A195" s="5">
        <v>46162</v>
      </c>
      <c r="B195" s="2" t="s">
        <v>202</v>
      </c>
      <c r="C195" s="2">
        <v>11</v>
      </c>
      <c r="D195" s="3">
        <v>23989</v>
      </c>
      <c r="E195" s="4">
        <v>0.06</v>
      </c>
      <c r="F195" s="6">
        <v>5</v>
      </c>
      <c r="G195" s="6">
        <v>5</v>
      </c>
      <c r="H195" s="7">
        <f t="shared" si="12"/>
        <v>46143</v>
      </c>
      <c r="I195" s="3">
        <f t="shared" si="13"/>
        <v>279711.74</v>
      </c>
      <c r="J195" s="3">
        <f t="shared" si="14"/>
        <v>195798.21799999999</v>
      </c>
      <c r="K195" s="3">
        <f t="shared" si="15"/>
        <v>83913.521999999997</v>
      </c>
    </row>
    <row r="196" spans="1:11" x14ac:dyDescent="0.25">
      <c r="A196" s="5">
        <v>46038</v>
      </c>
      <c r="B196" s="2" t="s">
        <v>203</v>
      </c>
      <c r="C196" s="2">
        <v>7</v>
      </c>
      <c r="D196" s="3">
        <v>18120</v>
      </c>
      <c r="E196" s="4">
        <v>0.04</v>
      </c>
      <c r="F196" s="6">
        <v>3</v>
      </c>
      <c r="G196" s="6">
        <v>1</v>
      </c>
      <c r="H196" s="7">
        <f t="shared" si="12"/>
        <v>46023</v>
      </c>
      <c r="I196" s="3">
        <f t="shared" si="13"/>
        <v>131913.60000000001</v>
      </c>
      <c r="J196" s="3">
        <f t="shared" si="14"/>
        <v>92339.520000000004</v>
      </c>
      <c r="K196" s="3">
        <f t="shared" si="15"/>
        <v>39574.080000000002</v>
      </c>
    </row>
    <row r="197" spans="1:11" x14ac:dyDescent="0.25">
      <c r="A197" s="5">
        <v>46228</v>
      </c>
      <c r="B197" s="2" t="s">
        <v>204</v>
      </c>
      <c r="C197" s="2">
        <v>10</v>
      </c>
      <c r="D197" s="3">
        <v>15184</v>
      </c>
      <c r="E197" s="4">
        <v>0.13</v>
      </c>
      <c r="F197" s="6">
        <v>3</v>
      </c>
      <c r="G197" s="6">
        <v>4</v>
      </c>
      <c r="H197" s="7">
        <f t="shared" si="12"/>
        <v>46204</v>
      </c>
      <c r="I197" s="3">
        <f t="shared" si="13"/>
        <v>171579.19999999998</v>
      </c>
      <c r="J197" s="3">
        <f t="shared" si="14"/>
        <v>120105.43999999997</v>
      </c>
      <c r="K197" s="3">
        <f t="shared" si="15"/>
        <v>51473.760000000009</v>
      </c>
    </row>
    <row r="198" spans="1:11" x14ac:dyDescent="0.25">
      <c r="A198" s="5">
        <v>46132</v>
      </c>
      <c r="B198" s="2" t="s">
        <v>205</v>
      </c>
      <c r="C198" s="2">
        <v>9</v>
      </c>
      <c r="D198" s="3">
        <v>6981</v>
      </c>
      <c r="E198" s="4"/>
      <c r="F198" s="6">
        <v>1</v>
      </c>
      <c r="G198" s="6">
        <v>3</v>
      </c>
      <c r="H198" s="7">
        <f t="shared" si="12"/>
        <v>46113</v>
      </c>
      <c r="I198" s="3">
        <f t="shared" si="13"/>
        <v>62829</v>
      </c>
      <c r="J198" s="3">
        <f t="shared" si="14"/>
        <v>43980.299999999996</v>
      </c>
      <c r="K198" s="3">
        <f t="shared" si="15"/>
        <v>18848.700000000004</v>
      </c>
    </row>
    <row r="199" spans="1:11" x14ac:dyDescent="0.25">
      <c r="A199" s="5">
        <v>46375</v>
      </c>
      <c r="B199" s="2" t="s">
        <v>206</v>
      </c>
      <c r="C199" s="2">
        <v>6</v>
      </c>
      <c r="D199" s="3">
        <v>14719</v>
      </c>
      <c r="E199" s="4">
        <v>0.09</v>
      </c>
      <c r="F199" s="6">
        <v>4</v>
      </c>
      <c r="G199" s="6">
        <v>7</v>
      </c>
      <c r="H199" s="7">
        <f t="shared" si="12"/>
        <v>46357</v>
      </c>
      <c r="I199" s="3">
        <f t="shared" si="13"/>
        <v>96262.260000000009</v>
      </c>
      <c r="J199" s="3">
        <f t="shared" si="14"/>
        <v>67383.582000000009</v>
      </c>
      <c r="K199" s="3">
        <f t="shared" si="15"/>
        <v>28878.678</v>
      </c>
    </row>
    <row r="200" spans="1:11" x14ac:dyDescent="0.25">
      <c r="A200" s="5">
        <v>46137</v>
      </c>
      <c r="B200" s="2" t="s">
        <v>207</v>
      </c>
      <c r="C200" s="2">
        <v>10</v>
      </c>
      <c r="D200" s="3">
        <v>11965</v>
      </c>
      <c r="E200" s="4">
        <v>0.09</v>
      </c>
      <c r="F200" s="6">
        <v>3</v>
      </c>
      <c r="G200" s="6">
        <v>4</v>
      </c>
      <c r="H200" s="7">
        <f t="shared" si="12"/>
        <v>46113</v>
      </c>
      <c r="I200" s="3">
        <f t="shared" si="13"/>
        <v>130418.50000000001</v>
      </c>
      <c r="J200" s="3">
        <f t="shared" si="14"/>
        <v>91292.950000000012</v>
      </c>
      <c r="K200" s="3">
        <f t="shared" si="15"/>
        <v>39125.550000000003</v>
      </c>
    </row>
    <row r="201" spans="1:11" x14ac:dyDescent="0.25">
      <c r="A201" s="5">
        <v>46189</v>
      </c>
      <c r="B201" s="2" t="s">
        <v>208</v>
      </c>
      <c r="C201" s="2">
        <v>5</v>
      </c>
      <c r="D201" s="3">
        <v>17039</v>
      </c>
      <c r="E201" s="4">
        <v>0.14000000000000001</v>
      </c>
      <c r="F201" s="6">
        <v>3</v>
      </c>
      <c r="G201" s="6">
        <v>7</v>
      </c>
      <c r="H201" s="7">
        <f t="shared" si="12"/>
        <v>46174</v>
      </c>
      <c r="I201" s="3">
        <f t="shared" si="13"/>
        <v>97122.300000000017</v>
      </c>
      <c r="J201" s="3">
        <f t="shared" si="14"/>
        <v>67985.610000000015</v>
      </c>
      <c r="K201" s="3">
        <f t="shared" si="15"/>
        <v>29136.690000000002</v>
      </c>
    </row>
    <row r="202" spans="1:11" x14ac:dyDescent="0.25">
      <c r="A202" s="5">
        <v>46041</v>
      </c>
      <c r="B202" s="2" t="s">
        <v>209</v>
      </c>
      <c r="C202" s="2">
        <v>10</v>
      </c>
      <c r="D202" s="3">
        <v>22742</v>
      </c>
      <c r="E202" s="4">
        <v>0.09</v>
      </c>
      <c r="F202" s="6">
        <v>5</v>
      </c>
      <c r="G202" s="6">
        <v>5</v>
      </c>
      <c r="H202" s="7">
        <f t="shared" si="12"/>
        <v>46023</v>
      </c>
      <c r="I202" s="3">
        <f t="shared" si="13"/>
        <v>247887.80000000002</v>
      </c>
      <c r="J202" s="3">
        <f t="shared" si="14"/>
        <v>173521.46</v>
      </c>
      <c r="K202" s="3">
        <f t="shared" si="15"/>
        <v>74366.340000000026</v>
      </c>
    </row>
    <row r="203" spans="1:11" x14ac:dyDescent="0.25">
      <c r="A203" s="5">
        <v>46054</v>
      </c>
      <c r="B203" s="2" t="s">
        <v>210</v>
      </c>
      <c r="C203" s="2">
        <v>10</v>
      </c>
      <c r="D203" s="3">
        <v>22247</v>
      </c>
      <c r="E203" s="4">
        <v>0.04</v>
      </c>
      <c r="F203" s="6">
        <v>1</v>
      </c>
      <c r="G203" s="6">
        <v>7</v>
      </c>
      <c r="H203" s="7">
        <f t="shared" si="12"/>
        <v>46054</v>
      </c>
      <c r="I203" s="3">
        <f t="shared" si="13"/>
        <v>231368.80000000002</v>
      </c>
      <c r="J203" s="3">
        <f t="shared" si="14"/>
        <v>161958.16</v>
      </c>
      <c r="K203" s="3">
        <f t="shared" si="15"/>
        <v>69410.640000000014</v>
      </c>
    </row>
    <row r="204" spans="1:11" x14ac:dyDescent="0.25">
      <c r="A204" s="5">
        <v>46154</v>
      </c>
      <c r="B204" s="2" t="s">
        <v>211</v>
      </c>
      <c r="C204" s="2">
        <v>12</v>
      </c>
      <c r="D204" s="3">
        <v>17477</v>
      </c>
      <c r="E204" s="4">
        <v>0.14000000000000001</v>
      </c>
      <c r="F204" s="6">
        <v>2</v>
      </c>
      <c r="G204" s="6">
        <v>6</v>
      </c>
      <c r="H204" s="7">
        <f t="shared" si="12"/>
        <v>46143</v>
      </c>
      <c r="I204" s="3">
        <f t="shared" si="13"/>
        <v>239085.36000000002</v>
      </c>
      <c r="J204" s="3">
        <f t="shared" si="14"/>
        <v>167359.75200000001</v>
      </c>
      <c r="K204" s="3">
        <f t="shared" si="15"/>
        <v>71725.608000000007</v>
      </c>
    </row>
    <row r="205" spans="1:11" x14ac:dyDescent="0.25">
      <c r="A205" s="5">
        <v>46186</v>
      </c>
      <c r="B205" s="2" t="s">
        <v>212</v>
      </c>
      <c r="C205" s="2">
        <v>4</v>
      </c>
      <c r="D205" s="3">
        <v>6103</v>
      </c>
      <c r="E205" s="4">
        <v>0.11</v>
      </c>
      <c r="F205" s="6">
        <v>4</v>
      </c>
      <c r="G205" s="6">
        <v>1</v>
      </c>
      <c r="H205" s="7">
        <f t="shared" si="12"/>
        <v>46174</v>
      </c>
      <c r="I205" s="3">
        <f t="shared" si="13"/>
        <v>27097.320000000003</v>
      </c>
      <c r="J205" s="3">
        <f t="shared" si="14"/>
        <v>18968.124</v>
      </c>
      <c r="K205" s="3">
        <f t="shared" si="15"/>
        <v>8129.1960000000036</v>
      </c>
    </row>
    <row r="206" spans="1:11" x14ac:dyDescent="0.25">
      <c r="A206" s="5">
        <v>46093</v>
      </c>
      <c r="B206" s="2" t="s">
        <v>213</v>
      </c>
      <c r="C206" s="2">
        <v>3</v>
      </c>
      <c r="D206" s="3">
        <v>23394</v>
      </c>
      <c r="E206" s="4"/>
      <c r="F206" s="6">
        <v>5</v>
      </c>
      <c r="G206" s="6">
        <v>1</v>
      </c>
      <c r="H206" s="7">
        <f t="shared" si="12"/>
        <v>46082</v>
      </c>
      <c r="I206" s="3">
        <f t="shared" si="13"/>
        <v>70182</v>
      </c>
      <c r="J206" s="3">
        <f t="shared" si="14"/>
        <v>49127.399999999994</v>
      </c>
      <c r="K206" s="3">
        <f t="shared" si="15"/>
        <v>21054.600000000006</v>
      </c>
    </row>
    <row r="207" spans="1:11" x14ac:dyDescent="0.25">
      <c r="A207" s="5">
        <v>46032</v>
      </c>
      <c r="B207" s="2" t="s">
        <v>214</v>
      </c>
      <c r="C207" s="2">
        <v>7</v>
      </c>
      <c r="D207" s="3">
        <v>21124</v>
      </c>
      <c r="E207" s="4">
        <v>0.14000000000000001</v>
      </c>
      <c r="F207" s="6">
        <v>1</v>
      </c>
      <c r="G207" s="6">
        <v>8</v>
      </c>
      <c r="H207" s="7">
        <f t="shared" si="12"/>
        <v>46023</v>
      </c>
      <c r="I207" s="3">
        <f t="shared" si="13"/>
        <v>168569.52000000002</v>
      </c>
      <c r="J207" s="3">
        <f t="shared" si="14"/>
        <v>117998.664</v>
      </c>
      <c r="K207" s="3">
        <f t="shared" si="15"/>
        <v>50570.856000000014</v>
      </c>
    </row>
    <row r="208" spans="1:11" x14ac:dyDescent="0.25">
      <c r="A208" s="5">
        <v>46317</v>
      </c>
      <c r="B208" s="2" t="s">
        <v>215</v>
      </c>
      <c r="C208" s="2">
        <v>8</v>
      </c>
      <c r="D208" s="3">
        <v>16790</v>
      </c>
      <c r="E208" s="4">
        <v>0.03</v>
      </c>
      <c r="F208" s="6">
        <v>4</v>
      </c>
      <c r="G208" s="6">
        <v>2</v>
      </c>
      <c r="H208" s="7">
        <f t="shared" si="12"/>
        <v>46296</v>
      </c>
      <c r="I208" s="3">
        <f t="shared" si="13"/>
        <v>138349.6</v>
      </c>
      <c r="J208" s="3">
        <f t="shared" si="14"/>
        <v>96844.72</v>
      </c>
      <c r="K208" s="3">
        <f t="shared" si="15"/>
        <v>41504.880000000005</v>
      </c>
    </row>
    <row r="209" spans="1:11" x14ac:dyDescent="0.25">
      <c r="A209" s="5">
        <v>46158</v>
      </c>
      <c r="B209" s="2" t="s">
        <v>216</v>
      </c>
      <c r="C209" s="2">
        <v>6</v>
      </c>
      <c r="D209" s="3">
        <v>8758</v>
      </c>
      <c r="E209" s="4"/>
      <c r="F209" s="6">
        <v>2</v>
      </c>
      <c r="G209" s="6">
        <v>6</v>
      </c>
      <c r="H209" s="7">
        <f t="shared" si="12"/>
        <v>46143</v>
      </c>
      <c r="I209" s="3">
        <f t="shared" si="13"/>
        <v>52548</v>
      </c>
      <c r="J209" s="3">
        <f t="shared" si="14"/>
        <v>36783.599999999999</v>
      </c>
      <c r="K209" s="3">
        <f t="shared" si="15"/>
        <v>15764.400000000001</v>
      </c>
    </row>
    <row r="210" spans="1:11" x14ac:dyDescent="0.25">
      <c r="A210" s="5">
        <v>46279</v>
      </c>
      <c r="B210" s="2" t="s">
        <v>217</v>
      </c>
      <c r="C210" s="2">
        <v>8</v>
      </c>
      <c r="D210" s="3">
        <v>23992</v>
      </c>
      <c r="E210" s="4">
        <v>0.05</v>
      </c>
      <c r="F210" s="6">
        <v>4</v>
      </c>
      <c r="G210" s="6">
        <v>3</v>
      </c>
      <c r="H210" s="7">
        <f t="shared" si="12"/>
        <v>46266</v>
      </c>
      <c r="I210" s="3">
        <f t="shared" si="13"/>
        <v>201532.80000000002</v>
      </c>
      <c r="J210" s="3">
        <f t="shared" si="14"/>
        <v>141072.95999999999</v>
      </c>
      <c r="K210" s="3">
        <f t="shared" si="15"/>
        <v>60459.840000000026</v>
      </c>
    </row>
    <row r="211" spans="1:11" x14ac:dyDescent="0.25">
      <c r="A211" s="5">
        <v>46027</v>
      </c>
      <c r="B211" s="2" t="s">
        <v>218</v>
      </c>
      <c r="C211" s="2">
        <v>4</v>
      </c>
      <c r="D211" s="3">
        <v>10407</v>
      </c>
      <c r="E211" s="4"/>
      <c r="F211" s="6">
        <v>2</v>
      </c>
      <c r="G211" s="6">
        <v>6</v>
      </c>
      <c r="H211" s="7">
        <f t="shared" si="12"/>
        <v>46023</v>
      </c>
      <c r="I211" s="3">
        <f t="shared" si="13"/>
        <v>41628</v>
      </c>
      <c r="J211" s="3">
        <f t="shared" si="14"/>
        <v>29139.599999999999</v>
      </c>
      <c r="K211" s="3">
        <f t="shared" si="15"/>
        <v>12488.400000000001</v>
      </c>
    </row>
    <row r="212" spans="1:11" x14ac:dyDescent="0.25">
      <c r="A212" s="5">
        <v>46037</v>
      </c>
      <c r="B212" s="2" t="s">
        <v>219</v>
      </c>
      <c r="C212" s="2">
        <v>2</v>
      </c>
      <c r="D212" s="3">
        <v>28802</v>
      </c>
      <c r="E212" s="4">
        <v>0.1</v>
      </c>
      <c r="F212" s="6">
        <v>1</v>
      </c>
      <c r="G212" s="6">
        <v>6</v>
      </c>
      <c r="H212" s="7">
        <f t="shared" si="12"/>
        <v>46023</v>
      </c>
      <c r="I212" s="3">
        <f t="shared" si="13"/>
        <v>63364.400000000009</v>
      </c>
      <c r="J212" s="3">
        <f t="shared" si="14"/>
        <v>44355.08</v>
      </c>
      <c r="K212" s="3">
        <f t="shared" si="15"/>
        <v>19009.320000000007</v>
      </c>
    </row>
    <row r="213" spans="1:11" x14ac:dyDescent="0.25">
      <c r="A213" s="5">
        <v>46240</v>
      </c>
      <c r="B213" s="2" t="s">
        <v>220</v>
      </c>
      <c r="C213" s="2">
        <v>6</v>
      </c>
      <c r="D213" s="3">
        <v>24377</v>
      </c>
      <c r="E213" s="4">
        <v>0.11</v>
      </c>
      <c r="F213" s="6">
        <v>3</v>
      </c>
      <c r="G213" s="6">
        <v>8</v>
      </c>
      <c r="H213" s="7">
        <f t="shared" si="12"/>
        <v>46235</v>
      </c>
      <c r="I213" s="3">
        <f t="shared" si="13"/>
        <v>162350.82</v>
      </c>
      <c r="J213" s="3">
        <f t="shared" si="14"/>
        <v>113645.57399999999</v>
      </c>
      <c r="K213" s="3">
        <f t="shared" si="15"/>
        <v>48705.246000000014</v>
      </c>
    </row>
    <row r="214" spans="1:11" x14ac:dyDescent="0.25">
      <c r="A214" s="2" t="s">
        <v>0</v>
      </c>
      <c r="B214" s="2" t="s">
        <v>221</v>
      </c>
      <c r="C214" s="2">
        <v>4</v>
      </c>
      <c r="D214" s="3">
        <v>27758</v>
      </c>
      <c r="E214" s="4"/>
      <c r="F214" s="6">
        <v>4</v>
      </c>
      <c r="G214" s="6">
        <v>8</v>
      </c>
      <c r="H214" s="7" t="e">
        <f t="shared" si="12"/>
        <v>#VALUE!</v>
      </c>
      <c r="I214" s="3">
        <f t="shared" si="13"/>
        <v>111032</v>
      </c>
      <c r="J214" s="3">
        <f t="shared" si="14"/>
        <v>77722.399999999994</v>
      </c>
      <c r="K214" s="3">
        <f t="shared" si="15"/>
        <v>33309.600000000006</v>
      </c>
    </row>
    <row r="215" spans="1:11" x14ac:dyDescent="0.25">
      <c r="A215" s="5">
        <v>46252</v>
      </c>
      <c r="B215" s="2" t="s">
        <v>222</v>
      </c>
      <c r="C215" s="2">
        <v>2</v>
      </c>
      <c r="D215" s="3">
        <v>22081</v>
      </c>
      <c r="E215" s="4">
        <v>0.08</v>
      </c>
      <c r="F215" s="6">
        <v>4</v>
      </c>
      <c r="G215" s="6">
        <v>8</v>
      </c>
      <c r="H215" s="7">
        <f t="shared" si="12"/>
        <v>46235</v>
      </c>
      <c r="I215" s="3">
        <f t="shared" si="13"/>
        <v>47694.960000000006</v>
      </c>
      <c r="J215" s="3">
        <f t="shared" si="14"/>
        <v>33386.472000000002</v>
      </c>
      <c r="K215" s="3">
        <f t="shared" si="15"/>
        <v>14308.488000000005</v>
      </c>
    </row>
    <row r="216" spans="1:11" x14ac:dyDescent="0.25">
      <c r="A216" s="5">
        <v>46149</v>
      </c>
      <c r="B216" s="2" t="s">
        <v>223</v>
      </c>
      <c r="C216" s="2">
        <v>11</v>
      </c>
      <c r="D216" s="3">
        <v>22442</v>
      </c>
      <c r="E216" s="4">
        <v>0.13</v>
      </c>
      <c r="F216" s="6">
        <v>1</v>
      </c>
      <c r="G216" s="6">
        <v>5</v>
      </c>
      <c r="H216" s="7">
        <f t="shared" si="12"/>
        <v>46143</v>
      </c>
      <c r="I216" s="3">
        <f t="shared" si="13"/>
        <v>278954.06</v>
      </c>
      <c r="J216" s="3">
        <f t="shared" si="14"/>
        <v>195267.84199999998</v>
      </c>
      <c r="K216" s="3">
        <f t="shared" si="15"/>
        <v>83686.218000000023</v>
      </c>
    </row>
    <row r="217" spans="1:11" x14ac:dyDescent="0.25">
      <c r="A217" s="5">
        <v>46075</v>
      </c>
      <c r="B217" s="2" t="s">
        <v>224</v>
      </c>
      <c r="C217" s="2">
        <v>5</v>
      </c>
      <c r="D217" s="3">
        <v>30354</v>
      </c>
      <c r="E217" s="4">
        <v>0.04</v>
      </c>
      <c r="F217" s="6">
        <v>5</v>
      </c>
      <c r="G217" s="6">
        <v>7</v>
      </c>
      <c r="H217" s="7">
        <f t="shared" si="12"/>
        <v>46054</v>
      </c>
      <c r="I217" s="3">
        <f t="shared" si="13"/>
        <v>157840.80000000002</v>
      </c>
      <c r="J217" s="3">
        <f t="shared" si="14"/>
        <v>110488.56000000001</v>
      </c>
      <c r="K217" s="3">
        <f t="shared" si="15"/>
        <v>47352.240000000005</v>
      </c>
    </row>
    <row r="218" spans="1:11" x14ac:dyDescent="0.25">
      <c r="A218" s="5">
        <v>46126</v>
      </c>
      <c r="B218" s="2" t="s">
        <v>225</v>
      </c>
      <c r="C218" s="2">
        <v>12</v>
      </c>
      <c r="D218" s="3">
        <v>12009</v>
      </c>
      <c r="E218" s="4">
        <v>0.1</v>
      </c>
      <c r="F218" s="6">
        <v>5</v>
      </c>
      <c r="G218" s="6">
        <v>8</v>
      </c>
      <c r="H218" s="7">
        <f t="shared" si="12"/>
        <v>46113</v>
      </c>
      <c r="I218" s="3">
        <f t="shared" si="13"/>
        <v>158518.80000000002</v>
      </c>
      <c r="J218" s="3">
        <f t="shared" si="14"/>
        <v>110963.16</v>
      </c>
      <c r="K218" s="3">
        <f t="shared" si="15"/>
        <v>47555.640000000014</v>
      </c>
    </row>
    <row r="219" spans="1:11" x14ac:dyDescent="0.25">
      <c r="A219" s="5">
        <v>46185</v>
      </c>
      <c r="B219" s="2" t="s">
        <v>226</v>
      </c>
      <c r="C219" s="2">
        <v>1</v>
      </c>
      <c r="D219" s="3">
        <v>14767</v>
      </c>
      <c r="E219" s="4">
        <v>0.1</v>
      </c>
      <c r="F219" s="6">
        <v>2</v>
      </c>
      <c r="G219" s="6">
        <v>4</v>
      </c>
      <c r="H219" s="7">
        <f t="shared" si="12"/>
        <v>46174</v>
      </c>
      <c r="I219" s="3">
        <f t="shared" si="13"/>
        <v>16243.7</v>
      </c>
      <c r="J219" s="3">
        <f t="shared" si="14"/>
        <v>11370.59</v>
      </c>
      <c r="K219" s="3">
        <f t="shared" si="15"/>
        <v>4873.1100000000006</v>
      </c>
    </row>
    <row r="220" spans="1:11" x14ac:dyDescent="0.25">
      <c r="A220" s="5">
        <v>46386</v>
      </c>
      <c r="B220" s="2" t="s">
        <v>227</v>
      </c>
      <c r="C220" s="2">
        <v>5</v>
      </c>
      <c r="D220" s="3">
        <v>26544</v>
      </c>
      <c r="E220" s="4">
        <v>0.14000000000000001</v>
      </c>
      <c r="F220" s="6">
        <v>5</v>
      </c>
      <c r="G220" s="6">
        <v>4</v>
      </c>
      <c r="H220" s="7">
        <f t="shared" si="12"/>
        <v>46357</v>
      </c>
      <c r="I220" s="3">
        <f t="shared" si="13"/>
        <v>151300.80000000002</v>
      </c>
      <c r="J220" s="3">
        <f t="shared" si="14"/>
        <v>105910.56000000001</v>
      </c>
      <c r="K220" s="3">
        <f t="shared" si="15"/>
        <v>45390.240000000005</v>
      </c>
    </row>
    <row r="221" spans="1:11" x14ac:dyDescent="0.25">
      <c r="A221" s="5">
        <v>46336</v>
      </c>
      <c r="B221" s="2" t="s">
        <v>228</v>
      </c>
      <c r="C221" s="2">
        <v>2</v>
      </c>
      <c r="D221" s="3">
        <v>9157</v>
      </c>
      <c r="E221" s="4">
        <v>0.05</v>
      </c>
      <c r="F221" s="6">
        <v>5</v>
      </c>
      <c r="G221" s="6">
        <v>6</v>
      </c>
      <c r="H221" s="7">
        <f t="shared" si="12"/>
        <v>46327</v>
      </c>
      <c r="I221" s="3">
        <f t="shared" si="13"/>
        <v>19229.7</v>
      </c>
      <c r="J221" s="3">
        <f t="shared" si="14"/>
        <v>13460.789999999999</v>
      </c>
      <c r="K221" s="3">
        <f t="shared" si="15"/>
        <v>5768.9100000000017</v>
      </c>
    </row>
    <row r="222" spans="1:11" x14ac:dyDescent="0.25">
      <c r="A222" s="5">
        <v>46238</v>
      </c>
      <c r="B222" s="2" t="s">
        <v>229</v>
      </c>
      <c r="C222" s="2">
        <v>5</v>
      </c>
      <c r="D222" s="3">
        <v>2809</v>
      </c>
      <c r="E222" s="4"/>
      <c r="F222" s="6">
        <v>2</v>
      </c>
      <c r="G222" s="6">
        <v>8</v>
      </c>
      <c r="H222" s="7">
        <f t="shared" si="12"/>
        <v>46235</v>
      </c>
      <c r="I222" s="3">
        <f t="shared" si="13"/>
        <v>14045</v>
      </c>
      <c r="J222" s="3">
        <f t="shared" si="14"/>
        <v>9831.5</v>
      </c>
      <c r="K222" s="3">
        <f t="shared" si="15"/>
        <v>4213.5</v>
      </c>
    </row>
    <row r="223" spans="1:11" x14ac:dyDescent="0.25">
      <c r="A223" s="5">
        <v>46372</v>
      </c>
      <c r="B223" s="2" t="s">
        <v>230</v>
      </c>
      <c r="C223" s="2">
        <v>4</v>
      </c>
      <c r="D223" s="3">
        <v>9648</v>
      </c>
      <c r="E223" s="4">
        <v>0.06</v>
      </c>
      <c r="F223" s="6">
        <v>2</v>
      </c>
      <c r="G223" s="6">
        <v>6</v>
      </c>
      <c r="H223" s="7">
        <f t="shared" si="12"/>
        <v>46357</v>
      </c>
      <c r="I223" s="3">
        <f t="shared" si="13"/>
        <v>40907.520000000004</v>
      </c>
      <c r="J223" s="3">
        <f t="shared" si="14"/>
        <v>28635.264000000003</v>
      </c>
      <c r="K223" s="3">
        <f t="shared" si="15"/>
        <v>12272.256000000001</v>
      </c>
    </row>
    <row r="224" spans="1:11" x14ac:dyDescent="0.25">
      <c r="A224" s="5">
        <v>46268</v>
      </c>
      <c r="B224" s="2" t="s">
        <v>231</v>
      </c>
      <c r="C224" s="2">
        <v>3</v>
      </c>
      <c r="D224" s="3">
        <v>23843</v>
      </c>
      <c r="E224" s="4">
        <v>0.14000000000000001</v>
      </c>
      <c r="F224" s="6">
        <v>4</v>
      </c>
      <c r="G224" s="6">
        <v>7</v>
      </c>
      <c r="H224" s="7">
        <f t="shared" si="12"/>
        <v>46266</v>
      </c>
      <c r="I224" s="3">
        <f t="shared" si="13"/>
        <v>81543.060000000012</v>
      </c>
      <c r="J224" s="3">
        <f t="shared" si="14"/>
        <v>57080.142000000007</v>
      </c>
      <c r="K224" s="3">
        <f t="shared" si="15"/>
        <v>24462.918000000005</v>
      </c>
    </row>
    <row r="225" spans="1:11" x14ac:dyDescent="0.25">
      <c r="A225" s="5">
        <v>46168</v>
      </c>
      <c r="B225" s="2" t="s">
        <v>232</v>
      </c>
      <c r="C225" s="2">
        <v>11</v>
      </c>
      <c r="D225" s="3">
        <v>22841</v>
      </c>
      <c r="E225" s="4">
        <v>0.05</v>
      </c>
      <c r="F225" s="6">
        <v>1</v>
      </c>
      <c r="G225" s="6">
        <v>6</v>
      </c>
      <c r="H225" s="7">
        <f t="shared" si="12"/>
        <v>46143</v>
      </c>
      <c r="I225" s="3">
        <f t="shared" si="13"/>
        <v>263813.55</v>
      </c>
      <c r="J225" s="3">
        <f t="shared" si="14"/>
        <v>184669.48499999999</v>
      </c>
      <c r="K225" s="3">
        <f t="shared" si="15"/>
        <v>79144.065000000002</v>
      </c>
    </row>
    <row r="226" spans="1:11" x14ac:dyDescent="0.25">
      <c r="A226" s="5">
        <v>46280</v>
      </c>
      <c r="B226" s="2" t="s">
        <v>233</v>
      </c>
      <c r="C226" s="2">
        <v>11</v>
      </c>
      <c r="D226" s="3">
        <v>20801</v>
      </c>
      <c r="E226" s="4">
        <v>0.15</v>
      </c>
      <c r="F226" s="6">
        <v>2</v>
      </c>
      <c r="G226" s="6">
        <v>2</v>
      </c>
      <c r="H226" s="7">
        <f t="shared" si="12"/>
        <v>46266</v>
      </c>
      <c r="I226" s="3">
        <f t="shared" si="13"/>
        <v>263132.64999999997</v>
      </c>
      <c r="J226" s="3">
        <f t="shared" si="14"/>
        <v>184192.85499999995</v>
      </c>
      <c r="K226" s="3">
        <f t="shared" si="15"/>
        <v>78939.795000000013</v>
      </c>
    </row>
    <row r="227" spans="1:11" x14ac:dyDescent="0.25">
      <c r="A227" s="5">
        <v>46211</v>
      </c>
      <c r="B227" s="2" t="s">
        <v>234</v>
      </c>
      <c r="C227" s="2">
        <v>6</v>
      </c>
      <c r="D227" s="3">
        <v>13660</v>
      </c>
      <c r="E227" s="4">
        <v>0.09</v>
      </c>
      <c r="F227" s="6">
        <v>4</v>
      </c>
      <c r="G227" s="6">
        <v>2</v>
      </c>
      <c r="H227" s="7">
        <f t="shared" si="12"/>
        <v>46204</v>
      </c>
      <c r="I227" s="3">
        <f t="shared" si="13"/>
        <v>89336.400000000009</v>
      </c>
      <c r="J227" s="3">
        <f t="shared" si="14"/>
        <v>62535.48</v>
      </c>
      <c r="K227" s="3">
        <f t="shared" si="15"/>
        <v>26800.920000000006</v>
      </c>
    </row>
    <row r="228" spans="1:11" x14ac:dyDescent="0.25">
      <c r="A228" s="5">
        <v>46278</v>
      </c>
      <c r="B228" s="2" t="s">
        <v>235</v>
      </c>
      <c r="C228" s="2">
        <v>12</v>
      </c>
      <c r="D228" s="3">
        <v>2861</v>
      </c>
      <c r="E228" s="4">
        <v>0.04</v>
      </c>
      <c r="F228" s="6">
        <v>1</v>
      </c>
      <c r="G228" s="6">
        <v>1</v>
      </c>
      <c r="H228" s="7">
        <f t="shared" si="12"/>
        <v>46266</v>
      </c>
      <c r="I228" s="3">
        <f t="shared" si="13"/>
        <v>35705.279999999999</v>
      </c>
      <c r="J228" s="3">
        <f t="shared" si="14"/>
        <v>24993.695999999996</v>
      </c>
      <c r="K228" s="3">
        <f t="shared" si="15"/>
        <v>10711.584000000003</v>
      </c>
    </row>
    <row r="229" spans="1:11" x14ac:dyDescent="0.25">
      <c r="A229" s="5">
        <v>46176</v>
      </c>
      <c r="B229" s="2" t="s">
        <v>236</v>
      </c>
      <c r="C229" s="2">
        <v>1</v>
      </c>
      <c r="D229" s="3">
        <v>33640</v>
      </c>
      <c r="E229" s="4">
        <v>0.04</v>
      </c>
      <c r="F229" s="6">
        <v>2</v>
      </c>
      <c r="G229" s="6">
        <v>8</v>
      </c>
      <c r="H229" s="7">
        <f t="shared" si="12"/>
        <v>46174</v>
      </c>
      <c r="I229" s="3">
        <f t="shared" si="13"/>
        <v>34985.599999999999</v>
      </c>
      <c r="J229" s="3">
        <f t="shared" si="14"/>
        <v>24489.919999999998</v>
      </c>
      <c r="K229" s="3">
        <f t="shared" si="15"/>
        <v>10495.68</v>
      </c>
    </row>
    <row r="230" spans="1:11" x14ac:dyDescent="0.25">
      <c r="A230" s="5">
        <v>46301</v>
      </c>
      <c r="B230" s="2" t="s">
        <v>237</v>
      </c>
      <c r="C230" s="2">
        <v>2</v>
      </c>
      <c r="D230" s="3">
        <v>5381</v>
      </c>
      <c r="E230" s="4">
        <v>0.13</v>
      </c>
      <c r="F230" s="6">
        <v>3</v>
      </c>
      <c r="G230" s="6">
        <v>2</v>
      </c>
      <c r="H230" s="7">
        <f t="shared" si="12"/>
        <v>46296</v>
      </c>
      <c r="I230" s="3">
        <f t="shared" si="13"/>
        <v>12161.06</v>
      </c>
      <c r="J230" s="3">
        <f t="shared" si="14"/>
        <v>8512.7419999999984</v>
      </c>
      <c r="K230" s="3">
        <f t="shared" si="15"/>
        <v>3648.3180000000011</v>
      </c>
    </row>
    <row r="231" spans="1:11" x14ac:dyDescent="0.25">
      <c r="A231" s="5">
        <v>46095</v>
      </c>
      <c r="B231" s="2" t="s">
        <v>238</v>
      </c>
      <c r="C231" s="2">
        <v>1</v>
      </c>
      <c r="D231" s="3">
        <v>33672</v>
      </c>
      <c r="E231" s="4">
        <v>0.14000000000000001</v>
      </c>
      <c r="F231" s="6">
        <v>1</v>
      </c>
      <c r="G231" s="6">
        <v>1</v>
      </c>
      <c r="H231" s="7">
        <f t="shared" si="12"/>
        <v>46082</v>
      </c>
      <c r="I231" s="3">
        <f t="shared" si="13"/>
        <v>38386.080000000002</v>
      </c>
      <c r="J231" s="3">
        <f t="shared" si="14"/>
        <v>26870.256000000001</v>
      </c>
      <c r="K231" s="3">
        <f t="shared" si="15"/>
        <v>11515.824000000001</v>
      </c>
    </row>
    <row r="232" spans="1:11" x14ac:dyDescent="0.25">
      <c r="A232" s="5">
        <v>46301</v>
      </c>
      <c r="B232" s="2" t="s">
        <v>239</v>
      </c>
      <c r="C232" s="2">
        <v>10</v>
      </c>
      <c r="D232" s="3">
        <v>22250</v>
      </c>
      <c r="E232" s="4">
        <v>0.08</v>
      </c>
      <c r="F232" s="6">
        <v>5</v>
      </c>
      <c r="G232" s="6">
        <v>5</v>
      </c>
      <c r="H232" s="7">
        <f t="shared" si="12"/>
        <v>46296</v>
      </c>
      <c r="I232" s="3">
        <f t="shared" si="13"/>
        <v>240300.00000000003</v>
      </c>
      <c r="J232" s="3">
        <f t="shared" si="14"/>
        <v>168210</v>
      </c>
      <c r="K232" s="3">
        <f t="shared" si="15"/>
        <v>72090.000000000029</v>
      </c>
    </row>
    <row r="233" spans="1:11" x14ac:dyDescent="0.25">
      <c r="A233" s="5">
        <v>46061</v>
      </c>
      <c r="B233" s="2" t="s">
        <v>240</v>
      </c>
      <c r="C233" s="2">
        <v>9</v>
      </c>
      <c r="D233" s="3">
        <v>29006</v>
      </c>
      <c r="E233" s="4">
        <v>0.13</v>
      </c>
      <c r="F233" s="6">
        <v>2</v>
      </c>
      <c r="G233" s="6">
        <v>3</v>
      </c>
      <c r="H233" s="7">
        <f t="shared" si="12"/>
        <v>46054</v>
      </c>
      <c r="I233" s="3">
        <f t="shared" si="13"/>
        <v>294991.01999999996</v>
      </c>
      <c r="J233" s="3">
        <f t="shared" si="14"/>
        <v>206493.71399999995</v>
      </c>
      <c r="K233" s="3">
        <f t="shared" si="15"/>
        <v>88497.306000000011</v>
      </c>
    </row>
    <row r="234" spans="1:11" x14ac:dyDescent="0.25">
      <c r="A234" s="5">
        <v>46158</v>
      </c>
      <c r="B234" s="2" t="s">
        <v>241</v>
      </c>
      <c r="C234" s="2">
        <v>1</v>
      </c>
      <c r="D234" s="3">
        <v>18724</v>
      </c>
      <c r="E234" s="4"/>
      <c r="F234" s="6">
        <v>5</v>
      </c>
      <c r="G234" s="6">
        <v>3</v>
      </c>
      <c r="H234" s="7">
        <f t="shared" si="12"/>
        <v>46143</v>
      </c>
      <c r="I234" s="3">
        <f t="shared" si="13"/>
        <v>18724</v>
      </c>
      <c r="J234" s="3">
        <f t="shared" si="14"/>
        <v>13106.8</v>
      </c>
      <c r="K234" s="3">
        <f t="shared" si="15"/>
        <v>5617.2000000000007</v>
      </c>
    </row>
    <row r="235" spans="1:11" x14ac:dyDescent="0.25">
      <c r="A235" s="5">
        <v>46132</v>
      </c>
      <c r="B235" s="2" t="s">
        <v>242</v>
      </c>
      <c r="C235" s="2">
        <v>8</v>
      </c>
      <c r="D235" s="3">
        <v>33494</v>
      </c>
      <c r="E235" s="4">
        <v>0.15</v>
      </c>
      <c r="F235" s="6">
        <v>1</v>
      </c>
      <c r="G235" s="6">
        <v>8</v>
      </c>
      <c r="H235" s="7">
        <f t="shared" si="12"/>
        <v>46113</v>
      </c>
      <c r="I235" s="3">
        <f t="shared" si="13"/>
        <v>308144.8</v>
      </c>
      <c r="J235" s="3">
        <f t="shared" si="14"/>
        <v>215701.36</v>
      </c>
      <c r="K235" s="3">
        <f t="shared" si="15"/>
        <v>92443.44</v>
      </c>
    </row>
    <row r="236" spans="1:11" x14ac:dyDescent="0.25">
      <c r="A236" s="5">
        <v>46316</v>
      </c>
      <c r="B236" s="2" t="s">
        <v>243</v>
      </c>
      <c r="C236" s="2">
        <v>10</v>
      </c>
      <c r="D236" s="3">
        <v>11619</v>
      </c>
      <c r="E236" s="4"/>
      <c r="F236" s="6">
        <v>4</v>
      </c>
      <c r="G236" s="6">
        <v>7</v>
      </c>
      <c r="H236" s="7">
        <f t="shared" si="12"/>
        <v>46296</v>
      </c>
      <c r="I236" s="3">
        <f t="shared" si="13"/>
        <v>116190</v>
      </c>
      <c r="J236" s="3">
        <f t="shared" si="14"/>
        <v>81333</v>
      </c>
      <c r="K236" s="3">
        <f t="shared" si="15"/>
        <v>34857</v>
      </c>
    </row>
    <row r="237" spans="1:11" x14ac:dyDescent="0.25">
      <c r="A237" s="5">
        <v>46303</v>
      </c>
      <c r="B237" s="2" t="s">
        <v>244</v>
      </c>
      <c r="C237" s="2">
        <v>1</v>
      </c>
      <c r="D237" s="3">
        <v>33424</v>
      </c>
      <c r="E237" s="4"/>
      <c r="F237" s="6">
        <v>2</v>
      </c>
      <c r="G237" s="6">
        <v>4</v>
      </c>
      <c r="H237" s="7">
        <f t="shared" si="12"/>
        <v>46296</v>
      </c>
      <c r="I237" s="3">
        <f t="shared" si="13"/>
        <v>33424</v>
      </c>
      <c r="J237" s="3">
        <f t="shared" si="14"/>
        <v>23396.799999999999</v>
      </c>
      <c r="K237" s="3">
        <f t="shared" si="15"/>
        <v>10027.200000000001</v>
      </c>
    </row>
    <row r="238" spans="1:11" x14ac:dyDescent="0.25">
      <c r="A238" s="5">
        <v>46265</v>
      </c>
      <c r="B238" s="2" t="s">
        <v>245</v>
      </c>
      <c r="C238" s="2">
        <v>7</v>
      </c>
      <c r="D238" s="3">
        <v>18062</v>
      </c>
      <c r="E238" s="4"/>
      <c r="F238" s="6">
        <v>2</v>
      </c>
      <c r="G238" s="6">
        <v>8</v>
      </c>
      <c r="H238" s="7">
        <f t="shared" si="12"/>
        <v>46235</v>
      </c>
      <c r="I238" s="3">
        <f t="shared" si="13"/>
        <v>126434</v>
      </c>
      <c r="J238" s="3">
        <f t="shared" si="14"/>
        <v>88503.799999999988</v>
      </c>
      <c r="K238" s="3">
        <f t="shared" si="15"/>
        <v>37930.200000000012</v>
      </c>
    </row>
    <row r="239" spans="1:11" x14ac:dyDescent="0.25">
      <c r="A239" s="5">
        <v>46229</v>
      </c>
      <c r="B239" s="2" t="s">
        <v>246</v>
      </c>
      <c r="C239" s="2">
        <v>11</v>
      </c>
      <c r="D239" s="3">
        <v>11180</v>
      </c>
      <c r="E239" s="4"/>
      <c r="F239" s="6">
        <v>2</v>
      </c>
      <c r="G239" s="6">
        <v>2</v>
      </c>
      <c r="H239" s="7">
        <f t="shared" si="12"/>
        <v>46204</v>
      </c>
      <c r="I239" s="3">
        <f t="shared" si="13"/>
        <v>122980</v>
      </c>
      <c r="J239" s="3">
        <f t="shared" si="14"/>
        <v>86086</v>
      </c>
      <c r="K239" s="3">
        <f t="shared" si="15"/>
        <v>36894</v>
      </c>
    </row>
    <row r="240" spans="1:11" x14ac:dyDescent="0.25">
      <c r="A240" s="5">
        <v>46126</v>
      </c>
      <c r="B240" s="2" t="s">
        <v>247</v>
      </c>
      <c r="C240" s="2">
        <v>1</v>
      </c>
      <c r="D240" s="3">
        <v>3767</v>
      </c>
      <c r="E240" s="4">
        <v>0.03</v>
      </c>
      <c r="F240" s="6">
        <v>4</v>
      </c>
      <c r="G240" s="6">
        <v>4</v>
      </c>
      <c r="H240" s="7">
        <f t="shared" si="12"/>
        <v>46113</v>
      </c>
      <c r="I240" s="3">
        <f t="shared" si="13"/>
        <v>3880.01</v>
      </c>
      <c r="J240" s="3">
        <f t="shared" si="14"/>
        <v>2716.0070000000001</v>
      </c>
      <c r="K240" s="3">
        <f t="shared" si="15"/>
        <v>1164.0030000000002</v>
      </c>
    </row>
    <row r="241" spans="1:11" x14ac:dyDescent="0.25">
      <c r="A241" s="5">
        <v>46086</v>
      </c>
      <c r="B241" s="2" t="s">
        <v>248</v>
      </c>
      <c r="C241" s="2">
        <v>3</v>
      </c>
      <c r="D241" s="3">
        <v>3084</v>
      </c>
      <c r="E241" s="4">
        <v>0.15</v>
      </c>
      <c r="F241" s="6">
        <v>2</v>
      </c>
      <c r="G241" s="6">
        <v>1</v>
      </c>
      <c r="H241" s="7">
        <f t="shared" si="12"/>
        <v>46082</v>
      </c>
      <c r="I241" s="3">
        <f t="shared" si="13"/>
        <v>10639.8</v>
      </c>
      <c r="J241" s="3">
        <f t="shared" si="14"/>
        <v>7447.8599999999988</v>
      </c>
      <c r="K241" s="3">
        <f t="shared" si="15"/>
        <v>3191.9400000000005</v>
      </c>
    </row>
    <row r="242" spans="1:11" x14ac:dyDescent="0.25">
      <c r="A242" s="5">
        <v>46135</v>
      </c>
      <c r="B242" s="2" t="s">
        <v>249</v>
      </c>
      <c r="C242" s="2">
        <v>2</v>
      </c>
      <c r="D242" s="3">
        <v>24154</v>
      </c>
      <c r="E242" s="4">
        <v>0.14000000000000001</v>
      </c>
      <c r="F242" s="6">
        <v>2</v>
      </c>
      <c r="G242" s="6">
        <v>6</v>
      </c>
      <c r="H242" s="7">
        <f t="shared" si="12"/>
        <v>46113</v>
      </c>
      <c r="I242" s="3">
        <f t="shared" si="13"/>
        <v>55071.12</v>
      </c>
      <c r="J242" s="3">
        <f t="shared" si="14"/>
        <v>38549.784</v>
      </c>
      <c r="K242" s="3">
        <f t="shared" si="15"/>
        <v>16521.336000000003</v>
      </c>
    </row>
    <row r="243" spans="1:11" x14ac:dyDescent="0.25">
      <c r="A243" s="5">
        <v>46291</v>
      </c>
      <c r="B243" s="2" t="s">
        <v>250</v>
      </c>
      <c r="C243" s="2">
        <v>6</v>
      </c>
      <c r="D243" s="3">
        <v>23849</v>
      </c>
      <c r="E243" s="4"/>
      <c r="F243" s="6">
        <v>2</v>
      </c>
      <c r="G243" s="6">
        <v>5</v>
      </c>
      <c r="H243" s="7">
        <f t="shared" si="12"/>
        <v>46266</v>
      </c>
      <c r="I243" s="3">
        <f t="shared" si="13"/>
        <v>143094</v>
      </c>
      <c r="J243" s="3">
        <f t="shared" si="14"/>
        <v>100165.79999999999</v>
      </c>
      <c r="K243" s="3">
        <f t="shared" si="15"/>
        <v>42928.200000000012</v>
      </c>
    </row>
    <row r="244" spans="1:11" x14ac:dyDescent="0.25">
      <c r="A244" s="5">
        <v>46058</v>
      </c>
      <c r="B244" s="2" t="s">
        <v>251</v>
      </c>
      <c r="C244" s="2">
        <v>12</v>
      </c>
      <c r="D244" s="3">
        <v>33468</v>
      </c>
      <c r="E244" s="4">
        <v>0.05</v>
      </c>
      <c r="F244" s="6">
        <v>1</v>
      </c>
      <c r="G244" s="6">
        <v>3</v>
      </c>
      <c r="H244" s="7">
        <f t="shared" si="12"/>
        <v>46054</v>
      </c>
      <c r="I244" s="3">
        <f t="shared" si="13"/>
        <v>421696.80000000005</v>
      </c>
      <c r="J244" s="3">
        <f t="shared" si="14"/>
        <v>295187.76</v>
      </c>
      <c r="K244" s="3">
        <f t="shared" si="15"/>
        <v>126509.04000000004</v>
      </c>
    </row>
    <row r="245" spans="1:11" x14ac:dyDescent="0.25">
      <c r="A245" s="5">
        <v>46077</v>
      </c>
      <c r="B245" s="2" t="s">
        <v>252</v>
      </c>
      <c r="C245" s="2">
        <v>7</v>
      </c>
      <c r="D245" s="3">
        <v>6913</v>
      </c>
      <c r="E245" s="4"/>
      <c r="F245" s="6">
        <v>3</v>
      </c>
      <c r="G245" s="6">
        <v>2</v>
      </c>
      <c r="H245" s="7">
        <f t="shared" si="12"/>
        <v>46054</v>
      </c>
      <c r="I245" s="3">
        <f t="shared" si="13"/>
        <v>48391</v>
      </c>
      <c r="J245" s="3">
        <f t="shared" si="14"/>
        <v>33873.699999999997</v>
      </c>
      <c r="K245" s="3">
        <f t="shared" si="15"/>
        <v>14517.300000000003</v>
      </c>
    </row>
    <row r="246" spans="1:11" x14ac:dyDescent="0.25">
      <c r="A246" s="5">
        <v>46199</v>
      </c>
      <c r="B246" s="2" t="s">
        <v>253</v>
      </c>
      <c r="C246" s="2">
        <v>6</v>
      </c>
      <c r="D246" s="3">
        <v>3419</v>
      </c>
      <c r="E246" s="4"/>
      <c r="F246" s="6">
        <v>1</v>
      </c>
      <c r="G246" s="6">
        <v>3</v>
      </c>
      <c r="H246" s="7">
        <f t="shared" si="12"/>
        <v>46174</v>
      </c>
      <c r="I246" s="3">
        <f t="shared" si="13"/>
        <v>20514</v>
      </c>
      <c r="J246" s="3">
        <f t="shared" si="14"/>
        <v>14359.8</v>
      </c>
      <c r="K246" s="3">
        <f t="shared" si="15"/>
        <v>6154.2000000000007</v>
      </c>
    </row>
    <row r="247" spans="1:11" x14ac:dyDescent="0.25">
      <c r="A247" s="5">
        <v>46344</v>
      </c>
      <c r="B247" s="2" t="s">
        <v>254</v>
      </c>
      <c r="C247" s="2">
        <v>11</v>
      </c>
      <c r="D247" s="3">
        <v>20554</v>
      </c>
      <c r="E247" s="4">
        <v>0.09</v>
      </c>
      <c r="F247" s="6">
        <v>1</v>
      </c>
      <c r="G247" s="6">
        <v>4</v>
      </c>
      <c r="H247" s="7">
        <f t="shared" si="12"/>
        <v>46327</v>
      </c>
      <c r="I247" s="3">
        <f t="shared" si="13"/>
        <v>246442.46000000002</v>
      </c>
      <c r="J247" s="3">
        <f t="shared" si="14"/>
        <v>172509.72200000001</v>
      </c>
      <c r="K247" s="3">
        <f t="shared" si="15"/>
        <v>73932.738000000012</v>
      </c>
    </row>
    <row r="248" spans="1:11" x14ac:dyDescent="0.25">
      <c r="A248" s="5">
        <v>46181</v>
      </c>
      <c r="B248" s="2" t="s">
        <v>255</v>
      </c>
      <c r="C248" s="2">
        <v>11</v>
      </c>
      <c r="D248" s="3">
        <v>29399</v>
      </c>
      <c r="E248" s="4">
        <v>0.1</v>
      </c>
      <c r="F248" s="6">
        <v>1</v>
      </c>
      <c r="G248" s="6">
        <v>5</v>
      </c>
      <c r="H248" s="7">
        <f t="shared" si="12"/>
        <v>46174</v>
      </c>
      <c r="I248" s="3">
        <f t="shared" si="13"/>
        <v>355727.9</v>
      </c>
      <c r="J248" s="3">
        <f t="shared" si="14"/>
        <v>249009.53</v>
      </c>
      <c r="K248" s="3">
        <f t="shared" si="15"/>
        <v>106718.37000000002</v>
      </c>
    </row>
    <row r="249" spans="1:11" x14ac:dyDescent="0.25">
      <c r="A249" s="5">
        <v>46115</v>
      </c>
      <c r="B249" s="2" t="s">
        <v>256</v>
      </c>
      <c r="C249" s="2">
        <v>2</v>
      </c>
      <c r="D249" s="3">
        <v>9631</v>
      </c>
      <c r="E249" s="4">
        <v>0.14000000000000001</v>
      </c>
      <c r="F249" s="6">
        <v>1</v>
      </c>
      <c r="G249" s="6">
        <v>6</v>
      </c>
      <c r="H249" s="7">
        <f t="shared" si="12"/>
        <v>46113</v>
      </c>
      <c r="I249" s="3">
        <f t="shared" si="13"/>
        <v>21958.680000000004</v>
      </c>
      <c r="J249" s="3">
        <f t="shared" si="14"/>
        <v>15371.076000000001</v>
      </c>
      <c r="K249" s="3">
        <f t="shared" si="15"/>
        <v>6587.604000000003</v>
      </c>
    </row>
    <row r="250" spans="1:11" x14ac:dyDescent="0.25">
      <c r="A250" s="5">
        <v>46128</v>
      </c>
      <c r="B250" s="2" t="s">
        <v>257</v>
      </c>
      <c r="C250" s="2">
        <v>7</v>
      </c>
      <c r="D250" s="3">
        <v>14923</v>
      </c>
      <c r="E250" s="4">
        <v>0.12</v>
      </c>
      <c r="F250" s="6">
        <v>1</v>
      </c>
      <c r="G250" s="6">
        <v>4</v>
      </c>
      <c r="H250" s="7">
        <f t="shared" si="12"/>
        <v>46113</v>
      </c>
      <c r="I250" s="3">
        <f t="shared" si="13"/>
        <v>116996.32</v>
      </c>
      <c r="J250" s="3">
        <f t="shared" si="14"/>
        <v>81897.423999999999</v>
      </c>
      <c r="K250" s="3">
        <f t="shared" si="15"/>
        <v>35098.896000000008</v>
      </c>
    </row>
    <row r="251" spans="1:11" x14ac:dyDescent="0.25">
      <c r="A251" s="5">
        <v>46365</v>
      </c>
      <c r="B251" s="2" t="s">
        <v>258</v>
      </c>
      <c r="C251" s="2">
        <v>12</v>
      </c>
      <c r="D251" s="3">
        <v>17356</v>
      </c>
      <c r="E251" s="4">
        <v>0.12</v>
      </c>
      <c r="F251" s="6">
        <v>3</v>
      </c>
      <c r="G251" s="6">
        <v>8</v>
      </c>
      <c r="H251" s="7">
        <f t="shared" si="12"/>
        <v>46357</v>
      </c>
      <c r="I251" s="3">
        <f t="shared" si="13"/>
        <v>233264.64000000001</v>
      </c>
      <c r="J251" s="3">
        <f t="shared" si="14"/>
        <v>163285.24799999999</v>
      </c>
      <c r="K251" s="3">
        <f t="shared" si="15"/>
        <v>69979.392000000022</v>
      </c>
    </row>
    <row r="252" spans="1:11" x14ac:dyDescent="0.25">
      <c r="A252" s="5">
        <v>46094</v>
      </c>
      <c r="B252" s="2" t="s">
        <v>259</v>
      </c>
      <c r="C252" s="2">
        <v>12</v>
      </c>
      <c r="D252" s="3">
        <v>25760</v>
      </c>
      <c r="E252" s="4">
        <v>0.06</v>
      </c>
      <c r="F252" s="6">
        <v>2</v>
      </c>
      <c r="G252" s="6">
        <v>8</v>
      </c>
      <c r="H252" s="7">
        <f t="shared" si="12"/>
        <v>46082</v>
      </c>
      <c r="I252" s="3">
        <f t="shared" si="13"/>
        <v>327667.20000000001</v>
      </c>
      <c r="J252" s="3">
        <f t="shared" si="14"/>
        <v>229367.03999999998</v>
      </c>
      <c r="K252" s="3">
        <f t="shared" si="15"/>
        <v>98300.160000000033</v>
      </c>
    </row>
    <row r="253" spans="1:11" x14ac:dyDescent="0.25">
      <c r="A253" s="5">
        <v>46381</v>
      </c>
      <c r="B253" s="2" t="s">
        <v>260</v>
      </c>
      <c r="C253" s="2">
        <v>4</v>
      </c>
      <c r="D253" s="3">
        <v>10310</v>
      </c>
      <c r="E253" s="4"/>
      <c r="F253" s="6">
        <v>2</v>
      </c>
      <c r="G253" s="6">
        <v>5</v>
      </c>
      <c r="H253" s="7">
        <f t="shared" si="12"/>
        <v>46357</v>
      </c>
      <c r="I253" s="3">
        <f t="shared" si="13"/>
        <v>41240</v>
      </c>
      <c r="J253" s="3">
        <f t="shared" si="14"/>
        <v>28867.999999999996</v>
      </c>
      <c r="K253" s="3">
        <f t="shared" si="15"/>
        <v>12372.000000000004</v>
      </c>
    </row>
    <row r="254" spans="1:11" x14ac:dyDescent="0.25">
      <c r="A254" s="5">
        <v>46027</v>
      </c>
      <c r="B254" s="2" t="s">
        <v>261</v>
      </c>
      <c r="C254" s="2">
        <v>7</v>
      </c>
      <c r="D254" s="3">
        <v>23091</v>
      </c>
      <c r="E254" s="4">
        <v>7.0000000000000007E-2</v>
      </c>
      <c r="F254" s="6">
        <v>4</v>
      </c>
      <c r="G254" s="6">
        <v>8</v>
      </c>
      <c r="H254" s="7">
        <f t="shared" si="12"/>
        <v>46023</v>
      </c>
      <c r="I254" s="3">
        <f t="shared" si="13"/>
        <v>172951.59</v>
      </c>
      <c r="J254" s="3">
        <f t="shared" si="14"/>
        <v>121066.11299999998</v>
      </c>
      <c r="K254" s="3">
        <f t="shared" si="15"/>
        <v>51885.477000000014</v>
      </c>
    </row>
    <row r="255" spans="1:11" x14ac:dyDescent="0.25">
      <c r="A255" s="5">
        <v>46033</v>
      </c>
      <c r="B255" s="2" t="s">
        <v>262</v>
      </c>
      <c r="C255" s="2">
        <v>12</v>
      </c>
      <c r="D255" s="3">
        <v>17707</v>
      </c>
      <c r="E255" s="4">
        <v>0.06</v>
      </c>
      <c r="F255" s="6">
        <v>4</v>
      </c>
      <c r="G255" s="6">
        <v>7</v>
      </c>
      <c r="H255" s="7">
        <f t="shared" si="12"/>
        <v>46023</v>
      </c>
      <c r="I255" s="3">
        <f t="shared" si="13"/>
        <v>225233.04</v>
      </c>
      <c r="J255" s="3">
        <f t="shared" si="14"/>
        <v>157663.128</v>
      </c>
      <c r="K255" s="3">
        <f t="shared" si="15"/>
        <v>67569.912000000011</v>
      </c>
    </row>
    <row r="256" spans="1:11" x14ac:dyDescent="0.25">
      <c r="A256" s="5">
        <v>46169</v>
      </c>
      <c r="B256" s="2" t="s">
        <v>263</v>
      </c>
      <c r="C256" s="2">
        <v>1</v>
      </c>
      <c r="D256" s="3">
        <v>7594</v>
      </c>
      <c r="E256" s="4"/>
      <c r="F256" s="6">
        <v>2</v>
      </c>
      <c r="G256" s="6">
        <v>6</v>
      </c>
      <c r="H256" s="7">
        <f t="shared" si="12"/>
        <v>46143</v>
      </c>
      <c r="I256" s="3">
        <f t="shared" si="13"/>
        <v>7594</v>
      </c>
      <c r="J256" s="3">
        <f t="shared" si="14"/>
        <v>5315.7999999999993</v>
      </c>
      <c r="K256" s="3">
        <f t="shared" si="15"/>
        <v>2278.2000000000007</v>
      </c>
    </row>
    <row r="257" spans="1:11" x14ac:dyDescent="0.25">
      <c r="A257" s="5">
        <v>46199</v>
      </c>
      <c r="B257" s="2" t="s">
        <v>264</v>
      </c>
      <c r="C257" s="2">
        <v>6</v>
      </c>
      <c r="D257" s="3">
        <v>31682</v>
      </c>
      <c r="E257" s="4">
        <v>0.05</v>
      </c>
      <c r="F257" s="6">
        <v>4</v>
      </c>
      <c r="G257" s="6">
        <v>2</v>
      </c>
      <c r="H257" s="7">
        <f t="shared" si="12"/>
        <v>46174</v>
      </c>
      <c r="I257" s="3">
        <f t="shared" si="13"/>
        <v>199596.6</v>
      </c>
      <c r="J257" s="3">
        <f t="shared" si="14"/>
        <v>139717.62</v>
      </c>
      <c r="K257" s="3">
        <f t="shared" si="15"/>
        <v>59878.98000000001</v>
      </c>
    </row>
    <row r="258" spans="1:11" x14ac:dyDescent="0.25">
      <c r="A258" s="5">
        <v>46368</v>
      </c>
      <c r="B258" s="2" t="s">
        <v>265</v>
      </c>
      <c r="C258" s="2">
        <v>4</v>
      </c>
      <c r="D258" s="3">
        <v>21874</v>
      </c>
      <c r="E258" s="4"/>
      <c r="F258" s="6">
        <v>4</v>
      </c>
      <c r="G258" s="6">
        <v>8</v>
      </c>
      <c r="H258" s="7">
        <f t="shared" ref="H258:H321" si="16">DATE(YEAR($A258),MONTH($A258),1)</f>
        <v>46357</v>
      </c>
      <c r="I258" s="3">
        <f t="shared" ref="I258:I321" si="17">$C258*$D258*(1+$E258)</f>
        <v>87496</v>
      </c>
      <c r="J258" s="3">
        <f t="shared" ref="J258:J321" si="18">I258*70%</f>
        <v>61247.199999999997</v>
      </c>
      <c r="K258" s="3">
        <f t="shared" ref="K258:K321" si="19">I258-J258</f>
        <v>26248.800000000003</v>
      </c>
    </row>
    <row r="259" spans="1:11" x14ac:dyDescent="0.25">
      <c r="A259" s="5">
        <v>46332</v>
      </c>
      <c r="B259" s="2" t="s">
        <v>266</v>
      </c>
      <c r="C259" s="2">
        <v>12</v>
      </c>
      <c r="D259" s="3">
        <v>26795</v>
      </c>
      <c r="E259" s="4">
        <v>0.03</v>
      </c>
      <c r="F259" s="6">
        <v>5</v>
      </c>
      <c r="G259" s="6">
        <v>5</v>
      </c>
      <c r="H259" s="7">
        <f t="shared" si="16"/>
        <v>46327</v>
      </c>
      <c r="I259" s="3">
        <f t="shared" si="17"/>
        <v>331186.2</v>
      </c>
      <c r="J259" s="3">
        <f t="shared" si="18"/>
        <v>231830.34</v>
      </c>
      <c r="K259" s="3">
        <f t="shared" si="19"/>
        <v>99355.860000000015</v>
      </c>
    </row>
    <row r="260" spans="1:11" x14ac:dyDescent="0.25">
      <c r="A260" s="5">
        <v>46201</v>
      </c>
      <c r="B260" s="2" t="s">
        <v>267</v>
      </c>
      <c r="C260" s="2">
        <v>7</v>
      </c>
      <c r="D260" s="3">
        <v>13161</v>
      </c>
      <c r="E260" s="4">
        <v>0.05</v>
      </c>
      <c r="F260" s="6">
        <v>4</v>
      </c>
      <c r="G260" s="6">
        <v>1</v>
      </c>
      <c r="H260" s="7">
        <f t="shared" si="16"/>
        <v>46174</v>
      </c>
      <c r="I260" s="3">
        <f t="shared" si="17"/>
        <v>96733.35</v>
      </c>
      <c r="J260" s="3">
        <f t="shared" si="18"/>
        <v>67713.345000000001</v>
      </c>
      <c r="K260" s="3">
        <f t="shared" si="19"/>
        <v>29020.005000000005</v>
      </c>
    </row>
    <row r="261" spans="1:11" x14ac:dyDescent="0.25">
      <c r="A261" s="5">
        <v>46077</v>
      </c>
      <c r="B261" s="2" t="s">
        <v>268</v>
      </c>
      <c r="C261" s="2">
        <v>6</v>
      </c>
      <c r="D261" s="3">
        <v>9759</v>
      </c>
      <c r="E261" s="4">
        <v>7.0000000000000007E-2</v>
      </c>
      <c r="F261" s="6">
        <v>1</v>
      </c>
      <c r="G261" s="6">
        <v>5</v>
      </c>
      <c r="H261" s="7">
        <f t="shared" si="16"/>
        <v>46054</v>
      </c>
      <c r="I261" s="3">
        <f t="shared" si="17"/>
        <v>62652.780000000006</v>
      </c>
      <c r="J261" s="3">
        <f t="shared" si="18"/>
        <v>43856.946000000004</v>
      </c>
      <c r="K261" s="3">
        <f t="shared" si="19"/>
        <v>18795.834000000003</v>
      </c>
    </row>
    <row r="262" spans="1:11" x14ac:dyDescent="0.25">
      <c r="A262" s="5">
        <v>46305</v>
      </c>
      <c r="B262" s="2" t="s">
        <v>269</v>
      </c>
      <c r="C262" s="2">
        <v>1</v>
      </c>
      <c r="D262" s="3">
        <v>19235</v>
      </c>
      <c r="E262" s="4"/>
      <c r="F262" s="6">
        <v>3</v>
      </c>
      <c r="G262" s="6">
        <v>4</v>
      </c>
      <c r="H262" s="7">
        <f t="shared" si="16"/>
        <v>46296</v>
      </c>
      <c r="I262" s="3">
        <f t="shared" si="17"/>
        <v>19235</v>
      </c>
      <c r="J262" s="3">
        <f t="shared" si="18"/>
        <v>13464.5</v>
      </c>
      <c r="K262" s="3">
        <f t="shared" si="19"/>
        <v>5770.5</v>
      </c>
    </row>
    <row r="263" spans="1:11" x14ac:dyDescent="0.25">
      <c r="A263" s="5">
        <v>46042</v>
      </c>
      <c r="B263" s="2" t="s">
        <v>270</v>
      </c>
      <c r="C263" s="2">
        <v>12</v>
      </c>
      <c r="D263" s="3">
        <v>14089</v>
      </c>
      <c r="E263" s="4">
        <v>0.03</v>
      </c>
      <c r="F263" s="6">
        <v>3</v>
      </c>
      <c r="G263" s="6">
        <v>4</v>
      </c>
      <c r="H263" s="7">
        <f t="shared" si="16"/>
        <v>46023</v>
      </c>
      <c r="I263" s="3">
        <f t="shared" si="17"/>
        <v>174140.04</v>
      </c>
      <c r="J263" s="3">
        <f t="shared" si="18"/>
        <v>121898.02799999999</v>
      </c>
      <c r="K263" s="3">
        <f t="shared" si="19"/>
        <v>52242.012000000017</v>
      </c>
    </row>
    <row r="264" spans="1:11" x14ac:dyDescent="0.25">
      <c r="A264" s="5">
        <v>46345</v>
      </c>
      <c r="B264" s="2" t="s">
        <v>271</v>
      </c>
      <c r="C264" s="2">
        <v>6</v>
      </c>
      <c r="D264" s="3">
        <v>7577</v>
      </c>
      <c r="E264" s="4"/>
      <c r="F264" s="6">
        <v>2</v>
      </c>
      <c r="G264" s="6">
        <v>4</v>
      </c>
      <c r="H264" s="7">
        <f t="shared" si="16"/>
        <v>46327</v>
      </c>
      <c r="I264" s="3">
        <f t="shared" si="17"/>
        <v>45462</v>
      </c>
      <c r="J264" s="3">
        <f t="shared" si="18"/>
        <v>31823.399999999998</v>
      </c>
      <c r="K264" s="3">
        <f t="shared" si="19"/>
        <v>13638.600000000002</v>
      </c>
    </row>
    <row r="265" spans="1:11" x14ac:dyDescent="0.25">
      <c r="A265" s="5">
        <v>46059</v>
      </c>
      <c r="B265" s="2" t="s">
        <v>272</v>
      </c>
      <c r="C265" s="2">
        <v>12</v>
      </c>
      <c r="D265" s="3">
        <v>1792</v>
      </c>
      <c r="E265" s="4"/>
      <c r="F265" s="6">
        <v>5</v>
      </c>
      <c r="G265" s="6">
        <v>5</v>
      </c>
      <c r="H265" s="7">
        <f t="shared" si="16"/>
        <v>46054</v>
      </c>
      <c r="I265" s="3">
        <f t="shared" si="17"/>
        <v>21504</v>
      </c>
      <c r="J265" s="3">
        <f t="shared" si="18"/>
        <v>15052.8</v>
      </c>
      <c r="K265" s="3">
        <f t="shared" si="19"/>
        <v>6451.2000000000007</v>
      </c>
    </row>
    <row r="266" spans="1:11" x14ac:dyDescent="0.25">
      <c r="A266" s="5">
        <v>46162</v>
      </c>
      <c r="B266" s="2" t="s">
        <v>273</v>
      </c>
      <c r="C266" s="2">
        <v>6</v>
      </c>
      <c r="D266" s="3">
        <v>12972</v>
      </c>
      <c r="E266" s="4"/>
      <c r="F266" s="6">
        <v>4</v>
      </c>
      <c r="G266" s="6">
        <v>3</v>
      </c>
      <c r="H266" s="7">
        <f t="shared" si="16"/>
        <v>46143</v>
      </c>
      <c r="I266" s="3">
        <f t="shared" si="17"/>
        <v>77832</v>
      </c>
      <c r="J266" s="3">
        <f t="shared" si="18"/>
        <v>54482.399999999994</v>
      </c>
      <c r="K266" s="3">
        <f t="shared" si="19"/>
        <v>23349.600000000006</v>
      </c>
    </row>
    <row r="267" spans="1:11" x14ac:dyDescent="0.25">
      <c r="A267" s="5">
        <v>46038</v>
      </c>
      <c r="B267" s="2" t="s">
        <v>274</v>
      </c>
      <c r="C267" s="2">
        <v>4</v>
      </c>
      <c r="D267" s="3">
        <v>13887</v>
      </c>
      <c r="E267" s="4">
        <v>0.15</v>
      </c>
      <c r="F267" s="6">
        <v>2</v>
      </c>
      <c r="G267" s="6">
        <v>8</v>
      </c>
      <c r="H267" s="7">
        <f t="shared" si="16"/>
        <v>46023</v>
      </c>
      <c r="I267" s="3">
        <f t="shared" si="17"/>
        <v>63880.2</v>
      </c>
      <c r="J267" s="3">
        <f t="shared" si="18"/>
        <v>44716.139999999992</v>
      </c>
      <c r="K267" s="3">
        <f t="shared" si="19"/>
        <v>19164.060000000005</v>
      </c>
    </row>
    <row r="268" spans="1:11" x14ac:dyDescent="0.25">
      <c r="A268" s="5">
        <v>46228</v>
      </c>
      <c r="B268" s="2" t="s">
        <v>275</v>
      </c>
      <c r="C268" s="2">
        <v>6</v>
      </c>
      <c r="D268" s="3">
        <v>22823</v>
      </c>
      <c r="E268" s="4">
        <v>0.1</v>
      </c>
      <c r="F268" s="6">
        <v>5</v>
      </c>
      <c r="G268" s="6">
        <v>2</v>
      </c>
      <c r="H268" s="7">
        <f t="shared" si="16"/>
        <v>46204</v>
      </c>
      <c r="I268" s="3">
        <f t="shared" si="17"/>
        <v>150631.80000000002</v>
      </c>
      <c r="J268" s="3">
        <f t="shared" si="18"/>
        <v>105442.26000000001</v>
      </c>
      <c r="K268" s="3">
        <f t="shared" si="19"/>
        <v>45189.540000000008</v>
      </c>
    </row>
    <row r="269" spans="1:11" x14ac:dyDescent="0.25">
      <c r="A269" s="5">
        <v>46132</v>
      </c>
      <c r="B269" s="2" t="s">
        <v>276</v>
      </c>
      <c r="C269" s="2">
        <v>9</v>
      </c>
      <c r="D269" s="3">
        <v>26792</v>
      </c>
      <c r="E269" s="4"/>
      <c r="F269" s="6">
        <v>1</v>
      </c>
      <c r="G269" s="6">
        <v>2</v>
      </c>
      <c r="H269" s="7">
        <f t="shared" si="16"/>
        <v>46113</v>
      </c>
      <c r="I269" s="3">
        <f t="shared" si="17"/>
        <v>241128</v>
      </c>
      <c r="J269" s="3">
        <f t="shared" si="18"/>
        <v>168789.59999999998</v>
      </c>
      <c r="K269" s="3">
        <f t="shared" si="19"/>
        <v>72338.400000000023</v>
      </c>
    </row>
    <row r="270" spans="1:11" x14ac:dyDescent="0.25">
      <c r="A270" s="5">
        <v>46375</v>
      </c>
      <c r="B270" s="2" t="s">
        <v>277</v>
      </c>
      <c r="C270" s="2">
        <v>3</v>
      </c>
      <c r="D270" s="3">
        <v>8917</v>
      </c>
      <c r="E270" s="4">
        <v>0.03</v>
      </c>
      <c r="F270" s="6">
        <v>2</v>
      </c>
      <c r="G270" s="6">
        <v>6</v>
      </c>
      <c r="H270" s="7">
        <f t="shared" si="16"/>
        <v>46357</v>
      </c>
      <c r="I270" s="3">
        <f t="shared" si="17"/>
        <v>27553.530000000002</v>
      </c>
      <c r="J270" s="3">
        <f t="shared" si="18"/>
        <v>19287.471000000001</v>
      </c>
      <c r="K270" s="3">
        <f t="shared" si="19"/>
        <v>8266.0590000000011</v>
      </c>
    </row>
    <row r="271" spans="1:11" x14ac:dyDescent="0.25">
      <c r="A271" s="5">
        <v>46137</v>
      </c>
      <c r="B271" s="2" t="s">
        <v>278</v>
      </c>
      <c r="C271" s="2">
        <v>12</v>
      </c>
      <c r="D271" s="3">
        <v>4158</v>
      </c>
      <c r="E271" s="4"/>
      <c r="F271" s="6">
        <v>4</v>
      </c>
      <c r="G271" s="6">
        <v>1</v>
      </c>
      <c r="H271" s="7">
        <f t="shared" si="16"/>
        <v>46113</v>
      </c>
      <c r="I271" s="3">
        <f t="shared" si="17"/>
        <v>49896</v>
      </c>
      <c r="J271" s="3">
        <f t="shared" si="18"/>
        <v>34927.199999999997</v>
      </c>
      <c r="K271" s="3">
        <f t="shared" si="19"/>
        <v>14968.800000000003</v>
      </c>
    </row>
    <row r="272" spans="1:11" x14ac:dyDescent="0.25">
      <c r="A272" s="5">
        <v>46189</v>
      </c>
      <c r="B272" s="2" t="s">
        <v>279</v>
      </c>
      <c r="C272" s="2">
        <v>1</v>
      </c>
      <c r="D272" s="3">
        <v>2129</v>
      </c>
      <c r="E272" s="4">
        <v>0.12</v>
      </c>
      <c r="F272" s="6">
        <v>5</v>
      </c>
      <c r="G272" s="6">
        <v>5</v>
      </c>
      <c r="H272" s="7">
        <f t="shared" si="16"/>
        <v>46174</v>
      </c>
      <c r="I272" s="3">
        <f t="shared" si="17"/>
        <v>2384.48</v>
      </c>
      <c r="J272" s="3">
        <f t="shared" si="18"/>
        <v>1669.136</v>
      </c>
      <c r="K272" s="3">
        <f t="shared" si="19"/>
        <v>715.34400000000005</v>
      </c>
    </row>
    <row r="273" spans="1:11" x14ac:dyDescent="0.25">
      <c r="A273" s="5">
        <v>46041</v>
      </c>
      <c r="B273" s="2" t="s">
        <v>280</v>
      </c>
      <c r="C273" s="2">
        <v>5</v>
      </c>
      <c r="D273" s="3">
        <v>28898</v>
      </c>
      <c r="E273" s="4">
        <v>0.04</v>
      </c>
      <c r="F273" s="6">
        <v>3</v>
      </c>
      <c r="G273" s="6">
        <v>8</v>
      </c>
      <c r="H273" s="7">
        <f t="shared" si="16"/>
        <v>46023</v>
      </c>
      <c r="I273" s="3">
        <f t="shared" si="17"/>
        <v>150269.6</v>
      </c>
      <c r="J273" s="3">
        <f t="shared" si="18"/>
        <v>105188.72</v>
      </c>
      <c r="K273" s="3">
        <f t="shared" si="19"/>
        <v>45080.880000000005</v>
      </c>
    </row>
    <row r="274" spans="1:11" x14ac:dyDescent="0.25">
      <c r="A274" s="5">
        <v>46054</v>
      </c>
      <c r="B274" s="2" t="s">
        <v>281</v>
      </c>
      <c r="C274" s="2">
        <v>12</v>
      </c>
      <c r="D274" s="3">
        <v>15027</v>
      </c>
      <c r="E274" s="4">
        <v>0.04</v>
      </c>
      <c r="F274" s="6">
        <v>2</v>
      </c>
      <c r="G274" s="6">
        <v>8</v>
      </c>
      <c r="H274" s="7">
        <f t="shared" si="16"/>
        <v>46054</v>
      </c>
      <c r="I274" s="3">
        <f t="shared" si="17"/>
        <v>187536.96000000002</v>
      </c>
      <c r="J274" s="3">
        <f t="shared" si="18"/>
        <v>131275.872</v>
      </c>
      <c r="K274" s="3">
        <f t="shared" si="19"/>
        <v>56261.088000000018</v>
      </c>
    </row>
    <row r="275" spans="1:11" x14ac:dyDescent="0.25">
      <c r="A275" s="5">
        <v>46154</v>
      </c>
      <c r="B275" s="2" t="s">
        <v>282</v>
      </c>
      <c r="C275" s="2">
        <v>6</v>
      </c>
      <c r="D275" s="3">
        <v>33934</v>
      </c>
      <c r="E275" s="4"/>
      <c r="F275" s="6">
        <v>5</v>
      </c>
      <c r="G275" s="6">
        <v>2</v>
      </c>
      <c r="H275" s="7">
        <f t="shared" si="16"/>
        <v>46143</v>
      </c>
      <c r="I275" s="3">
        <f t="shared" si="17"/>
        <v>203604</v>
      </c>
      <c r="J275" s="3">
        <f t="shared" si="18"/>
        <v>142522.79999999999</v>
      </c>
      <c r="K275" s="3">
        <f t="shared" si="19"/>
        <v>61081.200000000012</v>
      </c>
    </row>
    <row r="276" spans="1:11" x14ac:dyDescent="0.25">
      <c r="A276" s="5">
        <v>46186</v>
      </c>
      <c r="B276" s="2" t="s">
        <v>283</v>
      </c>
      <c r="C276" s="2">
        <v>5</v>
      </c>
      <c r="D276" s="3">
        <v>32219</v>
      </c>
      <c r="E276" s="4">
        <v>0.06</v>
      </c>
      <c r="F276" s="6">
        <v>3</v>
      </c>
      <c r="G276" s="6">
        <v>8</v>
      </c>
      <c r="H276" s="7">
        <f t="shared" si="16"/>
        <v>46174</v>
      </c>
      <c r="I276" s="3">
        <f t="shared" si="17"/>
        <v>170760.7</v>
      </c>
      <c r="J276" s="3">
        <f t="shared" si="18"/>
        <v>119532.49</v>
      </c>
      <c r="K276" s="3">
        <f t="shared" si="19"/>
        <v>51228.210000000006</v>
      </c>
    </row>
    <row r="277" spans="1:11" x14ac:dyDescent="0.25">
      <c r="A277" s="5">
        <v>46093</v>
      </c>
      <c r="B277" s="2" t="s">
        <v>284</v>
      </c>
      <c r="C277" s="2">
        <v>3</v>
      </c>
      <c r="D277" s="3">
        <v>11400</v>
      </c>
      <c r="E277" s="4">
        <v>0.03</v>
      </c>
      <c r="F277" s="6">
        <v>5</v>
      </c>
      <c r="G277" s="6">
        <v>2</v>
      </c>
      <c r="H277" s="7">
        <f t="shared" si="16"/>
        <v>46082</v>
      </c>
      <c r="I277" s="3">
        <f t="shared" si="17"/>
        <v>35226</v>
      </c>
      <c r="J277" s="3">
        <f t="shared" si="18"/>
        <v>24658.199999999997</v>
      </c>
      <c r="K277" s="3">
        <f t="shared" si="19"/>
        <v>10567.800000000003</v>
      </c>
    </row>
    <row r="278" spans="1:11" x14ac:dyDescent="0.25">
      <c r="A278" s="5">
        <v>46032</v>
      </c>
      <c r="B278" s="2" t="s">
        <v>285</v>
      </c>
      <c r="C278" s="2">
        <v>11</v>
      </c>
      <c r="D278" s="3">
        <v>28504</v>
      </c>
      <c r="E278" s="4"/>
      <c r="F278" s="6">
        <v>1</v>
      </c>
      <c r="G278" s="6">
        <v>3</v>
      </c>
      <c r="H278" s="7">
        <f t="shared" si="16"/>
        <v>46023</v>
      </c>
      <c r="I278" s="3">
        <f t="shared" si="17"/>
        <v>313544</v>
      </c>
      <c r="J278" s="3">
        <f t="shared" si="18"/>
        <v>219480.8</v>
      </c>
      <c r="K278" s="3">
        <f t="shared" si="19"/>
        <v>94063.200000000012</v>
      </c>
    </row>
    <row r="279" spans="1:11" x14ac:dyDescent="0.25">
      <c r="A279" s="5">
        <v>46317</v>
      </c>
      <c r="B279" s="2" t="s">
        <v>286</v>
      </c>
      <c r="C279" s="2">
        <v>8</v>
      </c>
      <c r="D279" s="3">
        <v>6597</v>
      </c>
      <c r="E279" s="4">
        <v>0.11</v>
      </c>
      <c r="F279" s="6">
        <v>3</v>
      </c>
      <c r="G279" s="6">
        <v>6</v>
      </c>
      <c r="H279" s="7">
        <f t="shared" si="16"/>
        <v>46296</v>
      </c>
      <c r="I279" s="3">
        <f t="shared" si="17"/>
        <v>58581.360000000008</v>
      </c>
      <c r="J279" s="3">
        <f t="shared" si="18"/>
        <v>41006.952000000005</v>
      </c>
      <c r="K279" s="3">
        <f t="shared" si="19"/>
        <v>17574.408000000003</v>
      </c>
    </row>
    <row r="280" spans="1:11" x14ac:dyDescent="0.25">
      <c r="A280" s="5">
        <v>46158</v>
      </c>
      <c r="B280" s="2" t="s">
        <v>287</v>
      </c>
      <c r="C280" s="2">
        <v>4</v>
      </c>
      <c r="D280" s="3">
        <v>17711</v>
      </c>
      <c r="E280" s="4">
        <v>0.09</v>
      </c>
      <c r="F280" s="6">
        <v>2</v>
      </c>
      <c r="G280" s="6">
        <v>2</v>
      </c>
      <c r="H280" s="7">
        <f t="shared" si="16"/>
        <v>46143</v>
      </c>
      <c r="I280" s="3">
        <f t="shared" si="17"/>
        <v>77219.960000000006</v>
      </c>
      <c r="J280" s="3">
        <f t="shared" si="18"/>
        <v>54053.972000000002</v>
      </c>
      <c r="K280" s="3">
        <f t="shared" si="19"/>
        <v>23165.988000000005</v>
      </c>
    </row>
    <row r="281" spans="1:11" x14ac:dyDescent="0.25">
      <c r="A281" s="5">
        <v>46279</v>
      </c>
      <c r="B281" s="2" t="s">
        <v>288</v>
      </c>
      <c r="C281" s="2">
        <v>10</v>
      </c>
      <c r="D281" s="3">
        <v>23393</v>
      </c>
      <c r="E281" s="4">
        <v>0.04</v>
      </c>
      <c r="F281" s="6">
        <v>1</v>
      </c>
      <c r="G281" s="6">
        <v>4</v>
      </c>
      <c r="H281" s="7">
        <f t="shared" si="16"/>
        <v>46266</v>
      </c>
      <c r="I281" s="3">
        <f t="shared" si="17"/>
        <v>243287.2</v>
      </c>
      <c r="J281" s="3">
        <f t="shared" si="18"/>
        <v>170301.04</v>
      </c>
      <c r="K281" s="3">
        <f t="shared" si="19"/>
        <v>72986.16</v>
      </c>
    </row>
    <row r="282" spans="1:11" x14ac:dyDescent="0.25">
      <c r="A282" s="5">
        <v>46027</v>
      </c>
      <c r="B282" s="2" t="s">
        <v>289</v>
      </c>
      <c r="C282" s="2">
        <v>8</v>
      </c>
      <c r="D282" s="3">
        <v>5863</v>
      </c>
      <c r="E282" s="4">
        <v>0.03</v>
      </c>
      <c r="F282" s="6">
        <v>2</v>
      </c>
      <c r="G282" s="6">
        <v>7</v>
      </c>
      <c r="H282" s="7">
        <f t="shared" si="16"/>
        <v>46023</v>
      </c>
      <c r="I282" s="3">
        <f t="shared" si="17"/>
        <v>48311.12</v>
      </c>
      <c r="J282" s="3">
        <f t="shared" si="18"/>
        <v>33817.784</v>
      </c>
      <c r="K282" s="3">
        <f t="shared" si="19"/>
        <v>14493.336000000003</v>
      </c>
    </row>
    <row r="283" spans="1:11" x14ac:dyDescent="0.25">
      <c r="A283" s="5">
        <v>46037</v>
      </c>
      <c r="B283" s="2" t="s">
        <v>290</v>
      </c>
      <c r="C283" s="2">
        <v>4</v>
      </c>
      <c r="D283" s="3">
        <v>31088</v>
      </c>
      <c r="E283" s="4">
        <v>0.05</v>
      </c>
      <c r="F283" s="6">
        <v>1</v>
      </c>
      <c r="G283" s="6">
        <v>8</v>
      </c>
      <c r="H283" s="7">
        <f t="shared" si="16"/>
        <v>46023</v>
      </c>
      <c r="I283" s="3">
        <f t="shared" si="17"/>
        <v>130569.60000000001</v>
      </c>
      <c r="J283" s="3">
        <f t="shared" si="18"/>
        <v>91398.720000000001</v>
      </c>
      <c r="K283" s="3">
        <f t="shared" si="19"/>
        <v>39170.880000000005</v>
      </c>
    </row>
    <row r="284" spans="1:11" x14ac:dyDescent="0.25">
      <c r="A284" s="5">
        <v>46240</v>
      </c>
      <c r="B284" s="2" t="s">
        <v>291</v>
      </c>
      <c r="C284" s="2">
        <v>6</v>
      </c>
      <c r="D284" s="3">
        <v>22178</v>
      </c>
      <c r="E284" s="4">
        <v>0.03</v>
      </c>
      <c r="F284" s="6">
        <v>4</v>
      </c>
      <c r="G284" s="6">
        <v>5</v>
      </c>
      <c r="H284" s="7">
        <f t="shared" si="16"/>
        <v>46235</v>
      </c>
      <c r="I284" s="3">
        <f t="shared" si="17"/>
        <v>137060.04</v>
      </c>
      <c r="J284" s="3">
        <f t="shared" si="18"/>
        <v>95942.028000000006</v>
      </c>
      <c r="K284" s="3">
        <f t="shared" si="19"/>
        <v>41118.012000000002</v>
      </c>
    </row>
    <row r="285" spans="1:11" x14ac:dyDescent="0.25">
      <c r="A285" s="2" t="s">
        <v>0</v>
      </c>
      <c r="B285" s="2" t="s">
        <v>292</v>
      </c>
      <c r="C285" s="2">
        <v>7</v>
      </c>
      <c r="D285" s="3">
        <v>21969</v>
      </c>
      <c r="E285" s="4"/>
      <c r="F285" s="6">
        <v>4</v>
      </c>
      <c r="G285" s="6">
        <v>5</v>
      </c>
      <c r="H285" s="7" t="e">
        <f t="shared" si="16"/>
        <v>#VALUE!</v>
      </c>
      <c r="I285" s="3">
        <f t="shared" si="17"/>
        <v>153783</v>
      </c>
      <c r="J285" s="3">
        <f t="shared" si="18"/>
        <v>107648.09999999999</v>
      </c>
      <c r="K285" s="3">
        <f t="shared" si="19"/>
        <v>46134.900000000009</v>
      </c>
    </row>
    <row r="286" spans="1:11" x14ac:dyDescent="0.25">
      <c r="A286" s="5">
        <v>46252</v>
      </c>
      <c r="B286" s="2" t="s">
        <v>293</v>
      </c>
      <c r="C286" s="2">
        <v>3</v>
      </c>
      <c r="D286" s="3">
        <v>6270</v>
      </c>
      <c r="E286" s="4">
        <v>0.13</v>
      </c>
      <c r="F286" s="6">
        <v>4</v>
      </c>
      <c r="G286" s="6">
        <v>2</v>
      </c>
      <c r="H286" s="7">
        <f t="shared" si="16"/>
        <v>46235</v>
      </c>
      <c r="I286" s="3">
        <f t="shared" si="17"/>
        <v>21255.3</v>
      </c>
      <c r="J286" s="3">
        <f t="shared" si="18"/>
        <v>14878.71</v>
      </c>
      <c r="K286" s="3">
        <f t="shared" si="19"/>
        <v>6376.59</v>
      </c>
    </row>
    <row r="287" spans="1:11" x14ac:dyDescent="0.25">
      <c r="A287" s="5">
        <v>46149</v>
      </c>
      <c r="B287" s="2" t="s">
        <v>294</v>
      </c>
      <c r="C287" s="2">
        <v>6</v>
      </c>
      <c r="D287" s="3">
        <v>15565</v>
      </c>
      <c r="E287" s="4"/>
      <c r="F287" s="6">
        <v>1</v>
      </c>
      <c r="G287" s="6">
        <v>4</v>
      </c>
      <c r="H287" s="7">
        <f t="shared" si="16"/>
        <v>46143</v>
      </c>
      <c r="I287" s="3">
        <f t="shared" si="17"/>
        <v>93390</v>
      </c>
      <c r="J287" s="3">
        <f t="shared" si="18"/>
        <v>65372.999999999993</v>
      </c>
      <c r="K287" s="3">
        <f t="shared" si="19"/>
        <v>28017.000000000007</v>
      </c>
    </row>
    <row r="288" spans="1:11" x14ac:dyDescent="0.25">
      <c r="A288" s="5">
        <v>46075</v>
      </c>
      <c r="B288" s="2" t="s">
        <v>295</v>
      </c>
      <c r="C288" s="2">
        <v>4</v>
      </c>
      <c r="D288" s="3">
        <v>13337</v>
      </c>
      <c r="E288" s="4">
        <v>0.1</v>
      </c>
      <c r="F288" s="6">
        <v>5</v>
      </c>
      <c r="G288" s="6">
        <v>7</v>
      </c>
      <c r="H288" s="7">
        <f t="shared" si="16"/>
        <v>46054</v>
      </c>
      <c r="I288" s="3">
        <f t="shared" si="17"/>
        <v>58682.8</v>
      </c>
      <c r="J288" s="3">
        <f t="shared" si="18"/>
        <v>41077.96</v>
      </c>
      <c r="K288" s="3">
        <f t="shared" si="19"/>
        <v>17604.840000000004</v>
      </c>
    </row>
    <row r="289" spans="1:11" x14ac:dyDescent="0.25">
      <c r="A289" s="5">
        <v>46126</v>
      </c>
      <c r="B289" s="2" t="s">
        <v>296</v>
      </c>
      <c r="C289" s="2">
        <v>9</v>
      </c>
      <c r="D289" s="3">
        <v>22845</v>
      </c>
      <c r="E289" s="4"/>
      <c r="F289" s="6">
        <v>5</v>
      </c>
      <c r="G289" s="6">
        <v>6</v>
      </c>
      <c r="H289" s="7">
        <f t="shared" si="16"/>
        <v>46113</v>
      </c>
      <c r="I289" s="3">
        <f t="shared" si="17"/>
        <v>205605</v>
      </c>
      <c r="J289" s="3">
        <f t="shared" si="18"/>
        <v>143923.5</v>
      </c>
      <c r="K289" s="3">
        <f t="shared" si="19"/>
        <v>61681.5</v>
      </c>
    </row>
    <row r="290" spans="1:11" x14ac:dyDescent="0.25">
      <c r="A290" s="5">
        <v>46185</v>
      </c>
      <c r="B290" s="2" t="s">
        <v>297</v>
      </c>
      <c r="C290" s="2">
        <v>11</v>
      </c>
      <c r="D290" s="3">
        <v>30745</v>
      </c>
      <c r="E290" s="4"/>
      <c r="F290" s="6">
        <v>3</v>
      </c>
      <c r="G290" s="6">
        <v>3</v>
      </c>
      <c r="H290" s="7">
        <f t="shared" si="16"/>
        <v>46174</v>
      </c>
      <c r="I290" s="3">
        <f t="shared" si="17"/>
        <v>338195</v>
      </c>
      <c r="J290" s="3">
        <f t="shared" si="18"/>
        <v>236736.49999999997</v>
      </c>
      <c r="K290" s="3">
        <f t="shared" si="19"/>
        <v>101458.50000000003</v>
      </c>
    </row>
    <row r="291" spans="1:11" x14ac:dyDescent="0.25">
      <c r="A291" s="5">
        <v>46386</v>
      </c>
      <c r="B291" s="2" t="s">
        <v>298</v>
      </c>
      <c r="C291" s="2">
        <v>11</v>
      </c>
      <c r="D291" s="3">
        <v>23605</v>
      </c>
      <c r="E291" s="4">
        <v>0.06</v>
      </c>
      <c r="F291" s="6">
        <v>5</v>
      </c>
      <c r="G291" s="6">
        <v>4</v>
      </c>
      <c r="H291" s="7">
        <f t="shared" si="16"/>
        <v>46357</v>
      </c>
      <c r="I291" s="3">
        <f t="shared" si="17"/>
        <v>275234.3</v>
      </c>
      <c r="J291" s="3">
        <f t="shared" si="18"/>
        <v>192664.00999999998</v>
      </c>
      <c r="K291" s="3">
        <f t="shared" si="19"/>
        <v>82570.290000000008</v>
      </c>
    </row>
    <row r="292" spans="1:11" x14ac:dyDescent="0.25">
      <c r="A292" s="5">
        <v>46336</v>
      </c>
      <c r="B292" s="2" t="s">
        <v>299</v>
      </c>
      <c r="C292" s="2">
        <v>2</v>
      </c>
      <c r="D292" s="3">
        <v>20272</v>
      </c>
      <c r="E292" s="4"/>
      <c r="F292" s="6">
        <v>3</v>
      </c>
      <c r="G292" s="6">
        <v>6</v>
      </c>
      <c r="H292" s="7">
        <f t="shared" si="16"/>
        <v>46327</v>
      </c>
      <c r="I292" s="3">
        <f t="shared" si="17"/>
        <v>40544</v>
      </c>
      <c r="J292" s="3">
        <f t="shared" si="18"/>
        <v>28380.799999999999</v>
      </c>
      <c r="K292" s="3">
        <f t="shared" si="19"/>
        <v>12163.2</v>
      </c>
    </row>
    <row r="293" spans="1:11" x14ac:dyDescent="0.25">
      <c r="A293" s="5">
        <v>46238</v>
      </c>
      <c r="B293" s="2" t="s">
        <v>300</v>
      </c>
      <c r="C293" s="2">
        <v>12</v>
      </c>
      <c r="D293" s="3">
        <v>28896</v>
      </c>
      <c r="E293" s="4">
        <v>0.05</v>
      </c>
      <c r="F293" s="6">
        <v>3</v>
      </c>
      <c r="G293" s="6">
        <v>3</v>
      </c>
      <c r="H293" s="7">
        <f t="shared" si="16"/>
        <v>46235</v>
      </c>
      <c r="I293" s="3">
        <f t="shared" si="17"/>
        <v>364089.60000000003</v>
      </c>
      <c r="J293" s="3">
        <f t="shared" si="18"/>
        <v>254862.72</v>
      </c>
      <c r="K293" s="3">
        <f t="shared" si="19"/>
        <v>109226.88000000003</v>
      </c>
    </row>
    <row r="294" spans="1:11" x14ac:dyDescent="0.25">
      <c r="A294" s="5">
        <v>46372</v>
      </c>
      <c r="B294" s="2" t="s">
        <v>301</v>
      </c>
      <c r="C294" s="2">
        <v>4</v>
      </c>
      <c r="D294" s="3">
        <v>14943</v>
      </c>
      <c r="E294" s="4"/>
      <c r="F294" s="6">
        <v>4</v>
      </c>
      <c r="G294" s="6">
        <v>4</v>
      </c>
      <c r="H294" s="7">
        <f t="shared" si="16"/>
        <v>46357</v>
      </c>
      <c r="I294" s="3">
        <f t="shared" si="17"/>
        <v>59772</v>
      </c>
      <c r="J294" s="3">
        <f t="shared" si="18"/>
        <v>41840.399999999994</v>
      </c>
      <c r="K294" s="3">
        <f t="shared" si="19"/>
        <v>17931.600000000006</v>
      </c>
    </row>
    <row r="295" spans="1:11" x14ac:dyDescent="0.25">
      <c r="A295" s="5">
        <v>46268</v>
      </c>
      <c r="B295" s="2" t="s">
        <v>302</v>
      </c>
      <c r="C295" s="2">
        <v>10</v>
      </c>
      <c r="D295" s="3">
        <v>19109</v>
      </c>
      <c r="E295" s="4">
        <v>0.04</v>
      </c>
      <c r="F295" s="6">
        <v>3</v>
      </c>
      <c r="G295" s="6">
        <v>6</v>
      </c>
      <c r="H295" s="7">
        <f t="shared" si="16"/>
        <v>46266</v>
      </c>
      <c r="I295" s="3">
        <f t="shared" si="17"/>
        <v>198733.6</v>
      </c>
      <c r="J295" s="3">
        <f t="shared" si="18"/>
        <v>139113.51999999999</v>
      </c>
      <c r="K295" s="3">
        <f t="shared" si="19"/>
        <v>59620.080000000016</v>
      </c>
    </row>
    <row r="296" spans="1:11" x14ac:dyDescent="0.25">
      <c r="A296" s="5">
        <v>46168</v>
      </c>
      <c r="B296" s="2" t="s">
        <v>303</v>
      </c>
      <c r="C296" s="2">
        <v>6</v>
      </c>
      <c r="D296" s="3">
        <v>4990</v>
      </c>
      <c r="E296" s="4">
        <v>0.15</v>
      </c>
      <c r="F296" s="6">
        <v>2</v>
      </c>
      <c r="G296" s="6">
        <v>7</v>
      </c>
      <c r="H296" s="7">
        <f t="shared" si="16"/>
        <v>46143</v>
      </c>
      <c r="I296" s="3">
        <f t="shared" si="17"/>
        <v>34431</v>
      </c>
      <c r="J296" s="3">
        <f t="shared" si="18"/>
        <v>24101.699999999997</v>
      </c>
      <c r="K296" s="3">
        <f t="shared" si="19"/>
        <v>10329.300000000003</v>
      </c>
    </row>
    <row r="297" spans="1:11" x14ac:dyDescent="0.25">
      <c r="A297" s="5">
        <v>46280</v>
      </c>
      <c r="B297" s="2" t="s">
        <v>304</v>
      </c>
      <c r="C297" s="2">
        <v>4</v>
      </c>
      <c r="D297" s="3">
        <v>10199</v>
      </c>
      <c r="E297" s="4">
        <v>0.08</v>
      </c>
      <c r="F297" s="6">
        <v>3</v>
      </c>
      <c r="G297" s="6">
        <v>1</v>
      </c>
      <c r="H297" s="7">
        <f t="shared" si="16"/>
        <v>46266</v>
      </c>
      <c r="I297" s="3">
        <f t="shared" si="17"/>
        <v>44059.68</v>
      </c>
      <c r="J297" s="3">
        <f t="shared" si="18"/>
        <v>30841.775999999998</v>
      </c>
      <c r="K297" s="3">
        <f t="shared" si="19"/>
        <v>13217.904000000002</v>
      </c>
    </row>
    <row r="298" spans="1:11" x14ac:dyDescent="0.25">
      <c r="A298" s="5">
        <v>46211</v>
      </c>
      <c r="B298" s="2" t="s">
        <v>305</v>
      </c>
      <c r="C298" s="2">
        <v>8</v>
      </c>
      <c r="D298" s="3">
        <v>14380</v>
      </c>
      <c r="E298" s="4">
        <v>0.14000000000000001</v>
      </c>
      <c r="F298" s="6">
        <v>2</v>
      </c>
      <c r="G298" s="6">
        <v>7</v>
      </c>
      <c r="H298" s="7">
        <f t="shared" si="16"/>
        <v>46204</v>
      </c>
      <c r="I298" s="3">
        <f t="shared" si="17"/>
        <v>131145.60000000001</v>
      </c>
      <c r="J298" s="3">
        <f t="shared" si="18"/>
        <v>91801.919999999998</v>
      </c>
      <c r="K298" s="3">
        <f t="shared" si="19"/>
        <v>39343.680000000008</v>
      </c>
    </row>
    <row r="299" spans="1:11" x14ac:dyDescent="0.25">
      <c r="A299" s="5">
        <v>46278</v>
      </c>
      <c r="B299" s="2" t="s">
        <v>306</v>
      </c>
      <c r="C299" s="2">
        <v>4</v>
      </c>
      <c r="D299" s="3">
        <v>25339</v>
      </c>
      <c r="E299" s="4">
        <v>0.06</v>
      </c>
      <c r="F299" s="6">
        <v>1</v>
      </c>
      <c r="G299" s="6">
        <v>2</v>
      </c>
      <c r="H299" s="7">
        <f t="shared" si="16"/>
        <v>46266</v>
      </c>
      <c r="I299" s="3">
        <f t="shared" si="17"/>
        <v>107437.36</v>
      </c>
      <c r="J299" s="3">
        <f t="shared" si="18"/>
        <v>75206.152000000002</v>
      </c>
      <c r="K299" s="3">
        <f t="shared" si="19"/>
        <v>32231.207999999999</v>
      </c>
    </row>
    <row r="300" spans="1:11" x14ac:dyDescent="0.25">
      <c r="A300" s="5">
        <v>46176</v>
      </c>
      <c r="B300" s="2" t="s">
        <v>307</v>
      </c>
      <c r="C300" s="2">
        <v>7</v>
      </c>
      <c r="D300" s="3">
        <v>7238</v>
      </c>
      <c r="E300" s="4">
        <v>0.1</v>
      </c>
      <c r="F300" s="6">
        <v>4</v>
      </c>
      <c r="G300" s="6">
        <v>6</v>
      </c>
      <c r="H300" s="7">
        <f t="shared" si="16"/>
        <v>46174</v>
      </c>
      <c r="I300" s="3">
        <f t="shared" si="17"/>
        <v>55732.600000000006</v>
      </c>
      <c r="J300" s="3">
        <f t="shared" si="18"/>
        <v>39012.82</v>
      </c>
      <c r="K300" s="3">
        <f t="shared" si="19"/>
        <v>16719.780000000006</v>
      </c>
    </row>
    <row r="301" spans="1:11" x14ac:dyDescent="0.25">
      <c r="A301" s="5">
        <v>46301</v>
      </c>
      <c r="B301" s="2" t="s">
        <v>308</v>
      </c>
      <c r="C301" s="2">
        <v>2</v>
      </c>
      <c r="D301" s="3">
        <v>22828</v>
      </c>
      <c r="E301" s="4">
        <v>0.08</v>
      </c>
      <c r="F301" s="6">
        <v>3</v>
      </c>
      <c r="G301" s="6">
        <v>7</v>
      </c>
      <c r="H301" s="7">
        <f t="shared" si="16"/>
        <v>46296</v>
      </c>
      <c r="I301" s="3">
        <f t="shared" si="17"/>
        <v>49308.480000000003</v>
      </c>
      <c r="J301" s="3">
        <f t="shared" si="18"/>
        <v>34515.936000000002</v>
      </c>
      <c r="K301" s="3">
        <f t="shared" si="19"/>
        <v>14792.544000000002</v>
      </c>
    </row>
    <row r="302" spans="1:11" x14ac:dyDescent="0.25">
      <c r="A302" s="5">
        <v>46095</v>
      </c>
      <c r="B302" s="2" t="s">
        <v>309</v>
      </c>
      <c r="C302" s="2">
        <v>5</v>
      </c>
      <c r="D302" s="3">
        <v>22062</v>
      </c>
      <c r="E302" s="4"/>
      <c r="F302" s="6">
        <v>2</v>
      </c>
      <c r="G302" s="6">
        <v>1</v>
      </c>
      <c r="H302" s="7">
        <f t="shared" si="16"/>
        <v>46082</v>
      </c>
      <c r="I302" s="3">
        <f t="shared" si="17"/>
        <v>110310</v>
      </c>
      <c r="J302" s="3">
        <f t="shared" si="18"/>
        <v>77217</v>
      </c>
      <c r="K302" s="3">
        <f t="shared" si="19"/>
        <v>33093</v>
      </c>
    </row>
    <row r="303" spans="1:11" x14ac:dyDescent="0.25">
      <c r="A303" s="5">
        <v>46301</v>
      </c>
      <c r="B303" s="2" t="s">
        <v>310</v>
      </c>
      <c r="C303" s="2">
        <v>2</v>
      </c>
      <c r="D303" s="3">
        <v>15359</v>
      </c>
      <c r="E303" s="4">
        <v>0.11</v>
      </c>
      <c r="F303" s="6">
        <v>2</v>
      </c>
      <c r="G303" s="6">
        <v>6</v>
      </c>
      <c r="H303" s="7">
        <f t="shared" si="16"/>
        <v>46296</v>
      </c>
      <c r="I303" s="3">
        <f t="shared" si="17"/>
        <v>34096.980000000003</v>
      </c>
      <c r="J303" s="3">
        <f t="shared" si="18"/>
        <v>23867.886000000002</v>
      </c>
      <c r="K303" s="3">
        <f t="shared" si="19"/>
        <v>10229.094000000001</v>
      </c>
    </row>
    <row r="304" spans="1:11" x14ac:dyDescent="0.25">
      <c r="A304" s="5">
        <v>46061</v>
      </c>
      <c r="B304" s="2" t="s">
        <v>311</v>
      </c>
      <c r="C304" s="2">
        <v>5</v>
      </c>
      <c r="D304" s="3">
        <v>6670</v>
      </c>
      <c r="E304" s="4">
        <v>0.03</v>
      </c>
      <c r="F304" s="6">
        <v>5</v>
      </c>
      <c r="G304" s="6">
        <v>7</v>
      </c>
      <c r="H304" s="7">
        <f t="shared" si="16"/>
        <v>46054</v>
      </c>
      <c r="I304" s="3">
        <f t="shared" si="17"/>
        <v>34350.5</v>
      </c>
      <c r="J304" s="3">
        <f t="shared" si="18"/>
        <v>24045.35</v>
      </c>
      <c r="K304" s="3">
        <f t="shared" si="19"/>
        <v>10305.150000000001</v>
      </c>
    </row>
    <row r="305" spans="1:11" x14ac:dyDescent="0.25">
      <c r="A305" s="5">
        <v>46158</v>
      </c>
      <c r="B305" s="2" t="s">
        <v>312</v>
      </c>
      <c r="C305" s="2">
        <v>7</v>
      </c>
      <c r="D305" s="3">
        <v>20120</v>
      </c>
      <c r="E305" s="4">
        <v>0.04</v>
      </c>
      <c r="F305" s="6">
        <v>5</v>
      </c>
      <c r="G305" s="6">
        <v>7</v>
      </c>
      <c r="H305" s="7">
        <f t="shared" si="16"/>
        <v>46143</v>
      </c>
      <c r="I305" s="3">
        <f t="shared" si="17"/>
        <v>146473.60000000001</v>
      </c>
      <c r="J305" s="3">
        <f t="shared" si="18"/>
        <v>102531.52</v>
      </c>
      <c r="K305" s="3">
        <f t="shared" si="19"/>
        <v>43942.080000000002</v>
      </c>
    </row>
    <row r="306" spans="1:11" x14ac:dyDescent="0.25">
      <c r="A306" s="5">
        <v>46132</v>
      </c>
      <c r="B306" s="2" t="s">
        <v>313</v>
      </c>
      <c r="C306" s="2">
        <v>4</v>
      </c>
      <c r="D306" s="3">
        <v>17236</v>
      </c>
      <c r="E306" s="4"/>
      <c r="F306" s="6">
        <v>2</v>
      </c>
      <c r="G306" s="6">
        <v>5</v>
      </c>
      <c r="H306" s="7">
        <f t="shared" si="16"/>
        <v>46113</v>
      </c>
      <c r="I306" s="3">
        <f t="shared" si="17"/>
        <v>68944</v>
      </c>
      <c r="J306" s="3">
        <f t="shared" si="18"/>
        <v>48260.799999999996</v>
      </c>
      <c r="K306" s="3">
        <f t="shared" si="19"/>
        <v>20683.200000000004</v>
      </c>
    </row>
    <row r="307" spans="1:11" x14ac:dyDescent="0.25">
      <c r="A307" s="5">
        <v>46316</v>
      </c>
      <c r="B307" s="2" t="s">
        <v>314</v>
      </c>
      <c r="C307" s="2">
        <v>7</v>
      </c>
      <c r="D307" s="3">
        <v>5405</v>
      </c>
      <c r="E307" s="4"/>
      <c r="F307" s="6">
        <v>1</v>
      </c>
      <c r="G307" s="6">
        <v>4</v>
      </c>
      <c r="H307" s="7">
        <f t="shared" si="16"/>
        <v>46296</v>
      </c>
      <c r="I307" s="3">
        <f t="shared" si="17"/>
        <v>37835</v>
      </c>
      <c r="J307" s="3">
        <f t="shared" si="18"/>
        <v>26484.5</v>
      </c>
      <c r="K307" s="3">
        <f t="shared" si="19"/>
        <v>11350.5</v>
      </c>
    </row>
    <row r="308" spans="1:11" x14ac:dyDescent="0.25">
      <c r="A308" s="5">
        <v>46303</v>
      </c>
      <c r="B308" s="2" t="s">
        <v>315</v>
      </c>
      <c r="C308" s="2">
        <v>6</v>
      </c>
      <c r="D308" s="3">
        <v>17638</v>
      </c>
      <c r="E308" s="4"/>
      <c r="F308" s="6">
        <v>2</v>
      </c>
      <c r="G308" s="6">
        <v>6</v>
      </c>
      <c r="H308" s="7">
        <f t="shared" si="16"/>
        <v>46296</v>
      </c>
      <c r="I308" s="3">
        <f t="shared" si="17"/>
        <v>105828</v>
      </c>
      <c r="J308" s="3">
        <f t="shared" si="18"/>
        <v>74079.599999999991</v>
      </c>
      <c r="K308" s="3">
        <f t="shared" si="19"/>
        <v>31748.400000000009</v>
      </c>
    </row>
    <row r="309" spans="1:11" x14ac:dyDescent="0.25">
      <c r="A309" s="5">
        <v>46265</v>
      </c>
      <c r="B309" s="2" t="s">
        <v>316</v>
      </c>
      <c r="C309" s="2">
        <v>9</v>
      </c>
      <c r="D309" s="3">
        <v>28880</v>
      </c>
      <c r="E309" s="4">
        <v>0.08</v>
      </c>
      <c r="F309" s="6">
        <v>2</v>
      </c>
      <c r="G309" s="6">
        <v>3</v>
      </c>
      <c r="H309" s="7">
        <f t="shared" si="16"/>
        <v>46235</v>
      </c>
      <c r="I309" s="3">
        <f t="shared" si="17"/>
        <v>280713.60000000003</v>
      </c>
      <c r="J309" s="3">
        <f t="shared" si="18"/>
        <v>196499.52000000002</v>
      </c>
      <c r="K309" s="3">
        <f t="shared" si="19"/>
        <v>84214.080000000016</v>
      </c>
    </row>
    <row r="310" spans="1:11" x14ac:dyDescent="0.25">
      <c r="A310" s="5">
        <v>46229</v>
      </c>
      <c r="B310" s="2" t="s">
        <v>317</v>
      </c>
      <c r="C310" s="2">
        <v>11</v>
      </c>
      <c r="D310" s="3">
        <v>23444</v>
      </c>
      <c r="E310" s="4"/>
      <c r="F310" s="6">
        <v>1</v>
      </c>
      <c r="G310" s="6">
        <v>1</v>
      </c>
      <c r="H310" s="7">
        <f t="shared" si="16"/>
        <v>46204</v>
      </c>
      <c r="I310" s="3">
        <f t="shared" si="17"/>
        <v>257884</v>
      </c>
      <c r="J310" s="3">
        <f t="shared" si="18"/>
        <v>180518.8</v>
      </c>
      <c r="K310" s="3">
        <f t="shared" si="19"/>
        <v>77365.200000000012</v>
      </c>
    </row>
    <row r="311" spans="1:11" x14ac:dyDescent="0.25">
      <c r="A311" s="5">
        <v>46126</v>
      </c>
      <c r="B311" s="2" t="s">
        <v>318</v>
      </c>
      <c r="C311" s="2">
        <v>4</v>
      </c>
      <c r="D311" s="3">
        <v>22184</v>
      </c>
      <c r="E311" s="4">
        <v>0.14000000000000001</v>
      </c>
      <c r="F311" s="6">
        <v>5</v>
      </c>
      <c r="G311" s="6">
        <v>5</v>
      </c>
      <c r="H311" s="7">
        <f t="shared" si="16"/>
        <v>46113</v>
      </c>
      <c r="I311" s="3">
        <f t="shared" si="17"/>
        <v>101159.04000000001</v>
      </c>
      <c r="J311" s="3">
        <f t="shared" si="18"/>
        <v>70811.327999999994</v>
      </c>
      <c r="K311" s="3">
        <f t="shared" si="19"/>
        <v>30347.712000000014</v>
      </c>
    </row>
    <row r="312" spans="1:11" x14ac:dyDescent="0.25">
      <c r="A312" s="5">
        <v>46086</v>
      </c>
      <c r="B312" s="2" t="s">
        <v>319</v>
      </c>
      <c r="C312" s="2">
        <v>1</v>
      </c>
      <c r="D312" s="3">
        <v>28916</v>
      </c>
      <c r="E312" s="4"/>
      <c r="F312" s="6">
        <v>2</v>
      </c>
      <c r="G312" s="6">
        <v>1</v>
      </c>
      <c r="H312" s="7">
        <f t="shared" si="16"/>
        <v>46082</v>
      </c>
      <c r="I312" s="3">
        <f t="shared" si="17"/>
        <v>28916</v>
      </c>
      <c r="J312" s="3">
        <f t="shared" si="18"/>
        <v>20241.199999999997</v>
      </c>
      <c r="K312" s="3">
        <f t="shared" si="19"/>
        <v>8674.8000000000029</v>
      </c>
    </row>
    <row r="313" spans="1:11" x14ac:dyDescent="0.25">
      <c r="A313" s="5">
        <v>46135</v>
      </c>
      <c r="B313" s="2" t="s">
        <v>320</v>
      </c>
      <c r="C313" s="2">
        <v>11</v>
      </c>
      <c r="D313" s="3">
        <v>7610</v>
      </c>
      <c r="E313" s="4">
        <v>0.12</v>
      </c>
      <c r="F313" s="6">
        <v>1</v>
      </c>
      <c r="G313" s="6">
        <v>8</v>
      </c>
      <c r="H313" s="7">
        <f t="shared" si="16"/>
        <v>46113</v>
      </c>
      <c r="I313" s="3">
        <f t="shared" si="17"/>
        <v>93755.200000000012</v>
      </c>
      <c r="J313" s="3">
        <f t="shared" si="18"/>
        <v>65628.639999999999</v>
      </c>
      <c r="K313" s="3">
        <f t="shared" si="19"/>
        <v>28126.560000000012</v>
      </c>
    </row>
    <row r="314" spans="1:11" x14ac:dyDescent="0.25">
      <c r="A314" s="5">
        <v>46291</v>
      </c>
      <c r="B314" s="2" t="s">
        <v>321</v>
      </c>
      <c r="C314" s="2">
        <v>6</v>
      </c>
      <c r="D314" s="3">
        <v>12119</v>
      </c>
      <c r="E314" s="4">
        <v>0.08</v>
      </c>
      <c r="F314" s="6">
        <v>4</v>
      </c>
      <c r="G314" s="6">
        <v>3</v>
      </c>
      <c r="H314" s="7">
        <f t="shared" si="16"/>
        <v>46266</v>
      </c>
      <c r="I314" s="3">
        <f t="shared" si="17"/>
        <v>78531.12000000001</v>
      </c>
      <c r="J314" s="3">
        <f t="shared" si="18"/>
        <v>54971.784000000007</v>
      </c>
      <c r="K314" s="3">
        <f t="shared" si="19"/>
        <v>23559.336000000003</v>
      </c>
    </row>
    <row r="315" spans="1:11" x14ac:dyDescent="0.25">
      <c r="A315" s="5">
        <v>46058</v>
      </c>
      <c r="B315" s="2" t="s">
        <v>322</v>
      </c>
      <c r="C315" s="2">
        <v>6</v>
      </c>
      <c r="D315" s="3">
        <v>24379</v>
      </c>
      <c r="E315" s="4">
        <v>0.14000000000000001</v>
      </c>
      <c r="F315" s="6">
        <v>5</v>
      </c>
      <c r="G315" s="6">
        <v>6</v>
      </c>
      <c r="H315" s="7">
        <f t="shared" si="16"/>
        <v>46054</v>
      </c>
      <c r="I315" s="3">
        <f t="shared" si="17"/>
        <v>166752.36000000002</v>
      </c>
      <c r="J315" s="3">
        <f t="shared" si="18"/>
        <v>116726.652</v>
      </c>
      <c r="K315" s="3">
        <f t="shared" si="19"/>
        <v>50025.708000000013</v>
      </c>
    </row>
    <row r="316" spans="1:11" x14ac:dyDescent="0.25">
      <c r="A316" s="5">
        <v>46077</v>
      </c>
      <c r="B316" s="2" t="s">
        <v>323</v>
      </c>
      <c r="C316" s="2">
        <v>3</v>
      </c>
      <c r="D316" s="3">
        <v>30486</v>
      </c>
      <c r="E316" s="4">
        <v>0.03</v>
      </c>
      <c r="F316" s="6">
        <v>4</v>
      </c>
      <c r="G316" s="6">
        <v>6</v>
      </c>
      <c r="H316" s="7">
        <f t="shared" si="16"/>
        <v>46054</v>
      </c>
      <c r="I316" s="3">
        <f t="shared" si="17"/>
        <v>94201.74</v>
      </c>
      <c r="J316" s="3">
        <f t="shared" si="18"/>
        <v>65941.217999999993</v>
      </c>
      <c r="K316" s="3">
        <f t="shared" si="19"/>
        <v>28260.522000000012</v>
      </c>
    </row>
    <row r="317" spans="1:11" x14ac:dyDescent="0.25">
      <c r="A317" s="5">
        <v>46199</v>
      </c>
      <c r="B317" s="2" t="s">
        <v>324</v>
      </c>
      <c r="C317" s="2">
        <v>10</v>
      </c>
      <c r="D317" s="3">
        <v>8212</v>
      </c>
      <c r="E317" s="4">
        <v>0.15</v>
      </c>
      <c r="F317" s="6">
        <v>5</v>
      </c>
      <c r="G317" s="6">
        <v>2</v>
      </c>
      <c r="H317" s="7">
        <f t="shared" si="16"/>
        <v>46174</v>
      </c>
      <c r="I317" s="3">
        <f t="shared" si="17"/>
        <v>94437.999999999985</v>
      </c>
      <c r="J317" s="3">
        <f t="shared" si="18"/>
        <v>66106.599999999991</v>
      </c>
      <c r="K317" s="3">
        <f t="shared" si="19"/>
        <v>28331.399999999994</v>
      </c>
    </row>
    <row r="318" spans="1:11" x14ac:dyDescent="0.25">
      <c r="A318" s="5">
        <v>46344</v>
      </c>
      <c r="B318" s="2" t="s">
        <v>325</v>
      </c>
      <c r="C318" s="2">
        <v>9</v>
      </c>
      <c r="D318" s="3">
        <v>25380</v>
      </c>
      <c r="E318" s="4">
        <v>0.03</v>
      </c>
      <c r="F318" s="6">
        <v>3</v>
      </c>
      <c r="G318" s="6">
        <v>7</v>
      </c>
      <c r="H318" s="7">
        <f t="shared" si="16"/>
        <v>46327</v>
      </c>
      <c r="I318" s="3">
        <f t="shared" si="17"/>
        <v>235272.6</v>
      </c>
      <c r="J318" s="3">
        <f t="shared" si="18"/>
        <v>164690.82</v>
      </c>
      <c r="K318" s="3">
        <f t="shared" si="19"/>
        <v>70581.78</v>
      </c>
    </row>
    <row r="319" spans="1:11" x14ac:dyDescent="0.25">
      <c r="A319" s="5">
        <v>46181</v>
      </c>
      <c r="B319" s="2" t="s">
        <v>326</v>
      </c>
      <c r="C319" s="2">
        <v>11</v>
      </c>
      <c r="D319" s="3">
        <v>32869</v>
      </c>
      <c r="E319" s="4">
        <v>7.0000000000000007E-2</v>
      </c>
      <c r="F319" s="6">
        <v>2</v>
      </c>
      <c r="G319" s="6">
        <v>4</v>
      </c>
      <c r="H319" s="7">
        <f t="shared" si="16"/>
        <v>46174</v>
      </c>
      <c r="I319" s="3">
        <f t="shared" si="17"/>
        <v>386868.13</v>
      </c>
      <c r="J319" s="3">
        <f t="shared" si="18"/>
        <v>270807.69099999999</v>
      </c>
      <c r="K319" s="3">
        <f t="shared" si="19"/>
        <v>116060.43900000001</v>
      </c>
    </row>
    <row r="320" spans="1:11" x14ac:dyDescent="0.25">
      <c r="A320" s="5">
        <v>46115</v>
      </c>
      <c r="B320" s="2" t="s">
        <v>327</v>
      </c>
      <c r="C320" s="2">
        <v>3</v>
      </c>
      <c r="D320" s="3">
        <v>2239</v>
      </c>
      <c r="E320" s="4">
        <v>0.13</v>
      </c>
      <c r="F320" s="6">
        <v>1</v>
      </c>
      <c r="G320" s="6">
        <v>3</v>
      </c>
      <c r="H320" s="7">
        <f t="shared" si="16"/>
        <v>46113</v>
      </c>
      <c r="I320" s="3">
        <f t="shared" si="17"/>
        <v>7590.2099999999991</v>
      </c>
      <c r="J320" s="3">
        <f t="shared" si="18"/>
        <v>5313.146999999999</v>
      </c>
      <c r="K320" s="3">
        <f t="shared" si="19"/>
        <v>2277.0630000000001</v>
      </c>
    </row>
    <row r="321" spans="1:11" x14ac:dyDescent="0.25">
      <c r="A321" s="5">
        <v>46128</v>
      </c>
      <c r="B321" s="2" t="s">
        <v>328</v>
      </c>
      <c r="C321" s="2">
        <v>11</v>
      </c>
      <c r="D321" s="3">
        <v>23144</v>
      </c>
      <c r="E321" s="4">
        <v>0.13</v>
      </c>
      <c r="F321" s="6">
        <v>1</v>
      </c>
      <c r="G321" s="6">
        <v>2</v>
      </c>
      <c r="H321" s="7">
        <f t="shared" si="16"/>
        <v>46113</v>
      </c>
      <c r="I321" s="3">
        <f t="shared" si="17"/>
        <v>287679.92</v>
      </c>
      <c r="J321" s="3">
        <f t="shared" si="18"/>
        <v>201375.94399999999</v>
      </c>
      <c r="K321" s="3">
        <f t="shared" si="19"/>
        <v>86303.975999999995</v>
      </c>
    </row>
    <row r="322" spans="1:11" x14ac:dyDescent="0.25">
      <c r="A322" s="5">
        <v>46365</v>
      </c>
      <c r="B322" s="2" t="s">
        <v>329</v>
      </c>
      <c r="C322" s="2">
        <v>3</v>
      </c>
      <c r="D322" s="3">
        <v>25773</v>
      </c>
      <c r="E322" s="4">
        <v>0.12</v>
      </c>
      <c r="F322" s="6">
        <v>5</v>
      </c>
      <c r="G322" s="6">
        <v>3</v>
      </c>
      <c r="H322" s="7">
        <f t="shared" ref="H322:H385" si="20">DATE(YEAR($A322),MONTH($A322),1)</f>
        <v>46357</v>
      </c>
      <c r="I322" s="3">
        <f t="shared" ref="I322:I385" si="21">$C322*$D322*(1+$E322)</f>
        <v>86597.280000000013</v>
      </c>
      <c r="J322" s="3">
        <f t="shared" ref="J322:J385" si="22">I322*70%</f>
        <v>60618.096000000005</v>
      </c>
      <c r="K322" s="3">
        <f t="shared" ref="K322:K385" si="23">I322-J322</f>
        <v>25979.184000000008</v>
      </c>
    </row>
    <row r="323" spans="1:11" x14ac:dyDescent="0.25">
      <c r="A323" s="5">
        <v>46094</v>
      </c>
      <c r="B323" s="2" t="s">
        <v>330</v>
      </c>
      <c r="C323" s="2">
        <v>7</v>
      </c>
      <c r="D323" s="3">
        <v>16039</v>
      </c>
      <c r="E323" s="4">
        <v>0.11</v>
      </c>
      <c r="F323" s="6">
        <v>1</v>
      </c>
      <c r="G323" s="6">
        <v>3</v>
      </c>
      <c r="H323" s="7">
        <f t="shared" si="20"/>
        <v>46082</v>
      </c>
      <c r="I323" s="3">
        <f t="shared" si="21"/>
        <v>124623.03000000001</v>
      </c>
      <c r="J323" s="3">
        <f t="shared" si="22"/>
        <v>87236.120999999999</v>
      </c>
      <c r="K323" s="3">
        <f t="shared" si="23"/>
        <v>37386.909000000014</v>
      </c>
    </row>
    <row r="324" spans="1:11" x14ac:dyDescent="0.25">
      <c r="A324" s="5">
        <v>46381</v>
      </c>
      <c r="B324" s="2" t="s">
        <v>331</v>
      </c>
      <c r="C324" s="2">
        <v>1</v>
      </c>
      <c r="D324" s="3">
        <v>6750</v>
      </c>
      <c r="E324" s="4"/>
      <c r="F324" s="6">
        <v>2</v>
      </c>
      <c r="G324" s="6">
        <v>7</v>
      </c>
      <c r="H324" s="7">
        <f t="shared" si="20"/>
        <v>46357</v>
      </c>
      <c r="I324" s="3">
        <f t="shared" si="21"/>
        <v>6750</v>
      </c>
      <c r="J324" s="3">
        <f t="shared" si="22"/>
        <v>4725</v>
      </c>
      <c r="K324" s="3">
        <f t="shared" si="23"/>
        <v>2025</v>
      </c>
    </row>
    <row r="325" spans="1:11" x14ac:dyDescent="0.25">
      <c r="A325" s="5">
        <v>46027</v>
      </c>
      <c r="B325" s="2" t="s">
        <v>332</v>
      </c>
      <c r="C325" s="2">
        <v>12</v>
      </c>
      <c r="D325" s="3">
        <v>20822</v>
      </c>
      <c r="E325" s="4">
        <v>0.12</v>
      </c>
      <c r="F325" s="6">
        <v>3</v>
      </c>
      <c r="G325" s="6">
        <v>5</v>
      </c>
      <c r="H325" s="7">
        <f t="shared" si="20"/>
        <v>46023</v>
      </c>
      <c r="I325" s="3">
        <f t="shared" si="21"/>
        <v>279847.68000000005</v>
      </c>
      <c r="J325" s="3">
        <f t="shared" si="22"/>
        <v>195893.37600000002</v>
      </c>
      <c r="K325" s="3">
        <f t="shared" si="23"/>
        <v>83954.304000000033</v>
      </c>
    </row>
    <row r="326" spans="1:11" x14ac:dyDescent="0.25">
      <c r="A326" s="5">
        <v>46033</v>
      </c>
      <c r="B326" s="2" t="s">
        <v>333</v>
      </c>
      <c r="C326" s="2">
        <v>4</v>
      </c>
      <c r="D326" s="3">
        <v>16959</v>
      </c>
      <c r="E326" s="4">
        <v>0.03</v>
      </c>
      <c r="F326" s="6">
        <v>4</v>
      </c>
      <c r="G326" s="6">
        <v>5</v>
      </c>
      <c r="H326" s="7">
        <f t="shared" si="20"/>
        <v>46023</v>
      </c>
      <c r="I326" s="3">
        <f t="shared" si="21"/>
        <v>69871.08</v>
      </c>
      <c r="J326" s="3">
        <f t="shared" si="22"/>
        <v>48909.756000000001</v>
      </c>
      <c r="K326" s="3">
        <f t="shared" si="23"/>
        <v>20961.324000000001</v>
      </c>
    </row>
    <row r="327" spans="1:11" x14ac:dyDescent="0.25">
      <c r="A327" s="5">
        <v>46169</v>
      </c>
      <c r="B327" s="2" t="s">
        <v>334</v>
      </c>
      <c r="C327" s="2">
        <v>10</v>
      </c>
      <c r="D327" s="3">
        <v>22320</v>
      </c>
      <c r="E327" s="4">
        <v>0.08</v>
      </c>
      <c r="F327" s="6">
        <v>2</v>
      </c>
      <c r="G327" s="6">
        <v>7</v>
      </c>
      <c r="H327" s="7">
        <f t="shared" si="20"/>
        <v>46143</v>
      </c>
      <c r="I327" s="3">
        <f t="shared" si="21"/>
        <v>241056.00000000003</v>
      </c>
      <c r="J327" s="3">
        <f t="shared" si="22"/>
        <v>168739.20000000001</v>
      </c>
      <c r="K327" s="3">
        <f t="shared" si="23"/>
        <v>72316.800000000017</v>
      </c>
    </row>
    <row r="328" spans="1:11" x14ac:dyDescent="0.25">
      <c r="A328" s="5">
        <v>46199</v>
      </c>
      <c r="B328" s="2" t="s">
        <v>335</v>
      </c>
      <c r="C328" s="2">
        <v>8</v>
      </c>
      <c r="D328" s="3">
        <v>33328</v>
      </c>
      <c r="E328" s="4">
        <v>0.08</v>
      </c>
      <c r="F328" s="6">
        <v>3</v>
      </c>
      <c r="G328" s="6">
        <v>5</v>
      </c>
      <c r="H328" s="7">
        <f t="shared" si="20"/>
        <v>46174</v>
      </c>
      <c r="I328" s="3">
        <f t="shared" si="21"/>
        <v>287953.92000000004</v>
      </c>
      <c r="J328" s="3">
        <f t="shared" si="22"/>
        <v>201567.74400000001</v>
      </c>
      <c r="K328" s="3">
        <f t="shared" si="23"/>
        <v>86386.176000000036</v>
      </c>
    </row>
    <row r="329" spans="1:11" x14ac:dyDescent="0.25">
      <c r="A329" s="5">
        <v>46368</v>
      </c>
      <c r="B329" s="2" t="s">
        <v>336</v>
      </c>
      <c r="C329" s="2">
        <v>7</v>
      </c>
      <c r="D329" s="3">
        <v>9947</v>
      </c>
      <c r="E329" s="4">
        <v>0.09</v>
      </c>
      <c r="F329" s="6">
        <v>1</v>
      </c>
      <c r="G329" s="6">
        <v>4</v>
      </c>
      <c r="H329" s="7">
        <f t="shared" si="20"/>
        <v>46357</v>
      </c>
      <c r="I329" s="3">
        <f t="shared" si="21"/>
        <v>75895.61</v>
      </c>
      <c r="J329" s="3">
        <f t="shared" si="22"/>
        <v>53126.926999999996</v>
      </c>
      <c r="K329" s="3">
        <f t="shared" si="23"/>
        <v>22768.683000000005</v>
      </c>
    </row>
    <row r="330" spans="1:11" x14ac:dyDescent="0.25">
      <c r="A330" s="5">
        <v>46332</v>
      </c>
      <c r="B330" s="2" t="s">
        <v>337</v>
      </c>
      <c r="C330" s="2">
        <v>6</v>
      </c>
      <c r="D330" s="3">
        <v>3420</v>
      </c>
      <c r="E330" s="4">
        <v>0.08</v>
      </c>
      <c r="F330" s="6">
        <v>5</v>
      </c>
      <c r="G330" s="6">
        <v>5</v>
      </c>
      <c r="H330" s="7">
        <f t="shared" si="20"/>
        <v>46327</v>
      </c>
      <c r="I330" s="3">
        <f t="shared" si="21"/>
        <v>22161.600000000002</v>
      </c>
      <c r="J330" s="3">
        <f t="shared" si="22"/>
        <v>15513.12</v>
      </c>
      <c r="K330" s="3">
        <f t="shared" si="23"/>
        <v>6648.4800000000014</v>
      </c>
    </row>
    <row r="331" spans="1:11" x14ac:dyDescent="0.25">
      <c r="A331" s="5">
        <v>46201</v>
      </c>
      <c r="B331" s="2" t="s">
        <v>338</v>
      </c>
      <c r="C331" s="2">
        <v>6</v>
      </c>
      <c r="D331" s="3">
        <v>24318</v>
      </c>
      <c r="E331" s="4"/>
      <c r="F331" s="6">
        <v>5</v>
      </c>
      <c r="G331" s="6">
        <v>8</v>
      </c>
      <c r="H331" s="7">
        <f t="shared" si="20"/>
        <v>46174</v>
      </c>
      <c r="I331" s="3">
        <f t="shared" si="21"/>
        <v>145908</v>
      </c>
      <c r="J331" s="3">
        <f t="shared" si="22"/>
        <v>102135.59999999999</v>
      </c>
      <c r="K331" s="3">
        <f t="shared" si="23"/>
        <v>43772.400000000009</v>
      </c>
    </row>
    <row r="332" spans="1:11" x14ac:dyDescent="0.25">
      <c r="A332" s="5">
        <v>46077</v>
      </c>
      <c r="B332" s="2" t="s">
        <v>339</v>
      </c>
      <c r="C332" s="2">
        <v>6</v>
      </c>
      <c r="D332" s="3">
        <v>11053</v>
      </c>
      <c r="E332" s="4">
        <v>0.13</v>
      </c>
      <c r="F332" s="6">
        <v>4</v>
      </c>
      <c r="G332" s="6">
        <v>6</v>
      </c>
      <c r="H332" s="7">
        <f t="shared" si="20"/>
        <v>46054</v>
      </c>
      <c r="I332" s="3">
        <f t="shared" si="21"/>
        <v>74939.34</v>
      </c>
      <c r="J332" s="3">
        <f t="shared" si="22"/>
        <v>52457.537999999993</v>
      </c>
      <c r="K332" s="3">
        <f t="shared" si="23"/>
        <v>22481.802000000003</v>
      </c>
    </row>
    <row r="333" spans="1:11" x14ac:dyDescent="0.25">
      <c r="A333" s="5">
        <v>46305</v>
      </c>
      <c r="B333" s="2" t="s">
        <v>340</v>
      </c>
      <c r="C333" s="2">
        <v>11</v>
      </c>
      <c r="D333" s="3">
        <v>3227</v>
      </c>
      <c r="E333" s="4"/>
      <c r="F333" s="6">
        <v>2</v>
      </c>
      <c r="G333" s="6">
        <v>2</v>
      </c>
      <c r="H333" s="7">
        <f t="shared" si="20"/>
        <v>46296</v>
      </c>
      <c r="I333" s="3">
        <f t="shared" si="21"/>
        <v>35497</v>
      </c>
      <c r="J333" s="3">
        <f t="shared" si="22"/>
        <v>24847.899999999998</v>
      </c>
      <c r="K333" s="3">
        <f t="shared" si="23"/>
        <v>10649.100000000002</v>
      </c>
    </row>
    <row r="334" spans="1:11" x14ac:dyDescent="0.25">
      <c r="A334" s="5">
        <v>46042</v>
      </c>
      <c r="B334" s="2" t="s">
        <v>341</v>
      </c>
      <c r="C334" s="2">
        <v>12</v>
      </c>
      <c r="D334" s="3">
        <v>7616</v>
      </c>
      <c r="E334" s="4"/>
      <c r="F334" s="6">
        <v>5</v>
      </c>
      <c r="G334" s="6">
        <v>1</v>
      </c>
      <c r="H334" s="7">
        <f t="shared" si="20"/>
        <v>46023</v>
      </c>
      <c r="I334" s="3">
        <f t="shared" si="21"/>
        <v>91392</v>
      </c>
      <c r="J334" s="3">
        <f t="shared" si="22"/>
        <v>63974.399999999994</v>
      </c>
      <c r="K334" s="3">
        <f t="shared" si="23"/>
        <v>27417.600000000006</v>
      </c>
    </row>
    <row r="335" spans="1:11" x14ac:dyDescent="0.25">
      <c r="A335" s="5">
        <v>46345</v>
      </c>
      <c r="B335" s="2" t="s">
        <v>342</v>
      </c>
      <c r="C335" s="2">
        <v>12</v>
      </c>
      <c r="D335" s="3">
        <v>12117</v>
      </c>
      <c r="E335" s="4">
        <v>0.1</v>
      </c>
      <c r="F335" s="6">
        <v>2</v>
      </c>
      <c r="G335" s="6">
        <v>2</v>
      </c>
      <c r="H335" s="7">
        <f t="shared" si="20"/>
        <v>46327</v>
      </c>
      <c r="I335" s="3">
        <f t="shared" si="21"/>
        <v>159944.40000000002</v>
      </c>
      <c r="J335" s="3">
        <f t="shared" si="22"/>
        <v>111961.08000000002</v>
      </c>
      <c r="K335" s="3">
        <f t="shared" si="23"/>
        <v>47983.320000000007</v>
      </c>
    </row>
    <row r="336" spans="1:11" x14ac:dyDescent="0.25">
      <c r="A336" s="5">
        <v>46059</v>
      </c>
      <c r="B336" s="2" t="s">
        <v>343</v>
      </c>
      <c r="C336" s="2">
        <v>5</v>
      </c>
      <c r="D336" s="3">
        <v>19935</v>
      </c>
      <c r="E336" s="4">
        <v>0.12</v>
      </c>
      <c r="F336" s="6">
        <v>2</v>
      </c>
      <c r="G336" s="6">
        <v>7</v>
      </c>
      <c r="H336" s="7">
        <f t="shared" si="20"/>
        <v>46054</v>
      </c>
      <c r="I336" s="3">
        <f t="shared" si="21"/>
        <v>111636.00000000001</v>
      </c>
      <c r="J336" s="3">
        <f t="shared" si="22"/>
        <v>78145.200000000012</v>
      </c>
      <c r="K336" s="3">
        <f t="shared" si="23"/>
        <v>33490.800000000003</v>
      </c>
    </row>
    <row r="337" spans="1:11" x14ac:dyDescent="0.25">
      <c r="A337" s="5">
        <v>46162</v>
      </c>
      <c r="B337" s="2" t="s">
        <v>344</v>
      </c>
      <c r="C337" s="2">
        <v>7</v>
      </c>
      <c r="D337" s="3">
        <v>6051</v>
      </c>
      <c r="E337" s="4">
        <v>0.11</v>
      </c>
      <c r="F337" s="6">
        <v>5</v>
      </c>
      <c r="G337" s="6">
        <v>5</v>
      </c>
      <c r="H337" s="7">
        <f t="shared" si="20"/>
        <v>46143</v>
      </c>
      <c r="I337" s="3">
        <f t="shared" si="21"/>
        <v>47016.270000000004</v>
      </c>
      <c r="J337" s="3">
        <f t="shared" si="22"/>
        <v>32911.389000000003</v>
      </c>
      <c r="K337" s="3">
        <f t="shared" si="23"/>
        <v>14104.881000000001</v>
      </c>
    </row>
    <row r="338" spans="1:11" x14ac:dyDescent="0.25">
      <c r="A338" s="5">
        <v>46038</v>
      </c>
      <c r="B338" s="2" t="s">
        <v>345</v>
      </c>
      <c r="C338" s="2">
        <v>7</v>
      </c>
      <c r="D338" s="3">
        <v>28801</v>
      </c>
      <c r="E338" s="4">
        <v>0.15</v>
      </c>
      <c r="F338" s="6">
        <v>2</v>
      </c>
      <c r="G338" s="6">
        <v>5</v>
      </c>
      <c r="H338" s="7">
        <f t="shared" si="20"/>
        <v>46023</v>
      </c>
      <c r="I338" s="3">
        <f t="shared" si="21"/>
        <v>231848.05</v>
      </c>
      <c r="J338" s="3">
        <f t="shared" si="22"/>
        <v>162293.63499999998</v>
      </c>
      <c r="K338" s="3">
        <f t="shared" si="23"/>
        <v>69554.415000000008</v>
      </c>
    </row>
    <row r="339" spans="1:11" x14ac:dyDescent="0.25">
      <c r="A339" s="5">
        <v>46228</v>
      </c>
      <c r="B339" s="2" t="s">
        <v>346</v>
      </c>
      <c r="C339" s="2">
        <v>5</v>
      </c>
      <c r="D339" s="3">
        <v>28478</v>
      </c>
      <c r="E339" s="4">
        <v>0.08</v>
      </c>
      <c r="F339" s="6">
        <v>4</v>
      </c>
      <c r="G339" s="6">
        <v>1</v>
      </c>
      <c r="H339" s="7">
        <f t="shared" si="20"/>
        <v>46204</v>
      </c>
      <c r="I339" s="3">
        <f t="shared" si="21"/>
        <v>153781.20000000001</v>
      </c>
      <c r="J339" s="3">
        <f t="shared" si="22"/>
        <v>107646.84</v>
      </c>
      <c r="K339" s="3">
        <f t="shared" si="23"/>
        <v>46134.360000000015</v>
      </c>
    </row>
    <row r="340" spans="1:11" x14ac:dyDescent="0.25">
      <c r="A340" s="5">
        <v>46132</v>
      </c>
      <c r="B340" s="2" t="s">
        <v>347</v>
      </c>
      <c r="C340" s="2">
        <v>6</v>
      </c>
      <c r="D340" s="3">
        <v>10092</v>
      </c>
      <c r="E340" s="4"/>
      <c r="F340" s="6">
        <v>1</v>
      </c>
      <c r="G340" s="6">
        <v>8</v>
      </c>
      <c r="H340" s="7">
        <f t="shared" si="20"/>
        <v>46113</v>
      </c>
      <c r="I340" s="3">
        <f t="shared" si="21"/>
        <v>60552</v>
      </c>
      <c r="J340" s="3">
        <f t="shared" si="22"/>
        <v>42386.399999999994</v>
      </c>
      <c r="K340" s="3">
        <f t="shared" si="23"/>
        <v>18165.600000000006</v>
      </c>
    </row>
    <row r="341" spans="1:11" x14ac:dyDescent="0.25">
      <c r="A341" s="5">
        <v>46375</v>
      </c>
      <c r="B341" s="2" t="s">
        <v>348</v>
      </c>
      <c r="C341" s="2">
        <v>7</v>
      </c>
      <c r="D341" s="3">
        <v>18736</v>
      </c>
      <c r="E341" s="4">
        <v>0.05</v>
      </c>
      <c r="F341" s="6">
        <v>5</v>
      </c>
      <c r="G341" s="6">
        <v>2</v>
      </c>
      <c r="H341" s="7">
        <f t="shared" si="20"/>
        <v>46357</v>
      </c>
      <c r="I341" s="3">
        <f t="shared" si="21"/>
        <v>137709.6</v>
      </c>
      <c r="J341" s="3">
        <f t="shared" si="22"/>
        <v>96396.72</v>
      </c>
      <c r="K341" s="3">
        <f t="shared" si="23"/>
        <v>41312.880000000005</v>
      </c>
    </row>
    <row r="342" spans="1:11" x14ac:dyDescent="0.25">
      <c r="A342" s="5">
        <v>46137</v>
      </c>
      <c r="B342" s="2" t="s">
        <v>349</v>
      </c>
      <c r="C342" s="2">
        <v>8</v>
      </c>
      <c r="D342" s="3">
        <v>28400</v>
      </c>
      <c r="E342" s="4">
        <v>0.14000000000000001</v>
      </c>
      <c r="F342" s="6">
        <v>3</v>
      </c>
      <c r="G342" s="6">
        <v>1</v>
      </c>
      <c r="H342" s="7">
        <f t="shared" si="20"/>
        <v>46113</v>
      </c>
      <c r="I342" s="3">
        <f t="shared" si="21"/>
        <v>259008.00000000003</v>
      </c>
      <c r="J342" s="3">
        <f t="shared" si="22"/>
        <v>181305.60000000001</v>
      </c>
      <c r="K342" s="3">
        <f t="shared" si="23"/>
        <v>77702.400000000023</v>
      </c>
    </row>
    <row r="343" spans="1:11" x14ac:dyDescent="0.25">
      <c r="A343" s="5">
        <v>46189</v>
      </c>
      <c r="B343" s="2" t="s">
        <v>350</v>
      </c>
      <c r="C343" s="2">
        <v>3</v>
      </c>
      <c r="D343" s="3">
        <v>20820</v>
      </c>
      <c r="E343" s="4">
        <v>0.08</v>
      </c>
      <c r="F343" s="6">
        <v>5</v>
      </c>
      <c r="G343" s="6">
        <v>6</v>
      </c>
      <c r="H343" s="7">
        <f t="shared" si="20"/>
        <v>46174</v>
      </c>
      <c r="I343" s="3">
        <f t="shared" si="21"/>
        <v>67456.800000000003</v>
      </c>
      <c r="J343" s="3">
        <f t="shared" si="22"/>
        <v>47219.76</v>
      </c>
      <c r="K343" s="3">
        <f t="shared" si="23"/>
        <v>20237.04</v>
      </c>
    </row>
    <row r="344" spans="1:11" x14ac:dyDescent="0.25">
      <c r="A344" s="5">
        <v>46041</v>
      </c>
      <c r="B344" s="2" t="s">
        <v>351</v>
      </c>
      <c r="C344" s="2">
        <v>11</v>
      </c>
      <c r="D344" s="3">
        <v>17790</v>
      </c>
      <c r="E344" s="4"/>
      <c r="F344" s="6">
        <v>2</v>
      </c>
      <c r="G344" s="6">
        <v>4</v>
      </c>
      <c r="H344" s="7">
        <f t="shared" si="20"/>
        <v>46023</v>
      </c>
      <c r="I344" s="3">
        <f t="shared" si="21"/>
        <v>195690</v>
      </c>
      <c r="J344" s="3">
        <f t="shared" si="22"/>
        <v>136983</v>
      </c>
      <c r="K344" s="3">
        <f t="shared" si="23"/>
        <v>58707</v>
      </c>
    </row>
    <row r="345" spans="1:11" x14ac:dyDescent="0.25">
      <c r="A345" s="5">
        <v>46054</v>
      </c>
      <c r="B345" s="2" t="s">
        <v>352</v>
      </c>
      <c r="C345" s="2">
        <v>11</v>
      </c>
      <c r="D345" s="3">
        <v>30474</v>
      </c>
      <c r="E345" s="4">
        <v>0.1</v>
      </c>
      <c r="F345" s="6">
        <v>2</v>
      </c>
      <c r="G345" s="6">
        <v>8</v>
      </c>
      <c r="H345" s="7">
        <f t="shared" si="20"/>
        <v>46054</v>
      </c>
      <c r="I345" s="3">
        <f t="shared" si="21"/>
        <v>368735.4</v>
      </c>
      <c r="J345" s="3">
        <f t="shared" si="22"/>
        <v>258114.78</v>
      </c>
      <c r="K345" s="3">
        <f t="shared" si="23"/>
        <v>110620.62000000002</v>
      </c>
    </row>
    <row r="346" spans="1:11" x14ac:dyDescent="0.25">
      <c r="A346" s="5">
        <v>46154</v>
      </c>
      <c r="B346" s="2" t="s">
        <v>353</v>
      </c>
      <c r="C346" s="2">
        <v>3</v>
      </c>
      <c r="D346" s="3">
        <v>12760</v>
      </c>
      <c r="E346" s="4">
        <v>0.04</v>
      </c>
      <c r="F346" s="6">
        <v>1</v>
      </c>
      <c r="G346" s="6">
        <v>6</v>
      </c>
      <c r="H346" s="7">
        <f t="shared" si="20"/>
        <v>46143</v>
      </c>
      <c r="I346" s="3">
        <f t="shared" si="21"/>
        <v>39811.200000000004</v>
      </c>
      <c r="J346" s="3">
        <f t="shared" si="22"/>
        <v>27867.84</v>
      </c>
      <c r="K346" s="3">
        <f t="shared" si="23"/>
        <v>11943.360000000004</v>
      </c>
    </row>
    <row r="347" spans="1:11" x14ac:dyDescent="0.25">
      <c r="A347" s="5">
        <v>46186</v>
      </c>
      <c r="B347" s="2" t="s">
        <v>354</v>
      </c>
      <c r="C347" s="2">
        <v>1</v>
      </c>
      <c r="D347" s="3">
        <v>16274</v>
      </c>
      <c r="E347" s="4">
        <v>7.0000000000000007E-2</v>
      </c>
      <c r="F347" s="6">
        <v>1</v>
      </c>
      <c r="G347" s="6">
        <v>2</v>
      </c>
      <c r="H347" s="7">
        <f t="shared" si="20"/>
        <v>46174</v>
      </c>
      <c r="I347" s="3">
        <f t="shared" si="21"/>
        <v>17413.18</v>
      </c>
      <c r="J347" s="3">
        <f t="shared" si="22"/>
        <v>12189.225999999999</v>
      </c>
      <c r="K347" s="3">
        <f t="shared" si="23"/>
        <v>5223.9540000000015</v>
      </c>
    </row>
    <row r="348" spans="1:11" x14ac:dyDescent="0.25">
      <c r="A348" s="5">
        <v>46093</v>
      </c>
      <c r="B348" s="2" t="s">
        <v>355</v>
      </c>
      <c r="C348" s="2">
        <v>6</v>
      </c>
      <c r="D348" s="3">
        <v>31810</v>
      </c>
      <c r="E348" s="4">
        <v>7.0000000000000007E-2</v>
      </c>
      <c r="F348" s="6">
        <v>5</v>
      </c>
      <c r="G348" s="6">
        <v>6</v>
      </c>
      <c r="H348" s="7">
        <f t="shared" si="20"/>
        <v>46082</v>
      </c>
      <c r="I348" s="3">
        <f t="shared" si="21"/>
        <v>204220.2</v>
      </c>
      <c r="J348" s="3">
        <f t="shared" si="22"/>
        <v>142954.13999999998</v>
      </c>
      <c r="K348" s="3">
        <f t="shared" si="23"/>
        <v>61266.060000000027</v>
      </c>
    </row>
    <row r="349" spans="1:11" x14ac:dyDescent="0.25">
      <c r="A349" s="5">
        <v>46032</v>
      </c>
      <c r="B349" s="2" t="s">
        <v>356</v>
      </c>
      <c r="C349" s="2">
        <v>6</v>
      </c>
      <c r="D349" s="3">
        <v>26926</v>
      </c>
      <c r="E349" s="4">
        <v>0.09</v>
      </c>
      <c r="F349" s="6">
        <v>5</v>
      </c>
      <c r="G349" s="6">
        <v>8</v>
      </c>
      <c r="H349" s="7">
        <f t="shared" si="20"/>
        <v>46023</v>
      </c>
      <c r="I349" s="3">
        <f t="shared" si="21"/>
        <v>176096.04</v>
      </c>
      <c r="J349" s="3">
        <f t="shared" si="22"/>
        <v>123267.228</v>
      </c>
      <c r="K349" s="3">
        <f t="shared" si="23"/>
        <v>52828.812000000005</v>
      </c>
    </row>
    <row r="350" spans="1:11" x14ac:dyDescent="0.25">
      <c r="A350" s="5">
        <v>46317</v>
      </c>
      <c r="B350" s="2" t="s">
        <v>357</v>
      </c>
      <c r="C350" s="2">
        <v>4</v>
      </c>
      <c r="D350" s="3">
        <v>34911</v>
      </c>
      <c r="E350" s="4">
        <v>0.04</v>
      </c>
      <c r="F350" s="6">
        <v>3</v>
      </c>
      <c r="G350" s="6">
        <v>4</v>
      </c>
      <c r="H350" s="7">
        <f t="shared" si="20"/>
        <v>46296</v>
      </c>
      <c r="I350" s="3">
        <f t="shared" si="21"/>
        <v>145229.76000000001</v>
      </c>
      <c r="J350" s="3">
        <f t="shared" si="22"/>
        <v>101660.83199999999</v>
      </c>
      <c r="K350" s="3">
        <f t="shared" si="23"/>
        <v>43568.928000000014</v>
      </c>
    </row>
    <row r="351" spans="1:11" x14ac:dyDescent="0.25">
      <c r="A351" s="5">
        <v>46158</v>
      </c>
      <c r="B351" s="2" t="s">
        <v>358</v>
      </c>
      <c r="C351" s="2">
        <v>4</v>
      </c>
      <c r="D351" s="3">
        <v>8955</v>
      </c>
      <c r="E351" s="4">
        <v>0.13</v>
      </c>
      <c r="F351" s="6">
        <v>3</v>
      </c>
      <c r="G351" s="6">
        <v>6</v>
      </c>
      <c r="H351" s="7">
        <f t="shared" si="20"/>
        <v>46143</v>
      </c>
      <c r="I351" s="3">
        <f t="shared" si="21"/>
        <v>40476.6</v>
      </c>
      <c r="J351" s="3">
        <f t="shared" si="22"/>
        <v>28333.62</v>
      </c>
      <c r="K351" s="3">
        <f t="shared" si="23"/>
        <v>12142.98</v>
      </c>
    </row>
    <row r="352" spans="1:11" x14ac:dyDescent="0.25">
      <c r="A352" s="5">
        <v>46279</v>
      </c>
      <c r="B352" s="2" t="s">
        <v>359</v>
      </c>
      <c r="C352" s="2">
        <v>8</v>
      </c>
      <c r="D352" s="3">
        <v>31343</v>
      </c>
      <c r="E352" s="4">
        <v>0.1</v>
      </c>
      <c r="F352" s="6">
        <v>3</v>
      </c>
      <c r="G352" s="6">
        <v>6</v>
      </c>
      <c r="H352" s="7">
        <f t="shared" si="20"/>
        <v>46266</v>
      </c>
      <c r="I352" s="3">
        <f t="shared" si="21"/>
        <v>275818.40000000002</v>
      </c>
      <c r="J352" s="3">
        <f t="shared" si="22"/>
        <v>193072.88</v>
      </c>
      <c r="K352" s="3">
        <f t="shared" si="23"/>
        <v>82745.520000000019</v>
      </c>
    </row>
    <row r="353" spans="1:11" x14ac:dyDescent="0.25">
      <c r="A353" s="5">
        <v>46027</v>
      </c>
      <c r="B353" s="2" t="s">
        <v>360</v>
      </c>
      <c r="C353" s="2">
        <v>12</v>
      </c>
      <c r="D353" s="3">
        <v>4075</v>
      </c>
      <c r="E353" s="4">
        <v>0.11</v>
      </c>
      <c r="F353" s="6">
        <v>2</v>
      </c>
      <c r="G353" s="6">
        <v>5</v>
      </c>
      <c r="H353" s="7">
        <f t="shared" si="20"/>
        <v>46023</v>
      </c>
      <c r="I353" s="3">
        <f t="shared" si="21"/>
        <v>54279.000000000007</v>
      </c>
      <c r="J353" s="3">
        <f t="shared" si="22"/>
        <v>37995.300000000003</v>
      </c>
      <c r="K353" s="3">
        <f t="shared" si="23"/>
        <v>16283.700000000004</v>
      </c>
    </row>
    <row r="354" spans="1:11" x14ac:dyDescent="0.25">
      <c r="A354" s="5">
        <v>46037</v>
      </c>
      <c r="B354" s="2" t="s">
        <v>361</v>
      </c>
      <c r="C354" s="2">
        <v>12</v>
      </c>
      <c r="D354" s="3">
        <v>17646</v>
      </c>
      <c r="E354" s="4">
        <v>0.11</v>
      </c>
      <c r="F354" s="6">
        <v>2</v>
      </c>
      <c r="G354" s="6">
        <v>5</v>
      </c>
      <c r="H354" s="7">
        <f t="shared" si="20"/>
        <v>46023</v>
      </c>
      <c r="I354" s="3">
        <f t="shared" si="21"/>
        <v>235044.72000000003</v>
      </c>
      <c r="J354" s="3">
        <f t="shared" si="22"/>
        <v>164531.304</v>
      </c>
      <c r="K354" s="3">
        <f t="shared" si="23"/>
        <v>70513.416000000027</v>
      </c>
    </row>
    <row r="355" spans="1:11" x14ac:dyDescent="0.25">
      <c r="A355" s="5">
        <v>46240</v>
      </c>
      <c r="B355" s="2" t="s">
        <v>362</v>
      </c>
      <c r="C355" s="2">
        <v>3</v>
      </c>
      <c r="D355" s="3">
        <v>12525</v>
      </c>
      <c r="E355" s="4">
        <v>0.13</v>
      </c>
      <c r="F355" s="6">
        <v>2</v>
      </c>
      <c r="G355" s="6">
        <v>3</v>
      </c>
      <c r="H355" s="7">
        <f t="shared" si="20"/>
        <v>46235</v>
      </c>
      <c r="I355" s="3">
        <f t="shared" si="21"/>
        <v>42459.749999999993</v>
      </c>
      <c r="J355" s="3">
        <f t="shared" si="22"/>
        <v>29721.824999999993</v>
      </c>
      <c r="K355" s="3">
        <f t="shared" si="23"/>
        <v>12737.924999999999</v>
      </c>
    </row>
    <row r="356" spans="1:11" x14ac:dyDescent="0.25">
      <c r="A356" s="2" t="s">
        <v>0</v>
      </c>
      <c r="B356" s="2" t="s">
        <v>363</v>
      </c>
      <c r="C356" s="2">
        <v>9</v>
      </c>
      <c r="D356" s="3">
        <v>9249</v>
      </c>
      <c r="E356" s="4">
        <v>0.03</v>
      </c>
      <c r="F356" s="6">
        <v>3</v>
      </c>
      <c r="G356" s="6">
        <v>6</v>
      </c>
      <c r="H356" s="7" t="e">
        <f t="shared" si="20"/>
        <v>#VALUE!</v>
      </c>
      <c r="I356" s="3">
        <f t="shared" si="21"/>
        <v>85738.23</v>
      </c>
      <c r="J356" s="3">
        <f t="shared" si="22"/>
        <v>60016.760999999991</v>
      </c>
      <c r="K356" s="3">
        <f t="shared" si="23"/>
        <v>25721.469000000005</v>
      </c>
    </row>
    <row r="357" spans="1:11" x14ac:dyDescent="0.25">
      <c r="A357" s="5">
        <v>46252</v>
      </c>
      <c r="B357" s="2" t="s">
        <v>364</v>
      </c>
      <c r="C357" s="2">
        <v>7</v>
      </c>
      <c r="D357" s="3">
        <v>24605</v>
      </c>
      <c r="E357" s="4">
        <v>0.13</v>
      </c>
      <c r="F357" s="6">
        <v>5</v>
      </c>
      <c r="G357" s="6">
        <v>4</v>
      </c>
      <c r="H357" s="7">
        <f t="shared" si="20"/>
        <v>46235</v>
      </c>
      <c r="I357" s="3">
        <f t="shared" si="21"/>
        <v>194625.55</v>
      </c>
      <c r="J357" s="3">
        <f t="shared" si="22"/>
        <v>136237.88499999998</v>
      </c>
      <c r="K357" s="3">
        <f t="shared" si="23"/>
        <v>58387.665000000008</v>
      </c>
    </row>
    <row r="358" spans="1:11" x14ac:dyDescent="0.25">
      <c r="A358" s="5">
        <v>46149</v>
      </c>
      <c r="B358" s="2" t="s">
        <v>365</v>
      </c>
      <c r="C358" s="2">
        <v>10</v>
      </c>
      <c r="D358" s="3">
        <v>32644</v>
      </c>
      <c r="E358" s="4">
        <v>0.1</v>
      </c>
      <c r="F358" s="6">
        <v>5</v>
      </c>
      <c r="G358" s="6">
        <v>6</v>
      </c>
      <c r="H358" s="7">
        <f t="shared" si="20"/>
        <v>46143</v>
      </c>
      <c r="I358" s="3">
        <f t="shared" si="21"/>
        <v>359084</v>
      </c>
      <c r="J358" s="3">
        <f t="shared" si="22"/>
        <v>251358.8</v>
      </c>
      <c r="K358" s="3">
        <f t="shared" si="23"/>
        <v>107725.20000000001</v>
      </c>
    </row>
    <row r="359" spans="1:11" x14ac:dyDescent="0.25">
      <c r="A359" s="5">
        <v>46075</v>
      </c>
      <c r="B359" s="2" t="s">
        <v>366</v>
      </c>
      <c r="C359" s="2">
        <v>12</v>
      </c>
      <c r="D359" s="3">
        <v>11451</v>
      </c>
      <c r="E359" s="4"/>
      <c r="F359" s="6">
        <v>2</v>
      </c>
      <c r="G359" s="6">
        <v>3</v>
      </c>
      <c r="H359" s="7">
        <f t="shared" si="20"/>
        <v>46054</v>
      </c>
      <c r="I359" s="3">
        <f t="shared" si="21"/>
        <v>137412</v>
      </c>
      <c r="J359" s="3">
        <f t="shared" si="22"/>
        <v>96188.4</v>
      </c>
      <c r="K359" s="3">
        <f t="shared" si="23"/>
        <v>41223.600000000006</v>
      </c>
    </row>
    <row r="360" spans="1:11" x14ac:dyDescent="0.25">
      <c r="A360" s="5">
        <v>46126</v>
      </c>
      <c r="B360" s="2" t="s">
        <v>367</v>
      </c>
      <c r="C360" s="2">
        <v>7</v>
      </c>
      <c r="D360" s="3">
        <v>16020</v>
      </c>
      <c r="E360" s="4">
        <v>0.1</v>
      </c>
      <c r="F360" s="6">
        <v>4</v>
      </c>
      <c r="G360" s="6">
        <v>5</v>
      </c>
      <c r="H360" s="7">
        <f t="shared" si="20"/>
        <v>46113</v>
      </c>
      <c r="I360" s="3">
        <f t="shared" si="21"/>
        <v>123354.00000000001</v>
      </c>
      <c r="J360" s="3">
        <f t="shared" si="22"/>
        <v>86347.8</v>
      </c>
      <c r="K360" s="3">
        <f t="shared" si="23"/>
        <v>37006.200000000012</v>
      </c>
    </row>
    <row r="361" spans="1:11" x14ac:dyDescent="0.25">
      <c r="A361" s="5">
        <v>46185</v>
      </c>
      <c r="B361" s="2" t="s">
        <v>368</v>
      </c>
      <c r="C361" s="2">
        <v>1</v>
      </c>
      <c r="D361" s="3">
        <v>25421</v>
      </c>
      <c r="E361" s="4"/>
      <c r="F361" s="6">
        <v>1</v>
      </c>
      <c r="G361" s="6">
        <v>7</v>
      </c>
      <c r="H361" s="7">
        <f t="shared" si="20"/>
        <v>46174</v>
      </c>
      <c r="I361" s="3">
        <f t="shared" si="21"/>
        <v>25421</v>
      </c>
      <c r="J361" s="3">
        <f t="shared" si="22"/>
        <v>17794.699999999997</v>
      </c>
      <c r="K361" s="3">
        <f t="shared" si="23"/>
        <v>7626.3000000000029</v>
      </c>
    </row>
    <row r="362" spans="1:11" x14ac:dyDescent="0.25">
      <c r="A362" s="5">
        <v>46386</v>
      </c>
      <c r="B362" s="2" t="s">
        <v>369</v>
      </c>
      <c r="C362" s="2">
        <v>2</v>
      </c>
      <c r="D362" s="3">
        <v>18431</v>
      </c>
      <c r="E362" s="4">
        <v>7.0000000000000007E-2</v>
      </c>
      <c r="F362" s="6">
        <v>4</v>
      </c>
      <c r="G362" s="6">
        <v>8</v>
      </c>
      <c r="H362" s="7">
        <f t="shared" si="20"/>
        <v>46357</v>
      </c>
      <c r="I362" s="3">
        <f t="shared" si="21"/>
        <v>39442.340000000004</v>
      </c>
      <c r="J362" s="3">
        <f t="shared" si="22"/>
        <v>27609.638000000003</v>
      </c>
      <c r="K362" s="3">
        <f t="shared" si="23"/>
        <v>11832.702000000001</v>
      </c>
    </row>
    <row r="363" spans="1:11" x14ac:dyDescent="0.25">
      <c r="A363" s="5">
        <v>46336</v>
      </c>
      <c r="B363" s="2" t="s">
        <v>370</v>
      </c>
      <c r="C363" s="2">
        <v>9</v>
      </c>
      <c r="D363" s="3">
        <v>19506</v>
      </c>
      <c r="E363" s="4"/>
      <c r="F363" s="6">
        <v>5</v>
      </c>
      <c r="G363" s="6">
        <v>2</v>
      </c>
      <c r="H363" s="7">
        <f t="shared" si="20"/>
        <v>46327</v>
      </c>
      <c r="I363" s="3">
        <f t="shared" si="21"/>
        <v>175554</v>
      </c>
      <c r="J363" s="3">
        <f t="shared" si="22"/>
        <v>122887.79999999999</v>
      </c>
      <c r="K363" s="3">
        <f t="shared" si="23"/>
        <v>52666.200000000012</v>
      </c>
    </row>
    <row r="364" spans="1:11" x14ac:dyDescent="0.25">
      <c r="A364" s="5">
        <v>46238</v>
      </c>
      <c r="B364" s="2" t="s">
        <v>371</v>
      </c>
      <c r="C364" s="2">
        <v>8</v>
      </c>
      <c r="D364" s="3">
        <v>16494</v>
      </c>
      <c r="E364" s="4">
        <v>0.04</v>
      </c>
      <c r="F364" s="6">
        <v>1</v>
      </c>
      <c r="G364" s="6">
        <v>3</v>
      </c>
      <c r="H364" s="7">
        <f t="shared" si="20"/>
        <v>46235</v>
      </c>
      <c r="I364" s="3">
        <f t="shared" si="21"/>
        <v>137230.08000000002</v>
      </c>
      <c r="J364" s="3">
        <f t="shared" si="22"/>
        <v>96061.056000000011</v>
      </c>
      <c r="K364" s="3">
        <f t="shared" si="23"/>
        <v>41169.024000000005</v>
      </c>
    </row>
    <row r="365" spans="1:11" x14ac:dyDescent="0.25">
      <c r="A365" s="5">
        <v>46372</v>
      </c>
      <c r="B365" s="2" t="s">
        <v>372</v>
      </c>
      <c r="C365" s="2">
        <v>7</v>
      </c>
      <c r="D365" s="3">
        <v>5576</v>
      </c>
      <c r="E365" s="4"/>
      <c r="F365" s="6">
        <v>3</v>
      </c>
      <c r="G365" s="6">
        <v>6</v>
      </c>
      <c r="H365" s="7">
        <f t="shared" si="20"/>
        <v>46357</v>
      </c>
      <c r="I365" s="3">
        <f t="shared" si="21"/>
        <v>39032</v>
      </c>
      <c r="J365" s="3">
        <f t="shared" si="22"/>
        <v>27322.399999999998</v>
      </c>
      <c r="K365" s="3">
        <f t="shared" si="23"/>
        <v>11709.600000000002</v>
      </c>
    </row>
    <row r="366" spans="1:11" x14ac:dyDescent="0.25">
      <c r="A366" s="5">
        <v>46268</v>
      </c>
      <c r="B366" s="2" t="s">
        <v>373</v>
      </c>
      <c r="C366" s="2">
        <v>5</v>
      </c>
      <c r="D366" s="3">
        <v>13203</v>
      </c>
      <c r="E366" s="4">
        <v>0.13</v>
      </c>
      <c r="F366" s="6">
        <v>1</v>
      </c>
      <c r="G366" s="6">
        <v>2</v>
      </c>
      <c r="H366" s="7">
        <f t="shared" si="20"/>
        <v>46266</v>
      </c>
      <c r="I366" s="3">
        <f t="shared" si="21"/>
        <v>74596.95</v>
      </c>
      <c r="J366" s="3">
        <f t="shared" si="22"/>
        <v>52217.864999999998</v>
      </c>
      <c r="K366" s="3">
        <f t="shared" si="23"/>
        <v>22379.084999999999</v>
      </c>
    </row>
    <row r="367" spans="1:11" x14ac:dyDescent="0.25">
      <c r="A367" s="5">
        <v>46168</v>
      </c>
      <c r="B367" s="2" t="s">
        <v>374</v>
      </c>
      <c r="C367" s="2">
        <v>4</v>
      </c>
      <c r="D367" s="3">
        <v>25740</v>
      </c>
      <c r="E367" s="4">
        <v>0.11</v>
      </c>
      <c r="F367" s="6">
        <v>3</v>
      </c>
      <c r="G367" s="6">
        <v>8</v>
      </c>
      <c r="H367" s="7">
        <f t="shared" si="20"/>
        <v>46143</v>
      </c>
      <c r="I367" s="3">
        <f t="shared" si="21"/>
        <v>114285.6</v>
      </c>
      <c r="J367" s="3">
        <f t="shared" si="22"/>
        <v>79999.92</v>
      </c>
      <c r="K367" s="3">
        <f t="shared" si="23"/>
        <v>34285.680000000008</v>
      </c>
    </row>
    <row r="368" spans="1:11" x14ac:dyDescent="0.25">
      <c r="A368" s="5">
        <v>46280</v>
      </c>
      <c r="B368" s="2" t="s">
        <v>375</v>
      </c>
      <c r="C368" s="2">
        <v>9</v>
      </c>
      <c r="D368" s="3">
        <v>29399</v>
      </c>
      <c r="E368" s="4">
        <v>0.15</v>
      </c>
      <c r="F368" s="6">
        <v>2</v>
      </c>
      <c r="G368" s="6">
        <v>4</v>
      </c>
      <c r="H368" s="7">
        <f t="shared" si="20"/>
        <v>46266</v>
      </c>
      <c r="I368" s="3">
        <f t="shared" si="21"/>
        <v>304279.64999999997</v>
      </c>
      <c r="J368" s="3">
        <f t="shared" si="22"/>
        <v>212995.75499999998</v>
      </c>
      <c r="K368" s="3">
        <f t="shared" si="23"/>
        <v>91283.89499999999</v>
      </c>
    </row>
    <row r="369" spans="1:11" x14ac:dyDescent="0.25">
      <c r="A369" s="5">
        <v>46211</v>
      </c>
      <c r="B369" s="2" t="s">
        <v>376</v>
      </c>
      <c r="C369" s="2">
        <v>2</v>
      </c>
      <c r="D369" s="3">
        <v>19046</v>
      </c>
      <c r="E369" s="4">
        <v>0.14000000000000001</v>
      </c>
      <c r="F369" s="6">
        <v>3</v>
      </c>
      <c r="G369" s="6">
        <v>5</v>
      </c>
      <c r="H369" s="7">
        <f t="shared" si="20"/>
        <v>46204</v>
      </c>
      <c r="I369" s="3">
        <f t="shared" si="21"/>
        <v>43424.880000000005</v>
      </c>
      <c r="J369" s="3">
        <f t="shared" si="22"/>
        <v>30397.416000000001</v>
      </c>
      <c r="K369" s="3">
        <f t="shared" si="23"/>
        <v>13027.464000000004</v>
      </c>
    </row>
    <row r="370" spans="1:11" x14ac:dyDescent="0.25">
      <c r="A370" s="5">
        <v>46278</v>
      </c>
      <c r="B370" s="2" t="s">
        <v>377</v>
      </c>
      <c r="C370" s="2">
        <v>3</v>
      </c>
      <c r="D370" s="3">
        <v>23866</v>
      </c>
      <c r="E370" s="4">
        <v>7.0000000000000007E-2</v>
      </c>
      <c r="F370" s="6">
        <v>5</v>
      </c>
      <c r="G370" s="6">
        <v>2</v>
      </c>
      <c r="H370" s="7">
        <f t="shared" si="20"/>
        <v>46266</v>
      </c>
      <c r="I370" s="3">
        <f t="shared" si="21"/>
        <v>76609.86</v>
      </c>
      <c r="J370" s="3">
        <f t="shared" si="22"/>
        <v>53626.901999999995</v>
      </c>
      <c r="K370" s="3">
        <f t="shared" si="23"/>
        <v>22982.958000000006</v>
      </c>
    </row>
    <row r="371" spans="1:11" x14ac:dyDescent="0.25">
      <c r="A371" s="5">
        <v>46176</v>
      </c>
      <c r="B371" s="2" t="s">
        <v>378</v>
      </c>
      <c r="C371" s="2">
        <v>6</v>
      </c>
      <c r="D371" s="3">
        <v>11160</v>
      </c>
      <c r="E371" s="4"/>
      <c r="F371" s="6">
        <v>4</v>
      </c>
      <c r="G371" s="6">
        <v>1</v>
      </c>
      <c r="H371" s="7">
        <f t="shared" si="20"/>
        <v>46174</v>
      </c>
      <c r="I371" s="3">
        <f t="shared" si="21"/>
        <v>66960</v>
      </c>
      <c r="J371" s="3">
        <f t="shared" si="22"/>
        <v>46872</v>
      </c>
      <c r="K371" s="3">
        <f t="shared" si="23"/>
        <v>20088</v>
      </c>
    </row>
    <row r="372" spans="1:11" x14ac:dyDescent="0.25">
      <c r="A372" s="5">
        <v>46301</v>
      </c>
      <c r="B372" s="2" t="s">
        <v>379</v>
      </c>
      <c r="C372" s="2">
        <v>12</v>
      </c>
      <c r="D372" s="3">
        <v>11623</v>
      </c>
      <c r="E372" s="4">
        <v>0.11</v>
      </c>
      <c r="F372" s="6">
        <v>2</v>
      </c>
      <c r="G372" s="6">
        <v>1</v>
      </c>
      <c r="H372" s="7">
        <f t="shared" si="20"/>
        <v>46296</v>
      </c>
      <c r="I372" s="3">
        <f t="shared" si="21"/>
        <v>154818.36000000002</v>
      </c>
      <c r="J372" s="3">
        <f t="shared" si="22"/>
        <v>108372.852</v>
      </c>
      <c r="K372" s="3">
        <f t="shared" si="23"/>
        <v>46445.508000000016</v>
      </c>
    </row>
    <row r="373" spans="1:11" x14ac:dyDescent="0.25">
      <c r="A373" s="5">
        <v>46095</v>
      </c>
      <c r="B373" s="2" t="s">
        <v>380</v>
      </c>
      <c r="C373" s="2">
        <v>12</v>
      </c>
      <c r="D373" s="3">
        <v>34849</v>
      </c>
      <c r="E373" s="4">
        <v>0.06</v>
      </c>
      <c r="F373" s="6">
        <v>3</v>
      </c>
      <c r="G373" s="6">
        <v>8</v>
      </c>
      <c r="H373" s="7">
        <f t="shared" si="20"/>
        <v>46082</v>
      </c>
      <c r="I373" s="3">
        <f t="shared" si="21"/>
        <v>443279.28</v>
      </c>
      <c r="J373" s="3">
        <f t="shared" si="22"/>
        <v>310295.49599999998</v>
      </c>
      <c r="K373" s="3">
        <f t="shared" si="23"/>
        <v>132983.78400000004</v>
      </c>
    </row>
    <row r="374" spans="1:11" x14ac:dyDescent="0.25">
      <c r="A374" s="5">
        <v>46301</v>
      </c>
      <c r="B374" s="2" t="s">
        <v>381</v>
      </c>
      <c r="C374" s="2">
        <v>12</v>
      </c>
      <c r="D374" s="3">
        <v>13882</v>
      </c>
      <c r="E374" s="4">
        <v>0.09</v>
      </c>
      <c r="F374" s="6">
        <v>2</v>
      </c>
      <c r="G374" s="6">
        <v>4</v>
      </c>
      <c r="H374" s="7">
        <f t="shared" si="20"/>
        <v>46296</v>
      </c>
      <c r="I374" s="3">
        <f t="shared" si="21"/>
        <v>181576.56000000003</v>
      </c>
      <c r="J374" s="3">
        <f t="shared" si="22"/>
        <v>127103.592</v>
      </c>
      <c r="K374" s="3">
        <f t="shared" si="23"/>
        <v>54472.968000000023</v>
      </c>
    </row>
    <row r="375" spans="1:11" x14ac:dyDescent="0.25">
      <c r="A375" s="5">
        <v>46061</v>
      </c>
      <c r="B375" s="2" t="s">
        <v>382</v>
      </c>
      <c r="C375" s="2">
        <v>4</v>
      </c>
      <c r="D375" s="3">
        <v>31736</v>
      </c>
      <c r="E375" s="4">
        <v>0.11</v>
      </c>
      <c r="F375" s="6">
        <v>2</v>
      </c>
      <c r="G375" s="6">
        <v>3</v>
      </c>
      <c r="H375" s="7">
        <f t="shared" si="20"/>
        <v>46054</v>
      </c>
      <c r="I375" s="3">
        <f t="shared" si="21"/>
        <v>140907.84000000003</v>
      </c>
      <c r="J375" s="3">
        <f t="shared" si="22"/>
        <v>98635.488000000012</v>
      </c>
      <c r="K375" s="3">
        <f t="shared" si="23"/>
        <v>42272.352000000014</v>
      </c>
    </row>
    <row r="376" spans="1:11" x14ac:dyDescent="0.25">
      <c r="A376" s="5">
        <v>46158</v>
      </c>
      <c r="B376" s="2" t="s">
        <v>383</v>
      </c>
      <c r="C376" s="2">
        <v>2</v>
      </c>
      <c r="D376" s="3">
        <v>19434</v>
      </c>
      <c r="E376" s="4">
        <v>0.03</v>
      </c>
      <c r="F376" s="6">
        <v>4</v>
      </c>
      <c r="G376" s="6">
        <v>4</v>
      </c>
      <c r="H376" s="7">
        <f t="shared" si="20"/>
        <v>46143</v>
      </c>
      <c r="I376" s="3">
        <f t="shared" si="21"/>
        <v>40034.04</v>
      </c>
      <c r="J376" s="3">
        <f t="shared" si="22"/>
        <v>28023.827999999998</v>
      </c>
      <c r="K376" s="3">
        <f t="shared" si="23"/>
        <v>12010.212000000003</v>
      </c>
    </row>
    <row r="377" spans="1:11" x14ac:dyDescent="0.25">
      <c r="A377" s="5">
        <v>46132</v>
      </c>
      <c r="B377" s="2" t="s">
        <v>384</v>
      </c>
      <c r="C377" s="2">
        <v>12</v>
      </c>
      <c r="D377" s="3">
        <v>6068</v>
      </c>
      <c r="E377" s="4">
        <v>0.11</v>
      </c>
      <c r="F377" s="6">
        <v>4</v>
      </c>
      <c r="G377" s="6">
        <v>3</v>
      </c>
      <c r="H377" s="7">
        <f t="shared" si="20"/>
        <v>46113</v>
      </c>
      <c r="I377" s="3">
        <f t="shared" si="21"/>
        <v>80825.760000000009</v>
      </c>
      <c r="J377" s="3">
        <f t="shared" si="22"/>
        <v>56578.032000000007</v>
      </c>
      <c r="K377" s="3">
        <f t="shared" si="23"/>
        <v>24247.728000000003</v>
      </c>
    </row>
    <row r="378" spans="1:11" x14ac:dyDescent="0.25">
      <c r="A378" s="5">
        <v>46316</v>
      </c>
      <c r="B378" s="2" t="s">
        <v>385</v>
      </c>
      <c r="C378" s="2">
        <v>12</v>
      </c>
      <c r="D378" s="3">
        <v>22366</v>
      </c>
      <c r="E378" s="4">
        <v>0.1</v>
      </c>
      <c r="F378" s="6">
        <v>1</v>
      </c>
      <c r="G378" s="6">
        <v>5</v>
      </c>
      <c r="H378" s="7">
        <f t="shared" si="20"/>
        <v>46296</v>
      </c>
      <c r="I378" s="3">
        <f t="shared" si="21"/>
        <v>295231.2</v>
      </c>
      <c r="J378" s="3">
        <f t="shared" si="22"/>
        <v>206661.84</v>
      </c>
      <c r="K378" s="3">
        <f t="shared" si="23"/>
        <v>88569.360000000015</v>
      </c>
    </row>
    <row r="379" spans="1:11" x14ac:dyDescent="0.25">
      <c r="A379" s="5">
        <v>46303</v>
      </c>
      <c r="B379" s="2" t="s">
        <v>386</v>
      </c>
      <c r="C379" s="2">
        <v>11</v>
      </c>
      <c r="D379" s="3">
        <v>28773</v>
      </c>
      <c r="E379" s="4">
        <v>0.09</v>
      </c>
      <c r="F379" s="6">
        <v>1</v>
      </c>
      <c r="G379" s="6">
        <v>6</v>
      </c>
      <c r="H379" s="7">
        <f t="shared" si="20"/>
        <v>46296</v>
      </c>
      <c r="I379" s="3">
        <f t="shared" si="21"/>
        <v>344988.27</v>
      </c>
      <c r="J379" s="3">
        <f t="shared" si="22"/>
        <v>241491.78899999999</v>
      </c>
      <c r="K379" s="3">
        <f t="shared" si="23"/>
        <v>103496.48100000003</v>
      </c>
    </row>
    <row r="380" spans="1:11" x14ac:dyDescent="0.25">
      <c r="A380" s="5">
        <v>46265</v>
      </c>
      <c r="B380" s="2" t="s">
        <v>387</v>
      </c>
      <c r="C380" s="2">
        <v>8</v>
      </c>
      <c r="D380" s="3">
        <v>9679</v>
      </c>
      <c r="E380" s="4"/>
      <c r="F380" s="6">
        <v>3</v>
      </c>
      <c r="G380" s="6">
        <v>5</v>
      </c>
      <c r="H380" s="7">
        <f t="shared" si="20"/>
        <v>46235</v>
      </c>
      <c r="I380" s="3">
        <f t="shared" si="21"/>
        <v>77432</v>
      </c>
      <c r="J380" s="3">
        <f t="shared" si="22"/>
        <v>54202.399999999994</v>
      </c>
      <c r="K380" s="3">
        <f t="shared" si="23"/>
        <v>23229.600000000006</v>
      </c>
    </row>
    <row r="381" spans="1:11" x14ac:dyDescent="0.25">
      <c r="A381" s="5">
        <v>46229</v>
      </c>
      <c r="B381" s="2" t="s">
        <v>388</v>
      </c>
      <c r="C381" s="2">
        <v>7</v>
      </c>
      <c r="D381" s="3">
        <v>31676</v>
      </c>
      <c r="E381" s="4">
        <v>0.14000000000000001</v>
      </c>
      <c r="F381" s="6">
        <v>2</v>
      </c>
      <c r="G381" s="6">
        <v>6</v>
      </c>
      <c r="H381" s="7">
        <f t="shared" si="20"/>
        <v>46204</v>
      </c>
      <c r="I381" s="3">
        <f t="shared" si="21"/>
        <v>252774.48000000004</v>
      </c>
      <c r="J381" s="3">
        <f t="shared" si="22"/>
        <v>176942.13600000003</v>
      </c>
      <c r="K381" s="3">
        <f t="shared" si="23"/>
        <v>75832.344000000012</v>
      </c>
    </row>
    <row r="382" spans="1:11" x14ac:dyDescent="0.25">
      <c r="A382" s="5">
        <v>46126</v>
      </c>
      <c r="B382" s="2" t="s">
        <v>389</v>
      </c>
      <c r="C382" s="2">
        <v>5</v>
      </c>
      <c r="D382" s="3">
        <v>18730</v>
      </c>
      <c r="E382" s="4"/>
      <c r="F382" s="6">
        <v>2</v>
      </c>
      <c r="G382" s="6">
        <v>7</v>
      </c>
      <c r="H382" s="7">
        <f t="shared" si="20"/>
        <v>46113</v>
      </c>
      <c r="I382" s="3">
        <f t="shared" si="21"/>
        <v>93650</v>
      </c>
      <c r="J382" s="3">
        <f t="shared" si="22"/>
        <v>65555</v>
      </c>
      <c r="K382" s="3">
        <f t="shared" si="23"/>
        <v>28095</v>
      </c>
    </row>
    <row r="383" spans="1:11" x14ac:dyDescent="0.25">
      <c r="A383" s="5">
        <v>46086</v>
      </c>
      <c r="B383" s="2" t="s">
        <v>390</v>
      </c>
      <c r="C383" s="2">
        <v>12</v>
      </c>
      <c r="D383" s="3">
        <v>13486</v>
      </c>
      <c r="E383" s="4">
        <v>0.05</v>
      </c>
      <c r="F383" s="6">
        <v>4</v>
      </c>
      <c r="G383" s="6">
        <v>7</v>
      </c>
      <c r="H383" s="7">
        <f t="shared" si="20"/>
        <v>46082</v>
      </c>
      <c r="I383" s="3">
        <f t="shared" si="21"/>
        <v>169923.6</v>
      </c>
      <c r="J383" s="3">
        <f t="shared" si="22"/>
        <v>118946.51999999999</v>
      </c>
      <c r="K383" s="3">
        <f t="shared" si="23"/>
        <v>50977.080000000016</v>
      </c>
    </row>
    <row r="384" spans="1:11" x14ac:dyDescent="0.25">
      <c r="A384" s="5">
        <v>46135</v>
      </c>
      <c r="B384" s="2" t="s">
        <v>391</v>
      </c>
      <c r="C384" s="2">
        <v>1</v>
      </c>
      <c r="D384" s="3">
        <v>14310</v>
      </c>
      <c r="E384" s="4">
        <v>0.12</v>
      </c>
      <c r="F384" s="6">
        <v>5</v>
      </c>
      <c r="G384" s="6">
        <v>1</v>
      </c>
      <c r="H384" s="7">
        <f t="shared" si="20"/>
        <v>46113</v>
      </c>
      <c r="I384" s="3">
        <f t="shared" si="21"/>
        <v>16027.2</v>
      </c>
      <c r="J384" s="3">
        <f t="shared" si="22"/>
        <v>11219.039999999999</v>
      </c>
      <c r="K384" s="3">
        <f t="shared" si="23"/>
        <v>4808.1600000000017</v>
      </c>
    </row>
    <row r="385" spans="1:11" x14ac:dyDescent="0.25">
      <c r="A385" s="5">
        <v>46291</v>
      </c>
      <c r="B385" s="2" t="s">
        <v>392</v>
      </c>
      <c r="C385" s="2">
        <v>10</v>
      </c>
      <c r="D385" s="3">
        <v>9026</v>
      </c>
      <c r="E385" s="4">
        <v>0.03</v>
      </c>
      <c r="F385" s="6">
        <v>5</v>
      </c>
      <c r="G385" s="6">
        <v>1</v>
      </c>
      <c r="H385" s="7">
        <f t="shared" si="20"/>
        <v>46266</v>
      </c>
      <c r="I385" s="3">
        <f t="shared" si="21"/>
        <v>92967.8</v>
      </c>
      <c r="J385" s="3">
        <f t="shared" si="22"/>
        <v>65077.46</v>
      </c>
      <c r="K385" s="3">
        <f t="shared" si="23"/>
        <v>27890.340000000004</v>
      </c>
    </row>
    <row r="386" spans="1:11" x14ac:dyDescent="0.25">
      <c r="A386" s="5">
        <v>46058</v>
      </c>
      <c r="B386" s="2" t="s">
        <v>393</v>
      </c>
      <c r="C386" s="2">
        <v>6</v>
      </c>
      <c r="D386" s="3">
        <v>27550</v>
      </c>
      <c r="E386" s="4">
        <v>7.0000000000000007E-2</v>
      </c>
      <c r="F386" s="6">
        <v>1</v>
      </c>
      <c r="G386" s="6">
        <v>3</v>
      </c>
      <c r="H386" s="7">
        <f t="shared" ref="H386:H449" si="24">DATE(YEAR($A386),MONTH($A386),1)</f>
        <v>46054</v>
      </c>
      <c r="I386" s="3">
        <f t="shared" ref="I386:I449" si="25">$C386*$D386*(1+$E386)</f>
        <v>176871</v>
      </c>
      <c r="J386" s="3">
        <f t="shared" ref="J386:J449" si="26">I386*70%</f>
        <v>123809.7</v>
      </c>
      <c r="K386" s="3">
        <f t="shared" ref="K386:K449" si="27">I386-J386</f>
        <v>53061.3</v>
      </c>
    </row>
    <row r="387" spans="1:11" x14ac:dyDescent="0.25">
      <c r="A387" s="5">
        <v>46077</v>
      </c>
      <c r="B387" s="2" t="s">
        <v>394</v>
      </c>
      <c r="C387" s="2">
        <v>1</v>
      </c>
      <c r="D387" s="3">
        <v>10066</v>
      </c>
      <c r="E387" s="4">
        <v>0.13</v>
      </c>
      <c r="F387" s="6">
        <v>2</v>
      </c>
      <c r="G387" s="6">
        <v>3</v>
      </c>
      <c r="H387" s="7">
        <f t="shared" si="24"/>
        <v>46054</v>
      </c>
      <c r="I387" s="3">
        <f t="shared" si="25"/>
        <v>11374.579999999998</v>
      </c>
      <c r="J387" s="3">
        <f t="shared" si="26"/>
        <v>7962.2059999999983</v>
      </c>
      <c r="K387" s="3">
        <f t="shared" si="27"/>
        <v>3412.3739999999998</v>
      </c>
    </row>
    <row r="388" spans="1:11" x14ac:dyDescent="0.25">
      <c r="A388" s="5">
        <v>46199</v>
      </c>
      <c r="B388" s="2" t="s">
        <v>395</v>
      </c>
      <c r="C388" s="2">
        <v>4</v>
      </c>
      <c r="D388" s="3">
        <v>21730</v>
      </c>
      <c r="E388" s="4"/>
      <c r="F388" s="6">
        <v>5</v>
      </c>
      <c r="G388" s="6">
        <v>5</v>
      </c>
      <c r="H388" s="7">
        <f t="shared" si="24"/>
        <v>46174</v>
      </c>
      <c r="I388" s="3">
        <f t="shared" si="25"/>
        <v>86920</v>
      </c>
      <c r="J388" s="3">
        <f t="shared" si="26"/>
        <v>60843.999999999993</v>
      </c>
      <c r="K388" s="3">
        <f t="shared" si="27"/>
        <v>26076.000000000007</v>
      </c>
    </row>
    <row r="389" spans="1:11" x14ac:dyDescent="0.25">
      <c r="A389" s="5">
        <v>46344</v>
      </c>
      <c r="B389" s="2" t="s">
        <v>396</v>
      </c>
      <c r="C389" s="2">
        <v>5</v>
      </c>
      <c r="D389" s="3">
        <v>23081</v>
      </c>
      <c r="E389" s="4">
        <v>7.0000000000000007E-2</v>
      </c>
      <c r="F389" s="6">
        <v>4</v>
      </c>
      <c r="G389" s="6">
        <v>5</v>
      </c>
      <c r="H389" s="7">
        <f t="shared" si="24"/>
        <v>46327</v>
      </c>
      <c r="I389" s="3">
        <f t="shared" si="25"/>
        <v>123483.35</v>
      </c>
      <c r="J389" s="3">
        <f t="shared" si="26"/>
        <v>86438.345000000001</v>
      </c>
      <c r="K389" s="3">
        <f t="shared" si="27"/>
        <v>37045.005000000005</v>
      </c>
    </row>
    <row r="390" spans="1:11" x14ac:dyDescent="0.25">
      <c r="A390" s="5">
        <v>46181</v>
      </c>
      <c r="B390" s="2" t="s">
        <v>397</v>
      </c>
      <c r="C390" s="2">
        <v>6</v>
      </c>
      <c r="D390" s="3">
        <v>34321</v>
      </c>
      <c r="E390" s="4">
        <v>0.12</v>
      </c>
      <c r="F390" s="6">
        <v>1</v>
      </c>
      <c r="G390" s="6">
        <v>5</v>
      </c>
      <c r="H390" s="7">
        <f t="shared" si="24"/>
        <v>46174</v>
      </c>
      <c r="I390" s="3">
        <f t="shared" si="25"/>
        <v>230637.12000000002</v>
      </c>
      <c r="J390" s="3">
        <f t="shared" si="26"/>
        <v>161445.984</v>
      </c>
      <c r="K390" s="3">
        <f t="shared" si="27"/>
        <v>69191.136000000028</v>
      </c>
    </row>
    <row r="391" spans="1:11" x14ac:dyDescent="0.25">
      <c r="A391" s="5">
        <v>46115</v>
      </c>
      <c r="B391" s="2" t="s">
        <v>398</v>
      </c>
      <c r="C391" s="2">
        <v>2</v>
      </c>
      <c r="D391" s="3">
        <v>21330</v>
      </c>
      <c r="E391" s="4"/>
      <c r="F391" s="6">
        <v>4</v>
      </c>
      <c r="G391" s="6">
        <v>5</v>
      </c>
      <c r="H391" s="7">
        <f t="shared" si="24"/>
        <v>46113</v>
      </c>
      <c r="I391" s="3">
        <f t="shared" si="25"/>
        <v>42660</v>
      </c>
      <c r="J391" s="3">
        <f t="shared" si="26"/>
        <v>29861.999999999996</v>
      </c>
      <c r="K391" s="3">
        <f t="shared" si="27"/>
        <v>12798.000000000004</v>
      </c>
    </row>
    <row r="392" spans="1:11" x14ac:dyDescent="0.25">
      <c r="A392" s="5">
        <v>46128</v>
      </c>
      <c r="B392" s="2" t="s">
        <v>399</v>
      </c>
      <c r="C392" s="2">
        <v>1</v>
      </c>
      <c r="D392" s="3">
        <v>8587</v>
      </c>
      <c r="E392" s="4">
        <v>0.13</v>
      </c>
      <c r="F392" s="6">
        <v>2</v>
      </c>
      <c r="G392" s="6">
        <v>8</v>
      </c>
      <c r="H392" s="7">
        <f t="shared" si="24"/>
        <v>46113</v>
      </c>
      <c r="I392" s="3">
        <f t="shared" si="25"/>
        <v>9703.31</v>
      </c>
      <c r="J392" s="3">
        <f t="shared" si="26"/>
        <v>6792.3169999999991</v>
      </c>
      <c r="K392" s="3">
        <f t="shared" si="27"/>
        <v>2910.9930000000004</v>
      </c>
    </row>
    <row r="393" spans="1:11" x14ac:dyDescent="0.25">
      <c r="A393" s="5">
        <v>46365</v>
      </c>
      <c r="B393" s="2" t="s">
        <v>400</v>
      </c>
      <c r="C393" s="2">
        <v>12</v>
      </c>
      <c r="D393" s="3">
        <v>20548</v>
      </c>
      <c r="E393" s="4">
        <v>0.02</v>
      </c>
      <c r="F393" s="6">
        <v>3</v>
      </c>
      <c r="G393" s="6">
        <v>1</v>
      </c>
      <c r="H393" s="7">
        <f t="shared" si="24"/>
        <v>46357</v>
      </c>
      <c r="I393" s="3">
        <f t="shared" si="25"/>
        <v>251507.52000000002</v>
      </c>
      <c r="J393" s="3">
        <f t="shared" si="26"/>
        <v>176055.264</v>
      </c>
      <c r="K393" s="3">
        <f t="shared" si="27"/>
        <v>75452.256000000023</v>
      </c>
    </row>
    <row r="394" spans="1:11" x14ac:dyDescent="0.25">
      <c r="A394" s="5">
        <v>46094</v>
      </c>
      <c r="B394" s="2" t="s">
        <v>401</v>
      </c>
      <c r="C394" s="2">
        <v>1</v>
      </c>
      <c r="D394" s="3">
        <v>2372</v>
      </c>
      <c r="E394" s="4">
        <v>0.12</v>
      </c>
      <c r="F394" s="6">
        <v>2</v>
      </c>
      <c r="G394" s="6">
        <v>5</v>
      </c>
      <c r="H394" s="7">
        <f t="shared" si="24"/>
        <v>46082</v>
      </c>
      <c r="I394" s="3">
        <f t="shared" si="25"/>
        <v>2656.6400000000003</v>
      </c>
      <c r="J394" s="3">
        <f t="shared" si="26"/>
        <v>1859.6480000000001</v>
      </c>
      <c r="K394" s="3">
        <f t="shared" si="27"/>
        <v>796.99200000000019</v>
      </c>
    </row>
    <row r="395" spans="1:11" x14ac:dyDescent="0.25">
      <c r="A395" s="5">
        <v>46381</v>
      </c>
      <c r="B395" s="2" t="s">
        <v>402</v>
      </c>
      <c r="C395" s="2">
        <v>6</v>
      </c>
      <c r="D395" s="3">
        <v>34254</v>
      </c>
      <c r="E395" s="4"/>
      <c r="F395" s="6">
        <v>3</v>
      </c>
      <c r="G395" s="6">
        <v>1</v>
      </c>
      <c r="H395" s="7">
        <f t="shared" si="24"/>
        <v>46357</v>
      </c>
      <c r="I395" s="3">
        <f t="shared" si="25"/>
        <v>205524</v>
      </c>
      <c r="J395" s="3">
        <f t="shared" si="26"/>
        <v>143866.79999999999</v>
      </c>
      <c r="K395" s="3">
        <f t="shared" si="27"/>
        <v>61657.200000000012</v>
      </c>
    </row>
    <row r="396" spans="1:11" x14ac:dyDescent="0.25">
      <c r="A396" s="5">
        <v>46027</v>
      </c>
      <c r="B396" s="2" t="s">
        <v>403</v>
      </c>
      <c r="C396" s="2">
        <v>8</v>
      </c>
      <c r="D396" s="3">
        <v>18102</v>
      </c>
      <c r="E396" s="4">
        <v>0.1</v>
      </c>
      <c r="F396" s="6">
        <v>1</v>
      </c>
      <c r="G396" s="6">
        <v>3</v>
      </c>
      <c r="H396" s="7">
        <f t="shared" si="24"/>
        <v>46023</v>
      </c>
      <c r="I396" s="3">
        <f t="shared" si="25"/>
        <v>159297.60000000001</v>
      </c>
      <c r="J396" s="3">
        <f t="shared" si="26"/>
        <v>111508.31999999999</v>
      </c>
      <c r="K396" s="3">
        <f t="shared" si="27"/>
        <v>47789.280000000013</v>
      </c>
    </row>
    <row r="397" spans="1:11" x14ac:dyDescent="0.25">
      <c r="A397" s="5">
        <v>46033</v>
      </c>
      <c r="B397" s="2" t="s">
        <v>404</v>
      </c>
      <c r="C397" s="2">
        <v>10</v>
      </c>
      <c r="D397" s="3">
        <v>9885</v>
      </c>
      <c r="E397" s="4"/>
      <c r="F397" s="6">
        <v>3</v>
      </c>
      <c r="G397" s="6">
        <v>2</v>
      </c>
      <c r="H397" s="7">
        <f t="shared" si="24"/>
        <v>46023</v>
      </c>
      <c r="I397" s="3">
        <f t="shared" si="25"/>
        <v>98850</v>
      </c>
      <c r="J397" s="3">
        <f t="shared" si="26"/>
        <v>69195</v>
      </c>
      <c r="K397" s="3">
        <f t="shared" si="27"/>
        <v>29655</v>
      </c>
    </row>
    <row r="398" spans="1:11" x14ac:dyDescent="0.25">
      <c r="A398" s="5">
        <v>46169</v>
      </c>
      <c r="B398" s="2" t="s">
        <v>405</v>
      </c>
      <c r="C398" s="2">
        <v>10</v>
      </c>
      <c r="D398" s="3">
        <v>28038</v>
      </c>
      <c r="E398" s="4"/>
      <c r="F398" s="6">
        <v>3</v>
      </c>
      <c r="G398" s="6">
        <v>1</v>
      </c>
      <c r="H398" s="7">
        <f t="shared" si="24"/>
        <v>46143</v>
      </c>
      <c r="I398" s="3">
        <f t="shared" si="25"/>
        <v>280380</v>
      </c>
      <c r="J398" s="3">
        <f t="shared" si="26"/>
        <v>196266</v>
      </c>
      <c r="K398" s="3">
        <f t="shared" si="27"/>
        <v>84114</v>
      </c>
    </row>
    <row r="399" spans="1:11" x14ac:dyDescent="0.25">
      <c r="A399" s="5">
        <v>46199</v>
      </c>
      <c r="B399" s="2" t="s">
        <v>406</v>
      </c>
      <c r="C399" s="2">
        <v>8</v>
      </c>
      <c r="D399" s="3">
        <v>9008</v>
      </c>
      <c r="E399" s="4">
        <v>0.15</v>
      </c>
      <c r="F399" s="6">
        <v>2</v>
      </c>
      <c r="G399" s="6">
        <v>1</v>
      </c>
      <c r="H399" s="7">
        <f t="shared" si="24"/>
        <v>46174</v>
      </c>
      <c r="I399" s="3">
        <f t="shared" si="25"/>
        <v>82873.599999999991</v>
      </c>
      <c r="J399" s="3">
        <f t="shared" si="26"/>
        <v>58011.51999999999</v>
      </c>
      <c r="K399" s="3">
        <f t="shared" si="27"/>
        <v>24862.080000000002</v>
      </c>
    </row>
    <row r="400" spans="1:11" x14ac:dyDescent="0.25">
      <c r="A400" s="5">
        <v>46368</v>
      </c>
      <c r="B400" s="2" t="s">
        <v>407</v>
      </c>
      <c r="C400" s="2">
        <v>11</v>
      </c>
      <c r="D400" s="3">
        <v>22007</v>
      </c>
      <c r="E400" s="4">
        <v>0.15</v>
      </c>
      <c r="F400" s="6">
        <v>3</v>
      </c>
      <c r="G400" s="6">
        <v>7</v>
      </c>
      <c r="H400" s="7">
        <f t="shared" si="24"/>
        <v>46357</v>
      </c>
      <c r="I400" s="3">
        <f t="shared" si="25"/>
        <v>278388.55</v>
      </c>
      <c r="J400" s="3">
        <f t="shared" si="26"/>
        <v>194871.98499999999</v>
      </c>
      <c r="K400" s="3">
        <f t="shared" si="27"/>
        <v>83516.565000000002</v>
      </c>
    </row>
    <row r="401" spans="1:11" x14ac:dyDescent="0.25">
      <c r="A401" s="5">
        <v>46332</v>
      </c>
      <c r="B401" s="2" t="s">
        <v>408</v>
      </c>
      <c r="C401" s="2">
        <v>3</v>
      </c>
      <c r="D401" s="3">
        <v>14796</v>
      </c>
      <c r="E401" s="4">
        <v>0.06</v>
      </c>
      <c r="F401" s="6">
        <v>4</v>
      </c>
      <c r="G401" s="6">
        <v>1</v>
      </c>
      <c r="H401" s="7">
        <f t="shared" si="24"/>
        <v>46327</v>
      </c>
      <c r="I401" s="3">
        <f t="shared" si="25"/>
        <v>47051.28</v>
      </c>
      <c r="J401" s="3">
        <f t="shared" si="26"/>
        <v>32935.896000000001</v>
      </c>
      <c r="K401" s="3">
        <f t="shared" si="27"/>
        <v>14115.383999999998</v>
      </c>
    </row>
    <row r="402" spans="1:11" x14ac:dyDescent="0.25">
      <c r="A402" s="5">
        <v>46201</v>
      </c>
      <c r="B402" s="2" t="s">
        <v>409</v>
      </c>
      <c r="C402" s="2">
        <v>10</v>
      </c>
      <c r="D402" s="3">
        <v>6798</v>
      </c>
      <c r="E402" s="4"/>
      <c r="F402" s="6">
        <v>1</v>
      </c>
      <c r="G402" s="6">
        <v>8</v>
      </c>
      <c r="H402" s="7">
        <f t="shared" si="24"/>
        <v>46174</v>
      </c>
      <c r="I402" s="3">
        <f t="shared" si="25"/>
        <v>67980</v>
      </c>
      <c r="J402" s="3">
        <f t="shared" si="26"/>
        <v>47586</v>
      </c>
      <c r="K402" s="3">
        <f t="shared" si="27"/>
        <v>20394</v>
      </c>
    </row>
    <row r="403" spans="1:11" x14ac:dyDescent="0.25">
      <c r="A403" s="5">
        <v>46077</v>
      </c>
      <c r="B403" s="2" t="s">
        <v>410</v>
      </c>
      <c r="C403" s="2">
        <v>8</v>
      </c>
      <c r="D403" s="3">
        <v>26568</v>
      </c>
      <c r="E403" s="4">
        <v>0.11</v>
      </c>
      <c r="F403" s="6">
        <v>3</v>
      </c>
      <c r="G403" s="6">
        <v>8</v>
      </c>
      <c r="H403" s="7">
        <f t="shared" si="24"/>
        <v>46054</v>
      </c>
      <c r="I403" s="3">
        <f t="shared" si="25"/>
        <v>235923.84000000003</v>
      </c>
      <c r="J403" s="3">
        <f t="shared" si="26"/>
        <v>165146.68799999999</v>
      </c>
      <c r="K403" s="3">
        <f t="shared" si="27"/>
        <v>70777.152000000031</v>
      </c>
    </row>
    <row r="404" spans="1:11" x14ac:dyDescent="0.25">
      <c r="A404" s="5">
        <v>46305</v>
      </c>
      <c r="B404" s="2" t="s">
        <v>411</v>
      </c>
      <c r="C404" s="2">
        <v>3</v>
      </c>
      <c r="D404" s="3">
        <v>33561</v>
      </c>
      <c r="E404" s="4">
        <v>0.13</v>
      </c>
      <c r="F404" s="6">
        <v>2</v>
      </c>
      <c r="G404" s="6">
        <v>7</v>
      </c>
      <c r="H404" s="7">
        <f t="shared" si="24"/>
        <v>46296</v>
      </c>
      <c r="I404" s="3">
        <f t="shared" si="25"/>
        <v>113771.79</v>
      </c>
      <c r="J404" s="3">
        <f t="shared" si="26"/>
        <v>79640.252999999997</v>
      </c>
      <c r="K404" s="3">
        <f t="shared" si="27"/>
        <v>34131.536999999997</v>
      </c>
    </row>
    <row r="405" spans="1:11" x14ac:dyDescent="0.25">
      <c r="A405" s="5">
        <v>46042</v>
      </c>
      <c r="B405" s="2" t="s">
        <v>412</v>
      </c>
      <c r="C405" s="2">
        <v>12</v>
      </c>
      <c r="D405" s="3">
        <v>24475</v>
      </c>
      <c r="E405" s="4">
        <v>0.14000000000000001</v>
      </c>
      <c r="F405" s="6">
        <v>1</v>
      </c>
      <c r="G405" s="6">
        <v>6</v>
      </c>
      <c r="H405" s="7">
        <f t="shared" si="24"/>
        <v>46023</v>
      </c>
      <c r="I405" s="3">
        <f t="shared" si="25"/>
        <v>334818.00000000006</v>
      </c>
      <c r="J405" s="3">
        <f t="shared" si="26"/>
        <v>234372.60000000003</v>
      </c>
      <c r="K405" s="3">
        <f t="shared" si="27"/>
        <v>100445.40000000002</v>
      </c>
    </row>
    <row r="406" spans="1:11" x14ac:dyDescent="0.25">
      <c r="A406" s="5">
        <v>46345</v>
      </c>
      <c r="B406" s="2" t="s">
        <v>413</v>
      </c>
      <c r="C406" s="2">
        <v>8</v>
      </c>
      <c r="D406" s="3">
        <v>26356</v>
      </c>
      <c r="E406" s="4">
        <v>0.08</v>
      </c>
      <c r="F406" s="6">
        <v>4</v>
      </c>
      <c r="G406" s="6">
        <v>2</v>
      </c>
      <c r="H406" s="7">
        <f t="shared" si="24"/>
        <v>46327</v>
      </c>
      <c r="I406" s="3">
        <f t="shared" si="25"/>
        <v>227715.84000000003</v>
      </c>
      <c r="J406" s="3">
        <f t="shared" si="26"/>
        <v>159401.08800000002</v>
      </c>
      <c r="K406" s="3">
        <f t="shared" si="27"/>
        <v>68314.752000000008</v>
      </c>
    </row>
    <row r="407" spans="1:11" x14ac:dyDescent="0.25">
      <c r="A407" s="5">
        <v>46059</v>
      </c>
      <c r="B407" s="2" t="s">
        <v>414</v>
      </c>
      <c r="C407" s="2">
        <v>6</v>
      </c>
      <c r="D407" s="3">
        <v>5073</v>
      </c>
      <c r="E407" s="4">
        <v>0.12</v>
      </c>
      <c r="F407" s="6">
        <v>2</v>
      </c>
      <c r="G407" s="6">
        <v>4</v>
      </c>
      <c r="H407" s="7">
        <f t="shared" si="24"/>
        <v>46054</v>
      </c>
      <c r="I407" s="3">
        <f t="shared" si="25"/>
        <v>34090.560000000005</v>
      </c>
      <c r="J407" s="3">
        <f t="shared" si="26"/>
        <v>23863.392000000003</v>
      </c>
      <c r="K407" s="3">
        <f t="shared" si="27"/>
        <v>10227.168000000001</v>
      </c>
    </row>
    <row r="408" spans="1:11" x14ac:dyDescent="0.25">
      <c r="A408" s="5">
        <v>46162</v>
      </c>
      <c r="B408" s="2" t="s">
        <v>415</v>
      </c>
      <c r="C408" s="2">
        <v>8</v>
      </c>
      <c r="D408" s="3">
        <v>7977</v>
      </c>
      <c r="E408" s="4">
        <v>0.02</v>
      </c>
      <c r="F408" s="6">
        <v>1</v>
      </c>
      <c r="G408" s="6">
        <v>7</v>
      </c>
      <c r="H408" s="7">
        <f t="shared" si="24"/>
        <v>46143</v>
      </c>
      <c r="I408" s="3">
        <f t="shared" si="25"/>
        <v>65092.32</v>
      </c>
      <c r="J408" s="3">
        <f t="shared" si="26"/>
        <v>45564.623999999996</v>
      </c>
      <c r="K408" s="3">
        <f t="shared" si="27"/>
        <v>19527.696000000004</v>
      </c>
    </row>
    <row r="409" spans="1:11" x14ac:dyDescent="0.25">
      <c r="A409" s="5">
        <v>46038</v>
      </c>
      <c r="B409" s="2" t="s">
        <v>416</v>
      </c>
      <c r="C409" s="2">
        <v>9</v>
      </c>
      <c r="D409" s="3">
        <v>6728</v>
      </c>
      <c r="E409" s="4">
        <v>0.11</v>
      </c>
      <c r="F409" s="6">
        <v>5</v>
      </c>
      <c r="G409" s="6">
        <v>5</v>
      </c>
      <c r="H409" s="7">
        <f t="shared" si="24"/>
        <v>46023</v>
      </c>
      <c r="I409" s="3">
        <f t="shared" si="25"/>
        <v>67212.72</v>
      </c>
      <c r="J409" s="3">
        <f t="shared" si="26"/>
        <v>47048.903999999995</v>
      </c>
      <c r="K409" s="3">
        <f t="shared" si="27"/>
        <v>20163.816000000006</v>
      </c>
    </row>
    <row r="410" spans="1:11" x14ac:dyDescent="0.25">
      <c r="A410" s="5">
        <v>46228</v>
      </c>
      <c r="B410" s="2" t="s">
        <v>417</v>
      </c>
      <c r="C410" s="2">
        <v>5</v>
      </c>
      <c r="D410" s="3">
        <v>17720</v>
      </c>
      <c r="E410" s="4">
        <v>7.0000000000000007E-2</v>
      </c>
      <c r="F410" s="6">
        <v>2</v>
      </c>
      <c r="G410" s="6">
        <v>1</v>
      </c>
      <c r="H410" s="7">
        <f t="shared" si="24"/>
        <v>46204</v>
      </c>
      <c r="I410" s="3">
        <f t="shared" si="25"/>
        <v>94802</v>
      </c>
      <c r="J410" s="3">
        <f t="shared" si="26"/>
        <v>66361.399999999994</v>
      </c>
      <c r="K410" s="3">
        <f t="shared" si="27"/>
        <v>28440.600000000006</v>
      </c>
    </row>
    <row r="411" spans="1:11" x14ac:dyDescent="0.25">
      <c r="A411" s="5">
        <v>46132</v>
      </c>
      <c r="B411" s="2" t="s">
        <v>418</v>
      </c>
      <c r="C411" s="2">
        <v>8</v>
      </c>
      <c r="D411" s="3">
        <v>24208</v>
      </c>
      <c r="E411" s="4">
        <v>7.0000000000000007E-2</v>
      </c>
      <c r="F411" s="6">
        <v>5</v>
      </c>
      <c r="G411" s="6">
        <v>3</v>
      </c>
      <c r="H411" s="7">
        <f t="shared" si="24"/>
        <v>46113</v>
      </c>
      <c r="I411" s="3">
        <f t="shared" si="25"/>
        <v>207220.48000000001</v>
      </c>
      <c r="J411" s="3">
        <f t="shared" si="26"/>
        <v>145054.33600000001</v>
      </c>
      <c r="K411" s="3">
        <f t="shared" si="27"/>
        <v>62166.144</v>
      </c>
    </row>
    <row r="412" spans="1:11" x14ac:dyDescent="0.25">
      <c r="A412" s="5">
        <v>46375</v>
      </c>
      <c r="B412" s="2" t="s">
        <v>419</v>
      </c>
      <c r="C412" s="2">
        <v>5</v>
      </c>
      <c r="D412" s="3">
        <v>9238</v>
      </c>
      <c r="E412" s="4"/>
      <c r="F412" s="6">
        <v>2</v>
      </c>
      <c r="G412" s="6">
        <v>1</v>
      </c>
      <c r="H412" s="7">
        <f t="shared" si="24"/>
        <v>46357</v>
      </c>
      <c r="I412" s="3">
        <f t="shared" si="25"/>
        <v>46190</v>
      </c>
      <c r="J412" s="3">
        <f t="shared" si="26"/>
        <v>32332.999999999996</v>
      </c>
      <c r="K412" s="3">
        <f t="shared" si="27"/>
        <v>13857.000000000004</v>
      </c>
    </row>
    <row r="413" spans="1:11" x14ac:dyDescent="0.25">
      <c r="A413" s="5">
        <v>46137</v>
      </c>
      <c r="B413" s="2" t="s">
        <v>420</v>
      </c>
      <c r="C413" s="2">
        <v>12</v>
      </c>
      <c r="D413" s="3">
        <v>9249</v>
      </c>
      <c r="E413" s="4">
        <v>0.12</v>
      </c>
      <c r="F413" s="6">
        <v>5</v>
      </c>
      <c r="G413" s="6">
        <v>2</v>
      </c>
      <c r="H413" s="7">
        <f t="shared" si="24"/>
        <v>46113</v>
      </c>
      <c r="I413" s="3">
        <f t="shared" si="25"/>
        <v>124306.56000000001</v>
      </c>
      <c r="J413" s="3">
        <f t="shared" si="26"/>
        <v>87014.592000000004</v>
      </c>
      <c r="K413" s="3">
        <f t="shared" si="27"/>
        <v>37291.968000000008</v>
      </c>
    </row>
    <row r="414" spans="1:11" x14ac:dyDescent="0.25">
      <c r="A414" s="5">
        <v>46189</v>
      </c>
      <c r="B414" s="2" t="s">
        <v>421</v>
      </c>
      <c r="C414" s="2">
        <v>12</v>
      </c>
      <c r="D414" s="3">
        <v>27500</v>
      </c>
      <c r="E414" s="4">
        <v>0.05</v>
      </c>
      <c r="F414" s="6">
        <v>1</v>
      </c>
      <c r="G414" s="6">
        <v>3</v>
      </c>
      <c r="H414" s="7">
        <f t="shared" si="24"/>
        <v>46174</v>
      </c>
      <c r="I414" s="3">
        <f t="shared" si="25"/>
        <v>346500</v>
      </c>
      <c r="J414" s="3">
        <f t="shared" si="26"/>
        <v>242549.99999999997</v>
      </c>
      <c r="K414" s="3">
        <f t="shared" si="27"/>
        <v>103950.00000000003</v>
      </c>
    </row>
    <row r="415" spans="1:11" x14ac:dyDescent="0.25">
      <c r="A415" s="5">
        <v>46041</v>
      </c>
      <c r="B415" s="2" t="s">
        <v>422</v>
      </c>
      <c r="C415" s="2">
        <v>5</v>
      </c>
      <c r="D415" s="3">
        <v>10913</v>
      </c>
      <c r="E415" s="4"/>
      <c r="F415" s="6">
        <v>4</v>
      </c>
      <c r="G415" s="6">
        <v>2</v>
      </c>
      <c r="H415" s="7">
        <f t="shared" si="24"/>
        <v>46023</v>
      </c>
      <c r="I415" s="3">
        <f t="shared" si="25"/>
        <v>54565</v>
      </c>
      <c r="J415" s="3">
        <f t="shared" si="26"/>
        <v>38195.5</v>
      </c>
      <c r="K415" s="3">
        <f t="shared" si="27"/>
        <v>16369.5</v>
      </c>
    </row>
    <row r="416" spans="1:11" x14ac:dyDescent="0.25">
      <c r="A416" s="5">
        <v>46054</v>
      </c>
      <c r="B416" s="2" t="s">
        <v>423</v>
      </c>
      <c r="C416" s="2">
        <v>11</v>
      </c>
      <c r="D416" s="3">
        <v>28578</v>
      </c>
      <c r="E416" s="4">
        <v>0.08</v>
      </c>
      <c r="F416" s="6">
        <v>3</v>
      </c>
      <c r="G416" s="6">
        <v>8</v>
      </c>
      <c r="H416" s="7">
        <f t="shared" si="24"/>
        <v>46054</v>
      </c>
      <c r="I416" s="3">
        <f t="shared" si="25"/>
        <v>339506.64</v>
      </c>
      <c r="J416" s="3">
        <f t="shared" si="26"/>
        <v>237654.64799999999</v>
      </c>
      <c r="K416" s="3">
        <f t="shared" si="27"/>
        <v>101851.99200000003</v>
      </c>
    </row>
    <row r="417" spans="1:11" x14ac:dyDescent="0.25">
      <c r="A417" s="5">
        <v>46154</v>
      </c>
      <c r="B417" s="2" t="s">
        <v>424</v>
      </c>
      <c r="C417" s="2">
        <v>5</v>
      </c>
      <c r="D417" s="3">
        <v>17290</v>
      </c>
      <c r="E417" s="4">
        <v>0.03</v>
      </c>
      <c r="F417" s="6">
        <v>2</v>
      </c>
      <c r="G417" s="6">
        <v>2</v>
      </c>
      <c r="H417" s="7">
        <f t="shared" si="24"/>
        <v>46143</v>
      </c>
      <c r="I417" s="3">
        <f t="shared" si="25"/>
        <v>89043.5</v>
      </c>
      <c r="J417" s="3">
        <f t="shared" si="26"/>
        <v>62330.45</v>
      </c>
      <c r="K417" s="3">
        <f t="shared" si="27"/>
        <v>26713.050000000003</v>
      </c>
    </row>
    <row r="418" spans="1:11" x14ac:dyDescent="0.25">
      <c r="A418" s="5">
        <v>46186</v>
      </c>
      <c r="B418" s="2" t="s">
        <v>425</v>
      </c>
      <c r="C418" s="2">
        <v>12</v>
      </c>
      <c r="D418" s="3">
        <v>24648</v>
      </c>
      <c r="E418" s="4">
        <v>0.14000000000000001</v>
      </c>
      <c r="F418" s="6">
        <v>4</v>
      </c>
      <c r="G418" s="6">
        <v>7</v>
      </c>
      <c r="H418" s="7">
        <f t="shared" si="24"/>
        <v>46174</v>
      </c>
      <c r="I418" s="3">
        <f t="shared" si="25"/>
        <v>337184.64</v>
      </c>
      <c r="J418" s="3">
        <f t="shared" si="26"/>
        <v>236029.24799999999</v>
      </c>
      <c r="K418" s="3">
        <f t="shared" si="27"/>
        <v>101155.39200000002</v>
      </c>
    </row>
    <row r="419" spans="1:11" x14ac:dyDescent="0.25">
      <c r="A419" s="5">
        <v>46093</v>
      </c>
      <c r="B419" s="2" t="s">
        <v>426</v>
      </c>
      <c r="C419" s="2">
        <v>8</v>
      </c>
      <c r="D419" s="3">
        <v>14402</v>
      </c>
      <c r="E419" s="4">
        <v>0.09</v>
      </c>
      <c r="F419" s="6">
        <v>3</v>
      </c>
      <c r="G419" s="6">
        <v>2</v>
      </c>
      <c r="H419" s="7">
        <f t="shared" si="24"/>
        <v>46082</v>
      </c>
      <c r="I419" s="3">
        <f t="shared" si="25"/>
        <v>125585.44</v>
      </c>
      <c r="J419" s="3">
        <f t="shared" si="26"/>
        <v>87909.80799999999</v>
      </c>
      <c r="K419" s="3">
        <f t="shared" si="27"/>
        <v>37675.632000000012</v>
      </c>
    </row>
    <row r="420" spans="1:11" x14ac:dyDescent="0.25">
      <c r="A420" s="5">
        <v>46032</v>
      </c>
      <c r="B420" s="2" t="s">
        <v>427</v>
      </c>
      <c r="C420" s="2">
        <v>4</v>
      </c>
      <c r="D420" s="3">
        <v>24771</v>
      </c>
      <c r="E420" s="4">
        <v>0.11</v>
      </c>
      <c r="F420" s="6">
        <v>5</v>
      </c>
      <c r="G420" s="6">
        <v>3</v>
      </c>
      <c r="H420" s="7">
        <f t="shared" si="24"/>
        <v>46023</v>
      </c>
      <c r="I420" s="3">
        <f t="shared" si="25"/>
        <v>109983.24</v>
      </c>
      <c r="J420" s="3">
        <f t="shared" si="26"/>
        <v>76988.267999999996</v>
      </c>
      <c r="K420" s="3">
        <f t="shared" si="27"/>
        <v>32994.972000000009</v>
      </c>
    </row>
    <row r="421" spans="1:11" x14ac:dyDescent="0.25">
      <c r="A421" s="5">
        <v>46317</v>
      </c>
      <c r="B421" s="2" t="s">
        <v>428</v>
      </c>
      <c r="C421" s="2">
        <v>1</v>
      </c>
      <c r="D421" s="3">
        <v>2530</v>
      </c>
      <c r="E421" s="4"/>
      <c r="F421" s="6">
        <v>1</v>
      </c>
      <c r="G421" s="6">
        <v>5</v>
      </c>
      <c r="H421" s="7">
        <f t="shared" si="24"/>
        <v>46296</v>
      </c>
      <c r="I421" s="3">
        <f t="shared" si="25"/>
        <v>2530</v>
      </c>
      <c r="J421" s="3">
        <f t="shared" si="26"/>
        <v>1771</v>
      </c>
      <c r="K421" s="3">
        <f t="shared" si="27"/>
        <v>759</v>
      </c>
    </row>
    <row r="422" spans="1:11" x14ac:dyDescent="0.25">
      <c r="A422" s="5">
        <v>46158</v>
      </c>
      <c r="B422" s="2" t="s">
        <v>429</v>
      </c>
      <c r="C422" s="2">
        <v>11</v>
      </c>
      <c r="D422" s="3">
        <v>12324</v>
      </c>
      <c r="E422" s="4">
        <v>7.0000000000000007E-2</v>
      </c>
      <c r="F422" s="6">
        <v>4</v>
      </c>
      <c r="G422" s="6">
        <v>7</v>
      </c>
      <c r="H422" s="7">
        <f t="shared" si="24"/>
        <v>46143</v>
      </c>
      <c r="I422" s="3">
        <f t="shared" si="25"/>
        <v>145053.48000000001</v>
      </c>
      <c r="J422" s="3">
        <f t="shared" si="26"/>
        <v>101537.436</v>
      </c>
      <c r="K422" s="3">
        <f t="shared" si="27"/>
        <v>43516.044000000009</v>
      </c>
    </row>
    <row r="423" spans="1:11" x14ac:dyDescent="0.25">
      <c r="A423" s="5">
        <v>46279</v>
      </c>
      <c r="B423" s="2" t="s">
        <v>430</v>
      </c>
      <c r="C423" s="2">
        <v>8</v>
      </c>
      <c r="D423" s="3">
        <v>28728</v>
      </c>
      <c r="E423" s="4">
        <v>0.06</v>
      </c>
      <c r="F423" s="6">
        <v>2</v>
      </c>
      <c r="G423" s="6">
        <v>5</v>
      </c>
      <c r="H423" s="7">
        <f t="shared" si="24"/>
        <v>46266</v>
      </c>
      <c r="I423" s="3">
        <f t="shared" si="25"/>
        <v>243613.44</v>
      </c>
      <c r="J423" s="3">
        <f t="shared" si="26"/>
        <v>170529.408</v>
      </c>
      <c r="K423" s="3">
        <f t="shared" si="27"/>
        <v>73084.032000000007</v>
      </c>
    </row>
    <row r="424" spans="1:11" x14ac:dyDescent="0.25">
      <c r="A424" s="5">
        <v>46027</v>
      </c>
      <c r="B424" s="2" t="s">
        <v>431</v>
      </c>
      <c r="C424" s="2">
        <v>4</v>
      </c>
      <c r="D424" s="3">
        <v>7881</v>
      </c>
      <c r="E424" s="4">
        <v>0.11</v>
      </c>
      <c r="F424" s="6">
        <v>5</v>
      </c>
      <c r="G424" s="6">
        <v>1</v>
      </c>
      <c r="H424" s="7">
        <f t="shared" si="24"/>
        <v>46023</v>
      </c>
      <c r="I424" s="3">
        <f t="shared" si="25"/>
        <v>34991.640000000007</v>
      </c>
      <c r="J424" s="3">
        <f t="shared" si="26"/>
        <v>24494.148000000005</v>
      </c>
      <c r="K424" s="3">
        <f t="shared" si="27"/>
        <v>10497.492000000002</v>
      </c>
    </row>
    <row r="425" spans="1:11" x14ac:dyDescent="0.25">
      <c r="A425" s="5">
        <v>46037</v>
      </c>
      <c r="B425" s="2" t="s">
        <v>432</v>
      </c>
      <c r="C425" s="2">
        <v>11</v>
      </c>
      <c r="D425" s="3">
        <v>9630</v>
      </c>
      <c r="E425" s="4"/>
      <c r="F425" s="6">
        <v>2</v>
      </c>
      <c r="G425" s="6">
        <v>5</v>
      </c>
      <c r="H425" s="7">
        <f t="shared" si="24"/>
        <v>46023</v>
      </c>
      <c r="I425" s="3">
        <f t="shared" si="25"/>
        <v>105930</v>
      </c>
      <c r="J425" s="3">
        <f t="shared" si="26"/>
        <v>74151</v>
      </c>
      <c r="K425" s="3">
        <f t="shared" si="27"/>
        <v>31779</v>
      </c>
    </row>
    <row r="426" spans="1:11" x14ac:dyDescent="0.25">
      <c r="A426" s="5">
        <v>46240</v>
      </c>
      <c r="B426" s="2" t="s">
        <v>433</v>
      </c>
      <c r="C426" s="2">
        <v>1</v>
      </c>
      <c r="D426" s="3">
        <v>2558</v>
      </c>
      <c r="E426" s="4">
        <v>0.09</v>
      </c>
      <c r="F426" s="6">
        <v>2</v>
      </c>
      <c r="G426" s="6">
        <v>1</v>
      </c>
      <c r="H426" s="7">
        <f t="shared" si="24"/>
        <v>46235</v>
      </c>
      <c r="I426" s="3">
        <f t="shared" si="25"/>
        <v>2788.2200000000003</v>
      </c>
      <c r="J426" s="3">
        <f t="shared" si="26"/>
        <v>1951.7540000000001</v>
      </c>
      <c r="K426" s="3">
        <f t="shared" si="27"/>
        <v>836.46600000000012</v>
      </c>
    </row>
    <row r="427" spans="1:11" x14ac:dyDescent="0.25">
      <c r="A427" s="2" t="s">
        <v>0</v>
      </c>
      <c r="B427" s="2" t="s">
        <v>434</v>
      </c>
      <c r="C427" s="2">
        <v>11</v>
      </c>
      <c r="D427" s="3">
        <v>20450</v>
      </c>
      <c r="E427" s="4">
        <v>0.04</v>
      </c>
      <c r="F427" s="6">
        <v>4</v>
      </c>
      <c r="G427" s="6">
        <v>1</v>
      </c>
      <c r="H427" s="7" t="e">
        <f t="shared" si="24"/>
        <v>#VALUE!</v>
      </c>
      <c r="I427" s="3">
        <f t="shared" si="25"/>
        <v>233948</v>
      </c>
      <c r="J427" s="3">
        <f t="shared" si="26"/>
        <v>163763.59999999998</v>
      </c>
      <c r="K427" s="3">
        <f t="shared" si="27"/>
        <v>70184.400000000023</v>
      </c>
    </row>
    <row r="428" spans="1:11" x14ac:dyDescent="0.25">
      <c r="A428" s="5">
        <v>46252</v>
      </c>
      <c r="B428" s="2" t="s">
        <v>435</v>
      </c>
      <c r="C428" s="2">
        <v>7</v>
      </c>
      <c r="D428" s="3">
        <v>5567</v>
      </c>
      <c r="E428" s="4">
        <v>0.03</v>
      </c>
      <c r="F428" s="6">
        <v>5</v>
      </c>
      <c r="G428" s="6">
        <v>1</v>
      </c>
      <c r="H428" s="7">
        <f t="shared" si="24"/>
        <v>46235</v>
      </c>
      <c r="I428" s="3">
        <f t="shared" si="25"/>
        <v>40138.07</v>
      </c>
      <c r="J428" s="3">
        <f t="shared" si="26"/>
        <v>28096.648999999998</v>
      </c>
      <c r="K428" s="3">
        <f t="shared" si="27"/>
        <v>12041.421000000002</v>
      </c>
    </row>
    <row r="429" spans="1:11" x14ac:dyDescent="0.25">
      <c r="A429" s="5">
        <v>46149</v>
      </c>
      <c r="B429" s="2" t="s">
        <v>436</v>
      </c>
      <c r="C429" s="2">
        <v>7</v>
      </c>
      <c r="D429" s="3">
        <v>31573</v>
      </c>
      <c r="E429" s="4">
        <v>0.11</v>
      </c>
      <c r="F429" s="6">
        <v>4</v>
      </c>
      <c r="G429" s="6">
        <v>5</v>
      </c>
      <c r="H429" s="7">
        <f t="shared" si="24"/>
        <v>46143</v>
      </c>
      <c r="I429" s="3">
        <f t="shared" si="25"/>
        <v>245322.21000000002</v>
      </c>
      <c r="J429" s="3">
        <f t="shared" si="26"/>
        <v>171725.54699999999</v>
      </c>
      <c r="K429" s="3">
        <f t="shared" si="27"/>
        <v>73596.66300000003</v>
      </c>
    </row>
    <row r="430" spans="1:11" x14ac:dyDescent="0.25">
      <c r="A430" s="5">
        <v>46075</v>
      </c>
      <c r="B430" s="2" t="s">
        <v>437</v>
      </c>
      <c r="C430" s="2">
        <v>3</v>
      </c>
      <c r="D430" s="3">
        <v>19538</v>
      </c>
      <c r="E430" s="4">
        <v>0.14000000000000001</v>
      </c>
      <c r="F430" s="6">
        <v>3</v>
      </c>
      <c r="G430" s="6">
        <v>8</v>
      </c>
      <c r="H430" s="7">
        <f t="shared" si="24"/>
        <v>46054</v>
      </c>
      <c r="I430" s="3">
        <f t="shared" si="25"/>
        <v>66819.960000000006</v>
      </c>
      <c r="J430" s="3">
        <f t="shared" si="26"/>
        <v>46773.972000000002</v>
      </c>
      <c r="K430" s="3">
        <f t="shared" si="27"/>
        <v>20045.988000000005</v>
      </c>
    </row>
    <row r="431" spans="1:11" x14ac:dyDescent="0.25">
      <c r="A431" s="5">
        <v>46126</v>
      </c>
      <c r="B431" s="2" t="s">
        <v>438</v>
      </c>
      <c r="C431" s="2">
        <v>5</v>
      </c>
      <c r="D431" s="3">
        <v>4079</v>
      </c>
      <c r="E431" s="4"/>
      <c r="F431" s="6">
        <v>3</v>
      </c>
      <c r="G431" s="6">
        <v>8</v>
      </c>
      <c r="H431" s="7">
        <f t="shared" si="24"/>
        <v>46113</v>
      </c>
      <c r="I431" s="3">
        <f t="shared" si="25"/>
        <v>20395</v>
      </c>
      <c r="J431" s="3">
        <f t="shared" si="26"/>
        <v>14276.5</v>
      </c>
      <c r="K431" s="3">
        <f t="shared" si="27"/>
        <v>6118.5</v>
      </c>
    </row>
    <row r="432" spans="1:11" x14ac:dyDescent="0.25">
      <c r="A432" s="5">
        <v>46185</v>
      </c>
      <c r="B432" s="2" t="s">
        <v>439</v>
      </c>
      <c r="C432" s="2">
        <v>3</v>
      </c>
      <c r="D432" s="3">
        <v>25514</v>
      </c>
      <c r="E432" s="4">
        <v>0.03</v>
      </c>
      <c r="F432" s="6">
        <v>5</v>
      </c>
      <c r="G432" s="6">
        <v>8</v>
      </c>
      <c r="H432" s="7">
        <f t="shared" si="24"/>
        <v>46174</v>
      </c>
      <c r="I432" s="3">
        <f t="shared" si="25"/>
        <v>78838.260000000009</v>
      </c>
      <c r="J432" s="3">
        <f t="shared" si="26"/>
        <v>55186.782000000007</v>
      </c>
      <c r="K432" s="3">
        <f t="shared" si="27"/>
        <v>23651.478000000003</v>
      </c>
    </row>
    <row r="433" spans="1:11" x14ac:dyDescent="0.25">
      <c r="A433" s="5">
        <v>46386</v>
      </c>
      <c r="B433" s="2" t="s">
        <v>440</v>
      </c>
      <c r="C433" s="2">
        <v>4</v>
      </c>
      <c r="D433" s="3">
        <v>14183</v>
      </c>
      <c r="E433" s="4">
        <v>0.09</v>
      </c>
      <c r="F433" s="6">
        <v>1</v>
      </c>
      <c r="G433" s="6">
        <v>2</v>
      </c>
      <c r="H433" s="7">
        <f t="shared" si="24"/>
        <v>46357</v>
      </c>
      <c r="I433" s="3">
        <f t="shared" si="25"/>
        <v>61837.880000000005</v>
      </c>
      <c r="J433" s="3">
        <f t="shared" si="26"/>
        <v>43286.516000000003</v>
      </c>
      <c r="K433" s="3">
        <f t="shared" si="27"/>
        <v>18551.364000000001</v>
      </c>
    </row>
    <row r="434" spans="1:11" x14ac:dyDescent="0.25">
      <c r="A434" s="5">
        <v>46336</v>
      </c>
      <c r="B434" s="2" t="s">
        <v>441</v>
      </c>
      <c r="C434" s="2">
        <v>2</v>
      </c>
      <c r="D434" s="3">
        <v>33840</v>
      </c>
      <c r="E434" s="4">
        <v>0.13</v>
      </c>
      <c r="F434" s="6">
        <v>4</v>
      </c>
      <c r="G434" s="6">
        <v>8</v>
      </c>
      <c r="H434" s="7">
        <f t="shared" si="24"/>
        <v>46327</v>
      </c>
      <c r="I434" s="3">
        <f t="shared" si="25"/>
        <v>76478.399999999994</v>
      </c>
      <c r="J434" s="3">
        <f t="shared" si="26"/>
        <v>53534.87999999999</v>
      </c>
      <c r="K434" s="3">
        <f t="shared" si="27"/>
        <v>22943.520000000004</v>
      </c>
    </row>
    <row r="435" spans="1:11" x14ac:dyDescent="0.25">
      <c r="A435" s="5">
        <v>46238</v>
      </c>
      <c r="B435" s="2" t="s">
        <v>442</v>
      </c>
      <c r="C435" s="2">
        <v>11</v>
      </c>
      <c r="D435" s="3">
        <v>26416</v>
      </c>
      <c r="E435" s="4"/>
      <c r="F435" s="6">
        <v>4</v>
      </c>
      <c r="G435" s="6">
        <v>7</v>
      </c>
      <c r="H435" s="7">
        <f t="shared" si="24"/>
        <v>46235</v>
      </c>
      <c r="I435" s="3">
        <f t="shared" si="25"/>
        <v>290576</v>
      </c>
      <c r="J435" s="3">
        <f t="shared" si="26"/>
        <v>203403.19999999998</v>
      </c>
      <c r="K435" s="3">
        <f t="shared" si="27"/>
        <v>87172.800000000017</v>
      </c>
    </row>
    <row r="436" spans="1:11" x14ac:dyDescent="0.25">
      <c r="A436" s="5">
        <v>46372</v>
      </c>
      <c r="B436" s="2" t="s">
        <v>443</v>
      </c>
      <c r="C436" s="2">
        <v>5</v>
      </c>
      <c r="D436" s="3">
        <v>10766</v>
      </c>
      <c r="E436" s="4">
        <v>0.13</v>
      </c>
      <c r="F436" s="6">
        <v>2</v>
      </c>
      <c r="G436" s="6">
        <v>2</v>
      </c>
      <c r="H436" s="7">
        <f t="shared" si="24"/>
        <v>46357</v>
      </c>
      <c r="I436" s="3">
        <f t="shared" si="25"/>
        <v>60827.899999999994</v>
      </c>
      <c r="J436" s="3">
        <f t="shared" si="26"/>
        <v>42579.529999999992</v>
      </c>
      <c r="K436" s="3">
        <f t="shared" si="27"/>
        <v>18248.370000000003</v>
      </c>
    </row>
    <row r="437" spans="1:11" x14ac:dyDescent="0.25">
      <c r="A437" s="5">
        <v>46268</v>
      </c>
      <c r="B437" s="2" t="s">
        <v>444</v>
      </c>
      <c r="C437" s="2">
        <v>9</v>
      </c>
      <c r="D437" s="3">
        <v>27467</v>
      </c>
      <c r="E437" s="4">
        <v>0.14000000000000001</v>
      </c>
      <c r="F437" s="6">
        <v>2</v>
      </c>
      <c r="G437" s="6">
        <v>4</v>
      </c>
      <c r="H437" s="7">
        <f t="shared" si="24"/>
        <v>46266</v>
      </c>
      <c r="I437" s="3">
        <f t="shared" si="25"/>
        <v>281811.42000000004</v>
      </c>
      <c r="J437" s="3">
        <f t="shared" si="26"/>
        <v>197267.99400000001</v>
      </c>
      <c r="K437" s="3">
        <f t="shared" si="27"/>
        <v>84543.426000000036</v>
      </c>
    </row>
    <row r="438" spans="1:11" x14ac:dyDescent="0.25">
      <c r="A438" s="5">
        <v>46168</v>
      </c>
      <c r="B438" s="2" t="s">
        <v>445</v>
      </c>
      <c r="C438" s="2">
        <v>5</v>
      </c>
      <c r="D438" s="3">
        <v>13335</v>
      </c>
      <c r="E438" s="4">
        <v>0.04</v>
      </c>
      <c r="F438" s="6">
        <v>2</v>
      </c>
      <c r="G438" s="6">
        <v>3</v>
      </c>
      <c r="H438" s="7">
        <f t="shared" si="24"/>
        <v>46143</v>
      </c>
      <c r="I438" s="3">
        <f t="shared" si="25"/>
        <v>69342</v>
      </c>
      <c r="J438" s="3">
        <f t="shared" si="26"/>
        <v>48539.399999999994</v>
      </c>
      <c r="K438" s="3">
        <f t="shared" si="27"/>
        <v>20802.600000000006</v>
      </c>
    </row>
    <row r="439" spans="1:11" x14ac:dyDescent="0.25">
      <c r="A439" s="5">
        <v>46280</v>
      </c>
      <c r="B439" s="2" t="s">
        <v>446</v>
      </c>
      <c r="C439" s="2">
        <v>5</v>
      </c>
      <c r="D439" s="3">
        <v>9765</v>
      </c>
      <c r="E439" s="4">
        <v>0.11</v>
      </c>
      <c r="F439" s="6">
        <v>2</v>
      </c>
      <c r="G439" s="6">
        <v>6</v>
      </c>
      <c r="H439" s="7">
        <f t="shared" si="24"/>
        <v>46266</v>
      </c>
      <c r="I439" s="3">
        <f t="shared" si="25"/>
        <v>54195.750000000007</v>
      </c>
      <c r="J439" s="3">
        <f t="shared" si="26"/>
        <v>37937.025000000001</v>
      </c>
      <c r="K439" s="3">
        <f t="shared" si="27"/>
        <v>16258.725000000006</v>
      </c>
    </row>
    <row r="440" spans="1:11" x14ac:dyDescent="0.25">
      <c r="A440" s="5">
        <v>46211</v>
      </c>
      <c r="B440" s="2" t="s">
        <v>447</v>
      </c>
      <c r="C440" s="2">
        <v>5</v>
      </c>
      <c r="D440" s="3">
        <v>18815</v>
      </c>
      <c r="E440" s="4">
        <v>0.09</v>
      </c>
      <c r="F440" s="6">
        <v>4</v>
      </c>
      <c r="G440" s="6">
        <v>8</v>
      </c>
      <c r="H440" s="7">
        <f t="shared" si="24"/>
        <v>46204</v>
      </c>
      <c r="I440" s="3">
        <f t="shared" si="25"/>
        <v>102541.75000000001</v>
      </c>
      <c r="J440" s="3">
        <f t="shared" si="26"/>
        <v>71779.225000000006</v>
      </c>
      <c r="K440" s="3">
        <f t="shared" si="27"/>
        <v>30762.525000000009</v>
      </c>
    </row>
    <row r="441" spans="1:11" x14ac:dyDescent="0.25">
      <c r="A441" s="5">
        <v>46278</v>
      </c>
      <c r="B441" s="2" t="s">
        <v>448</v>
      </c>
      <c r="C441" s="2">
        <v>6</v>
      </c>
      <c r="D441" s="3">
        <v>5934</v>
      </c>
      <c r="E441" s="4">
        <v>0.08</v>
      </c>
      <c r="F441" s="6">
        <v>1</v>
      </c>
      <c r="G441" s="6">
        <v>4</v>
      </c>
      <c r="H441" s="7">
        <f t="shared" si="24"/>
        <v>46266</v>
      </c>
      <c r="I441" s="3">
        <f t="shared" si="25"/>
        <v>38452.32</v>
      </c>
      <c r="J441" s="3">
        <f t="shared" si="26"/>
        <v>26916.624</v>
      </c>
      <c r="K441" s="3">
        <f t="shared" si="27"/>
        <v>11535.696</v>
      </c>
    </row>
    <row r="442" spans="1:11" x14ac:dyDescent="0.25">
      <c r="A442" s="5">
        <v>46176</v>
      </c>
      <c r="B442" s="2" t="s">
        <v>449</v>
      </c>
      <c r="C442" s="2">
        <v>9</v>
      </c>
      <c r="D442" s="3">
        <v>15302</v>
      </c>
      <c r="E442" s="4">
        <v>0.08</v>
      </c>
      <c r="F442" s="6">
        <v>3</v>
      </c>
      <c r="G442" s="6">
        <v>4</v>
      </c>
      <c r="H442" s="7">
        <f t="shared" si="24"/>
        <v>46174</v>
      </c>
      <c r="I442" s="3">
        <f t="shared" si="25"/>
        <v>148735.44</v>
      </c>
      <c r="J442" s="3">
        <f t="shared" si="26"/>
        <v>104114.80799999999</v>
      </c>
      <c r="K442" s="3">
        <f t="shared" si="27"/>
        <v>44620.632000000012</v>
      </c>
    </row>
    <row r="443" spans="1:11" x14ac:dyDescent="0.25">
      <c r="A443" s="5">
        <v>46301</v>
      </c>
      <c r="B443" s="2" t="s">
        <v>450</v>
      </c>
      <c r="C443" s="2">
        <v>10</v>
      </c>
      <c r="D443" s="3">
        <v>8028</v>
      </c>
      <c r="E443" s="4">
        <v>0.11</v>
      </c>
      <c r="F443" s="6">
        <v>5</v>
      </c>
      <c r="G443" s="6">
        <v>3</v>
      </c>
      <c r="H443" s="7">
        <f t="shared" si="24"/>
        <v>46296</v>
      </c>
      <c r="I443" s="3">
        <f t="shared" si="25"/>
        <v>89110.8</v>
      </c>
      <c r="J443" s="3">
        <f t="shared" si="26"/>
        <v>62377.56</v>
      </c>
      <c r="K443" s="3">
        <f t="shared" si="27"/>
        <v>26733.240000000005</v>
      </c>
    </row>
    <row r="444" spans="1:11" x14ac:dyDescent="0.25">
      <c r="A444" s="5">
        <v>46095</v>
      </c>
      <c r="B444" s="2" t="s">
        <v>451</v>
      </c>
      <c r="C444" s="2">
        <v>8</v>
      </c>
      <c r="D444" s="3">
        <v>8371</v>
      </c>
      <c r="E444" s="4">
        <v>0.13</v>
      </c>
      <c r="F444" s="6">
        <v>5</v>
      </c>
      <c r="G444" s="6">
        <v>6</v>
      </c>
      <c r="H444" s="7">
        <f t="shared" si="24"/>
        <v>46082</v>
      </c>
      <c r="I444" s="3">
        <f t="shared" si="25"/>
        <v>75673.84</v>
      </c>
      <c r="J444" s="3">
        <f t="shared" si="26"/>
        <v>52971.687999999995</v>
      </c>
      <c r="K444" s="3">
        <f t="shared" si="27"/>
        <v>22702.152000000002</v>
      </c>
    </row>
    <row r="445" spans="1:11" x14ac:dyDescent="0.25">
      <c r="A445" s="5">
        <v>46301</v>
      </c>
      <c r="B445" s="2" t="s">
        <v>452</v>
      </c>
      <c r="C445" s="2">
        <v>4</v>
      </c>
      <c r="D445" s="3">
        <v>22775</v>
      </c>
      <c r="E445" s="4">
        <v>0.03</v>
      </c>
      <c r="F445" s="6">
        <v>5</v>
      </c>
      <c r="G445" s="6">
        <v>8</v>
      </c>
      <c r="H445" s="7">
        <f t="shared" si="24"/>
        <v>46296</v>
      </c>
      <c r="I445" s="3">
        <f t="shared" si="25"/>
        <v>93833</v>
      </c>
      <c r="J445" s="3">
        <f t="shared" si="26"/>
        <v>65683.099999999991</v>
      </c>
      <c r="K445" s="3">
        <f t="shared" si="27"/>
        <v>28149.900000000009</v>
      </c>
    </row>
    <row r="446" spans="1:11" x14ac:dyDescent="0.25">
      <c r="A446" s="5">
        <v>46061</v>
      </c>
      <c r="B446" s="2" t="s">
        <v>453</v>
      </c>
      <c r="C446" s="2">
        <v>5</v>
      </c>
      <c r="D446" s="3">
        <v>7562</v>
      </c>
      <c r="E446" s="4">
        <v>0.15</v>
      </c>
      <c r="F446" s="6">
        <v>1</v>
      </c>
      <c r="G446" s="6">
        <v>6</v>
      </c>
      <c r="H446" s="7">
        <f t="shared" si="24"/>
        <v>46054</v>
      </c>
      <c r="I446" s="3">
        <f t="shared" si="25"/>
        <v>43481.5</v>
      </c>
      <c r="J446" s="3">
        <f t="shared" si="26"/>
        <v>30437.05</v>
      </c>
      <c r="K446" s="3">
        <f t="shared" si="27"/>
        <v>13044.45</v>
      </c>
    </row>
    <row r="447" spans="1:11" x14ac:dyDescent="0.25">
      <c r="A447" s="5">
        <v>46158</v>
      </c>
      <c r="B447" s="2" t="s">
        <v>454</v>
      </c>
      <c r="C447" s="2">
        <v>5</v>
      </c>
      <c r="D447" s="3">
        <v>33764</v>
      </c>
      <c r="E447" s="4">
        <v>0.13</v>
      </c>
      <c r="F447" s="6">
        <v>2</v>
      </c>
      <c r="G447" s="6">
        <v>5</v>
      </c>
      <c r="H447" s="7">
        <f t="shared" si="24"/>
        <v>46143</v>
      </c>
      <c r="I447" s="3">
        <f t="shared" si="25"/>
        <v>190766.59999999998</v>
      </c>
      <c r="J447" s="3">
        <f t="shared" si="26"/>
        <v>133536.61999999997</v>
      </c>
      <c r="K447" s="3">
        <f t="shared" si="27"/>
        <v>57229.98000000001</v>
      </c>
    </row>
    <row r="448" spans="1:11" x14ac:dyDescent="0.25">
      <c r="A448" s="5">
        <v>46132</v>
      </c>
      <c r="B448" s="2" t="s">
        <v>455</v>
      </c>
      <c r="C448" s="2">
        <v>2</v>
      </c>
      <c r="D448" s="3">
        <v>18570</v>
      </c>
      <c r="E448" s="4">
        <v>0.08</v>
      </c>
      <c r="F448" s="6">
        <v>4</v>
      </c>
      <c r="G448" s="6">
        <v>1</v>
      </c>
      <c r="H448" s="7">
        <f t="shared" si="24"/>
        <v>46113</v>
      </c>
      <c r="I448" s="3">
        <f t="shared" si="25"/>
        <v>40111.200000000004</v>
      </c>
      <c r="J448" s="3">
        <f t="shared" si="26"/>
        <v>28077.84</v>
      </c>
      <c r="K448" s="3">
        <f t="shared" si="27"/>
        <v>12033.360000000004</v>
      </c>
    </row>
    <row r="449" spans="1:11" x14ac:dyDescent="0.25">
      <c r="A449" s="5">
        <v>46316</v>
      </c>
      <c r="B449" s="2" t="s">
        <v>456</v>
      </c>
      <c r="C449" s="2">
        <v>2</v>
      </c>
      <c r="D449" s="3">
        <v>32409</v>
      </c>
      <c r="E449" s="4">
        <v>0.03</v>
      </c>
      <c r="F449" s="6">
        <v>5</v>
      </c>
      <c r="G449" s="6">
        <v>3</v>
      </c>
      <c r="H449" s="7">
        <f t="shared" si="24"/>
        <v>46296</v>
      </c>
      <c r="I449" s="3">
        <f t="shared" si="25"/>
        <v>66762.540000000008</v>
      </c>
      <c r="J449" s="3">
        <f t="shared" si="26"/>
        <v>46733.778000000006</v>
      </c>
      <c r="K449" s="3">
        <f t="shared" si="27"/>
        <v>20028.762000000002</v>
      </c>
    </row>
    <row r="450" spans="1:11" x14ac:dyDescent="0.25">
      <c r="A450" s="5">
        <v>46303</v>
      </c>
      <c r="B450" s="2" t="s">
        <v>457</v>
      </c>
      <c r="C450" s="2">
        <v>1</v>
      </c>
      <c r="D450" s="3">
        <v>21304</v>
      </c>
      <c r="E450" s="4">
        <v>0.08</v>
      </c>
      <c r="F450" s="6">
        <v>4</v>
      </c>
      <c r="G450" s="6">
        <v>8</v>
      </c>
      <c r="H450" s="7">
        <f t="shared" ref="H450:H513" si="28">DATE(YEAR($A450),MONTH($A450),1)</f>
        <v>46296</v>
      </c>
      <c r="I450" s="3">
        <f t="shared" ref="I450:I513" si="29">$C450*$D450*(1+$E450)</f>
        <v>23008.32</v>
      </c>
      <c r="J450" s="3">
        <f t="shared" ref="J450:J513" si="30">I450*70%</f>
        <v>16105.823999999999</v>
      </c>
      <c r="K450" s="3">
        <f t="shared" ref="K450:K513" si="31">I450-J450</f>
        <v>6902.496000000001</v>
      </c>
    </row>
    <row r="451" spans="1:11" x14ac:dyDescent="0.25">
      <c r="A451" s="5">
        <v>46265</v>
      </c>
      <c r="B451" s="2" t="s">
        <v>458</v>
      </c>
      <c r="C451" s="2">
        <v>3</v>
      </c>
      <c r="D451" s="3">
        <v>30299</v>
      </c>
      <c r="E451" s="4"/>
      <c r="F451" s="6">
        <v>5</v>
      </c>
      <c r="G451" s="6">
        <v>6</v>
      </c>
      <c r="H451" s="7">
        <f t="shared" si="28"/>
        <v>46235</v>
      </c>
      <c r="I451" s="3">
        <f t="shared" si="29"/>
        <v>90897</v>
      </c>
      <c r="J451" s="3">
        <f t="shared" si="30"/>
        <v>63627.899999999994</v>
      </c>
      <c r="K451" s="3">
        <f t="shared" si="31"/>
        <v>27269.100000000006</v>
      </c>
    </row>
    <row r="452" spans="1:11" x14ac:dyDescent="0.25">
      <c r="A452" s="5">
        <v>46229</v>
      </c>
      <c r="B452" s="2" t="s">
        <v>459</v>
      </c>
      <c r="C452" s="2">
        <v>3</v>
      </c>
      <c r="D452" s="3">
        <v>21751</v>
      </c>
      <c r="E452" s="4">
        <v>0.02</v>
      </c>
      <c r="F452" s="6">
        <v>4</v>
      </c>
      <c r="G452" s="6">
        <v>5</v>
      </c>
      <c r="H452" s="7">
        <f t="shared" si="28"/>
        <v>46204</v>
      </c>
      <c r="I452" s="3">
        <f t="shared" si="29"/>
        <v>66558.06</v>
      </c>
      <c r="J452" s="3">
        <f t="shared" si="30"/>
        <v>46590.641999999993</v>
      </c>
      <c r="K452" s="3">
        <f t="shared" si="31"/>
        <v>19967.418000000005</v>
      </c>
    </row>
    <row r="453" spans="1:11" x14ac:dyDescent="0.25">
      <c r="A453" s="5">
        <v>46126</v>
      </c>
      <c r="B453" s="2" t="s">
        <v>460</v>
      </c>
      <c r="C453" s="2">
        <v>9</v>
      </c>
      <c r="D453" s="3">
        <v>13449</v>
      </c>
      <c r="E453" s="4"/>
      <c r="F453" s="6">
        <v>3</v>
      </c>
      <c r="G453" s="6">
        <v>8</v>
      </c>
      <c r="H453" s="7">
        <f t="shared" si="28"/>
        <v>46113</v>
      </c>
      <c r="I453" s="3">
        <f t="shared" si="29"/>
        <v>121041</v>
      </c>
      <c r="J453" s="3">
        <f t="shared" si="30"/>
        <v>84728.7</v>
      </c>
      <c r="K453" s="3">
        <f t="shared" si="31"/>
        <v>36312.300000000003</v>
      </c>
    </row>
    <row r="454" spans="1:11" x14ac:dyDescent="0.25">
      <c r="A454" s="5">
        <v>46086</v>
      </c>
      <c r="B454" s="2" t="s">
        <v>461</v>
      </c>
      <c r="C454" s="2">
        <v>1</v>
      </c>
      <c r="D454" s="3">
        <v>5102</v>
      </c>
      <c r="E454" s="4">
        <v>0.14000000000000001</v>
      </c>
      <c r="F454" s="6">
        <v>5</v>
      </c>
      <c r="G454" s="6">
        <v>7</v>
      </c>
      <c r="H454" s="7">
        <f t="shared" si="28"/>
        <v>46082</v>
      </c>
      <c r="I454" s="3">
        <f t="shared" si="29"/>
        <v>5816.2800000000007</v>
      </c>
      <c r="J454" s="3">
        <f t="shared" si="30"/>
        <v>4071.3960000000002</v>
      </c>
      <c r="K454" s="3">
        <f t="shared" si="31"/>
        <v>1744.8840000000005</v>
      </c>
    </row>
    <row r="455" spans="1:11" x14ac:dyDescent="0.25">
      <c r="A455" s="5">
        <v>46135</v>
      </c>
      <c r="B455" s="2" t="s">
        <v>462</v>
      </c>
      <c r="C455" s="2">
        <v>9</v>
      </c>
      <c r="D455" s="3">
        <v>29939</v>
      </c>
      <c r="E455" s="4">
        <v>0.06</v>
      </c>
      <c r="F455" s="6">
        <v>1</v>
      </c>
      <c r="G455" s="6">
        <v>6</v>
      </c>
      <c r="H455" s="7">
        <f t="shared" si="28"/>
        <v>46113</v>
      </c>
      <c r="I455" s="3">
        <f t="shared" si="29"/>
        <v>285618.06</v>
      </c>
      <c r="J455" s="3">
        <f t="shared" si="30"/>
        <v>199932.64199999999</v>
      </c>
      <c r="K455" s="3">
        <f t="shared" si="31"/>
        <v>85685.418000000005</v>
      </c>
    </row>
    <row r="456" spans="1:11" x14ac:dyDescent="0.25">
      <c r="A456" s="5">
        <v>46291</v>
      </c>
      <c r="B456" s="2" t="s">
        <v>463</v>
      </c>
      <c r="C456" s="2">
        <v>10</v>
      </c>
      <c r="D456" s="3">
        <v>21700</v>
      </c>
      <c r="E456" s="4">
        <v>0.1</v>
      </c>
      <c r="F456" s="6">
        <v>3</v>
      </c>
      <c r="G456" s="6">
        <v>3</v>
      </c>
      <c r="H456" s="7">
        <f t="shared" si="28"/>
        <v>46266</v>
      </c>
      <c r="I456" s="3">
        <f t="shared" si="29"/>
        <v>238700.00000000003</v>
      </c>
      <c r="J456" s="3">
        <f t="shared" si="30"/>
        <v>167090</v>
      </c>
      <c r="K456" s="3">
        <f t="shared" si="31"/>
        <v>71610.000000000029</v>
      </c>
    </row>
    <row r="457" spans="1:11" x14ac:dyDescent="0.25">
      <c r="A457" s="5">
        <v>46058</v>
      </c>
      <c r="B457" s="2" t="s">
        <v>464</v>
      </c>
      <c r="C457" s="2">
        <v>4</v>
      </c>
      <c r="D457" s="3">
        <v>13565</v>
      </c>
      <c r="E457" s="4">
        <v>0.13</v>
      </c>
      <c r="F457" s="6">
        <v>1</v>
      </c>
      <c r="G457" s="6">
        <v>6</v>
      </c>
      <c r="H457" s="7">
        <f t="shared" si="28"/>
        <v>46054</v>
      </c>
      <c r="I457" s="3">
        <f t="shared" si="29"/>
        <v>61313.799999999996</v>
      </c>
      <c r="J457" s="3">
        <f t="shared" si="30"/>
        <v>42919.659999999996</v>
      </c>
      <c r="K457" s="3">
        <f t="shared" si="31"/>
        <v>18394.14</v>
      </c>
    </row>
    <row r="458" spans="1:11" x14ac:dyDescent="0.25">
      <c r="A458" s="5">
        <v>46077</v>
      </c>
      <c r="B458" s="2" t="s">
        <v>465</v>
      </c>
      <c r="C458" s="2">
        <v>10</v>
      </c>
      <c r="D458" s="3">
        <v>20191</v>
      </c>
      <c r="E458" s="4">
        <v>7.0000000000000007E-2</v>
      </c>
      <c r="F458" s="6">
        <v>4</v>
      </c>
      <c r="G458" s="6">
        <v>1</v>
      </c>
      <c r="H458" s="7">
        <f t="shared" si="28"/>
        <v>46054</v>
      </c>
      <c r="I458" s="3">
        <f t="shared" si="29"/>
        <v>216043.7</v>
      </c>
      <c r="J458" s="3">
        <f t="shared" si="30"/>
        <v>151230.59</v>
      </c>
      <c r="K458" s="3">
        <f t="shared" si="31"/>
        <v>64813.110000000015</v>
      </c>
    </row>
    <row r="459" spans="1:11" x14ac:dyDescent="0.25">
      <c r="A459" s="5">
        <v>46199</v>
      </c>
      <c r="B459" s="2" t="s">
        <v>466</v>
      </c>
      <c r="C459" s="2">
        <v>1</v>
      </c>
      <c r="D459" s="3">
        <v>20720</v>
      </c>
      <c r="E459" s="4">
        <v>0.05</v>
      </c>
      <c r="F459" s="6">
        <v>1</v>
      </c>
      <c r="G459" s="6">
        <v>8</v>
      </c>
      <c r="H459" s="7">
        <f t="shared" si="28"/>
        <v>46174</v>
      </c>
      <c r="I459" s="3">
        <f t="shared" si="29"/>
        <v>21756</v>
      </c>
      <c r="J459" s="3">
        <f t="shared" si="30"/>
        <v>15229.199999999999</v>
      </c>
      <c r="K459" s="3">
        <f t="shared" si="31"/>
        <v>6526.8000000000011</v>
      </c>
    </row>
    <row r="460" spans="1:11" x14ac:dyDescent="0.25">
      <c r="A460" s="5">
        <v>46344</v>
      </c>
      <c r="B460" s="2" t="s">
        <v>467</v>
      </c>
      <c r="C460" s="2">
        <v>12</v>
      </c>
      <c r="D460" s="3">
        <v>11108</v>
      </c>
      <c r="E460" s="4">
        <v>0.05</v>
      </c>
      <c r="F460" s="6">
        <v>5</v>
      </c>
      <c r="G460" s="6">
        <v>7</v>
      </c>
      <c r="H460" s="7">
        <f t="shared" si="28"/>
        <v>46327</v>
      </c>
      <c r="I460" s="3">
        <f t="shared" si="29"/>
        <v>139960.80000000002</v>
      </c>
      <c r="J460" s="3">
        <f t="shared" si="30"/>
        <v>97972.560000000012</v>
      </c>
      <c r="K460" s="3">
        <f t="shared" si="31"/>
        <v>41988.240000000005</v>
      </c>
    </row>
    <row r="461" spans="1:11" x14ac:dyDescent="0.25">
      <c r="A461" s="5">
        <v>46181</v>
      </c>
      <c r="B461" s="2" t="s">
        <v>468</v>
      </c>
      <c r="C461" s="2">
        <v>7</v>
      </c>
      <c r="D461" s="3">
        <v>34227</v>
      </c>
      <c r="E461" s="4"/>
      <c r="F461" s="6">
        <v>5</v>
      </c>
      <c r="G461" s="6">
        <v>6</v>
      </c>
      <c r="H461" s="7">
        <f t="shared" si="28"/>
        <v>46174</v>
      </c>
      <c r="I461" s="3">
        <f t="shared" si="29"/>
        <v>239589</v>
      </c>
      <c r="J461" s="3">
        <f t="shared" si="30"/>
        <v>167712.29999999999</v>
      </c>
      <c r="K461" s="3">
        <f t="shared" si="31"/>
        <v>71876.700000000012</v>
      </c>
    </row>
    <row r="462" spans="1:11" x14ac:dyDescent="0.25">
      <c r="A462" s="5">
        <v>46115</v>
      </c>
      <c r="B462" s="2" t="s">
        <v>469</v>
      </c>
      <c r="C462" s="2">
        <v>2</v>
      </c>
      <c r="D462" s="3">
        <v>4433</v>
      </c>
      <c r="E462" s="4">
        <v>0.12</v>
      </c>
      <c r="F462" s="6">
        <v>5</v>
      </c>
      <c r="G462" s="6">
        <v>3</v>
      </c>
      <c r="H462" s="7">
        <f t="shared" si="28"/>
        <v>46113</v>
      </c>
      <c r="I462" s="3">
        <f t="shared" si="29"/>
        <v>9929.92</v>
      </c>
      <c r="J462" s="3">
        <f t="shared" si="30"/>
        <v>6950.9439999999995</v>
      </c>
      <c r="K462" s="3">
        <f t="shared" si="31"/>
        <v>2978.9760000000006</v>
      </c>
    </row>
    <row r="463" spans="1:11" x14ac:dyDescent="0.25">
      <c r="A463" s="5">
        <v>46128</v>
      </c>
      <c r="B463" s="2" t="s">
        <v>470</v>
      </c>
      <c r="C463" s="2">
        <v>9</v>
      </c>
      <c r="D463" s="3">
        <v>19719</v>
      </c>
      <c r="E463" s="4">
        <v>0.05</v>
      </c>
      <c r="F463" s="6">
        <v>1</v>
      </c>
      <c r="G463" s="6">
        <v>3</v>
      </c>
      <c r="H463" s="7">
        <f t="shared" si="28"/>
        <v>46113</v>
      </c>
      <c r="I463" s="3">
        <f t="shared" si="29"/>
        <v>186344.55000000002</v>
      </c>
      <c r="J463" s="3">
        <f t="shared" si="30"/>
        <v>130441.185</v>
      </c>
      <c r="K463" s="3">
        <f t="shared" si="31"/>
        <v>55903.36500000002</v>
      </c>
    </row>
    <row r="464" spans="1:11" x14ac:dyDescent="0.25">
      <c r="A464" s="5">
        <v>46365</v>
      </c>
      <c r="B464" s="2" t="s">
        <v>471</v>
      </c>
      <c r="C464" s="2">
        <v>7</v>
      </c>
      <c r="D464" s="3">
        <v>19480</v>
      </c>
      <c r="E464" s="4">
        <v>0.02</v>
      </c>
      <c r="F464" s="6">
        <v>5</v>
      </c>
      <c r="G464" s="6">
        <v>1</v>
      </c>
      <c r="H464" s="7">
        <f t="shared" si="28"/>
        <v>46357</v>
      </c>
      <c r="I464" s="3">
        <f t="shared" si="29"/>
        <v>139087.20000000001</v>
      </c>
      <c r="J464" s="3">
        <f t="shared" si="30"/>
        <v>97361.040000000008</v>
      </c>
      <c r="K464" s="3">
        <f t="shared" si="31"/>
        <v>41726.160000000003</v>
      </c>
    </row>
    <row r="465" spans="1:11" x14ac:dyDescent="0.25">
      <c r="A465" s="5">
        <v>46094</v>
      </c>
      <c r="B465" s="2" t="s">
        <v>472</v>
      </c>
      <c r="C465" s="2">
        <v>12</v>
      </c>
      <c r="D465" s="3">
        <v>9382</v>
      </c>
      <c r="E465" s="4"/>
      <c r="F465" s="6">
        <v>3</v>
      </c>
      <c r="G465" s="6">
        <v>7</v>
      </c>
      <c r="H465" s="7">
        <f t="shared" si="28"/>
        <v>46082</v>
      </c>
      <c r="I465" s="3">
        <f t="shared" si="29"/>
        <v>112584</v>
      </c>
      <c r="J465" s="3">
        <f t="shared" si="30"/>
        <v>78808.799999999988</v>
      </c>
      <c r="K465" s="3">
        <f t="shared" si="31"/>
        <v>33775.200000000012</v>
      </c>
    </row>
    <row r="466" spans="1:11" x14ac:dyDescent="0.25">
      <c r="A466" s="5">
        <v>46381</v>
      </c>
      <c r="B466" s="2" t="s">
        <v>473</v>
      </c>
      <c r="C466" s="2">
        <v>8</v>
      </c>
      <c r="D466" s="3">
        <v>6926</v>
      </c>
      <c r="E466" s="4">
        <v>0.02</v>
      </c>
      <c r="F466" s="6">
        <v>3</v>
      </c>
      <c r="G466" s="6">
        <v>8</v>
      </c>
      <c r="H466" s="7">
        <f t="shared" si="28"/>
        <v>46357</v>
      </c>
      <c r="I466" s="3">
        <f t="shared" si="29"/>
        <v>56516.160000000003</v>
      </c>
      <c r="J466" s="3">
        <f t="shared" si="30"/>
        <v>39561.311999999998</v>
      </c>
      <c r="K466" s="3">
        <f t="shared" si="31"/>
        <v>16954.848000000005</v>
      </c>
    </row>
    <row r="467" spans="1:11" x14ac:dyDescent="0.25">
      <c r="A467" s="5">
        <v>46027</v>
      </c>
      <c r="B467" s="2" t="s">
        <v>474</v>
      </c>
      <c r="C467" s="2">
        <v>3</v>
      </c>
      <c r="D467" s="3">
        <v>2051</v>
      </c>
      <c r="E467" s="4">
        <v>0.13</v>
      </c>
      <c r="F467" s="6">
        <v>4</v>
      </c>
      <c r="G467" s="6">
        <v>2</v>
      </c>
      <c r="H467" s="7">
        <f t="shared" si="28"/>
        <v>46023</v>
      </c>
      <c r="I467" s="3">
        <f t="shared" si="29"/>
        <v>6952.8899999999994</v>
      </c>
      <c r="J467" s="3">
        <f t="shared" si="30"/>
        <v>4867.0229999999992</v>
      </c>
      <c r="K467" s="3">
        <f t="shared" si="31"/>
        <v>2085.8670000000002</v>
      </c>
    </row>
    <row r="468" spans="1:11" x14ac:dyDescent="0.25">
      <c r="A468" s="5">
        <v>46033</v>
      </c>
      <c r="B468" s="2" t="s">
        <v>475</v>
      </c>
      <c r="C468" s="2">
        <v>1</v>
      </c>
      <c r="D468" s="3">
        <v>22887</v>
      </c>
      <c r="E468" s="4">
        <v>0.04</v>
      </c>
      <c r="F468" s="6">
        <v>3</v>
      </c>
      <c r="G468" s="6">
        <v>8</v>
      </c>
      <c r="H468" s="7">
        <f t="shared" si="28"/>
        <v>46023</v>
      </c>
      <c r="I468" s="3">
        <f t="shared" si="29"/>
        <v>23802.48</v>
      </c>
      <c r="J468" s="3">
        <f t="shared" si="30"/>
        <v>16661.735999999997</v>
      </c>
      <c r="K468" s="3">
        <f t="shared" si="31"/>
        <v>7140.7440000000024</v>
      </c>
    </row>
    <row r="469" spans="1:11" x14ac:dyDescent="0.25">
      <c r="A469" s="5">
        <v>46169</v>
      </c>
      <c r="B469" s="2" t="s">
        <v>476</v>
      </c>
      <c r="C469" s="2">
        <v>8</v>
      </c>
      <c r="D469" s="3">
        <v>20735</v>
      </c>
      <c r="E469" s="4">
        <v>0.12</v>
      </c>
      <c r="F469" s="6">
        <v>2</v>
      </c>
      <c r="G469" s="6">
        <v>6</v>
      </c>
      <c r="H469" s="7">
        <f t="shared" si="28"/>
        <v>46143</v>
      </c>
      <c r="I469" s="3">
        <f t="shared" si="29"/>
        <v>185785.60000000001</v>
      </c>
      <c r="J469" s="3">
        <f t="shared" si="30"/>
        <v>130049.92</v>
      </c>
      <c r="K469" s="3">
        <f t="shared" si="31"/>
        <v>55735.680000000008</v>
      </c>
    </row>
    <row r="470" spans="1:11" x14ac:dyDescent="0.25">
      <c r="A470" s="5">
        <v>46199</v>
      </c>
      <c r="B470" s="2" t="s">
        <v>477</v>
      </c>
      <c r="C470" s="2">
        <v>12</v>
      </c>
      <c r="D470" s="3">
        <v>30644</v>
      </c>
      <c r="E470" s="4">
        <v>0.06</v>
      </c>
      <c r="F470" s="6">
        <v>5</v>
      </c>
      <c r="G470" s="6">
        <v>2</v>
      </c>
      <c r="H470" s="7">
        <f t="shared" si="28"/>
        <v>46174</v>
      </c>
      <c r="I470" s="3">
        <f t="shared" si="29"/>
        <v>389791.68</v>
      </c>
      <c r="J470" s="3">
        <f t="shared" si="30"/>
        <v>272854.17599999998</v>
      </c>
      <c r="K470" s="3">
        <f t="shared" si="31"/>
        <v>116937.50400000002</v>
      </c>
    </row>
    <row r="471" spans="1:11" x14ac:dyDescent="0.25">
      <c r="A471" s="5">
        <v>46368</v>
      </c>
      <c r="B471" s="2" t="s">
        <v>478</v>
      </c>
      <c r="C471" s="2">
        <v>10</v>
      </c>
      <c r="D471" s="3">
        <v>18032</v>
      </c>
      <c r="E471" s="4">
        <v>0.02</v>
      </c>
      <c r="F471" s="6">
        <v>5</v>
      </c>
      <c r="G471" s="6">
        <v>1</v>
      </c>
      <c r="H471" s="7">
        <f t="shared" si="28"/>
        <v>46357</v>
      </c>
      <c r="I471" s="3">
        <f t="shared" si="29"/>
        <v>183926.39999999999</v>
      </c>
      <c r="J471" s="3">
        <f t="shared" si="30"/>
        <v>128748.47999999998</v>
      </c>
      <c r="K471" s="3">
        <f t="shared" si="31"/>
        <v>55177.920000000013</v>
      </c>
    </row>
    <row r="472" spans="1:11" x14ac:dyDescent="0.25">
      <c r="A472" s="5">
        <v>46332</v>
      </c>
      <c r="B472" s="2" t="s">
        <v>479</v>
      </c>
      <c r="C472" s="2">
        <v>6</v>
      </c>
      <c r="D472" s="3">
        <v>11681</v>
      </c>
      <c r="E472" s="4"/>
      <c r="F472" s="6">
        <v>1</v>
      </c>
      <c r="G472" s="6">
        <v>8</v>
      </c>
      <c r="H472" s="7">
        <f t="shared" si="28"/>
        <v>46327</v>
      </c>
      <c r="I472" s="3">
        <f t="shared" si="29"/>
        <v>70086</v>
      </c>
      <c r="J472" s="3">
        <f t="shared" si="30"/>
        <v>49060.2</v>
      </c>
      <c r="K472" s="3">
        <f t="shared" si="31"/>
        <v>21025.800000000003</v>
      </c>
    </row>
    <row r="473" spans="1:11" x14ac:dyDescent="0.25">
      <c r="A473" s="5">
        <v>46201</v>
      </c>
      <c r="B473" s="2" t="s">
        <v>480</v>
      </c>
      <c r="C473" s="2">
        <v>10</v>
      </c>
      <c r="D473" s="3">
        <v>15134</v>
      </c>
      <c r="E473" s="4">
        <v>0.08</v>
      </c>
      <c r="F473" s="6">
        <v>3</v>
      </c>
      <c r="G473" s="6">
        <v>1</v>
      </c>
      <c r="H473" s="7">
        <f t="shared" si="28"/>
        <v>46174</v>
      </c>
      <c r="I473" s="3">
        <f t="shared" si="29"/>
        <v>163447.20000000001</v>
      </c>
      <c r="J473" s="3">
        <f t="shared" si="30"/>
        <v>114413.04000000001</v>
      </c>
      <c r="K473" s="3">
        <f t="shared" si="31"/>
        <v>49034.16</v>
      </c>
    </row>
    <row r="474" spans="1:11" x14ac:dyDescent="0.25">
      <c r="A474" s="5">
        <v>46077</v>
      </c>
      <c r="B474" s="2" t="s">
        <v>481</v>
      </c>
      <c r="C474" s="2">
        <v>9</v>
      </c>
      <c r="D474" s="3">
        <v>5781</v>
      </c>
      <c r="E474" s="4"/>
      <c r="F474" s="6">
        <v>3</v>
      </c>
      <c r="G474" s="6">
        <v>4</v>
      </c>
      <c r="H474" s="7">
        <f t="shared" si="28"/>
        <v>46054</v>
      </c>
      <c r="I474" s="3">
        <f t="shared" si="29"/>
        <v>52029</v>
      </c>
      <c r="J474" s="3">
        <f t="shared" si="30"/>
        <v>36420.299999999996</v>
      </c>
      <c r="K474" s="3">
        <f t="shared" si="31"/>
        <v>15608.700000000004</v>
      </c>
    </row>
    <row r="475" spans="1:11" x14ac:dyDescent="0.25">
      <c r="A475" s="5">
        <v>46305</v>
      </c>
      <c r="B475" s="2" t="s">
        <v>482</v>
      </c>
      <c r="C475" s="2">
        <v>1</v>
      </c>
      <c r="D475" s="3">
        <v>5894</v>
      </c>
      <c r="E475" s="4">
        <v>0.11</v>
      </c>
      <c r="F475" s="6">
        <v>1</v>
      </c>
      <c r="G475" s="6">
        <v>8</v>
      </c>
      <c r="H475" s="7">
        <f t="shared" si="28"/>
        <v>46296</v>
      </c>
      <c r="I475" s="3">
        <f t="shared" si="29"/>
        <v>6542.34</v>
      </c>
      <c r="J475" s="3">
        <f t="shared" si="30"/>
        <v>4579.6379999999999</v>
      </c>
      <c r="K475" s="3">
        <f t="shared" si="31"/>
        <v>1962.7020000000002</v>
      </c>
    </row>
    <row r="476" spans="1:11" x14ac:dyDescent="0.25">
      <c r="A476" s="5">
        <v>46042</v>
      </c>
      <c r="B476" s="2" t="s">
        <v>483</v>
      </c>
      <c r="C476" s="2">
        <v>5</v>
      </c>
      <c r="D476" s="3">
        <v>27628</v>
      </c>
      <c r="E476" s="4"/>
      <c r="F476" s="6">
        <v>3</v>
      </c>
      <c r="G476" s="6">
        <v>4</v>
      </c>
      <c r="H476" s="7">
        <f t="shared" si="28"/>
        <v>46023</v>
      </c>
      <c r="I476" s="3">
        <f t="shared" si="29"/>
        <v>138140</v>
      </c>
      <c r="J476" s="3">
        <f t="shared" si="30"/>
        <v>96698</v>
      </c>
      <c r="K476" s="3">
        <f t="shared" si="31"/>
        <v>41442</v>
      </c>
    </row>
    <row r="477" spans="1:11" x14ac:dyDescent="0.25">
      <c r="A477" s="5">
        <v>46345</v>
      </c>
      <c r="B477" s="2" t="s">
        <v>484</v>
      </c>
      <c r="C477" s="2">
        <v>6</v>
      </c>
      <c r="D477" s="3">
        <v>6613</v>
      </c>
      <c r="E477" s="4">
        <v>0.14000000000000001</v>
      </c>
      <c r="F477" s="6">
        <v>2</v>
      </c>
      <c r="G477" s="6">
        <v>8</v>
      </c>
      <c r="H477" s="7">
        <f t="shared" si="28"/>
        <v>46327</v>
      </c>
      <c r="I477" s="3">
        <f t="shared" si="29"/>
        <v>45232.920000000006</v>
      </c>
      <c r="J477" s="3">
        <f t="shared" si="30"/>
        <v>31663.044000000002</v>
      </c>
      <c r="K477" s="3">
        <f t="shared" si="31"/>
        <v>13569.876000000004</v>
      </c>
    </row>
    <row r="478" spans="1:11" x14ac:dyDescent="0.25">
      <c r="A478" s="5">
        <v>46059</v>
      </c>
      <c r="B478" s="2" t="s">
        <v>485</v>
      </c>
      <c r="C478" s="2">
        <v>9</v>
      </c>
      <c r="D478" s="3">
        <v>8452</v>
      </c>
      <c r="E478" s="4">
        <v>0.14000000000000001</v>
      </c>
      <c r="F478" s="6">
        <v>1</v>
      </c>
      <c r="G478" s="6">
        <v>5</v>
      </c>
      <c r="H478" s="7">
        <f t="shared" si="28"/>
        <v>46054</v>
      </c>
      <c r="I478" s="3">
        <f t="shared" si="29"/>
        <v>86717.52</v>
      </c>
      <c r="J478" s="3">
        <f t="shared" si="30"/>
        <v>60702.263999999996</v>
      </c>
      <c r="K478" s="3">
        <f t="shared" si="31"/>
        <v>26015.256000000008</v>
      </c>
    </row>
    <row r="479" spans="1:11" x14ac:dyDescent="0.25">
      <c r="A479" s="5">
        <v>46162</v>
      </c>
      <c r="B479" s="2" t="s">
        <v>486</v>
      </c>
      <c r="C479" s="2">
        <v>6</v>
      </c>
      <c r="D479" s="3">
        <v>11865</v>
      </c>
      <c r="E479" s="4">
        <v>0.12</v>
      </c>
      <c r="F479" s="6">
        <v>1</v>
      </c>
      <c r="G479" s="6">
        <v>2</v>
      </c>
      <c r="H479" s="7">
        <f t="shared" si="28"/>
        <v>46143</v>
      </c>
      <c r="I479" s="3">
        <f t="shared" si="29"/>
        <v>79732.800000000003</v>
      </c>
      <c r="J479" s="3">
        <f t="shared" si="30"/>
        <v>55812.959999999999</v>
      </c>
      <c r="K479" s="3">
        <f t="shared" si="31"/>
        <v>23919.840000000004</v>
      </c>
    </row>
    <row r="480" spans="1:11" x14ac:dyDescent="0.25">
      <c r="A480" s="5">
        <v>46038</v>
      </c>
      <c r="B480" s="2" t="s">
        <v>487</v>
      </c>
      <c r="C480" s="2">
        <v>3</v>
      </c>
      <c r="D480" s="3">
        <v>1580</v>
      </c>
      <c r="E480" s="4">
        <v>0.12</v>
      </c>
      <c r="F480" s="6">
        <v>4</v>
      </c>
      <c r="G480" s="6">
        <v>5</v>
      </c>
      <c r="H480" s="7">
        <f t="shared" si="28"/>
        <v>46023</v>
      </c>
      <c r="I480" s="3">
        <f t="shared" si="29"/>
        <v>5308.8</v>
      </c>
      <c r="J480" s="3">
        <f t="shared" si="30"/>
        <v>3716.16</v>
      </c>
      <c r="K480" s="3">
        <f t="shared" si="31"/>
        <v>1592.6400000000003</v>
      </c>
    </row>
    <row r="481" spans="1:11" x14ac:dyDescent="0.25">
      <c r="A481" s="5">
        <v>46228</v>
      </c>
      <c r="B481" s="2" t="s">
        <v>488</v>
      </c>
      <c r="C481" s="2">
        <v>10</v>
      </c>
      <c r="D481" s="3">
        <v>23862</v>
      </c>
      <c r="E481" s="4">
        <v>0.12</v>
      </c>
      <c r="F481" s="6">
        <v>1</v>
      </c>
      <c r="G481" s="6">
        <v>8</v>
      </c>
      <c r="H481" s="7">
        <f t="shared" si="28"/>
        <v>46204</v>
      </c>
      <c r="I481" s="3">
        <f t="shared" si="29"/>
        <v>267254.40000000002</v>
      </c>
      <c r="J481" s="3">
        <f t="shared" si="30"/>
        <v>187078.08000000002</v>
      </c>
      <c r="K481" s="3">
        <f t="shared" si="31"/>
        <v>80176.320000000007</v>
      </c>
    </row>
    <row r="482" spans="1:11" x14ac:dyDescent="0.25">
      <c r="A482" s="5">
        <v>46132</v>
      </c>
      <c r="B482" s="2" t="s">
        <v>489</v>
      </c>
      <c r="C482" s="2">
        <v>10</v>
      </c>
      <c r="D482" s="3">
        <v>26874</v>
      </c>
      <c r="E482" s="4">
        <v>0.04</v>
      </c>
      <c r="F482" s="6">
        <v>3</v>
      </c>
      <c r="G482" s="6">
        <v>2</v>
      </c>
      <c r="H482" s="7">
        <f t="shared" si="28"/>
        <v>46113</v>
      </c>
      <c r="I482" s="3">
        <f t="shared" si="29"/>
        <v>279489.60000000003</v>
      </c>
      <c r="J482" s="3">
        <f t="shared" si="30"/>
        <v>195642.72</v>
      </c>
      <c r="K482" s="3">
        <f t="shared" si="31"/>
        <v>83846.880000000034</v>
      </c>
    </row>
    <row r="483" spans="1:11" x14ac:dyDescent="0.25">
      <c r="A483" s="5">
        <v>46375</v>
      </c>
      <c r="B483" s="2" t="s">
        <v>490</v>
      </c>
      <c r="C483" s="2">
        <v>11</v>
      </c>
      <c r="D483" s="3">
        <v>10150</v>
      </c>
      <c r="E483" s="4">
        <v>0.05</v>
      </c>
      <c r="F483" s="6">
        <v>2</v>
      </c>
      <c r="G483" s="6">
        <v>8</v>
      </c>
      <c r="H483" s="7">
        <f t="shared" si="28"/>
        <v>46357</v>
      </c>
      <c r="I483" s="3">
        <f t="shared" si="29"/>
        <v>117232.5</v>
      </c>
      <c r="J483" s="3">
        <f t="shared" si="30"/>
        <v>82062.75</v>
      </c>
      <c r="K483" s="3">
        <f t="shared" si="31"/>
        <v>35169.75</v>
      </c>
    </row>
    <row r="484" spans="1:11" x14ac:dyDescent="0.25">
      <c r="A484" s="5">
        <v>46137</v>
      </c>
      <c r="B484" s="2" t="s">
        <v>491</v>
      </c>
      <c r="C484" s="2">
        <v>5</v>
      </c>
      <c r="D484" s="3">
        <v>28962</v>
      </c>
      <c r="E484" s="4">
        <v>0.08</v>
      </c>
      <c r="F484" s="6">
        <v>3</v>
      </c>
      <c r="G484" s="6">
        <v>4</v>
      </c>
      <c r="H484" s="7">
        <f t="shared" si="28"/>
        <v>46113</v>
      </c>
      <c r="I484" s="3">
        <f t="shared" si="29"/>
        <v>156394.80000000002</v>
      </c>
      <c r="J484" s="3">
        <f t="shared" si="30"/>
        <v>109476.36</v>
      </c>
      <c r="K484" s="3">
        <f t="shared" si="31"/>
        <v>46918.440000000017</v>
      </c>
    </row>
    <row r="485" spans="1:11" x14ac:dyDescent="0.25">
      <c r="A485" s="5">
        <v>46189</v>
      </c>
      <c r="B485" s="2" t="s">
        <v>492</v>
      </c>
      <c r="C485" s="2">
        <v>10</v>
      </c>
      <c r="D485" s="3">
        <v>15897</v>
      </c>
      <c r="E485" s="4"/>
      <c r="F485" s="6">
        <v>2</v>
      </c>
      <c r="G485" s="6">
        <v>2</v>
      </c>
      <c r="H485" s="7">
        <f t="shared" si="28"/>
        <v>46174</v>
      </c>
      <c r="I485" s="3">
        <f t="shared" si="29"/>
        <v>158970</v>
      </c>
      <c r="J485" s="3">
        <f t="shared" si="30"/>
        <v>111279</v>
      </c>
      <c r="K485" s="3">
        <f t="shared" si="31"/>
        <v>47691</v>
      </c>
    </row>
    <row r="486" spans="1:11" x14ac:dyDescent="0.25">
      <c r="A486" s="5">
        <v>46041</v>
      </c>
      <c r="B486" s="2" t="s">
        <v>493</v>
      </c>
      <c r="C486" s="2">
        <v>6</v>
      </c>
      <c r="D486" s="3">
        <v>30458</v>
      </c>
      <c r="E486" s="4">
        <v>0.08</v>
      </c>
      <c r="F486" s="6">
        <v>4</v>
      </c>
      <c r="G486" s="6">
        <v>5</v>
      </c>
      <c r="H486" s="7">
        <f t="shared" si="28"/>
        <v>46023</v>
      </c>
      <c r="I486" s="3">
        <f t="shared" si="29"/>
        <v>197367.84000000003</v>
      </c>
      <c r="J486" s="3">
        <f t="shared" si="30"/>
        <v>138157.48800000001</v>
      </c>
      <c r="K486" s="3">
        <f t="shared" si="31"/>
        <v>59210.352000000014</v>
      </c>
    </row>
    <row r="487" spans="1:11" x14ac:dyDescent="0.25">
      <c r="A487" s="5">
        <v>46054</v>
      </c>
      <c r="B487" s="2" t="s">
        <v>494</v>
      </c>
      <c r="C487" s="2">
        <v>9</v>
      </c>
      <c r="D487" s="3">
        <v>18409</v>
      </c>
      <c r="E487" s="4">
        <v>0.12</v>
      </c>
      <c r="F487" s="6">
        <v>4</v>
      </c>
      <c r="G487" s="6">
        <v>6</v>
      </c>
      <c r="H487" s="7">
        <f t="shared" si="28"/>
        <v>46054</v>
      </c>
      <c r="I487" s="3">
        <f t="shared" si="29"/>
        <v>185562.72000000003</v>
      </c>
      <c r="J487" s="3">
        <f t="shared" si="30"/>
        <v>129893.90400000001</v>
      </c>
      <c r="K487" s="3">
        <f t="shared" si="31"/>
        <v>55668.816000000021</v>
      </c>
    </row>
    <row r="488" spans="1:11" x14ac:dyDescent="0.25">
      <c r="A488" s="5">
        <v>46154</v>
      </c>
      <c r="B488" s="2" t="s">
        <v>495</v>
      </c>
      <c r="C488" s="2">
        <v>4</v>
      </c>
      <c r="D488" s="3">
        <v>26872</v>
      </c>
      <c r="E488" s="4"/>
      <c r="F488" s="6">
        <v>5</v>
      </c>
      <c r="G488" s="6">
        <v>8</v>
      </c>
      <c r="H488" s="7">
        <f t="shared" si="28"/>
        <v>46143</v>
      </c>
      <c r="I488" s="3">
        <f t="shared" si="29"/>
        <v>107488</v>
      </c>
      <c r="J488" s="3">
        <f t="shared" si="30"/>
        <v>75241.599999999991</v>
      </c>
      <c r="K488" s="3">
        <f t="shared" si="31"/>
        <v>32246.400000000009</v>
      </c>
    </row>
    <row r="489" spans="1:11" x14ac:dyDescent="0.25">
      <c r="A489" s="5">
        <v>46186</v>
      </c>
      <c r="B489" s="2" t="s">
        <v>496</v>
      </c>
      <c r="C489" s="2">
        <v>5</v>
      </c>
      <c r="D489" s="3">
        <v>17362</v>
      </c>
      <c r="E489" s="4"/>
      <c r="F489" s="6">
        <v>2</v>
      </c>
      <c r="G489" s="6">
        <v>8</v>
      </c>
      <c r="H489" s="7">
        <f t="shared" si="28"/>
        <v>46174</v>
      </c>
      <c r="I489" s="3">
        <f t="shared" si="29"/>
        <v>86810</v>
      </c>
      <c r="J489" s="3">
        <f t="shared" si="30"/>
        <v>60766.999999999993</v>
      </c>
      <c r="K489" s="3">
        <f t="shared" si="31"/>
        <v>26043.000000000007</v>
      </c>
    </row>
    <row r="490" spans="1:11" x14ac:dyDescent="0.25">
      <c r="A490" s="5">
        <v>46093</v>
      </c>
      <c r="B490" s="2" t="s">
        <v>497</v>
      </c>
      <c r="C490" s="2">
        <v>3</v>
      </c>
      <c r="D490" s="3">
        <v>11997</v>
      </c>
      <c r="E490" s="4"/>
      <c r="F490" s="6">
        <v>4</v>
      </c>
      <c r="G490" s="6">
        <v>7</v>
      </c>
      <c r="H490" s="7">
        <f t="shared" si="28"/>
        <v>46082</v>
      </c>
      <c r="I490" s="3">
        <f t="shared" si="29"/>
        <v>35991</v>
      </c>
      <c r="J490" s="3">
        <f t="shared" si="30"/>
        <v>25193.699999999997</v>
      </c>
      <c r="K490" s="3">
        <f t="shared" si="31"/>
        <v>10797.300000000003</v>
      </c>
    </row>
    <row r="491" spans="1:11" x14ac:dyDescent="0.25">
      <c r="A491" s="5">
        <v>46032</v>
      </c>
      <c r="B491" s="2" t="s">
        <v>498</v>
      </c>
      <c r="C491" s="2">
        <v>2</v>
      </c>
      <c r="D491" s="3">
        <v>31833</v>
      </c>
      <c r="E491" s="4">
        <v>0.08</v>
      </c>
      <c r="F491" s="6">
        <v>2</v>
      </c>
      <c r="G491" s="6">
        <v>2</v>
      </c>
      <c r="H491" s="7">
        <f t="shared" si="28"/>
        <v>46023</v>
      </c>
      <c r="I491" s="3">
        <f t="shared" si="29"/>
        <v>68759.28</v>
      </c>
      <c r="J491" s="3">
        <f t="shared" si="30"/>
        <v>48131.495999999999</v>
      </c>
      <c r="K491" s="3">
        <f t="shared" si="31"/>
        <v>20627.784</v>
      </c>
    </row>
    <row r="492" spans="1:11" x14ac:dyDescent="0.25">
      <c r="A492" s="5">
        <v>46317</v>
      </c>
      <c r="B492" s="2" t="s">
        <v>499</v>
      </c>
      <c r="C492" s="2">
        <v>5</v>
      </c>
      <c r="D492" s="3">
        <v>6971</v>
      </c>
      <c r="E492" s="4">
        <v>0.03</v>
      </c>
      <c r="F492" s="6">
        <v>4</v>
      </c>
      <c r="G492" s="6">
        <v>3</v>
      </c>
      <c r="H492" s="7">
        <f t="shared" si="28"/>
        <v>46296</v>
      </c>
      <c r="I492" s="3">
        <f t="shared" si="29"/>
        <v>35900.65</v>
      </c>
      <c r="J492" s="3">
        <f t="shared" si="30"/>
        <v>25130.454999999998</v>
      </c>
      <c r="K492" s="3">
        <f t="shared" si="31"/>
        <v>10770.195000000003</v>
      </c>
    </row>
    <row r="493" spans="1:11" x14ac:dyDescent="0.25">
      <c r="A493" s="5">
        <v>46158</v>
      </c>
      <c r="B493" s="2" t="s">
        <v>500</v>
      </c>
      <c r="C493" s="2">
        <v>5</v>
      </c>
      <c r="D493" s="3">
        <v>19287</v>
      </c>
      <c r="E493" s="4"/>
      <c r="F493" s="6">
        <v>1</v>
      </c>
      <c r="G493" s="6">
        <v>4</v>
      </c>
      <c r="H493" s="7">
        <f t="shared" si="28"/>
        <v>46143</v>
      </c>
      <c r="I493" s="3">
        <f t="shared" si="29"/>
        <v>96435</v>
      </c>
      <c r="J493" s="3">
        <f t="shared" si="30"/>
        <v>67504.5</v>
      </c>
      <c r="K493" s="3">
        <f t="shared" si="31"/>
        <v>28930.5</v>
      </c>
    </row>
    <row r="494" spans="1:11" x14ac:dyDescent="0.25">
      <c r="A494" s="5">
        <v>46279</v>
      </c>
      <c r="B494" s="2" t="s">
        <v>501</v>
      </c>
      <c r="C494" s="2">
        <v>11</v>
      </c>
      <c r="D494" s="3">
        <v>5090</v>
      </c>
      <c r="E494" s="4">
        <v>0.1</v>
      </c>
      <c r="F494" s="6">
        <v>2</v>
      </c>
      <c r="G494" s="6">
        <v>2</v>
      </c>
      <c r="H494" s="7">
        <f t="shared" si="28"/>
        <v>46266</v>
      </c>
      <c r="I494" s="3">
        <f t="shared" si="29"/>
        <v>61589.000000000007</v>
      </c>
      <c r="J494" s="3">
        <f t="shared" si="30"/>
        <v>43112.3</v>
      </c>
      <c r="K494" s="3">
        <f t="shared" si="31"/>
        <v>18476.700000000004</v>
      </c>
    </row>
    <row r="495" spans="1:11" x14ac:dyDescent="0.25">
      <c r="A495" s="5">
        <v>46027</v>
      </c>
      <c r="B495" s="2" t="s">
        <v>502</v>
      </c>
      <c r="C495" s="2">
        <v>11</v>
      </c>
      <c r="D495" s="3">
        <v>9805</v>
      </c>
      <c r="E495" s="4"/>
      <c r="F495" s="6">
        <v>2</v>
      </c>
      <c r="G495" s="6">
        <v>5</v>
      </c>
      <c r="H495" s="7">
        <f t="shared" si="28"/>
        <v>46023</v>
      </c>
      <c r="I495" s="3">
        <f t="shared" si="29"/>
        <v>107855</v>
      </c>
      <c r="J495" s="3">
        <f t="shared" si="30"/>
        <v>75498.5</v>
      </c>
      <c r="K495" s="3">
        <f t="shared" si="31"/>
        <v>32356.5</v>
      </c>
    </row>
    <row r="496" spans="1:11" x14ac:dyDescent="0.25">
      <c r="A496" s="5">
        <v>46037</v>
      </c>
      <c r="B496" s="2" t="s">
        <v>503</v>
      </c>
      <c r="C496" s="2">
        <v>8</v>
      </c>
      <c r="D496" s="3">
        <v>6456</v>
      </c>
      <c r="E496" s="4">
        <v>0.05</v>
      </c>
      <c r="F496" s="6">
        <v>1</v>
      </c>
      <c r="G496" s="6">
        <v>3</v>
      </c>
      <c r="H496" s="7">
        <f t="shared" si="28"/>
        <v>46023</v>
      </c>
      <c r="I496" s="3">
        <f t="shared" si="29"/>
        <v>54230.400000000001</v>
      </c>
      <c r="J496" s="3">
        <f t="shared" si="30"/>
        <v>37961.279999999999</v>
      </c>
      <c r="K496" s="3">
        <f t="shared" si="31"/>
        <v>16269.120000000003</v>
      </c>
    </row>
    <row r="497" spans="1:11" x14ac:dyDescent="0.25">
      <c r="A497" s="5">
        <v>46240</v>
      </c>
      <c r="B497" s="2" t="s">
        <v>504</v>
      </c>
      <c r="C497" s="2">
        <v>9</v>
      </c>
      <c r="D497" s="3">
        <v>9435</v>
      </c>
      <c r="E497" s="4">
        <v>0.13</v>
      </c>
      <c r="F497" s="6">
        <v>1</v>
      </c>
      <c r="G497" s="6">
        <v>1</v>
      </c>
      <c r="H497" s="7">
        <f t="shared" si="28"/>
        <v>46235</v>
      </c>
      <c r="I497" s="3">
        <f t="shared" si="29"/>
        <v>95953.95</v>
      </c>
      <c r="J497" s="3">
        <f t="shared" si="30"/>
        <v>67167.764999999999</v>
      </c>
      <c r="K497" s="3">
        <f t="shared" si="31"/>
        <v>28786.184999999998</v>
      </c>
    </row>
    <row r="498" spans="1:11" x14ac:dyDescent="0.25">
      <c r="A498" s="2" t="s">
        <v>0</v>
      </c>
      <c r="B498" s="2" t="s">
        <v>505</v>
      </c>
      <c r="C498" s="2">
        <v>8</v>
      </c>
      <c r="D498" s="3">
        <v>11090</v>
      </c>
      <c r="E498" s="4"/>
      <c r="F498" s="6">
        <v>4</v>
      </c>
      <c r="G498" s="6">
        <v>4</v>
      </c>
      <c r="H498" s="7" t="e">
        <f t="shared" si="28"/>
        <v>#VALUE!</v>
      </c>
      <c r="I498" s="3">
        <f t="shared" si="29"/>
        <v>88720</v>
      </c>
      <c r="J498" s="3">
        <f t="shared" si="30"/>
        <v>62103.999999999993</v>
      </c>
      <c r="K498" s="3">
        <f t="shared" si="31"/>
        <v>26616.000000000007</v>
      </c>
    </row>
    <row r="499" spans="1:11" x14ac:dyDescent="0.25">
      <c r="A499" s="5">
        <v>46252</v>
      </c>
      <c r="B499" s="2" t="s">
        <v>506</v>
      </c>
      <c r="C499" s="2">
        <v>12</v>
      </c>
      <c r="D499" s="3">
        <v>25151</v>
      </c>
      <c r="E499" s="4"/>
      <c r="F499" s="6">
        <v>2</v>
      </c>
      <c r="G499" s="6">
        <v>5</v>
      </c>
      <c r="H499" s="7">
        <f t="shared" si="28"/>
        <v>46235</v>
      </c>
      <c r="I499" s="3">
        <f t="shared" si="29"/>
        <v>301812</v>
      </c>
      <c r="J499" s="3">
        <f t="shared" si="30"/>
        <v>211268.4</v>
      </c>
      <c r="K499" s="3">
        <f t="shared" si="31"/>
        <v>90543.6</v>
      </c>
    </row>
    <row r="500" spans="1:11" x14ac:dyDescent="0.25">
      <c r="A500" s="5">
        <v>46149</v>
      </c>
      <c r="B500" s="2" t="s">
        <v>507</v>
      </c>
      <c r="C500" s="2">
        <v>8</v>
      </c>
      <c r="D500" s="3">
        <v>9201</v>
      </c>
      <c r="E500" s="4"/>
      <c r="F500" s="6">
        <v>1</v>
      </c>
      <c r="G500" s="6">
        <v>5</v>
      </c>
      <c r="H500" s="7">
        <f t="shared" si="28"/>
        <v>46143</v>
      </c>
      <c r="I500" s="3">
        <f t="shared" si="29"/>
        <v>73608</v>
      </c>
      <c r="J500" s="3">
        <f t="shared" si="30"/>
        <v>51525.599999999999</v>
      </c>
      <c r="K500" s="3">
        <f t="shared" si="31"/>
        <v>22082.400000000001</v>
      </c>
    </row>
    <row r="501" spans="1:11" x14ac:dyDescent="0.25">
      <c r="A501" s="5">
        <v>46075</v>
      </c>
      <c r="B501" s="2" t="s">
        <v>508</v>
      </c>
      <c r="C501" s="2">
        <v>8</v>
      </c>
      <c r="D501" s="3">
        <v>31456</v>
      </c>
      <c r="E501" s="4">
        <v>0.06</v>
      </c>
      <c r="F501" s="6">
        <v>2</v>
      </c>
      <c r="G501" s="6">
        <v>3</v>
      </c>
      <c r="H501" s="7">
        <f t="shared" si="28"/>
        <v>46054</v>
      </c>
      <c r="I501" s="3">
        <f t="shared" si="29"/>
        <v>266746.88</v>
      </c>
      <c r="J501" s="3">
        <f t="shared" si="30"/>
        <v>186722.81599999999</v>
      </c>
      <c r="K501" s="3">
        <f t="shared" si="31"/>
        <v>80024.064000000013</v>
      </c>
    </row>
    <row r="502" spans="1:11" x14ac:dyDescent="0.25">
      <c r="A502" s="5">
        <v>46126</v>
      </c>
      <c r="B502" s="2" t="s">
        <v>509</v>
      </c>
      <c r="C502" s="2">
        <v>4</v>
      </c>
      <c r="D502" s="3">
        <v>31742</v>
      </c>
      <c r="E502" s="4">
        <v>0.13</v>
      </c>
      <c r="F502" s="6">
        <v>3</v>
      </c>
      <c r="G502" s="6">
        <v>4</v>
      </c>
      <c r="H502" s="7">
        <f t="shared" si="28"/>
        <v>46113</v>
      </c>
      <c r="I502" s="3">
        <f t="shared" si="29"/>
        <v>143473.84</v>
      </c>
      <c r="J502" s="3">
        <f t="shared" si="30"/>
        <v>100431.68799999999</v>
      </c>
      <c r="K502" s="3">
        <f t="shared" si="31"/>
        <v>43042.152000000002</v>
      </c>
    </row>
    <row r="503" spans="1:11" x14ac:dyDescent="0.25">
      <c r="A503" s="5">
        <v>46185</v>
      </c>
      <c r="B503" s="2" t="s">
        <v>510</v>
      </c>
      <c r="C503" s="2">
        <v>5</v>
      </c>
      <c r="D503" s="3">
        <v>3055</v>
      </c>
      <c r="E503" s="4"/>
      <c r="F503" s="6">
        <v>1</v>
      </c>
      <c r="G503" s="6">
        <v>2</v>
      </c>
      <c r="H503" s="7">
        <f t="shared" si="28"/>
        <v>46174</v>
      </c>
      <c r="I503" s="3">
        <f t="shared" si="29"/>
        <v>15275</v>
      </c>
      <c r="J503" s="3">
        <f t="shared" si="30"/>
        <v>10692.5</v>
      </c>
      <c r="K503" s="3">
        <f t="shared" si="31"/>
        <v>4582.5</v>
      </c>
    </row>
    <row r="504" spans="1:11" x14ac:dyDescent="0.25">
      <c r="A504" s="5">
        <v>46386</v>
      </c>
      <c r="B504" s="2" t="s">
        <v>511</v>
      </c>
      <c r="C504" s="2">
        <v>5</v>
      </c>
      <c r="D504" s="3">
        <v>8883</v>
      </c>
      <c r="E504" s="4">
        <v>0.13</v>
      </c>
      <c r="F504" s="6">
        <v>2</v>
      </c>
      <c r="G504" s="6">
        <v>6</v>
      </c>
      <c r="H504" s="7">
        <f t="shared" si="28"/>
        <v>46357</v>
      </c>
      <c r="I504" s="3">
        <f t="shared" si="29"/>
        <v>50188.95</v>
      </c>
      <c r="J504" s="3">
        <f t="shared" si="30"/>
        <v>35132.264999999992</v>
      </c>
      <c r="K504" s="3">
        <f t="shared" si="31"/>
        <v>15056.685000000005</v>
      </c>
    </row>
    <row r="505" spans="1:11" x14ac:dyDescent="0.25">
      <c r="A505" s="5">
        <v>46336</v>
      </c>
      <c r="B505" s="2" t="s">
        <v>512</v>
      </c>
      <c r="C505" s="2">
        <v>4</v>
      </c>
      <c r="D505" s="3">
        <v>17724</v>
      </c>
      <c r="E505" s="4">
        <v>0.05</v>
      </c>
      <c r="F505" s="6">
        <v>1</v>
      </c>
      <c r="G505" s="6">
        <v>6</v>
      </c>
      <c r="H505" s="7">
        <f t="shared" si="28"/>
        <v>46327</v>
      </c>
      <c r="I505" s="3">
        <f t="shared" si="29"/>
        <v>74440.800000000003</v>
      </c>
      <c r="J505" s="3">
        <f t="shared" si="30"/>
        <v>52108.56</v>
      </c>
      <c r="K505" s="3">
        <f t="shared" si="31"/>
        <v>22332.240000000005</v>
      </c>
    </row>
    <row r="506" spans="1:11" x14ac:dyDescent="0.25">
      <c r="A506" s="5">
        <v>46238</v>
      </c>
      <c r="B506" s="2" t="s">
        <v>513</v>
      </c>
      <c r="C506" s="2">
        <v>12</v>
      </c>
      <c r="D506" s="3">
        <v>2657</v>
      </c>
      <c r="E506" s="4"/>
      <c r="F506" s="6">
        <v>4</v>
      </c>
      <c r="G506" s="6">
        <v>5</v>
      </c>
      <c r="H506" s="7">
        <f t="shared" si="28"/>
        <v>46235</v>
      </c>
      <c r="I506" s="3">
        <f t="shared" si="29"/>
        <v>31884</v>
      </c>
      <c r="J506" s="3">
        <f t="shared" si="30"/>
        <v>22318.799999999999</v>
      </c>
      <c r="K506" s="3">
        <f t="shared" si="31"/>
        <v>9565.2000000000007</v>
      </c>
    </row>
    <row r="507" spans="1:11" x14ac:dyDescent="0.25">
      <c r="A507" s="5">
        <v>46372</v>
      </c>
      <c r="B507" s="2" t="s">
        <v>514</v>
      </c>
      <c r="C507" s="2">
        <v>2</v>
      </c>
      <c r="D507" s="3">
        <v>4787</v>
      </c>
      <c r="E507" s="4">
        <v>0.05</v>
      </c>
      <c r="F507" s="6">
        <v>3</v>
      </c>
      <c r="G507" s="6">
        <v>2</v>
      </c>
      <c r="H507" s="7">
        <f t="shared" si="28"/>
        <v>46357</v>
      </c>
      <c r="I507" s="3">
        <f t="shared" si="29"/>
        <v>10052.700000000001</v>
      </c>
      <c r="J507" s="3">
        <f t="shared" si="30"/>
        <v>7036.89</v>
      </c>
      <c r="K507" s="3">
        <f t="shared" si="31"/>
        <v>3015.8100000000004</v>
      </c>
    </row>
    <row r="508" spans="1:11" x14ac:dyDescent="0.25">
      <c r="A508" s="5">
        <v>46268</v>
      </c>
      <c r="B508" s="2" t="s">
        <v>515</v>
      </c>
      <c r="C508" s="2">
        <v>10</v>
      </c>
      <c r="D508" s="3">
        <v>22467</v>
      </c>
      <c r="E508" s="4">
        <v>0.1</v>
      </c>
      <c r="F508" s="6">
        <v>1</v>
      </c>
      <c r="G508" s="6">
        <v>4</v>
      </c>
      <c r="H508" s="7">
        <f t="shared" si="28"/>
        <v>46266</v>
      </c>
      <c r="I508" s="3">
        <f t="shared" si="29"/>
        <v>247137.00000000003</v>
      </c>
      <c r="J508" s="3">
        <f t="shared" si="30"/>
        <v>172995.90000000002</v>
      </c>
      <c r="K508" s="3">
        <f t="shared" si="31"/>
        <v>74141.100000000006</v>
      </c>
    </row>
    <row r="509" spans="1:11" x14ac:dyDescent="0.25">
      <c r="A509" s="5">
        <v>46168</v>
      </c>
      <c r="B509" s="2" t="s">
        <v>516</v>
      </c>
      <c r="C509" s="2">
        <v>1</v>
      </c>
      <c r="D509" s="3">
        <v>33142</v>
      </c>
      <c r="E509" s="4">
        <v>0.14000000000000001</v>
      </c>
      <c r="F509" s="6">
        <v>3</v>
      </c>
      <c r="G509" s="6">
        <v>3</v>
      </c>
      <c r="H509" s="7">
        <f t="shared" si="28"/>
        <v>46143</v>
      </c>
      <c r="I509" s="3">
        <f t="shared" si="29"/>
        <v>37781.880000000005</v>
      </c>
      <c r="J509" s="3">
        <f t="shared" si="30"/>
        <v>26447.316000000003</v>
      </c>
      <c r="K509" s="3">
        <f t="shared" si="31"/>
        <v>11334.564000000002</v>
      </c>
    </row>
    <row r="510" spans="1:11" x14ac:dyDescent="0.25">
      <c r="A510" s="5">
        <v>46280</v>
      </c>
      <c r="B510" s="2" t="s">
        <v>517</v>
      </c>
      <c r="C510" s="2">
        <v>10</v>
      </c>
      <c r="D510" s="3">
        <v>8723</v>
      </c>
      <c r="E510" s="4">
        <v>0.08</v>
      </c>
      <c r="F510" s="6">
        <v>2</v>
      </c>
      <c r="G510" s="6">
        <v>7</v>
      </c>
      <c r="H510" s="7">
        <f t="shared" si="28"/>
        <v>46266</v>
      </c>
      <c r="I510" s="3">
        <f t="shared" si="29"/>
        <v>94208.400000000009</v>
      </c>
      <c r="J510" s="3">
        <f t="shared" si="30"/>
        <v>65945.88</v>
      </c>
      <c r="K510" s="3">
        <f t="shared" si="31"/>
        <v>28262.520000000004</v>
      </c>
    </row>
    <row r="511" spans="1:11" x14ac:dyDescent="0.25">
      <c r="A511" s="5">
        <v>46211</v>
      </c>
      <c r="B511" s="2" t="s">
        <v>518</v>
      </c>
      <c r="C511" s="2">
        <v>8</v>
      </c>
      <c r="D511" s="3">
        <v>7098</v>
      </c>
      <c r="E511" s="4">
        <v>0.12</v>
      </c>
      <c r="F511" s="6">
        <v>4</v>
      </c>
      <c r="G511" s="6">
        <v>6</v>
      </c>
      <c r="H511" s="7">
        <f t="shared" si="28"/>
        <v>46204</v>
      </c>
      <c r="I511" s="3">
        <f t="shared" si="29"/>
        <v>63598.080000000009</v>
      </c>
      <c r="J511" s="3">
        <f t="shared" si="30"/>
        <v>44518.656000000003</v>
      </c>
      <c r="K511" s="3">
        <f t="shared" si="31"/>
        <v>19079.424000000006</v>
      </c>
    </row>
    <row r="512" spans="1:11" x14ac:dyDescent="0.25">
      <c r="A512" s="5">
        <v>46278</v>
      </c>
      <c r="B512" s="2" t="s">
        <v>519</v>
      </c>
      <c r="C512" s="2">
        <v>7</v>
      </c>
      <c r="D512" s="3">
        <v>20859</v>
      </c>
      <c r="E512" s="4"/>
      <c r="F512" s="6">
        <v>2</v>
      </c>
      <c r="G512" s="6">
        <v>7</v>
      </c>
      <c r="H512" s="7">
        <f t="shared" si="28"/>
        <v>46266</v>
      </c>
      <c r="I512" s="3">
        <f t="shared" si="29"/>
        <v>146013</v>
      </c>
      <c r="J512" s="3">
        <f t="shared" si="30"/>
        <v>102209.09999999999</v>
      </c>
      <c r="K512" s="3">
        <f t="shared" si="31"/>
        <v>43803.900000000009</v>
      </c>
    </row>
    <row r="513" spans="1:11" x14ac:dyDescent="0.25">
      <c r="A513" s="5">
        <v>46176</v>
      </c>
      <c r="B513" s="2" t="s">
        <v>520</v>
      </c>
      <c r="C513" s="2">
        <v>9</v>
      </c>
      <c r="D513" s="3">
        <v>30649</v>
      </c>
      <c r="E513" s="4">
        <v>0.04</v>
      </c>
      <c r="F513" s="6">
        <v>4</v>
      </c>
      <c r="G513" s="6">
        <v>6</v>
      </c>
      <c r="H513" s="7">
        <f t="shared" si="28"/>
        <v>46174</v>
      </c>
      <c r="I513" s="3">
        <f t="shared" si="29"/>
        <v>286874.64</v>
      </c>
      <c r="J513" s="3">
        <f t="shared" si="30"/>
        <v>200812.24799999999</v>
      </c>
      <c r="K513" s="3">
        <f t="shared" si="31"/>
        <v>86062.392000000022</v>
      </c>
    </row>
    <row r="514" spans="1:11" x14ac:dyDescent="0.25">
      <c r="A514" s="5">
        <v>46301</v>
      </c>
      <c r="B514" s="2" t="s">
        <v>521</v>
      </c>
      <c r="C514" s="2">
        <v>8</v>
      </c>
      <c r="D514" s="3">
        <v>3596</v>
      </c>
      <c r="E514" s="4">
        <v>0.05</v>
      </c>
      <c r="F514" s="6">
        <v>1</v>
      </c>
      <c r="G514" s="6">
        <v>8</v>
      </c>
      <c r="H514" s="7">
        <f t="shared" ref="H514:H577" si="32">DATE(YEAR($A514),MONTH($A514),1)</f>
        <v>46296</v>
      </c>
      <c r="I514" s="3">
        <f t="shared" ref="I514:I577" si="33">$C514*$D514*(1+$E514)</f>
        <v>30206.400000000001</v>
      </c>
      <c r="J514" s="3">
        <f t="shared" ref="J514:J577" si="34">I514*70%</f>
        <v>21144.48</v>
      </c>
      <c r="K514" s="3">
        <f t="shared" ref="K514:K577" si="35">I514-J514</f>
        <v>9061.9200000000019</v>
      </c>
    </row>
    <row r="515" spans="1:11" x14ac:dyDescent="0.25">
      <c r="A515" s="5">
        <v>46095</v>
      </c>
      <c r="B515" s="2" t="s">
        <v>522</v>
      </c>
      <c r="C515" s="2">
        <v>7</v>
      </c>
      <c r="D515" s="3">
        <v>29747</v>
      </c>
      <c r="E515" s="4">
        <v>0.13</v>
      </c>
      <c r="F515" s="6">
        <v>4</v>
      </c>
      <c r="G515" s="6">
        <v>3</v>
      </c>
      <c r="H515" s="7">
        <f t="shared" si="32"/>
        <v>46082</v>
      </c>
      <c r="I515" s="3">
        <f t="shared" si="33"/>
        <v>235298.77</v>
      </c>
      <c r="J515" s="3">
        <f t="shared" si="34"/>
        <v>164709.139</v>
      </c>
      <c r="K515" s="3">
        <f t="shared" si="35"/>
        <v>70589.630999999994</v>
      </c>
    </row>
    <row r="516" spans="1:11" x14ac:dyDescent="0.25">
      <c r="A516" s="5">
        <v>46301</v>
      </c>
      <c r="B516" s="2" t="s">
        <v>523</v>
      </c>
      <c r="C516" s="2">
        <v>10</v>
      </c>
      <c r="D516" s="3">
        <v>21111</v>
      </c>
      <c r="E516" s="4">
        <v>7.0000000000000007E-2</v>
      </c>
      <c r="F516" s="6">
        <v>1</v>
      </c>
      <c r="G516" s="6">
        <v>3</v>
      </c>
      <c r="H516" s="7">
        <f t="shared" si="32"/>
        <v>46296</v>
      </c>
      <c r="I516" s="3">
        <f t="shared" si="33"/>
        <v>225887.7</v>
      </c>
      <c r="J516" s="3">
        <f t="shared" si="34"/>
        <v>158121.38999999998</v>
      </c>
      <c r="K516" s="3">
        <f t="shared" si="35"/>
        <v>67766.310000000027</v>
      </c>
    </row>
    <row r="517" spans="1:11" x14ac:dyDescent="0.25">
      <c r="A517" s="5">
        <v>46061</v>
      </c>
      <c r="B517" s="2" t="s">
        <v>524</v>
      </c>
      <c r="C517" s="2">
        <v>5</v>
      </c>
      <c r="D517" s="3">
        <v>30376</v>
      </c>
      <c r="E517" s="4"/>
      <c r="F517" s="6">
        <v>4</v>
      </c>
      <c r="G517" s="6">
        <v>8</v>
      </c>
      <c r="H517" s="7">
        <f t="shared" si="32"/>
        <v>46054</v>
      </c>
      <c r="I517" s="3">
        <f t="shared" si="33"/>
        <v>151880</v>
      </c>
      <c r="J517" s="3">
        <f t="shared" si="34"/>
        <v>106316</v>
      </c>
      <c r="K517" s="3">
        <f t="shared" si="35"/>
        <v>45564</v>
      </c>
    </row>
    <row r="518" spans="1:11" x14ac:dyDescent="0.25">
      <c r="A518" s="5">
        <v>46158</v>
      </c>
      <c r="B518" s="2" t="s">
        <v>525</v>
      </c>
      <c r="C518" s="2">
        <v>8</v>
      </c>
      <c r="D518" s="3">
        <v>20471</v>
      </c>
      <c r="E518" s="4"/>
      <c r="F518" s="6">
        <v>3</v>
      </c>
      <c r="G518" s="6">
        <v>7</v>
      </c>
      <c r="H518" s="7">
        <f t="shared" si="32"/>
        <v>46143</v>
      </c>
      <c r="I518" s="3">
        <f t="shared" si="33"/>
        <v>163768</v>
      </c>
      <c r="J518" s="3">
        <f t="shared" si="34"/>
        <v>114637.59999999999</v>
      </c>
      <c r="K518" s="3">
        <f t="shared" si="35"/>
        <v>49130.400000000009</v>
      </c>
    </row>
    <row r="519" spans="1:11" x14ac:dyDescent="0.25">
      <c r="A519" s="5">
        <v>46132</v>
      </c>
      <c r="B519" s="2" t="s">
        <v>526</v>
      </c>
      <c r="C519" s="2">
        <v>12</v>
      </c>
      <c r="D519" s="3">
        <v>9271</v>
      </c>
      <c r="E519" s="4">
        <v>0.08</v>
      </c>
      <c r="F519" s="6">
        <v>1</v>
      </c>
      <c r="G519" s="6">
        <v>7</v>
      </c>
      <c r="H519" s="7">
        <f t="shared" si="32"/>
        <v>46113</v>
      </c>
      <c r="I519" s="3">
        <f t="shared" si="33"/>
        <v>120152.16</v>
      </c>
      <c r="J519" s="3">
        <f t="shared" si="34"/>
        <v>84106.512000000002</v>
      </c>
      <c r="K519" s="3">
        <f t="shared" si="35"/>
        <v>36045.648000000001</v>
      </c>
    </row>
    <row r="520" spans="1:11" x14ac:dyDescent="0.25">
      <c r="A520" s="5">
        <v>46316</v>
      </c>
      <c r="B520" s="2" t="s">
        <v>527</v>
      </c>
      <c r="C520" s="2">
        <v>2</v>
      </c>
      <c r="D520" s="3">
        <v>15928</v>
      </c>
      <c r="E520" s="4"/>
      <c r="F520" s="6">
        <v>2</v>
      </c>
      <c r="G520" s="6">
        <v>5</v>
      </c>
      <c r="H520" s="7">
        <f t="shared" si="32"/>
        <v>46296</v>
      </c>
      <c r="I520" s="3">
        <f t="shared" si="33"/>
        <v>31856</v>
      </c>
      <c r="J520" s="3">
        <f t="shared" si="34"/>
        <v>22299.199999999997</v>
      </c>
      <c r="K520" s="3">
        <f t="shared" si="35"/>
        <v>9556.8000000000029</v>
      </c>
    </row>
    <row r="521" spans="1:11" x14ac:dyDescent="0.25">
      <c r="A521" s="5">
        <v>46303</v>
      </c>
      <c r="B521" s="2" t="s">
        <v>528</v>
      </c>
      <c r="C521" s="2">
        <v>3</v>
      </c>
      <c r="D521" s="3">
        <v>27260</v>
      </c>
      <c r="E521" s="4">
        <v>0.03</v>
      </c>
      <c r="F521" s="6">
        <v>5</v>
      </c>
      <c r="G521" s="6">
        <v>4</v>
      </c>
      <c r="H521" s="7">
        <f t="shared" si="32"/>
        <v>46296</v>
      </c>
      <c r="I521" s="3">
        <f t="shared" si="33"/>
        <v>84233.400000000009</v>
      </c>
      <c r="J521" s="3">
        <f t="shared" si="34"/>
        <v>58963.380000000005</v>
      </c>
      <c r="K521" s="3">
        <f t="shared" si="35"/>
        <v>25270.020000000004</v>
      </c>
    </row>
    <row r="522" spans="1:11" x14ac:dyDescent="0.25">
      <c r="A522" s="5">
        <v>46265</v>
      </c>
      <c r="B522" s="2" t="s">
        <v>529</v>
      </c>
      <c r="C522" s="2">
        <v>9</v>
      </c>
      <c r="D522" s="3">
        <v>34623</v>
      </c>
      <c r="E522" s="4"/>
      <c r="F522" s="6">
        <v>1</v>
      </c>
      <c r="G522" s="6">
        <v>6</v>
      </c>
      <c r="H522" s="7">
        <f t="shared" si="32"/>
        <v>46235</v>
      </c>
      <c r="I522" s="3">
        <f t="shared" si="33"/>
        <v>311607</v>
      </c>
      <c r="J522" s="3">
        <f t="shared" si="34"/>
        <v>218124.9</v>
      </c>
      <c r="K522" s="3">
        <f t="shared" si="35"/>
        <v>93482.1</v>
      </c>
    </row>
    <row r="523" spans="1:11" x14ac:dyDescent="0.25">
      <c r="A523" s="5">
        <v>46229</v>
      </c>
      <c r="B523" s="2" t="s">
        <v>530</v>
      </c>
      <c r="C523" s="2">
        <v>10</v>
      </c>
      <c r="D523" s="3">
        <v>10866</v>
      </c>
      <c r="E523" s="4"/>
      <c r="F523" s="6">
        <v>3</v>
      </c>
      <c r="G523" s="6">
        <v>4</v>
      </c>
      <c r="H523" s="7">
        <f t="shared" si="32"/>
        <v>46204</v>
      </c>
      <c r="I523" s="3">
        <f t="shared" si="33"/>
        <v>108660</v>
      </c>
      <c r="J523" s="3">
        <f t="shared" si="34"/>
        <v>76062</v>
      </c>
      <c r="K523" s="3">
        <f t="shared" si="35"/>
        <v>32598</v>
      </c>
    </row>
    <row r="524" spans="1:11" x14ac:dyDescent="0.25">
      <c r="A524" s="5">
        <v>46126</v>
      </c>
      <c r="B524" s="2" t="s">
        <v>531</v>
      </c>
      <c r="C524" s="2">
        <v>3</v>
      </c>
      <c r="D524" s="3">
        <v>26694</v>
      </c>
      <c r="E524" s="4">
        <v>7.0000000000000007E-2</v>
      </c>
      <c r="F524" s="6">
        <v>5</v>
      </c>
      <c r="G524" s="6">
        <v>7</v>
      </c>
      <c r="H524" s="7">
        <f t="shared" si="32"/>
        <v>46113</v>
      </c>
      <c r="I524" s="3">
        <f t="shared" si="33"/>
        <v>85687.74</v>
      </c>
      <c r="J524" s="3">
        <f t="shared" si="34"/>
        <v>59981.417999999998</v>
      </c>
      <c r="K524" s="3">
        <f t="shared" si="35"/>
        <v>25706.322000000007</v>
      </c>
    </row>
    <row r="525" spans="1:11" x14ac:dyDescent="0.25">
      <c r="A525" s="5">
        <v>46086</v>
      </c>
      <c r="B525" s="2" t="s">
        <v>532</v>
      </c>
      <c r="C525" s="2">
        <v>8</v>
      </c>
      <c r="D525" s="3">
        <v>21331</v>
      </c>
      <c r="E525" s="4">
        <v>0.11</v>
      </c>
      <c r="F525" s="6">
        <v>3</v>
      </c>
      <c r="G525" s="6">
        <v>3</v>
      </c>
      <c r="H525" s="7">
        <f t="shared" si="32"/>
        <v>46082</v>
      </c>
      <c r="I525" s="3">
        <f t="shared" si="33"/>
        <v>189419.28000000003</v>
      </c>
      <c r="J525" s="3">
        <f t="shared" si="34"/>
        <v>132593.49600000001</v>
      </c>
      <c r="K525" s="3">
        <f t="shared" si="35"/>
        <v>56825.784000000014</v>
      </c>
    </row>
    <row r="526" spans="1:11" x14ac:dyDescent="0.25">
      <c r="A526" s="5">
        <v>46135</v>
      </c>
      <c r="B526" s="2" t="s">
        <v>533</v>
      </c>
      <c r="C526" s="2">
        <v>1</v>
      </c>
      <c r="D526" s="3">
        <v>19212</v>
      </c>
      <c r="E526" s="4">
        <v>7.0000000000000007E-2</v>
      </c>
      <c r="F526" s="6">
        <v>1</v>
      </c>
      <c r="G526" s="6">
        <v>8</v>
      </c>
      <c r="H526" s="7">
        <f t="shared" si="32"/>
        <v>46113</v>
      </c>
      <c r="I526" s="3">
        <f t="shared" si="33"/>
        <v>20556.84</v>
      </c>
      <c r="J526" s="3">
        <f t="shared" si="34"/>
        <v>14389.787999999999</v>
      </c>
      <c r="K526" s="3">
        <f t="shared" si="35"/>
        <v>6167.0520000000015</v>
      </c>
    </row>
    <row r="527" spans="1:11" x14ac:dyDescent="0.25">
      <c r="A527" s="5">
        <v>46291</v>
      </c>
      <c r="B527" s="2" t="s">
        <v>534</v>
      </c>
      <c r="C527" s="2">
        <v>5</v>
      </c>
      <c r="D527" s="3">
        <v>26225</v>
      </c>
      <c r="E527" s="4">
        <v>0.06</v>
      </c>
      <c r="F527" s="6">
        <v>5</v>
      </c>
      <c r="G527" s="6">
        <v>4</v>
      </c>
      <c r="H527" s="7">
        <f t="shared" si="32"/>
        <v>46266</v>
      </c>
      <c r="I527" s="3">
        <f t="shared" si="33"/>
        <v>138992.5</v>
      </c>
      <c r="J527" s="3">
        <f t="shared" si="34"/>
        <v>97294.75</v>
      </c>
      <c r="K527" s="3">
        <f t="shared" si="35"/>
        <v>41697.75</v>
      </c>
    </row>
    <row r="528" spans="1:11" x14ac:dyDescent="0.25">
      <c r="A528" s="5">
        <v>46058</v>
      </c>
      <c r="B528" s="2" t="s">
        <v>535</v>
      </c>
      <c r="C528" s="2">
        <v>8</v>
      </c>
      <c r="D528" s="3">
        <v>14338</v>
      </c>
      <c r="E528" s="4">
        <v>0.06</v>
      </c>
      <c r="F528" s="6">
        <v>5</v>
      </c>
      <c r="G528" s="6">
        <v>2</v>
      </c>
      <c r="H528" s="7">
        <f t="shared" si="32"/>
        <v>46054</v>
      </c>
      <c r="I528" s="3">
        <f t="shared" si="33"/>
        <v>121586.24000000001</v>
      </c>
      <c r="J528" s="3">
        <f t="shared" si="34"/>
        <v>85110.368000000002</v>
      </c>
      <c r="K528" s="3">
        <f t="shared" si="35"/>
        <v>36475.872000000003</v>
      </c>
    </row>
    <row r="529" spans="1:11" x14ac:dyDescent="0.25">
      <c r="A529" s="5">
        <v>46077</v>
      </c>
      <c r="B529" s="2" t="s">
        <v>536</v>
      </c>
      <c r="C529" s="2">
        <v>3</v>
      </c>
      <c r="D529" s="3">
        <v>23142</v>
      </c>
      <c r="E529" s="4">
        <v>7.0000000000000007E-2</v>
      </c>
      <c r="F529" s="6">
        <v>1</v>
      </c>
      <c r="G529" s="6">
        <v>4</v>
      </c>
      <c r="H529" s="7">
        <f t="shared" si="32"/>
        <v>46054</v>
      </c>
      <c r="I529" s="3">
        <f t="shared" si="33"/>
        <v>74285.820000000007</v>
      </c>
      <c r="J529" s="3">
        <f t="shared" si="34"/>
        <v>52000.074000000001</v>
      </c>
      <c r="K529" s="3">
        <f t="shared" si="35"/>
        <v>22285.746000000006</v>
      </c>
    </row>
    <row r="530" spans="1:11" x14ac:dyDescent="0.25">
      <c r="A530" s="5">
        <v>46199</v>
      </c>
      <c r="B530" s="2" t="s">
        <v>537</v>
      </c>
      <c r="C530" s="2">
        <v>8</v>
      </c>
      <c r="D530" s="3">
        <v>33347</v>
      </c>
      <c r="E530" s="4"/>
      <c r="F530" s="6">
        <v>5</v>
      </c>
      <c r="G530" s="6">
        <v>6</v>
      </c>
      <c r="H530" s="7">
        <f t="shared" si="32"/>
        <v>46174</v>
      </c>
      <c r="I530" s="3">
        <f t="shared" si="33"/>
        <v>266776</v>
      </c>
      <c r="J530" s="3">
        <f t="shared" si="34"/>
        <v>186743.19999999998</v>
      </c>
      <c r="K530" s="3">
        <f t="shared" si="35"/>
        <v>80032.800000000017</v>
      </c>
    </row>
    <row r="531" spans="1:11" x14ac:dyDescent="0.25">
      <c r="A531" s="5">
        <v>46344</v>
      </c>
      <c r="B531" s="2" t="s">
        <v>538</v>
      </c>
      <c r="C531" s="2">
        <v>11</v>
      </c>
      <c r="D531" s="3">
        <v>15816</v>
      </c>
      <c r="E531" s="4">
        <v>0.11</v>
      </c>
      <c r="F531" s="6">
        <v>5</v>
      </c>
      <c r="G531" s="6">
        <v>4</v>
      </c>
      <c r="H531" s="7">
        <f t="shared" si="32"/>
        <v>46327</v>
      </c>
      <c r="I531" s="3">
        <f t="shared" si="33"/>
        <v>193113.36000000002</v>
      </c>
      <c r="J531" s="3">
        <f t="shared" si="34"/>
        <v>135179.35200000001</v>
      </c>
      <c r="K531" s="3">
        <f t="shared" si="35"/>
        <v>57934.008000000002</v>
      </c>
    </row>
    <row r="532" spans="1:11" x14ac:dyDescent="0.25">
      <c r="A532" s="5">
        <v>46181</v>
      </c>
      <c r="B532" s="2" t="s">
        <v>539</v>
      </c>
      <c r="C532" s="2">
        <v>4</v>
      </c>
      <c r="D532" s="3">
        <v>7145</v>
      </c>
      <c r="E532" s="4"/>
      <c r="F532" s="6">
        <v>4</v>
      </c>
      <c r="G532" s="6">
        <v>3</v>
      </c>
      <c r="H532" s="7">
        <f t="shared" si="32"/>
        <v>46174</v>
      </c>
      <c r="I532" s="3">
        <f t="shared" si="33"/>
        <v>28580</v>
      </c>
      <c r="J532" s="3">
        <f t="shared" si="34"/>
        <v>20006</v>
      </c>
      <c r="K532" s="3">
        <f t="shared" si="35"/>
        <v>8574</v>
      </c>
    </row>
    <row r="533" spans="1:11" x14ac:dyDescent="0.25">
      <c r="A533" s="5">
        <v>46115</v>
      </c>
      <c r="B533" s="2" t="s">
        <v>540</v>
      </c>
      <c r="C533" s="2">
        <v>4</v>
      </c>
      <c r="D533" s="3">
        <v>3092</v>
      </c>
      <c r="E533" s="4">
        <v>0.11</v>
      </c>
      <c r="F533" s="6">
        <v>5</v>
      </c>
      <c r="G533" s="6">
        <v>7</v>
      </c>
      <c r="H533" s="7">
        <f t="shared" si="32"/>
        <v>46113</v>
      </c>
      <c r="I533" s="3">
        <f t="shared" si="33"/>
        <v>13728.480000000001</v>
      </c>
      <c r="J533" s="3">
        <f t="shared" si="34"/>
        <v>9609.9359999999997</v>
      </c>
      <c r="K533" s="3">
        <f t="shared" si="35"/>
        <v>4118.5440000000017</v>
      </c>
    </row>
    <row r="534" spans="1:11" x14ac:dyDescent="0.25">
      <c r="A534" s="5">
        <v>46128</v>
      </c>
      <c r="B534" s="2" t="s">
        <v>541</v>
      </c>
      <c r="C534" s="2">
        <v>4</v>
      </c>
      <c r="D534" s="3">
        <v>12548</v>
      </c>
      <c r="E534" s="4"/>
      <c r="F534" s="6">
        <v>1</v>
      </c>
      <c r="G534" s="6">
        <v>8</v>
      </c>
      <c r="H534" s="7">
        <f t="shared" si="32"/>
        <v>46113</v>
      </c>
      <c r="I534" s="3">
        <f t="shared" si="33"/>
        <v>50192</v>
      </c>
      <c r="J534" s="3">
        <f t="shared" si="34"/>
        <v>35134.399999999994</v>
      </c>
      <c r="K534" s="3">
        <f t="shared" si="35"/>
        <v>15057.600000000006</v>
      </c>
    </row>
    <row r="535" spans="1:11" x14ac:dyDescent="0.25">
      <c r="A535" s="5">
        <v>46365</v>
      </c>
      <c r="B535" s="2" t="s">
        <v>542</v>
      </c>
      <c r="C535" s="2">
        <v>8</v>
      </c>
      <c r="D535" s="3">
        <v>12795</v>
      </c>
      <c r="E535" s="4">
        <v>0.05</v>
      </c>
      <c r="F535" s="6">
        <v>5</v>
      </c>
      <c r="G535" s="6">
        <v>7</v>
      </c>
      <c r="H535" s="7">
        <f t="shared" si="32"/>
        <v>46357</v>
      </c>
      <c r="I535" s="3">
        <f t="shared" si="33"/>
        <v>107478</v>
      </c>
      <c r="J535" s="3">
        <f t="shared" si="34"/>
        <v>75234.599999999991</v>
      </c>
      <c r="K535" s="3">
        <f t="shared" si="35"/>
        <v>32243.400000000009</v>
      </c>
    </row>
    <row r="536" spans="1:11" x14ac:dyDescent="0.25">
      <c r="A536" s="5">
        <v>46094</v>
      </c>
      <c r="B536" s="2" t="s">
        <v>543</v>
      </c>
      <c r="C536" s="2">
        <v>2</v>
      </c>
      <c r="D536" s="3">
        <v>29020</v>
      </c>
      <c r="E536" s="4">
        <v>0.12</v>
      </c>
      <c r="F536" s="6">
        <v>5</v>
      </c>
      <c r="G536" s="6">
        <v>3</v>
      </c>
      <c r="H536" s="7">
        <f t="shared" si="32"/>
        <v>46082</v>
      </c>
      <c r="I536" s="3">
        <f t="shared" si="33"/>
        <v>65004.800000000003</v>
      </c>
      <c r="J536" s="3">
        <f t="shared" si="34"/>
        <v>45503.360000000001</v>
      </c>
      <c r="K536" s="3">
        <f t="shared" si="35"/>
        <v>19501.440000000002</v>
      </c>
    </row>
    <row r="537" spans="1:11" x14ac:dyDescent="0.25">
      <c r="A537" s="5">
        <v>46381</v>
      </c>
      <c r="B537" s="2" t="s">
        <v>544</v>
      </c>
      <c r="C537" s="2">
        <v>6</v>
      </c>
      <c r="D537" s="3">
        <v>9890</v>
      </c>
      <c r="E537" s="4">
        <v>0.09</v>
      </c>
      <c r="F537" s="6">
        <v>2</v>
      </c>
      <c r="G537" s="6">
        <v>7</v>
      </c>
      <c r="H537" s="7">
        <f t="shared" si="32"/>
        <v>46357</v>
      </c>
      <c r="I537" s="3">
        <f t="shared" si="33"/>
        <v>64680.600000000006</v>
      </c>
      <c r="J537" s="3">
        <f t="shared" si="34"/>
        <v>45276.42</v>
      </c>
      <c r="K537" s="3">
        <f t="shared" si="35"/>
        <v>19404.180000000008</v>
      </c>
    </row>
    <row r="538" spans="1:11" x14ac:dyDescent="0.25">
      <c r="A538" s="5">
        <v>46027</v>
      </c>
      <c r="B538" s="2" t="s">
        <v>545</v>
      </c>
      <c r="C538" s="2">
        <v>10</v>
      </c>
      <c r="D538" s="3">
        <v>18685</v>
      </c>
      <c r="E538" s="4"/>
      <c r="F538" s="6">
        <v>4</v>
      </c>
      <c r="G538" s="6">
        <v>2</v>
      </c>
      <c r="H538" s="7">
        <f t="shared" si="32"/>
        <v>46023</v>
      </c>
      <c r="I538" s="3">
        <f t="shared" si="33"/>
        <v>186850</v>
      </c>
      <c r="J538" s="3">
        <f t="shared" si="34"/>
        <v>130794.99999999999</v>
      </c>
      <c r="K538" s="3">
        <f t="shared" si="35"/>
        <v>56055.000000000015</v>
      </c>
    </row>
    <row r="539" spans="1:11" x14ac:dyDescent="0.25">
      <c r="A539" s="5">
        <v>46033</v>
      </c>
      <c r="B539" s="2" t="s">
        <v>546</v>
      </c>
      <c r="C539" s="2">
        <v>1</v>
      </c>
      <c r="D539" s="3">
        <v>21837</v>
      </c>
      <c r="E539" s="4">
        <v>0.13</v>
      </c>
      <c r="F539" s="6">
        <v>5</v>
      </c>
      <c r="G539" s="6">
        <v>6</v>
      </c>
      <c r="H539" s="7">
        <f t="shared" si="32"/>
        <v>46023</v>
      </c>
      <c r="I539" s="3">
        <f t="shared" si="33"/>
        <v>24675.809999999998</v>
      </c>
      <c r="J539" s="3">
        <f t="shared" si="34"/>
        <v>17273.066999999995</v>
      </c>
      <c r="K539" s="3">
        <f t="shared" si="35"/>
        <v>7402.7430000000022</v>
      </c>
    </row>
    <row r="540" spans="1:11" x14ac:dyDescent="0.25">
      <c r="A540" s="5">
        <v>46169</v>
      </c>
      <c r="B540" s="2" t="s">
        <v>547</v>
      </c>
      <c r="C540" s="2">
        <v>8</v>
      </c>
      <c r="D540" s="3">
        <v>21826</v>
      </c>
      <c r="E540" s="4">
        <v>0.06</v>
      </c>
      <c r="F540" s="6">
        <v>4</v>
      </c>
      <c r="G540" s="6">
        <v>8</v>
      </c>
      <c r="H540" s="7">
        <f t="shared" si="32"/>
        <v>46143</v>
      </c>
      <c r="I540" s="3">
        <f t="shared" si="33"/>
        <v>185084.48</v>
      </c>
      <c r="J540" s="3">
        <f t="shared" si="34"/>
        <v>129559.136</v>
      </c>
      <c r="K540" s="3">
        <f t="shared" si="35"/>
        <v>55525.344000000012</v>
      </c>
    </row>
    <row r="541" spans="1:11" x14ac:dyDescent="0.25">
      <c r="A541" s="5">
        <v>46199</v>
      </c>
      <c r="B541" s="2" t="s">
        <v>548</v>
      </c>
      <c r="C541" s="2">
        <v>3</v>
      </c>
      <c r="D541" s="3">
        <v>34240</v>
      </c>
      <c r="E541" s="4">
        <v>0.15</v>
      </c>
      <c r="F541" s="6">
        <v>3</v>
      </c>
      <c r="G541" s="6">
        <v>4</v>
      </c>
      <c r="H541" s="7">
        <f t="shared" si="32"/>
        <v>46174</v>
      </c>
      <c r="I541" s="3">
        <f t="shared" si="33"/>
        <v>118127.99999999999</v>
      </c>
      <c r="J541" s="3">
        <f t="shared" si="34"/>
        <v>82689.599999999991</v>
      </c>
      <c r="K541" s="3">
        <f t="shared" si="35"/>
        <v>35438.399999999994</v>
      </c>
    </row>
    <row r="542" spans="1:11" x14ac:dyDescent="0.25">
      <c r="A542" s="5">
        <v>46368</v>
      </c>
      <c r="B542" s="2" t="s">
        <v>549</v>
      </c>
      <c r="C542" s="2">
        <v>6</v>
      </c>
      <c r="D542" s="3">
        <v>16129</v>
      </c>
      <c r="E542" s="4">
        <v>0.09</v>
      </c>
      <c r="F542" s="6">
        <v>2</v>
      </c>
      <c r="G542" s="6">
        <v>5</v>
      </c>
      <c r="H542" s="7">
        <f t="shared" si="32"/>
        <v>46357</v>
      </c>
      <c r="I542" s="3">
        <f t="shared" si="33"/>
        <v>105483.66</v>
      </c>
      <c r="J542" s="3">
        <f t="shared" si="34"/>
        <v>73838.561999999991</v>
      </c>
      <c r="K542" s="3">
        <f t="shared" si="35"/>
        <v>31645.098000000013</v>
      </c>
    </row>
    <row r="543" spans="1:11" x14ac:dyDescent="0.25">
      <c r="A543" s="5">
        <v>46332</v>
      </c>
      <c r="B543" s="2" t="s">
        <v>550</v>
      </c>
      <c r="C543" s="2">
        <v>8</v>
      </c>
      <c r="D543" s="3">
        <v>6356</v>
      </c>
      <c r="E543" s="4"/>
      <c r="F543" s="6">
        <v>3</v>
      </c>
      <c r="G543" s="6">
        <v>5</v>
      </c>
      <c r="H543" s="7">
        <f t="shared" si="32"/>
        <v>46327</v>
      </c>
      <c r="I543" s="3">
        <f t="shared" si="33"/>
        <v>50848</v>
      </c>
      <c r="J543" s="3">
        <f t="shared" si="34"/>
        <v>35593.599999999999</v>
      </c>
      <c r="K543" s="3">
        <f t="shared" si="35"/>
        <v>15254.400000000001</v>
      </c>
    </row>
    <row r="544" spans="1:11" x14ac:dyDescent="0.25">
      <c r="A544" s="5">
        <v>46201</v>
      </c>
      <c r="B544" s="2" t="s">
        <v>551</v>
      </c>
      <c r="C544" s="2">
        <v>11</v>
      </c>
      <c r="D544" s="3">
        <v>21641</v>
      </c>
      <c r="E544" s="4"/>
      <c r="F544" s="6">
        <v>4</v>
      </c>
      <c r="G544" s="6">
        <v>8</v>
      </c>
      <c r="H544" s="7">
        <f t="shared" si="32"/>
        <v>46174</v>
      </c>
      <c r="I544" s="3">
        <f t="shared" si="33"/>
        <v>238051</v>
      </c>
      <c r="J544" s="3">
        <f t="shared" si="34"/>
        <v>166635.69999999998</v>
      </c>
      <c r="K544" s="3">
        <f t="shared" si="35"/>
        <v>71415.300000000017</v>
      </c>
    </row>
    <row r="545" spans="1:11" x14ac:dyDescent="0.25">
      <c r="A545" s="5">
        <v>46077</v>
      </c>
      <c r="B545" s="2" t="s">
        <v>552</v>
      </c>
      <c r="C545" s="2">
        <v>9</v>
      </c>
      <c r="D545" s="3">
        <v>9465</v>
      </c>
      <c r="E545" s="4"/>
      <c r="F545" s="6">
        <v>2</v>
      </c>
      <c r="G545" s="6">
        <v>7</v>
      </c>
      <c r="H545" s="7">
        <f t="shared" si="32"/>
        <v>46054</v>
      </c>
      <c r="I545" s="3">
        <f t="shared" si="33"/>
        <v>85185</v>
      </c>
      <c r="J545" s="3">
        <f t="shared" si="34"/>
        <v>59629.499999999993</v>
      </c>
      <c r="K545" s="3">
        <f t="shared" si="35"/>
        <v>25555.500000000007</v>
      </c>
    </row>
    <row r="546" spans="1:11" x14ac:dyDescent="0.25">
      <c r="A546" s="5">
        <v>46305</v>
      </c>
      <c r="B546" s="2" t="s">
        <v>553</v>
      </c>
      <c r="C546" s="2">
        <v>9</v>
      </c>
      <c r="D546" s="3">
        <v>29676</v>
      </c>
      <c r="E546" s="4">
        <v>0.12</v>
      </c>
      <c r="F546" s="6">
        <v>1</v>
      </c>
      <c r="G546" s="6">
        <v>7</v>
      </c>
      <c r="H546" s="7">
        <f t="shared" si="32"/>
        <v>46296</v>
      </c>
      <c r="I546" s="3">
        <f t="shared" si="33"/>
        <v>299134.08000000002</v>
      </c>
      <c r="J546" s="3">
        <f t="shared" si="34"/>
        <v>209393.856</v>
      </c>
      <c r="K546" s="3">
        <f t="shared" si="35"/>
        <v>89740.224000000017</v>
      </c>
    </row>
    <row r="547" spans="1:11" x14ac:dyDescent="0.25">
      <c r="A547" s="5">
        <v>46042</v>
      </c>
      <c r="B547" s="2" t="s">
        <v>554</v>
      </c>
      <c r="C547" s="2">
        <v>1</v>
      </c>
      <c r="D547" s="3">
        <v>4250</v>
      </c>
      <c r="E547" s="4"/>
      <c r="F547" s="6">
        <v>1</v>
      </c>
      <c r="G547" s="6">
        <v>3</v>
      </c>
      <c r="H547" s="7">
        <f t="shared" si="32"/>
        <v>46023</v>
      </c>
      <c r="I547" s="3">
        <f t="shared" si="33"/>
        <v>4250</v>
      </c>
      <c r="J547" s="3">
        <f t="shared" si="34"/>
        <v>2975</v>
      </c>
      <c r="K547" s="3">
        <f t="shared" si="35"/>
        <v>1275</v>
      </c>
    </row>
    <row r="548" spans="1:11" x14ac:dyDescent="0.25">
      <c r="A548" s="5">
        <v>46345</v>
      </c>
      <c r="B548" s="2" t="s">
        <v>555</v>
      </c>
      <c r="C548" s="2">
        <v>10</v>
      </c>
      <c r="D548" s="3">
        <v>17570</v>
      </c>
      <c r="E548" s="4">
        <v>0.1</v>
      </c>
      <c r="F548" s="6">
        <v>2</v>
      </c>
      <c r="G548" s="6">
        <v>3</v>
      </c>
      <c r="H548" s="7">
        <f t="shared" si="32"/>
        <v>46327</v>
      </c>
      <c r="I548" s="3">
        <f t="shared" si="33"/>
        <v>193270.00000000003</v>
      </c>
      <c r="J548" s="3">
        <f t="shared" si="34"/>
        <v>135289</v>
      </c>
      <c r="K548" s="3">
        <f t="shared" si="35"/>
        <v>57981.000000000029</v>
      </c>
    </row>
    <row r="549" spans="1:11" x14ac:dyDescent="0.25">
      <c r="A549" s="5">
        <v>46059</v>
      </c>
      <c r="B549" s="2" t="s">
        <v>556</v>
      </c>
      <c r="C549" s="2">
        <v>9</v>
      </c>
      <c r="D549" s="3">
        <v>23715</v>
      </c>
      <c r="E549" s="4"/>
      <c r="F549" s="6">
        <v>3</v>
      </c>
      <c r="G549" s="6">
        <v>4</v>
      </c>
      <c r="H549" s="7">
        <f t="shared" si="32"/>
        <v>46054</v>
      </c>
      <c r="I549" s="3">
        <f t="shared" si="33"/>
        <v>213435</v>
      </c>
      <c r="J549" s="3">
        <f t="shared" si="34"/>
        <v>149404.5</v>
      </c>
      <c r="K549" s="3">
        <f t="shared" si="35"/>
        <v>64030.5</v>
      </c>
    </row>
    <row r="550" spans="1:11" x14ac:dyDescent="0.25">
      <c r="A550" s="5">
        <v>46162</v>
      </c>
      <c r="B550" s="2" t="s">
        <v>557</v>
      </c>
      <c r="C550" s="2">
        <v>9</v>
      </c>
      <c r="D550" s="3">
        <v>13089</v>
      </c>
      <c r="E550" s="4">
        <v>0.06</v>
      </c>
      <c r="F550" s="6">
        <v>1</v>
      </c>
      <c r="G550" s="6">
        <v>1</v>
      </c>
      <c r="H550" s="7">
        <f t="shared" si="32"/>
        <v>46143</v>
      </c>
      <c r="I550" s="3">
        <f t="shared" si="33"/>
        <v>124869.06000000001</v>
      </c>
      <c r="J550" s="3">
        <f t="shared" si="34"/>
        <v>87408.342000000004</v>
      </c>
      <c r="K550" s="3">
        <f t="shared" si="35"/>
        <v>37460.718000000008</v>
      </c>
    </row>
    <row r="551" spans="1:11" x14ac:dyDescent="0.25">
      <c r="A551" s="5">
        <v>46038</v>
      </c>
      <c r="B551" s="2" t="s">
        <v>558</v>
      </c>
      <c r="C551" s="2">
        <v>5</v>
      </c>
      <c r="D551" s="3">
        <v>14220</v>
      </c>
      <c r="E551" s="4">
        <v>0.06</v>
      </c>
      <c r="F551" s="6">
        <v>5</v>
      </c>
      <c r="G551" s="6">
        <v>4</v>
      </c>
      <c r="H551" s="7">
        <f t="shared" si="32"/>
        <v>46023</v>
      </c>
      <c r="I551" s="3">
        <f t="shared" si="33"/>
        <v>75366</v>
      </c>
      <c r="J551" s="3">
        <f t="shared" si="34"/>
        <v>52756.2</v>
      </c>
      <c r="K551" s="3">
        <f t="shared" si="35"/>
        <v>22609.800000000003</v>
      </c>
    </row>
    <row r="552" spans="1:11" x14ac:dyDescent="0.25">
      <c r="A552" s="5">
        <v>46228</v>
      </c>
      <c r="B552" s="2" t="s">
        <v>559</v>
      </c>
      <c r="C552" s="2">
        <v>7</v>
      </c>
      <c r="D552" s="3">
        <v>28382</v>
      </c>
      <c r="E552" s="4">
        <v>0.04</v>
      </c>
      <c r="F552" s="6">
        <v>3</v>
      </c>
      <c r="G552" s="6">
        <v>7</v>
      </c>
      <c r="H552" s="7">
        <f t="shared" si="32"/>
        <v>46204</v>
      </c>
      <c r="I552" s="3">
        <f t="shared" si="33"/>
        <v>206620.96000000002</v>
      </c>
      <c r="J552" s="3">
        <f t="shared" si="34"/>
        <v>144634.67199999999</v>
      </c>
      <c r="K552" s="3">
        <f t="shared" si="35"/>
        <v>61986.28800000003</v>
      </c>
    </row>
    <row r="553" spans="1:11" x14ac:dyDescent="0.25">
      <c r="A553" s="5">
        <v>46132</v>
      </c>
      <c r="B553" s="2" t="s">
        <v>560</v>
      </c>
      <c r="C553" s="2">
        <v>6</v>
      </c>
      <c r="D553" s="3">
        <v>31749</v>
      </c>
      <c r="E553" s="4">
        <v>7.0000000000000007E-2</v>
      </c>
      <c r="F553" s="6">
        <v>4</v>
      </c>
      <c r="G553" s="6">
        <v>6</v>
      </c>
      <c r="H553" s="7">
        <f t="shared" si="32"/>
        <v>46113</v>
      </c>
      <c r="I553" s="3">
        <f t="shared" si="33"/>
        <v>203828.58000000002</v>
      </c>
      <c r="J553" s="3">
        <f t="shared" si="34"/>
        <v>142680.00599999999</v>
      </c>
      <c r="K553" s="3">
        <f t="shared" si="35"/>
        <v>61148.574000000022</v>
      </c>
    </row>
    <row r="554" spans="1:11" x14ac:dyDescent="0.25">
      <c r="A554" s="5">
        <v>46375</v>
      </c>
      <c r="B554" s="2" t="s">
        <v>561</v>
      </c>
      <c r="C554" s="2">
        <v>3</v>
      </c>
      <c r="D554" s="3">
        <v>13959</v>
      </c>
      <c r="E554" s="4"/>
      <c r="F554" s="6">
        <v>5</v>
      </c>
      <c r="G554" s="6">
        <v>7</v>
      </c>
      <c r="H554" s="7">
        <f t="shared" si="32"/>
        <v>46357</v>
      </c>
      <c r="I554" s="3">
        <f t="shared" si="33"/>
        <v>41877</v>
      </c>
      <c r="J554" s="3">
        <f t="shared" si="34"/>
        <v>29313.899999999998</v>
      </c>
      <c r="K554" s="3">
        <f t="shared" si="35"/>
        <v>12563.100000000002</v>
      </c>
    </row>
    <row r="555" spans="1:11" x14ac:dyDescent="0.25">
      <c r="A555" s="5">
        <v>46137</v>
      </c>
      <c r="B555" s="2" t="s">
        <v>562</v>
      </c>
      <c r="C555" s="2">
        <v>7</v>
      </c>
      <c r="D555" s="3">
        <v>10286</v>
      </c>
      <c r="E555" s="4"/>
      <c r="F555" s="6">
        <v>3</v>
      </c>
      <c r="G555" s="6">
        <v>7</v>
      </c>
      <c r="H555" s="7">
        <f t="shared" si="32"/>
        <v>46113</v>
      </c>
      <c r="I555" s="3">
        <f t="shared" si="33"/>
        <v>72002</v>
      </c>
      <c r="J555" s="3">
        <f t="shared" si="34"/>
        <v>50401.399999999994</v>
      </c>
      <c r="K555" s="3">
        <f t="shared" si="35"/>
        <v>21600.600000000006</v>
      </c>
    </row>
    <row r="556" spans="1:11" x14ac:dyDescent="0.25">
      <c r="A556" s="5">
        <v>46189</v>
      </c>
      <c r="B556" s="2" t="s">
        <v>563</v>
      </c>
      <c r="C556" s="2">
        <v>8</v>
      </c>
      <c r="D556" s="3">
        <v>8005</v>
      </c>
      <c r="E556" s="4"/>
      <c r="F556" s="6">
        <v>1</v>
      </c>
      <c r="G556" s="6">
        <v>7</v>
      </c>
      <c r="H556" s="7">
        <f t="shared" si="32"/>
        <v>46174</v>
      </c>
      <c r="I556" s="3">
        <f t="shared" si="33"/>
        <v>64040</v>
      </c>
      <c r="J556" s="3">
        <f t="shared" si="34"/>
        <v>44828</v>
      </c>
      <c r="K556" s="3">
        <f t="shared" si="35"/>
        <v>19212</v>
      </c>
    </row>
    <row r="557" spans="1:11" x14ac:dyDescent="0.25">
      <c r="A557" s="5">
        <v>46041</v>
      </c>
      <c r="B557" s="2" t="s">
        <v>564</v>
      </c>
      <c r="C557" s="2">
        <v>3</v>
      </c>
      <c r="D557" s="3">
        <v>10358</v>
      </c>
      <c r="E557" s="4">
        <v>0.12</v>
      </c>
      <c r="F557" s="6">
        <v>4</v>
      </c>
      <c r="G557" s="6">
        <v>6</v>
      </c>
      <c r="H557" s="7">
        <f t="shared" si="32"/>
        <v>46023</v>
      </c>
      <c r="I557" s="3">
        <f t="shared" si="33"/>
        <v>34802.880000000005</v>
      </c>
      <c r="J557" s="3">
        <f t="shared" si="34"/>
        <v>24362.016000000003</v>
      </c>
      <c r="K557" s="3">
        <f t="shared" si="35"/>
        <v>10440.864000000001</v>
      </c>
    </row>
    <row r="558" spans="1:11" x14ac:dyDescent="0.25">
      <c r="A558" s="5">
        <v>46054</v>
      </c>
      <c r="B558" s="2" t="s">
        <v>565</v>
      </c>
      <c r="C558" s="2">
        <v>9</v>
      </c>
      <c r="D558" s="3">
        <v>24405</v>
      </c>
      <c r="E558" s="4">
        <v>7.0000000000000007E-2</v>
      </c>
      <c r="F558" s="6">
        <v>5</v>
      </c>
      <c r="G558" s="6">
        <v>8</v>
      </c>
      <c r="H558" s="7">
        <f t="shared" si="32"/>
        <v>46054</v>
      </c>
      <c r="I558" s="3">
        <f t="shared" si="33"/>
        <v>235020.15000000002</v>
      </c>
      <c r="J558" s="3">
        <f t="shared" si="34"/>
        <v>164514.10500000001</v>
      </c>
      <c r="K558" s="3">
        <f t="shared" si="35"/>
        <v>70506.045000000013</v>
      </c>
    </row>
    <row r="559" spans="1:11" x14ac:dyDescent="0.25">
      <c r="A559" s="5">
        <v>46154</v>
      </c>
      <c r="B559" s="2" t="s">
        <v>566</v>
      </c>
      <c r="C559" s="2">
        <v>7</v>
      </c>
      <c r="D559" s="3">
        <v>17106</v>
      </c>
      <c r="E559" s="4">
        <v>7.0000000000000007E-2</v>
      </c>
      <c r="F559" s="6">
        <v>5</v>
      </c>
      <c r="G559" s="6">
        <v>2</v>
      </c>
      <c r="H559" s="7">
        <f t="shared" si="32"/>
        <v>46143</v>
      </c>
      <c r="I559" s="3">
        <f t="shared" si="33"/>
        <v>128123.94</v>
      </c>
      <c r="J559" s="3">
        <f t="shared" si="34"/>
        <v>89686.758000000002</v>
      </c>
      <c r="K559" s="3">
        <f t="shared" si="35"/>
        <v>38437.182000000001</v>
      </c>
    </row>
    <row r="560" spans="1:11" x14ac:dyDescent="0.25">
      <c r="A560" s="5">
        <v>46186</v>
      </c>
      <c r="B560" s="2" t="s">
        <v>567</v>
      </c>
      <c r="C560" s="2">
        <v>10</v>
      </c>
      <c r="D560" s="3">
        <v>20082</v>
      </c>
      <c r="E560" s="4">
        <v>7.0000000000000007E-2</v>
      </c>
      <c r="F560" s="6">
        <v>2</v>
      </c>
      <c r="G560" s="6">
        <v>6</v>
      </c>
      <c r="H560" s="7">
        <f t="shared" si="32"/>
        <v>46174</v>
      </c>
      <c r="I560" s="3">
        <f t="shared" si="33"/>
        <v>214877.40000000002</v>
      </c>
      <c r="J560" s="3">
        <f t="shared" si="34"/>
        <v>150414.18</v>
      </c>
      <c r="K560" s="3">
        <f t="shared" si="35"/>
        <v>64463.22000000003</v>
      </c>
    </row>
    <row r="561" spans="1:11" x14ac:dyDescent="0.25">
      <c r="A561" s="5">
        <v>46093</v>
      </c>
      <c r="B561" s="2" t="s">
        <v>568</v>
      </c>
      <c r="C561" s="2">
        <v>12</v>
      </c>
      <c r="D561" s="3">
        <v>14349</v>
      </c>
      <c r="E561" s="4">
        <v>0.04</v>
      </c>
      <c r="F561" s="6">
        <v>1</v>
      </c>
      <c r="G561" s="6">
        <v>5</v>
      </c>
      <c r="H561" s="7">
        <f t="shared" si="32"/>
        <v>46082</v>
      </c>
      <c r="I561" s="3">
        <f t="shared" si="33"/>
        <v>179075.52000000002</v>
      </c>
      <c r="J561" s="3">
        <f t="shared" si="34"/>
        <v>125352.864</v>
      </c>
      <c r="K561" s="3">
        <f t="shared" si="35"/>
        <v>53722.656000000017</v>
      </c>
    </row>
    <row r="562" spans="1:11" x14ac:dyDescent="0.25">
      <c r="A562" s="5">
        <v>46032</v>
      </c>
      <c r="B562" s="2" t="s">
        <v>569</v>
      </c>
      <c r="C562" s="2">
        <v>4</v>
      </c>
      <c r="D562" s="3">
        <v>6490</v>
      </c>
      <c r="E562" s="4">
        <v>0.06</v>
      </c>
      <c r="F562" s="6">
        <v>4</v>
      </c>
      <c r="G562" s="6">
        <v>6</v>
      </c>
      <c r="H562" s="7">
        <f t="shared" si="32"/>
        <v>46023</v>
      </c>
      <c r="I562" s="3">
        <f t="shared" si="33"/>
        <v>27517.600000000002</v>
      </c>
      <c r="J562" s="3">
        <f t="shared" si="34"/>
        <v>19262.32</v>
      </c>
      <c r="K562" s="3">
        <f t="shared" si="35"/>
        <v>8255.2800000000025</v>
      </c>
    </row>
    <row r="563" spans="1:11" x14ac:dyDescent="0.25">
      <c r="A563" s="5">
        <v>46317</v>
      </c>
      <c r="B563" s="2" t="s">
        <v>570</v>
      </c>
      <c r="C563" s="2">
        <v>8</v>
      </c>
      <c r="D563" s="3">
        <v>1661</v>
      </c>
      <c r="E563" s="4"/>
      <c r="F563" s="6">
        <v>3</v>
      </c>
      <c r="G563" s="6">
        <v>3</v>
      </c>
      <c r="H563" s="7">
        <f t="shared" si="32"/>
        <v>46296</v>
      </c>
      <c r="I563" s="3">
        <f t="shared" si="33"/>
        <v>13288</v>
      </c>
      <c r="J563" s="3">
        <f t="shared" si="34"/>
        <v>9301.5999999999985</v>
      </c>
      <c r="K563" s="3">
        <f t="shared" si="35"/>
        <v>3986.4000000000015</v>
      </c>
    </row>
    <row r="564" spans="1:11" x14ac:dyDescent="0.25">
      <c r="A564" s="5">
        <v>46158</v>
      </c>
      <c r="B564" s="2" t="s">
        <v>571</v>
      </c>
      <c r="C564" s="2">
        <v>8</v>
      </c>
      <c r="D564" s="3">
        <v>5622</v>
      </c>
      <c r="E564" s="4"/>
      <c r="F564" s="6">
        <v>4</v>
      </c>
      <c r="G564" s="6">
        <v>8</v>
      </c>
      <c r="H564" s="7">
        <f t="shared" si="32"/>
        <v>46143</v>
      </c>
      <c r="I564" s="3">
        <f t="shared" si="33"/>
        <v>44976</v>
      </c>
      <c r="J564" s="3">
        <f t="shared" si="34"/>
        <v>31483.199999999997</v>
      </c>
      <c r="K564" s="3">
        <f t="shared" si="35"/>
        <v>13492.800000000003</v>
      </c>
    </row>
    <row r="565" spans="1:11" x14ac:dyDescent="0.25">
      <c r="A565" s="5">
        <v>46279</v>
      </c>
      <c r="B565" s="2" t="s">
        <v>572</v>
      </c>
      <c r="C565" s="2">
        <v>6</v>
      </c>
      <c r="D565" s="3">
        <v>27119</v>
      </c>
      <c r="E565" s="4">
        <v>0.12</v>
      </c>
      <c r="F565" s="6">
        <v>2</v>
      </c>
      <c r="G565" s="6">
        <v>3</v>
      </c>
      <c r="H565" s="7">
        <f t="shared" si="32"/>
        <v>46266</v>
      </c>
      <c r="I565" s="3">
        <f t="shared" si="33"/>
        <v>182239.68000000002</v>
      </c>
      <c r="J565" s="3">
        <f t="shared" si="34"/>
        <v>127567.77600000001</v>
      </c>
      <c r="K565" s="3">
        <f t="shared" si="35"/>
        <v>54671.90400000001</v>
      </c>
    </row>
    <row r="566" spans="1:11" x14ac:dyDescent="0.25">
      <c r="A566" s="5">
        <v>46027</v>
      </c>
      <c r="B566" s="2" t="s">
        <v>573</v>
      </c>
      <c r="C566" s="2">
        <v>10</v>
      </c>
      <c r="D566" s="3">
        <v>6143</v>
      </c>
      <c r="E566" s="4">
        <v>0.11</v>
      </c>
      <c r="F566" s="6">
        <v>4</v>
      </c>
      <c r="G566" s="6">
        <v>7</v>
      </c>
      <c r="H566" s="7">
        <f t="shared" si="32"/>
        <v>46023</v>
      </c>
      <c r="I566" s="3">
        <f t="shared" si="33"/>
        <v>68187.3</v>
      </c>
      <c r="J566" s="3">
        <f t="shared" si="34"/>
        <v>47731.11</v>
      </c>
      <c r="K566" s="3">
        <f t="shared" si="35"/>
        <v>20456.190000000002</v>
      </c>
    </row>
    <row r="567" spans="1:11" x14ac:dyDescent="0.25">
      <c r="A567" s="5">
        <v>46037</v>
      </c>
      <c r="B567" s="2" t="s">
        <v>574</v>
      </c>
      <c r="C567" s="2">
        <v>5</v>
      </c>
      <c r="D567" s="3">
        <v>27141</v>
      </c>
      <c r="E567" s="4">
        <v>0.03</v>
      </c>
      <c r="F567" s="6">
        <v>4</v>
      </c>
      <c r="G567" s="6">
        <v>6</v>
      </c>
      <c r="H567" s="7">
        <f t="shared" si="32"/>
        <v>46023</v>
      </c>
      <c r="I567" s="3">
        <f t="shared" si="33"/>
        <v>139776.15</v>
      </c>
      <c r="J567" s="3">
        <f t="shared" si="34"/>
        <v>97843.304999999993</v>
      </c>
      <c r="K567" s="3">
        <f t="shared" si="35"/>
        <v>41932.845000000001</v>
      </c>
    </row>
    <row r="568" spans="1:11" x14ac:dyDescent="0.25">
      <c r="A568" s="5">
        <v>46240</v>
      </c>
      <c r="B568" s="2" t="s">
        <v>575</v>
      </c>
      <c r="C568" s="2">
        <v>6</v>
      </c>
      <c r="D568" s="3">
        <v>20646</v>
      </c>
      <c r="E568" s="4"/>
      <c r="F568" s="6">
        <v>2</v>
      </c>
      <c r="G568" s="6">
        <v>1</v>
      </c>
      <c r="H568" s="7">
        <f t="shared" si="32"/>
        <v>46235</v>
      </c>
      <c r="I568" s="3">
        <f t="shared" si="33"/>
        <v>123876</v>
      </c>
      <c r="J568" s="3">
        <f t="shared" si="34"/>
        <v>86713.2</v>
      </c>
      <c r="K568" s="3">
        <f t="shared" si="35"/>
        <v>37162.800000000003</v>
      </c>
    </row>
    <row r="569" spans="1:11" x14ac:dyDescent="0.25">
      <c r="A569" s="2" t="s">
        <v>0</v>
      </c>
      <c r="B569" s="2" t="s">
        <v>576</v>
      </c>
      <c r="C569" s="2">
        <v>5</v>
      </c>
      <c r="D569" s="3">
        <v>15416</v>
      </c>
      <c r="E569" s="4">
        <v>0.12</v>
      </c>
      <c r="F569" s="6">
        <v>2</v>
      </c>
      <c r="G569" s="6">
        <v>4</v>
      </c>
      <c r="H569" s="7" t="e">
        <f t="shared" si="32"/>
        <v>#VALUE!</v>
      </c>
      <c r="I569" s="3">
        <f t="shared" si="33"/>
        <v>86329.600000000006</v>
      </c>
      <c r="J569" s="3">
        <f t="shared" si="34"/>
        <v>60430.720000000001</v>
      </c>
      <c r="K569" s="3">
        <f t="shared" si="35"/>
        <v>25898.880000000005</v>
      </c>
    </row>
    <row r="570" spans="1:11" x14ac:dyDescent="0.25">
      <c r="A570" s="5">
        <v>46252</v>
      </c>
      <c r="B570" s="2" t="s">
        <v>577</v>
      </c>
      <c r="C570" s="2">
        <v>10</v>
      </c>
      <c r="D570" s="3">
        <v>5406</v>
      </c>
      <c r="E570" s="4"/>
      <c r="F570" s="6">
        <v>4</v>
      </c>
      <c r="G570" s="6">
        <v>4</v>
      </c>
      <c r="H570" s="7">
        <f t="shared" si="32"/>
        <v>46235</v>
      </c>
      <c r="I570" s="3">
        <f t="shared" si="33"/>
        <v>54060</v>
      </c>
      <c r="J570" s="3">
        <f t="shared" si="34"/>
        <v>37842</v>
      </c>
      <c r="K570" s="3">
        <f t="shared" si="35"/>
        <v>16218</v>
      </c>
    </row>
    <row r="571" spans="1:11" x14ac:dyDescent="0.25">
      <c r="A571" s="5">
        <v>46149</v>
      </c>
      <c r="B571" s="2" t="s">
        <v>578</v>
      </c>
      <c r="C571" s="2">
        <v>10</v>
      </c>
      <c r="D571" s="3">
        <v>24580</v>
      </c>
      <c r="E571" s="4">
        <v>0.05</v>
      </c>
      <c r="F571" s="6">
        <v>4</v>
      </c>
      <c r="G571" s="6">
        <v>6</v>
      </c>
      <c r="H571" s="7">
        <f t="shared" si="32"/>
        <v>46143</v>
      </c>
      <c r="I571" s="3">
        <f t="shared" si="33"/>
        <v>258090</v>
      </c>
      <c r="J571" s="3">
        <f t="shared" si="34"/>
        <v>180663</v>
      </c>
      <c r="K571" s="3">
        <f t="shared" si="35"/>
        <v>77427</v>
      </c>
    </row>
    <row r="572" spans="1:11" x14ac:dyDescent="0.25">
      <c r="A572" s="5">
        <v>46075</v>
      </c>
      <c r="B572" s="2" t="s">
        <v>579</v>
      </c>
      <c r="C572" s="2">
        <v>3</v>
      </c>
      <c r="D572" s="3">
        <v>28916</v>
      </c>
      <c r="E572" s="4">
        <v>7.0000000000000007E-2</v>
      </c>
      <c r="F572" s="6">
        <v>3</v>
      </c>
      <c r="G572" s="6">
        <v>5</v>
      </c>
      <c r="H572" s="7">
        <f t="shared" si="32"/>
        <v>46054</v>
      </c>
      <c r="I572" s="3">
        <f t="shared" si="33"/>
        <v>92820.36</v>
      </c>
      <c r="J572" s="3">
        <f t="shared" si="34"/>
        <v>64974.251999999993</v>
      </c>
      <c r="K572" s="3">
        <f t="shared" si="35"/>
        <v>27846.108000000007</v>
      </c>
    </row>
    <row r="573" spans="1:11" x14ac:dyDescent="0.25">
      <c r="A573" s="5">
        <v>46126</v>
      </c>
      <c r="B573" s="2" t="s">
        <v>580</v>
      </c>
      <c r="C573" s="2">
        <v>11</v>
      </c>
      <c r="D573" s="3">
        <v>17080</v>
      </c>
      <c r="E573" s="4">
        <v>0.11</v>
      </c>
      <c r="F573" s="6">
        <v>4</v>
      </c>
      <c r="G573" s="6">
        <v>2</v>
      </c>
      <c r="H573" s="7">
        <f t="shared" si="32"/>
        <v>46113</v>
      </c>
      <c r="I573" s="3">
        <f t="shared" si="33"/>
        <v>208546.80000000002</v>
      </c>
      <c r="J573" s="3">
        <f t="shared" si="34"/>
        <v>145982.76</v>
      </c>
      <c r="K573" s="3">
        <f t="shared" si="35"/>
        <v>62564.040000000008</v>
      </c>
    </row>
    <row r="574" spans="1:11" x14ac:dyDescent="0.25">
      <c r="A574" s="5">
        <v>46185</v>
      </c>
      <c r="B574" s="2" t="s">
        <v>581</v>
      </c>
      <c r="C574" s="2">
        <v>8</v>
      </c>
      <c r="D574" s="3">
        <v>24657</v>
      </c>
      <c r="E574" s="4"/>
      <c r="F574" s="6">
        <v>1</v>
      </c>
      <c r="G574" s="6">
        <v>6</v>
      </c>
      <c r="H574" s="7">
        <f t="shared" si="32"/>
        <v>46174</v>
      </c>
      <c r="I574" s="3">
        <f t="shared" si="33"/>
        <v>197256</v>
      </c>
      <c r="J574" s="3">
        <f t="shared" si="34"/>
        <v>138079.19999999998</v>
      </c>
      <c r="K574" s="3">
        <f t="shared" si="35"/>
        <v>59176.800000000017</v>
      </c>
    </row>
    <row r="575" spans="1:11" x14ac:dyDescent="0.25">
      <c r="A575" s="5">
        <v>46386</v>
      </c>
      <c r="B575" s="2" t="s">
        <v>582</v>
      </c>
      <c r="C575" s="2">
        <v>11</v>
      </c>
      <c r="D575" s="3">
        <v>26080</v>
      </c>
      <c r="E575" s="4">
        <v>7.0000000000000007E-2</v>
      </c>
      <c r="F575" s="6">
        <v>5</v>
      </c>
      <c r="G575" s="6">
        <v>6</v>
      </c>
      <c r="H575" s="7">
        <f t="shared" si="32"/>
        <v>46357</v>
      </c>
      <c r="I575" s="3">
        <f t="shared" si="33"/>
        <v>306961.60000000003</v>
      </c>
      <c r="J575" s="3">
        <f t="shared" si="34"/>
        <v>214873.12000000002</v>
      </c>
      <c r="K575" s="3">
        <f t="shared" si="35"/>
        <v>92088.48000000001</v>
      </c>
    </row>
    <row r="576" spans="1:11" x14ac:dyDescent="0.25">
      <c r="A576" s="5">
        <v>46336</v>
      </c>
      <c r="B576" s="2" t="s">
        <v>583</v>
      </c>
      <c r="C576" s="2">
        <v>11</v>
      </c>
      <c r="D576" s="3">
        <v>10328</v>
      </c>
      <c r="E576" s="4">
        <v>0.13</v>
      </c>
      <c r="F576" s="6">
        <v>4</v>
      </c>
      <c r="G576" s="6">
        <v>4</v>
      </c>
      <c r="H576" s="7">
        <f t="shared" si="32"/>
        <v>46327</v>
      </c>
      <c r="I576" s="3">
        <f t="shared" si="33"/>
        <v>128377.04</v>
      </c>
      <c r="J576" s="3">
        <f t="shared" si="34"/>
        <v>89863.927999999985</v>
      </c>
      <c r="K576" s="3">
        <f t="shared" si="35"/>
        <v>38513.112000000008</v>
      </c>
    </row>
    <row r="577" spans="1:11" x14ac:dyDescent="0.25">
      <c r="A577" s="5">
        <v>46238</v>
      </c>
      <c r="B577" s="2" t="s">
        <v>584</v>
      </c>
      <c r="C577" s="2">
        <v>8</v>
      </c>
      <c r="D577" s="3">
        <v>33267</v>
      </c>
      <c r="E577" s="4">
        <v>0.15</v>
      </c>
      <c r="F577" s="6">
        <v>5</v>
      </c>
      <c r="G577" s="6">
        <v>1</v>
      </c>
      <c r="H577" s="7">
        <f t="shared" si="32"/>
        <v>46235</v>
      </c>
      <c r="I577" s="3">
        <f t="shared" si="33"/>
        <v>306056.39999999997</v>
      </c>
      <c r="J577" s="3">
        <f t="shared" si="34"/>
        <v>214239.47999999995</v>
      </c>
      <c r="K577" s="3">
        <f t="shared" si="35"/>
        <v>91816.920000000013</v>
      </c>
    </row>
    <row r="578" spans="1:11" x14ac:dyDescent="0.25">
      <c r="A578" s="5">
        <v>46372</v>
      </c>
      <c r="B578" s="2" t="s">
        <v>585</v>
      </c>
      <c r="C578" s="2">
        <v>8</v>
      </c>
      <c r="D578" s="3">
        <v>21106</v>
      </c>
      <c r="E578" s="4">
        <v>0.06</v>
      </c>
      <c r="F578" s="6">
        <v>4</v>
      </c>
      <c r="G578" s="6">
        <v>4</v>
      </c>
      <c r="H578" s="7">
        <f t="shared" ref="H578:H641" si="36">DATE(YEAR($A578),MONTH($A578),1)</f>
        <v>46357</v>
      </c>
      <c r="I578" s="3">
        <f t="shared" ref="I578:I641" si="37">$C578*$D578*(1+$E578)</f>
        <v>178978.88</v>
      </c>
      <c r="J578" s="3">
        <f t="shared" ref="J578:J641" si="38">I578*70%</f>
        <v>125285.216</v>
      </c>
      <c r="K578" s="3">
        <f t="shared" ref="K578:K641" si="39">I578-J578</f>
        <v>53693.664000000004</v>
      </c>
    </row>
    <row r="579" spans="1:11" x14ac:dyDescent="0.25">
      <c r="A579" s="5">
        <v>46268</v>
      </c>
      <c r="B579" s="2" t="s">
        <v>586</v>
      </c>
      <c r="C579" s="2">
        <v>6</v>
      </c>
      <c r="D579" s="3">
        <v>12846</v>
      </c>
      <c r="E579" s="4">
        <v>0.04</v>
      </c>
      <c r="F579" s="6">
        <v>4</v>
      </c>
      <c r="G579" s="6">
        <v>7</v>
      </c>
      <c r="H579" s="7">
        <f t="shared" si="36"/>
        <v>46266</v>
      </c>
      <c r="I579" s="3">
        <f t="shared" si="37"/>
        <v>80159.040000000008</v>
      </c>
      <c r="J579" s="3">
        <f t="shared" si="38"/>
        <v>56111.328000000001</v>
      </c>
      <c r="K579" s="3">
        <f t="shared" si="39"/>
        <v>24047.712000000007</v>
      </c>
    </row>
    <row r="580" spans="1:11" x14ac:dyDescent="0.25">
      <c r="A580" s="5">
        <v>46168</v>
      </c>
      <c r="B580" s="2" t="s">
        <v>587</v>
      </c>
      <c r="C580" s="2">
        <v>5</v>
      </c>
      <c r="D580" s="3">
        <v>14643</v>
      </c>
      <c r="E580" s="4">
        <v>7.0000000000000007E-2</v>
      </c>
      <c r="F580" s="6">
        <v>2</v>
      </c>
      <c r="G580" s="6">
        <v>5</v>
      </c>
      <c r="H580" s="7">
        <f t="shared" si="36"/>
        <v>46143</v>
      </c>
      <c r="I580" s="3">
        <f t="shared" si="37"/>
        <v>78340.05</v>
      </c>
      <c r="J580" s="3">
        <f t="shared" si="38"/>
        <v>54838.034999999996</v>
      </c>
      <c r="K580" s="3">
        <f t="shared" si="39"/>
        <v>23502.015000000007</v>
      </c>
    </row>
    <row r="581" spans="1:11" x14ac:dyDescent="0.25">
      <c r="A581" s="5">
        <v>46280</v>
      </c>
      <c r="B581" s="2" t="s">
        <v>588</v>
      </c>
      <c r="C581" s="2">
        <v>8</v>
      </c>
      <c r="D581" s="3">
        <v>20136</v>
      </c>
      <c r="E581" s="4"/>
      <c r="F581" s="6">
        <v>3</v>
      </c>
      <c r="G581" s="6">
        <v>6</v>
      </c>
      <c r="H581" s="7">
        <f t="shared" si="36"/>
        <v>46266</v>
      </c>
      <c r="I581" s="3">
        <f t="shared" si="37"/>
        <v>161088</v>
      </c>
      <c r="J581" s="3">
        <f t="shared" si="38"/>
        <v>112761.59999999999</v>
      </c>
      <c r="K581" s="3">
        <f t="shared" si="39"/>
        <v>48326.400000000009</v>
      </c>
    </row>
    <row r="582" spans="1:11" x14ac:dyDescent="0.25">
      <c r="A582" s="5">
        <v>46211</v>
      </c>
      <c r="B582" s="2" t="s">
        <v>589</v>
      </c>
      <c r="C582" s="2">
        <v>12</v>
      </c>
      <c r="D582" s="3">
        <v>1708</v>
      </c>
      <c r="E582" s="4">
        <v>7.0000000000000007E-2</v>
      </c>
      <c r="F582" s="6">
        <v>1</v>
      </c>
      <c r="G582" s="6">
        <v>2</v>
      </c>
      <c r="H582" s="7">
        <f t="shared" si="36"/>
        <v>46204</v>
      </c>
      <c r="I582" s="3">
        <f t="shared" si="37"/>
        <v>21930.720000000001</v>
      </c>
      <c r="J582" s="3">
        <f t="shared" si="38"/>
        <v>15351.503999999999</v>
      </c>
      <c r="K582" s="3">
        <f t="shared" si="39"/>
        <v>6579.2160000000022</v>
      </c>
    </row>
    <row r="583" spans="1:11" x14ac:dyDescent="0.25">
      <c r="A583" s="5">
        <v>46278</v>
      </c>
      <c r="B583" s="2" t="s">
        <v>590</v>
      </c>
      <c r="C583" s="2">
        <v>12</v>
      </c>
      <c r="D583" s="3">
        <v>4223</v>
      </c>
      <c r="E583" s="4"/>
      <c r="F583" s="6">
        <v>4</v>
      </c>
      <c r="G583" s="6">
        <v>5</v>
      </c>
      <c r="H583" s="7">
        <f t="shared" si="36"/>
        <v>46266</v>
      </c>
      <c r="I583" s="3">
        <f t="shared" si="37"/>
        <v>50676</v>
      </c>
      <c r="J583" s="3">
        <f t="shared" si="38"/>
        <v>35473.199999999997</v>
      </c>
      <c r="K583" s="3">
        <f t="shared" si="39"/>
        <v>15202.800000000003</v>
      </c>
    </row>
    <row r="584" spans="1:11" x14ac:dyDescent="0.25">
      <c r="A584" s="5">
        <v>46176</v>
      </c>
      <c r="B584" s="2" t="s">
        <v>591</v>
      </c>
      <c r="C584" s="2">
        <v>10</v>
      </c>
      <c r="D584" s="3">
        <v>18271</v>
      </c>
      <c r="E584" s="4">
        <v>0.04</v>
      </c>
      <c r="F584" s="6">
        <v>3</v>
      </c>
      <c r="G584" s="6">
        <v>6</v>
      </c>
      <c r="H584" s="7">
        <f t="shared" si="36"/>
        <v>46174</v>
      </c>
      <c r="I584" s="3">
        <f t="shared" si="37"/>
        <v>190018.4</v>
      </c>
      <c r="J584" s="3">
        <f t="shared" si="38"/>
        <v>133012.87999999998</v>
      </c>
      <c r="K584" s="3">
        <f t="shared" si="39"/>
        <v>57005.520000000019</v>
      </c>
    </row>
    <row r="585" spans="1:11" x14ac:dyDescent="0.25">
      <c r="A585" s="5">
        <v>46301</v>
      </c>
      <c r="B585" s="2" t="s">
        <v>592</v>
      </c>
      <c r="C585" s="2">
        <v>9</v>
      </c>
      <c r="D585" s="3">
        <v>20361</v>
      </c>
      <c r="E585" s="4"/>
      <c r="F585" s="6">
        <v>5</v>
      </c>
      <c r="G585" s="6">
        <v>4</v>
      </c>
      <c r="H585" s="7">
        <f t="shared" si="36"/>
        <v>46296</v>
      </c>
      <c r="I585" s="3">
        <f t="shared" si="37"/>
        <v>183249</v>
      </c>
      <c r="J585" s="3">
        <f t="shared" si="38"/>
        <v>128274.29999999999</v>
      </c>
      <c r="K585" s="3">
        <f t="shared" si="39"/>
        <v>54974.700000000012</v>
      </c>
    </row>
    <row r="586" spans="1:11" x14ac:dyDescent="0.25">
      <c r="A586" s="5">
        <v>46095</v>
      </c>
      <c r="B586" s="2" t="s">
        <v>593</v>
      </c>
      <c r="C586" s="2">
        <v>2</v>
      </c>
      <c r="D586" s="3">
        <v>13374</v>
      </c>
      <c r="E586" s="4">
        <v>0.03</v>
      </c>
      <c r="F586" s="6">
        <v>1</v>
      </c>
      <c r="G586" s="6">
        <v>8</v>
      </c>
      <c r="H586" s="7">
        <f t="shared" si="36"/>
        <v>46082</v>
      </c>
      <c r="I586" s="3">
        <f t="shared" si="37"/>
        <v>27550.440000000002</v>
      </c>
      <c r="J586" s="3">
        <f t="shared" si="38"/>
        <v>19285.308000000001</v>
      </c>
      <c r="K586" s="3">
        <f t="shared" si="39"/>
        <v>8265.1320000000014</v>
      </c>
    </row>
    <row r="587" spans="1:11" x14ac:dyDescent="0.25">
      <c r="A587" s="5">
        <v>46301</v>
      </c>
      <c r="B587" s="2" t="s">
        <v>594</v>
      </c>
      <c r="C587" s="2">
        <v>6</v>
      </c>
      <c r="D587" s="3">
        <v>3608</v>
      </c>
      <c r="E587" s="4">
        <v>0.05</v>
      </c>
      <c r="F587" s="6">
        <v>2</v>
      </c>
      <c r="G587" s="6">
        <v>8</v>
      </c>
      <c r="H587" s="7">
        <f t="shared" si="36"/>
        <v>46296</v>
      </c>
      <c r="I587" s="3">
        <f t="shared" si="37"/>
        <v>22730.400000000001</v>
      </c>
      <c r="J587" s="3">
        <f t="shared" si="38"/>
        <v>15911.28</v>
      </c>
      <c r="K587" s="3">
        <f t="shared" si="39"/>
        <v>6819.1200000000008</v>
      </c>
    </row>
    <row r="588" spans="1:11" x14ac:dyDescent="0.25">
      <c r="A588" s="5">
        <v>46061</v>
      </c>
      <c r="B588" s="2" t="s">
        <v>595</v>
      </c>
      <c r="C588" s="2">
        <v>1</v>
      </c>
      <c r="D588" s="3">
        <v>28119</v>
      </c>
      <c r="E588" s="4"/>
      <c r="F588" s="6">
        <v>3</v>
      </c>
      <c r="G588" s="6">
        <v>2</v>
      </c>
      <c r="H588" s="7">
        <f t="shared" si="36"/>
        <v>46054</v>
      </c>
      <c r="I588" s="3">
        <f t="shared" si="37"/>
        <v>28119</v>
      </c>
      <c r="J588" s="3">
        <f t="shared" si="38"/>
        <v>19683.3</v>
      </c>
      <c r="K588" s="3">
        <f t="shared" si="39"/>
        <v>8435.7000000000007</v>
      </c>
    </row>
    <row r="589" spans="1:11" x14ac:dyDescent="0.25">
      <c r="A589" s="5">
        <v>46158</v>
      </c>
      <c r="B589" s="2" t="s">
        <v>596</v>
      </c>
      <c r="C589" s="2">
        <v>12</v>
      </c>
      <c r="D589" s="3">
        <v>3467</v>
      </c>
      <c r="E589" s="4">
        <v>0.1</v>
      </c>
      <c r="F589" s="6">
        <v>2</v>
      </c>
      <c r="G589" s="6">
        <v>4</v>
      </c>
      <c r="H589" s="7">
        <f t="shared" si="36"/>
        <v>46143</v>
      </c>
      <c r="I589" s="3">
        <f t="shared" si="37"/>
        <v>45764.4</v>
      </c>
      <c r="J589" s="3">
        <f t="shared" si="38"/>
        <v>32035.079999999998</v>
      </c>
      <c r="K589" s="3">
        <f t="shared" si="39"/>
        <v>13729.320000000003</v>
      </c>
    </row>
    <row r="590" spans="1:11" x14ac:dyDescent="0.25">
      <c r="A590" s="5">
        <v>46132</v>
      </c>
      <c r="B590" s="2" t="s">
        <v>597</v>
      </c>
      <c r="C590" s="2">
        <v>8</v>
      </c>
      <c r="D590" s="3">
        <v>10664</v>
      </c>
      <c r="E590" s="4"/>
      <c r="F590" s="6">
        <v>5</v>
      </c>
      <c r="G590" s="6">
        <v>8</v>
      </c>
      <c r="H590" s="7">
        <f t="shared" si="36"/>
        <v>46113</v>
      </c>
      <c r="I590" s="3">
        <f t="shared" si="37"/>
        <v>85312</v>
      </c>
      <c r="J590" s="3">
        <f t="shared" si="38"/>
        <v>59718.399999999994</v>
      </c>
      <c r="K590" s="3">
        <f t="shared" si="39"/>
        <v>25593.600000000006</v>
      </c>
    </row>
    <row r="591" spans="1:11" x14ac:dyDescent="0.25">
      <c r="A591" s="5">
        <v>46316</v>
      </c>
      <c r="B591" s="2" t="s">
        <v>598</v>
      </c>
      <c r="C591" s="2">
        <v>8</v>
      </c>
      <c r="D591" s="3">
        <v>31076</v>
      </c>
      <c r="E591" s="4">
        <v>7.0000000000000007E-2</v>
      </c>
      <c r="F591" s="6">
        <v>2</v>
      </c>
      <c r="G591" s="6">
        <v>3</v>
      </c>
      <c r="H591" s="7">
        <f t="shared" si="36"/>
        <v>46296</v>
      </c>
      <c r="I591" s="3">
        <f t="shared" si="37"/>
        <v>266010.56</v>
      </c>
      <c r="J591" s="3">
        <f t="shared" si="38"/>
        <v>186207.39199999999</v>
      </c>
      <c r="K591" s="3">
        <f t="shared" si="39"/>
        <v>79803.168000000005</v>
      </c>
    </row>
    <row r="592" spans="1:11" x14ac:dyDescent="0.25">
      <c r="A592" s="5">
        <v>46303</v>
      </c>
      <c r="B592" s="2" t="s">
        <v>599</v>
      </c>
      <c r="C592" s="2">
        <v>7</v>
      </c>
      <c r="D592" s="3">
        <v>28248</v>
      </c>
      <c r="E592" s="4">
        <v>0.08</v>
      </c>
      <c r="F592" s="6">
        <v>4</v>
      </c>
      <c r="G592" s="6">
        <v>8</v>
      </c>
      <c r="H592" s="7">
        <f t="shared" si="36"/>
        <v>46296</v>
      </c>
      <c r="I592" s="3">
        <f t="shared" si="37"/>
        <v>213554.88</v>
      </c>
      <c r="J592" s="3">
        <f t="shared" si="38"/>
        <v>149488.416</v>
      </c>
      <c r="K592" s="3">
        <f t="shared" si="39"/>
        <v>64066.464000000007</v>
      </c>
    </row>
    <row r="593" spans="1:11" x14ac:dyDescent="0.25">
      <c r="A593" s="5">
        <v>46265</v>
      </c>
      <c r="B593" s="2" t="s">
        <v>600</v>
      </c>
      <c r="C593" s="2">
        <v>6</v>
      </c>
      <c r="D593" s="3">
        <v>27646</v>
      </c>
      <c r="E593" s="4">
        <v>0.15</v>
      </c>
      <c r="F593" s="6">
        <v>2</v>
      </c>
      <c r="G593" s="6">
        <v>5</v>
      </c>
      <c r="H593" s="7">
        <f t="shared" si="36"/>
        <v>46235</v>
      </c>
      <c r="I593" s="3">
        <f t="shared" si="37"/>
        <v>190757.4</v>
      </c>
      <c r="J593" s="3">
        <f t="shared" si="38"/>
        <v>133530.18</v>
      </c>
      <c r="K593" s="3">
        <f t="shared" si="39"/>
        <v>57227.22</v>
      </c>
    </row>
    <row r="594" spans="1:11" x14ac:dyDescent="0.25">
      <c r="A594" s="5">
        <v>46229</v>
      </c>
      <c r="B594" s="2" t="s">
        <v>601</v>
      </c>
      <c r="C594" s="2">
        <v>1</v>
      </c>
      <c r="D594" s="3">
        <v>28626</v>
      </c>
      <c r="E594" s="4">
        <v>0.02</v>
      </c>
      <c r="F594" s="6">
        <v>2</v>
      </c>
      <c r="G594" s="6">
        <v>2</v>
      </c>
      <c r="H594" s="7">
        <f t="shared" si="36"/>
        <v>46204</v>
      </c>
      <c r="I594" s="3">
        <f t="shared" si="37"/>
        <v>29198.52</v>
      </c>
      <c r="J594" s="3">
        <f t="shared" si="38"/>
        <v>20438.964</v>
      </c>
      <c r="K594" s="3">
        <f t="shared" si="39"/>
        <v>8759.5560000000005</v>
      </c>
    </row>
    <row r="595" spans="1:11" x14ac:dyDescent="0.25">
      <c r="A595" s="5">
        <v>46126</v>
      </c>
      <c r="B595" s="2" t="s">
        <v>602</v>
      </c>
      <c r="C595" s="2">
        <v>1</v>
      </c>
      <c r="D595" s="3">
        <v>25009</v>
      </c>
      <c r="E595" s="4">
        <v>7.0000000000000007E-2</v>
      </c>
      <c r="F595" s="6">
        <v>1</v>
      </c>
      <c r="G595" s="6">
        <v>6</v>
      </c>
      <c r="H595" s="7">
        <f t="shared" si="36"/>
        <v>46113</v>
      </c>
      <c r="I595" s="3">
        <f t="shared" si="37"/>
        <v>26759.63</v>
      </c>
      <c r="J595" s="3">
        <f t="shared" si="38"/>
        <v>18731.740999999998</v>
      </c>
      <c r="K595" s="3">
        <f t="shared" si="39"/>
        <v>8027.8890000000029</v>
      </c>
    </row>
    <row r="596" spans="1:11" x14ac:dyDescent="0.25">
      <c r="A596" s="5">
        <v>46086</v>
      </c>
      <c r="B596" s="2" t="s">
        <v>603</v>
      </c>
      <c r="C596" s="2">
        <v>12</v>
      </c>
      <c r="D596" s="3">
        <v>31631</v>
      </c>
      <c r="E596" s="4"/>
      <c r="F596" s="6">
        <v>5</v>
      </c>
      <c r="G596" s="6">
        <v>3</v>
      </c>
      <c r="H596" s="7">
        <f t="shared" si="36"/>
        <v>46082</v>
      </c>
      <c r="I596" s="3">
        <f t="shared" si="37"/>
        <v>379572</v>
      </c>
      <c r="J596" s="3">
        <f t="shared" si="38"/>
        <v>265700.39999999997</v>
      </c>
      <c r="K596" s="3">
        <f t="shared" si="39"/>
        <v>113871.60000000003</v>
      </c>
    </row>
    <row r="597" spans="1:11" x14ac:dyDescent="0.25">
      <c r="A597" s="5">
        <v>46135</v>
      </c>
      <c r="B597" s="2" t="s">
        <v>604</v>
      </c>
      <c r="C597" s="2">
        <v>5</v>
      </c>
      <c r="D597" s="3">
        <v>19678</v>
      </c>
      <c r="E597" s="4">
        <v>0.1</v>
      </c>
      <c r="F597" s="6">
        <v>3</v>
      </c>
      <c r="G597" s="6">
        <v>8</v>
      </c>
      <c r="H597" s="7">
        <f t="shared" si="36"/>
        <v>46113</v>
      </c>
      <c r="I597" s="3">
        <f t="shared" si="37"/>
        <v>108229.00000000001</v>
      </c>
      <c r="J597" s="3">
        <f t="shared" si="38"/>
        <v>75760.3</v>
      </c>
      <c r="K597" s="3">
        <f t="shared" si="39"/>
        <v>32468.700000000012</v>
      </c>
    </row>
    <row r="598" spans="1:11" x14ac:dyDescent="0.25">
      <c r="A598" s="5">
        <v>46291</v>
      </c>
      <c r="B598" s="2" t="s">
        <v>605</v>
      </c>
      <c r="C598" s="2">
        <v>11</v>
      </c>
      <c r="D598" s="3">
        <v>13836</v>
      </c>
      <c r="E598" s="4">
        <v>0.1</v>
      </c>
      <c r="F598" s="6">
        <v>1</v>
      </c>
      <c r="G598" s="6">
        <v>8</v>
      </c>
      <c r="H598" s="7">
        <f t="shared" si="36"/>
        <v>46266</v>
      </c>
      <c r="I598" s="3">
        <f t="shared" si="37"/>
        <v>167415.6</v>
      </c>
      <c r="J598" s="3">
        <f t="shared" si="38"/>
        <v>117190.92</v>
      </c>
      <c r="K598" s="3">
        <f t="shared" si="39"/>
        <v>50224.680000000008</v>
      </c>
    </row>
    <row r="599" spans="1:11" x14ac:dyDescent="0.25">
      <c r="A599" s="5">
        <v>46058</v>
      </c>
      <c r="B599" s="2" t="s">
        <v>606</v>
      </c>
      <c r="C599" s="2">
        <v>4</v>
      </c>
      <c r="D599" s="3">
        <v>15079</v>
      </c>
      <c r="E599" s="4">
        <v>0.06</v>
      </c>
      <c r="F599" s="6">
        <v>3</v>
      </c>
      <c r="G599" s="6">
        <v>4</v>
      </c>
      <c r="H599" s="7">
        <f t="shared" si="36"/>
        <v>46054</v>
      </c>
      <c r="I599" s="3">
        <f t="shared" si="37"/>
        <v>63934.960000000006</v>
      </c>
      <c r="J599" s="3">
        <f t="shared" si="38"/>
        <v>44754.472000000002</v>
      </c>
      <c r="K599" s="3">
        <f t="shared" si="39"/>
        <v>19180.488000000005</v>
      </c>
    </row>
    <row r="600" spans="1:11" x14ac:dyDescent="0.25">
      <c r="A600" s="5">
        <v>46077</v>
      </c>
      <c r="B600" s="2" t="s">
        <v>607</v>
      </c>
      <c r="C600" s="2">
        <v>1</v>
      </c>
      <c r="D600" s="3">
        <v>20048</v>
      </c>
      <c r="E600" s="4">
        <v>0.02</v>
      </c>
      <c r="F600" s="6">
        <v>2</v>
      </c>
      <c r="G600" s="6">
        <v>1</v>
      </c>
      <c r="H600" s="7">
        <f t="shared" si="36"/>
        <v>46054</v>
      </c>
      <c r="I600" s="3">
        <f t="shared" si="37"/>
        <v>20448.96</v>
      </c>
      <c r="J600" s="3">
        <f t="shared" si="38"/>
        <v>14314.271999999999</v>
      </c>
      <c r="K600" s="3">
        <f t="shared" si="39"/>
        <v>6134.6880000000001</v>
      </c>
    </row>
    <row r="601" spans="1:11" x14ac:dyDescent="0.25">
      <c r="A601" s="5">
        <v>46199</v>
      </c>
      <c r="B601" s="2" t="s">
        <v>608</v>
      </c>
      <c r="C601" s="2">
        <v>9</v>
      </c>
      <c r="D601" s="3">
        <v>12245</v>
      </c>
      <c r="E601" s="4">
        <v>0.14000000000000001</v>
      </c>
      <c r="F601" s="6">
        <v>3</v>
      </c>
      <c r="G601" s="6">
        <v>6</v>
      </c>
      <c r="H601" s="7">
        <f t="shared" si="36"/>
        <v>46174</v>
      </c>
      <c r="I601" s="3">
        <f t="shared" si="37"/>
        <v>125633.70000000001</v>
      </c>
      <c r="J601" s="3">
        <f t="shared" si="38"/>
        <v>87943.59</v>
      </c>
      <c r="K601" s="3">
        <f t="shared" si="39"/>
        <v>37690.110000000015</v>
      </c>
    </row>
    <row r="602" spans="1:11" x14ac:dyDescent="0.25">
      <c r="A602" s="5">
        <v>46344</v>
      </c>
      <c r="B602" s="2" t="s">
        <v>609</v>
      </c>
      <c r="C602" s="2">
        <v>10</v>
      </c>
      <c r="D602" s="3">
        <v>9547</v>
      </c>
      <c r="E602" s="4">
        <v>0.12</v>
      </c>
      <c r="F602" s="6">
        <v>2</v>
      </c>
      <c r="G602" s="6">
        <v>2</v>
      </c>
      <c r="H602" s="7">
        <f t="shared" si="36"/>
        <v>46327</v>
      </c>
      <c r="I602" s="3">
        <f t="shared" si="37"/>
        <v>106926.40000000001</v>
      </c>
      <c r="J602" s="3">
        <f t="shared" si="38"/>
        <v>74848.479999999996</v>
      </c>
      <c r="K602" s="3">
        <f t="shared" si="39"/>
        <v>32077.920000000013</v>
      </c>
    </row>
    <row r="603" spans="1:11" x14ac:dyDescent="0.25">
      <c r="A603" s="5">
        <v>46181</v>
      </c>
      <c r="B603" s="2" t="s">
        <v>610</v>
      </c>
      <c r="C603" s="2">
        <v>8</v>
      </c>
      <c r="D603" s="3">
        <v>27298</v>
      </c>
      <c r="E603" s="4"/>
      <c r="F603" s="6">
        <v>1</v>
      </c>
      <c r="G603" s="6">
        <v>6</v>
      </c>
      <c r="H603" s="7">
        <f t="shared" si="36"/>
        <v>46174</v>
      </c>
      <c r="I603" s="3">
        <f t="shared" si="37"/>
        <v>218384</v>
      </c>
      <c r="J603" s="3">
        <f t="shared" si="38"/>
        <v>152868.79999999999</v>
      </c>
      <c r="K603" s="3">
        <f t="shared" si="39"/>
        <v>65515.200000000012</v>
      </c>
    </row>
    <row r="604" spans="1:11" x14ac:dyDescent="0.25">
      <c r="A604" s="5">
        <v>46115</v>
      </c>
      <c r="B604" s="2" t="s">
        <v>611</v>
      </c>
      <c r="C604" s="2">
        <v>8</v>
      </c>
      <c r="D604" s="3">
        <v>16949</v>
      </c>
      <c r="E604" s="4">
        <v>0.15</v>
      </c>
      <c r="F604" s="6">
        <v>1</v>
      </c>
      <c r="G604" s="6">
        <v>3</v>
      </c>
      <c r="H604" s="7">
        <f t="shared" si="36"/>
        <v>46113</v>
      </c>
      <c r="I604" s="3">
        <f t="shared" si="37"/>
        <v>155930.79999999999</v>
      </c>
      <c r="J604" s="3">
        <f t="shared" si="38"/>
        <v>109151.55999999998</v>
      </c>
      <c r="K604" s="3">
        <f t="shared" si="39"/>
        <v>46779.240000000005</v>
      </c>
    </row>
    <row r="605" spans="1:11" x14ac:dyDescent="0.25">
      <c r="A605" s="5">
        <v>46128</v>
      </c>
      <c r="B605" s="2" t="s">
        <v>612</v>
      </c>
      <c r="C605" s="2">
        <v>7</v>
      </c>
      <c r="D605" s="3">
        <v>22184</v>
      </c>
      <c r="E605" s="4"/>
      <c r="F605" s="6">
        <v>1</v>
      </c>
      <c r="G605" s="6">
        <v>4</v>
      </c>
      <c r="H605" s="7">
        <f t="shared" si="36"/>
        <v>46113</v>
      </c>
      <c r="I605" s="3">
        <f t="shared" si="37"/>
        <v>155288</v>
      </c>
      <c r="J605" s="3">
        <f t="shared" si="38"/>
        <v>108701.59999999999</v>
      </c>
      <c r="K605" s="3">
        <f t="shared" si="39"/>
        <v>46586.400000000009</v>
      </c>
    </row>
    <row r="606" spans="1:11" x14ac:dyDescent="0.25">
      <c r="A606" s="5">
        <v>46365</v>
      </c>
      <c r="B606" s="2" t="s">
        <v>613</v>
      </c>
      <c r="C606" s="2">
        <v>8</v>
      </c>
      <c r="D606" s="3">
        <v>24661</v>
      </c>
      <c r="E606" s="4">
        <v>0.13</v>
      </c>
      <c r="F606" s="6">
        <v>3</v>
      </c>
      <c r="G606" s="6">
        <v>3</v>
      </c>
      <c r="H606" s="7">
        <f t="shared" si="36"/>
        <v>46357</v>
      </c>
      <c r="I606" s="3">
        <f t="shared" si="37"/>
        <v>222935.43999999997</v>
      </c>
      <c r="J606" s="3">
        <f t="shared" si="38"/>
        <v>156054.80799999996</v>
      </c>
      <c r="K606" s="3">
        <f t="shared" si="39"/>
        <v>66880.632000000012</v>
      </c>
    </row>
    <row r="607" spans="1:11" x14ac:dyDescent="0.25">
      <c r="A607" s="5">
        <v>46094</v>
      </c>
      <c r="B607" s="2" t="s">
        <v>614</v>
      </c>
      <c r="C607" s="2">
        <v>5</v>
      </c>
      <c r="D607" s="3">
        <v>11200</v>
      </c>
      <c r="E607" s="4">
        <v>0.1</v>
      </c>
      <c r="F607" s="6">
        <v>1</v>
      </c>
      <c r="G607" s="6">
        <v>2</v>
      </c>
      <c r="H607" s="7">
        <f t="shared" si="36"/>
        <v>46082</v>
      </c>
      <c r="I607" s="3">
        <f t="shared" si="37"/>
        <v>61600.000000000007</v>
      </c>
      <c r="J607" s="3">
        <f t="shared" si="38"/>
        <v>43120</v>
      </c>
      <c r="K607" s="3">
        <f t="shared" si="39"/>
        <v>18480.000000000007</v>
      </c>
    </row>
    <row r="608" spans="1:11" x14ac:dyDescent="0.25">
      <c r="A608" s="5">
        <v>46381</v>
      </c>
      <c r="B608" s="2" t="s">
        <v>615</v>
      </c>
      <c r="C608" s="2">
        <v>5</v>
      </c>
      <c r="D608" s="3">
        <v>25102</v>
      </c>
      <c r="E608" s="4">
        <v>0.06</v>
      </c>
      <c r="F608" s="6">
        <v>4</v>
      </c>
      <c r="G608" s="6">
        <v>2</v>
      </c>
      <c r="H608" s="7">
        <f t="shared" si="36"/>
        <v>46357</v>
      </c>
      <c r="I608" s="3">
        <f t="shared" si="37"/>
        <v>133040.6</v>
      </c>
      <c r="J608" s="3">
        <f t="shared" si="38"/>
        <v>93128.42</v>
      </c>
      <c r="K608" s="3">
        <f t="shared" si="39"/>
        <v>39912.180000000008</v>
      </c>
    </row>
    <row r="609" spans="1:11" x14ac:dyDescent="0.25">
      <c r="A609" s="5">
        <v>46027</v>
      </c>
      <c r="B609" s="2" t="s">
        <v>616</v>
      </c>
      <c r="C609" s="2">
        <v>3</v>
      </c>
      <c r="D609" s="3">
        <v>6478</v>
      </c>
      <c r="E609" s="4">
        <v>0.06</v>
      </c>
      <c r="F609" s="6">
        <v>2</v>
      </c>
      <c r="G609" s="6">
        <v>4</v>
      </c>
      <c r="H609" s="7">
        <f t="shared" si="36"/>
        <v>46023</v>
      </c>
      <c r="I609" s="3">
        <f t="shared" si="37"/>
        <v>20600.04</v>
      </c>
      <c r="J609" s="3">
        <f t="shared" si="38"/>
        <v>14420.028</v>
      </c>
      <c r="K609" s="3">
        <f t="shared" si="39"/>
        <v>6180.0120000000006</v>
      </c>
    </row>
    <row r="610" spans="1:11" x14ac:dyDescent="0.25">
      <c r="A610" s="5">
        <v>46033</v>
      </c>
      <c r="B610" s="2" t="s">
        <v>617</v>
      </c>
      <c r="C610" s="2">
        <v>11</v>
      </c>
      <c r="D610" s="3">
        <v>4649</v>
      </c>
      <c r="E610" s="4"/>
      <c r="F610" s="6">
        <v>5</v>
      </c>
      <c r="G610" s="6">
        <v>2</v>
      </c>
      <c r="H610" s="7">
        <f t="shared" si="36"/>
        <v>46023</v>
      </c>
      <c r="I610" s="3">
        <f t="shared" si="37"/>
        <v>51139</v>
      </c>
      <c r="J610" s="3">
        <f t="shared" si="38"/>
        <v>35797.299999999996</v>
      </c>
      <c r="K610" s="3">
        <f t="shared" si="39"/>
        <v>15341.700000000004</v>
      </c>
    </row>
    <row r="611" spans="1:11" x14ac:dyDescent="0.25">
      <c r="A611" s="5">
        <v>46169</v>
      </c>
      <c r="B611" s="2" t="s">
        <v>618</v>
      </c>
      <c r="C611" s="2">
        <v>5</v>
      </c>
      <c r="D611" s="3">
        <v>15392</v>
      </c>
      <c r="E611" s="4">
        <v>0.03</v>
      </c>
      <c r="F611" s="6">
        <v>3</v>
      </c>
      <c r="G611" s="6">
        <v>4</v>
      </c>
      <c r="H611" s="7">
        <f t="shared" si="36"/>
        <v>46143</v>
      </c>
      <c r="I611" s="3">
        <f t="shared" si="37"/>
        <v>79268.800000000003</v>
      </c>
      <c r="J611" s="3">
        <f t="shared" si="38"/>
        <v>55488.159999999996</v>
      </c>
      <c r="K611" s="3">
        <f t="shared" si="39"/>
        <v>23780.640000000007</v>
      </c>
    </row>
    <row r="612" spans="1:11" x14ac:dyDescent="0.25">
      <c r="A612" s="5">
        <v>46199</v>
      </c>
      <c r="B612" s="2" t="s">
        <v>619</v>
      </c>
      <c r="C612" s="2">
        <v>2</v>
      </c>
      <c r="D612" s="3">
        <v>33950</v>
      </c>
      <c r="E612" s="4">
        <v>0.12</v>
      </c>
      <c r="F612" s="6">
        <v>3</v>
      </c>
      <c r="G612" s="6">
        <v>4</v>
      </c>
      <c r="H612" s="7">
        <f t="shared" si="36"/>
        <v>46174</v>
      </c>
      <c r="I612" s="3">
        <f t="shared" si="37"/>
        <v>76048</v>
      </c>
      <c r="J612" s="3">
        <f t="shared" si="38"/>
        <v>53233.599999999999</v>
      </c>
      <c r="K612" s="3">
        <f t="shared" si="39"/>
        <v>22814.400000000001</v>
      </c>
    </row>
    <row r="613" spans="1:11" x14ac:dyDescent="0.25">
      <c r="A613" s="5">
        <v>46368</v>
      </c>
      <c r="B613" s="2" t="s">
        <v>620</v>
      </c>
      <c r="C613" s="2">
        <v>8</v>
      </c>
      <c r="D613" s="3">
        <v>31547</v>
      </c>
      <c r="E613" s="4"/>
      <c r="F613" s="6">
        <v>3</v>
      </c>
      <c r="G613" s="6">
        <v>4</v>
      </c>
      <c r="H613" s="7">
        <f t="shared" si="36"/>
        <v>46357</v>
      </c>
      <c r="I613" s="3">
        <f t="shared" si="37"/>
        <v>252376</v>
      </c>
      <c r="J613" s="3">
        <f t="shared" si="38"/>
        <v>176663.19999999998</v>
      </c>
      <c r="K613" s="3">
        <f t="shared" si="39"/>
        <v>75712.800000000017</v>
      </c>
    </row>
    <row r="614" spans="1:11" x14ac:dyDescent="0.25">
      <c r="A614" s="5">
        <v>46332</v>
      </c>
      <c r="B614" s="2" t="s">
        <v>621</v>
      </c>
      <c r="C614" s="2">
        <v>5</v>
      </c>
      <c r="D614" s="3">
        <v>28374</v>
      </c>
      <c r="E614" s="4">
        <v>0.13</v>
      </c>
      <c r="F614" s="6">
        <v>4</v>
      </c>
      <c r="G614" s="6">
        <v>6</v>
      </c>
      <c r="H614" s="7">
        <f t="shared" si="36"/>
        <v>46327</v>
      </c>
      <c r="I614" s="3">
        <f t="shared" si="37"/>
        <v>160313.09999999998</v>
      </c>
      <c r="J614" s="3">
        <f t="shared" si="38"/>
        <v>112219.16999999998</v>
      </c>
      <c r="K614" s="3">
        <f t="shared" si="39"/>
        <v>48093.929999999993</v>
      </c>
    </row>
    <row r="615" spans="1:11" x14ac:dyDescent="0.25">
      <c r="A615" s="5">
        <v>46201</v>
      </c>
      <c r="B615" s="2" t="s">
        <v>622</v>
      </c>
      <c r="C615" s="2">
        <v>6</v>
      </c>
      <c r="D615" s="3">
        <v>3630</v>
      </c>
      <c r="E615" s="4"/>
      <c r="F615" s="6">
        <v>5</v>
      </c>
      <c r="G615" s="6">
        <v>2</v>
      </c>
      <c r="H615" s="7">
        <f t="shared" si="36"/>
        <v>46174</v>
      </c>
      <c r="I615" s="3">
        <f t="shared" si="37"/>
        <v>21780</v>
      </c>
      <c r="J615" s="3">
        <f t="shared" si="38"/>
        <v>15245.999999999998</v>
      </c>
      <c r="K615" s="3">
        <f t="shared" si="39"/>
        <v>6534.0000000000018</v>
      </c>
    </row>
    <row r="616" spans="1:11" x14ac:dyDescent="0.25">
      <c r="A616" s="5">
        <v>46077</v>
      </c>
      <c r="B616" s="2" t="s">
        <v>623</v>
      </c>
      <c r="C616" s="2">
        <v>2</v>
      </c>
      <c r="D616" s="3">
        <v>30053</v>
      </c>
      <c r="E616" s="4">
        <v>0.12</v>
      </c>
      <c r="F616" s="6">
        <v>3</v>
      </c>
      <c r="G616" s="6">
        <v>6</v>
      </c>
      <c r="H616" s="7">
        <f t="shared" si="36"/>
        <v>46054</v>
      </c>
      <c r="I616" s="3">
        <f t="shared" si="37"/>
        <v>67318.720000000001</v>
      </c>
      <c r="J616" s="3">
        <f t="shared" si="38"/>
        <v>47123.103999999999</v>
      </c>
      <c r="K616" s="3">
        <f t="shared" si="39"/>
        <v>20195.616000000002</v>
      </c>
    </row>
    <row r="617" spans="1:11" x14ac:dyDescent="0.25">
      <c r="A617" s="5">
        <v>46305</v>
      </c>
      <c r="B617" s="2" t="s">
        <v>624</v>
      </c>
      <c r="C617" s="2">
        <v>12</v>
      </c>
      <c r="D617" s="3">
        <v>14687</v>
      </c>
      <c r="E617" s="4"/>
      <c r="F617" s="6">
        <v>3</v>
      </c>
      <c r="G617" s="6">
        <v>6</v>
      </c>
      <c r="H617" s="7">
        <f t="shared" si="36"/>
        <v>46296</v>
      </c>
      <c r="I617" s="3">
        <f t="shared" si="37"/>
        <v>176244</v>
      </c>
      <c r="J617" s="3">
        <f t="shared" si="38"/>
        <v>123370.79999999999</v>
      </c>
      <c r="K617" s="3">
        <f t="shared" si="39"/>
        <v>52873.200000000012</v>
      </c>
    </row>
    <row r="618" spans="1:11" x14ac:dyDescent="0.25">
      <c r="A618" s="5">
        <v>46042</v>
      </c>
      <c r="B618" s="2" t="s">
        <v>625</v>
      </c>
      <c r="C618" s="2">
        <v>4</v>
      </c>
      <c r="D618" s="3">
        <v>29976</v>
      </c>
      <c r="E618" s="4">
        <v>0.1</v>
      </c>
      <c r="F618" s="6">
        <v>4</v>
      </c>
      <c r="G618" s="6">
        <v>6</v>
      </c>
      <c r="H618" s="7">
        <f t="shared" si="36"/>
        <v>46023</v>
      </c>
      <c r="I618" s="3">
        <f t="shared" si="37"/>
        <v>131894.40000000002</v>
      </c>
      <c r="J618" s="3">
        <f t="shared" si="38"/>
        <v>92326.080000000016</v>
      </c>
      <c r="K618" s="3">
        <f t="shared" si="39"/>
        <v>39568.320000000007</v>
      </c>
    </row>
    <row r="619" spans="1:11" x14ac:dyDescent="0.25">
      <c r="A619" s="5">
        <v>46345</v>
      </c>
      <c r="B619" s="2" t="s">
        <v>626</v>
      </c>
      <c r="C619" s="2">
        <v>11</v>
      </c>
      <c r="D619" s="3">
        <v>20546</v>
      </c>
      <c r="E619" s="4">
        <v>0.04</v>
      </c>
      <c r="F619" s="6">
        <v>2</v>
      </c>
      <c r="G619" s="6">
        <v>3</v>
      </c>
      <c r="H619" s="7">
        <f t="shared" si="36"/>
        <v>46327</v>
      </c>
      <c r="I619" s="3">
        <f t="shared" si="37"/>
        <v>235046.24000000002</v>
      </c>
      <c r="J619" s="3">
        <f t="shared" si="38"/>
        <v>164532.36800000002</v>
      </c>
      <c r="K619" s="3">
        <f t="shared" si="39"/>
        <v>70513.872000000003</v>
      </c>
    </row>
    <row r="620" spans="1:11" x14ac:dyDescent="0.25">
      <c r="A620" s="5">
        <v>46059</v>
      </c>
      <c r="B620" s="2" t="s">
        <v>627</v>
      </c>
      <c r="C620" s="2">
        <v>2</v>
      </c>
      <c r="D620" s="3">
        <v>1923</v>
      </c>
      <c r="E620" s="4"/>
      <c r="F620" s="6">
        <v>2</v>
      </c>
      <c r="G620" s="6">
        <v>1</v>
      </c>
      <c r="H620" s="7">
        <f t="shared" si="36"/>
        <v>46054</v>
      </c>
      <c r="I620" s="3">
        <f t="shared" si="37"/>
        <v>3846</v>
      </c>
      <c r="J620" s="3">
        <f t="shared" si="38"/>
        <v>2692.2</v>
      </c>
      <c r="K620" s="3">
        <f t="shared" si="39"/>
        <v>1153.8000000000002</v>
      </c>
    </row>
    <row r="621" spans="1:11" x14ac:dyDescent="0.25">
      <c r="A621" s="5">
        <v>46162</v>
      </c>
      <c r="B621" s="2" t="s">
        <v>628</v>
      </c>
      <c r="C621" s="2">
        <v>10</v>
      </c>
      <c r="D621" s="3">
        <v>7900</v>
      </c>
      <c r="E621" s="4"/>
      <c r="F621" s="6">
        <v>1</v>
      </c>
      <c r="G621" s="6">
        <v>8</v>
      </c>
      <c r="H621" s="7">
        <f t="shared" si="36"/>
        <v>46143</v>
      </c>
      <c r="I621" s="3">
        <f t="shared" si="37"/>
        <v>79000</v>
      </c>
      <c r="J621" s="3">
        <f t="shared" si="38"/>
        <v>55300</v>
      </c>
      <c r="K621" s="3">
        <f t="shared" si="39"/>
        <v>23700</v>
      </c>
    </row>
    <row r="622" spans="1:11" x14ac:dyDescent="0.25">
      <c r="A622" s="5">
        <v>46038</v>
      </c>
      <c r="B622" s="2" t="s">
        <v>629</v>
      </c>
      <c r="C622" s="2">
        <v>10</v>
      </c>
      <c r="D622" s="3">
        <v>13420</v>
      </c>
      <c r="E622" s="4">
        <v>0.04</v>
      </c>
      <c r="F622" s="6">
        <v>3</v>
      </c>
      <c r="G622" s="6">
        <v>4</v>
      </c>
      <c r="H622" s="7">
        <f t="shared" si="36"/>
        <v>46023</v>
      </c>
      <c r="I622" s="3">
        <f t="shared" si="37"/>
        <v>139568</v>
      </c>
      <c r="J622" s="3">
        <f t="shared" si="38"/>
        <v>97697.599999999991</v>
      </c>
      <c r="K622" s="3">
        <f t="shared" si="39"/>
        <v>41870.400000000009</v>
      </c>
    </row>
    <row r="623" spans="1:11" x14ac:dyDescent="0.25">
      <c r="A623" s="5">
        <v>46228</v>
      </c>
      <c r="B623" s="2" t="s">
        <v>630</v>
      </c>
      <c r="C623" s="2">
        <v>7</v>
      </c>
      <c r="D623" s="3">
        <v>2274</v>
      </c>
      <c r="E623" s="4"/>
      <c r="F623" s="6">
        <v>5</v>
      </c>
      <c r="G623" s="6">
        <v>2</v>
      </c>
      <c r="H623" s="7">
        <f t="shared" si="36"/>
        <v>46204</v>
      </c>
      <c r="I623" s="3">
        <f t="shared" si="37"/>
        <v>15918</v>
      </c>
      <c r="J623" s="3">
        <f t="shared" si="38"/>
        <v>11142.599999999999</v>
      </c>
      <c r="K623" s="3">
        <f t="shared" si="39"/>
        <v>4775.4000000000015</v>
      </c>
    </row>
    <row r="624" spans="1:11" x14ac:dyDescent="0.25">
      <c r="A624" s="5">
        <v>46085</v>
      </c>
      <c r="B624" s="2" t="s">
        <v>631</v>
      </c>
      <c r="C624" s="2">
        <v>4</v>
      </c>
      <c r="D624" s="3">
        <v>26364</v>
      </c>
      <c r="E624" s="4">
        <v>0.15</v>
      </c>
      <c r="F624" s="6">
        <v>3</v>
      </c>
      <c r="G624" s="6">
        <v>3</v>
      </c>
      <c r="H624" s="7">
        <f t="shared" si="36"/>
        <v>46082</v>
      </c>
      <c r="I624" s="3">
        <f t="shared" si="37"/>
        <v>121274.4</v>
      </c>
      <c r="J624" s="3">
        <f t="shared" si="38"/>
        <v>84892.079999999987</v>
      </c>
      <c r="K624" s="3">
        <f t="shared" si="39"/>
        <v>36382.320000000007</v>
      </c>
    </row>
    <row r="625" spans="1:11" x14ac:dyDescent="0.25">
      <c r="A625" s="5">
        <v>46384</v>
      </c>
      <c r="B625" s="2" t="s">
        <v>632</v>
      </c>
      <c r="C625" s="2">
        <v>5</v>
      </c>
      <c r="D625" s="3">
        <v>19680</v>
      </c>
      <c r="E625" s="4">
        <v>0.09</v>
      </c>
      <c r="F625" s="6">
        <v>5</v>
      </c>
      <c r="G625" s="6">
        <v>6</v>
      </c>
      <c r="H625" s="7">
        <f t="shared" si="36"/>
        <v>46357</v>
      </c>
      <c r="I625" s="3">
        <f t="shared" si="37"/>
        <v>107256.00000000001</v>
      </c>
      <c r="J625" s="3">
        <f t="shared" si="38"/>
        <v>75079.200000000012</v>
      </c>
      <c r="K625" s="3">
        <f t="shared" si="39"/>
        <v>32176.800000000003</v>
      </c>
    </row>
    <row r="626" spans="1:11" x14ac:dyDescent="0.25">
      <c r="A626" s="5">
        <v>46153</v>
      </c>
      <c r="B626" s="2" t="s">
        <v>633</v>
      </c>
      <c r="C626" s="2">
        <v>8</v>
      </c>
      <c r="D626" s="3">
        <v>14736</v>
      </c>
      <c r="E626" s="4">
        <v>0.11</v>
      </c>
      <c r="F626" s="6">
        <v>4</v>
      </c>
      <c r="G626" s="6">
        <v>2</v>
      </c>
      <c r="H626" s="7">
        <f t="shared" si="36"/>
        <v>46143</v>
      </c>
      <c r="I626" s="3">
        <f t="shared" si="37"/>
        <v>130855.68000000001</v>
      </c>
      <c r="J626" s="3">
        <f t="shared" si="38"/>
        <v>91598.975999999995</v>
      </c>
      <c r="K626" s="3">
        <f t="shared" si="39"/>
        <v>39256.704000000012</v>
      </c>
    </row>
    <row r="627" spans="1:11" x14ac:dyDescent="0.25">
      <c r="A627" s="5">
        <v>46227</v>
      </c>
      <c r="B627" s="2" t="s">
        <v>634</v>
      </c>
      <c r="C627" s="2">
        <v>3</v>
      </c>
      <c r="D627" s="3">
        <v>18606</v>
      </c>
      <c r="E627" s="4"/>
      <c r="F627" s="6">
        <v>5</v>
      </c>
      <c r="G627" s="6">
        <v>7</v>
      </c>
      <c r="H627" s="7">
        <f t="shared" si="36"/>
        <v>46204</v>
      </c>
      <c r="I627" s="3">
        <f t="shared" si="37"/>
        <v>55818</v>
      </c>
      <c r="J627" s="3">
        <f t="shared" si="38"/>
        <v>39072.6</v>
      </c>
      <c r="K627" s="3">
        <f t="shared" si="39"/>
        <v>16745.400000000001</v>
      </c>
    </row>
    <row r="628" spans="1:11" x14ac:dyDescent="0.25">
      <c r="A628" s="5">
        <v>46214</v>
      </c>
      <c r="B628" s="2" t="s">
        <v>635</v>
      </c>
      <c r="C628" s="2">
        <v>12</v>
      </c>
      <c r="D628" s="3">
        <v>30258</v>
      </c>
      <c r="E628" s="4">
        <v>0.11</v>
      </c>
      <c r="F628" s="6">
        <v>1</v>
      </c>
      <c r="G628" s="6">
        <v>6</v>
      </c>
      <c r="H628" s="7">
        <f t="shared" si="36"/>
        <v>46204</v>
      </c>
      <c r="I628" s="3">
        <f t="shared" si="37"/>
        <v>403036.56000000006</v>
      </c>
      <c r="J628" s="3">
        <f t="shared" si="38"/>
        <v>282125.592</v>
      </c>
      <c r="K628" s="3">
        <f t="shared" si="39"/>
        <v>120910.96800000005</v>
      </c>
    </row>
    <row r="629" spans="1:11" x14ac:dyDescent="0.25">
      <c r="A629" s="5">
        <v>46243</v>
      </c>
      <c r="B629" s="2" t="s">
        <v>636</v>
      </c>
      <c r="C629" s="2">
        <v>3</v>
      </c>
      <c r="D629" s="3">
        <v>20143</v>
      </c>
      <c r="E629" s="4">
        <v>0.05</v>
      </c>
      <c r="F629" s="6">
        <v>2</v>
      </c>
      <c r="G629" s="6">
        <v>3</v>
      </c>
      <c r="H629" s="7">
        <f t="shared" si="36"/>
        <v>46235</v>
      </c>
      <c r="I629" s="3">
        <f t="shared" si="37"/>
        <v>63450.450000000004</v>
      </c>
      <c r="J629" s="3">
        <f t="shared" si="38"/>
        <v>44415.315000000002</v>
      </c>
      <c r="K629" s="3">
        <f t="shared" si="39"/>
        <v>19035.135000000002</v>
      </c>
    </row>
    <row r="630" spans="1:11" x14ac:dyDescent="0.25">
      <c r="A630" s="5">
        <v>46057</v>
      </c>
      <c r="B630" s="2" t="s">
        <v>637</v>
      </c>
      <c r="C630" s="2">
        <v>1</v>
      </c>
      <c r="D630" s="3">
        <v>20659</v>
      </c>
      <c r="E630" s="4">
        <v>0.06</v>
      </c>
      <c r="F630" s="6">
        <v>3</v>
      </c>
      <c r="G630" s="6">
        <v>1</v>
      </c>
      <c r="H630" s="7">
        <f t="shared" si="36"/>
        <v>46054</v>
      </c>
      <c r="I630" s="3">
        <f t="shared" si="37"/>
        <v>21898.54</v>
      </c>
      <c r="J630" s="3">
        <f t="shared" si="38"/>
        <v>15328.977999999999</v>
      </c>
      <c r="K630" s="3">
        <f t="shared" si="39"/>
        <v>6569.5620000000017</v>
      </c>
    </row>
    <row r="631" spans="1:11" x14ac:dyDescent="0.25">
      <c r="A631" s="5">
        <v>46186</v>
      </c>
      <c r="B631" s="2" t="s">
        <v>638</v>
      </c>
      <c r="C631" s="2">
        <v>12</v>
      </c>
      <c r="D631" s="3">
        <v>4437</v>
      </c>
      <c r="E631" s="4">
        <v>0.04</v>
      </c>
      <c r="F631" s="6">
        <v>5</v>
      </c>
      <c r="G631" s="6">
        <v>7</v>
      </c>
      <c r="H631" s="7">
        <f t="shared" si="36"/>
        <v>46174</v>
      </c>
      <c r="I631" s="3">
        <f t="shared" si="37"/>
        <v>55373.760000000002</v>
      </c>
      <c r="J631" s="3">
        <f t="shared" si="38"/>
        <v>38761.631999999998</v>
      </c>
      <c r="K631" s="3">
        <f t="shared" si="39"/>
        <v>16612.128000000004</v>
      </c>
    </row>
    <row r="632" spans="1:11" x14ac:dyDescent="0.25">
      <c r="A632" s="5">
        <v>46356</v>
      </c>
      <c r="B632" s="2" t="s">
        <v>639</v>
      </c>
      <c r="C632" s="2">
        <v>2</v>
      </c>
      <c r="D632" s="3">
        <v>9141</v>
      </c>
      <c r="E632" s="4">
        <v>7.0000000000000007E-2</v>
      </c>
      <c r="F632" s="6">
        <v>4</v>
      </c>
      <c r="G632" s="6">
        <v>8</v>
      </c>
      <c r="H632" s="7">
        <f t="shared" si="36"/>
        <v>46327</v>
      </c>
      <c r="I632" s="3">
        <f t="shared" si="37"/>
        <v>19561.740000000002</v>
      </c>
      <c r="J632" s="3">
        <f t="shared" si="38"/>
        <v>13693.218000000001</v>
      </c>
      <c r="K632" s="3">
        <f t="shared" si="39"/>
        <v>5868.5220000000008</v>
      </c>
    </row>
    <row r="633" spans="1:11" x14ac:dyDescent="0.25">
      <c r="A633" s="5">
        <v>46026</v>
      </c>
      <c r="B633" s="2" t="s">
        <v>640</v>
      </c>
      <c r="C633" s="2">
        <v>3</v>
      </c>
      <c r="D633" s="3">
        <v>32665</v>
      </c>
      <c r="E633" s="4"/>
      <c r="F633" s="6">
        <v>1</v>
      </c>
      <c r="G633" s="6">
        <v>7</v>
      </c>
      <c r="H633" s="7">
        <f t="shared" si="36"/>
        <v>46023</v>
      </c>
      <c r="I633" s="3">
        <f t="shared" si="37"/>
        <v>97995</v>
      </c>
      <c r="J633" s="3">
        <f t="shared" si="38"/>
        <v>68596.5</v>
      </c>
      <c r="K633" s="3">
        <f t="shared" si="39"/>
        <v>29398.5</v>
      </c>
    </row>
    <row r="634" spans="1:11" x14ac:dyDescent="0.25">
      <c r="A634" s="5">
        <v>46037</v>
      </c>
      <c r="B634" s="2" t="s">
        <v>641</v>
      </c>
      <c r="C634" s="2">
        <v>4</v>
      </c>
      <c r="D634" s="3">
        <v>20119</v>
      </c>
      <c r="E634" s="4">
        <v>0.03</v>
      </c>
      <c r="F634" s="6">
        <v>3</v>
      </c>
      <c r="G634" s="6">
        <v>3</v>
      </c>
      <c r="H634" s="7">
        <f t="shared" si="36"/>
        <v>46023</v>
      </c>
      <c r="I634" s="3">
        <f t="shared" si="37"/>
        <v>82890.28</v>
      </c>
      <c r="J634" s="3">
        <f t="shared" si="38"/>
        <v>58023.195999999996</v>
      </c>
      <c r="K634" s="3">
        <f t="shared" si="39"/>
        <v>24867.084000000003</v>
      </c>
    </row>
    <row r="635" spans="1:11" x14ac:dyDescent="0.25">
      <c r="A635" s="5">
        <v>46182</v>
      </c>
      <c r="B635" s="2" t="s">
        <v>642</v>
      </c>
      <c r="C635" s="2">
        <v>9</v>
      </c>
      <c r="D635" s="3">
        <v>7099</v>
      </c>
      <c r="E635" s="4">
        <v>7.0000000000000007E-2</v>
      </c>
      <c r="F635" s="6">
        <v>1</v>
      </c>
      <c r="G635" s="6">
        <v>5</v>
      </c>
      <c r="H635" s="7">
        <f t="shared" si="36"/>
        <v>46174</v>
      </c>
      <c r="I635" s="3">
        <f t="shared" si="37"/>
        <v>68363.37000000001</v>
      </c>
      <c r="J635" s="3">
        <f t="shared" si="38"/>
        <v>47854.359000000004</v>
      </c>
      <c r="K635" s="3">
        <f t="shared" si="39"/>
        <v>20509.011000000006</v>
      </c>
    </row>
    <row r="636" spans="1:11" x14ac:dyDescent="0.25">
      <c r="A636" s="5">
        <v>46337</v>
      </c>
      <c r="B636" s="2" t="s">
        <v>643</v>
      </c>
      <c r="C636" s="2">
        <v>7</v>
      </c>
      <c r="D636" s="3">
        <v>33746</v>
      </c>
      <c r="E636" s="4"/>
      <c r="F636" s="6">
        <v>4</v>
      </c>
      <c r="G636" s="6">
        <v>8</v>
      </c>
      <c r="H636" s="7">
        <f t="shared" si="36"/>
        <v>46327</v>
      </c>
      <c r="I636" s="3">
        <f t="shared" si="37"/>
        <v>236222</v>
      </c>
      <c r="J636" s="3">
        <f t="shared" si="38"/>
        <v>165355.4</v>
      </c>
      <c r="K636" s="3">
        <f t="shared" si="39"/>
        <v>70866.600000000006</v>
      </c>
    </row>
    <row r="637" spans="1:11" x14ac:dyDescent="0.25">
      <c r="A637" s="5">
        <v>46308</v>
      </c>
      <c r="B637" s="2" t="s">
        <v>644</v>
      </c>
      <c r="C637" s="2">
        <v>9</v>
      </c>
      <c r="D637" s="3">
        <v>9234</v>
      </c>
      <c r="E637" s="4"/>
      <c r="F637" s="6">
        <v>3</v>
      </c>
      <c r="G637" s="6">
        <v>7</v>
      </c>
      <c r="H637" s="7">
        <f t="shared" si="36"/>
        <v>46296</v>
      </c>
      <c r="I637" s="3">
        <f t="shared" si="37"/>
        <v>83106</v>
      </c>
      <c r="J637" s="3">
        <f t="shared" si="38"/>
        <v>58174.2</v>
      </c>
      <c r="K637" s="3">
        <f t="shared" si="39"/>
        <v>24931.800000000003</v>
      </c>
    </row>
    <row r="638" spans="1:11" x14ac:dyDescent="0.25">
      <c r="A638" s="5">
        <v>46161</v>
      </c>
      <c r="B638" s="2" t="s">
        <v>645</v>
      </c>
      <c r="C638" s="2">
        <v>3</v>
      </c>
      <c r="D638" s="3">
        <v>14018</v>
      </c>
      <c r="E638" s="4"/>
      <c r="F638" s="6">
        <v>5</v>
      </c>
      <c r="G638" s="6">
        <v>2</v>
      </c>
      <c r="H638" s="7">
        <f t="shared" si="36"/>
        <v>46143</v>
      </c>
      <c r="I638" s="3">
        <f t="shared" si="37"/>
        <v>42054</v>
      </c>
      <c r="J638" s="3">
        <f t="shared" si="38"/>
        <v>29437.8</v>
      </c>
      <c r="K638" s="3">
        <f t="shared" si="39"/>
        <v>12616.2</v>
      </c>
    </row>
    <row r="639" spans="1:11" x14ac:dyDescent="0.25">
      <c r="A639" s="5">
        <v>46134</v>
      </c>
      <c r="B639" s="2" t="s">
        <v>646</v>
      </c>
      <c r="C639" s="2">
        <v>6</v>
      </c>
      <c r="D639" s="3">
        <v>24792</v>
      </c>
      <c r="E639" s="4">
        <v>0.09</v>
      </c>
      <c r="F639" s="6">
        <v>2</v>
      </c>
      <c r="G639" s="6">
        <v>4</v>
      </c>
      <c r="H639" s="7">
        <f t="shared" si="36"/>
        <v>46113</v>
      </c>
      <c r="I639" s="3">
        <f t="shared" si="37"/>
        <v>162139.68000000002</v>
      </c>
      <c r="J639" s="3">
        <f t="shared" si="38"/>
        <v>113497.77600000001</v>
      </c>
      <c r="K639" s="3">
        <f t="shared" si="39"/>
        <v>48641.90400000001</v>
      </c>
    </row>
    <row r="640" spans="1:11" x14ac:dyDescent="0.25">
      <c r="A640" s="5">
        <v>46325</v>
      </c>
      <c r="B640" s="2" t="s">
        <v>647</v>
      </c>
      <c r="C640" s="2">
        <v>5</v>
      </c>
      <c r="D640" s="3">
        <v>23127</v>
      </c>
      <c r="E640" s="4"/>
      <c r="F640" s="6">
        <v>4</v>
      </c>
      <c r="G640" s="6">
        <v>5</v>
      </c>
      <c r="H640" s="7">
        <f t="shared" si="36"/>
        <v>46296</v>
      </c>
      <c r="I640" s="3">
        <f t="shared" si="37"/>
        <v>115635</v>
      </c>
      <c r="J640" s="3">
        <f t="shared" si="38"/>
        <v>80944.5</v>
      </c>
      <c r="K640" s="3">
        <f t="shared" si="39"/>
        <v>34690.5</v>
      </c>
    </row>
    <row r="641" spans="1:11" x14ac:dyDescent="0.25">
      <c r="A641" s="5">
        <v>46240</v>
      </c>
      <c r="B641" s="2" t="s">
        <v>648</v>
      </c>
      <c r="C641" s="2">
        <v>8</v>
      </c>
      <c r="D641" s="3">
        <v>30145</v>
      </c>
      <c r="E641" s="4">
        <v>0.11</v>
      </c>
      <c r="F641" s="6">
        <v>4</v>
      </c>
      <c r="G641" s="6">
        <v>7</v>
      </c>
      <c r="H641" s="7">
        <f t="shared" si="36"/>
        <v>46235</v>
      </c>
      <c r="I641" s="3">
        <f t="shared" si="37"/>
        <v>267687.60000000003</v>
      </c>
      <c r="J641" s="3">
        <f t="shared" si="38"/>
        <v>187381.32</v>
      </c>
      <c r="K641" s="3">
        <f t="shared" si="39"/>
        <v>80306.280000000028</v>
      </c>
    </row>
    <row r="642" spans="1:11" x14ac:dyDescent="0.25">
      <c r="A642" s="5">
        <v>46063</v>
      </c>
      <c r="B642" s="2" t="s">
        <v>649</v>
      </c>
      <c r="C642" s="2">
        <v>2</v>
      </c>
      <c r="D642" s="3">
        <v>18070</v>
      </c>
      <c r="E642" s="4">
        <v>0.12</v>
      </c>
      <c r="F642" s="6">
        <v>5</v>
      </c>
      <c r="G642" s="6">
        <v>4</v>
      </c>
      <c r="H642" s="7">
        <f t="shared" ref="H642:H705" si="40">DATE(YEAR($A642),MONTH($A642),1)</f>
        <v>46054</v>
      </c>
      <c r="I642" s="3">
        <f t="shared" ref="I642:I705" si="41">$C642*$D642*(1+$E642)</f>
        <v>40476.800000000003</v>
      </c>
      <c r="J642" s="3">
        <f t="shared" ref="J642:J705" si="42">I642*70%</f>
        <v>28333.760000000002</v>
      </c>
      <c r="K642" s="3">
        <f t="shared" ref="K642:K705" si="43">I642-J642</f>
        <v>12143.04</v>
      </c>
    </row>
    <row r="643" spans="1:11" x14ac:dyDescent="0.25">
      <c r="A643" s="5">
        <v>46306</v>
      </c>
      <c r="B643" s="2" t="s">
        <v>650</v>
      </c>
      <c r="C643" s="2">
        <v>11</v>
      </c>
      <c r="D643" s="3">
        <v>3436</v>
      </c>
      <c r="E643" s="4">
        <v>0.02</v>
      </c>
      <c r="F643" s="6">
        <v>5</v>
      </c>
      <c r="G643" s="6">
        <v>3</v>
      </c>
      <c r="H643" s="7">
        <f t="shared" si="40"/>
        <v>46296</v>
      </c>
      <c r="I643" s="3">
        <f t="shared" si="41"/>
        <v>38551.919999999998</v>
      </c>
      <c r="J643" s="3">
        <f t="shared" si="42"/>
        <v>26986.343999999997</v>
      </c>
      <c r="K643" s="3">
        <f t="shared" si="43"/>
        <v>11565.576000000001</v>
      </c>
    </row>
    <row r="644" spans="1:11" x14ac:dyDescent="0.25">
      <c r="A644" s="5">
        <v>46065</v>
      </c>
      <c r="B644" s="2" t="s">
        <v>651</v>
      </c>
      <c r="C644" s="2">
        <v>4</v>
      </c>
      <c r="D644" s="3">
        <v>27560</v>
      </c>
      <c r="E644" s="4">
        <v>0.02</v>
      </c>
      <c r="F644" s="6">
        <v>5</v>
      </c>
      <c r="G644" s="6">
        <v>8</v>
      </c>
      <c r="H644" s="7">
        <f t="shared" si="40"/>
        <v>46054</v>
      </c>
      <c r="I644" s="3">
        <f t="shared" si="41"/>
        <v>112444.8</v>
      </c>
      <c r="J644" s="3">
        <f t="shared" si="42"/>
        <v>78711.360000000001</v>
      </c>
      <c r="K644" s="3">
        <f t="shared" si="43"/>
        <v>33733.440000000002</v>
      </c>
    </row>
    <row r="645" spans="1:11" x14ac:dyDescent="0.25">
      <c r="A645" s="5">
        <v>46315</v>
      </c>
      <c r="B645" s="2" t="s">
        <v>652</v>
      </c>
      <c r="C645" s="2">
        <v>7</v>
      </c>
      <c r="D645" s="3">
        <v>28101</v>
      </c>
      <c r="E645" s="4">
        <v>0.08</v>
      </c>
      <c r="F645" s="6">
        <v>1</v>
      </c>
      <c r="G645" s="6">
        <v>6</v>
      </c>
      <c r="H645" s="7">
        <f t="shared" si="40"/>
        <v>46296</v>
      </c>
      <c r="I645" s="3">
        <f t="shared" si="41"/>
        <v>212443.56000000003</v>
      </c>
      <c r="J645" s="3">
        <f t="shared" si="42"/>
        <v>148710.492</v>
      </c>
      <c r="K645" s="3">
        <f t="shared" si="43"/>
        <v>63733.068000000028</v>
      </c>
    </row>
    <row r="646" spans="1:11" x14ac:dyDescent="0.25">
      <c r="A646" s="5">
        <v>46289</v>
      </c>
      <c r="B646" s="2" t="s">
        <v>653</v>
      </c>
      <c r="C646" s="2">
        <v>10</v>
      </c>
      <c r="D646" s="3">
        <v>24125</v>
      </c>
      <c r="E646" s="4"/>
      <c r="F646" s="6">
        <v>3</v>
      </c>
      <c r="G646" s="6">
        <v>8</v>
      </c>
      <c r="H646" s="7">
        <f t="shared" si="40"/>
        <v>46266</v>
      </c>
      <c r="I646" s="3">
        <f t="shared" si="41"/>
        <v>241250</v>
      </c>
      <c r="J646" s="3">
        <f t="shared" si="42"/>
        <v>168875</v>
      </c>
      <c r="K646" s="3">
        <f t="shared" si="43"/>
        <v>72375</v>
      </c>
    </row>
    <row r="647" spans="1:11" x14ac:dyDescent="0.25">
      <c r="A647" s="5">
        <v>46024</v>
      </c>
      <c r="B647" s="2" t="s">
        <v>654</v>
      </c>
      <c r="C647" s="2">
        <v>8</v>
      </c>
      <c r="D647" s="3">
        <v>3705</v>
      </c>
      <c r="E647" s="4">
        <v>0.15</v>
      </c>
      <c r="F647" s="6">
        <v>3</v>
      </c>
      <c r="G647" s="6">
        <v>6</v>
      </c>
      <c r="H647" s="7">
        <f t="shared" si="40"/>
        <v>46023</v>
      </c>
      <c r="I647" s="3">
        <f t="shared" si="41"/>
        <v>34086</v>
      </c>
      <c r="J647" s="3">
        <f t="shared" si="42"/>
        <v>23860.199999999997</v>
      </c>
      <c r="K647" s="3">
        <f t="shared" si="43"/>
        <v>10225.800000000003</v>
      </c>
    </row>
    <row r="648" spans="1:11" x14ac:dyDescent="0.25">
      <c r="A648" s="5">
        <v>46117</v>
      </c>
      <c r="B648" s="2" t="s">
        <v>655</v>
      </c>
      <c r="C648" s="2">
        <v>6</v>
      </c>
      <c r="D648" s="3">
        <v>28355</v>
      </c>
      <c r="E648" s="4"/>
      <c r="F648" s="6">
        <v>2</v>
      </c>
      <c r="G648" s="6">
        <v>3</v>
      </c>
      <c r="H648" s="7">
        <f t="shared" si="40"/>
        <v>46113</v>
      </c>
      <c r="I648" s="3">
        <f t="shared" si="41"/>
        <v>170130</v>
      </c>
      <c r="J648" s="3">
        <f t="shared" si="42"/>
        <v>119090.99999999999</v>
      </c>
      <c r="K648" s="3">
        <f t="shared" si="43"/>
        <v>51039.000000000015</v>
      </c>
    </row>
    <row r="649" spans="1:11" x14ac:dyDescent="0.25">
      <c r="A649" s="5">
        <v>46323</v>
      </c>
      <c r="B649" s="2" t="s">
        <v>656</v>
      </c>
      <c r="C649" s="2">
        <v>7</v>
      </c>
      <c r="D649" s="3">
        <v>14075</v>
      </c>
      <c r="E649" s="4">
        <v>0.15</v>
      </c>
      <c r="F649" s="6">
        <v>2</v>
      </c>
      <c r="G649" s="6">
        <v>5</v>
      </c>
      <c r="H649" s="7">
        <f t="shared" si="40"/>
        <v>46296</v>
      </c>
      <c r="I649" s="3">
        <f t="shared" si="41"/>
        <v>113303.74999999999</v>
      </c>
      <c r="J649" s="3">
        <f t="shared" si="42"/>
        <v>79312.624999999985</v>
      </c>
      <c r="K649" s="3">
        <f t="shared" si="43"/>
        <v>33991.125</v>
      </c>
    </row>
    <row r="650" spans="1:11" x14ac:dyDescent="0.25">
      <c r="A650" s="5">
        <v>46203</v>
      </c>
      <c r="B650" s="2" t="s">
        <v>657</v>
      </c>
      <c r="C650" s="2">
        <v>8</v>
      </c>
      <c r="D650" s="3">
        <v>29037</v>
      </c>
      <c r="E650" s="4">
        <v>7.0000000000000007E-2</v>
      </c>
      <c r="F650" s="6">
        <v>5</v>
      </c>
      <c r="G650" s="6">
        <v>8</v>
      </c>
      <c r="H650" s="7">
        <f t="shared" si="40"/>
        <v>46174</v>
      </c>
      <c r="I650" s="3">
        <f t="shared" si="41"/>
        <v>248556.72</v>
      </c>
      <c r="J650" s="3">
        <f t="shared" si="42"/>
        <v>173989.704</v>
      </c>
      <c r="K650" s="3">
        <f t="shared" si="43"/>
        <v>74567.016000000003</v>
      </c>
    </row>
    <row r="651" spans="1:11" x14ac:dyDescent="0.25">
      <c r="A651" s="5">
        <v>46341</v>
      </c>
      <c r="B651" s="2" t="s">
        <v>658</v>
      </c>
      <c r="C651" s="2">
        <v>8</v>
      </c>
      <c r="D651" s="3">
        <v>17986</v>
      </c>
      <c r="E651" s="4"/>
      <c r="F651" s="6">
        <v>1</v>
      </c>
      <c r="G651" s="6">
        <v>4</v>
      </c>
      <c r="H651" s="7">
        <f t="shared" si="40"/>
        <v>46327</v>
      </c>
      <c r="I651" s="3">
        <f t="shared" si="41"/>
        <v>143888</v>
      </c>
      <c r="J651" s="3">
        <f t="shared" si="42"/>
        <v>100721.59999999999</v>
      </c>
      <c r="K651" s="3">
        <f t="shared" si="43"/>
        <v>43166.400000000009</v>
      </c>
    </row>
    <row r="652" spans="1:11" x14ac:dyDescent="0.25">
      <c r="A652" s="5">
        <v>46315</v>
      </c>
      <c r="B652" s="2" t="s">
        <v>659</v>
      </c>
      <c r="C652" s="2">
        <v>3</v>
      </c>
      <c r="D652" s="3">
        <v>2968</v>
      </c>
      <c r="E652" s="4">
        <v>0.03</v>
      </c>
      <c r="F652" s="6">
        <v>4</v>
      </c>
      <c r="G652" s="6">
        <v>1</v>
      </c>
      <c r="H652" s="7">
        <f t="shared" si="40"/>
        <v>46296</v>
      </c>
      <c r="I652" s="3">
        <f t="shared" si="41"/>
        <v>9171.1200000000008</v>
      </c>
      <c r="J652" s="3">
        <f t="shared" si="42"/>
        <v>6419.7840000000006</v>
      </c>
      <c r="K652" s="3">
        <f t="shared" si="43"/>
        <v>2751.3360000000002</v>
      </c>
    </row>
    <row r="653" spans="1:11" x14ac:dyDescent="0.25">
      <c r="A653" s="5">
        <v>46024</v>
      </c>
      <c r="B653" s="2" t="s">
        <v>660</v>
      </c>
      <c r="C653" s="2">
        <v>3</v>
      </c>
      <c r="D653" s="3">
        <v>13681</v>
      </c>
      <c r="E653" s="4">
        <v>0.14000000000000001</v>
      </c>
      <c r="F653" s="6">
        <v>1</v>
      </c>
      <c r="G653" s="6">
        <v>7</v>
      </c>
      <c r="H653" s="7">
        <f t="shared" si="40"/>
        <v>46023</v>
      </c>
      <c r="I653" s="3">
        <f t="shared" si="41"/>
        <v>46789.020000000004</v>
      </c>
      <c r="J653" s="3">
        <f t="shared" si="42"/>
        <v>32752.314000000002</v>
      </c>
      <c r="K653" s="3">
        <f t="shared" si="43"/>
        <v>14036.706000000002</v>
      </c>
    </row>
    <row r="654" spans="1:11" x14ac:dyDescent="0.25">
      <c r="A654" s="5">
        <v>46237</v>
      </c>
      <c r="B654" s="2" t="s">
        <v>661</v>
      </c>
      <c r="C654" s="2">
        <v>12</v>
      </c>
      <c r="D654" s="3">
        <v>8472</v>
      </c>
      <c r="E654" s="4"/>
      <c r="F654" s="6">
        <v>3</v>
      </c>
      <c r="G654" s="6">
        <v>4</v>
      </c>
      <c r="H654" s="7">
        <f t="shared" si="40"/>
        <v>46235</v>
      </c>
      <c r="I654" s="3">
        <f t="shared" si="41"/>
        <v>101664</v>
      </c>
      <c r="J654" s="3">
        <f t="shared" si="42"/>
        <v>71164.799999999988</v>
      </c>
      <c r="K654" s="3">
        <f t="shared" si="43"/>
        <v>30499.200000000012</v>
      </c>
    </row>
    <row r="655" spans="1:11" x14ac:dyDescent="0.25">
      <c r="A655" s="5">
        <v>46254</v>
      </c>
      <c r="B655" s="2" t="s">
        <v>662</v>
      </c>
      <c r="C655" s="2">
        <v>3</v>
      </c>
      <c r="D655" s="3">
        <v>14119</v>
      </c>
      <c r="E655" s="4">
        <v>0.04</v>
      </c>
      <c r="F655" s="6">
        <v>3</v>
      </c>
      <c r="G655" s="6">
        <v>5</v>
      </c>
      <c r="H655" s="7">
        <f t="shared" si="40"/>
        <v>46235</v>
      </c>
      <c r="I655" s="3">
        <f t="shared" si="41"/>
        <v>44051.28</v>
      </c>
      <c r="J655" s="3">
        <f t="shared" si="42"/>
        <v>30835.895999999997</v>
      </c>
      <c r="K655" s="3">
        <f t="shared" si="43"/>
        <v>13215.384000000002</v>
      </c>
    </row>
    <row r="656" spans="1:11" x14ac:dyDescent="0.25">
      <c r="A656" s="5">
        <v>46256</v>
      </c>
      <c r="B656" s="2" t="s">
        <v>663</v>
      </c>
      <c r="C656" s="2">
        <v>9</v>
      </c>
      <c r="D656" s="3">
        <v>31239</v>
      </c>
      <c r="E656" s="4">
        <v>0.05</v>
      </c>
      <c r="F656" s="6">
        <v>2</v>
      </c>
      <c r="G656" s="6">
        <v>6</v>
      </c>
      <c r="H656" s="7">
        <f t="shared" si="40"/>
        <v>46235</v>
      </c>
      <c r="I656" s="3">
        <f t="shared" si="41"/>
        <v>295208.55</v>
      </c>
      <c r="J656" s="3">
        <f t="shared" si="42"/>
        <v>206645.98499999999</v>
      </c>
      <c r="K656" s="3">
        <f t="shared" si="43"/>
        <v>88562.565000000002</v>
      </c>
    </row>
    <row r="657" spans="1:11" x14ac:dyDescent="0.25">
      <c r="A657" s="5">
        <v>46168</v>
      </c>
      <c r="B657" s="2" t="s">
        <v>664</v>
      </c>
      <c r="C657" s="2">
        <v>11</v>
      </c>
      <c r="D657" s="3">
        <v>3084</v>
      </c>
      <c r="E657" s="4">
        <v>0.08</v>
      </c>
      <c r="F657" s="6">
        <v>1</v>
      </c>
      <c r="G657" s="6">
        <v>2</v>
      </c>
      <c r="H657" s="7">
        <f t="shared" si="40"/>
        <v>46143</v>
      </c>
      <c r="I657" s="3">
        <f t="shared" si="41"/>
        <v>36637.920000000006</v>
      </c>
      <c r="J657" s="3">
        <f t="shared" si="42"/>
        <v>25646.544000000002</v>
      </c>
      <c r="K657" s="3">
        <f t="shared" si="43"/>
        <v>10991.376000000004</v>
      </c>
    </row>
    <row r="658" spans="1:11" x14ac:dyDescent="0.25">
      <c r="A658" s="5">
        <v>46063</v>
      </c>
      <c r="B658" s="2" t="s">
        <v>665</v>
      </c>
      <c r="C658" s="2">
        <v>9</v>
      </c>
      <c r="D658" s="3">
        <v>6091</v>
      </c>
      <c r="E658" s="4">
        <v>0.03</v>
      </c>
      <c r="F658" s="6">
        <v>4</v>
      </c>
      <c r="G658" s="6">
        <v>4</v>
      </c>
      <c r="H658" s="7">
        <f t="shared" si="40"/>
        <v>46054</v>
      </c>
      <c r="I658" s="3">
        <f t="shared" si="41"/>
        <v>56463.57</v>
      </c>
      <c r="J658" s="3">
        <f t="shared" si="42"/>
        <v>39524.498999999996</v>
      </c>
      <c r="K658" s="3">
        <f t="shared" si="43"/>
        <v>16939.071000000004</v>
      </c>
    </row>
    <row r="659" spans="1:11" x14ac:dyDescent="0.25">
      <c r="A659" s="5">
        <v>46068</v>
      </c>
      <c r="B659" s="2" t="s">
        <v>666</v>
      </c>
      <c r="C659" s="2">
        <v>12</v>
      </c>
      <c r="D659" s="3">
        <v>5471</v>
      </c>
      <c r="E659" s="4"/>
      <c r="F659" s="6">
        <v>1</v>
      </c>
      <c r="G659" s="6">
        <v>4</v>
      </c>
      <c r="H659" s="7">
        <f t="shared" si="40"/>
        <v>46054</v>
      </c>
      <c r="I659" s="3">
        <f t="shared" si="41"/>
        <v>65652</v>
      </c>
      <c r="J659" s="3">
        <f t="shared" si="42"/>
        <v>45956.399999999994</v>
      </c>
      <c r="K659" s="3">
        <f t="shared" si="43"/>
        <v>19695.600000000006</v>
      </c>
    </row>
    <row r="660" spans="1:11" x14ac:dyDescent="0.25">
      <c r="A660" s="5">
        <v>46337</v>
      </c>
      <c r="B660" s="2" t="s">
        <v>667</v>
      </c>
      <c r="C660" s="2">
        <v>8</v>
      </c>
      <c r="D660" s="3">
        <v>7931</v>
      </c>
      <c r="E660" s="4">
        <v>0.15</v>
      </c>
      <c r="F660" s="6">
        <v>1</v>
      </c>
      <c r="G660" s="6">
        <v>3</v>
      </c>
      <c r="H660" s="7">
        <f t="shared" si="40"/>
        <v>46327</v>
      </c>
      <c r="I660" s="3">
        <f t="shared" si="41"/>
        <v>72965.2</v>
      </c>
      <c r="J660" s="3">
        <f t="shared" si="42"/>
        <v>51075.639999999992</v>
      </c>
      <c r="K660" s="3">
        <f t="shared" si="43"/>
        <v>21889.560000000005</v>
      </c>
    </row>
    <row r="661" spans="1:11" x14ac:dyDescent="0.25">
      <c r="A661" s="5">
        <v>46328</v>
      </c>
      <c r="B661" s="2" t="s">
        <v>668</v>
      </c>
      <c r="C661" s="2">
        <v>6</v>
      </c>
      <c r="D661" s="3">
        <v>32587</v>
      </c>
      <c r="E661" s="4"/>
      <c r="F661" s="6">
        <v>4</v>
      </c>
      <c r="G661" s="6">
        <v>7</v>
      </c>
      <c r="H661" s="7">
        <f t="shared" si="40"/>
        <v>46327</v>
      </c>
      <c r="I661" s="3">
        <f t="shared" si="41"/>
        <v>195522</v>
      </c>
      <c r="J661" s="3">
        <f t="shared" si="42"/>
        <v>136865.4</v>
      </c>
      <c r="K661" s="3">
        <f t="shared" si="43"/>
        <v>58656.600000000006</v>
      </c>
    </row>
    <row r="662" spans="1:11" x14ac:dyDescent="0.25">
      <c r="A662" s="5">
        <v>46115</v>
      </c>
      <c r="B662" s="2" t="s">
        <v>669</v>
      </c>
      <c r="C662" s="2">
        <v>12</v>
      </c>
      <c r="D662" s="3">
        <v>5382</v>
      </c>
      <c r="E662" s="4"/>
      <c r="F662" s="6">
        <v>2</v>
      </c>
      <c r="G662" s="6">
        <v>1</v>
      </c>
      <c r="H662" s="7">
        <f t="shared" si="40"/>
        <v>46113</v>
      </c>
      <c r="I662" s="3">
        <f t="shared" si="41"/>
        <v>64584</v>
      </c>
      <c r="J662" s="3">
        <f t="shared" si="42"/>
        <v>45208.799999999996</v>
      </c>
      <c r="K662" s="3">
        <f t="shared" si="43"/>
        <v>19375.200000000004</v>
      </c>
    </row>
    <row r="663" spans="1:11" x14ac:dyDescent="0.25">
      <c r="A663" s="5">
        <v>46051</v>
      </c>
      <c r="B663" s="2" t="s">
        <v>670</v>
      </c>
      <c r="C663" s="2">
        <v>3</v>
      </c>
      <c r="D663" s="3">
        <v>26679</v>
      </c>
      <c r="E663" s="4">
        <v>0.05</v>
      </c>
      <c r="F663" s="6">
        <v>3</v>
      </c>
      <c r="G663" s="6">
        <v>7</v>
      </c>
      <c r="H663" s="7">
        <f t="shared" si="40"/>
        <v>46023</v>
      </c>
      <c r="I663" s="3">
        <f t="shared" si="41"/>
        <v>84038.85</v>
      </c>
      <c r="J663" s="3">
        <f t="shared" si="42"/>
        <v>58827.195</v>
      </c>
      <c r="K663" s="3">
        <f t="shared" si="43"/>
        <v>25211.655000000006</v>
      </c>
    </row>
    <row r="664" spans="1:11" x14ac:dyDescent="0.25">
      <c r="A664" s="5">
        <v>46066</v>
      </c>
      <c r="B664" s="2" t="s">
        <v>671</v>
      </c>
      <c r="C664" s="2">
        <v>10</v>
      </c>
      <c r="D664" s="3">
        <v>27477</v>
      </c>
      <c r="E664" s="4">
        <v>0.05</v>
      </c>
      <c r="F664" s="6">
        <v>2</v>
      </c>
      <c r="G664" s="6">
        <v>7</v>
      </c>
      <c r="H664" s="7">
        <f t="shared" si="40"/>
        <v>46054</v>
      </c>
      <c r="I664" s="3">
        <f t="shared" si="41"/>
        <v>288508.5</v>
      </c>
      <c r="J664" s="3">
        <f t="shared" si="42"/>
        <v>201955.94999999998</v>
      </c>
      <c r="K664" s="3">
        <f t="shared" si="43"/>
        <v>86552.550000000017</v>
      </c>
    </row>
    <row r="665" spans="1:11" x14ac:dyDescent="0.25">
      <c r="A665" s="5">
        <v>46056</v>
      </c>
      <c r="B665" s="2" t="s">
        <v>672</v>
      </c>
      <c r="C665" s="2">
        <v>6</v>
      </c>
      <c r="D665" s="3">
        <v>34165</v>
      </c>
      <c r="E665" s="4">
        <v>0.14000000000000001</v>
      </c>
      <c r="F665" s="6">
        <v>5</v>
      </c>
      <c r="G665" s="6">
        <v>3</v>
      </c>
      <c r="H665" s="7">
        <f t="shared" si="40"/>
        <v>46054</v>
      </c>
      <c r="I665" s="3">
        <f t="shared" si="41"/>
        <v>233688.60000000003</v>
      </c>
      <c r="J665" s="3">
        <f t="shared" si="42"/>
        <v>163582.02000000002</v>
      </c>
      <c r="K665" s="3">
        <f t="shared" si="43"/>
        <v>70106.580000000016</v>
      </c>
    </row>
    <row r="666" spans="1:11" x14ac:dyDescent="0.25">
      <c r="A666" s="5">
        <v>46101</v>
      </c>
      <c r="B666" s="2" t="s">
        <v>673</v>
      </c>
      <c r="C666" s="2">
        <v>12</v>
      </c>
      <c r="D666" s="3">
        <v>33555</v>
      </c>
      <c r="E666" s="4"/>
      <c r="F666" s="6">
        <v>3</v>
      </c>
      <c r="G666" s="6">
        <v>8</v>
      </c>
      <c r="H666" s="7">
        <f t="shared" si="40"/>
        <v>46082</v>
      </c>
      <c r="I666" s="3">
        <f t="shared" si="41"/>
        <v>402660</v>
      </c>
      <c r="J666" s="3">
        <f t="shared" si="42"/>
        <v>281862</v>
      </c>
      <c r="K666" s="3">
        <f t="shared" si="43"/>
        <v>120798</v>
      </c>
    </row>
    <row r="667" spans="1:11" x14ac:dyDescent="0.25">
      <c r="A667" s="5">
        <v>46217</v>
      </c>
      <c r="B667" s="2" t="s">
        <v>674</v>
      </c>
      <c r="C667" s="2">
        <v>7</v>
      </c>
      <c r="D667" s="3">
        <v>21485</v>
      </c>
      <c r="E667" s="4">
        <v>0.11</v>
      </c>
      <c r="F667" s="6">
        <v>3</v>
      </c>
      <c r="G667" s="6">
        <v>5</v>
      </c>
      <c r="H667" s="7">
        <f t="shared" si="40"/>
        <v>46204</v>
      </c>
      <c r="I667" s="3">
        <f t="shared" si="41"/>
        <v>166938.45000000001</v>
      </c>
      <c r="J667" s="3">
        <f t="shared" si="42"/>
        <v>116856.91499999999</v>
      </c>
      <c r="K667" s="3">
        <f t="shared" si="43"/>
        <v>50081.535000000018</v>
      </c>
    </row>
    <row r="668" spans="1:11" x14ac:dyDescent="0.25">
      <c r="A668" s="5">
        <v>46190</v>
      </c>
      <c r="B668" s="2" t="s">
        <v>675</v>
      </c>
      <c r="C668" s="2">
        <v>5</v>
      </c>
      <c r="D668" s="3">
        <v>15884</v>
      </c>
      <c r="E668" s="4"/>
      <c r="F668" s="6">
        <v>1</v>
      </c>
      <c r="G668" s="6">
        <v>3</v>
      </c>
      <c r="H668" s="7">
        <f t="shared" si="40"/>
        <v>46174</v>
      </c>
      <c r="I668" s="3">
        <f t="shared" si="41"/>
        <v>79420</v>
      </c>
      <c r="J668" s="3">
        <f t="shared" si="42"/>
        <v>55594</v>
      </c>
      <c r="K668" s="3">
        <f t="shared" si="43"/>
        <v>23826</v>
      </c>
    </row>
    <row r="669" spans="1:11" x14ac:dyDescent="0.25">
      <c r="A669" s="5">
        <v>46112</v>
      </c>
      <c r="B669" s="2" t="s">
        <v>676</v>
      </c>
      <c r="C669" s="2">
        <v>6</v>
      </c>
      <c r="D669" s="3">
        <v>24887</v>
      </c>
      <c r="E669" s="4">
        <v>0.14000000000000001</v>
      </c>
      <c r="F669" s="6">
        <v>5</v>
      </c>
      <c r="G669" s="6">
        <v>1</v>
      </c>
      <c r="H669" s="7">
        <f t="shared" si="40"/>
        <v>46082</v>
      </c>
      <c r="I669" s="3">
        <f t="shared" si="41"/>
        <v>170227.08000000002</v>
      </c>
      <c r="J669" s="3">
        <f t="shared" si="42"/>
        <v>119158.95600000001</v>
      </c>
      <c r="K669" s="3">
        <f t="shared" si="43"/>
        <v>51068.124000000011</v>
      </c>
    </row>
    <row r="670" spans="1:11" x14ac:dyDescent="0.25">
      <c r="A670" s="5">
        <v>46093</v>
      </c>
      <c r="B670" s="2" t="s">
        <v>677</v>
      </c>
      <c r="C670" s="2">
        <v>7</v>
      </c>
      <c r="D670" s="3">
        <v>10060</v>
      </c>
      <c r="E670" s="4">
        <v>0.1</v>
      </c>
      <c r="F670" s="6">
        <v>2</v>
      </c>
      <c r="G670" s="6">
        <v>7</v>
      </c>
      <c r="H670" s="7">
        <f t="shared" si="40"/>
        <v>46082</v>
      </c>
      <c r="I670" s="3">
        <f t="shared" si="41"/>
        <v>77462</v>
      </c>
      <c r="J670" s="3">
        <f t="shared" si="42"/>
        <v>54223.399999999994</v>
      </c>
      <c r="K670" s="3">
        <f t="shared" si="43"/>
        <v>23238.600000000006</v>
      </c>
    </row>
    <row r="671" spans="1:11" x14ac:dyDescent="0.25">
      <c r="A671" s="5">
        <v>46308</v>
      </c>
      <c r="B671" s="2" t="s">
        <v>678</v>
      </c>
      <c r="C671" s="2">
        <v>11</v>
      </c>
      <c r="D671" s="3">
        <v>18730</v>
      </c>
      <c r="E671" s="4">
        <v>0.15</v>
      </c>
      <c r="F671" s="6">
        <v>1</v>
      </c>
      <c r="G671" s="6">
        <v>6</v>
      </c>
      <c r="H671" s="7">
        <f t="shared" si="40"/>
        <v>46296</v>
      </c>
      <c r="I671" s="3">
        <f t="shared" si="41"/>
        <v>236934.49999999997</v>
      </c>
      <c r="J671" s="3">
        <f t="shared" si="42"/>
        <v>165854.14999999997</v>
      </c>
      <c r="K671" s="3">
        <f t="shared" si="43"/>
        <v>71080.350000000006</v>
      </c>
    </row>
    <row r="672" spans="1:11" x14ac:dyDescent="0.25">
      <c r="A672" s="5">
        <v>46304</v>
      </c>
      <c r="B672" s="2" t="s">
        <v>679</v>
      </c>
      <c r="C672" s="2">
        <v>12</v>
      </c>
      <c r="D672" s="3">
        <v>22037</v>
      </c>
      <c r="E672" s="4">
        <v>0.05</v>
      </c>
      <c r="F672" s="6">
        <v>2</v>
      </c>
      <c r="G672" s="6">
        <v>6</v>
      </c>
      <c r="H672" s="7">
        <f t="shared" si="40"/>
        <v>46296</v>
      </c>
      <c r="I672" s="3">
        <f t="shared" si="41"/>
        <v>277666.2</v>
      </c>
      <c r="J672" s="3">
        <f t="shared" si="42"/>
        <v>194366.34</v>
      </c>
      <c r="K672" s="3">
        <f t="shared" si="43"/>
        <v>83299.860000000015</v>
      </c>
    </row>
    <row r="673" spans="1:11" x14ac:dyDescent="0.25">
      <c r="A673" s="5">
        <v>46343</v>
      </c>
      <c r="B673" s="2" t="s">
        <v>680</v>
      </c>
      <c r="C673" s="2">
        <v>4</v>
      </c>
      <c r="D673" s="3">
        <v>22434</v>
      </c>
      <c r="E673" s="4"/>
      <c r="F673" s="6">
        <v>5</v>
      </c>
      <c r="G673" s="6">
        <v>7</v>
      </c>
      <c r="H673" s="7">
        <f t="shared" si="40"/>
        <v>46327</v>
      </c>
      <c r="I673" s="3">
        <f t="shared" si="41"/>
        <v>89736</v>
      </c>
      <c r="J673" s="3">
        <f t="shared" si="42"/>
        <v>62815.199999999997</v>
      </c>
      <c r="K673" s="3">
        <f t="shared" si="43"/>
        <v>26920.800000000003</v>
      </c>
    </row>
    <row r="674" spans="1:11" x14ac:dyDescent="0.25">
      <c r="A674" s="5">
        <v>46120</v>
      </c>
      <c r="B674" s="2" t="s">
        <v>681</v>
      </c>
      <c r="C674" s="2">
        <v>8</v>
      </c>
      <c r="D674" s="3">
        <v>8659</v>
      </c>
      <c r="E674" s="4">
        <v>7.0000000000000007E-2</v>
      </c>
      <c r="F674" s="6">
        <v>1</v>
      </c>
      <c r="G674" s="6">
        <v>6</v>
      </c>
      <c r="H674" s="7">
        <f t="shared" si="40"/>
        <v>46113</v>
      </c>
      <c r="I674" s="3">
        <f t="shared" si="41"/>
        <v>74121.040000000008</v>
      </c>
      <c r="J674" s="3">
        <f t="shared" si="42"/>
        <v>51884.728000000003</v>
      </c>
      <c r="K674" s="3">
        <f t="shared" si="43"/>
        <v>22236.312000000005</v>
      </c>
    </row>
    <row r="675" spans="1:11" x14ac:dyDescent="0.25">
      <c r="A675" s="5">
        <v>46287</v>
      </c>
      <c r="B675" s="2" t="s">
        <v>682</v>
      </c>
      <c r="C675" s="2">
        <v>2</v>
      </c>
      <c r="D675" s="3">
        <v>21136</v>
      </c>
      <c r="E675" s="4">
        <v>0.04</v>
      </c>
      <c r="F675" s="6">
        <v>2</v>
      </c>
      <c r="G675" s="6">
        <v>8</v>
      </c>
      <c r="H675" s="7">
        <f t="shared" si="40"/>
        <v>46266</v>
      </c>
      <c r="I675" s="3">
        <f t="shared" si="41"/>
        <v>43962.880000000005</v>
      </c>
      <c r="J675" s="3">
        <f t="shared" si="42"/>
        <v>30774.016</v>
      </c>
      <c r="K675" s="3">
        <f t="shared" si="43"/>
        <v>13188.864000000005</v>
      </c>
    </row>
    <row r="676" spans="1:11" x14ac:dyDescent="0.25">
      <c r="A676" s="5">
        <v>46099</v>
      </c>
      <c r="B676" s="2" t="s">
        <v>683</v>
      </c>
      <c r="C676" s="2">
        <v>9</v>
      </c>
      <c r="D676" s="3">
        <v>34137</v>
      </c>
      <c r="E676" s="4">
        <v>0.09</v>
      </c>
      <c r="F676" s="6">
        <v>4</v>
      </c>
      <c r="G676" s="6">
        <v>2</v>
      </c>
      <c r="H676" s="7">
        <f t="shared" si="40"/>
        <v>46082</v>
      </c>
      <c r="I676" s="3">
        <f t="shared" si="41"/>
        <v>334883.97000000003</v>
      </c>
      <c r="J676" s="3">
        <f t="shared" si="42"/>
        <v>234418.77900000001</v>
      </c>
      <c r="K676" s="3">
        <f t="shared" si="43"/>
        <v>100465.19100000002</v>
      </c>
    </row>
    <row r="677" spans="1:11" x14ac:dyDescent="0.25">
      <c r="A677" s="5">
        <v>46109</v>
      </c>
      <c r="B677" s="2" t="s">
        <v>684</v>
      </c>
      <c r="C677" s="2">
        <v>4</v>
      </c>
      <c r="D677" s="3">
        <v>26174</v>
      </c>
      <c r="E677" s="4">
        <v>0.13</v>
      </c>
      <c r="F677" s="6">
        <v>5</v>
      </c>
      <c r="G677" s="6">
        <v>8</v>
      </c>
      <c r="H677" s="7">
        <f t="shared" si="40"/>
        <v>46082</v>
      </c>
      <c r="I677" s="3">
        <f t="shared" si="41"/>
        <v>118306.48</v>
      </c>
      <c r="J677" s="3">
        <f t="shared" si="42"/>
        <v>82814.535999999993</v>
      </c>
      <c r="K677" s="3">
        <f t="shared" si="43"/>
        <v>35491.944000000003</v>
      </c>
    </row>
    <row r="678" spans="1:11" x14ac:dyDescent="0.25">
      <c r="A678" s="5">
        <v>46252</v>
      </c>
      <c r="B678" s="2" t="s">
        <v>685</v>
      </c>
      <c r="C678" s="2">
        <v>5</v>
      </c>
      <c r="D678" s="3">
        <v>32591</v>
      </c>
      <c r="E678" s="4">
        <v>0.06</v>
      </c>
      <c r="F678" s="6">
        <v>2</v>
      </c>
      <c r="G678" s="6">
        <v>6</v>
      </c>
      <c r="H678" s="7">
        <f t="shared" si="40"/>
        <v>46235</v>
      </c>
      <c r="I678" s="3">
        <f t="shared" si="41"/>
        <v>172732.30000000002</v>
      </c>
      <c r="J678" s="3">
        <f t="shared" si="42"/>
        <v>120912.61</v>
      </c>
      <c r="K678" s="3">
        <f t="shared" si="43"/>
        <v>51819.690000000017</v>
      </c>
    </row>
    <row r="679" spans="1:11" x14ac:dyDescent="0.25">
      <c r="A679" s="5">
        <v>46137</v>
      </c>
      <c r="B679" s="2" t="s">
        <v>686</v>
      </c>
      <c r="C679" s="2">
        <v>9</v>
      </c>
      <c r="D679" s="3">
        <v>11075</v>
      </c>
      <c r="E679" s="4">
        <v>0.09</v>
      </c>
      <c r="F679" s="6">
        <v>3</v>
      </c>
      <c r="G679" s="6">
        <v>5</v>
      </c>
      <c r="H679" s="7">
        <f t="shared" si="40"/>
        <v>46113</v>
      </c>
      <c r="I679" s="3">
        <f t="shared" si="41"/>
        <v>108645.75000000001</v>
      </c>
      <c r="J679" s="3">
        <f t="shared" si="42"/>
        <v>76052.025000000009</v>
      </c>
      <c r="K679" s="3">
        <f t="shared" si="43"/>
        <v>32593.725000000006</v>
      </c>
    </row>
    <row r="680" spans="1:11" x14ac:dyDescent="0.25">
      <c r="A680" s="5">
        <v>46189</v>
      </c>
      <c r="B680" s="2" t="s">
        <v>687</v>
      </c>
      <c r="C680" s="2">
        <v>9</v>
      </c>
      <c r="D680" s="3">
        <v>13716</v>
      </c>
      <c r="E680" s="4">
        <v>0.13</v>
      </c>
      <c r="F680" s="6">
        <v>4</v>
      </c>
      <c r="G680" s="6">
        <v>5</v>
      </c>
      <c r="H680" s="7">
        <f t="shared" si="40"/>
        <v>46174</v>
      </c>
      <c r="I680" s="3">
        <f t="shared" si="41"/>
        <v>139491.72</v>
      </c>
      <c r="J680" s="3">
        <f t="shared" si="42"/>
        <v>97644.203999999998</v>
      </c>
      <c r="K680" s="3">
        <f t="shared" si="43"/>
        <v>41847.516000000003</v>
      </c>
    </row>
    <row r="681" spans="1:11" x14ac:dyDescent="0.25">
      <c r="A681" s="5">
        <v>46320</v>
      </c>
      <c r="B681" s="2" t="s">
        <v>688</v>
      </c>
      <c r="C681" s="2">
        <v>6</v>
      </c>
      <c r="D681" s="3">
        <v>31946</v>
      </c>
      <c r="E681" s="4">
        <v>7.0000000000000007E-2</v>
      </c>
      <c r="F681" s="6">
        <v>2</v>
      </c>
      <c r="G681" s="6">
        <v>6</v>
      </c>
      <c r="H681" s="7">
        <f t="shared" si="40"/>
        <v>46296</v>
      </c>
      <c r="I681" s="3">
        <f t="shared" si="41"/>
        <v>205093.32</v>
      </c>
      <c r="J681" s="3">
        <f t="shared" si="42"/>
        <v>143565.32399999999</v>
      </c>
      <c r="K681" s="3">
        <f t="shared" si="43"/>
        <v>61527.996000000014</v>
      </c>
    </row>
    <row r="682" spans="1:11" x14ac:dyDescent="0.25">
      <c r="A682" s="5">
        <v>46112</v>
      </c>
      <c r="B682" s="2" t="s">
        <v>689</v>
      </c>
      <c r="C682" s="2">
        <v>3</v>
      </c>
      <c r="D682" s="3">
        <v>14877</v>
      </c>
      <c r="E682" s="4">
        <v>0.12</v>
      </c>
      <c r="F682" s="6">
        <v>4</v>
      </c>
      <c r="G682" s="6">
        <v>8</v>
      </c>
      <c r="H682" s="7">
        <f t="shared" si="40"/>
        <v>46082</v>
      </c>
      <c r="I682" s="3">
        <f t="shared" si="41"/>
        <v>49986.720000000001</v>
      </c>
      <c r="J682" s="3">
        <f t="shared" si="42"/>
        <v>34990.703999999998</v>
      </c>
      <c r="K682" s="3">
        <f t="shared" si="43"/>
        <v>14996.016000000003</v>
      </c>
    </row>
    <row r="683" spans="1:11" x14ac:dyDescent="0.25">
      <c r="A683" s="5">
        <v>46084</v>
      </c>
      <c r="B683" s="2" t="s">
        <v>690</v>
      </c>
      <c r="C683" s="2">
        <v>12</v>
      </c>
      <c r="D683" s="3">
        <v>9144</v>
      </c>
      <c r="E683" s="4">
        <v>0.05</v>
      </c>
      <c r="F683" s="6">
        <v>2</v>
      </c>
      <c r="G683" s="6">
        <v>3</v>
      </c>
      <c r="H683" s="7">
        <f t="shared" si="40"/>
        <v>46082</v>
      </c>
      <c r="I683" s="3">
        <f t="shared" si="41"/>
        <v>115214.40000000001</v>
      </c>
      <c r="J683" s="3">
        <f t="shared" si="42"/>
        <v>80650.080000000002</v>
      </c>
      <c r="K683" s="3">
        <f t="shared" si="43"/>
        <v>34564.320000000007</v>
      </c>
    </row>
    <row r="684" spans="1:11" x14ac:dyDescent="0.25">
      <c r="A684" s="5">
        <v>46318</v>
      </c>
      <c r="B684" s="2" t="s">
        <v>691</v>
      </c>
      <c r="C684" s="2">
        <v>8</v>
      </c>
      <c r="D684" s="3">
        <v>12245</v>
      </c>
      <c r="E684" s="4">
        <v>0.09</v>
      </c>
      <c r="F684" s="6">
        <v>5</v>
      </c>
      <c r="G684" s="6">
        <v>5</v>
      </c>
      <c r="H684" s="7">
        <f t="shared" si="40"/>
        <v>46296</v>
      </c>
      <c r="I684" s="3">
        <f t="shared" si="41"/>
        <v>106776.40000000001</v>
      </c>
      <c r="J684" s="3">
        <f t="shared" si="42"/>
        <v>74743.48</v>
      </c>
      <c r="K684" s="3">
        <f t="shared" si="43"/>
        <v>32032.920000000013</v>
      </c>
    </row>
    <row r="685" spans="1:11" x14ac:dyDescent="0.25">
      <c r="A685" s="5">
        <v>46163</v>
      </c>
      <c r="B685" s="2" t="s">
        <v>692</v>
      </c>
      <c r="C685" s="2">
        <v>3</v>
      </c>
      <c r="D685" s="3">
        <v>5937</v>
      </c>
      <c r="E685" s="4">
        <v>0.08</v>
      </c>
      <c r="F685" s="6">
        <v>2</v>
      </c>
      <c r="G685" s="6">
        <v>3</v>
      </c>
      <c r="H685" s="7">
        <f t="shared" si="40"/>
        <v>46143</v>
      </c>
      <c r="I685" s="3">
        <f t="shared" si="41"/>
        <v>19235.88</v>
      </c>
      <c r="J685" s="3">
        <f t="shared" si="42"/>
        <v>13465.116</v>
      </c>
      <c r="K685" s="3">
        <f t="shared" si="43"/>
        <v>5770.764000000001</v>
      </c>
    </row>
    <row r="686" spans="1:11" x14ac:dyDescent="0.25">
      <c r="A686" s="5">
        <v>46186</v>
      </c>
      <c r="B686" s="2" t="s">
        <v>693</v>
      </c>
      <c r="C686" s="2">
        <v>7</v>
      </c>
      <c r="D686" s="3">
        <v>32217</v>
      </c>
      <c r="E686" s="4">
        <v>0.09</v>
      </c>
      <c r="F686" s="6">
        <v>5</v>
      </c>
      <c r="G686" s="6">
        <v>2</v>
      </c>
      <c r="H686" s="7">
        <f t="shared" si="40"/>
        <v>46174</v>
      </c>
      <c r="I686" s="3">
        <f t="shared" si="41"/>
        <v>245815.71000000002</v>
      </c>
      <c r="J686" s="3">
        <f t="shared" si="42"/>
        <v>172070.997</v>
      </c>
      <c r="K686" s="3">
        <f t="shared" si="43"/>
        <v>73744.713000000018</v>
      </c>
    </row>
    <row r="687" spans="1:11" x14ac:dyDescent="0.25">
      <c r="A687" s="5">
        <v>46030</v>
      </c>
      <c r="B687" s="2" t="s">
        <v>694</v>
      </c>
      <c r="C687" s="2">
        <v>9</v>
      </c>
      <c r="D687" s="3">
        <v>6144</v>
      </c>
      <c r="E687" s="4"/>
      <c r="F687" s="6">
        <v>4</v>
      </c>
      <c r="G687" s="6">
        <v>1</v>
      </c>
      <c r="H687" s="7">
        <f t="shared" si="40"/>
        <v>46023</v>
      </c>
      <c r="I687" s="3">
        <f t="shared" si="41"/>
        <v>55296</v>
      </c>
      <c r="J687" s="3">
        <f t="shared" si="42"/>
        <v>38707.199999999997</v>
      </c>
      <c r="K687" s="3">
        <f t="shared" si="43"/>
        <v>16588.800000000003</v>
      </c>
    </row>
    <row r="688" spans="1:11" x14ac:dyDescent="0.25">
      <c r="A688" s="5">
        <v>46365</v>
      </c>
      <c r="B688" s="2" t="s">
        <v>695</v>
      </c>
      <c r="C688" s="2">
        <v>6</v>
      </c>
      <c r="D688" s="3">
        <v>3572</v>
      </c>
      <c r="E688" s="4">
        <v>0.1</v>
      </c>
      <c r="F688" s="6">
        <v>2</v>
      </c>
      <c r="G688" s="6">
        <v>8</v>
      </c>
      <c r="H688" s="7">
        <f t="shared" si="40"/>
        <v>46357</v>
      </c>
      <c r="I688" s="3">
        <f t="shared" si="41"/>
        <v>23575.200000000001</v>
      </c>
      <c r="J688" s="3">
        <f t="shared" si="42"/>
        <v>16502.64</v>
      </c>
      <c r="K688" s="3">
        <f t="shared" si="43"/>
        <v>7072.5600000000013</v>
      </c>
    </row>
    <row r="689" spans="1:11" x14ac:dyDescent="0.25">
      <c r="A689" s="5">
        <v>46386</v>
      </c>
      <c r="B689" s="2" t="s">
        <v>696</v>
      </c>
      <c r="C689" s="2">
        <v>12</v>
      </c>
      <c r="D689" s="3">
        <v>34669</v>
      </c>
      <c r="E689" s="4"/>
      <c r="F689" s="6">
        <v>1</v>
      </c>
      <c r="G689" s="6">
        <v>6</v>
      </c>
      <c r="H689" s="7">
        <f t="shared" si="40"/>
        <v>46357</v>
      </c>
      <c r="I689" s="3">
        <f t="shared" si="41"/>
        <v>416028</v>
      </c>
      <c r="J689" s="3">
        <f t="shared" si="42"/>
        <v>291219.59999999998</v>
      </c>
      <c r="K689" s="3">
        <f t="shared" si="43"/>
        <v>124808.40000000002</v>
      </c>
    </row>
    <row r="690" spans="1:11" x14ac:dyDescent="0.25">
      <c r="A690" s="5">
        <v>46047</v>
      </c>
      <c r="B690" s="2" t="s">
        <v>697</v>
      </c>
      <c r="C690" s="2">
        <v>10</v>
      </c>
      <c r="D690" s="3">
        <v>20135</v>
      </c>
      <c r="E690" s="4"/>
      <c r="F690" s="6">
        <v>5</v>
      </c>
      <c r="G690" s="6">
        <v>3</v>
      </c>
      <c r="H690" s="7">
        <f t="shared" si="40"/>
        <v>46023</v>
      </c>
      <c r="I690" s="3">
        <f t="shared" si="41"/>
        <v>201350</v>
      </c>
      <c r="J690" s="3">
        <f t="shared" si="42"/>
        <v>140945</v>
      </c>
      <c r="K690" s="3">
        <f t="shared" si="43"/>
        <v>60405</v>
      </c>
    </row>
    <row r="691" spans="1:11" x14ac:dyDescent="0.25">
      <c r="A691" s="5">
        <v>46058</v>
      </c>
      <c r="B691" s="2" t="s">
        <v>698</v>
      </c>
      <c r="C691" s="2">
        <v>5</v>
      </c>
      <c r="D691" s="3">
        <v>11219</v>
      </c>
      <c r="E691" s="4">
        <v>0.03</v>
      </c>
      <c r="F691" s="6">
        <v>4</v>
      </c>
      <c r="G691" s="6">
        <v>4</v>
      </c>
      <c r="H691" s="7">
        <f t="shared" si="40"/>
        <v>46054</v>
      </c>
      <c r="I691" s="3">
        <f t="shared" si="41"/>
        <v>57777.85</v>
      </c>
      <c r="J691" s="3">
        <f t="shared" si="42"/>
        <v>40444.494999999995</v>
      </c>
      <c r="K691" s="3">
        <f t="shared" si="43"/>
        <v>17333.355000000003</v>
      </c>
    </row>
    <row r="692" spans="1:11" x14ac:dyDescent="0.25">
      <c r="A692" s="5">
        <v>46350</v>
      </c>
      <c r="B692" s="2" t="s">
        <v>699</v>
      </c>
      <c r="C692" s="2">
        <v>3</v>
      </c>
      <c r="D692" s="3">
        <v>12286</v>
      </c>
      <c r="E692" s="4">
        <v>0.05</v>
      </c>
      <c r="F692" s="6">
        <v>4</v>
      </c>
      <c r="G692" s="6">
        <v>2</v>
      </c>
      <c r="H692" s="7">
        <f t="shared" si="40"/>
        <v>46327</v>
      </c>
      <c r="I692" s="3">
        <f t="shared" si="41"/>
        <v>38700.9</v>
      </c>
      <c r="J692" s="3">
        <f t="shared" si="42"/>
        <v>27090.63</v>
      </c>
      <c r="K692" s="3">
        <f t="shared" si="43"/>
        <v>11610.27</v>
      </c>
    </row>
    <row r="693" spans="1:11" x14ac:dyDescent="0.25">
      <c r="A693" s="5">
        <v>46276</v>
      </c>
      <c r="B693" s="2" t="s">
        <v>700</v>
      </c>
      <c r="C693" s="2">
        <v>5</v>
      </c>
      <c r="D693" s="3">
        <v>3997</v>
      </c>
      <c r="E693" s="4">
        <v>0.04</v>
      </c>
      <c r="F693" s="6">
        <v>2</v>
      </c>
      <c r="G693" s="6">
        <v>6</v>
      </c>
      <c r="H693" s="7">
        <f t="shared" si="40"/>
        <v>46266</v>
      </c>
      <c r="I693" s="3">
        <f t="shared" si="41"/>
        <v>20784.400000000001</v>
      </c>
      <c r="J693" s="3">
        <f t="shared" si="42"/>
        <v>14549.08</v>
      </c>
      <c r="K693" s="3">
        <f t="shared" si="43"/>
        <v>6235.3200000000015</v>
      </c>
    </row>
    <row r="694" spans="1:11" x14ac:dyDescent="0.25">
      <c r="A694" s="5">
        <v>46360</v>
      </c>
      <c r="B694" s="2" t="s">
        <v>701</v>
      </c>
      <c r="C694" s="2">
        <v>4</v>
      </c>
      <c r="D694" s="3">
        <v>14207</v>
      </c>
      <c r="E694" s="4">
        <v>0.11</v>
      </c>
      <c r="F694" s="6">
        <v>3</v>
      </c>
      <c r="G694" s="6">
        <v>6</v>
      </c>
      <c r="H694" s="7">
        <f t="shared" si="40"/>
        <v>46357</v>
      </c>
      <c r="I694" s="3">
        <f t="shared" si="41"/>
        <v>63079.080000000009</v>
      </c>
      <c r="J694" s="3">
        <f t="shared" si="42"/>
        <v>44155.356000000007</v>
      </c>
      <c r="K694" s="3">
        <f t="shared" si="43"/>
        <v>18923.724000000002</v>
      </c>
    </row>
    <row r="695" spans="1:11" x14ac:dyDescent="0.25">
      <c r="A695" s="5">
        <v>46087</v>
      </c>
      <c r="B695" s="2" t="s">
        <v>702</v>
      </c>
      <c r="C695" s="2">
        <v>2</v>
      </c>
      <c r="D695" s="3">
        <v>11810</v>
      </c>
      <c r="E695" s="4"/>
      <c r="F695" s="6">
        <v>2</v>
      </c>
      <c r="G695" s="6">
        <v>8</v>
      </c>
      <c r="H695" s="7">
        <f t="shared" si="40"/>
        <v>46082</v>
      </c>
      <c r="I695" s="3">
        <f t="shared" si="41"/>
        <v>23620</v>
      </c>
      <c r="J695" s="3">
        <f t="shared" si="42"/>
        <v>16534</v>
      </c>
      <c r="K695" s="3">
        <f t="shared" si="43"/>
        <v>7086</v>
      </c>
    </row>
    <row r="696" spans="1:11" x14ac:dyDescent="0.25">
      <c r="A696" s="5">
        <v>46090</v>
      </c>
      <c r="B696" s="2" t="s">
        <v>703</v>
      </c>
      <c r="C696" s="2">
        <v>5</v>
      </c>
      <c r="D696" s="3">
        <v>10682</v>
      </c>
      <c r="E696" s="4">
        <v>0.05</v>
      </c>
      <c r="F696" s="6">
        <v>1</v>
      </c>
      <c r="G696" s="6">
        <v>1</v>
      </c>
      <c r="H696" s="7">
        <f t="shared" si="40"/>
        <v>46082</v>
      </c>
      <c r="I696" s="3">
        <f t="shared" si="41"/>
        <v>56080.5</v>
      </c>
      <c r="J696" s="3">
        <f t="shared" si="42"/>
        <v>39256.35</v>
      </c>
      <c r="K696" s="3">
        <f t="shared" si="43"/>
        <v>16824.150000000001</v>
      </c>
    </row>
    <row r="697" spans="1:11" x14ac:dyDescent="0.25">
      <c r="A697" s="5">
        <v>46040</v>
      </c>
      <c r="B697" s="2" t="s">
        <v>704</v>
      </c>
      <c r="C697" s="2">
        <v>6</v>
      </c>
      <c r="D697" s="3">
        <v>19865</v>
      </c>
      <c r="E697" s="4">
        <v>0.12</v>
      </c>
      <c r="F697" s="6">
        <v>3</v>
      </c>
      <c r="G697" s="6">
        <v>4</v>
      </c>
      <c r="H697" s="7">
        <f t="shared" si="40"/>
        <v>46023</v>
      </c>
      <c r="I697" s="3">
        <f t="shared" si="41"/>
        <v>133492.80000000002</v>
      </c>
      <c r="J697" s="3">
        <f t="shared" si="42"/>
        <v>93444.96</v>
      </c>
      <c r="K697" s="3">
        <f t="shared" si="43"/>
        <v>40047.840000000011</v>
      </c>
    </row>
    <row r="698" spans="1:11" x14ac:dyDescent="0.25">
      <c r="A698" s="5">
        <v>46141</v>
      </c>
      <c r="B698" s="2" t="s">
        <v>705</v>
      </c>
      <c r="C698" s="2">
        <v>9</v>
      </c>
      <c r="D698" s="3">
        <v>16168</v>
      </c>
      <c r="E698" s="4">
        <v>0.05</v>
      </c>
      <c r="F698" s="6">
        <v>2</v>
      </c>
      <c r="G698" s="6">
        <v>7</v>
      </c>
      <c r="H698" s="7">
        <f t="shared" si="40"/>
        <v>46113</v>
      </c>
      <c r="I698" s="3">
        <f t="shared" si="41"/>
        <v>152787.6</v>
      </c>
      <c r="J698" s="3">
        <f t="shared" si="42"/>
        <v>106951.31999999999</v>
      </c>
      <c r="K698" s="3">
        <f t="shared" si="43"/>
        <v>45836.280000000013</v>
      </c>
    </row>
    <row r="699" spans="1:11" x14ac:dyDescent="0.25">
      <c r="A699" s="5">
        <v>46113</v>
      </c>
      <c r="B699" s="2" t="s">
        <v>706</v>
      </c>
      <c r="C699" s="2">
        <v>6</v>
      </c>
      <c r="D699" s="3">
        <v>4199</v>
      </c>
      <c r="E699" s="4"/>
      <c r="F699" s="6">
        <v>4</v>
      </c>
      <c r="G699" s="6">
        <v>3</v>
      </c>
      <c r="H699" s="7">
        <f t="shared" si="40"/>
        <v>46113</v>
      </c>
      <c r="I699" s="3">
        <f t="shared" si="41"/>
        <v>25194</v>
      </c>
      <c r="J699" s="3">
        <f t="shared" si="42"/>
        <v>17635.8</v>
      </c>
      <c r="K699" s="3">
        <f t="shared" si="43"/>
        <v>7558.2000000000007</v>
      </c>
    </row>
    <row r="700" spans="1:11" x14ac:dyDescent="0.25">
      <c r="A700" s="5">
        <v>46089</v>
      </c>
      <c r="B700" s="2" t="s">
        <v>707</v>
      </c>
      <c r="C700" s="2">
        <v>2</v>
      </c>
      <c r="D700" s="3">
        <v>34580</v>
      </c>
      <c r="E700" s="4">
        <v>0.06</v>
      </c>
      <c r="F700" s="6">
        <v>4</v>
      </c>
      <c r="G700" s="6">
        <v>5</v>
      </c>
      <c r="H700" s="7">
        <f t="shared" si="40"/>
        <v>46082</v>
      </c>
      <c r="I700" s="3">
        <f t="shared" si="41"/>
        <v>73309.600000000006</v>
      </c>
      <c r="J700" s="3">
        <f t="shared" si="42"/>
        <v>51316.72</v>
      </c>
      <c r="K700" s="3">
        <f t="shared" si="43"/>
        <v>21992.880000000005</v>
      </c>
    </row>
    <row r="701" spans="1:11" x14ac:dyDescent="0.25">
      <c r="A701" s="5">
        <v>46061</v>
      </c>
      <c r="B701" s="2" t="s">
        <v>708</v>
      </c>
      <c r="C701" s="2">
        <v>4</v>
      </c>
      <c r="D701" s="3">
        <v>21594</v>
      </c>
      <c r="E701" s="4"/>
      <c r="F701" s="6">
        <v>1</v>
      </c>
      <c r="G701" s="6">
        <v>8</v>
      </c>
      <c r="H701" s="7">
        <f t="shared" si="40"/>
        <v>46054</v>
      </c>
      <c r="I701" s="3">
        <f t="shared" si="41"/>
        <v>86376</v>
      </c>
      <c r="J701" s="3">
        <f t="shared" si="42"/>
        <v>60463.199999999997</v>
      </c>
      <c r="K701" s="3">
        <f t="shared" si="43"/>
        <v>25912.800000000003</v>
      </c>
    </row>
    <row r="702" spans="1:11" x14ac:dyDescent="0.25">
      <c r="A702" s="5">
        <v>46223</v>
      </c>
      <c r="B702" s="2" t="s">
        <v>709</v>
      </c>
      <c r="C702" s="2">
        <v>3</v>
      </c>
      <c r="D702" s="3">
        <v>3856</v>
      </c>
      <c r="E702" s="4">
        <v>0.14000000000000001</v>
      </c>
      <c r="F702" s="6">
        <v>4</v>
      </c>
      <c r="G702" s="6">
        <v>1</v>
      </c>
      <c r="H702" s="7">
        <f t="shared" si="40"/>
        <v>46204</v>
      </c>
      <c r="I702" s="3">
        <f t="shared" si="41"/>
        <v>13187.520000000002</v>
      </c>
      <c r="J702" s="3">
        <f t="shared" si="42"/>
        <v>9231.264000000001</v>
      </c>
      <c r="K702" s="3">
        <f t="shared" si="43"/>
        <v>3956.2560000000012</v>
      </c>
    </row>
    <row r="703" spans="1:11" x14ac:dyDescent="0.25">
      <c r="A703" s="5">
        <v>46232</v>
      </c>
      <c r="B703" s="2" t="s">
        <v>710</v>
      </c>
      <c r="C703" s="2">
        <v>5</v>
      </c>
      <c r="D703" s="3">
        <v>34627</v>
      </c>
      <c r="E703" s="4">
        <v>0.04</v>
      </c>
      <c r="F703" s="6">
        <v>4</v>
      </c>
      <c r="G703" s="6">
        <v>6</v>
      </c>
      <c r="H703" s="7">
        <f t="shared" si="40"/>
        <v>46204</v>
      </c>
      <c r="I703" s="3">
        <f t="shared" si="41"/>
        <v>180060.4</v>
      </c>
      <c r="J703" s="3">
        <f t="shared" si="42"/>
        <v>126042.27999999998</v>
      </c>
      <c r="K703" s="3">
        <f t="shared" si="43"/>
        <v>54018.12000000001</v>
      </c>
    </row>
    <row r="704" spans="1:11" x14ac:dyDescent="0.25">
      <c r="A704" s="5">
        <v>46122</v>
      </c>
      <c r="B704" s="2" t="s">
        <v>711</v>
      </c>
      <c r="C704" s="2">
        <v>12</v>
      </c>
      <c r="D704" s="3">
        <v>25800</v>
      </c>
      <c r="E704" s="4">
        <v>0.12</v>
      </c>
      <c r="F704" s="6">
        <v>1</v>
      </c>
      <c r="G704" s="6">
        <v>5</v>
      </c>
      <c r="H704" s="7">
        <f t="shared" si="40"/>
        <v>46113</v>
      </c>
      <c r="I704" s="3">
        <f t="shared" si="41"/>
        <v>346752.00000000006</v>
      </c>
      <c r="J704" s="3">
        <f t="shared" si="42"/>
        <v>242726.40000000002</v>
      </c>
      <c r="K704" s="3">
        <f t="shared" si="43"/>
        <v>104025.60000000003</v>
      </c>
    </row>
    <row r="705" spans="1:11" x14ac:dyDescent="0.25">
      <c r="A705" s="5">
        <v>46114</v>
      </c>
      <c r="B705" s="2" t="s">
        <v>712</v>
      </c>
      <c r="C705" s="2">
        <v>5</v>
      </c>
      <c r="D705" s="3">
        <v>14909</v>
      </c>
      <c r="E705" s="4"/>
      <c r="F705" s="6">
        <v>2</v>
      </c>
      <c r="G705" s="6">
        <v>7</v>
      </c>
      <c r="H705" s="7">
        <f t="shared" si="40"/>
        <v>46113</v>
      </c>
      <c r="I705" s="3">
        <f t="shared" si="41"/>
        <v>74545</v>
      </c>
      <c r="J705" s="3">
        <f t="shared" si="42"/>
        <v>52181.5</v>
      </c>
      <c r="K705" s="3">
        <f t="shared" si="43"/>
        <v>22363.5</v>
      </c>
    </row>
    <row r="706" spans="1:11" x14ac:dyDescent="0.25">
      <c r="A706" s="5">
        <v>46257</v>
      </c>
      <c r="B706" s="2" t="s">
        <v>713</v>
      </c>
      <c r="C706" s="2">
        <v>4</v>
      </c>
      <c r="D706" s="3">
        <v>24069</v>
      </c>
      <c r="E706" s="4">
        <v>0.1</v>
      </c>
      <c r="F706" s="6">
        <v>1</v>
      </c>
      <c r="G706" s="6">
        <v>4</v>
      </c>
      <c r="H706" s="7">
        <f t="shared" ref="H706:H769" si="44">DATE(YEAR($A706),MONTH($A706),1)</f>
        <v>46235</v>
      </c>
      <c r="I706" s="3">
        <f t="shared" ref="I706:I769" si="45">$C706*$D706*(1+$E706)</f>
        <v>105903.6</v>
      </c>
      <c r="J706" s="3">
        <f t="shared" ref="J706:J769" si="46">I706*70%</f>
        <v>74132.52</v>
      </c>
      <c r="K706" s="3">
        <f t="shared" ref="K706:K769" si="47">I706-J706</f>
        <v>31771.08</v>
      </c>
    </row>
    <row r="707" spans="1:11" x14ac:dyDescent="0.25">
      <c r="A707" s="5">
        <v>46266</v>
      </c>
      <c r="B707" s="2" t="s">
        <v>714</v>
      </c>
      <c r="C707" s="2">
        <v>5</v>
      </c>
      <c r="D707" s="3">
        <v>8150</v>
      </c>
      <c r="E707" s="4"/>
      <c r="F707" s="6">
        <v>3</v>
      </c>
      <c r="G707" s="6">
        <v>8</v>
      </c>
      <c r="H707" s="7">
        <f t="shared" si="44"/>
        <v>46266</v>
      </c>
      <c r="I707" s="3">
        <f t="shared" si="45"/>
        <v>40750</v>
      </c>
      <c r="J707" s="3">
        <f t="shared" si="46"/>
        <v>28525</v>
      </c>
      <c r="K707" s="3">
        <f t="shared" si="47"/>
        <v>12225</v>
      </c>
    </row>
    <row r="708" spans="1:11" x14ac:dyDescent="0.25">
      <c r="A708" s="5">
        <v>46170</v>
      </c>
      <c r="B708" s="2" t="s">
        <v>715</v>
      </c>
      <c r="C708" s="2">
        <v>4</v>
      </c>
      <c r="D708" s="3">
        <v>10769</v>
      </c>
      <c r="E708" s="4"/>
      <c r="F708" s="6">
        <v>1</v>
      </c>
      <c r="G708" s="6">
        <v>4</v>
      </c>
      <c r="H708" s="7">
        <f t="shared" si="44"/>
        <v>46143</v>
      </c>
      <c r="I708" s="3">
        <f t="shared" si="45"/>
        <v>43076</v>
      </c>
      <c r="J708" s="3">
        <f t="shared" si="46"/>
        <v>30153.199999999997</v>
      </c>
      <c r="K708" s="3">
        <f t="shared" si="47"/>
        <v>12922.800000000003</v>
      </c>
    </row>
    <row r="709" spans="1:11" x14ac:dyDescent="0.25">
      <c r="A709" s="5">
        <v>46271</v>
      </c>
      <c r="B709" s="2" t="s">
        <v>716</v>
      </c>
      <c r="C709" s="2">
        <v>10</v>
      </c>
      <c r="D709" s="3">
        <v>3489</v>
      </c>
      <c r="E709" s="4">
        <v>0.04</v>
      </c>
      <c r="F709" s="6">
        <v>3</v>
      </c>
      <c r="G709" s="6">
        <v>6</v>
      </c>
      <c r="H709" s="7">
        <f t="shared" si="44"/>
        <v>46266</v>
      </c>
      <c r="I709" s="3">
        <f t="shared" si="45"/>
        <v>36285.599999999999</v>
      </c>
      <c r="J709" s="3">
        <f t="shared" si="46"/>
        <v>25399.919999999998</v>
      </c>
      <c r="K709" s="3">
        <f t="shared" si="47"/>
        <v>10885.68</v>
      </c>
    </row>
    <row r="710" spans="1:11" x14ac:dyDescent="0.25">
      <c r="A710" s="5">
        <v>46086</v>
      </c>
      <c r="B710" s="2" t="s">
        <v>717</v>
      </c>
      <c r="C710" s="2">
        <v>4</v>
      </c>
      <c r="D710" s="3">
        <v>34162</v>
      </c>
      <c r="E710" s="4">
        <v>0.02</v>
      </c>
      <c r="F710" s="6">
        <v>3</v>
      </c>
      <c r="G710" s="6">
        <v>6</v>
      </c>
      <c r="H710" s="7">
        <f t="shared" si="44"/>
        <v>46082</v>
      </c>
      <c r="I710" s="3">
        <f t="shared" si="45"/>
        <v>139380.96</v>
      </c>
      <c r="J710" s="3">
        <f t="shared" si="46"/>
        <v>97566.671999999991</v>
      </c>
      <c r="K710" s="3">
        <f t="shared" si="47"/>
        <v>41814.288</v>
      </c>
    </row>
    <row r="711" spans="1:11" x14ac:dyDescent="0.25">
      <c r="A711" s="5">
        <v>46049</v>
      </c>
      <c r="B711" s="2" t="s">
        <v>718</v>
      </c>
      <c r="C711" s="2">
        <v>3</v>
      </c>
      <c r="D711" s="3">
        <v>23245</v>
      </c>
      <c r="E711" s="4">
        <v>0.14000000000000001</v>
      </c>
      <c r="F711" s="6">
        <v>2</v>
      </c>
      <c r="G711" s="6">
        <v>7</v>
      </c>
      <c r="H711" s="7">
        <f t="shared" si="44"/>
        <v>46023</v>
      </c>
      <c r="I711" s="3">
        <f t="shared" si="45"/>
        <v>79497.900000000009</v>
      </c>
      <c r="J711" s="3">
        <f t="shared" si="46"/>
        <v>55648.530000000006</v>
      </c>
      <c r="K711" s="3">
        <f t="shared" si="47"/>
        <v>23849.370000000003</v>
      </c>
    </row>
    <row r="712" spans="1:11" x14ac:dyDescent="0.25">
      <c r="A712" s="5">
        <v>46284</v>
      </c>
      <c r="B712" s="2" t="s">
        <v>719</v>
      </c>
      <c r="C712" s="2">
        <v>1</v>
      </c>
      <c r="D712" s="3">
        <v>2025</v>
      </c>
      <c r="E712" s="4">
        <v>0.13</v>
      </c>
      <c r="F712" s="6">
        <v>5</v>
      </c>
      <c r="G712" s="6">
        <v>8</v>
      </c>
      <c r="H712" s="7">
        <f t="shared" si="44"/>
        <v>46266</v>
      </c>
      <c r="I712" s="3">
        <f t="shared" si="45"/>
        <v>2288.25</v>
      </c>
      <c r="J712" s="3">
        <f t="shared" si="46"/>
        <v>1601.7749999999999</v>
      </c>
      <c r="K712" s="3">
        <f t="shared" si="47"/>
        <v>686.47500000000014</v>
      </c>
    </row>
    <row r="713" spans="1:11" x14ac:dyDescent="0.25">
      <c r="A713" s="5">
        <v>46328</v>
      </c>
      <c r="B713" s="2" t="s">
        <v>720</v>
      </c>
      <c r="C713" s="2">
        <v>12</v>
      </c>
      <c r="D713" s="3">
        <v>25309</v>
      </c>
      <c r="E713" s="4">
        <v>0.11</v>
      </c>
      <c r="F713" s="6">
        <v>5</v>
      </c>
      <c r="G713" s="6">
        <v>2</v>
      </c>
      <c r="H713" s="7">
        <f t="shared" si="44"/>
        <v>46327</v>
      </c>
      <c r="I713" s="3">
        <f t="shared" si="45"/>
        <v>337115.88</v>
      </c>
      <c r="J713" s="3">
        <f t="shared" si="46"/>
        <v>235981.11599999998</v>
      </c>
      <c r="K713" s="3">
        <f t="shared" si="47"/>
        <v>101134.76400000002</v>
      </c>
    </row>
    <row r="714" spans="1:11" x14ac:dyDescent="0.25">
      <c r="A714" s="5">
        <v>46229</v>
      </c>
      <c r="B714" s="2" t="s">
        <v>721</v>
      </c>
      <c r="C714" s="2">
        <v>5</v>
      </c>
      <c r="D714" s="3">
        <v>18104</v>
      </c>
      <c r="E714" s="4">
        <v>0.11</v>
      </c>
      <c r="F714" s="6">
        <v>3</v>
      </c>
      <c r="G714" s="6">
        <v>5</v>
      </c>
      <c r="H714" s="7">
        <f t="shared" si="44"/>
        <v>46204</v>
      </c>
      <c r="I714" s="3">
        <f t="shared" si="45"/>
        <v>100477.20000000001</v>
      </c>
      <c r="J714" s="3">
        <f t="shared" si="46"/>
        <v>70334.040000000008</v>
      </c>
      <c r="K714" s="3">
        <f t="shared" si="47"/>
        <v>30143.160000000003</v>
      </c>
    </row>
    <row r="715" spans="1:11" x14ac:dyDescent="0.25">
      <c r="A715" s="5">
        <v>46218</v>
      </c>
      <c r="B715" s="2" t="s">
        <v>722</v>
      </c>
      <c r="C715" s="2">
        <v>3</v>
      </c>
      <c r="D715" s="3">
        <v>24210</v>
      </c>
      <c r="E715" s="4">
        <v>0.05</v>
      </c>
      <c r="F715" s="6">
        <v>4</v>
      </c>
      <c r="G715" s="6">
        <v>1</v>
      </c>
      <c r="H715" s="7">
        <f t="shared" si="44"/>
        <v>46204</v>
      </c>
      <c r="I715" s="3">
        <f t="shared" si="45"/>
        <v>76261.5</v>
      </c>
      <c r="J715" s="3">
        <f t="shared" si="46"/>
        <v>53383.049999999996</v>
      </c>
      <c r="K715" s="3">
        <f t="shared" si="47"/>
        <v>22878.450000000004</v>
      </c>
    </row>
    <row r="716" spans="1:11" x14ac:dyDescent="0.25">
      <c r="A716" s="5">
        <v>46277</v>
      </c>
      <c r="B716" s="2" t="s">
        <v>723</v>
      </c>
      <c r="C716" s="2">
        <v>9</v>
      </c>
      <c r="D716" s="3">
        <v>24325</v>
      </c>
      <c r="E716" s="4"/>
      <c r="F716" s="6">
        <v>1</v>
      </c>
      <c r="G716" s="6">
        <v>8</v>
      </c>
      <c r="H716" s="7">
        <f t="shared" si="44"/>
        <v>46266</v>
      </c>
      <c r="I716" s="3">
        <f t="shared" si="45"/>
        <v>218925</v>
      </c>
      <c r="J716" s="3">
        <f t="shared" si="46"/>
        <v>153247.5</v>
      </c>
      <c r="K716" s="3">
        <f t="shared" si="47"/>
        <v>65677.5</v>
      </c>
    </row>
    <row r="717" spans="1:11" x14ac:dyDescent="0.25">
      <c r="A717" s="5">
        <v>46327</v>
      </c>
      <c r="B717" s="2" t="s">
        <v>724</v>
      </c>
      <c r="C717" s="2">
        <v>9</v>
      </c>
      <c r="D717" s="3">
        <v>21830</v>
      </c>
      <c r="E717" s="4">
        <v>0.08</v>
      </c>
      <c r="F717" s="6">
        <v>2</v>
      </c>
      <c r="G717" s="6">
        <v>6</v>
      </c>
      <c r="H717" s="7">
        <f t="shared" si="44"/>
        <v>46327</v>
      </c>
      <c r="I717" s="3">
        <f t="shared" si="45"/>
        <v>212187.6</v>
      </c>
      <c r="J717" s="3">
        <f t="shared" si="46"/>
        <v>148531.32</v>
      </c>
      <c r="K717" s="3">
        <f t="shared" si="47"/>
        <v>63656.28</v>
      </c>
    </row>
    <row r="718" spans="1:11" x14ac:dyDescent="0.25">
      <c r="A718" s="5">
        <v>46281</v>
      </c>
      <c r="B718" s="2" t="s">
        <v>725</v>
      </c>
      <c r="C718" s="2">
        <v>12</v>
      </c>
      <c r="D718" s="3">
        <v>20865</v>
      </c>
      <c r="E718" s="4">
        <v>0.11</v>
      </c>
      <c r="F718" s="6">
        <v>1</v>
      </c>
      <c r="G718" s="6">
        <v>7</v>
      </c>
      <c r="H718" s="7">
        <f t="shared" si="44"/>
        <v>46266</v>
      </c>
      <c r="I718" s="3">
        <f t="shared" si="45"/>
        <v>277921.80000000005</v>
      </c>
      <c r="J718" s="3">
        <f t="shared" si="46"/>
        <v>194545.26</v>
      </c>
      <c r="K718" s="3">
        <f t="shared" si="47"/>
        <v>83376.540000000037</v>
      </c>
    </row>
    <row r="719" spans="1:11" x14ac:dyDescent="0.25">
      <c r="A719" s="5">
        <v>46311</v>
      </c>
      <c r="B719" s="2" t="s">
        <v>726</v>
      </c>
      <c r="C719" s="2">
        <v>5</v>
      </c>
      <c r="D719" s="3">
        <v>8872</v>
      </c>
      <c r="E719" s="4">
        <v>0.06</v>
      </c>
      <c r="F719" s="6">
        <v>2</v>
      </c>
      <c r="G719" s="6">
        <v>7</v>
      </c>
      <c r="H719" s="7">
        <f t="shared" si="44"/>
        <v>46296</v>
      </c>
      <c r="I719" s="3">
        <f t="shared" si="45"/>
        <v>47021.600000000006</v>
      </c>
      <c r="J719" s="3">
        <f t="shared" si="46"/>
        <v>32915.120000000003</v>
      </c>
      <c r="K719" s="3">
        <f t="shared" si="47"/>
        <v>14106.480000000003</v>
      </c>
    </row>
    <row r="720" spans="1:11" x14ac:dyDescent="0.25">
      <c r="A720" s="5">
        <v>46044</v>
      </c>
      <c r="B720" s="2" t="s">
        <v>727</v>
      </c>
      <c r="C720" s="2">
        <v>2</v>
      </c>
      <c r="D720" s="3">
        <v>26643</v>
      </c>
      <c r="E720" s="4"/>
      <c r="F720" s="6">
        <v>4</v>
      </c>
      <c r="G720" s="6">
        <v>5</v>
      </c>
      <c r="H720" s="7">
        <f t="shared" si="44"/>
        <v>46023</v>
      </c>
      <c r="I720" s="3">
        <f t="shared" si="45"/>
        <v>53286</v>
      </c>
      <c r="J720" s="3">
        <f t="shared" si="46"/>
        <v>37300.199999999997</v>
      </c>
      <c r="K720" s="3">
        <f t="shared" si="47"/>
        <v>15985.800000000003</v>
      </c>
    </row>
    <row r="721" spans="1:11" x14ac:dyDescent="0.25">
      <c r="A721" s="5">
        <v>46309</v>
      </c>
      <c r="B721" s="2" t="s">
        <v>728</v>
      </c>
      <c r="C721" s="2">
        <v>9</v>
      </c>
      <c r="D721" s="3">
        <v>3078</v>
      </c>
      <c r="E721" s="4">
        <v>0.11</v>
      </c>
      <c r="F721" s="6">
        <v>1</v>
      </c>
      <c r="G721" s="6">
        <v>2</v>
      </c>
      <c r="H721" s="7">
        <f t="shared" si="44"/>
        <v>46296</v>
      </c>
      <c r="I721" s="3">
        <f t="shared" si="45"/>
        <v>30749.22</v>
      </c>
      <c r="J721" s="3">
        <f t="shared" si="46"/>
        <v>21524.453999999998</v>
      </c>
      <c r="K721" s="3">
        <f t="shared" si="47"/>
        <v>9224.7660000000033</v>
      </c>
    </row>
    <row r="722" spans="1:11" x14ac:dyDescent="0.25">
      <c r="A722" s="5">
        <v>46212</v>
      </c>
      <c r="B722" s="2" t="s">
        <v>729</v>
      </c>
      <c r="C722" s="2">
        <v>2</v>
      </c>
      <c r="D722" s="3">
        <v>29441</v>
      </c>
      <c r="E722" s="4"/>
      <c r="F722" s="6">
        <v>1</v>
      </c>
      <c r="G722" s="6">
        <v>7</v>
      </c>
      <c r="H722" s="7">
        <f t="shared" si="44"/>
        <v>46204</v>
      </c>
      <c r="I722" s="3">
        <f t="shared" si="45"/>
        <v>58882</v>
      </c>
      <c r="J722" s="3">
        <f t="shared" si="46"/>
        <v>41217.399999999994</v>
      </c>
      <c r="K722" s="3">
        <f t="shared" si="47"/>
        <v>17664.600000000006</v>
      </c>
    </row>
    <row r="723" spans="1:11" x14ac:dyDescent="0.25">
      <c r="A723" s="5">
        <v>46133</v>
      </c>
      <c r="B723" s="2" t="s">
        <v>730</v>
      </c>
      <c r="C723" s="2">
        <v>9</v>
      </c>
      <c r="D723" s="3">
        <v>23169</v>
      </c>
      <c r="E723" s="4">
        <v>0.11</v>
      </c>
      <c r="F723" s="6">
        <v>4</v>
      </c>
      <c r="G723" s="6">
        <v>4</v>
      </c>
      <c r="H723" s="7">
        <f t="shared" si="44"/>
        <v>46113</v>
      </c>
      <c r="I723" s="3">
        <f t="shared" si="45"/>
        <v>231458.31000000003</v>
      </c>
      <c r="J723" s="3">
        <f t="shared" si="46"/>
        <v>162020.81700000001</v>
      </c>
      <c r="K723" s="3">
        <f t="shared" si="47"/>
        <v>69437.493000000017</v>
      </c>
    </row>
    <row r="724" spans="1:11" x14ac:dyDescent="0.25">
      <c r="A724" s="5">
        <v>46373</v>
      </c>
      <c r="B724" s="2" t="s">
        <v>731</v>
      </c>
      <c r="C724" s="2">
        <v>10</v>
      </c>
      <c r="D724" s="3">
        <v>17795</v>
      </c>
      <c r="E724" s="4"/>
      <c r="F724" s="6">
        <v>4</v>
      </c>
      <c r="G724" s="6">
        <v>7</v>
      </c>
      <c r="H724" s="7">
        <f t="shared" si="44"/>
        <v>46357</v>
      </c>
      <c r="I724" s="3">
        <f t="shared" si="45"/>
        <v>177950</v>
      </c>
      <c r="J724" s="3">
        <f t="shared" si="46"/>
        <v>124564.99999999999</v>
      </c>
      <c r="K724" s="3">
        <f t="shared" si="47"/>
        <v>53385.000000000015</v>
      </c>
    </row>
    <row r="725" spans="1:11" x14ac:dyDescent="0.25">
      <c r="A725" s="5">
        <v>46100</v>
      </c>
      <c r="B725" s="2" t="s">
        <v>732</v>
      </c>
      <c r="C725" s="2">
        <v>3</v>
      </c>
      <c r="D725" s="3">
        <v>30960</v>
      </c>
      <c r="E725" s="4">
        <v>0.14000000000000001</v>
      </c>
      <c r="F725" s="6">
        <v>3</v>
      </c>
      <c r="G725" s="6">
        <v>2</v>
      </c>
      <c r="H725" s="7">
        <f t="shared" si="44"/>
        <v>46082</v>
      </c>
      <c r="I725" s="3">
        <f t="shared" si="45"/>
        <v>105883.20000000001</v>
      </c>
      <c r="J725" s="3">
        <f t="shared" si="46"/>
        <v>74118.240000000005</v>
      </c>
      <c r="K725" s="3">
        <f t="shared" si="47"/>
        <v>31764.960000000006</v>
      </c>
    </row>
    <row r="726" spans="1:11" x14ac:dyDescent="0.25">
      <c r="A726" s="5">
        <v>46159</v>
      </c>
      <c r="B726" s="2" t="s">
        <v>733</v>
      </c>
      <c r="C726" s="2">
        <v>10</v>
      </c>
      <c r="D726" s="3">
        <v>13245</v>
      </c>
      <c r="E726" s="4"/>
      <c r="F726" s="6">
        <v>1</v>
      </c>
      <c r="G726" s="6">
        <v>6</v>
      </c>
      <c r="H726" s="7">
        <f t="shared" si="44"/>
        <v>46143</v>
      </c>
      <c r="I726" s="3">
        <f t="shared" si="45"/>
        <v>132450</v>
      </c>
      <c r="J726" s="3">
        <f t="shared" si="46"/>
        <v>92715</v>
      </c>
      <c r="K726" s="3">
        <f t="shared" si="47"/>
        <v>39735</v>
      </c>
    </row>
    <row r="727" spans="1:11" x14ac:dyDescent="0.25">
      <c r="A727" s="5">
        <v>46110</v>
      </c>
      <c r="B727" s="2" t="s">
        <v>734</v>
      </c>
      <c r="C727" s="2">
        <v>6</v>
      </c>
      <c r="D727" s="3">
        <v>25728</v>
      </c>
      <c r="E727" s="4">
        <v>0.11</v>
      </c>
      <c r="F727" s="6">
        <v>2</v>
      </c>
      <c r="G727" s="6">
        <v>7</v>
      </c>
      <c r="H727" s="7">
        <f t="shared" si="44"/>
        <v>46082</v>
      </c>
      <c r="I727" s="3">
        <f t="shared" si="45"/>
        <v>171348.48000000001</v>
      </c>
      <c r="J727" s="3">
        <f t="shared" si="46"/>
        <v>119943.936</v>
      </c>
      <c r="K727" s="3">
        <f t="shared" si="47"/>
        <v>51404.544000000009</v>
      </c>
    </row>
    <row r="728" spans="1:11" x14ac:dyDescent="0.25">
      <c r="A728" s="5">
        <v>46150</v>
      </c>
      <c r="B728" s="2" t="s">
        <v>735</v>
      </c>
      <c r="C728" s="2">
        <v>10</v>
      </c>
      <c r="D728" s="3">
        <v>3760</v>
      </c>
      <c r="E728" s="4"/>
      <c r="F728" s="6">
        <v>5</v>
      </c>
      <c r="G728" s="6">
        <v>5</v>
      </c>
      <c r="H728" s="7">
        <f t="shared" si="44"/>
        <v>46143</v>
      </c>
      <c r="I728" s="3">
        <f t="shared" si="45"/>
        <v>37600</v>
      </c>
      <c r="J728" s="3">
        <f t="shared" si="46"/>
        <v>26320</v>
      </c>
      <c r="K728" s="3">
        <f t="shared" si="47"/>
        <v>11280</v>
      </c>
    </row>
    <row r="729" spans="1:11" x14ac:dyDescent="0.25">
      <c r="A729" s="5">
        <v>46246</v>
      </c>
      <c r="B729" s="2" t="s">
        <v>736</v>
      </c>
      <c r="C729" s="2">
        <v>8</v>
      </c>
      <c r="D729" s="3">
        <v>1519</v>
      </c>
      <c r="E729" s="4">
        <v>0.1</v>
      </c>
      <c r="F729" s="6">
        <v>5</v>
      </c>
      <c r="G729" s="6">
        <v>1</v>
      </c>
      <c r="H729" s="7">
        <f t="shared" si="44"/>
        <v>46235</v>
      </c>
      <c r="I729" s="3">
        <f t="shared" si="45"/>
        <v>13367.2</v>
      </c>
      <c r="J729" s="3">
        <f t="shared" si="46"/>
        <v>9357.0399999999991</v>
      </c>
      <c r="K729" s="3">
        <f t="shared" si="47"/>
        <v>4010.1600000000017</v>
      </c>
    </row>
    <row r="730" spans="1:11" x14ac:dyDescent="0.25">
      <c r="A730" s="5">
        <v>46220</v>
      </c>
      <c r="B730" s="2" t="s">
        <v>737</v>
      </c>
      <c r="C730" s="2">
        <v>3</v>
      </c>
      <c r="D730" s="3">
        <v>33550</v>
      </c>
      <c r="E730" s="4"/>
      <c r="F730" s="6">
        <v>2</v>
      </c>
      <c r="G730" s="6">
        <v>7</v>
      </c>
      <c r="H730" s="7">
        <f t="shared" si="44"/>
        <v>46204</v>
      </c>
      <c r="I730" s="3">
        <f t="shared" si="45"/>
        <v>100650</v>
      </c>
      <c r="J730" s="3">
        <f t="shared" si="46"/>
        <v>70455</v>
      </c>
      <c r="K730" s="3">
        <f t="shared" si="47"/>
        <v>30195</v>
      </c>
    </row>
    <row r="731" spans="1:11" x14ac:dyDescent="0.25">
      <c r="A731" s="5">
        <v>46058</v>
      </c>
      <c r="B731" s="2" t="s">
        <v>738</v>
      </c>
      <c r="C731" s="2">
        <v>3</v>
      </c>
      <c r="D731" s="3">
        <v>3125</v>
      </c>
      <c r="E731" s="4">
        <v>0.09</v>
      </c>
      <c r="F731" s="6">
        <v>4</v>
      </c>
      <c r="G731" s="6">
        <v>7</v>
      </c>
      <c r="H731" s="7">
        <f t="shared" si="44"/>
        <v>46054</v>
      </c>
      <c r="I731" s="3">
        <f t="shared" si="45"/>
        <v>10218.75</v>
      </c>
      <c r="J731" s="3">
        <f t="shared" si="46"/>
        <v>7153.125</v>
      </c>
      <c r="K731" s="3">
        <f t="shared" si="47"/>
        <v>3065.625</v>
      </c>
    </row>
    <row r="732" spans="1:11" x14ac:dyDescent="0.25">
      <c r="A732" s="5">
        <v>46182</v>
      </c>
      <c r="B732" s="2" t="s">
        <v>739</v>
      </c>
      <c r="C732" s="2">
        <v>6</v>
      </c>
      <c r="D732" s="3">
        <v>27360</v>
      </c>
      <c r="E732" s="4">
        <v>0.14000000000000001</v>
      </c>
      <c r="F732" s="6">
        <v>4</v>
      </c>
      <c r="G732" s="6">
        <v>4</v>
      </c>
      <c r="H732" s="7">
        <f t="shared" si="44"/>
        <v>46174</v>
      </c>
      <c r="I732" s="3">
        <f t="shared" si="45"/>
        <v>187142.40000000002</v>
      </c>
      <c r="J732" s="3">
        <f t="shared" si="46"/>
        <v>130999.68000000001</v>
      </c>
      <c r="K732" s="3">
        <f t="shared" si="47"/>
        <v>56142.720000000016</v>
      </c>
    </row>
    <row r="733" spans="1:11" x14ac:dyDescent="0.25">
      <c r="A733" s="5">
        <v>46269</v>
      </c>
      <c r="B733" s="2" t="s">
        <v>740</v>
      </c>
      <c r="C733" s="2">
        <v>1</v>
      </c>
      <c r="D733" s="3">
        <v>14208</v>
      </c>
      <c r="E733" s="4">
        <v>0.14000000000000001</v>
      </c>
      <c r="F733" s="6">
        <v>1</v>
      </c>
      <c r="G733" s="6">
        <v>3</v>
      </c>
      <c r="H733" s="7">
        <f t="shared" si="44"/>
        <v>46266</v>
      </c>
      <c r="I733" s="3">
        <f t="shared" si="45"/>
        <v>16197.120000000003</v>
      </c>
      <c r="J733" s="3">
        <f t="shared" si="46"/>
        <v>11337.984</v>
      </c>
      <c r="K733" s="3">
        <f t="shared" si="47"/>
        <v>4859.1360000000022</v>
      </c>
    </row>
    <row r="734" spans="1:11" x14ac:dyDescent="0.25">
      <c r="A734" s="5">
        <v>46106</v>
      </c>
      <c r="B734" s="2" t="s">
        <v>741</v>
      </c>
      <c r="C734" s="2">
        <v>11</v>
      </c>
      <c r="D734" s="3">
        <v>25770</v>
      </c>
      <c r="E734" s="4">
        <v>0.1</v>
      </c>
      <c r="F734" s="6">
        <v>4</v>
      </c>
      <c r="G734" s="6">
        <v>1</v>
      </c>
      <c r="H734" s="7">
        <f t="shared" si="44"/>
        <v>46082</v>
      </c>
      <c r="I734" s="3">
        <f t="shared" si="45"/>
        <v>311817</v>
      </c>
      <c r="J734" s="3">
        <f t="shared" si="46"/>
        <v>218271.9</v>
      </c>
      <c r="K734" s="3">
        <f t="shared" si="47"/>
        <v>93545.1</v>
      </c>
    </row>
    <row r="735" spans="1:11" x14ac:dyDescent="0.25">
      <c r="A735" s="5">
        <v>46153</v>
      </c>
      <c r="B735" s="2" t="s">
        <v>742</v>
      </c>
      <c r="C735" s="2">
        <v>7</v>
      </c>
      <c r="D735" s="3">
        <v>19621</v>
      </c>
      <c r="E735" s="4">
        <v>0.11</v>
      </c>
      <c r="F735" s="6">
        <v>3</v>
      </c>
      <c r="G735" s="6">
        <v>4</v>
      </c>
      <c r="H735" s="7">
        <f t="shared" si="44"/>
        <v>46143</v>
      </c>
      <c r="I735" s="3">
        <f t="shared" si="45"/>
        <v>152455.17000000001</v>
      </c>
      <c r="J735" s="3">
        <f t="shared" si="46"/>
        <v>106718.61900000001</v>
      </c>
      <c r="K735" s="3">
        <f t="shared" si="47"/>
        <v>45736.551000000007</v>
      </c>
    </row>
    <row r="736" spans="1:11" x14ac:dyDescent="0.25">
      <c r="A736" s="5">
        <v>46289</v>
      </c>
      <c r="B736" s="2" t="s">
        <v>743</v>
      </c>
      <c r="C736" s="2">
        <v>3</v>
      </c>
      <c r="D736" s="3">
        <v>14509</v>
      </c>
      <c r="E736" s="4">
        <v>0.11</v>
      </c>
      <c r="F736" s="6">
        <v>1</v>
      </c>
      <c r="G736" s="6">
        <v>3</v>
      </c>
      <c r="H736" s="7">
        <f t="shared" si="44"/>
        <v>46266</v>
      </c>
      <c r="I736" s="3">
        <f t="shared" si="45"/>
        <v>48314.97</v>
      </c>
      <c r="J736" s="3">
        <f t="shared" si="46"/>
        <v>33820.478999999999</v>
      </c>
      <c r="K736" s="3">
        <f t="shared" si="47"/>
        <v>14494.491000000002</v>
      </c>
    </row>
    <row r="737" spans="1:11" x14ac:dyDescent="0.25">
      <c r="A737" s="5">
        <v>46333</v>
      </c>
      <c r="B737" s="2" t="s">
        <v>744</v>
      </c>
      <c r="C737" s="2">
        <v>1</v>
      </c>
      <c r="D737" s="3">
        <v>8004</v>
      </c>
      <c r="E737" s="4">
        <v>0.14000000000000001</v>
      </c>
      <c r="F737" s="6">
        <v>2</v>
      </c>
      <c r="G737" s="6">
        <v>7</v>
      </c>
      <c r="H737" s="7">
        <f t="shared" si="44"/>
        <v>46327</v>
      </c>
      <c r="I737" s="3">
        <f t="shared" si="45"/>
        <v>9124.5600000000013</v>
      </c>
      <c r="J737" s="3">
        <f t="shared" si="46"/>
        <v>6387.1920000000009</v>
      </c>
      <c r="K737" s="3">
        <f t="shared" si="47"/>
        <v>2737.3680000000004</v>
      </c>
    </row>
    <row r="738" spans="1:11" x14ac:dyDescent="0.25">
      <c r="A738" s="5">
        <v>46077</v>
      </c>
      <c r="B738" s="2" t="s">
        <v>745</v>
      </c>
      <c r="C738" s="2">
        <v>8</v>
      </c>
      <c r="D738" s="3">
        <v>10692</v>
      </c>
      <c r="E738" s="4">
        <v>0.04</v>
      </c>
      <c r="F738" s="6">
        <v>4</v>
      </c>
      <c r="G738" s="6">
        <v>2</v>
      </c>
      <c r="H738" s="7">
        <f t="shared" si="44"/>
        <v>46054</v>
      </c>
      <c r="I738" s="3">
        <f t="shared" si="45"/>
        <v>88957.440000000002</v>
      </c>
      <c r="J738" s="3">
        <f t="shared" si="46"/>
        <v>62270.207999999999</v>
      </c>
      <c r="K738" s="3">
        <f t="shared" si="47"/>
        <v>26687.232000000004</v>
      </c>
    </row>
    <row r="739" spans="1:11" x14ac:dyDescent="0.25">
      <c r="A739" s="5">
        <v>46294</v>
      </c>
      <c r="B739" s="2" t="s">
        <v>746</v>
      </c>
      <c r="C739" s="2">
        <v>5</v>
      </c>
      <c r="D739" s="3">
        <v>13391</v>
      </c>
      <c r="E739" s="4"/>
      <c r="F739" s="6">
        <v>1</v>
      </c>
      <c r="G739" s="6">
        <v>7</v>
      </c>
      <c r="H739" s="7">
        <f t="shared" si="44"/>
        <v>46266</v>
      </c>
      <c r="I739" s="3">
        <f t="shared" si="45"/>
        <v>66955</v>
      </c>
      <c r="J739" s="3">
        <f t="shared" si="46"/>
        <v>46868.5</v>
      </c>
      <c r="K739" s="3">
        <f t="shared" si="47"/>
        <v>20086.5</v>
      </c>
    </row>
    <row r="740" spans="1:11" x14ac:dyDescent="0.25">
      <c r="A740" s="5">
        <v>46031</v>
      </c>
      <c r="B740" s="2" t="s">
        <v>747</v>
      </c>
      <c r="C740" s="2">
        <v>4</v>
      </c>
      <c r="D740" s="3">
        <v>29905</v>
      </c>
      <c r="E740" s="4">
        <v>0.08</v>
      </c>
      <c r="F740" s="6">
        <v>5</v>
      </c>
      <c r="G740" s="6">
        <v>2</v>
      </c>
      <c r="H740" s="7">
        <f t="shared" si="44"/>
        <v>46023</v>
      </c>
      <c r="I740" s="3">
        <f t="shared" si="45"/>
        <v>129189.6</v>
      </c>
      <c r="J740" s="3">
        <f t="shared" si="46"/>
        <v>90432.72</v>
      </c>
      <c r="K740" s="3">
        <f t="shared" si="47"/>
        <v>38756.880000000005</v>
      </c>
    </row>
    <row r="741" spans="1:11" x14ac:dyDescent="0.25">
      <c r="A741" s="5">
        <v>46027</v>
      </c>
      <c r="B741" s="2" t="s">
        <v>748</v>
      </c>
      <c r="C741" s="2">
        <v>3</v>
      </c>
      <c r="D741" s="3">
        <v>7318</v>
      </c>
      <c r="E741" s="4">
        <v>0.11</v>
      </c>
      <c r="F741" s="6">
        <v>5</v>
      </c>
      <c r="G741" s="6">
        <v>8</v>
      </c>
      <c r="H741" s="7">
        <f t="shared" si="44"/>
        <v>46023</v>
      </c>
      <c r="I741" s="3">
        <f t="shared" si="45"/>
        <v>24368.940000000002</v>
      </c>
      <c r="J741" s="3">
        <f t="shared" si="46"/>
        <v>17058.258000000002</v>
      </c>
      <c r="K741" s="3">
        <f t="shared" si="47"/>
        <v>7310.6820000000007</v>
      </c>
    </row>
    <row r="742" spans="1:11" x14ac:dyDescent="0.25">
      <c r="A742" s="5">
        <v>46103</v>
      </c>
      <c r="B742" s="2" t="s">
        <v>749</v>
      </c>
      <c r="C742" s="2">
        <v>12</v>
      </c>
      <c r="D742" s="3">
        <v>33833</v>
      </c>
      <c r="E742" s="4">
        <v>0.04</v>
      </c>
      <c r="F742" s="6">
        <v>3</v>
      </c>
      <c r="G742" s="6">
        <v>3</v>
      </c>
      <c r="H742" s="7">
        <f t="shared" si="44"/>
        <v>46082</v>
      </c>
      <c r="I742" s="3">
        <f t="shared" si="45"/>
        <v>422235.84</v>
      </c>
      <c r="J742" s="3">
        <f t="shared" si="46"/>
        <v>295565.08799999999</v>
      </c>
      <c r="K742" s="3">
        <f t="shared" si="47"/>
        <v>126670.75200000004</v>
      </c>
    </row>
    <row r="743" spans="1:11" x14ac:dyDescent="0.25">
      <c r="A743" s="5">
        <v>46279</v>
      </c>
      <c r="B743" s="2" t="s">
        <v>750</v>
      </c>
      <c r="C743" s="2">
        <v>6</v>
      </c>
      <c r="D743" s="3">
        <v>8838</v>
      </c>
      <c r="E743" s="4">
        <v>0.05</v>
      </c>
      <c r="F743" s="6">
        <v>1</v>
      </c>
      <c r="G743" s="6">
        <v>8</v>
      </c>
      <c r="H743" s="7">
        <f t="shared" si="44"/>
        <v>46266</v>
      </c>
      <c r="I743" s="3">
        <f t="shared" si="45"/>
        <v>55679.4</v>
      </c>
      <c r="J743" s="3">
        <f t="shared" si="46"/>
        <v>38975.58</v>
      </c>
      <c r="K743" s="3">
        <f t="shared" si="47"/>
        <v>16703.82</v>
      </c>
    </row>
    <row r="744" spans="1:11" x14ac:dyDescent="0.25">
      <c r="A744" s="5">
        <v>46069</v>
      </c>
      <c r="B744" s="2" t="s">
        <v>751</v>
      </c>
      <c r="C744" s="2">
        <v>9</v>
      </c>
      <c r="D744" s="3">
        <v>27341</v>
      </c>
      <c r="E744" s="4">
        <v>0.05</v>
      </c>
      <c r="F744" s="6">
        <v>4</v>
      </c>
      <c r="G744" s="6">
        <v>8</v>
      </c>
      <c r="H744" s="7">
        <f t="shared" si="44"/>
        <v>46054</v>
      </c>
      <c r="I744" s="3">
        <f t="shared" si="45"/>
        <v>258372.45</v>
      </c>
      <c r="J744" s="3">
        <f t="shared" si="46"/>
        <v>180860.715</v>
      </c>
      <c r="K744" s="3">
        <f t="shared" si="47"/>
        <v>77511.735000000015</v>
      </c>
    </row>
    <row r="745" spans="1:11" x14ac:dyDescent="0.25">
      <c r="A745" s="5">
        <v>46113</v>
      </c>
      <c r="B745" s="2" t="s">
        <v>752</v>
      </c>
      <c r="C745" s="2">
        <v>4</v>
      </c>
      <c r="D745" s="3">
        <v>27002</v>
      </c>
      <c r="E745" s="4">
        <v>0.13</v>
      </c>
      <c r="F745" s="6">
        <v>3</v>
      </c>
      <c r="G745" s="6">
        <v>6</v>
      </c>
      <c r="H745" s="7">
        <f t="shared" si="44"/>
        <v>46113</v>
      </c>
      <c r="I745" s="3">
        <f t="shared" si="45"/>
        <v>122049.04</v>
      </c>
      <c r="J745" s="3">
        <f t="shared" si="46"/>
        <v>85434.327999999994</v>
      </c>
      <c r="K745" s="3">
        <f t="shared" si="47"/>
        <v>36614.712</v>
      </c>
    </row>
    <row r="746" spans="1:11" x14ac:dyDescent="0.25">
      <c r="A746" s="5">
        <v>46029</v>
      </c>
      <c r="B746" s="2" t="s">
        <v>753</v>
      </c>
      <c r="C746" s="2">
        <v>9</v>
      </c>
      <c r="D746" s="3">
        <v>5212</v>
      </c>
      <c r="E746" s="4">
        <v>0.11</v>
      </c>
      <c r="F746" s="6">
        <v>1</v>
      </c>
      <c r="G746" s="6">
        <v>5</v>
      </c>
      <c r="H746" s="7">
        <f t="shared" si="44"/>
        <v>46023</v>
      </c>
      <c r="I746" s="3">
        <f t="shared" si="45"/>
        <v>52067.880000000005</v>
      </c>
      <c r="J746" s="3">
        <f t="shared" si="46"/>
        <v>36447.516000000003</v>
      </c>
      <c r="K746" s="3">
        <f t="shared" si="47"/>
        <v>15620.364000000001</v>
      </c>
    </row>
    <row r="747" spans="1:11" x14ac:dyDescent="0.25">
      <c r="A747" s="5">
        <v>46256</v>
      </c>
      <c r="B747" s="2" t="s">
        <v>754</v>
      </c>
      <c r="C747" s="2">
        <v>12</v>
      </c>
      <c r="D747" s="3">
        <v>32212</v>
      </c>
      <c r="E747" s="4">
        <v>0.12</v>
      </c>
      <c r="F747" s="6">
        <v>1</v>
      </c>
      <c r="G747" s="6">
        <v>3</v>
      </c>
      <c r="H747" s="7">
        <f t="shared" si="44"/>
        <v>46235</v>
      </c>
      <c r="I747" s="3">
        <f t="shared" si="45"/>
        <v>432929.28000000003</v>
      </c>
      <c r="J747" s="3">
        <f t="shared" si="46"/>
        <v>303050.49599999998</v>
      </c>
      <c r="K747" s="3">
        <f t="shared" si="47"/>
        <v>129878.78400000004</v>
      </c>
    </row>
    <row r="748" spans="1:11" x14ac:dyDescent="0.25">
      <c r="A748" s="5">
        <v>46241</v>
      </c>
      <c r="B748" s="2" t="s">
        <v>755</v>
      </c>
      <c r="C748" s="2">
        <v>3</v>
      </c>
      <c r="D748" s="3">
        <v>24387</v>
      </c>
      <c r="E748" s="4">
        <v>0.08</v>
      </c>
      <c r="F748" s="6">
        <v>5</v>
      </c>
      <c r="G748" s="6">
        <v>5</v>
      </c>
      <c r="H748" s="7">
        <f t="shared" si="44"/>
        <v>46235</v>
      </c>
      <c r="I748" s="3">
        <f t="shared" si="45"/>
        <v>79013.88</v>
      </c>
      <c r="J748" s="3">
        <f t="shared" si="46"/>
        <v>55309.716</v>
      </c>
      <c r="K748" s="3">
        <f t="shared" si="47"/>
        <v>23704.164000000004</v>
      </c>
    </row>
    <row r="749" spans="1:11" x14ac:dyDescent="0.25">
      <c r="A749" s="5">
        <v>46199</v>
      </c>
      <c r="B749" s="2" t="s">
        <v>756</v>
      </c>
      <c r="C749" s="2">
        <v>1</v>
      </c>
      <c r="D749" s="3">
        <v>28786</v>
      </c>
      <c r="E749" s="4">
        <v>0.08</v>
      </c>
      <c r="F749" s="6">
        <v>4</v>
      </c>
      <c r="G749" s="6">
        <v>1</v>
      </c>
      <c r="H749" s="7">
        <f t="shared" si="44"/>
        <v>46174</v>
      </c>
      <c r="I749" s="3">
        <f t="shared" si="45"/>
        <v>31088.880000000001</v>
      </c>
      <c r="J749" s="3">
        <f t="shared" si="46"/>
        <v>21762.216</v>
      </c>
      <c r="K749" s="3">
        <f t="shared" si="47"/>
        <v>9326.6640000000007</v>
      </c>
    </row>
    <row r="750" spans="1:11" x14ac:dyDescent="0.25">
      <c r="A750" s="5">
        <v>46336</v>
      </c>
      <c r="B750" s="2" t="s">
        <v>757</v>
      </c>
      <c r="C750" s="2">
        <v>9</v>
      </c>
      <c r="D750" s="3">
        <v>15408</v>
      </c>
      <c r="E750" s="4">
        <v>7.0000000000000007E-2</v>
      </c>
      <c r="F750" s="6">
        <v>2</v>
      </c>
      <c r="G750" s="6">
        <v>2</v>
      </c>
      <c r="H750" s="7">
        <f t="shared" si="44"/>
        <v>46327</v>
      </c>
      <c r="I750" s="3">
        <f t="shared" si="45"/>
        <v>148379.04</v>
      </c>
      <c r="J750" s="3">
        <f t="shared" si="46"/>
        <v>103865.32799999999</v>
      </c>
      <c r="K750" s="3">
        <f t="shared" si="47"/>
        <v>44513.712000000014</v>
      </c>
    </row>
    <row r="751" spans="1:11" x14ac:dyDescent="0.25">
      <c r="A751" s="5">
        <v>46127</v>
      </c>
      <c r="B751" s="2" t="s">
        <v>758</v>
      </c>
      <c r="C751" s="2">
        <v>10</v>
      </c>
      <c r="D751" s="3">
        <v>16179</v>
      </c>
      <c r="E751" s="4">
        <v>0.04</v>
      </c>
      <c r="F751" s="6">
        <v>4</v>
      </c>
      <c r="G751" s="6">
        <v>1</v>
      </c>
      <c r="H751" s="7">
        <f t="shared" si="44"/>
        <v>46113</v>
      </c>
      <c r="I751" s="3">
        <f t="shared" si="45"/>
        <v>168261.6</v>
      </c>
      <c r="J751" s="3">
        <f t="shared" si="46"/>
        <v>117783.12</v>
      </c>
      <c r="K751" s="3">
        <f t="shared" si="47"/>
        <v>50478.48000000001</v>
      </c>
    </row>
    <row r="752" spans="1:11" x14ac:dyDescent="0.25">
      <c r="A752" s="5">
        <v>46348</v>
      </c>
      <c r="B752" s="2" t="s">
        <v>759</v>
      </c>
      <c r="C752" s="2">
        <v>9</v>
      </c>
      <c r="D752" s="3">
        <v>22666</v>
      </c>
      <c r="E752" s="4">
        <v>0.09</v>
      </c>
      <c r="F752" s="6">
        <v>1</v>
      </c>
      <c r="G752" s="6">
        <v>5</v>
      </c>
      <c r="H752" s="7">
        <f t="shared" si="44"/>
        <v>46327</v>
      </c>
      <c r="I752" s="3">
        <f t="shared" si="45"/>
        <v>222353.46000000002</v>
      </c>
      <c r="J752" s="3">
        <f t="shared" si="46"/>
        <v>155647.42199999999</v>
      </c>
      <c r="K752" s="3">
        <f t="shared" si="47"/>
        <v>66706.03800000003</v>
      </c>
    </row>
    <row r="753" spans="1:11" x14ac:dyDescent="0.25">
      <c r="A753" s="5">
        <v>46247</v>
      </c>
      <c r="B753" s="2" t="s">
        <v>760</v>
      </c>
      <c r="C753" s="2">
        <v>2</v>
      </c>
      <c r="D753" s="3">
        <v>9009</v>
      </c>
      <c r="E753" s="4">
        <v>0.03</v>
      </c>
      <c r="F753" s="6">
        <v>4</v>
      </c>
      <c r="G753" s="6">
        <v>6</v>
      </c>
      <c r="H753" s="7">
        <f t="shared" si="44"/>
        <v>46235</v>
      </c>
      <c r="I753" s="3">
        <f t="shared" si="45"/>
        <v>18558.54</v>
      </c>
      <c r="J753" s="3">
        <f t="shared" si="46"/>
        <v>12990.977999999999</v>
      </c>
      <c r="K753" s="3">
        <f t="shared" si="47"/>
        <v>5567.5620000000017</v>
      </c>
    </row>
    <row r="754" spans="1:11" x14ac:dyDescent="0.25">
      <c r="A754" s="5">
        <v>46354</v>
      </c>
      <c r="B754" s="2" t="s">
        <v>761</v>
      </c>
      <c r="C754" s="2">
        <v>6</v>
      </c>
      <c r="D754" s="3">
        <v>8713</v>
      </c>
      <c r="E754" s="4">
        <v>0.05</v>
      </c>
      <c r="F754" s="6">
        <v>2</v>
      </c>
      <c r="G754" s="6">
        <v>6</v>
      </c>
      <c r="H754" s="7">
        <f t="shared" si="44"/>
        <v>46327</v>
      </c>
      <c r="I754" s="3">
        <f t="shared" si="45"/>
        <v>54891.9</v>
      </c>
      <c r="J754" s="3">
        <f t="shared" si="46"/>
        <v>38424.33</v>
      </c>
      <c r="K754" s="3">
        <f t="shared" si="47"/>
        <v>16467.57</v>
      </c>
    </row>
    <row r="755" spans="1:11" x14ac:dyDescent="0.25">
      <c r="A755" s="5">
        <v>46280</v>
      </c>
      <c r="B755" s="2" t="s">
        <v>762</v>
      </c>
      <c r="C755" s="2">
        <v>5</v>
      </c>
      <c r="D755" s="3">
        <v>4083</v>
      </c>
      <c r="E755" s="4">
        <v>0.12</v>
      </c>
      <c r="F755" s="6">
        <v>5</v>
      </c>
      <c r="G755" s="6">
        <v>4</v>
      </c>
      <c r="H755" s="7">
        <f t="shared" si="44"/>
        <v>46266</v>
      </c>
      <c r="I755" s="3">
        <f t="shared" si="45"/>
        <v>22864.800000000003</v>
      </c>
      <c r="J755" s="3">
        <f t="shared" si="46"/>
        <v>16005.36</v>
      </c>
      <c r="K755" s="3">
        <f t="shared" si="47"/>
        <v>6859.4400000000023</v>
      </c>
    </row>
    <row r="756" spans="1:11" x14ac:dyDescent="0.25">
      <c r="A756" s="5">
        <v>46088</v>
      </c>
      <c r="B756" s="2" t="s">
        <v>763</v>
      </c>
      <c r="C756" s="2">
        <v>11</v>
      </c>
      <c r="D756" s="3">
        <v>2635</v>
      </c>
      <c r="E756" s="4">
        <v>0.02</v>
      </c>
      <c r="F756" s="6">
        <v>5</v>
      </c>
      <c r="G756" s="6">
        <v>4</v>
      </c>
      <c r="H756" s="7">
        <f t="shared" si="44"/>
        <v>46082</v>
      </c>
      <c r="I756" s="3">
        <f t="shared" si="45"/>
        <v>29564.7</v>
      </c>
      <c r="J756" s="3">
        <f t="shared" si="46"/>
        <v>20695.29</v>
      </c>
      <c r="K756" s="3">
        <f t="shared" si="47"/>
        <v>8869.41</v>
      </c>
    </row>
    <row r="757" spans="1:11" x14ac:dyDescent="0.25">
      <c r="A757" s="5">
        <v>46342</v>
      </c>
      <c r="B757" s="2" t="s">
        <v>764</v>
      </c>
      <c r="C757" s="2">
        <v>8</v>
      </c>
      <c r="D757" s="3">
        <v>23775</v>
      </c>
      <c r="E757" s="4">
        <v>0.02</v>
      </c>
      <c r="F757" s="6">
        <v>1</v>
      </c>
      <c r="G757" s="6">
        <v>7</v>
      </c>
      <c r="H757" s="7">
        <f t="shared" si="44"/>
        <v>46327</v>
      </c>
      <c r="I757" s="3">
        <f t="shared" si="45"/>
        <v>194004</v>
      </c>
      <c r="J757" s="3">
        <f t="shared" si="46"/>
        <v>135802.79999999999</v>
      </c>
      <c r="K757" s="3">
        <f t="shared" si="47"/>
        <v>58201.200000000012</v>
      </c>
    </row>
    <row r="758" spans="1:11" x14ac:dyDescent="0.25">
      <c r="A758" s="5">
        <v>46118</v>
      </c>
      <c r="B758" s="2" t="s">
        <v>765</v>
      </c>
      <c r="C758" s="2">
        <v>10</v>
      </c>
      <c r="D758" s="3">
        <v>22684</v>
      </c>
      <c r="E758" s="4">
        <v>0.15</v>
      </c>
      <c r="F758" s="6">
        <v>2</v>
      </c>
      <c r="G758" s="6">
        <v>5</v>
      </c>
      <c r="H758" s="7">
        <f t="shared" si="44"/>
        <v>46113</v>
      </c>
      <c r="I758" s="3">
        <f t="shared" si="45"/>
        <v>260865.99999999997</v>
      </c>
      <c r="J758" s="3">
        <f t="shared" si="46"/>
        <v>182606.19999999998</v>
      </c>
      <c r="K758" s="3">
        <f t="shared" si="47"/>
        <v>78259.799999999988</v>
      </c>
    </row>
    <row r="759" spans="1:11" x14ac:dyDescent="0.25">
      <c r="A759" s="5">
        <v>46383</v>
      </c>
      <c r="B759" s="2" t="s">
        <v>766</v>
      </c>
      <c r="C759" s="2">
        <v>4</v>
      </c>
      <c r="D759" s="3">
        <v>29926</v>
      </c>
      <c r="E759" s="4">
        <v>0.08</v>
      </c>
      <c r="F759" s="6">
        <v>3</v>
      </c>
      <c r="G759" s="6">
        <v>6</v>
      </c>
      <c r="H759" s="7">
        <f t="shared" si="44"/>
        <v>46357</v>
      </c>
      <c r="I759" s="3">
        <f t="shared" si="45"/>
        <v>129280.32000000001</v>
      </c>
      <c r="J759" s="3">
        <f t="shared" si="46"/>
        <v>90496.224000000002</v>
      </c>
      <c r="K759" s="3">
        <f t="shared" si="47"/>
        <v>38784.096000000005</v>
      </c>
    </row>
    <row r="760" spans="1:11" x14ac:dyDescent="0.25">
      <c r="A760" s="5">
        <v>46362</v>
      </c>
      <c r="B760" s="2" t="s">
        <v>767</v>
      </c>
      <c r="C760" s="2">
        <v>9</v>
      </c>
      <c r="D760" s="3">
        <v>17507</v>
      </c>
      <c r="E760" s="4">
        <v>0.04</v>
      </c>
      <c r="F760" s="6">
        <v>2</v>
      </c>
      <c r="G760" s="6">
        <v>1</v>
      </c>
      <c r="H760" s="7">
        <f t="shared" si="44"/>
        <v>46357</v>
      </c>
      <c r="I760" s="3">
        <f t="shared" si="45"/>
        <v>163865.52000000002</v>
      </c>
      <c r="J760" s="3">
        <f t="shared" si="46"/>
        <v>114705.864</v>
      </c>
      <c r="K760" s="3">
        <f t="shared" si="47"/>
        <v>49159.656000000017</v>
      </c>
    </row>
    <row r="761" spans="1:11" x14ac:dyDescent="0.25">
      <c r="A761" s="5">
        <v>46209</v>
      </c>
      <c r="B761" s="2" t="s">
        <v>768</v>
      </c>
      <c r="C761" s="2">
        <v>3</v>
      </c>
      <c r="D761" s="3">
        <v>27488</v>
      </c>
      <c r="E761" s="4">
        <v>0.09</v>
      </c>
      <c r="F761" s="6">
        <v>4</v>
      </c>
      <c r="G761" s="6">
        <v>1</v>
      </c>
      <c r="H761" s="7">
        <f t="shared" si="44"/>
        <v>46204</v>
      </c>
      <c r="I761" s="3">
        <f t="shared" si="45"/>
        <v>89885.760000000009</v>
      </c>
      <c r="J761" s="3">
        <f t="shared" si="46"/>
        <v>62920.031999999999</v>
      </c>
      <c r="K761" s="3">
        <f t="shared" si="47"/>
        <v>26965.72800000001</v>
      </c>
    </row>
    <row r="762" spans="1:11" x14ac:dyDescent="0.25">
      <c r="A762" s="5">
        <v>46081</v>
      </c>
      <c r="B762" s="2" t="s">
        <v>769</v>
      </c>
      <c r="C762" s="2">
        <v>10</v>
      </c>
      <c r="D762" s="3">
        <v>12833</v>
      </c>
      <c r="E762" s="4"/>
      <c r="F762" s="6">
        <v>2</v>
      </c>
      <c r="G762" s="6">
        <v>7</v>
      </c>
      <c r="H762" s="7">
        <f t="shared" si="44"/>
        <v>46054</v>
      </c>
      <c r="I762" s="3">
        <f t="shared" si="45"/>
        <v>128330</v>
      </c>
      <c r="J762" s="3">
        <f t="shared" si="46"/>
        <v>89831</v>
      </c>
      <c r="K762" s="3">
        <f t="shared" si="47"/>
        <v>38499</v>
      </c>
    </row>
    <row r="763" spans="1:11" x14ac:dyDescent="0.25">
      <c r="A763" s="5">
        <v>46077</v>
      </c>
      <c r="B763" s="2" t="s">
        <v>770</v>
      </c>
      <c r="C763" s="2">
        <v>6</v>
      </c>
      <c r="D763" s="3">
        <v>18399</v>
      </c>
      <c r="E763" s="4"/>
      <c r="F763" s="6">
        <v>4</v>
      </c>
      <c r="G763" s="6">
        <v>4</v>
      </c>
      <c r="H763" s="7">
        <f t="shared" si="44"/>
        <v>46054</v>
      </c>
      <c r="I763" s="3">
        <f t="shared" si="45"/>
        <v>110394</v>
      </c>
      <c r="J763" s="3">
        <f t="shared" si="46"/>
        <v>77275.799999999988</v>
      </c>
      <c r="K763" s="3">
        <f t="shared" si="47"/>
        <v>33118.200000000012</v>
      </c>
    </row>
    <row r="764" spans="1:11" x14ac:dyDescent="0.25">
      <c r="A764" s="5">
        <v>46057</v>
      </c>
      <c r="B764" s="2" t="s">
        <v>771</v>
      </c>
      <c r="C764" s="2">
        <v>3</v>
      </c>
      <c r="D764" s="3">
        <v>13486</v>
      </c>
      <c r="E764" s="4">
        <v>0.14000000000000001</v>
      </c>
      <c r="F764" s="6">
        <v>4</v>
      </c>
      <c r="G764" s="6">
        <v>5</v>
      </c>
      <c r="H764" s="7">
        <f t="shared" si="44"/>
        <v>46054</v>
      </c>
      <c r="I764" s="3">
        <f t="shared" si="45"/>
        <v>46122.12</v>
      </c>
      <c r="J764" s="3">
        <f t="shared" si="46"/>
        <v>32285.484</v>
      </c>
      <c r="K764" s="3">
        <f t="shared" si="47"/>
        <v>13836.636000000002</v>
      </c>
    </row>
    <row r="765" spans="1:11" x14ac:dyDescent="0.25">
      <c r="A765" s="5">
        <v>46155</v>
      </c>
      <c r="B765" s="2" t="s">
        <v>772</v>
      </c>
      <c r="C765" s="2">
        <v>12</v>
      </c>
      <c r="D765" s="3">
        <v>3617</v>
      </c>
      <c r="E765" s="4">
        <v>0.15</v>
      </c>
      <c r="F765" s="6">
        <v>1</v>
      </c>
      <c r="G765" s="6">
        <v>3</v>
      </c>
      <c r="H765" s="7">
        <f t="shared" si="44"/>
        <v>46143</v>
      </c>
      <c r="I765" s="3">
        <f t="shared" si="45"/>
        <v>49914.6</v>
      </c>
      <c r="J765" s="3">
        <f t="shared" si="46"/>
        <v>34940.219999999994</v>
      </c>
      <c r="K765" s="3">
        <f t="shared" si="47"/>
        <v>14974.380000000005</v>
      </c>
    </row>
    <row r="766" spans="1:11" x14ac:dyDescent="0.25">
      <c r="A766" s="5">
        <v>46028</v>
      </c>
      <c r="B766" s="2" t="s">
        <v>773</v>
      </c>
      <c r="C766" s="2">
        <v>4</v>
      </c>
      <c r="D766" s="3">
        <v>6499</v>
      </c>
      <c r="E766" s="4"/>
      <c r="F766" s="6">
        <v>3</v>
      </c>
      <c r="G766" s="6">
        <v>7</v>
      </c>
      <c r="H766" s="7">
        <f t="shared" si="44"/>
        <v>46023</v>
      </c>
      <c r="I766" s="3">
        <f t="shared" si="45"/>
        <v>25996</v>
      </c>
      <c r="J766" s="3">
        <f t="shared" si="46"/>
        <v>18197.199999999997</v>
      </c>
      <c r="K766" s="3">
        <f t="shared" si="47"/>
        <v>7798.8000000000029</v>
      </c>
    </row>
    <row r="767" spans="1:11" x14ac:dyDescent="0.25">
      <c r="A767" s="5">
        <v>46383</v>
      </c>
      <c r="B767" s="2" t="s">
        <v>774</v>
      </c>
      <c r="C767" s="2">
        <v>4</v>
      </c>
      <c r="D767" s="3">
        <v>33792</v>
      </c>
      <c r="E767" s="4">
        <v>0.06</v>
      </c>
      <c r="F767" s="6">
        <v>2</v>
      </c>
      <c r="G767" s="6">
        <v>8</v>
      </c>
      <c r="H767" s="7">
        <f t="shared" si="44"/>
        <v>46357</v>
      </c>
      <c r="I767" s="3">
        <f t="shared" si="45"/>
        <v>143278.08000000002</v>
      </c>
      <c r="J767" s="3">
        <f t="shared" si="46"/>
        <v>100294.656</v>
      </c>
      <c r="K767" s="3">
        <f t="shared" si="47"/>
        <v>42983.424000000014</v>
      </c>
    </row>
    <row r="768" spans="1:11" x14ac:dyDescent="0.25">
      <c r="A768" s="5">
        <v>46206</v>
      </c>
      <c r="B768" s="2" t="s">
        <v>775</v>
      </c>
      <c r="C768" s="2">
        <v>2</v>
      </c>
      <c r="D768" s="3">
        <v>30532</v>
      </c>
      <c r="E768" s="4">
        <v>0.11</v>
      </c>
      <c r="F768" s="6">
        <v>1</v>
      </c>
      <c r="G768" s="6">
        <v>7</v>
      </c>
      <c r="H768" s="7">
        <f t="shared" si="44"/>
        <v>46204</v>
      </c>
      <c r="I768" s="3">
        <f t="shared" si="45"/>
        <v>67781.040000000008</v>
      </c>
      <c r="J768" s="3">
        <f t="shared" si="46"/>
        <v>47446.728000000003</v>
      </c>
      <c r="K768" s="3">
        <f t="shared" si="47"/>
        <v>20334.312000000005</v>
      </c>
    </row>
    <row r="769" spans="1:11" x14ac:dyDescent="0.25">
      <c r="A769" s="5">
        <v>46366</v>
      </c>
      <c r="B769" s="2" t="s">
        <v>776</v>
      </c>
      <c r="C769" s="2">
        <v>11</v>
      </c>
      <c r="D769" s="3">
        <v>29036</v>
      </c>
      <c r="E769" s="4">
        <v>0.12</v>
      </c>
      <c r="F769" s="6">
        <v>2</v>
      </c>
      <c r="G769" s="6">
        <v>8</v>
      </c>
      <c r="H769" s="7">
        <f t="shared" si="44"/>
        <v>46357</v>
      </c>
      <c r="I769" s="3">
        <f t="shared" si="45"/>
        <v>357723.52</v>
      </c>
      <c r="J769" s="3">
        <f t="shared" si="46"/>
        <v>250406.46400000001</v>
      </c>
      <c r="K769" s="3">
        <f t="shared" si="47"/>
        <v>107317.05600000001</v>
      </c>
    </row>
    <row r="770" spans="1:11" x14ac:dyDescent="0.25">
      <c r="A770" s="5">
        <v>46365</v>
      </c>
      <c r="B770" s="2" t="s">
        <v>777</v>
      </c>
      <c r="C770" s="2">
        <v>10</v>
      </c>
      <c r="D770" s="3">
        <v>21614</v>
      </c>
      <c r="E770" s="4">
        <v>0.03</v>
      </c>
      <c r="F770" s="6">
        <v>2</v>
      </c>
      <c r="G770" s="6">
        <v>8</v>
      </c>
      <c r="H770" s="7">
        <f t="shared" ref="H770:H833" si="48">DATE(YEAR($A770),MONTH($A770),1)</f>
        <v>46357</v>
      </c>
      <c r="I770" s="3">
        <f t="shared" ref="I770:I833" si="49">$C770*$D770*(1+$E770)</f>
        <v>222624.2</v>
      </c>
      <c r="J770" s="3">
        <f t="shared" ref="J770:J833" si="50">I770*70%</f>
        <v>155836.94</v>
      </c>
      <c r="K770" s="3">
        <f t="shared" ref="K770:K833" si="51">I770-J770</f>
        <v>66787.260000000009</v>
      </c>
    </row>
    <row r="771" spans="1:11" x14ac:dyDescent="0.25">
      <c r="A771" s="5">
        <v>46186</v>
      </c>
      <c r="B771" s="2" t="s">
        <v>778</v>
      </c>
      <c r="C771" s="2">
        <v>4</v>
      </c>
      <c r="D771" s="3">
        <v>32369</v>
      </c>
      <c r="E771" s="4">
        <v>0.11</v>
      </c>
      <c r="F771" s="6">
        <v>2</v>
      </c>
      <c r="G771" s="6">
        <v>1</v>
      </c>
      <c r="H771" s="7">
        <f t="shared" si="48"/>
        <v>46174</v>
      </c>
      <c r="I771" s="3">
        <f t="shared" si="49"/>
        <v>143718.36000000002</v>
      </c>
      <c r="J771" s="3">
        <f t="shared" si="50"/>
        <v>100602.852</v>
      </c>
      <c r="K771" s="3">
        <f t="shared" si="51"/>
        <v>43115.508000000016</v>
      </c>
    </row>
    <row r="772" spans="1:11" x14ac:dyDescent="0.25">
      <c r="A772" s="5">
        <v>46124</v>
      </c>
      <c r="B772" s="2" t="s">
        <v>779</v>
      </c>
      <c r="C772" s="2">
        <v>10</v>
      </c>
      <c r="D772" s="3">
        <v>5091</v>
      </c>
      <c r="E772" s="4">
        <v>0.03</v>
      </c>
      <c r="F772" s="6">
        <v>3</v>
      </c>
      <c r="G772" s="6">
        <v>1</v>
      </c>
      <c r="H772" s="7">
        <f t="shared" si="48"/>
        <v>46113</v>
      </c>
      <c r="I772" s="3">
        <f t="shared" si="49"/>
        <v>52437.3</v>
      </c>
      <c r="J772" s="3">
        <f t="shared" si="50"/>
        <v>36706.11</v>
      </c>
      <c r="K772" s="3">
        <f t="shared" si="51"/>
        <v>15731.190000000002</v>
      </c>
    </row>
    <row r="773" spans="1:11" x14ac:dyDescent="0.25">
      <c r="A773" s="5">
        <v>46057</v>
      </c>
      <c r="B773" s="2" t="s">
        <v>780</v>
      </c>
      <c r="C773" s="2">
        <v>1</v>
      </c>
      <c r="D773" s="3">
        <v>30420</v>
      </c>
      <c r="E773" s="4"/>
      <c r="F773" s="6">
        <v>2</v>
      </c>
      <c r="G773" s="6">
        <v>8</v>
      </c>
      <c r="H773" s="7">
        <f t="shared" si="48"/>
        <v>46054</v>
      </c>
      <c r="I773" s="3">
        <f t="shared" si="49"/>
        <v>30420</v>
      </c>
      <c r="J773" s="3">
        <f t="shared" si="50"/>
        <v>21294</v>
      </c>
      <c r="K773" s="3">
        <f t="shared" si="51"/>
        <v>9126</v>
      </c>
    </row>
    <row r="774" spans="1:11" x14ac:dyDescent="0.25">
      <c r="A774" s="5">
        <v>46194</v>
      </c>
      <c r="B774" s="2" t="s">
        <v>781</v>
      </c>
      <c r="C774" s="2">
        <v>9</v>
      </c>
      <c r="D774" s="3">
        <v>19747</v>
      </c>
      <c r="E774" s="4">
        <v>0.1</v>
      </c>
      <c r="F774" s="6">
        <v>4</v>
      </c>
      <c r="G774" s="6">
        <v>8</v>
      </c>
      <c r="H774" s="7">
        <f t="shared" si="48"/>
        <v>46174</v>
      </c>
      <c r="I774" s="3">
        <f t="shared" si="49"/>
        <v>195495.30000000002</v>
      </c>
      <c r="J774" s="3">
        <f t="shared" si="50"/>
        <v>136846.71</v>
      </c>
      <c r="K774" s="3">
        <f t="shared" si="51"/>
        <v>58648.590000000026</v>
      </c>
    </row>
    <row r="775" spans="1:11" x14ac:dyDescent="0.25">
      <c r="A775" s="5">
        <v>46213</v>
      </c>
      <c r="B775" s="2" t="s">
        <v>782</v>
      </c>
      <c r="C775" s="2">
        <v>3</v>
      </c>
      <c r="D775" s="3">
        <v>15150</v>
      </c>
      <c r="E775" s="4">
        <v>0.08</v>
      </c>
      <c r="F775" s="6">
        <v>4</v>
      </c>
      <c r="G775" s="6">
        <v>3</v>
      </c>
      <c r="H775" s="7">
        <f t="shared" si="48"/>
        <v>46204</v>
      </c>
      <c r="I775" s="3">
        <f t="shared" si="49"/>
        <v>49086</v>
      </c>
      <c r="J775" s="3">
        <f t="shared" si="50"/>
        <v>34360.199999999997</v>
      </c>
      <c r="K775" s="3">
        <f t="shared" si="51"/>
        <v>14725.800000000003</v>
      </c>
    </row>
    <row r="776" spans="1:11" x14ac:dyDescent="0.25">
      <c r="A776" s="5">
        <v>46343</v>
      </c>
      <c r="B776" s="2" t="s">
        <v>783</v>
      </c>
      <c r="C776" s="2">
        <v>5</v>
      </c>
      <c r="D776" s="3">
        <v>5114</v>
      </c>
      <c r="E776" s="4">
        <v>0.04</v>
      </c>
      <c r="F776" s="6">
        <v>3</v>
      </c>
      <c r="G776" s="6">
        <v>1</v>
      </c>
      <c r="H776" s="7">
        <f t="shared" si="48"/>
        <v>46327</v>
      </c>
      <c r="I776" s="3">
        <f t="shared" si="49"/>
        <v>26592.799999999999</v>
      </c>
      <c r="J776" s="3">
        <f t="shared" si="50"/>
        <v>18614.96</v>
      </c>
      <c r="K776" s="3">
        <f t="shared" si="51"/>
        <v>7977.84</v>
      </c>
    </row>
    <row r="777" spans="1:11" x14ac:dyDescent="0.25">
      <c r="A777" s="5">
        <v>46220</v>
      </c>
      <c r="B777" s="2" t="s">
        <v>784</v>
      </c>
      <c r="C777" s="2">
        <v>11</v>
      </c>
      <c r="D777" s="3">
        <v>23188</v>
      </c>
      <c r="E777" s="4">
        <v>0.03</v>
      </c>
      <c r="F777" s="6">
        <v>2</v>
      </c>
      <c r="G777" s="6">
        <v>2</v>
      </c>
      <c r="H777" s="7">
        <f t="shared" si="48"/>
        <v>46204</v>
      </c>
      <c r="I777" s="3">
        <f t="shared" si="49"/>
        <v>262720.03999999998</v>
      </c>
      <c r="J777" s="3">
        <f t="shared" si="50"/>
        <v>183904.02799999996</v>
      </c>
      <c r="K777" s="3">
        <f t="shared" si="51"/>
        <v>78816.012000000017</v>
      </c>
    </row>
    <row r="778" spans="1:11" x14ac:dyDescent="0.25">
      <c r="A778" s="5">
        <v>46232</v>
      </c>
      <c r="B778" s="2" t="s">
        <v>785</v>
      </c>
      <c r="C778" s="2">
        <v>9</v>
      </c>
      <c r="D778" s="3">
        <v>10572</v>
      </c>
      <c r="E778" s="4">
        <v>0.12</v>
      </c>
      <c r="F778" s="6">
        <v>4</v>
      </c>
      <c r="G778" s="6">
        <v>8</v>
      </c>
      <c r="H778" s="7">
        <f t="shared" si="48"/>
        <v>46204</v>
      </c>
      <c r="I778" s="3">
        <f t="shared" si="49"/>
        <v>106565.76000000001</v>
      </c>
      <c r="J778" s="3">
        <f t="shared" si="50"/>
        <v>74596.032000000007</v>
      </c>
      <c r="K778" s="3">
        <f t="shared" si="51"/>
        <v>31969.728000000003</v>
      </c>
    </row>
    <row r="779" spans="1:11" x14ac:dyDescent="0.25">
      <c r="A779" s="5">
        <v>46190</v>
      </c>
      <c r="B779" s="2" t="s">
        <v>786</v>
      </c>
      <c r="C779" s="2">
        <v>11</v>
      </c>
      <c r="D779" s="3">
        <v>26182</v>
      </c>
      <c r="E779" s="4">
        <v>0.15</v>
      </c>
      <c r="F779" s="6">
        <v>4</v>
      </c>
      <c r="G779" s="6">
        <v>7</v>
      </c>
      <c r="H779" s="7">
        <f t="shared" si="48"/>
        <v>46174</v>
      </c>
      <c r="I779" s="3">
        <f t="shared" si="49"/>
        <v>331202.3</v>
      </c>
      <c r="J779" s="3">
        <f t="shared" si="50"/>
        <v>231841.61</v>
      </c>
      <c r="K779" s="3">
        <f t="shared" si="51"/>
        <v>99360.69</v>
      </c>
    </row>
    <row r="780" spans="1:11" x14ac:dyDescent="0.25">
      <c r="A780" s="5">
        <v>46312</v>
      </c>
      <c r="B780" s="2" t="s">
        <v>787</v>
      </c>
      <c r="C780" s="2">
        <v>5</v>
      </c>
      <c r="D780" s="3">
        <v>14855</v>
      </c>
      <c r="E780" s="4"/>
      <c r="F780" s="6">
        <v>2</v>
      </c>
      <c r="G780" s="6">
        <v>2</v>
      </c>
      <c r="H780" s="7">
        <f t="shared" si="48"/>
        <v>46296</v>
      </c>
      <c r="I780" s="3">
        <f t="shared" si="49"/>
        <v>74275</v>
      </c>
      <c r="J780" s="3">
        <f t="shared" si="50"/>
        <v>51992.5</v>
      </c>
      <c r="K780" s="3">
        <f t="shared" si="51"/>
        <v>22282.5</v>
      </c>
    </row>
    <row r="781" spans="1:11" x14ac:dyDescent="0.25">
      <c r="A781" s="5">
        <v>46322</v>
      </c>
      <c r="B781" s="2" t="s">
        <v>788</v>
      </c>
      <c r="C781" s="2">
        <v>3</v>
      </c>
      <c r="D781" s="3">
        <v>13558</v>
      </c>
      <c r="E781" s="4"/>
      <c r="F781" s="6">
        <v>3</v>
      </c>
      <c r="G781" s="6">
        <v>7</v>
      </c>
      <c r="H781" s="7">
        <f t="shared" si="48"/>
        <v>46296</v>
      </c>
      <c r="I781" s="3">
        <f t="shared" si="49"/>
        <v>40674</v>
      </c>
      <c r="J781" s="3">
        <f t="shared" si="50"/>
        <v>28471.8</v>
      </c>
      <c r="K781" s="3">
        <f t="shared" si="51"/>
        <v>12202.2</v>
      </c>
    </row>
    <row r="782" spans="1:11" x14ac:dyDescent="0.25">
      <c r="A782" s="5">
        <v>46071</v>
      </c>
      <c r="B782" s="2" t="s">
        <v>789</v>
      </c>
      <c r="C782" s="2">
        <v>12</v>
      </c>
      <c r="D782" s="3">
        <v>14500</v>
      </c>
      <c r="E782" s="4">
        <v>0.08</v>
      </c>
      <c r="F782" s="6">
        <v>4</v>
      </c>
      <c r="G782" s="6">
        <v>6</v>
      </c>
      <c r="H782" s="7">
        <f t="shared" si="48"/>
        <v>46054</v>
      </c>
      <c r="I782" s="3">
        <f t="shared" si="49"/>
        <v>187920</v>
      </c>
      <c r="J782" s="3">
        <f t="shared" si="50"/>
        <v>131544</v>
      </c>
      <c r="K782" s="3">
        <f t="shared" si="51"/>
        <v>56376</v>
      </c>
    </row>
    <row r="783" spans="1:11" x14ac:dyDescent="0.25">
      <c r="A783" s="5">
        <v>46336</v>
      </c>
      <c r="B783" s="2" t="s">
        <v>790</v>
      </c>
      <c r="C783" s="2">
        <v>7</v>
      </c>
      <c r="D783" s="3">
        <v>2918</v>
      </c>
      <c r="E783" s="4">
        <v>0.12</v>
      </c>
      <c r="F783" s="6">
        <v>5</v>
      </c>
      <c r="G783" s="6">
        <v>7</v>
      </c>
      <c r="H783" s="7">
        <f t="shared" si="48"/>
        <v>46327</v>
      </c>
      <c r="I783" s="3">
        <f t="shared" si="49"/>
        <v>22877.120000000003</v>
      </c>
      <c r="J783" s="3">
        <f t="shared" si="50"/>
        <v>16013.984</v>
      </c>
      <c r="K783" s="3">
        <f t="shared" si="51"/>
        <v>6863.1360000000022</v>
      </c>
    </row>
    <row r="784" spans="1:11" x14ac:dyDescent="0.25">
      <c r="A784" s="5">
        <v>46359</v>
      </c>
      <c r="B784" s="2" t="s">
        <v>791</v>
      </c>
      <c r="C784" s="2">
        <v>9</v>
      </c>
      <c r="D784" s="3">
        <v>9965</v>
      </c>
      <c r="E784" s="4">
        <v>7.0000000000000007E-2</v>
      </c>
      <c r="F784" s="6">
        <v>5</v>
      </c>
      <c r="G784" s="6">
        <v>1</v>
      </c>
      <c r="H784" s="7">
        <f t="shared" si="48"/>
        <v>46357</v>
      </c>
      <c r="I784" s="3">
        <f t="shared" si="49"/>
        <v>95962.950000000012</v>
      </c>
      <c r="J784" s="3">
        <f t="shared" si="50"/>
        <v>67174.065000000002</v>
      </c>
      <c r="K784" s="3">
        <f t="shared" si="51"/>
        <v>28788.885000000009</v>
      </c>
    </row>
    <row r="785" spans="1:11" x14ac:dyDescent="0.25">
      <c r="A785" s="5">
        <v>46120</v>
      </c>
      <c r="B785" s="2" t="s">
        <v>792</v>
      </c>
      <c r="C785" s="2">
        <v>7</v>
      </c>
      <c r="D785" s="3">
        <v>31152</v>
      </c>
      <c r="E785" s="4">
        <v>7.0000000000000007E-2</v>
      </c>
      <c r="F785" s="6">
        <v>4</v>
      </c>
      <c r="G785" s="6">
        <v>6</v>
      </c>
      <c r="H785" s="7">
        <f t="shared" si="48"/>
        <v>46113</v>
      </c>
      <c r="I785" s="3">
        <f t="shared" si="49"/>
        <v>233328.48</v>
      </c>
      <c r="J785" s="3">
        <f t="shared" si="50"/>
        <v>163329.93599999999</v>
      </c>
      <c r="K785" s="3">
        <f t="shared" si="51"/>
        <v>69998.544000000024</v>
      </c>
    </row>
    <row r="786" spans="1:11" x14ac:dyDescent="0.25">
      <c r="A786" s="5">
        <v>46058</v>
      </c>
      <c r="B786" s="2" t="s">
        <v>793</v>
      </c>
      <c r="C786" s="2">
        <v>4</v>
      </c>
      <c r="D786" s="3">
        <v>1924</v>
      </c>
      <c r="E786" s="4"/>
      <c r="F786" s="6">
        <v>2</v>
      </c>
      <c r="G786" s="6">
        <v>8</v>
      </c>
      <c r="H786" s="7">
        <f t="shared" si="48"/>
        <v>46054</v>
      </c>
      <c r="I786" s="3">
        <f t="shared" si="49"/>
        <v>7696</v>
      </c>
      <c r="J786" s="3">
        <f t="shared" si="50"/>
        <v>5387.2</v>
      </c>
      <c r="K786" s="3">
        <f t="shared" si="51"/>
        <v>2308.8000000000002</v>
      </c>
    </row>
    <row r="787" spans="1:11" x14ac:dyDescent="0.25">
      <c r="A787" s="5">
        <v>46088</v>
      </c>
      <c r="B787" s="2" t="s">
        <v>794</v>
      </c>
      <c r="C787" s="2">
        <v>3</v>
      </c>
      <c r="D787" s="3">
        <v>2644</v>
      </c>
      <c r="E787" s="4">
        <v>0.03</v>
      </c>
      <c r="F787" s="6">
        <v>5</v>
      </c>
      <c r="G787" s="6">
        <v>6</v>
      </c>
      <c r="H787" s="7">
        <f t="shared" si="48"/>
        <v>46082</v>
      </c>
      <c r="I787" s="3">
        <f t="shared" si="49"/>
        <v>8169.96</v>
      </c>
      <c r="J787" s="3">
        <f t="shared" si="50"/>
        <v>5718.9719999999998</v>
      </c>
      <c r="K787" s="3">
        <f t="shared" si="51"/>
        <v>2450.9880000000003</v>
      </c>
    </row>
    <row r="788" spans="1:11" x14ac:dyDescent="0.25">
      <c r="A788" s="5">
        <v>46273</v>
      </c>
      <c r="B788" s="2" t="s">
        <v>795</v>
      </c>
      <c r="C788" s="2">
        <v>10</v>
      </c>
      <c r="D788" s="3">
        <v>1766</v>
      </c>
      <c r="E788" s="4"/>
      <c r="F788" s="6">
        <v>3</v>
      </c>
      <c r="G788" s="6">
        <v>4</v>
      </c>
      <c r="H788" s="7">
        <f t="shared" si="48"/>
        <v>46266</v>
      </c>
      <c r="I788" s="3">
        <f t="shared" si="49"/>
        <v>17660</v>
      </c>
      <c r="J788" s="3">
        <f t="shared" si="50"/>
        <v>12362</v>
      </c>
      <c r="K788" s="3">
        <f t="shared" si="51"/>
        <v>5298</v>
      </c>
    </row>
    <row r="789" spans="1:11" x14ac:dyDescent="0.25">
      <c r="A789" s="5">
        <v>46161</v>
      </c>
      <c r="B789" s="2" t="s">
        <v>796</v>
      </c>
      <c r="C789" s="2">
        <v>2</v>
      </c>
      <c r="D789" s="3">
        <v>13440</v>
      </c>
      <c r="E789" s="4">
        <v>7.0000000000000007E-2</v>
      </c>
      <c r="F789" s="6">
        <v>5</v>
      </c>
      <c r="G789" s="6">
        <v>5</v>
      </c>
      <c r="H789" s="7">
        <f t="shared" si="48"/>
        <v>46143</v>
      </c>
      <c r="I789" s="3">
        <f t="shared" si="49"/>
        <v>28761.600000000002</v>
      </c>
      <c r="J789" s="3">
        <f t="shared" si="50"/>
        <v>20133.12</v>
      </c>
      <c r="K789" s="3">
        <f t="shared" si="51"/>
        <v>8628.4800000000032</v>
      </c>
    </row>
    <row r="790" spans="1:11" x14ac:dyDescent="0.25">
      <c r="A790" s="5">
        <v>46094</v>
      </c>
      <c r="B790" s="2" t="s">
        <v>797</v>
      </c>
      <c r="C790" s="2">
        <v>1</v>
      </c>
      <c r="D790" s="3">
        <v>9489</v>
      </c>
      <c r="E790" s="4">
        <v>0.02</v>
      </c>
      <c r="F790" s="6">
        <v>2</v>
      </c>
      <c r="G790" s="6">
        <v>6</v>
      </c>
      <c r="H790" s="7">
        <f t="shared" si="48"/>
        <v>46082</v>
      </c>
      <c r="I790" s="3">
        <f t="shared" si="49"/>
        <v>9678.7800000000007</v>
      </c>
      <c r="J790" s="3">
        <f t="shared" si="50"/>
        <v>6775.1459999999997</v>
      </c>
      <c r="K790" s="3">
        <f t="shared" si="51"/>
        <v>2903.6340000000009</v>
      </c>
    </row>
    <row r="791" spans="1:11" x14ac:dyDescent="0.25">
      <c r="A791" s="5">
        <v>46291</v>
      </c>
      <c r="B791" s="2" t="s">
        <v>798</v>
      </c>
      <c r="C791" s="2">
        <v>12</v>
      </c>
      <c r="D791" s="3">
        <v>22948</v>
      </c>
      <c r="E791" s="4">
        <v>0.09</v>
      </c>
      <c r="F791" s="6">
        <v>4</v>
      </c>
      <c r="G791" s="6">
        <v>3</v>
      </c>
      <c r="H791" s="7">
        <f t="shared" si="48"/>
        <v>46266</v>
      </c>
      <c r="I791" s="3">
        <f t="shared" si="49"/>
        <v>300159.84000000003</v>
      </c>
      <c r="J791" s="3">
        <f t="shared" si="50"/>
        <v>210111.88800000001</v>
      </c>
      <c r="K791" s="3">
        <f t="shared" si="51"/>
        <v>90047.952000000019</v>
      </c>
    </row>
    <row r="792" spans="1:11" x14ac:dyDescent="0.25">
      <c r="A792" s="5">
        <v>46122</v>
      </c>
      <c r="B792" s="2" t="s">
        <v>799</v>
      </c>
      <c r="C792" s="2">
        <v>12</v>
      </c>
      <c r="D792" s="3">
        <v>13438</v>
      </c>
      <c r="E792" s="4">
        <v>0.09</v>
      </c>
      <c r="F792" s="6">
        <v>4</v>
      </c>
      <c r="G792" s="6">
        <v>3</v>
      </c>
      <c r="H792" s="7">
        <f t="shared" si="48"/>
        <v>46113</v>
      </c>
      <c r="I792" s="3">
        <f t="shared" si="49"/>
        <v>175769.04</v>
      </c>
      <c r="J792" s="3">
        <f t="shared" si="50"/>
        <v>123038.32799999999</v>
      </c>
      <c r="K792" s="3">
        <f t="shared" si="51"/>
        <v>52730.712000000014</v>
      </c>
    </row>
    <row r="793" spans="1:11" x14ac:dyDescent="0.25">
      <c r="A793" s="5">
        <v>46045</v>
      </c>
      <c r="B793" s="2" t="s">
        <v>800</v>
      </c>
      <c r="C793" s="2">
        <v>9</v>
      </c>
      <c r="D793" s="3">
        <v>21288</v>
      </c>
      <c r="E793" s="4">
        <v>0.06</v>
      </c>
      <c r="F793" s="6">
        <v>5</v>
      </c>
      <c r="G793" s="6">
        <v>3</v>
      </c>
      <c r="H793" s="7">
        <f t="shared" si="48"/>
        <v>46023</v>
      </c>
      <c r="I793" s="3">
        <f t="shared" si="49"/>
        <v>203087.52000000002</v>
      </c>
      <c r="J793" s="3">
        <f t="shared" si="50"/>
        <v>142161.264</v>
      </c>
      <c r="K793" s="3">
        <f t="shared" si="51"/>
        <v>60926.256000000023</v>
      </c>
    </row>
    <row r="794" spans="1:11" x14ac:dyDescent="0.25">
      <c r="A794" s="5">
        <v>46138</v>
      </c>
      <c r="B794" s="2" t="s">
        <v>801</v>
      </c>
      <c r="C794" s="2">
        <v>3</v>
      </c>
      <c r="D794" s="3">
        <v>25311</v>
      </c>
      <c r="E794" s="4">
        <v>7.0000000000000007E-2</v>
      </c>
      <c r="F794" s="6">
        <v>4</v>
      </c>
      <c r="G794" s="6">
        <v>6</v>
      </c>
      <c r="H794" s="7">
        <f t="shared" si="48"/>
        <v>46113</v>
      </c>
      <c r="I794" s="3">
        <f t="shared" si="49"/>
        <v>81248.31</v>
      </c>
      <c r="J794" s="3">
        <f t="shared" si="50"/>
        <v>56873.816999999995</v>
      </c>
      <c r="K794" s="3">
        <f t="shared" si="51"/>
        <v>24374.493000000002</v>
      </c>
    </row>
    <row r="795" spans="1:11" x14ac:dyDescent="0.25">
      <c r="A795" s="5">
        <v>46060</v>
      </c>
      <c r="B795" s="2" t="s">
        <v>802</v>
      </c>
      <c r="C795" s="2">
        <v>3</v>
      </c>
      <c r="D795" s="3">
        <v>28824</v>
      </c>
      <c r="E795" s="4">
        <v>0.04</v>
      </c>
      <c r="F795" s="6">
        <v>5</v>
      </c>
      <c r="G795" s="6">
        <v>8</v>
      </c>
      <c r="H795" s="7">
        <f t="shared" si="48"/>
        <v>46054</v>
      </c>
      <c r="I795" s="3">
        <f t="shared" si="49"/>
        <v>89930.880000000005</v>
      </c>
      <c r="J795" s="3">
        <f t="shared" si="50"/>
        <v>62951.616000000002</v>
      </c>
      <c r="K795" s="3">
        <f t="shared" si="51"/>
        <v>26979.264000000003</v>
      </c>
    </row>
    <row r="796" spans="1:11" x14ac:dyDescent="0.25">
      <c r="A796" s="5">
        <v>46134</v>
      </c>
      <c r="B796" s="2" t="s">
        <v>803</v>
      </c>
      <c r="C796" s="2">
        <v>12</v>
      </c>
      <c r="D796" s="3">
        <v>8826</v>
      </c>
      <c r="E796" s="4">
        <v>0.08</v>
      </c>
      <c r="F796" s="6">
        <v>4</v>
      </c>
      <c r="G796" s="6">
        <v>1</v>
      </c>
      <c r="H796" s="7">
        <f t="shared" si="48"/>
        <v>46113</v>
      </c>
      <c r="I796" s="3">
        <f t="shared" si="49"/>
        <v>114384.96000000001</v>
      </c>
      <c r="J796" s="3">
        <f t="shared" si="50"/>
        <v>80069.471999999994</v>
      </c>
      <c r="K796" s="3">
        <f t="shared" si="51"/>
        <v>34315.488000000012</v>
      </c>
    </row>
    <row r="797" spans="1:11" x14ac:dyDescent="0.25">
      <c r="A797" s="5">
        <v>46216</v>
      </c>
      <c r="B797" s="2" t="s">
        <v>804</v>
      </c>
      <c r="C797" s="2">
        <v>2</v>
      </c>
      <c r="D797" s="3">
        <v>25255</v>
      </c>
      <c r="E797" s="4">
        <v>0.08</v>
      </c>
      <c r="F797" s="6">
        <v>4</v>
      </c>
      <c r="G797" s="6">
        <v>1</v>
      </c>
      <c r="H797" s="7">
        <f t="shared" si="48"/>
        <v>46204</v>
      </c>
      <c r="I797" s="3">
        <f t="shared" si="49"/>
        <v>54550.8</v>
      </c>
      <c r="J797" s="3">
        <f t="shared" si="50"/>
        <v>38185.56</v>
      </c>
      <c r="K797" s="3">
        <f t="shared" si="51"/>
        <v>16365.240000000005</v>
      </c>
    </row>
    <row r="798" spans="1:11" x14ac:dyDescent="0.25">
      <c r="A798" s="5">
        <v>46355</v>
      </c>
      <c r="B798" s="2" t="s">
        <v>805</v>
      </c>
      <c r="C798" s="2">
        <v>1</v>
      </c>
      <c r="D798" s="3">
        <v>9939</v>
      </c>
      <c r="E798" s="4">
        <v>0.06</v>
      </c>
      <c r="F798" s="6">
        <v>4</v>
      </c>
      <c r="G798" s="6">
        <v>2</v>
      </c>
      <c r="H798" s="7">
        <f t="shared" si="48"/>
        <v>46327</v>
      </c>
      <c r="I798" s="3">
        <f t="shared" si="49"/>
        <v>10535.34</v>
      </c>
      <c r="J798" s="3">
        <f t="shared" si="50"/>
        <v>7374.7379999999994</v>
      </c>
      <c r="K798" s="3">
        <f t="shared" si="51"/>
        <v>3160.6020000000008</v>
      </c>
    </row>
    <row r="799" spans="1:11" x14ac:dyDescent="0.25">
      <c r="A799" s="5">
        <v>46365</v>
      </c>
      <c r="B799" s="2" t="s">
        <v>806</v>
      </c>
      <c r="C799" s="2">
        <v>5</v>
      </c>
      <c r="D799" s="3">
        <v>24042</v>
      </c>
      <c r="E799" s="4">
        <v>0.14000000000000001</v>
      </c>
      <c r="F799" s="6">
        <v>4</v>
      </c>
      <c r="G799" s="6">
        <v>2</v>
      </c>
      <c r="H799" s="7">
        <f t="shared" si="48"/>
        <v>46357</v>
      </c>
      <c r="I799" s="3">
        <f t="shared" si="49"/>
        <v>137039.40000000002</v>
      </c>
      <c r="J799" s="3">
        <f t="shared" si="50"/>
        <v>95927.580000000016</v>
      </c>
      <c r="K799" s="3">
        <f t="shared" si="51"/>
        <v>41111.820000000007</v>
      </c>
    </row>
    <row r="800" spans="1:11" x14ac:dyDescent="0.25">
      <c r="A800" s="5">
        <v>46066</v>
      </c>
      <c r="B800" s="2" t="s">
        <v>807</v>
      </c>
      <c r="C800" s="2">
        <v>9</v>
      </c>
      <c r="D800" s="3">
        <v>1656</v>
      </c>
      <c r="E800" s="4">
        <v>7.0000000000000007E-2</v>
      </c>
      <c r="F800" s="6">
        <v>3</v>
      </c>
      <c r="G800" s="6">
        <v>7</v>
      </c>
      <c r="H800" s="7">
        <f t="shared" si="48"/>
        <v>46054</v>
      </c>
      <c r="I800" s="3">
        <f t="shared" si="49"/>
        <v>15947.28</v>
      </c>
      <c r="J800" s="3">
        <f t="shared" si="50"/>
        <v>11163.096</v>
      </c>
      <c r="K800" s="3">
        <f t="shared" si="51"/>
        <v>4784.1840000000011</v>
      </c>
    </row>
    <row r="801" spans="1:11" x14ac:dyDescent="0.25">
      <c r="A801" s="5">
        <v>46287</v>
      </c>
      <c r="B801" s="2" t="s">
        <v>808</v>
      </c>
      <c r="C801" s="2">
        <v>1</v>
      </c>
      <c r="D801" s="3">
        <v>1803</v>
      </c>
      <c r="E801" s="4">
        <v>0.06</v>
      </c>
      <c r="F801" s="6">
        <v>5</v>
      </c>
      <c r="G801" s="6">
        <v>2</v>
      </c>
      <c r="H801" s="7">
        <f t="shared" si="48"/>
        <v>46266</v>
      </c>
      <c r="I801" s="3">
        <f t="shared" si="49"/>
        <v>1911.18</v>
      </c>
      <c r="J801" s="3">
        <f t="shared" si="50"/>
        <v>1337.826</v>
      </c>
      <c r="K801" s="3">
        <f t="shared" si="51"/>
        <v>573.35400000000004</v>
      </c>
    </row>
    <row r="802" spans="1:11" x14ac:dyDescent="0.25">
      <c r="A802" s="5">
        <v>46029</v>
      </c>
      <c r="B802" s="2" t="s">
        <v>809</v>
      </c>
      <c r="C802" s="2">
        <v>9</v>
      </c>
      <c r="D802" s="3">
        <v>9730</v>
      </c>
      <c r="E802" s="4">
        <v>7.0000000000000007E-2</v>
      </c>
      <c r="F802" s="6">
        <v>2</v>
      </c>
      <c r="G802" s="6">
        <v>4</v>
      </c>
      <c r="H802" s="7">
        <f t="shared" si="48"/>
        <v>46023</v>
      </c>
      <c r="I802" s="3">
        <f t="shared" si="49"/>
        <v>93699.900000000009</v>
      </c>
      <c r="J802" s="3">
        <f t="shared" si="50"/>
        <v>65589.930000000008</v>
      </c>
      <c r="K802" s="3">
        <f t="shared" si="51"/>
        <v>28109.97</v>
      </c>
    </row>
    <row r="803" spans="1:11" x14ac:dyDescent="0.25">
      <c r="A803" s="5">
        <v>46110</v>
      </c>
      <c r="B803" s="2" t="s">
        <v>810</v>
      </c>
      <c r="C803" s="2">
        <v>7</v>
      </c>
      <c r="D803" s="3">
        <v>32838</v>
      </c>
      <c r="E803" s="4">
        <v>0.08</v>
      </c>
      <c r="F803" s="6">
        <v>3</v>
      </c>
      <c r="G803" s="6">
        <v>1</v>
      </c>
      <c r="H803" s="7">
        <f t="shared" si="48"/>
        <v>46082</v>
      </c>
      <c r="I803" s="3">
        <f t="shared" si="49"/>
        <v>248255.28000000003</v>
      </c>
      <c r="J803" s="3">
        <f t="shared" si="50"/>
        <v>173778.696</v>
      </c>
      <c r="K803" s="3">
        <f t="shared" si="51"/>
        <v>74476.584000000032</v>
      </c>
    </row>
    <row r="804" spans="1:11" x14ac:dyDescent="0.25">
      <c r="A804" s="5">
        <v>46352</v>
      </c>
      <c r="B804" s="2" t="s">
        <v>811</v>
      </c>
      <c r="C804" s="2">
        <v>9</v>
      </c>
      <c r="D804" s="3">
        <v>8739</v>
      </c>
      <c r="E804" s="4">
        <v>7.0000000000000007E-2</v>
      </c>
      <c r="F804" s="6">
        <v>1</v>
      </c>
      <c r="G804" s="6">
        <v>5</v>
      </c>
      <c r="H804" s="7">
        <f t="shared" si="48"/>
        <v>46327</v>
      </c>
      <c r="I804" s="3">
        <f t="shared" si="49"/>
        <v>84156.57</v>
      </c>
      <c r="J804" s="3">
        <f t="shared" si="50"/>
        <v>58909.599000000002</v>
      </c>
      <c r="K804" s="3">
        <f t="shared" si="51"/>
        <v>25246.971000000005</v>
      </c>
    </row>
    <row r="805" spans="1:11" x14ac:dyDescent="0.25">
      <c r="A805" s="5">
        <v>46259</v>
      </c>
      <c r="B805" s="2" t="s">
        <v>812</v>
      </c>
      <c r="C805" s="2">
        <v>9</v>
      </c>
      <c r="D805" s="3">
        <v>22540</v>
      </c>
      <c r="E805" s="4"/>
      <c r="F805" s="6">
        <v>2</v>
      </c>
      <c r="G805" s="6">
        <v>8</v>
      </c>
      <c r="H805" s="7">
        <f t="shared" si="48"/>
        <v>46235</v>
      </c>
      <c r="I805" s="3">
        <f t="shared" si="49"/>
        <v>202860</v>
      </c>
      <c r="J805" s="3">
        <f t="shared" si="50"/>
        <v>142002</v>
      </c>
      <c r="K805" s="3">
        <f t="shared" si="51"/>
        <v>60858</v>
      </c>
    </row>
    <row r="806" spans="1:11" x14ac:dyDescent="0.25">
      <c r="A806" s="5">
        <v>46137</v>
      </c>
      <c r="B806" s="2" t="s">
        <v>813</v>
      </c>
      <c r="C806" s="2">
        <v>2</v>
      </c>
      <c r="D806" s="3">
        <v>19768</v>
      </c>
      <c r="E806" s="4"/>
      <c r="F806" s="6">
        <v>1</v>
      </c>
      <c r="G806" s="6">
        <v>8</v>
      </c>
      <c r="H806" s="7">
        <f t="shared" si="48"/>
        <v>46113</v>
      </c>
      <c r="I806" s="3">
        <f t="shared" si="49"/>
        <v>39536</v>
      </c>
      <c r="J806" s="3">
        <f t="shared" si="50"/>
        <v>27675.199999999997</v>
      </c>
      <c r="K806" s="3">
        <f t="shared" si="51"/>
        <v>11860.800000000003</v>
      </c>
    </row>
    <row r="807" spans="1:11" x14ac:dyDescent="0.25">
      <c r="A807" s="5">
        <v>46070</v>
      </c>
      <c r="B807" s="2" t="s">
        <v>814</v>
      </c>
      <c r="C807" s="2">
        <v>6</v>
      </c>
      <c r="D807" s="3">
        <v>24577</v>
      </c>
      <c r="E807" s="4"/>
      <c r="F807" s="6">
        <v>5</v>
      </c>
      <c r="G807" s="6">
        <v>3</v>
      </c>
      <c r="H807" s="7">
        <f t="shared" si="48"/>
        <v>46054</v>
      </c>
      <c r="I807" s="3">
        <f t="shared" si="49"/>
        <v>147462</v>
      </c>
      <c r="J807" s="3">
        <f t="shared" si="50"/>
        <v>103223.4</v>
      </c>
      <c r="K807" s="3">
        <f t="shared" si="51"/>
        <v>44238.600000000006</v>
      </c>
    </row>
    <row r="808" spans="1:11" x14ac:dyDescent="0.25">
      <c r="A808" s="5">
        <v>46321</v>
      </c>
      <c r="B808" s="2" t="s">
        <v>815</v>
      </c>
      <c r="C808" s="2">
        <v>7</v>
      </c>
      <c r="D808" s="3">
        <v>9568</v>
      </c>
      <c r="E808" s="4"/>
      <c r="F808" s="6">
        <v>3</v>
      </c>
      <c r="G808" s="6">
        <v>7</v>
      </c>
      <c r="H808" s="7">
        <f t="shared" si="48"/>
        <v>46296</v>
      </c>
      <c r="I808" s="3">
        <f t="shared" si="49"/>
        <v>66976</v>
      </c>
      <c r="J808" s="3">
        <f t="shared" si="50"/>
        <v>46883.199999999997</v>
      </c>
      <c r="K808" s="3">
        <f t="shared" si="51"/>
        <v>20092.800000000003</v>
      </c>
    </row>
    <row r="809" spans="1:11" x14ac:dyDescent="0.25">
      <c r="A809" s="5">
        <v>46359</v>
      </c>
      <c r="B809" s="2" t="s">
        <v>816</v>
      </c>
      <c r="C809" s="2">
        <v>12</v>
      </c>
      <c r="D809" s="3">
        <v>4784</v>
      </c>
      <c r="E809" s="4">
        <v>0.1</v>
      </c>
      <c r="F809" s="6">
        <v>3</v>
      </c>
      <c r="G809" s="6">
        <v>1</v>
      </c>
      <c r="H809" s="7">
        <f t="shared" si="48"/>
        <v>46357</v>
      </c>
      <c r="I809" s="3">
        <f t="shared" si="49"/>
        <v>63148.800000000003</v>
      </c>
      <c r="J809" s="3">
        <f t="shared" si="50"/>
        <v>44204.159999999996</v>
      </c>
      <c r="K809" s="3">
        <f t="shared" si="51"/>
        <v>18944.640000000007</v>
      </c>
    </row>
    <row r="810" spans="1:11" x14ac:dyDescent="0.25">
      <c r="A810" s="5">
        <v>46136</v>
      </c>
      <c r="B810" s="2" t="s">
        <v>817</v>
      </c>
      <c r="C810" s="2">
        <v>8</v>
      </c>
      <c r="D810" s="3">
        <v>8081</v>
      </c>
      <c r="E810" s="4"/>
      <c r="F810" s="6">
        <v>3</v>
      </c>
      <c r="G810" s="6">
        <v>7</v>
      </c>
      <c r="H810" s="7">
        <f t="shared" si="48"/>
        <v>46113</v>
      </c>
      <c r="I810" s="3">
        <f t="shared" si="49"/>
        <v>64648</v>
      </c>
      <c r="J810" s="3">
        <f t="shared" si="50"/>
        <v>45253.599999999999</v>
      </c>
      <c r="K810" s="3">
        <f t="shared" si="51"/>
        <v>19394.400000000001</v>
      </c>
    </row>
    <row r="811" spans="1:11" x14ac:dyDescent="0.25">
      <c r="A811" s="5">
        <v>46154</v>
      </c>
      <c r="B811" s="2" t="s">
        <v>818</v>
      </c>
      <c r="C811" s="2">
        <v>12</v>
      </c>
      <c r="D811" s="3">
        <v>3640</v>
      </c>
      <c r="E811" s="4">
        <v>0.1</v>
      </c>
      <c r="F811" s="6">
        <v>3</v>
      </c>
      <c r="G811" s="6">
        <v>5</v>
      </c>
      <c r="H811" s="7">
        <f t="shared" si="48"/>
        <v>46143</v>
      </c>
      <c r="I811" s="3">
        <f t="shared" si="49"/>
        <v>48048.000000000007</v>
      </c>
      <c r="J811" s="3">
        <f t="shared" si="50"/>
        <v>33633.600000000006</v>
      </c>
      <c r="K811" s="3">
        <f t="shared" si="51"/>
        <v>14414.400000000001</v>
      </c>
    </row>
    <row r="812" spans="1:11" x14ac:dyDescent="0.25">
      <c r="A812" s="5">
        <v>46157</v>
      </c>
      <c r="B812" s="2" t="s">
        <v>819</v>
      </c>
      <c r="C812" s="2">
        <v>12</v>
      </c>
      <c r="D812" s="3">
        <v>3097</v>
      </c>
      <c r="E812" s="4">
        <v>0.04</v>
      </c>
      <c r="F812" s="6">
        <v>2</v>
      </c>
      <c r="G812" s="6">
        <v>5</v>
      </c>
      <c r="H812" s="7">
        <f t="shared" si="48"/>
        <v>46143</v>
      </c>
      <c r="I812" s="3">
        <f t="shared" si="49"/>
        <v>38650.560000000005</v>
      </c>
      <c r="J812" s="3">
        <f t="shared" si="50"/>
        <v>27055.392000000003</v>
      </c>
      <c r="K812" s="3">
        <f t="shared" si="51"/>
        <v>11595.168000000001</v>
      </c>
    </row>
    <row r="813" spans="1:11" x14ac:dyDescent="0.25">
      <c r="A813" s="5">
        <v>46106</v>
      </c>
      <c r="B813" s="2" t="s">
        <v>820</v>
      </c>
      <c r="C813" s="2">
        <v>2</v>
      </c>
      <c r="D813" s="3">
        <v>26359</v>
      </c>
      <c r="E813" s="4"/>
      <c r="F813" s="6">
        <v>2</v>
      </c>
      <c r="G813" s="6">
        <v>5</v>
      </c>
      <c r="H813" s="7">
        <f t="shared" si="48"/>
        <v>46082</v>
      </c>
      <c r="I813" s="3">
        <f t="shared" si="49"/>
        <v>52718</v>
      </c>
      <c r="J813" s="3">
        <f t="shared" si="50"/>
        <v>36902.6</v>
      </c>
      <c r="K813" s="3">
        <f t="shared" si="51"/>
        <v>15815.400000000001</v>
      </c>
    </row>
    <row r="814" spans="1:11" x14ac:dyDescent="0.25">
      <c r="A814" s="5">
        <v>46148</v>
      </c>
      <c r="B814" s="2" t="s">
        <v>821</v>
      </c>
      <c r="C814" s="2">
        <v>7</v>
      </c>
      <c r="D814" s="3">
        <v>28081</v>
      </c>
      <c r="E814" s="4">
        <v>0.1</v>
      </c>
      <c r="F814" s="6">
        <v>3</v>
      </c>
      <c r="G814" s="6">
        <v>3</v>
      </c>
      <c r="H814" s="7">
        <f t="shared" si="48"/>
        <v>46143</v>
      </c>
      <c r="I814" s="3">
        <f t="shared" si="49"/>
        <v>216223.7</v>
      </c>
      <c r="J814" s="3">
        <f t="shared" si="50"/>
        <v>151356.59</v>
      </c>
      <c r="K814" s="3">
        <f t="shared" si="51"/>
        <v>64867.110000000015</v>
      </c>
    </row>
    <row r="815" spans="1:11" x14ac:dyDescent="0.25">
      <c r="A815" s="5">
        <v>46314</v>
      </c>
      <c r="B815" s="2" t="s">
        <v>822</v>
      </c>
      <c r="C815" s="2">
        <v>5</v>
      </c>
      <c r="D815" s="3">
        <v>13100</v>
      </c>
      <c r="E815" s="4"/>
      <c r="F815" s="6">
        <v>5</v>
      </c>
      <c r="G815" s="6">
        <v>5</v>
      </c>
      <c r="H815" s="7">
        <f t="shared" si="48"/>
        <v>46296</v>
      </c>
      <c r="I815" s="3">
        <f t="shared" si="49"/>
        <v>65500</v>
      </c>
      <c r="J815" s="3">
        <f t="shared" si="50"/>
        <v>45850</v>
      </c>
      <c r="K815" s="3">
        <f t="shared" si="51"/>
        <v>19650</v>
      </c>
    </row>
    <row r="816" spans="1:11" x14ac:dyDescent="0.25">
      <c r="A816" s="5">
        <v>46196</v>
      </c>
      <c r="B816" s="2" t="s">
        <v>823</v>
      </c>
      <c r="C816" s="2">
        <v>8</v>
      </c>
      <c r="D816" s="3">
        <v>34918</v>
      </c>
      <c r="E816" s="4">
        <v>0.08</v>
      </c>
      <c r="F816" s="6">
        <v>3</v>
      </c>
      <c r="G816" s="6">
        <v>1</v>
      </c>
      <c r="H816" s="7">
        <f t="shared" si="48"/>
        <v>46174</v>
      </c>
      <c r="I816" s="3">
        <f t="shared" si="49"/>
        <v>301691.52000000002</v>
      </c>
      <c r="J816" s="3">
        <f t="shared" si="50"/>
        <v>211184.06400000001</v>
      </c>
      <c r="K816" s="3">
        <f t="shared" si="51"/>
        <v>90507.456000000006</v>
      </c>
    </row>
    <row r="817" spans="1:11" x14ac:dyDescent="0.25">
      <c r="A817" s="5">
        <v>46345</v>
      </c>
      <c r="B817" s="2" t="s">
        <v>824</v>
      </c>
      <c r="C817" s="2">
        <v>6</v>
      </c>
      <c r="D817" s="3">
        <v>10821</v>
      </c>
      <c r="E817" s="4">
        <v>0.05</v>
      </c>
      <c r="F817" s="6">
        <v>3</v>
      </c>
      <c r="G817" s="6">
        <v>7</v>
      </c>
      <c r="H817" s="7">
        <f t="shared" si="48"/>
        <v>46327</v>
      </c>
      <c r="I817" s="3">
        <f t="shared" si="49"/>
        <v>68172.3</v>
      </c>
      <c r="J817" s="3">
        <f t="shared" si="50"/>
        <v>47720.61</v>
      </c>
      <c r="K817" s="3">
        <f t="shared" si="51"/>
        <v>20451.690000000002</v>
      </c>
    </row>
    <row r="818" spans="1:11" x14ac:dyDescent="0.25">
      <c r="A818" s="5">
        <v>46059</v>
      </c>
      <c r="B818" s="2" t="s">
        <v>825</v>
      </c>
      <c r="C818" s="2">
        <v>12</v>
      </c>
      <c r="D818" s="3">
        <v>22484</v>
      </c>
      <c r="E818" s="4">
        <v>0.12</v>
      </c>
      <c r="F818" s="6">
        <v>3</v>
      </c>
      <c r="G818" s="6">
        <v>3</v>
      </c>
      <c r="H818" s="7">
        <f t="shared" si="48"/>
        <v>46054</v>
      </c>
      <c r="I818" s="3">
        <f t="shared" si="49"/>
        <v>302184.96000000002</v>
      </c>
      <c r="J818" s="3">
        <f t="shared" si="50"/>
        <v>211529.47200000001</v>
      </c>
      <c r="K818" s="3">
        <f t="shared" si="51"/>
        <v>90655.488000000012</v>
      </c>
    </row>
    <row r="819" spans="1:11" x14ac:dyDescent="0.25">
      <c r="A819" s="5">
        <v>46030</v>
      </c>
      <c r="B819" s="2" t="s">
        <v>826</v>
      </c>
      <c r="C819" s="2">
        <v>8</v>
      </c>
      <c r="D819" s="3">
        <v>32528</v>
      </c>
      <c r="E819" s="4">
        <v>0.1</v>
      </c>
      <c r="F819" s="6">
        <v>2</v>
      </c>
      <c r="G819" s="6">
        <v>5</v>
      </c>
      <c r="H819" s="7">
        <f t="shared" si="48"/>
        <v>46023</v>
      </c>
      <c r="I819" s="3">
        <f t="shared" si="49"/>
        <v>286246.40000000002</v>
      </c>
      <c r="J819" s="3">
        <f t="shared" si="50"/>
        <v>200372.48000000001</v>
      </c>
      <c r="K819" s="3">
        <f t="shared" si="51"/>
        <v>85873.920000000013</v>
      </c>
    </row>
    <row r="820" spans="1:11" x14ac:dyDescent="0.25">
      <c r="A820" s="5">
        <v>46144</v>
      </c>
      <c r="B820" s="2" t="s">
        <v>827</v>
      </c>
      <c r="C820" s="2">
        <v>3</v>
      </c>
      <c r="D820" s="3">
        <v>27451</v>
      </c>
      <c r="E820" s="4"/>
      <c r="F820" s="6">
        <v>4</v>
      </c>
      <c r="G820" s="6">
        <v>2</v>
      </c>
      <c r="H820" s="7">
        <f t="shared" si="48"/>
        <v>46143</v>
      </c>
      <c r="I820" s="3">
        <f t="shared" si="49"/>
        <v>82353</v>
      </c>
      <c r="J820" s="3">
        <f t="shared" si="50"/>
        <v>57647.1</v>
      </c>
      <c r="K820" s="3">
        <f t="shared" si="51"/>
        <v>24705.9</v>
      </c>
    </row>
    <row r="821" spans="1:11" x14ac:dyDescent="0.25">
      <c r="A821" s="5">
        <v>46121</v>
      </c>
      <c r="B821" s="2" t="s">
        <v>828</v>
      </c>
      <c r="C821" s="2">
        <v>4</v>
      </c>
      <c r="D821" s="3">
        <v>27282</v>
      </c>
      <c r="E821" s="4">
        <v>0.06</v>
      </c>
      <c r="F821" s="6">
        <v>1</v>
      </c>
      <c r="G821" s="6">
        <v>3</v>
      </c>
      <c r="H821" s="7">
        <f t="shared" si="48"/>
        <v>46113</v>
      </c>
      <c r="I821" s="3">
        <f t="shared" si="49"/>
        <v>115675.68000000001</v>
      </c>
      <c r="J821" s="3">
        <f t="shared" si="50"/>
        <v>80972.975999999995</v>
      </c>
      <c r="K821" s="3">
        <f t="shared" si="51"/>
        <v>34702.704000000012</v>
      </c>
    </row>
    <row r="822" spans="1:11" x14ac:dyDescent="0.25">
      <c r="A822" s="5">
        <v>46091</v>
      </c>
      <c r="B822" s="2" t="s">
        <v>829</v>
      </c>
      <c r="C822" s="2">
        <v>6</v>
      </c>
      <c r="D822" s="3">
        <v>2412</v>
      </c>
      <c r="E822" s="4"/>
      <c r="F822" s="6">
        <v>5</v>
      </c>
      <c r="G822" s="6">
        <v>7</v>
      </c>
      <c r="H822" s="7">
        <f t="shared" si="48"/>
        <v>46082</v>
      </c>
      <c r="I822" s="3">
        <f t="shared" si="49"/>
        <v>14472</v>
      </c>
      <c r="J822" s="3">
        <f t="shared" si="50"/>
        <v>10130.4</v>
      </c>
      <c r="K822" s="3">
        <f t="shared" si="51"/>
        <v>4341.6000000000004</v>
      </c>
    </row>
    <row r="823" spans="1:11" x14ac:dyDescent="0.25">
      <c r="A823" s="5">
        <v>46231</v>
      </c>
      <c r="B823" s="2" t="s">
        <v>830</v>
      </c>
      <c r="C823" s="2">
        <v>4</v>
      </c>
      <c r="D823" s="3">
        <v>10315</v>
      </c>
      <c r="E823" s="4">
        <v>7.0000000000000007E-2</v>
      </c>
      <c r="F823" s="6">
        <v>5</v>
      </c>
      <c r="G823" s="6">
        <v>4</v>
      </c>
      <c r="H823" s="7">
        <f t="shared" si="48"/>
        <v>46204</v>
      </c>
      <c r="I823" s="3">
        <f t="shared" si="49"/>
        <v>44148.200000000004</v>
      </c>
      <c r="J823" s="3">
        <f t="shared" si="50"/>
        <v>30903.74</v>
      </c>
      <c r="K823" s="3">
        <f t="shared" si="51"/>
        <v>13244.460000000003</v>
      </c>
    </row>
    <row r="824" spans="1:11" x14ac:dyDescent="0.25">
      <c r="A824" s="5">
        <v>46356</v>
      </c>
      <c r="B824" s="2" t="s">
        <v>831</v>
      </c>
      <c r="C824" s="2">
        <v>8</v>
      </c>
      <c r="D824" s="3">
        <v>31653</v>
      </c>
      <c r="E824" s="4"/>
      <c r="F824" s="6">
        <v>3</v>
      </c>
      <c r="G824" s="6">
        <v>5</v>
      </c>
      <c r="H824" s="7">
        <f t="shared" si="48"/>
        <v>46327</v>
      </c>
      <c r="I824" s="3">
        <f t="shared" si="49"/>
        <v>253224</v>
      </c>
      <c r="J824" s="3">
        <f t="shared" si="50"/>
        <v>177256.8</v>
      </c>
      <c r="K824" s="3">
        <f t="shared" si="51"/>
        <v>75967.200000000012</v>
      </c>
    </row>
    <row r="825" spans="1:11" x14ac:dyDescent="0.25">
      <c r="A825" s="5">
        <v>46232</v>
      </c>
      <c r="B825" s="2" t="s">
        <v>832</v>
      </c>
      <c r="C825" s="2">
        <v>2</v>
      </c>
      <c r="D825" s="3">
        <v>31992</v>
      </c>
      <c r="E825" s="4">
        <v>0.13</v>
      </c>
      <c r="F825" s="6">
        <v>2</v>
      </c>
      <c r="G825" s="6">
        <v>3</v>
      </c>
      <c r="H825" s="7">
        <f t="shared" si="48"/>
        <v>46204</v>
      </c>
      <c r="I825" s="3">
        <f t="shared" si="49"/>
        <v>72301.919999999998</v>
      </c>
      <c r="J825" s="3">
        <f t="shared" si="50"/>
        <v>50611.343999999997</v>
      </c>
      <c r="K825" s="3">
        <f t="shared" si="51"/>
        <v>21690.576000000001</v>
      </c>
    </row>
    <row r="826" spans="1:11" x14ac:dyDescent="0.25">
      <c r="A826" s="5">
        <v>46174</v>
      </c>
      <c r="B826" s="2" t="s">
        <v>833</v>
      </c>
      <c r="C826" s="2">
        <v>8</v>
      </c>
      <c r="D826" s="3">
        <v>30857</v>
      </c>
      <c r="E826" s="4"/>
      <c r="F826" s="6">
        <v>4</v>
      </c>
      <c r="G826" s="6">
        <v>6</v>
      </c>
      <c r="H826" s="7">
        <f t="shared" si="48"/>
        <v>46174</v>
      </c>
      <c r="I826" s="3">
        <f t="shared" si="49"/>
        <v>246856</v>
      </c>
      <c r="J826" s="3">
        <f t="shared" si="50"/>
        <v>172799.19999999998</v>
      </c>
      <c r="K826" s="3">
        <f t="shared" si="51"/>
        <v>74056.800000000017</v>
      </c>
    </row>
    <row r="827" spans="1:11" x14ac:dyDescent="0.25">
      <c r="A827" s="5">
        <v>46118</v>
      </c>
      <c r="B827" s="2" t="s">
        <v>834</v>
      </c>
      <c r="C827" s="2">
        <v>10</v>
      </c>
      <c r="D827" s="3">
        <v>2071</v>
      </c>
      <c r="E827" s="4">
        <v>0.15</v>
      </c>
      <c r="F827" s="6">
        <v>4</v>
      </c>
      <c r="G827" s="6">
        <v>1</v>
      </c>
      <c r="H827" s="7">
        <f t="shared" si="48"/>
        <v>46113</v>
      </c>
      <c r="I827" s="3">
        <f t="shared" si="49"/>
        <v>23816.499999999996</v>
      </c>
      <c r="J827" s="3">
        <f t="shared" si="50"/>
        <v>16671.549999999996</v>
      </c>
      <c r="K827" s="3">
        <f t="shared" si="51"/>
        <v>7144.9500000000007</v>
      </c>
    </row>
    <row r="828" spans="1:11" x14ac:dyDescent="0.25">
      <c r="A828" s="5">
        <v>46281</v>
      </c>
      <c r="B828" s="2" t="s">
        <v>835</v>
      </c>
      <c r="C828" s="2">
        <v>9</v>
      </c>
      <c r="D828" s="3">
        <v>31636</v>
      </c>
      <c r="E828" s="4">
        <v>0.08</v>
      </c>
      <c r="F828" s="6">
        <v>2</v>
      </c>
      <c r="G828" s="6">
        <v>6</v>
      </c>
      <c r="H828" s="7">
        <f t="shared" si="48"/>
        <v>46266</v>
      </c>
      <c r="I828" s="3">
        <f t="shared" si="49"/>
        <v>307501.92000000004</v>
      </c>
      <c r="J828" s="3">
        <f t="shared" si="50"/>
        <v>215251.34400000001</v>
      </c>
      <c r="K828" s="3">
        <f t="shared" si="51"/>
        <v>92250.57600000003</v>
      </c>
    </row>
    <row r="829" spans="1:11" x14ac:dyDescent="0.25">
      <c r="A829" s="5">
        <v>46365</v>
      </c>
      <c r="B829" s="2" t="s">
        <v>836</v>
      </c>
      <c r="C829" s="2">
        <v>9</v>
      </c>
      <c r="D829" s="3">
        <v>22425</v>
      </c>
      <c r="E829" s="4">
        <v>0.03</v>
      </c>
      <c r="F829" s="6">
        <v>5</v>
      </c>
      <c r="G829" s="6">
        <v>2</v>
      </c>
      <c r="H829" s="7">
        <f t="shared" si="48"/>
        <v>46357</v>
      </c>
      <c r="I829" s="3">
        <f t="shared" si="49"/>
        <v>207879.75</v>
      </c>
      <c r="J829" s="3">
        <f t="shared" si="50"/>
        <v>145515.82499999998</v>
      </c>
      <c r="K829" s="3">
        <f t="shared" si="51"/>
        <v>62363.925000000017</v>
      </c>
    </row>
    <row r="830" spans="1:11" x14ac:dyDescent="0.25">
      <c r="A830" s="5">
        <v>46353</v>
      </c>
      <c r="B830" s="2" t="s">
        <v>837</v>
      </c>
      <c r="C830" s="2">
        <v>1</v>
      </c>
      <c r="D830" s="3">
        <v>34385</v>
      </c>
      <c r="E830" s="4">
        <v>0.1</v>
      </c>
      <c r="F830" s="6">
        <v>1</v>
      </c>
      <c r="G830" s="6">
        <v>2</v>
      </c>
      <c r="H830" s="7">
        <f t="shared" si="48"/>
        <v>46327</v>
      </c>
      <c r="I830" s="3">
        <f t="shared" si="49"/>
        <v>37823.5</v>
      </c>
      <c r="J830" s="3">
        <f t="shared" si="50"/>
        <v>26476.449999999997</v>
      </c>
      <c r="K830" s="3">
        <f t="shared" si="51"/>
        <v>11347.050000000003</v>
      </c>
    </row>
    <row r="831" spans="1:11" x14ac:dyDescent="0.25">
      <c r="A831" s="5">
        <v>46227</v>
      </c>
      <c r="B831" s="2" t="s">
        <v>838</v>
      </c>
      <c r="C831" s="2">
        <v>6</v>
      </c>
      <c r="D831" s="3">
        <v>7641</v>
      </c>
      <c r="E831" s="4"/>
      <c r="F831" s="6">
        <v>1</v>
      </c>
      <c r="G831" s="6">
        <v>1</v>
      </c>
      <c r="H831" s="7">
        <f t="shared" si="48"/>
        <v>46204</v>
      </c>
      <c r="I831" s="3">
        <f t="shared" si="49"/>
        <v>45846</v>
      </c>
      <c r="J831" s="3">
        <f t="shared" si="50"/>
        <v>32092.199999999997</v>
      </c>
      <c r="K831" s="3">
        <f t="shared" si="51"/>
        <v>13753.800000000003</v>
      </c>
    </row>
    <row r="832" spans="1:11" x14ac:dyDescent="0.25">
      <c r="A832" s="5">
        <v>46207</v>
      </c>
      <c r="B832" s="2" t="s">
        <v>839</v>
      </c>
      <c r="C832" s="2">
        <v>2</v>
      </c>
      <c r="D832" s="3">
        <v>31799</v>
      </c>
      <c r="E832" s="4"/>
      <c r="F832" s="6">
        <v>5</v>
      </c>
      <c r="G832" s="6">
        <v>7</v>
      </c>
      <c r="H832" s="7">
        <f t="shared" si="48"/>
        <v>46204</v>
      </c>
      <c r="I832" s="3">
        <f t="shared" si="49"/>
        <v>63598</v>
      </c>
      <c r="J832" s="3">
        <f t="shared" si="50"/>
        <v>44518.6</v>
      </c>
      <c r="K832" s="3">
        <f t="shared" si="51"/>
        <v>19079.400000000001</v>
      </c>
    </row>
    <row r="833" spans="1:11" x14ac:dyDescent="0.25">
      <c r="A833" s="5">
        <v>46326</v>
      </c>
      <c r="B833" s="2" t="s">
        <v>840</v>
      </c>
      <c r="C833" s="2">
        <v>4</v>
      </c>
      <c r="D833" s="3">
        <v>33653</v>
      </c>
      <c r="E833" s="4">
        <v>7.0000000000000007E-2</v>
      </c>
      <c r="F833" s="6">
        <v>3</v>
      </c>
      <c r="G833" s="6">
        <v>6</v>
      </c>
      <c r="H833" s="7">
        <f t="shared" si="48"/>
        <v>46296</v>
      </c>
      <c r="I833" s="3">
        <f t="shared" si="49"/>
        <v>144034.84</v>
      </c>
      <c r="J833" s="3">
        <f t="shared" si="50"/>
        <v>100824.38799999999</v>
      </c>
      <c r="K833" s="3">
        <f t="shared" si="51"/>
        <v>43210.452000000005</v>
      </c>
    </row>
    <row r="834" spans="1:11" x14ac:dyDescent="0.25">
      <c r="A834" s="5">
        <v>46238</v>
      </c>
      <c r="B834" s="2" t="s">
        <v>841</v>
      </c>
      <c r="C834" s="2">
        <v>2</v>
      </c>
      <c r="D834" s="3">
        <v>33531</v>
      </c>
      <c r="E834" s="4">
        <v>0.13</v>
      </c>
      <c r="F834" s="6">
        <v>4</v>
      </c>
      <c r="G834" s="6">
        <v>2</v>
      </c>
      <c r="H834" s="7">
        <f t="shared" ref="H834:H897" si="52">DATE(YEAR($A834),MONTH($A834),1)</f>
        <v>46235</v>
      </c>
      <c r="I834" s="3">
        <f t="shared" ref="I834:I897" si="53">$C834*$D834*(1+$E834)</f>
        <v>75780.06</v>
      </c>
      <c r="J834" s="3">
        <f t="shared" ref="J834:J897" si="54">I834*70%</f>
        <v>53046.041999999994</v>
      </c>
      <c r="K834" s="3">
        <f t="shared" ref="K834:K897" si="55">I834-J834</f>
        <v>22734.018000000004</v>
      </c>
    </row>
    <row r="835" spans="1:11" x14ac:dyDescent="0.25">
      <c r="A835" s="5">
        <v>46317</v>
      </c>
      <c r="B835" s="2" t="s">
        <v>842</v>
      </c>
      <c r="C835" s="2">
        <v>8</v>
      </c>
      <c r="D835" s="3">
        <v>33386</v>
      </c>
      <c r="E835" s="4">
        <v>7.0000000000000007E-2</v>
      </c>
      <c r="F835" s="6">
        <v>3</v>
      </c>
      <c r="G835" s="6">
        <v>5</v>
      </c>
      <c r="H835" s="7">
        <f t="shared" si="52"/>
        <v>46296</v>
      </c>
      <c r="I835" s="3">
        <f t="shared" si="53"/>
        <v>285784.16000000003</v>
      </c>
      <c r="J835" s="3">
        <f t="shared" si="54"/>
        <v>200048.91200000001</v>
      </c>
      <c r="K835" s="3">
        <f t="shared" si="55"/>
        <v>85735.248000000021</v>
      </c>
    </row>
    <row r="836" spans="1:11" x14ac:dyDescent="0.25">
      <c r="A836" s="5">
        <v>46109</v>
      </c>
      <c r="B836" s="2" t="s">
        <v>843</v>
      </c>
      <c r="C836" s="2">
        <v>6</v>
      </c>
      <c r="D836" s="3">
        <v>8470</v>
      </c>
      <c r="E836" s="4">
        <v>0.12</v>
      </c>
      <c r="F836" s="6">
        <v>5</v>
      </c>
      <c r="G836" s="6">
        <v>1</v>
      </c>
      <c r="H836" s="7">
        <f t="shared" si="52"/>
        <v>46082</v>
      </c>
      <c r="I836" s="3">
        <f t="shared" si="53"/>
        <v>56918.400000000009</v>
      </c>
      <c r="J836" s="3">
        <f t="shared" si="54"/>
        <v>39842.880000000005</v>
      </c>
      <c r="K836" s="3">
        <f t="shared" si="55"/>
        <v>17075.520000000004</v>
      </c>
    </row>
    <row r="837" spans="1:11" x14ac:dyDescent="0.25">
      <c r="A837" s="5">
        <v>46041</v>
      </c>
      <c r="B837" s="2" t="s">
        <v>844</v>
      </c>
      <c r="C837" s="2">
        <v>10</v>
      </c>
      <c r="D837" s="3">
        <v>10867</v>
      </c>
      <c r="E837" s="4"/>
      <c r="F837" s="6">
        <v>5</v>
      </c>
      <c r="G837" s="6">
        <v>3</v>
      </c>
      <c r="H837" s="7">
        <f t="shared" si="52"/>
        <v>46023</v>
      </c>
      <c r="I837" s="3">
        <f t="shared" si="53"/>
        <v>108670</v>
      </c>
      <c r="J837" s="3">
        <f t="shared" si="54"/>
        <v>76069</v>
      </c>
      <c r="K837" s="3">
        <f t="shared" si="55"/>
        <v>32601</v>
      </c>
    </row>
    <row r="838" spans="1:11" x14ac:dyDescent="0.25">
      <c r="A838" s="5">
        <v>46366</v>
      </c>
      <c r="B838" s="2" t="s">
        <v>845</v>
      </c>
      <c r="C838" s="2">
        <v>9</v>
      </c>
      <c r="D838" s="3">
        <v>7920</v>
      </c>
      <c r="E838" s="4"/>
      <c r="F838" s="6">
        <v>5</v>
      </c>
      <c r="G838" s="6">
        <v>2</v>
      </c>
      <c r="H838" s="7">
        <f t="shared" si="52"/>
        <v>46357</v>
      </c>
      <c r="I838" s="3">
        <f t="shared" si="53"/>
        <v>71280</v>
      </c>
      <c r="J838" s="3">
        <f t="shared" si="54"/>
        <v>49896</v>
      </c>
      <c r="K838" s="3">
        <f t="shared" si="55"/>
        <v>21384</v>
      </c>
    </row>
    <row r="839" spans="1:11" x14ac:dyDescent="0.25">
      <c r="A839" s="5">
        <v>46301</v>
      </c>
      <c r="B839" s="2" t="s">
        <v>846</v>
      </c>
      <c r="C839" s="2">
        <v>7</v>
      </c>
      <c r="D839" s="3">
        <v>25884</v>
      </c>
      <c r="E839" s="4">
        <v>0.03</v>
      </c>
      <c r="F839" s="6">
        <v>2</v>
      </c>
      <c r="G839" s="6">
        <v>6</v>
      </c>
      <c r="H839" s="7">
        <f t="shared" si="52"/>
        <v>46296</v>
      </c>
      <c r="I839" s="3">
        <f t="shared" si="53"/>
        <v>186623.64</v>
      </c>
      <c r="J839" s="3">
        <f t="shared" si="54"/>
        <v>130636.548</v>
      </c>
      <c r="K839" s="3">
        <f t="shared" si="55"/>
        <v>55987.092000000019</v>
      </c>
    </row>
    <row r="840" spans="1:11" x14ac:dyDescent="0.25">
      <c r="A840" s="5">
        <v>46274</v>
      </c>
      <c r="B840" s="2" t="s">
        <v>847</v>
      </c>
      <c r="C840" s="2">
        <v>3</v>
      </c>
      <c r="D840" s="3">
        <v>25379</v>
      </c>
      <c r="E840" s="4">
        <v>0.05</v>
      </c>
      <c r="F840" s="6">
        <v>1</v>
      </c>
      <c r="G840" s="6">
        <v>8</v>
      </c>
      <c r="H840" s="7">
        <f t="shared" si="52"/>
        <v>46266</v>
      </c>
      <c r="I840" s="3">
        <f t="shared" si="53"/>
        <v>79943.850000000006</v>
      </c>
      <c r="J840" s="3">
        <f t="shared" si="54"/>
        <v>55960.695</v>
      </c>
      <c r="K840" s="3">
        <f t="shared" si="55"/>
        <v>23983.155000000006</v>
      </c>
    </row>
    <row r="841" spans="1:11" x14ac:dyDescent="0.25">
      <c r="A841" s="5">
        <v>46060</v>
      </c>
      <c r="B841" s="2" t="s">
        <v>848</v>
      </c>
      <c r="C841" s="2">
        <v>7</v>
      </c>
      <c r="D841" s="3">
        <v>33442</v>
      </c>
      <c r="E841" s="4">
        <v>0.08</v>
      </c>
      <c r="F841" s="6">
        <v>2</v>
      </c>
      <c r="G841" s="6">
        <v>2</v>
      </c>
      <c r="H841" s="7">
        <f t="shared" si="52"/>
        <v>46054</v>
      </c>
      <c r="I841" s="3">
        <f t="shared" si="53"/>
        <v>252821.52000000002</v>
      </c>
      <c r="J841" s="3">
        <f t="shared" si="54"/>
        <v>176975.06400000001</v>
      </c>
      <c r="K841" s="3">
        <f t="shared" si="55"/>
        <v>75846.456000000006</v>
      </c>
    </row>
    <row r="842" spans="1:11" x14ac:dyDescent="0.25">
      <c r="A842" s="5">
        <v>46168</v>
      </c>
      <c r="B842" s="2" t="s">
        <v>849</v>
      </c>
      <c r="C842" s="2">
        <v>8</v>
      </c>
      <c r="D842" s="3">
        <v>28737</v>
      </c>
      <c r="E842" s="4"/>
      <c r="F842" s="6">
        <v>2</v>
      </c>
      <c r="G842" s="6">
        <v>6</v>
      </c>
      <c r="H842" s="7">
        <f t="shared" si="52"/>
        <v>46143</v>
      </c>
      <c r="I842" s="3">
        <f t="shared" si="53"/>
        <v>229896</v>
      </c>
      <c r="J842" s="3">
        <f t="shared" si="54"/>
        <v>160927.19999999998</v>
      </c>
      <c r="K842" s="3">
        <f t="shared" si="55"/>
        <v>68968.800000000017</v>
      </c>
    </row>
    <row r="843" spans="1:11" x14ac:dyDescent="0.25">
      <c r="A843" s="5">
        <v>46329</v>
      </c>
      <c r="B843" s="2" t="s">
        <v>850</v>
      </c>
      <c r="C843" s="2">
        <v>4</v>
      </c>
      <c r="D843" s="3">
        <v>12375</v>
      </c>
      <c r="E843" s="4">
        <v>0.09</v>
      </c>
      <c r="F843" s="6">
        <v>4</v>
      </c>
      <c r="G843" s="6">
        <v>7</v>
      </c>
      <c r="H843" s="7">
        <f t="shared" si="52"/>
        <v>46327</v>
      </c>
      <c r="I843" s="3">
        <f t="shared" si="53"/>
        <v>53955.000000000007</v>
      </c>
      <c r="J843" s="3">
        <f t="shared" si="54"/>
        <v>37768.5</v>
      </c>
      <c r="K843" s="3">
        <f t="shared" si="55"/>
        <v>16186.500000000007</v>
      </c>
    </row>
    <row r="844" spans="1:11" x14ac:dyDescent="0.25">
      <c r="A844" s="5">
        <v>46127</v>
      </c>
      <c r="B844" s="2" t="s">
        <v>851</v>
      </c>
      <c r="C844" s="2">
        <v>10</v>
      </c>
      <c r="D844" s="3">
        <v>24821</v>
      </c>
      <c r="E844" s="4">
        <v>0.02</v>
      </c>
      <c r="F844" s="6">
        <v>3</v>
      </c>
      <c r="G844" s="6">
        <v>8</v>
      </c>
      <c r="H844" s="7">
        <f t="shared" si="52"/>
        <v>46113</v>
      </c>
      <c r="I844" s="3">
        <f t="shared" si="53"/>
        <v>253174.2</v>
      </c>
      <c r="J844" s="3">
        <f t="shared" si="54"/>
        <v>177221.94</v>
      </c>
      <c r="K844" s="3">
        <f t="shared" si="55"/>
        <v>75952.260000000009</v>
      </c>
    </row>
    <row r="845" spans="1:11" x14ac:dyDescent="0.25">
      <c r="A845" s="5">
        <v>46060</v>
      </c>
      <c r="B845" s="2" t="s">
        <v>852</v>
      </c>
      <c r="C845" s="2">
        <v>5</v>
      </c>
      <c r="D845" s="3">
        <v>15464</v>
      </c>
      <c r="E845" s="4"/>
      <c r="F845" s="6">
        <v>3</v>
      </c>
      <c r="G845" s="6">
        <v>3</v>
      </c>
      <c r="H845" s="7">
        <f t="shared" si="52"/>
        <v>46054</v>
      </c>
      <c r="I845" s="3">
        <f t="shared" si="53"/>
        <v>77320</v>
      </c>
      <c r="J845" s="3">
        <f t="shared" si="54"/>
        <v>54124</v>
      </c>
      <c r="K845" s="3">
        <f t="shared" si="55"/>
        <v>23196</v>
      </c>
    </row>
    <row r="846" spans="1:11" x14ac:dyDescent="0.25">
      <c r="A846" s="5">
        <v>46192</v>
      </c>
      <c r="B846" s="2" t="s">
        <v>853</v>
      </c>
      <c r="C846" s="2">
        <v>3</v>
      </c>
      <c r="D846" s="3">
        <v>9266</v>
      </c>
      <c r="E846" s="4">
        <v>0.13</v>
      </c>
      <c r="F846" s="6">
        <v>1</v>
      </c>
      <c r="G846" s="6">
        <v>6</v>
      </c>
      <c r="H846" s="7">
        <f t="shared" si="52"/>
        <v>46174</v>
      </c>
      <c r="I846" s="3">
        <f t="shared" si="53"/>
        <v>31411.739999999998</v>
      </c>
      <c r="J846" s="3">
        <f t="shared" si="54"/>
        <v>21988.217999999997</v>
      </c>
      <c r="K846" s="3">
        <f t="shared" si="55"/>
        <v>9423.5220000000008</v>
      </c>
    </row>
    <row r="847" spans="1:11" x14ac:dyDescent="0.25">
      <c r="A847" s="5">
        <v>46186</v>
      </c>
      <c r="B847" s="2" t="s">
        <v>854</v>
      </c>
      <c r="C847" s="2">
        <v>4</v>
      </c>
      <c r="D847" s="3">
        <v>30853</v>
      </c>
      <c r="E847" s="4"/>
      <c r="F847" s="6">
        <v>1</v>
      </c>
      <c r="G847" s="6">
        <v>3</v>
      </c>
      <c r="H847" s="7">
        <f t="shared" si="52"/>
        <v>46174</v>
      </c>
      <c r="I847" s="3">
        <f t="shared" si="53"/>
        <v>123412</v>
      </c>
      <c r="J847" s="3">
        <f t="shared" si="54"/>
        <v>86388.4</v>
      </c>
      <c r="K847" s="3">
        <f t="shared" si="55"/>
        <v>37023.600000000006</v>
      </c>
    </row>
    <row r="848" spans="1:11" x14ac:dyDescent="0.25">
      <c r="A848" s="5">
        <v>46044</v>
      </c>
      <c r="B848" s="2" t="s">
        <v>855</v>
      </c>
      <c r="C848" s="2">
        <v>3</v>
      </c>
      <c r="D848" s="3">
        <v>19904</v>
      </c>
      <c r="E848" s="4">
        <v>0.02</v>
      </c>
      <c r="F848" s="6">
        <v>5</v>
      </c>
      <c r="G848" s="6">
        <v>5</v>
      </c>
      <c r="H848" s="7">
        <f t="shared" si="52"/>
        <v>46023</v>
      </c>
      <c r="I848" s="3">
        <f t="shared" si="53"/>
        <v>60906.239999999998</v>
      </c>
      <c r="J848" s="3">
        <f t="shared" si="54"/>
        <v>42634.367999999995</v>
      </c>
      <c r="K848" s="3">
        <f t="shared" si="55"/>
        <v>18271.872000000003</v>
      </c>
    </row>
    <row r="849" spans="1:11" x14ac:dyDescent="0.25">
      <c r="A849" s="5">
        <v>46078</v>
      </c>
      <c r="B849" s="2" t="s">
        <v>856</v>
      </c>
      <c r="C849" s="2">
        <v>8</v>
      </c>
      <c r="D849" s="3">
        <v>20874</v>
      </c>
      <c r="E849" s="4">
        <v>0.13</v>
      </c>
      <c r="F849" s="6">
        <v>2</v>
      </c>
      <c r="G849" s="6">
        <v>2</v>
      </c>
      <c r="H849" s="7">
        <f t="shared" si="52"/>
        <v>46054</v>
      </c>
      <c r="I849" s="3">
        <f t="shared" si="53"/>
        <v>188700.96</v>
      </c>
      <c r="J849" s="3">
        <f t="shared" si="54"/>
        <v>132090.67199999999</v>
      </c>
      <c r="K849" s="3">
        <f t="shared" si="55"/>
        <v>56610.288</v>
      </c>
    </row>
    <row r="850" spans="1:11" x14ac:dyDescent="0.25">
      <c r="A850" s="5">
        <v>46232</v>
      </c>
      <c r="B850" s="2" t="s">
        <v>857</v>
      </c>
      <c r="C850" s="2">
        <v>5</v>
      </c>
      <c r="D850" s="3">
        <v>30998</v>
      </c>
      <c r="E850" s="4">
        <v>0.15</v>
      </c>
      <c r="F850" s="6">
        <v>5</v>
      </c>
      <c r="G850" s="6">
        <v>5</v>
      </c>
      <c r="H850" s="7">
        <f t="shared" si="52"/>
        <v>46204</v>
      </c>
      <c r="I850" s="3">
        <f t="shared" si="53"/>
        <v>178238.5</v>
      </c>
      <c r="J850" s="3">
        <f t="shared" si="54"/>
        <v>124766.95</v>
      </c>
      <c r="K850" s="3">
        <f t="shared" si="55"/>
        <v>53471.55</v>
      </c>
    </row>
    <row r="851" spans="1:11" x14ac:dyDescent="0.25">
      <c r="A851" s="5">
        <v>46375</v>
      </c>
      <c r="B851" s="2" t="s">
        <v>858</v>
      </c>
      <c r="C851" s="2">
        <v>12</v>
      </c>
      <c r="D851" s="3">
        <v>34120</v>
      </c>
      <c r="E851" s="4">
        <v>0.12</v>
      </c>
      <c r="F851" s="6">
        <v>4</v>
      </c>
      <c r="G851" s="6">
        <v>7</v>
      </c>
      <c r="H851" s="7">
        <f t="shared" si="52"/>
        <v>46357</v>
      </c>
      <c r="I851" s="3">
        <f t="shared" si="53"/>
        <v>458572.80000000005</v>
      </c>
      <c r="J851" s="3">
        <f t="shared" si="54"/>
        <v>321000.96000000002</v>
      </c>
      <c r="K851" s="3">
        <f t="shared" si="55"/>
        <v>137571.84000000003</v>
      </c>
    </row>
    <row r="852" spans="1:11" x14ac:dyDescent="0.25">
      <c r="A852" s="5">
        <v>46259</v>
      </c>
      <c r="B852" s="2" t="s">
        <v>859</v>
      </c>
      <c r="C852" s="2">
        <v>8</v>
      </c>
      <c r="D852" s="3">
        <v>9420</v>
      </c>
      <c r="E852" s="4">
        <v>0.02</v>
      </c>
      <c r="F852" s="6">
        <v>3</v>
      </c>
      <c r="G852" s="6">
        <v>8</v>
      </c>
      <c r="H852" s="7">
        <f t="shared" si="52"/>
        <v>46235</v>
      </c>
      <c r="I852" s="3">
        <f t="shared" si="53"/>
        <v>76867.199999999997</v>
      </c>
      <c r="J852" s="3">
        <f t="shared" si="54"/>
        <v>53807.039999999994</v>
      </c>
      <c r="K852" s="3">
        <f t="shared" si="55"/>
        <v>23060.160000000003</v>
      </c>
    </row>
    <row r="853" spans="1:11" x14ac:dyDescent="0.25">
      <c r="A853" s="5">
        <v>46047</v>
      </c>
      <c r="B853" s="2" t="s">
        <v>860</v>
      </c>
      <c r="C853" s="2">
        <v>8</v>
      </c>
      <c r="D853" s="3">
        <v>27349</v>
      </c>
      <c r="E853" s="4">
        <v>0.03</v>
      </c>
      <c r="F853" s="6">
        <v>1</v>
      </c>
      <c r="G853" s="6">
        <v>1</v>
      </c>
      <c r="H853" s="7">
        <f t="shared" si="52"/>
        <v>46023</v>
      </c>
      <c r="I853" s="3">
        <f t="shared" si="53"/>
        <v>225355.76</v>
      </c>
      <c r="J853" s="3">
        <f t="shared" si="54"/>
        <v>157749.03200000001</v>
      </c>
      <c r="K853" s="3">
        <f t="shared" si="55"/>
        <v>67606.728000000003</v>
      </c>
    </row>
    <row r="854" spans="1:11" x14ac:dyDescent="0.25">
      <c r="A854" s="5">
        <v>46385</v>
      </c>
      <c r="B854" s="2" t="s">
        <v>861</v>
      </c>
      <c r="C854" s="2">
        <v>11</v>
      </c>
      <c r="D854" s="3">
        <v>12839</v>
      </c>
      <c r="E854" s="4">
        <v>0.14000000000000001</v>
      </c>
      <c r="F854" s="6">
        <v>1</v>
      </c>
      <c r="G854" s="6">
        <v>4</v>
      </c>
      <c r="H854" s="7">
        <f t="shared" si="52"/>
        <v>46357</v>
      </c>
      <c r="I854" s="3">
        <f t="shared" si="53"/>
        <v>161001.06000000003</v>
      </c>
      <c r="J854" s="3">
        <f t="shared" si="54"/>
        <v>112700.74200000001</v>
      </c>
      <c r="K854" s="3">
        <f t="shared" si="55"/>
        <v>48300.318000000014</v>
      </c>
    </row>
    <row r="855" spans="1:11" x14ac:dyDescent="0.25">
      <c r="A855" s="5">
        <v>46084</v>
      </c>
      <c r="B855" s="2" t="s">
        <v>862</v>
      </c>
      <c r="C855" s="2">
        <v>1</v>
      </c>
      <c r="D855" s="3">
        <v>11671</v>
      </c>
      <c r="E855" s="4">
        <v>0.14000000000000001</v>
      </c>
      <c r="F855" s="6">
        <v>3</v>
      </c>
      <c r="G855" s="6">
        <v>2</v>
      </c>
      <c r="H855" s="7">
        <f t="shared" si="52"/>
        <v>46082</v>
      </c>
      <c r="I855" s="3">
        <f t="shared" si="53"/>
        <v>13304.940000000002</v>
      </c>
      <c r="J855" s="3">
        <f t="shared" si="54"/>
        <v>9313.4580000000005</v>
      </c>
      <c r="K855" s="3">
        <f t="shared" si="55"/>
        <v>3991.4820000000018</v>
      </c>
    </row>
    <row r="856" spans="1:11" x14ac:dyDescent="0.25">
      <c r="A856" s="5">
        <v>46287</v>
      </c>
      <c r="B856" s="2" t="s">
        <v>863</v>
      </c>
      <c r="C856" s="2">
        <v>6</v>
      </c>
      <c r="D856" s="3">
        <v>11546</v>
      </c>
      <c r="E856" s="4">
        <v>0.13</v>
      </c>
      <c r="F856" s="6">
        <v>5</v>
      </c>
      <c r="G856" s="6">
        <v>7</v>
      </c>
      <c r="H856" s="7">
        <f t="shared" si="52"/>
        <v>46266</v>
      </c>
      <c r="I856" s="3">
        <f t="shared" si="53"/>
        <v>78281.87999999999</v>
      </c>
      <c r="J856" s="3">
        <f t="shared" si="54"/>
        <v>54797.315999999992</v>
      </c>
      <c r="K856" s="3">
        <f t="shared" si="55"/>
        <v>23484.563999999998</v>
      </c>
    </row>
    <row r="857" spans="1:11" x14ac:dyDescent="0.25">
      <c r="A857" s="5">
        <v>46281</v>
      </c>
      <c r="B857" s="2" t="s">
        <v>864</v>
      </c>
      <c r="C857" s="2">
        <v>1</v>
      </c>
      <c r="D857" s="3">
        <v>25627</v>
      </c>
      <c r="E857" s="4">
        <v>0.09</v>
      </c>
      <c r="F857" s="6">
        <v>5</v>
      </c>
      <c r="G857" s="6">
        <v>7</v>
      </c>
      <c r="H857" s="7">
        <f t="shared" si="52"/>
        <v>46266</v>
      </c>
      <c r="I857" s="3">
        <f t="shared" si="53"/>
        <v>27933.43</v>
      </c>
      <c r="J857" s="3">
        <f t="shared" si="54"/>
        <v>19553.400999999998</v>
      </c>
      <c r="K857" s="3">
        <f t="shared" si="55"/>
        <v>8380.0290000000023</v>
      </c>
    </row>
    <row r="858" spans="1:11" x14ac:dyDescent="0.25">
      <c r="A858" s="5">
        <v>46078</v>
      </c>
      <c r="B858" s="2" t="s">
        <v>865</v>
      </c>
      <c r="C858" s="2">
        <v>5</v>
      </c>
      <c r="D858" s="3">
        <v>28195</v>
      </c>
      <c r="E858" s="4">
        <v>0.05</v>
      </c>
      <c r="F858" s="6">
        <v>4</v>
      </c>
      <c r="G858" s="6">
        <v>4</v>
      </c>
      <c r="H858" s="7">
        <f t="shared" si="52"/>
        <v>46054</v>
      </c>
      <c r="I858" s="3">
        <f t="shared" si="53"/>
        <v>148023.75</v>
      </c>
      <c r="J858" s="3">
        <f t="shared" si="54"/>
        <v>103616.625</v>
      </c>
      <c r="K858" s="3">
        <f t="shared" si="55"/>
        <v>44407.125</v>
      </c>
    </row>
    <row r="859" spans="1:11" x14ac:dyDescent="0.25">
      <c r="A859" s="5">
        <v>46326</v>
      </c>
      <c r="B859" s="2" t="s">
        <v>866</v>
      </c>
      <c r="C859" s="2">
        <v>8</v>
      </c>
      <c r="D859" s="3">
        <v>26875</v>
      </c>
      <c r="E859" s="4">
        <v>0.06</v>
      </c>
      <c r="F859" s="6">
        <v>4</v>
      </c>
      <c r="G859" s="6">
        <v>8</v>
      </c>
      <c r="H859" s="7">
        <f t="shared" si="52"/>
        <v>46296</v>
      </c>
      <c r="I859" s="3">
        <f t="shared" si="53"/>
        <v>227900</v>
      </c>
      <c r="J859" s="3">
        <f t="shared" si="54"/>
        <v>159530</v>
      </c>
      <c r="K859" s="3">
        <f t="shared" si="55"/>
        <v>68370</v>
      </c>
    </row>
    <row r="860" spans="1:11" x14ac:dyDescent="0.25">
      <c r="A860" s="5">
        <v>46326</v>
      </c>
      <c r="B860" s="2" t="s">
        <v>867</v>
      </c>
      <c r="C860" s="2">
        <v>6</v>
      </c>
      <c r="D860" s="3">
        <v>5576</v>
      </c>
      <c r="E860" s="4"/>
      <c r="F860" s="6">
        <v>1</v>
      </c>
      <c r="G860" s="6">
        <v>8</v>
      </c>
      <c r="H860" s="7">
        <f t="shared" si="52"/>
        <v>46296</v>
      </c>
      <c r="I860" s="3">
        <f t="shared" si="53"/>
        <v>33456</v>
      </c>
      <c r="J860" s="3">
        <f t="shared" si="54"/>
        <v>23419.199999999997</v>
      </c>
      <c r="K860" s="3">
        <f t="shared" si="55"/>
        <v>10036.800000000003</v>
      </c>
    </row>
    <row r="861" spans="1:11" x14ac:dyDescent="0.25">
      <c r="A861" s="5">
        <v>46334</v>
      </c>
      <c r="B861" s="2" t="s">
        <v>868</v>
      </c>
      <c r="C861" s="2">
        <v>7</v>
      </c>
      <c r="D861" s="3">
        <v>11078</v>
      </c>
      <c r="E861" s="4">
        <v>0.09</v>
      </c>
      <c r="F861" s="6">
        <v>5</v>
      </c>
      <c r="G861" s="6">
        <v>3</v>
      </c>
      <c r="H861" s="7">
        <f t="shared" si="52"/>
        <v>46327</v>
      </c>
      <c r="I861" s="3">
        <f t="shared" si="53"/>
        <v>84525.14</v>
      </c>
      <c r="J861" s="3">
        <f t="shared" si="54"/>
        <v>59167.597999999998</v>
      </c>
      <c r="K861" s="3">
        <f t="shared" si="55"/>
        <v>25357.542000000001</v>
      </c>
    </row>
    <row r="862" spans="1:11" x14ac:dyDescent="0.25">
      <c r="A862" s="5">
        <v>46233</v>
      </c>
      <c r="B862" s="2" t="s">
        <v>869</v>
      </c>
      <c r="C862" s="2">
        <v>12</v>
      </c>
      <c r="D862" s="3">
        <v>26444</v>
      </c>
      <c r="E862" s="4"/>
      <c r="F862" s="6">
        <v>3</v>
      </c>
      <c r="G862" s="6">
        <v>8</v>
      </c>
      <c r="H862" s="7">
        <f t="shared" si="52"/>
        <v>46204</v>
      </c>
      <c r="I862" s="3">
        <f t="shared" si="53"/>
        <v>317328</v>
      </c>
      <c r="J862" s="3">
        <f t="shared" si="54"/>
        <v>222129.59999999998</v>
      </c>
      <c r="K862" s="3">
        <f t="shared" si="55"/>
        <v>95198.400000000023</v>
      </c>
    </row>
    <row r="863" spans="1:11" x14ac:dyDescent="0.25">
      <c r="A863" s="5">
        <v>46165</v>
      </c>
      <c r="B863" s="2" t="s">
        <v>870</v>
      </c>
      <c r="C863" s="2">
        <v>5</v>
      </c>
      <c r="D863" s="3">
        <v>4653</v>
      </c>
      <c r="E863" s="4">
        <v>0.11</v>
      </c>
      <c r="F863" s="6">
        <v>4</v>
      </c>
      <c r="G863" s="6">
        <v>7</v>
      </c>
      <c r="H863" s="7">
        <f t="shared" si="52"/>
        <v>46143</v>
      </c>
      <c r="I863" s="3">
        <f t="shared" si="53"/>
        <v>25824.15</v>
      </c>
      <c r="J863" s="3">
        <f t="shared" si="54"/>
        <v>18076.904999999999</v>
      </c>
      <c r="K863" s="3">
        <f t="shared" si="55"/>
        <v>7747.2450000000026</v>
      </c>
    </row>
    <row r="864" spans="1:11" x14ac:dyDescent="0.25">
      <c r="A864" s="5">
        <v>46257</v>
      </c>
      <c r="B864" s="2" t="s">
        <v>871</v>
      </c>
      <c r="C864" s="2">
        <v>1</v>
      </c>
      <c r="D864" s="3">
        <v>10611</v>
      </c>
      <c r="E864" s="4">
        <v>7.0000000000000007E-2</v>
      </c>
      <c r="F864" s="6">
        <v>4</v>
      </c>
      <c r="G864" s="6">
        <v>2</v>
      </c>
      <c r="H864" s="7">
        <f t="shared" si="52"/>
        <v>46235</v>
      </c>
      <c r="I864" s="3">
        <f t="shared" si="53"/>
        <v>11353.77</v>
      </c>
      <c r="J864" s="3">
        <f t="shared" si="54"/>
        <v>7947.6390000000001</v>
      </c>
      <c r="K864" s="3">
        <f t="shared" si="55"/>
        <v>3406.1310000000003</v>
      </c>
    </row>
    <row r="865" spans="1:11" x14ac:dyDescent="0.25">
      <c r="A865" s="5">
        <v>46387</v>
      </c>
      <c r="B865" s="2" t="s">
        <v>872</v>
      </c>
      <c r="C865" s="2">
        <v>4</v>
      </c>
      <c r="D865" s="3">
        <v>8034</v>
      </c>
      <c r="E865" s="4"/>
      <c r="F865" s="6">
        <v>4</v>
      </c>
      <c r="G865" s="6">
        <v>3</v>
      </c>
      <c r="H865" s="7">
        <f t="shared" si="52"/>
        <v>46357</v>
      </c>
      <c r="I865" s="3">
        <f t="shared" si="53"/>
        <v>32136</v>
      </c>
      <c r="J865" s="3">
        <f t="shared" si="54"/>
        <v>22495.199999999997</v>
      </c>
      <c r="K865" s="3">
        <f t="shared" si="55"/>
        <v>9640.8000000000029</v>
      </c>
    </row>
    <row r="866" spans="1:11" x14ac:dyDescent="0.25">
      <c r="A866" s="5">
        <v>46066</v>
      </c>
      <c r="B866" s="2" t="s">
        <v>873</v>
      </c>
      <c r="C866" s="2">
        <v>3</v>
      </c>
      <c r="D866" s="3">
        <v>4053</v>
      </c>
      <c r="E866" s="4">
        <v>0.02</v>
      </c>
      <c r="F866" s="6">
        <v>1</v>
      </c>
      <c r="G866" s="6">
        <v>4</v>
      </c>
      <c r="H866" s="7">
        <f t="shared" si="52"/>
        <v>46054</v>
      </c>
      <c r="I866" s="3">
        <f t="shared" si="53"/>
        <v>12402.18</v>
      </c>
      <c r="J866" s="3">
        <f t="shared" si="54"/>
        <v>8681.5259999999998</v>
      </c>
      <c r="K866" s="3">
        <f t="shared" si="55"/>
        <v>3720.6540000000005</v>
      </c>
    </row>
    <row r="867" spans="1:11" x14ac:dyDescent="0.25">
      <c r="A867" s="5">
        <v>46336</v>
      </c>
      <c r="B867" s="2" t="s">
        <v>874</v>
      </c>
      <c r="C867" s="2">
        <v>9</v>
      </c>
      <c r="D867" s="3">
        <v>27282</v>
      </c>
      <c r="E867" s="4"/>
      <c r="F867" s="6">
        <v>4</v>
      </c>
      <c r="G867" s="6">
        <v>1</v>
      </c>
      <c r="H867" s="7">
        <f t="shared" si="52"/>
        <v>46327</v>
      </c>
      <c r="I867" s="3">
        <f t="shared" si="53"/>
        <v>245538</v>
      </c>
      <c r="J867" s="3">
        <f t="shared" si="54"/>
        <v>171876.59999999998</v>
      </c>
      <c r="K867" s="3">
        <f t="shared" si="55"/>
        <v>73661.400000000023</v>
      </c>
    </row>
    <row r="868" spans="1:11" x14ac:dyDescent="0.25">
      <c r="A868" s="5">
        <v>46195</v>
      </c>
      <c r="B868" s="2" t="s">
        <v>875</v>
      </c>
      <c r="C868" s="2">
        <v>5</v>
      </c>
      <c r="D868" s="3">
        <v>12851</v>
      </c>
      <c r="E868" s="4">
        <v>0.13</v>
      </c>
      <c r="F868" s="6">
        <v>4</v>
      </c>
      <c r="G868" s="6">
        <v>2</v>
      </c>
      <c r="H868" s="7">
        <f t="shared" si="52"/>
        <v>46174</v>
      </c>
      <c r="I868" s="3">
        <f t="shared" si="53"/>
        <v>72608.149999999994</v>
      </c>
      <c r="J868" s="3">
        <f t="shared" si="54"/>
        <v>50825.704999999994</v>
      </c>
      <c r="K868" s="3">
        <f t="shared" si="55"/>
        <v>21782.445</v>
      </c>
    </row>
    <row r="869" spans="1:11" x14ac:dyDescent="0.25">
      <c r="A869" s="5">
        <v>46387</v>
      </c>
      <c r="B869" s="2" t="s">
        <v>876</v>
      </c>
      <c r="C869" s="2">
        <v>4</v>
      </c>
      <c r="D869" s="3">
        <v>19435</v>
      </c>
      <c r="E869" s="4"/>
      <c r="F869" s="6">
        <v>2</v>
      </c>
      <c r="G869" s="6">
        <v>6</v>
      </c>
      <c r="H869" s="7">
        <f t="shared" si="52"/>
        <v>46357</v>
      </c>
      <c r="I869" s="3">
        <f t="shared" si="53"/>
        <v>77740</v>
      </c>
      <c r="J869" s="3">
        <f t="shared" si="54"/>
        <v>54418</v>
      </c>
      <c r="K869" s="3">
        <f t="shared" si="55"/>
        <v>23322</v>
      </c>
    </row>
    <row r="870" spans="1:11" x14ac:dyDescent="0.25">
      <c r="A870" s="5">
        <v>46140</v>
      </c>
      <c r="B870" s="2" t="s">
        <v>877</v>
      </c>
      <c r="C870" s="2">
        <v>7</v>
      </c>
      <c r="D870" s="3">
        <v>18911</v>
      </c>
      <c r="E870" s="4">
        <v>0.15</v>
      </c>
      <c r="F870" s="6">
        <v>2</v>
      </c>
      <c r="G870" s="6">
        <v>2</v>
      </c>
      <c r="H870" s="7">
        <f t="shared" si="52"/>
        <v>46113</v>
      </c>
      <c r="I870" s="3">
        <f t="shared" si="53"/>
        <v>152233.54999999999</v>
      </c>
      <c r="J870" s="3">
        <f t="shared" si="54"/>
        <v>106563.48499999999</v>
      </c>
      <c r="K870" s="3">
        <f t="shared" si="55"/>
        <v>45670.065000000002</v>
      </c>
    </row>
    <row r="871" spans="1:11" x14ac:dyDescent="0.25">
      <c r="A871" s="5">
        <v>46156</v>
      </c>
      <c r="B871" s="2" t="s">
        <v>878</v>
      </c>
      <c r="C871" s="2">
        <v>6</v>
      </c>
      <c r="D871" s="3">
        <v>24387</v>
      </c>
      <c r="E871" s="4"/>
      <c r="F871" s="6">
        <v>3</v>
      </c>
      <c r="G871" s="6">
        <v>4</v>
      </c>
      <c r="H871" s="7">
        <f t="shared" si="52"/>
        <v>46143</v>
      </c>
      <c r="I871" s="3">
        <f t="shared" si="53"/>
        <v>146322</v>
      </c>
      <c r="J871" s="3">
        <f t="shared" si="54"/>
        <v>102425.4</v>
      </c>
      <c r="K871" s="3">
        <f t="shared" si="55"/>
        <v>43896.600000000006</v>
      </c>
    </row>
    <row r="872" spans="1:11" x14ac:dyDescent="0.25">
      <c r="A872" s="5">
        <v>46182</v>
      </c>
      <c r="B872" s="2" t="s">
        <v>879</v>
      </c>
      <c r="C872" s="2">
        <v>5</v>
      </c>
      <c r="D872" s="3">
        <v>25690</v>
      </c>
      <c r="E872" s="4">
        <v>0.14000000000000001</v>
      </c>
      <c r="F872" s="6">
        <v>2</v>
      </c>
      <c r="G872" s="6">
        <v>5</v>
      </c>
      <c r="H872" s="7">
        <f t="shared" si="52"/>
        <v>46174</v>
      </c>
      <c r="I872" s="3">
        <f t="shared" si="53"/>
        <v>146433.00000000003</v>
      </c>
      <c r="J872" s="3">
        <f t="shared" si="54"/>
        <v>102503.10000000002</v>
      </c>
      <c r="K872" s="3">
        <f t="shared" si="55"/>
        <v>43929.900000000009</v>
      </c>
    </row>
    <row r="873" spans="1:11" x14ac:dyDescent="0.25">
      <c r="A873" s="5">
        <v>46111</v>
      </c>
      <c r="B873" s="2" t="s">
        <v>880</v>
      </c>
      <c r="C873" s="2">
        <v>12</v>
      </c>
      <c r="D873" s="3">
        <v>27029</v>
      </c>
      <c r="E873" s="4"/>
      <c r="F873" s="6">
        <v>2</v>
      </c>
      <c r="G873" s="6">
        <v>1</v>
      </c>
      <c r="H873" s="7">
        <f t="shared" si="52"/>
        <v>46082</v>
      </c>
      <c r="I873" s="3">
        <f t="shared" si="53"/>
        <v>324348</v>
      </c>
      <c r="J873" s="3">
        <f t="shared" si="54"/>
        <v>227043.59999999998</v>
      </c>
      <c r="K873" s="3">
        <f t="shared" si="55"/>
        <v>97304.400000000023</v>
      </c>
    </row>
    <row r="874" spans="1:11" x14ac:dyDescent="0.25">
      <c r="A874" s="5">
        <v>46160</v>
      </c>
      <c r="B874" s="2" t="s">
        <v>881</v>
      </c>
      <c r="C874" s="2">
        <v>5</v>
      </c>
      <c r="D874" s="3">
        <v>33501</v>
      </c>
      <c r="E874" s="4"/>
      <c r="F874" s="6">
        <v>4</v>
      </c>
      <c r="G874" s="6">
        <v>1</v>
      </c>
      <c r="H874" s="7">
        <f t="shared" si="52"/>
        <v>46143</v>
      </c>
      <c r="I874" s="3">
        <f t="shared" si="53"/>
        <v>167505</v>
      </c>
      <c r="J874" s="3">
        <f t="shared" si="54"/>
        <v>117253.49999999999</v>
      </c>
      <c r="K874" s="3">
        <f t="shared" si="55"/>
        <v>50251.500000000015</v>
      </c>
    </row>
    <row r="875" spans="1:11" x14ac:dyDescent="0.25">
      <c r="A875" s="5">
        <v>46321</v>
      </c>
      <c r="B875" s="2" t="s">
        <v>882</v>
      </c>
      <c r="C875" s="2">
        <v>5</v>
      </c>
      <c r="D875" s="3">
        <v>19931</v>
      </c>
      <c r="E875" s="4"/>
      <c r="F875" s="6">
        <v>1</v>
      </c>
      <c r="G875" s="6">
        <v>2</v>
      </c>
      <c r="H875" s="7">
        <f t="shared" si="52"/>
        <v>46296</v>
      </c>
      <c r="I875" s="3">
        <f t="shared" si="53"/>
        <v>99655</v>
      </c>
      <c r="J875" s="3">
        <f t="shared" si="54"/>
        <v>69758.5</v>
      </c>
      <c r="K875" s="3">
        <f t="shared" si="55"/>
        <v>29896.5</v>
      </c>
    </row>
    <row r="876" spans="1:11" x14ac:dyDescent="0.25">
      <c r="A876" s="5">
        <v>46353</v>
      </c>
      <c r="B876" s="2" t="s">
        <v>883</v>
      </c>
      <c r="C876" s="2">
        <v>1</v>
      </c>
      <c r="D876" s="3">
        <v>6575</v>
      </c>
      <c r="E876" s="4">
        <v>0.03</v>
      </c>
      <c r="F876" s="6">
        <v>1</v>
      </c>
      <c r="G876" s="6">
        <v>1</v>
      </c>
      <c r="H876" s="7">
        <f t="shared" si="52"/>
        <v>46327</v>
      </c>
      <c r="I876" s="3">
        <f t="shared" si="53"/>
        <v>6772.25</v>
      </c>
      <c r="J876" s="3">
        <f t="shared" si="54"/>
        <v>4740.5749999999998</v>
      </c>
      <c r="K876" s="3">
        <f t="shared" si="55"/>
        <v>2031.6750000000002</v>
      </c>
    </row>
    <row r="877" spans="1:11" x14ac:dyDescent="0.25">
      <c r="A877" s="5">
        <v>46224</v>
      </c>
      <c r="B877" s="2" t="s">
        <v>884</v>
      </c>
      <c r="C877" s="2">
        <v>1</v>
      </c>
      <c r="D877" s="3">
        <v>5980</v>
      </c>
      <c r="E877" s="4"/>
      <c r="F877" s="6">
        <v>2</v>
      </c>
      <c r="G877" s="6">
        <v>7</v>
      </c>
      <c r="H877" s="7">
        <f t="shared" si="52"/>
        <v>46204</v>
      </c>
      <c r="I877" s="3">
        <f t="shared" si="53"/>
        <v>5980</v>
      </c>
      <c r="J877" s="3">
        <f t="shared" si="54"/>
        <v>4186</v>
      </c>
      <c r="K877" s="3">
        <f t="shared" si="55"/>
        <v>1794</v>
      </c>
    </row>
    <row r="878" spans="1:11" x14ac:dyDescent="0.25">
      <c r="A878" s="5">
        <v>46288</v>
      </c>
      <c r="B878" s="2" t="s">
        <v>885</v>
      </c>
      <c r="C878" s="2">
        <v>4</v>
      </c>
      <c r="D878" s="3">
        <v>7447</v>
      </c>
      <c r="E878" s="4">
        <v>0.11</v>
      </c>
      <c r="F878" s="6">
        <v>5</v>
      </c>
      <c r="G878" s="6">
        <v>5</v>
      </c>
      <c r="H878" s="7">
        <f t="shared" si="52"/>
        <v>46266</v>
      </c>
      <c r="I878" s="3">
        <f t="shared" si="53"/>
        <v>33064.68</v>
      </c>
      <c r="J878" s="3">
        <f t="shared" si="54"/>
        <v>23145.275999999998</v>
      </c>
      <c r="K878" s="3">
        <f t="shared" si="55"/>
        <v>9919.4040000000023</v>
      </c>
    </row>
    <row r="879" spans="1:11" x14ac:dyDescent="0.25">
      <c r="A879" s="5">
        <v>46283</v>
      </c>
      <c r="B879" s="2" t="s">
        <v>886</v>
      </c>
      <c r="C879" s="2">
        <v>3</v>
      </c>
      <c r="D879" s="3">
        <v>26750</v>
      </c>
      <c r="E879" s="4"/>
      <c r="F879" s="6">
        <v>5</v>
      </c>
      <c r="G879" s="6">
        <v>5</v>
      </c>
      <c r="H879" s="7">
        <f t="shared" si="52"/>
        <v>46266</v>
      </c>
      <c r="I879" s="3">
        <f t="shared" si="53"/>
        <v>80250</v>
      </c>
      <c r="J879" s="3">
        <f t="shared" si="54"/>
        <v>56175</v>
      </c>
      <c r="K879" s="3">
        <f t="shared" si="55"/>
        <v>24075</v>
      </c>
    </row>
    <row r="880" spans="1:11" x14ac:dyDescent="0.25">
      <c r="A880" s="5">
        <v>46187</v>
      </c>
      <c r="B880" s="2" t="s">
        <v>887</v>
      </c>
      <c r="C880" s="2">
        <v>4</v>
      </c>
      <c r="D880" s="3">
        <v>23491</v>
      </c>
      <c r="E880" s="4">
        <v>0.12</v>
      </c>
      <c r="F880" s="6">
        <v>1</v>
      </c>
      <c r="G880" s="6">
        <v>5</v>
      </c>
      <c r="H880" s="7">
        <f t="shared" si="52"/>
        <v>46174</v>
      </c>
      <c r="I880" s="3">
        <f t="shared" si="53"/>
        <v>105239.68000000001</v>
      </c>
      <c r="J880" s="3">
        <f t="shared" si="54"/>
        <v>73667.775999999998</v>
      </c>
      <c r="K880" s="3">
        <f t="shared" si="55"/>
        <v>31571.90400000001</v>
      </c>
    </row>
    <row r="881" spans="1:11" x14ac:dyDescent="0.25">
      <c r="A881" s="5">
        <v>46093</v>
      </c>
      <c r="B881" s="2" t="s">
        <v>888</v>
      </c>
      <c r="C881" s="2">
        <v>12</v>
      </c>
      <c r="D881" s="3">
        <v>3038</v>
      </c>
      <c r="E881" s="4"/>
      <c r="F881" s="6">
        <v>4</v>
      </c>
      <c r="G881" s="6">
        <v>1</v>
      </c>
      <c r="H881" s="7">
        <f t="shared" si="52"/>
        <v>46082</v>
      </c>
      <c r="I881" s="3">
        <f t="shared" si="53"/>
        <v>36456</v>
      </c>
      <c r="J881" s="3">
        <f t="shared" si="54"/>
        <v>25519.199999999997</v>
      </c>
      <c r="K881" s="3">
        <f t="shared" si="55"/>
        <v>10936.800000000003</v>
      </c>
    </row>
    <row r="882" spans="1:11" x14ac:dyDescent="0.25">
      <c r="A882" s="5">
        <v>46284</v>
      </c>
      <c r="B882" s="2" t="s">
        <v>889</v>
      </c>
      <c r="C882" s="2">
        <v>12</v>
      </c>
      <c r="D882" s="3">
        <v>23536</v>
      </c>
      <c r="E882" s="4">
        <v>0.1</v>
      </c>
      <c r="F882" s="6">
        <v>5</v>
      </c>
      <c r="G882" s="6">
        <v>6</v>
      </c>
      <c r="H882" s="7">
        <f t="shared" si="52"/>
        <v>46266</v>
      </c>
      <c r="I882" s="3">
        <f t="shared" si="53"/>
        <v>310675.20000000001</v>
      </c>
      <c r="J882" s="3">
        <f t="shared" si="54"/>
        <v>217472.63999999998</v>
      </c>
      <c r="K882" s="3">
        <f t="shared" si="55"/>
        <v>93202.560000000027</v>
      </c>
    </row>
    <row r="883" spans="1:11" x14ac:dyDescent="0.25">
      <c r="A883" s="5">
        <v>46347</v>
      </c>
      <c r="B883" s="2" t="s">
        <v>890</v>
      </c>
      <c r="C883" s="2">
        <v>11</v>
      </c>
      <c r="D883" s="3">
        <v>26447</v>
      </c>
      <c r="E883" s="4">
        <v>0.03</v>
      </c>
      <c r="F883" s="6">
        <v>5</v>
      </c>
      <c r="G883" s="6">
        <v>4</v>
      </c>
      <c r="H883" s="7">
        <f t="shared" si="52"/>
        <v>46327</v>
      </c>
      <c r="I883" s="3">
        <f t="shared" si="53"/>
        <v>299644.51</v>
      </c>
      <c r="J883" s="3">
        <f t="shared" si="54"/>
        <v>209751.15700000001</v>
      </c>
      <c r="K883" s="3">
        <f t="shared" si="55"/>
        <v>89893.353000000003</v>
      </c>
    </row>
    <row r="884" spans="1:11" x14ac:dyDescent="0.25">
      <c r="A884" s="5">
        <v>46327</v>
      </c>
      <c r="B884" s="2" t="s">
        <v>891</v>
      </c>
      <c r="C884" s="2">
        <v>6</v>
      </c>
      <c r="D884" s="3">
        <v>21944</v>
      </c>
      <c r="E884" s="4"/>
      <c r="F884" s="6">
        <v>4</v>
      </c>
      <c r="G884" s="6">
        <v>3</v>
      </c>
      <c r="H884" s="7">
        <f t="shared" si="52"/>
        <v>46327</v>
      </c>
      <c r="I884" s="3">
        <f t="shared" si="53"/>
        <v>131664</v>
      </c>
      <c r="J884" s="3">
        <f t="shared" si="54"/>
        <v>92164.799999999988</v>
      </c>
      <c r="K884" s="3">
        <f t="shared" si="55"/>
        <v>39499.200000000012</v>
      </c>
    </row>
    <row r="885" spans="1:11" x14ac:dyDescent="0.25">
      <c r="A885" s="5">
        <v>46356</v>
      </c>
      <c r="B885" s="2" t="s">
        <v>892</v>
      </c>
      <c r="C885" s="2">
        <v>5</v>
      </c>
      <c r="D885" s="3">
        <v>5830</v>
      </c>
      <c r="E885" s="4"/>
      <c r="F885" s="6">
        <v>2</v>
      </c>
      <c r="G885" s="6">
        <v>8</v>
      </c>
      <c r="H885" s="7">
        <f t="shared" si="52"/>
        <v>46327</v>
      </c>
      <c r="I885" s="3">
        <f t="shared" si="53"/>
        <v>29150</v>
      </c>
      <c r="J885" s="3">
        <f t="shared" si="54"/>
        <v>20405</v>
      </c>
      <c r="K885" s="3">
        <f t="shared" si="55"/>
        <v>8745</v>
      </c>
    </row>
    <row r="886" spans="1:11" x14ac:dyDescent="0.25">
      <c r="A886" s="5">
        <v>46356</v>
      </c>
      <c r="B886" s="2" t="s">
        <v>893</v>
      </c>
      <c r="C886" s="2">
        <v>8</v>
      </c>
      <c r="D886" s="3">
        <v>21082</v>
      </c>
      <c r="E886" s="4">
        <v>0.08</v>
      </c>
      <c r="F886" s="6">
        <v>2</v>
      </c>
      <c r="G886" s="6">
        <v>1</v>
      </c>
      <c r="H886" s="7">
        <f t="shared" si="52"/>
        <v>46327</v>
      </c>
      <c r="I886" s="3">
        <f t="shared" si="53"/>
        <v>182148.48000000001</v>
      </c>
      <c r="J886" s="3">
        <f t="shared" si="54"/>
        <v>127503.936</v>
      </c>
      <c r="K886" s="3">
        <f t="shared" si="55"/>
        <v>54644.544000000009</v>
      </c>
    </row>
    <row r="887" spans="1:11" x14ac:dyDescent="0.25">
      <c r="A887" s="5">
        <v>46244</v>
      </c>
      <c r="B887" s="2" t="s">
        <v>894</v>
      </c>
      <c r="C887" s="2">
        <v>1</v>
      </c>
      <c r="D887" s="3">
        <v>21170</v>
      </c>
      <c r="E887" s="4">
        <v>0.13</v>
      </c>
      <c r="F887" s="6">
        <v>3</v>
      </c>
      <c r="G887" s="6">
        <v>6</v>
      </c>
      <c r="H887" s="7">
        <f t="shared" si="52"/>
        <v>46235</v>
      </c>
      <c r="I887" s="3">
        <f t="shared" si="53"/>
        <v>23922.1</v>
      </c>
      <c r="J887" s="3">
        <f t="shared" si="54"/>
        <v>16745.469999999998</v>
      </c>
      <c r="K887" s="3">
        <f t="shared" si="55"/>
        <v>7176.630000000001</v>
      </c>
    </row>
    <row r="888" spans="1:11" x14ac:dyDescent="0.25">
      <c r="A888" s="5">
        <v>46203</v>
      </c>
      <c r="B888" s="2" t="s">
        <v>895</v>
      </c>
      <c r="C888" s="2">
        <v>7</v>
      </c>
      <c r="D888" s="3">
        <v>22749</v>
      </c>
      <c r="E888" s="4">
        <v>0.06</v>
      </c>
      <c r="F888" s="6">
        <v>2</v>
      </c>
      <c r="G888" s="6">
        <v>1</v>
      </c>
      <c r="H888" s="7">
        <f t="shared" si="52"/>
        <v>46174</v>
      </c>
      <c r="I888" s="3">
        <f t="shared" si="53"/>
        <v>168797.58000000002</v>
      </c>
      <c r="J888" s="3">
        <f t="shared" si="54"/>
        <v>118158.306</v>
      </c>
      <c r="K888" s="3">
        <f t="shared" si="55"/>
        <v>50639.274000000019</v>
      </c>
    </row>
    <row r="889" spans="1:11" x14ac:dyDescent="0.25">
      <c r="A889" s="5">
        <v>46215</v>
      </c>
      <c r="B889" s="2" t="s">
        <v>896</v>
      </c>
      <c r="C889" s="2">
        <v>3</v>
      </c>
      <c r="D889" s="3">
        <v>20052</v>
      </c>
      <c r="E889" s="4">
        <v>0.09</v>
      </c>
      <c r="F889" s="6">
        <v>1</v>
      </c>
      <c r="G889" s="6">
        <v>2</v>
      </c>
      <c r="H889" s="7">
        <f t="shared" si="52"/>
        <v>46204</v>
      </c>
      <c r="I889" s="3">
        <f t="shared" si="53"/>
        <v>65570.040000000008</v>
      </c>
      <c r="J889" s="3">
        <f t="shared" si="54"/>
        <v>45899.028000000006</v>
      </c>
      <c r="K889" s="3">
        <f t="shared" si="55"/>
        <v>19671.012000000002</v>
      </c>
    </row>
    <row r="890" spans="1:11" x14ac:dyDescent="0.25">
      <c r="A890" s="5">
        <v>46107</v>
      </c>
      <c r="B890" s="2" t="s">
        <v>897</v>
      </c>
      <c r="C890" s="2">
        <v>9</v>
      </c>
      <c r="D890" s="3">
        <v>7130</v>
      </c>
      <c r="E890" s="4"/>
      <c r="F890" s="6">
        <v>5</v>
      </c>
      <c r="G890" s="6">
        <v>1</v>
      </c>
      <c r="H890" s="7">
        <f t="shared" si="52"/>
        <v>46082</v>
      </c>
      <c r="I890" s="3">
        <f t="shared" si="53"/>
        <v>64170</v>
      </c>
      <c r="J890" s="3">
        <f t="shared" si="54"/>
        <v>44919</v>
      </c>
      <c r="K890" s="3">
        <f t="shared" si="55"/>
        <v>19251</v>
      </c>
    </row>
    <row r="891" spans="1:11" x14ac:dyDescent="0.25">
      <c r="A891" s="5">
        <v>46246</v>
      </c>
      <c r="B891" s="2" t="s">
        <v>898</v>
      </c>
      <c r="C891" s="2">
        <v>10</v>
      </c>
      <c r="D891" s="3">
        <v>27343</v>
      </c>
      <c r="E891" s="4"/>
      <c r="F891" s="6">
        <v>1</v>
      </c>
      <c r="G891" s="6">
        <v>3</v>
      </c>
      <c r="H891" s="7">
        <f t="shared" si="52"/>
        <v>46235</v>
      </c>
      <c r="I891" s="3">
        <f t="shared" si="53"/>
        <v>273430</v>
      </c>
      <c r="J891" s="3">
        <f t="shared" si="54"/>
        <v>191401</v>
      </c>
      <c r="K891" s="3">
        <f t="shared" si="55"/>
        <v>82029</v>
      </c>
    </row>
    <row r="892" spans="1:11" x14ac:dyDescent="0.25">
      <c r="A892" s="5">
        <v>46154</v>
      </c>
      <c r="B892" s="2" t="s">
        <v>899</v>
      </c>
      <c r="C892" s="2">
        <v>10</v>
      </c>
      <c r="D892" s="3">
        <v>4011</v>
      </c>
      <c r="E892" s="4">
        <v>0.1</v>
      </c>
      <c r="F892" s="6">
        <v>2</v>
      </c>
      <c r="G892" s="6">
        <v>3</v>
      </c>
      <c r="H892" s="7">
        <f t="shared" si="52"/>
        <v>46143</v>
      </c>
      <c r="I892" s="3">
        <f t="shared" si="53"/>
        <v>44121</v>
      </c>
      <c r="J892" s="3">
        <f t="shared" si="54"/>
        <v>30884.699999999997</v>
      </c>
      <c r="K892" s="3">
        <f t="shared" si="55"/>
        <v>13236.300000000003</v>
      </c>
    </row>
    <row r="893" spans="1:11" x14ac:dyDescent="0.25">
      <c r="A893" s="5">
        <v>46379</v>
      </c>
      <c r="B893" s="2" t="s">
        <v>900</v>
      </c>
      <c r="C893" s="2">
        <v>11</v>
      </c>
      <c r="D893" s="3">
        <v>14783</v>
      </c>
      <c r="E893" s="4"/>
      <c r="F893" s="6">
        <v>3</v>
      </c>
      <c r="G893" s="6">
        <v>1</v>
      </c>
      <c r="H893" s="7">
        <f t="shared" si="52"/>
        <v>46357</v>
      </c>
      <c r="I893" s="3">
        <f t="shared" si="53"/>
        <v>162613</v>
      </c>
      <c r="J893" s="3">
        <f t="shared" si="54"/>
        <v>113829.09999999999</v>
      </c>
      <c r="K893" s="3">
        <f t="shared" si="55"/>
        <v>48783.900000000009</v>
      </c>
    </row>
    <row r="894" spans="1:11" x14ac:dyDescent="0.25">
      <c r="A894" s="5">
        <v>46350</v>
      </c>
      <c r="B894" s="2" t="s">
        <v>901</v>
      </c>
      <c r="C894" s="2">
        <v>10</v>
      </c>
      <c r="D894" s="3">
        <v>21148</v>
      </c>
      <c r="E894" s="4">
        <v>0.1</v>
      </c>
      <c r="F894" s="6">
        <v>3</v>
      </c>
      <c r="G894" s="6">
        <v>4</v>
      </c>
      <c r="H894" s="7">
        <f t="shared" si="52"/>
        <v>46327</v>
      </c>
      <c r="I894" s="3">
        <f t="shared" si="53"/>
        <v>232628.00000000003</v>
      </c>
      <c r="J894" s="3">
        <f t="shared" si="54"/>
        <v>162839.6</v>
      </c>
      <c r="K894" s="3">
        <f t="shared" si="55"/>
        <v>69788.400000000023</v>
      </c>
    </row>
    <row r="895" spans="1:11" x14ac:dyDescent="0.25">
      <c r="A895" s="5">
        <v>46318</v>
      </c>
      <c r="B895" s="2" t="s">
        <v>902</v>
      </c>
      <c r="C895" s="2">
        <v>6</v>
      </c>
      <c r="D895" s="3">
        <v>19179</v>
      </c>
      <c r="E895" s="4">
        <v>0.03</v>
      </c>
      <c r="F895" s="6">
        <v>3</v>
      </c>
      <c r="G895" s="6">
        <v>3</v>
      </c>
      <c r="H895" s="7">
        <f t="shared" si="52"/>
        <v>46296</v>
      </c>
      <c r="I895" s="3">
        <f t="shared" si="53"/>
        <v>118526.22</v>
      </c>
      <c r="J895" s="3">
        <f t="shared" si="54"/>
        <v>82968.353999999992</v>
      </c>
      <c r="K895" s="3">
        <f t="shared" si="55"/>
        <v>35557.866000000009</v>
      </c>
    </row>
    <row r="896" spans="1:11" x14ac:dyDescent="0.25">
      <c r="A896" s="5">
        <v>46271</v>
      </c>
      <c r="B896" s="2" t="s">
        <v>903</v>
      </c>
      <c r="C896" s="2">
        <v>5</v>
      </c>
      <c r="D896" s="3">
        <v>34206</v>
      </c>
      <c r="E896" s="4">
        <v>0.05</v>
      </c>
      <c r="F896" s="6">
        <v>5</v>
      </c>
      <c r="G896" s="6">
        <v>8</v>
      </c>
      <c r="H896" s="7">
        <f t="shared" si="52"/>
        <v>46266</v>
      </c>
      <c r="I896" s="3">
        <f t="shared" si="53"/>
        <v>179581.5</v>
      </c>
      <c r="J896" s="3">
        <f t="shared" si="54"/>
        <v>125707.04999999999</v>
      </c>
      <c r="K896" s="3">
        <f t="shared" si="55"/>
        <v>53874.450000000012</v>
      </c>
    </row>
    <row r="897" spans="1:11" x14ac:dyDescent="0.25">
      <c r="A897" s="5">
        <v>46149</v>
      </c>
      <c r="B897" s="2" t="s">
        <v>904</v>
      </c>
      <c r="C897" s="2">
        <v>3</v>
      </c>
      <c r="D897" s="3">
        <v>18993</v>
      </c>
      <c r="E897" s="4"/>
      <c r="F897" s="6">
        <v>4</v>
      </c>
      <c r="G897" s="6">
        <v>6</v>
      </c>
      <c r="H897" s="7">
        <f t="shared" si="52"/>
        <v>46143</v>
      </c>
      <c r="I897" s="3">
        <f t="shared" si="53"/>
        <v>56979</v>
      </c>
      <c r="J897" s="3">
        <f t="shared" si="54"/>
        <v>39885.299999999996</v>
      </c>
      <c r="K897" s="3">
        <f t="shared" si="55"/>
        <v>17093.700000000004</v>
      </c>
    </row>
    <row r="898" spans="1:11" x14ac:dyDescent="0.25">
      <c r="A898" s="5">
        <v>46356</v>
      </c>
      <c r="B898" s="2" t="s">
        <v>905</v>
      </c>
      <c r="C898" s="2">
        <v>5</v>
      </c>
      <c r="D898" s="3">
        <v>26596</v>
      </c>
      <c r="E898" s="4"/>
      <c r="F898" s="6">
        <v>3</v>
      </c>
      <c r="G898" s="6">
        <v>3</v>
      </c>
      <c r="H898" s="7">
        <f t="shared" ref="H898:H961" si="56">DATE(YEAR($A898),MONTH($A898),1)</f>
        <v>46327</v>
      </c>
      <c r="I898" s="3">
        <f t="shared" ref="I898:I961" si="57">$C898*$D898*(1+$E898)</f>
        <v>132980</v>
      </c>
      <c r="J898" s="3">
        <f t="shared" ref="J898:J961" si="58">I898*70%</f>
        <v>93086</v>
      </c>
      <c r="K898" s="3">
        <f t="shared" ref="K898:K961" si="59">I898-J898</f>
        <v>39894</v>
      </c>
    </row>
    <row r="899" spans="1:11" x14ac:dyDescent="0.25">
      <c r="A899" s="5">
        <v>46342</v>
      </c>
      <c r="B899" s="2" t="s">
        <v>906</v>
      </c>
      <c r="C899" s="2">
        <v>2</v>
      </c>
      <c r="D899" s="3">
        <v>5973</v>
      </c>
      <c r="E899" s="4"/>
      <c r="F899" s="6">
        <v>2</v>
      </c>
      <c r="G899" s="6">
        <v>2</v>
      </c>
      <c r="H899" s="7">
        <f t="shared" si="56"/>
        <v>46327</v>
      </c>
      <c r="I899" s="3">
        <f t="shared" si="57"/>
        <v>11946</v>
      </c>
      <c r="J899" s="3">
        <f t="shared" si="58"/>
        <v>8362.1999999999989</v>
      </c>
      <c r="K899" s="3">
        <f t="shared" si="59"/>
        <v>3583.8000000000011</v>
      </c>
    </row>
    <row r="900" spans="1:11" x14ac:dyDescent="0.25">
      <c r="A900" s="5">
        <v>46051</v>
      </c>
      <c r="B900" s="2" t="s">
        <v>907</v>
      </c>
      <c r="C900" s="2">
        <v>2</v>
      </c>
      <c r="D900" s="3">
        <v>5471</v>
      </c>
      <c r="E900" s="4">
        <v>0.03</v>
      </c>
      <c r="F900" s="6">
        <v>1</v>
      </c>
      <c r="G900" s="6">
        <v>2</v>
      </c>
      <c r="H900" s="7">
        <f t="shared" si="56"/>
        <v>46023</v>
      </c>
      <c r="I900" s="3">
        <f t="shared" si="57"/>
        <v>11270.26</v>
      </c>
      <c r="J900" s="3">
        <f t="shared" si="58"/>
        <v>7889.1819999999998</v>
      </c>
      <c r="K900" s="3">
        <f t="shared" si="59"/>
        <v>3381.0780000000004</v>
      </c>
    </row>
    <row r="901" spans="1:11" x14ac:dyDescent="0.25">
      <c r="A901" s="5">
        <v>46208</v>
      </c>
      <c r="B901" s="2" t="s">
        <v>908</v>
      </c>
      <c r="C901" s="2">
        <v>8</v>
      </c>
      <c r="D901" s="3">
        <v>23833</v>
      </c>
      <c r="E901" s="4"/>
      <c r="F901" s="6">
        <v>4</v>
      </c>
      <c r="G901" s="6">
        <v>8</v>
      </c>
      <c r="H901" s="7">
        <f t="shared" si="56"/>
        <v>46204</v>
      </c>
      <c r="I901" s="3">
        <f t="shared" si="57"/>
        <v>190664</v>
      </c>
      <c r="J901" s="3">
        <f t="shared" si="58"/>
        <v>133464.79999999999</v>
      </c>
      <c r="K901" s="3">
        <f t="shared" si="59"/>
        <v>57199.200000000012</v>
      </c>
    </row>
    <row r="902" spans="1:11" x14ac:dyDescent="0.25">
      <c r="A902" s="5">
        <v>46373</v>
      </c>
      <c r="B902" s="2" t="s">
        <v>909</v>
      </c>
      <c r="C902" s="2">
        <v>7</v>
      </c>
      <c r="D902" s="3">
        <v>21006</v>
      </c>
      <c r="E902" s="4"/>
      <c r="F902" s="6">
        <v>4</v>
      </c>
      <c r="G902" s="6">
        <v>3</v>
      </c>
      <c r="H902" s="7">
        <f t="shared" si="56"/>
        <v>46357</v>
      </c>
      <c r="I902" s="3">
        <f t="shared" si="57"/>
        <v>147042</v>
      </c>
      <c r="J902" s="3">
        <f t="shared" si="58"/>
        <v>102929.4</v>
      </c>
      <c r="K902" s="3">
        <f t="shared" si="59"/>
        <v>44112.600000000006</v>
      </c>
    </row>
    <row r="903" spans="1:11" x14ac:dyDescent="0.25">
      <c r="A903" s="5">
        <v>46064</v>
      </c>
      <c r="B903" s="2" t="s">
        <v>910</v>
      </c>
      <c r="C903" s="2">
        <v>2</v>
      </c>
      <c r="D903" s="3">
        <v>32440</v>
      </c>
      <c r="E903" s="4">
        <v>0.04</v>
      </c>
      <c r="F903" s="6">
        <v>5</v>
      </c>
      <c r="G903" s="6">
        <v>7</v>
      </c>
      <c r="H903" s="7">
        <f t="shared" si="56"/>
        <v>46054</v>
      </c>
      <c r="I903" s="3">
        <f t="shared" si="57"/>
        <v>67475.199999999997</v>
      </c>
      <c r="J903" s="3">
        <f t="shared" si="58"/>
        <v>47232.639999999992</v>
      </c>
      <c r="K903" s="3">
        <f t="shared" si="59"/>
        <v>20242.560000000005</v>
      </c>
    </row>
    <row r="904" spans="1:11" x14ac:dyDescent="0.25">
      <c r="A904" s="5">
        <v>46295</v>
      </c>
      <c r="B904" s="2" t="s">
        <v>911</v>
      </c>
      <c r="C904" s="2">
        <v>3</v>
      </c>
      <c r="D904" s="3">
        <v>13371</v>
      </c>
      <c r="E904" s="4">
        <v>7.0000000000000007E-2</v>
      </c>
      <c r="F904" s="6">
        <v>2</v>
      </c>
      <c r="G904" s="6">
        <v>3</v>
      </c>
      <c r="H904" s="7">
        <f t="shared" si="56"/>
        <v>46266</v>
      </c>
      <c r="I904" s="3">
        <f t="shared" si="57"/>
        <v>42920.91</v>
      </c>
      <c r="J904" s="3">
        <f t="shared" si="58"/>
        <v>30044.636999999999</v>
      </c>
      <c r="K904" s="3">
        <f t="shared" si="59"/>
        <v>12876.273000000005</v>
      </c>
    </row>
    <row r="905" spans="1:11" x14ac:dyDescent="0.25">
      <c r="A905" s="5">
        <v>46329</v>
      </c>
      <c r="B905" s="2" t="s">
        <v>912</v>
      </c>
      <c r="C905" s="2">
        <v>10</v>
      </c>
      <c r="D905" s="3">
        <v>26758</v>
      </c>
      <c r="E905" s="4">
        <v>0.12</v>
      </c>
      <c r="F905" s="6">
        <v>4</v>
      </c>
      <c r="G905" s="6">
        <v>6</v>
      </c>
      <c r="H905" s="7">
        <f t="shared" si="56"/>
        <v>46327</v>
      </c>
      <c r="I905" s="3">
        <f t="shared" si="57"/>
        <v>299689.60000000003</v>
      </c>
      <c r="J905" s="3">
        <f t="shared" si="58"/>
        <v>209782.72</v>
      </c>
      <c r="K905" s="3">
        <f t="shared" si="59"/>
        <v>89906.880000000034</v>
      </c>
    </row>
    <row r="906" spans="1:11" x14ac:dyDescent="0.25">
      <c r="A906" s="5">
        <v>46113</v>
      </c>
      <c r="B906" s="2" t="s">
        <v>913</v>
      </c>
      <c r="C906" s="2">
        <v>11</v>
      </c>
      <c r="D906" s="3">
        <v>18014</v>
      </c>
      <c r="E906" s="4">
        <v>0.04</v>
      </c>
      <c r="F906" s="6">
        <v>5</v>
      </c>
      <c r="G906" s="6">
        <v>1</v>
      </c>
      <c r="H906" s="7">
        <f t="shared" si="56"/>
        <v>46113</v>
      </c>
      <c r="I906" s="3">
        <f t="shared" si="57"/>
        <v>206080.16</v>
      </c>
      <c r="J906" s="3">
        <f t="shared" si="58"/>
        <v>144256.11199999999</v>
      </c>
      <c r="K906" s="3">
        <f t="shared" si="59"/>
        <v>61824.04800000001</v>
      </c>
    </row>
    <row r="907" spans="1:11" x14ac:dyDescent="0.25">
      <c r="A907" s="5">
        <v>46103</v>
      </c>
      <c r="B907" s="2" t="s">
        <v>914</v>
      </c>
      <c r="C907" s="2">
        <v>11</v>
      </c>
      <c r="D907" s="3">
        <v>21854</v>
      </c>
      <c r="E907" s="4"/>
      <c r="F907" s="6">
        <v>1</v>
      </c>
      <c r="G907" s="6">
        <v>7</v>
      </c>
      <c r="H907" s="7">
        <f t="shared" si="56"/>
        <v>46082</v>
      </c>
      <c r="I907" s="3">
        <f t="shared" si="57"/>
        <v>240394</v>
      </c>
      <c r="J907" s="3">
        <f t="shared" si="58"/>
        <v>168275.8</v>
      </c>
      <c r="K907" s="3">
        <f t="shared" si="59"/>
        <v>72118.200000000012</v>
      </c>
    </row>
    <row r="908" spans="1:11" x14ac:dyDescent="0.25">
      <c r="A908" s="5">
        <v>46275</v>
      </c>
      <c r="B908" s="2" t="s">
        <v>915</v>
      </c>
      <c r="C908" s="2">
        <v>10</v>
      </c>
      <c r="D908" s="3">
        <v>12603</v>
      </c>
      <c r="E908" s="4">
        <v>0.06</v>
      </c>
      <c r="F908" s="6">
        <v>5</v>
      </c>
      <c r="G908" s="6">
        <v>6</v>
      </c>
      <c r="H908" s="7">
        <f t="shared" si="56"/>
        <v>46266</v>
      </c>
      <c r="I908" s="3">
        <f t="shared" si="57"/>
        <v>133591.80000000002</v>
      </c>
      <c r="J908" s="3">
        <f t="shared" si="58"/>
        <v>93514.260000000009</v>
      </c>
      <c r="K908" s="3">
        <f t="shared" si="59"/>
        <v>40077.540000000008</v>
      </c>
    </row>
    <row r="909" spans="1:11" x14ac:dyDescent="0.25">
      <c r="A909" s="5">
        <v>46140</v>
      </c>
      <c r="B909" s="2" t="s">
        <v>916</v>
      </c>
      <c r="C909" s="2">
        <v>11</v>
      </c>
      <c r="D909" s="3">
        <v>32247</v>
      </c>
      <c r="E909" s="4">
        <v>0.12</v>
      </c>
      <c r="F909" s="6">
        <v>1</v>
      </c>
      <c r="G909" s="6">
        <v>2</v>
      </c>
      <c r="H909" s="7">
        <f t="shared" si="56"/>
        <v>46113</v>
      </c>
      <c r="I909" s="3">
        <f t="shared" si="57"/>
        <v>397283.04000000004</v>
      </c>
      <c r="J909" s="3">
        <f t="shared" si="58"/>
        <v>278098.12800000003</v>
      </c>
      <c r="K909" s="3">
        <f t="shared" si="59"/>
        <v>119184.91200000001</v>
      </c>
    </row>
    <row r="910" spans="1:11" x14ac:dyDescent="0.25">
      <c r="A910" s="5">
        <v>46113</v>
      </c>
      <c r="B910" s="2" t="s">
        <v>917</v>
      </c>
      <c r="C910" s="2">
        <v>8</v>
      </c>
      <c r="D910" s="3">
        <v>12723</v>
      </c>
      <c r="E910" s="4">
        <v>0.14000000000000001</v>
      </c>
      <c r="F910" s="6">
        <v>4</v>
      </c>
      <c r="G910" s="6">
        <v>6</v>
      </c>
      <c r="H910" s="7">
        <f t="shared" si="56"/>
        <v>46113</v>
      </c>
      <c r="I910" s="3">
        <f t="shared" si="57"/>
        <v>116033.76000000001</v>
      </c>
      <c r="J910" s="3">
        <f t="shared" si="58"/>
        <v>81223.631999999998</v>
      </c>
      <c r="K910" s="3">
        <f t="shared" si="59"/>
        <v>34810.128000000012</v>
      </c>
    </row>
    <row r="911" spans="1:11" x14ac:dyDescent="0.25">
      <c r="A911" s="5">
        <v>46380</v>
      </c>
      <c r="B911" s="2" t="s">
        <v>918</v>
      </c>
      <c r="C911" s="2">
        <v>8</v>
      </c>
      <c r="D911" s="3">
        <v>34995</v>
      </c>
      <c r="E911" s="4"/>
      <c r="F911" s="6">
        <v>4</v>
      </c>
      <c r="G911" s="6">
        <v>5</v>
      </c>
      <c r="H911" s="7">
        <f t="shared" si="56"/>
        <v>46357</v>
      </c>
      <c r="I911" s="3">
        <f t="shared" si="57"/>
        <v>279960</v>
      </c>
      <c r="J911" s="3">
        <f t="shared" si="58"/>
        <v>195972</v>
      </c>
      <c r="K911" s="3">
        <f t="shared" si="59"/>
        <v>83988</v>
      </c>
    </row>
    <row r="912" spans="1:11" x14ac:dyDescent="0.25">
      <c r="A912" s="5">
        <v>46088</v>
      </c>
      <c r="B912" s="2" t="s">
        <v>919</v>
      </c>
      <c r="C912" s="2">
        <v>11</v>
      </c>
      <c r="D912" s="3">
        <v>33013</v>
      </c>
      <c r="E912" s="4">
        <v>0.14000000000000001</v>
      </c>
      <c r="F912" s="6">
        <v>4</v>
      </c>
      <c r="G912" s="6">
        <v>4</v>
      </c>
      <c r="H912" s="7">
        <f t="shared" si="56"/>
        <v>46082</v>
      </c>
      <c r="I912" s="3">
        <f t="shared" si="57"/>
        <v>413983.02</v>
      </c>
      <c r="J912" s="3">
        <f t="shared" si="58"/>
        <v>289788.114</v>
      </c>
      <c r="K912" s="3">
        <f t="shared" si="59"/>
        <v>124194.90600000002</v>
      </c>
    </row>
    <row r="913" spans="1:11" x14ac:dyDescent="0.25">
      <c r="A913" s="5">
        <v>46085</v>
      </c>
      <c r="B913" s="2" t="s">
        <v>920</v>
      </c>
      <c r="C913" s="2">
        <v>7</v>
      </c>
      <c r="D913" s="3">
        <v>12395</v>
      </c>
      <c r="E913" s="4">
        <v>0.11</v>
      </c>
      <c r="F913" s="6">
        <v>4</v>
      </c>
      <c r="G913" s="6">
        <v>8</v>
      </c>
      <c r="H913" s="7">
        <f t="shared" si="56"/>
        <v>46082</v>
      </c>
      <c r="I913" s="3">
        <f t="shared" si="57"/>
        <v>96309.150000000009</v>
      </c>
      <c r="J913" s="3">
        <f t="shared" si="58"/>
        <v>67416.404999999999</v>
      </c>
      <c r="K913" s="3">
        <f t="shared" si="59"/>
        <v>28892.74500000001</v>
      </c>
    </row>
    <row r="914" spans="1:11" x14ac:dyDescent="0.25">
      <c r="A914" s="5">
        <v>46202</v>
      </c>
      <c r="B914" s="2" t="s">
        <v>921</v>
      </c>
      <c r="C914" s="2">
        <v>8</v>
      </c>
      <c r="D914" s="3">
        <v>12049</v>
      </c>
      <c r="E914" s="4">
        <v>0.14000000000000001</v>
      </c>
      <c r="F914" s="6">
        <v>4</v>
      </c>
      <c r="G914" s="6">
        <v>7</v>
      </c>
      <c r="H914" s="7">
        <f t="shared" si="56"/>
        <v>46174</v>
      </c>
      <c r="I914" s="3">
        <f t="shared" si="57"/>
        <v>109886.88000000002</v>
      </c>
      <c r="J914" s="3">
        <f t="shared" si="58"/>
        <v>76920.816000000006</v>
      </c>
      <c r="K914" s="3">
        <f t="shared" si="59"/>
        <v>32966.064000000013</v>
      </c>
    </row>
    <row r="915" spans="1:11" x14ac:dyDescent="0.25">
      <c r="A915" s="5">
        <v>46243</v>
      </c>
      <c r="B915" s="2" t="s">
        <v>922</v>
      </c>
      <c r="C915" s="2">
        <v>9</v>
      </c>
      <c r="D915" s="3">
        <v>20456</v>
      </c>
      <c r="E915" s="4">
        <v>0.08</v>
      </c>
      <c r="F915" s="6">
        <v>5</v>
      </c>
      <c r="G915" s="6">
        <v>8</v>
      </c>
      <c r="H915" s="7">
        <f t="shared" si="56"/>
        <v>46235</v>
      </c>
      <c r="I915" s="3">
        <f t="shared" si="57"/>
        <v>198832.32</v>
      </c>
      <c r="J915" s="3">
        <f t="shared" si="58"/>
        <v>139182.62399999998</v>
      </c>
      <c r="K915" s="3">
        <f t="shared" si="59"/>
        <v>59649.696000000025</v>
      </c>
    </row>
    <row r="916" spans="1:11" x14ac:dyDescent="0.25">
      <c r="A916" s="5">
        <v>46028</v>
      </c>
      <c r="B916" s="2" t="s">
        <v>923</v>
      </c>
      <c r="C916" s="2">
        <v>1</v>
      </c>
      <c r="D916" s="3">
        <v>7233</v>
      </c>
      <c r="E916" s="4"/>
      <c r="F916" s="6">
        <v>5</v>
      </c>
      <c r="G916" s="6">
        <v>8</v>
      </c>
      <c r="H916" s="7">
        <f t="shared" si="56"/>
        <v>46023</v>
      </c>
      <c r="I916" s="3">
        <f t="shared" si="57"/>
        <v>7233</v>
      </c>
      <c r="J916" s="3">
        <f t="shared" si="58"/>
        <v>5063.0999999999995</v>
      </c>
      <c r="K916" s="3">
        <f t="shared" si="59"/>
        <v>2169.9000000000005</v>
      </c>
    </row>
    <row r="917" spans="1:11" x14ac:dyDescent="0.25">
      <c r="A917" s="5">
        <v>46089</v>
      </c>
      <c r="B917" s="2" t="s">
        <v>924</v>
      </c>
      <c r="C917" s="2">
        <v>12</v>
      </c>
      <c r="D917" s="3">
        <v>8127</v>
      </c>
      <c r="E917" s="4">
        <v>7.0000000000000007E-2</v>
      </c>
      <c r="F917" s="6">
        <v>3</v>
      </c>
      <c r="G917" s="6">
        <v>8</v>
      </c>
      <c r="H917" s="7">
        <f t="shared" si="56"/>
        <v>46082</v>
      </c>
      <c r="I917" s="3">
        <f t="shared" si="57"/>
        <v>104350.68000000001</v>
      </c>
      <c r="J917" s="3">
        <f t="shared" si="58"/>
        <v>73045.475999999995</v>
      </c>
      <c r="K917" s="3">
        <f t="shared" si="59"/>
        <v>31305.204000000012</v>
      </c>
    </row>
    <row r="918" spans="1:11" x14ac:dyDescent="0.25">
      <c r="A918" s="5">
        <v>46082</v>
      </c>
      <c r="B918" s="2" t="s">
        <v>925</v>
      </c>
      <c r="C918" s="2">
        <v>12</v>
      </c>
      <c r="D918" s="3">
        <v>11743</v>
      </c>
      <c r="E918" s="4"/>
      <c r="F918" s="6">
        <v>5</v>
      </c>
      <c r="G918" s="6">
        <v>1</v>
      </c>
      <c r="H918" s="7">
        <f t="shared" si="56"/>
        <v>46082</v>
      </c>
      <c r="I918" s="3">
        <f t="shared" si="57"/>
        <v>140916</v>
      </c>
      <c r="J918" s="3">
        <f t="shared" si="58"/>
        <v>98641.2</v>
      </c>
      <c r="K918" s="3">
        <f t="shared" si="59"/>
        <v>42274.8</v>
      </c>
    </row>
    <row r="919" spans="1:11" x14ac:dyDescent="0.25">
      <c r="A919" s="5">
        <v>46199</v>
      </c>
      <c r="B919" s="2" t="s">
        <v>926</v>
      </c>
      <c r="C919" s="2">
        <v>10</v>
      </c>
      <c r="D919" s="3">
        <v>7243</v>
      </c>
      <c r="E919" s="4">
        <v>0.08</v>
      </c>
      <c r="F919" s="6">
        <v>4</v>
      </c>
      <c r="G919" s="6">
        <v>4</v>
      </c>
      <c r="H919" s="7">
        <f t="shared" si="56"/>
        <v>46174</v>
      </c>
      <c r="I919" s="3">
        <f t="shared" si="57"/>
        <v>78224.400000000009</v>
      </c>
      <c r="J919" s="3">
        <f t="shared" si="58"/>
        <v>54757.08</v>
      </c>
      <c r="K919" s="3">
        <f t="shared" si="59"/>
        <v>23467.320000000007</v>
      </c>
    </row>
    <row r="920" spans="1:11" x14ac:dyDescent="0.25">
      <c r="A920" s="5">
        <v>46073</v>
      </c>
      <c r="B920" s="2" t="s">
        <v>927</v>
      </c>
      <c r="C920" s="2">
        <v>4</v>
      </c>
      <c r="D920" s="3">
        <v>19319</v>
      </c>
      <c r="E920" s="4">
        <v>0.11</v>
      </c>
      <c r="F920" s="6">
        <v>1</v>
      </c>
      <c r="G920" s="6">
        <v>5</v>
      </c>
      <c r="H920" s="7">
        <f t="shared" si="56"/>
        <v>46054</v>
      </c>
      <c r="I920" s="3">
        <f t="shared" si="57"/>
        <v>85776.36</v>
      </c>
      <c r="J920" s="3">
        <f t="shared" si="58"/>
        <v>60043.451999999997</v>
      </c>
      <c r="K920" s="3">
        <f t="shared" si="59"/>
        <v>25732.908000000003</v>
      </c>
    </row>
    <row r="921" spans="1:11" x14ac:dyDescent="0.25">
      <c r="A921" s="5">
        <v>46237</v>
      </c>
      <c r="B921" s="2" t="s">
        <v>928</v>
      </c>
      <c r="C921" s="2">
        <v>7</v>
      </c>
      <c r="D921" s="3">
        <v>21333</v>
      </c>
      <c r="E921" s="4">
        <v>0.04</v>
      </c>
      <c r="F921" s="6">
        <v>3</v>
      </c>
      <c r="G921" s="6">
        <v>1</v>
      </c>
      <c r="H921" s="7">
        <f t="shared" si="56"/>
        <v>46235</v>
      </c>
      <c r="I921" s="3">
        <f t="shared" si="57"/>
        <v>155304.24000000002</v>
      </c>
      <c r="J921" s="3">
        <f t="shared" si="58"/>
        <v>108712.96800000001</v>
      </c>
      <c r="K921" s="3">
        <f t="shared" si="59"/>
        <v>46591.272000000012</v>
      </c>
    </row>
    <row r="922" spans="1:11" x14ac:dyDescent="0.25">
      <c r="A922" s="5">
        <v>46221</v>
      </c>
      <c r="B922" s="2" t="s">
        <v>929</v>
      </c>
      <c r="C922" s="2">
        <v>4</v>
      </c>
      <c r="D922" s="3">
        <v>27483</v>
      </c>
      <c r="E922" s="4">
        <v>7.0000000000000007E-2</v>
      </c>
      <c r="F922" s="6">
        <v>3</v>
      </c>
      <c r="G922" s="6">
        <v>8</v>
      </c>
      <c r="H922" s="7">
        <f t="shared" si="56"/>
        <v>46204</v>
      </c>
      <c r="I922" s="3">
        <f t="shared" si="57"/>
        <v>117627.24</v>
      </c>
      <c r="J922" s="3">
        <f t="shared" si="58"/>
        <v>82339.067999999999</v>
      </c>
      <c r="K922" s="3">
        <f t="shared" si="59"/>
        <v>35288.172000000006</v>
      </c>
    </row>
    <row r="923" spans="1:11" x14ac:dyDescent="0.25">
      <c r="A923" s="5">
        <v>46315</v>
      </c>
      <c r="B923" s="2" t="s">
        <v>930</v>
      </c>
      <c r="C923" s="2">
        <v>10</v>
      </c>
      <c r="D923" s="3">
        <v>12262</v>
      </c>
      <c r="E923" s="4">
        <v>0.04</v>
      </c>
      <c r="F923" s="6">
        <v>3</v>
      </c>
      <c r="G923" s="6">
        <v>7</v>
      </c>
      <c r="H923" s="7">
        <f t="shared" si="56"/>
        <v>46296</v>
      </c>
      <c r="I923" s="3">
        <f t="shared" si="57"/>
        <v>127524.8</v>
      </c>
      <c r="J923" s="3">
        <f t="shared" si="58"/>
        <v>89267.36</v>
      </c>
      <c r="K923" s="3">
        <f t="shared" si="59"/>
        <v>38257.440000000002</v>
      </c>
    </row>
    <row r="924" spans="1:11" x14ac:dyDescent="0.25">
      <c r="A924" s="5">
        <v>46279</v>
      </c>
      <c r="B924" s="2" t="s">
        <v>931</v>
      </c>
      <c r="C924" s="2">
        <v>5</v>
      </c>
      <c r="D924" s="3">
        <v>6215</v>
      </c>
      <c r="E924" s="4">
        <v>0.06</v>
      </c>
      <c r="F924" s="6">
        <v>2</v>
      </c>
      <c r="G924" s="6">
        <v>5</v>
      </c>
      <c r="H924" s="7">
        <f t="shared" si="56"/>
        <v>46266</v>
      </c>
      <c r="I924" s="3">
        <f t="shared" si="57"/>
        <v>32939.5</v>
      </c>
      <c r="J924" s="3">
        <f t="shared" si="58"/>
        <v>23057.649999999998</v>
      </c>
      <c r="K924" s="3">
        <f t="shared" si="59"/>
        <v>9881.8500000000022</v>
      </c>
    </row>
    <row r="925" spans="1:11" x14ac:dyDescent="0.25">
      <c r="A925" s="5">
        <v>46152</v>
      </c>
      <c r="B925" s="2" t="s">
        <v>932</v>
      </c>
      <c r="C925" s="2">
        <v>7</v>
      </c>
      <c r="D925" s="3">
        <v>5087</v>
      </c>
      <c r="E925" s="4">
        <v>7.0000000000000007E-2</v>
      </c>
      <c r="F925" s="6">
        <v>1</v>
      </c>
      <c r="G925" s="6">
        <v>2</v>
      </c>
      <c r="H925" s="7">
        <f t="shared" si="56"/>
        <v>46143</v>
      </c>
      <c r="I925" s="3">
        <f t="shared" si="57"/>
        <v>38101.630000000005</v>
      </c>
      <c r="J925" s="3">
        <f t="shared" si="58"/>
        <v>26671.141000000003</v>
      </c>
      <c r="K925" s="3">
        <f t="shared" si="59"/>
        <v>11430.489000000001</v>
      </c>
    </row>
    <row r="926" spans="1:11" x14ac:dyDescent="0.25">
      <c r="A926" s="5">
        <v>46252</v>
      </c>
      <c r="B926" s="2" t="s">
        <v>933</v>
      </c>
      <c r="C926" s="2">
        <v>12</v>
      </c>
      <c r="D926" s="3">
        <v>15868</v>
      </c>
      <c r="E926" s="4">
        <v>0.11</v>
      </c>
      <c r="F926" s="6">
        <v>3</v>
      </c>
      <c r="G926" s="6">
        <v>7</v>
      </c>
      <c r="H926" s="7">
        <f t="shared" si="56"/>
        <v>46235</v>
      </c>
      <c r="I926" s="3">
        <f t="shared" si="57"/>
        <v>211361.76</v>
      </c>
      <c r="J926" s="3">
        <f t="shared" si="58"/>
        <v>147953.23199999999</v>
      </c>
      <c r="K926" s="3">
        <f t="shared" si="59"/>
        <v>63408.52800000002</v>
      </c>
    </row>
    <row r="927" spans="1:11" x14ac:dyDescent="0.25">
      <c r="A927" s="5">
        <v>46235</v>
      </c>
      <c r="B927" s="2" t="s">
        <v>934</v>
      </c>
      <c r="C927" s="2">
        <v>8</v>
      </c>
      <c r="D927" s="3">
        <v>10284</v>
      </c>
      <c r="E927" s="4"/>
      <c r="F927" s="6">
        <v>1</v>
      </c>
      <c r="G927" s="6">
        <v>8</v>
      </c>
      <c r="H927" s="7">
        <f t="shared" si="56"/>
        <v>46235</v>
      </c>
      <c r="I927" s="3">
        <f t="shared" si="57"/>
        <v>82272</v>
      </c>
      <c r="J927" s="3">
        <f t="shared" si="58"/>
        <v>57590.399999999994</v>
      </c>
      <c r="K927" s="3">
        <f t="shared" si="59"/>
        <v>24681.600000000006</v>
      </c>
    </row>
    <row r="928" spans="1:11" x14ac:dyDescent="0.25">
      <c r="A928" s="5">
        <v>46129</v>
      </c>
      <c r="B928" s="2" t="s">
        <v>935</v>
      </c>
      <c r="C928" s="2">
        <v>6</v>
      </c>
      <c r="D928" s="3">
        <v>13963</v>
      </c>
      <c r="E928" s="4">
        <v>0.14000000000000001</v>
      </c>
      <c r="F928" s="6">
        <v>1</v>
      </c>
      <c r="G928" s="6">
        <v>8</v>
      </c>
      <c r="H928" s="7">
        <f t="shared" si="56"/>
        <v>46113</v>
      </c>
      <c r="I928" s="3">
        <f t="shared" si="57"/>
        <v>95506.920000000013</v>
      </c>
      <c r="J928" s="3">
        <f t="shared" si="58"/>
        <v>66854.844000000012</v>
      </c>
      <c r="K928" s="3">
        <f t="shared" si="59"/>
        <v>28652.076000000001</v>
      </c>
    </row>
    <row r="929" spans="1:11" x14ac:dyDescent="0.25">
      <c r="A929" s="5">
        <v>46114</v>
      </c>
      <c r="B929" s="2" t="s">
        <v>936</v>
      </c>
      <c r="C929" s="2">
        <v>2</v>
      </c>
      <c r="D929" s="3">
        <v>29107</v>
      </c>
      <c r="E929" s="4"/>
      <c r="F929" s="6">
        <v>4</v>
      </c>
      <c r="G929" s="6">
        <v>3</v>
      </c>
      <c r="H929" s="7">
        <f t="shared" si="56"/>
        <v>46113</v>
      </c>
      <c r="I929" s="3">
        <f t="shared" si="57"/>
        <v>58214</v>
      </c>
      <c r="J929" s="3">
        <f t="shared" si="58"/>
        <v>40749.799999999996</v>
      </c>
      <c r="K929" s="3">
        <f t="shared" si="59"/>
        <v>17464.200000000004</v>
      </c>
    </row>
    <row r="930" spans="1:11" x14ac:dyDescent="0.25">
      <c r="A930" s="5">
        <v>46119</v>
      </c>
      <c r="B930" s="2" t="s">
        <v>937</v>
      </c>
      <c r="C930" s="2">
        <v>2</v>
      </c>
      <c r="D930" s="3">
        <v>11323</v>
      </c>
      <c r="E930" s="4">
        <v>0.12</v>
      </c>
      <c r="F930" s="6">
        <v>1</v>
      </c>
      <c r="G930" s="6">
        <v>7</v>
      </c>
      <c r="H930" s="7">
        <f t="shared" si="56"/>
        <v>46113</v>
      </c>
      <c r="I930" s="3">
        <f t="shared" si="57"/>
        <v>25363.520000000004</v>
      </c>
      <c r="J930" s="3">
        <f t="shared" si="58"/>
        <v>17754.464</v>
      </c>
      <c r="K930" s="3">
        <f t="shared" si="59"/>
        <v>7609.0560000000041</v>
      </c>
    </row>
    <row r="931" spans="1:11" x14ac:dyDescent="0.25">
      <c r="A931" s="5">
        <v>46056</v>
      </c>
      <c r="B931" s="2" t="s">
        <v>938</v>
      </c>
      <c r="C931" s="2">
        <v>8</v>
      </c>
      <c r="D931" s="3">
        <v>1713</v>
      </c>
      <c r="E931" s="4">
        <v>0.02</v>
      </c>
      <c r="F931" s="6">
        <v>5</v>
      </c>
      <c r="G931" s="6">
        <v>4</v>
      </c>
      <c r="H931" s="7">
        <f t="shared" si="56"/>
        <v>46054</v>
      </c>
      <c r="I931" s="3">
        <f t="shared" si="57"/>
        <v>13978.08</v>
      </c>
      <c r="J931" s="3">
        <f t="shared" si="58"/>
        <v>9784.655999999999</v>
      </c>
      <c r="K931" s="3">
        <f t="shared" si="59"/>
        <v>4193.4240000000009</v>
      </c>
    </row>
    <row r="932" spans="1:11" x14ac:dyDescent="0.25">
      <c r="A932" s="5">
        <v>46283</v>
      </c>
      <c r="B932" s="2" t="s">
        <v>939</v>
      </c>
      <c r="C932" s="2">
        <v>3</v>
      </c>
      <c r="D932" s="3">
        <v>24172</v>
      </c>
      <c r="E932" s="4">
        <v>0.04</v>
      </c>
      <c r="F932" s="6">
        <v>3</v>
      </c>
      <c r="G932" s="6">
        <v>3</v>
      </c>
      <c r="H932" s="7">
        <f t="shared" si="56"/>
        <v>46266</v>
      </c>
      <c r="I932" s="3">
        <f t="shared" si="57"/>
        <v>75416.639999999999</v>
      </c>
      <c r="J932" s="3">
        <f t="shared" si="58"/>
        <v>52791.647999999994</v>
      </c>
      <c r="K932" s="3">
        <f t="shared" si="59"/>
        <v>22624.992000000006</v>
      </c>
    </row>
    <row r="933" spans="1:11" x14ac:dyDescent="0.25">
      <c r="A933" s="5">
        <v>46222</v>
      </c>
      <c r="B933" s="2" t="s">
        <v>940</v>
      </c>
      <c r="C933" s="2">
        <v>6</v>
      </c>
      <c r="D933" s="3">
        <v>27471</v>
      </c>
      <c r="E933" s="4">
        <v>0.15</v>
      </c>
      <c r="F933" s="6">
        <v>3</v>
      </c>
      <c r="G933" s="6">
        <v>1</v>
      </c>
      <c r="H933" s="7">
        <f t="shared" si="56"/>
        <v>46204</v>
      </c>
      <c r="I933" s="3">
        <f t="shared" si="57"/>
        <v>189549.9</v>
      </c>
      <c r="J933" s="3">
        <f t="shared" si="58"/>
        <v>132684.93</v>
      </c>
      <c r="K933" s="3">
        <f t="shared" si="59"/>
        <v>56864.97</v>
      </c>
    </row>
    <row r="934" spans="1:11" x14ac:dyDescent="0.25">
      <c r="A934" s="5">
        <v>46358</v>
      </c>
      <c r="B934" s="2" t="s">
        <v>941</v>
      </c>
      <c r="C934" s="2">
        <v>11</v>
      </c>
      <c r="D934" s="3">
        <v>22033</v>
      </c>
      <c r="E934" s="4">
        <v>0.06</v>
      </c>
      <c r="F934" s="6">
        <v>3</v>
      </c>
      <c r="G934" s="6">
        <v>1</v>
      </c>
      <c r="H934" s="7">
        <f t="shared" si="56"/>
        <v>46357</v>
      </c>
      <c r="I934" s="3">
        <f t="shared" si="57"/>
        <v>256904.78</v>
      </c>
      <c r="J934" s="3">
        <f t="shared" si="58"/>
        <v>179833.34599999999</v>
      </c>
      <c r="K934" s="3">
        <f t="shared" si="59"/>
        <v>77071.434000000008</v>
      </c>
    </row>
    <row r="935" spans="1:11" x14ac:dyDescent="0.25">
      <c r="A935" s="5">
        <v>46217</v>
      </c>
      <c r="B935" s="2" t="s">
        <v>942</v>
      </c>
      <c r="C935" s="2">
        <v>11</v>
      </c>
      <c r="D935" s="3">
        <v>8989</v>
      </c>
      <c r="E935" s="4"/>
      <c r="F935" s="6">
        <v>4</v>
      </c>
      <c r="G935" s="6">
        <v>6</v>
      </c>
      <c r="H935" s="7">
        <f t="shared" si="56"/>
        <v>46204</v>
      </c>
      <c r="I935" s="3">
        <f t="shared" si="57"/>
        <v>98879</v>
      </c>
      <c r="J935" s="3">
        <f t="shared" si="58"/>
        <v>69215.299999999988</v>
      </c>
      <c r="K935" s="3">
        <f t="shared" si="59"/>
        <v>29663.700000000012</v>
      </c>
    </row>
    <row r="936" spans="1:11" x14ac:dyDescent="0.25">
      <c r="A936" s="5">
        <v>46179</v>
      </c>
      <c r="B936" s="2" t="s">
        <v>943</v>
      </c>
      <c r="C936" s="2">
        <v>12</v>
      </c>
      <c r="D936" s="3">
        <v>17573</v>
      </c>
      <c r="E936" s="4">
        <v>0.05</v>
      </c>
      <c r="F936" s="6">
        <v>2</v>
      </c>
      <c r="G936" s="6">
        <v>6</v>
      </c>
      <c r="H936" s="7">
        <f t="shared" si="56"/>
        <v>46174</v>
      </c>
      <c r="I936" s="3">
        <f t="shared" si="57"/>
        <v>221419.80000000002</v>
      </c>
      <c r="J936" s="3">
        <f t="shared" si="58"/>
        <v>154993.86000000002</v>
      </c>
      <c r="K936" s="3">
        <f t="shared" si="59"/>
        <v>66425.94</v>
      </c>
    </row>
    <row r="937" spans="1:11" x14ac:dyDescent="0.25">
      <c r="A937" s="5">
        <v>46135</v>
      </c>
      <c r="B937" s="2" t="s">
        <v>944</v>
      </c>
      <c r="C937" s="2">
        <v>2</v>
      </c>
      <c r="D937" s="3">
        <v>15369</v>
      </c>
      <c r="E937" s="4"/>
      <c r="F937" s="6">
        <v>5</v>
      </c>
      <c r="G937" s="6">
        <v>3</v>
      </c>
      <c r="H937" s="7">
        <f t="shared" si="56"/>
        <v>46113</v>
      </c>
      <c r="I937" s="3">
        <f t="shared" si="57"/>
        <v>30738</v>
      </c>
      <c r="J937" s="3">
        <f t="shared" si="58"/>
        <v>21516.6</v>
      </c>
      <c r="K937" s="3">
        <f t="shared" si="59"/>
        <v>9221.4000000000015</v>
      </c>
    </row>
    <row r="938" spans="1:11" x14ac:dyDescent="0.25">
      <c r="A938" s="5">
        <v>46282</v>
      </c>
      <c r="B938" s="2" t="s">
        <v>945</v>
      </c>
      <c r="C938" s="2">
        <v>2</v>
      </c>
      <c r="D938" s="3">
        <v>5538</v>
      </c>
      <c r="E938" s="4">
        <v>7.0000000000000007E-2</v>
      </c>
      <c r="F938" s="6">
        <v>2</v>
      </c>
      <c r="G938" s="6">
        <v>6</v>
      </c>
      <c r="H938" s="7">
        <f t="shared" si="56"/>
        <v>46266</v>
      </c>
      <c r="I938" s="3">
        <f t="shared" si="57"/>
        <v>11851.320000000002</v>
      </c>
      <c r="J938" s="3">
        <f t="shared" si="58"/>
        <v>8295.9240000000009</v>
      </c>
      <c r="K938" s="3">
        <f t="shared" si="59"/>
        <v>3555.3960000000006</v>
      </c>
    </row>
    <row r="939" spans="1:11" x14ac:dyDescent="0.25">
      <c r="A939" s="5">
        <v>46326</v>
      </c>
      <c r="B939" s="2" t="s">
        <v>946</v>
      </c>
      <c r="C939" s="2">
        <v>11</v>
      </c>
      <c r="D939" s="3">
        <v>29329</v>
      </c>
      <c r="E939" s="4"/>
      <c r="F939" s="6">
        <v>4</v>
      </c>
      <c r="G939" s="6">
        <v>3</v>
      </c>
      <c r="H939" s="7">
        <f t="shared" si="56"/>
        <v>46296</v>
      </c>
      <c r="I939" s="3">
        <f t="shared" si="57"/>
        <v>322619</v>
      </c>
      <c r="J939" s="3">
        <f t="shared" si="58"/>
        <v>225833.3</v>
      </c>
      <c r="K939" s="3">
        <f t="shared" si="59"/>
        <v>96785.700000000012</v>
      </c>
    </row>
    <row r="940" spans="1:11" x14ac:dyDescent="0.25">
      <c r="A940" s="5">
        <v>46329</v>
      </c>
      <c r="B940" s="2" t="s">
        <v>947</v>
      </c>
      <c r="C940" s="2">
        <v>5</v>
      </c>
      <c r="D940" s="3">
        <v>27066</v>
      </c>
      <c r="E940" s="4"/>
      <c r="F940" s="6">
        <v>3</v>
      </c>
      <c r="G940" s="6">
        <v>5</v>
      </c>
      <c r="H940" s="7">
        <f t="shared" si="56"/>
        <v>46327</v>
      </c>
      <c r="I940" s="3">
        <f t="shared" si="57"/>
        <v>135330</v>
      </c>
      <c r="J940" s="3">
        <f t="shared" si="58"/>
        <v>94731</v>
      </c>
      <c r="K940" s="3">
        <f t="shared" si="59"/>
        <v>40599</v>
      </c>
    </row>
    <row r="941" spans="1:11" x14ac:dyDescent="0.25">
      <c r="A941" s="5">
        <v>46236</v>
      </c>
      <c r="B941" s="2" t="s">
        <v>948</v>
      </c>
      <c r="C941" s="2">
        <v>1</v>
      </c>
      <c r="D941" s="3">
        <v>29998</v>
      </c>
      <c r="E941" s="4">
        <v>7.0000000000000007E-2</v>
      </c>
      <c r="F941" s="6">
        <v>3</v>
      </c>
      <c r="G941" s="6">
        <v>7</v>
      </c>
      <c r="H941" s="7">
        <f t="shared" si="56"/>
        <v>46235</v>
      </c>
      <c r="I941" s="3">
        <f t="shared" si="57"/>
        <v>32097.86</v>
      </c>
      <c r="J941" s="3">
        <f t="shared" si="58"/>
        <v>22468.502</v>
      </c>
      <c r="K941" s="3">
        <f t="shared" si="59"/>
        <v>9629.3580000000002</v>
      </c>
    </row>
    <row r="942" spans="1:11" x14ac:dyDescent="0.25">
      <c r="A942" s="5">
        <v>46042</v>
      </c>
      <c r="B942" s="2" t="s">
        <v>949</v>
      </c>
      <c r="C942" s="2">
        <v>1</v>
      </c>
      <c r="D942" s="3">
        <v>17523</v>
      </c>
      <c r="E942" s="4">
        <v>0.02</v>
      </c>
      <c r="F942" s="6">
        <v>3</v>
      </c>
      <c r="G942" s="6">
        <v>4</v>
      </c>
      <c r="H942" s="7">
        <f t="shared" si="56"/>
        <v>46023</v>
      </c>
      <c r="I942" s="3">
        <f t="shared" si="57"/>
        <v>17873.46</v>
      </c>
      <c r="J942" s="3">
        <f t="shared" si="58"/>
        <v>12511.421999999999</v>
      </c>
      <c r="K942" s="3">
        <f t="shared" si="59"/>
        <v>5362.0380000000005</v>
      </c>
    </row>
    <row r="943" spans="1:11" x14ac:dyDescent="0.25">
      <c r="A943" s="5">
        <v>46199</v>
      </c>
      <c r="B943" s="2" t="s">
        <v>950</v>
      </c>
      <c r="C943" s="2">
        <v>8</v>
      </c>
      <c r="D943" s="3">
        <v>11477</v>
      </c>
      <c r="E943" s="4">
        <v>0.08</v>
      </c>
      <c r="F943" s="6">
        <v>4</v>
      </c>
      <c r="G943" s="6">
        <v>1</v>
      </c>
      <c r="H943" s="7">
        <f t="shared" si="56"/>
        <v>46174</v>
      </c>
      <c r="I943" s="3">
        <f t="shared" si="57"/>
        <v>99161.280000000013</v>
      </c>
      <c r="J943" s="3">
        <f t="shared" si="58"/>
        <v>69412.896000000008</v>
      </c>
      <c r="K943" s="3">
        <f t="shared" si="59"/>
        <v>29748.384000000005</v>
      </c>
    </row>
    <row r="944" spans="1:11" x14ac:dyDescent="0.25">
      <c r="A944" s="5">
        <v>46304</v>
      </c>
      <c r="B944" s="2" t="s">
        <v>951</v>
      </c>
      <c r="C944" s="2">
        <v>7</v>
      </c>
      <c r="D944" s="3">
        <v>4800</v>
      </c>
      <c r="E944" s="4"/>
      <c r="F944" s="6">
        <v>3</v>
      </c>
      <c r="G944" s="6">
        <v>1</v>
      </c>
      <c r="H944" s="7">
        <f t="shared" si="56"/>
        <v>46296</v>
      </c>
      <c r="I944" s="3">
        <f t="shared" si="57"/>
        <v>33600</v>
      </c>
      <c r="J944" s="3">
        <f t="shared" si="58"/>
        <v>23520</v>
      </c>
      <c r="K944" s="3">
        <f t="shared" si="59"/>
        <v>10080</v>
      </c>
    </row>
    <row r="945" spans="1:11" x14ac:dyDescent="0.25">
      <c r="A945" s="5">
        <v>46195</v>
      </c>
      <c r="B945" s="2" t="s">
        <v>952</v>
      </c>
      <c r="C945" s="2">
        <v>7</v>
      </c>
      <c r="D945" s="3">
        <v>14676</v>
      </c>
      <c r="E945" s="4"/>
      <c r="F945" s="6">
        <v>4</v>
      </c>
      <c r="G945" s="6">
        <v>6</v>
      </c>
      <c r="H945" s="7">
        <f t="shared" si="56"/>
        <v>46174</v>
      </c>
      <c r="I945" s="3">
        <f t="shared" si="57"/>
        <v>102732</v>
      </c>
      <c r="J945" s="3">
        <f t="shared" si="58"/>
        <v>71912.399999999994</v>
      </c>
      <c r="K945" s="3">
        <f t="shared" si="59"/>
        <v>30819.600000000006</v>
      </c>
    </row>
    <row r="946" spans="1:11" x14ac:dyDescent="0.25">
      <c r="A946" s="5">
        <v>46054</v>
      </c>
      <c r="B946" s="2" t="s">
        <v>953</v>
      </c>
      <c r="C946" s="2">
        <v>7</v>
      </c>
      <c r="D946" s="3">
        <v>33455</v>
      </c>
      <c r="E946" s="4">
        <v>7.0000000000000007E-2</v>
      </c>
      <c r="F946" s="6">
        <v>4</v>
      </c>
      <c r="G946" s="6">
        <v>8</v>
      </c>
      <c r="H946" s="7">
        <f t="shared" si="56"/>
        <v>46054</v>
      </c>
      <c r="I946" s="3">
        <f t="shared" si="57"/>
        <v>250577.95</v>
      </c>
      <c r="J946" s="3">
        <f t="shared" si="58"/>
        <v>175404.565</v>
      </c>
      <c r="K946" s="3">
        <f t="shared" si="59"/>
        <v>75173.385000000009</v>
      </c>
    </row>
    <row r="947" spans="1:11" x14ac:dyDescent="0.25">
      <c r="A947" s="5">
        <v>46063</v>
      </c>
      <c r="B947" s="2" t="s">
        <v>954</v>
      </c>
      <c r="C947" s="2">
        <v>10</v>
      </c>
      <c r="D947" s="3">
        <v>1815</v>
      </c>
      <c r="E947" s="4">
        <v>0.08</v>
      </c>
      <c r="F947" s="6">
        <v>3</v>
      </c>
      <c r="G947" s="6">
        <v>7</v>
      </c>
      <c r="H947" s="7">
        <f t="shared" si="56"/>
        <v>46054</v>
      </c>
      <c r="I947" s="3">
        <f t="shared" si="57"/>
        <v>19602</v>
      </c>
      <c r="J947" s="3">
        <f t="shared" si="58"/>
        <v>13721.4</v>
      </c>
      <c r="K947" s="3">
        <f t="shared" si="59"/>
        <v>5880.6</v>
      </c>
    </row>
    <row r="948" spans="1:11" x14ac:dyDescent="0.25">
      <c r="A948" s="5">
        <v>46029</v>
      </c>
      <c r="B948" s="2" t="s">
        <v>955</v>
      </c>
      <c r="C948" s="2">
        <v>7</v>
      </c>
      <c r="D948" s="3">
        <v>24380</v>
      </c>
      <c r="E948" s="4">
        <v>0.09</v>
      </c>
      <c r="F948" s="6">
        <v>3</v>
      </c>
      <c r="G948" s="6">
        <v>2</v>
      </c>
      <c r="H948" s="7">
        <f t="shared" si="56"/>
        <v>46023</v>
      </c>
      <c r="I948" s="3">
        <f t="shared" si="57"/>
        <v>186019.40000000002</v>
      </c>
      <c r="J948" s="3">
        <f t="shared" si="58"/>
        <v>130213.58</v>
      </c>
      <c r="K948" s="3">
        <f t="shared" si="59"/>
        <v>55805.820000000022</v>
      </c>
    </row>
    <row r="949" spans="1:11" x14ac:dyDescent="0.25">
      <c r="A949" s="5">
        <v>46202</v>
      </c>
      <c r="B949" s="2" t="s">
        <v>956</v>
      </c>
      <c r="C949" s="2">
        <v>3</v>
      </c>
      <c r="D949" s="3">
        <v>18273</v>
      </c>
      <c r="E949" s="4">
        <v>0.04</v>
      </c>
      <c r="F949" s="6">
        <v>2</v>
      </c>
      <c r="G949" s="6">
        <v>8</v>
      </c>
      <c r="H949" s="7">
        <f t="shared" si="56"/>
        <v>46174</v>
      </c>
      <c r="I949" s="3">
        <f t="shared" si="57"/>
        <v>57011.76</v>
      </c>
      <c r="J949" s="3">
        <f t="shared" si="58"/>
        <v>39908.231999999996</v>
      </c>
      <c r="K949" s="3">
        <f t="shared" si="59"/>
        <v>17103.528000000006</v>
      </c>
    </row>
    <row r="950" spans="1:11" x14ac:dyDescent="0.25">
      <c r="A950" s="5">
        <v>46228</v>
      </c>
      <c r="B950" s="2" t="s">
        <v>957</v>
      </c>
      <c r="C950" s="2">
        <v>10</v>
      </c>
      <c r="D950" s="3">
        <v>4650</v>
      </c>
      <c r="E950" s="4"/>
      <c r="F950" s="6">
        <v>3</v>
      </c>
      <c r="G950" s="6">
        <v>8</v>
      </c>
      <c r="H950" s="7">
        <f t="shared" si="56"/>
        <v>46204</v>
      </c>
      <c r="I950" s="3">
        <f t="shared" si="57"/>
        <v>46500</v>
      </c>
      <c r="J950" s="3">
        <f t="shared" si="58"/>
        <v>32549.999999999996</v>
      </c>
      <c r="K950" s="3">
        <f t="shared" si="59"/>
        <v>13950.000000000004</v>
      </c>
    </row>
    <row r="951" spans="1:11" x14ac:dyDescent="0.25">
      <c r="A951" s="5">
        <v>46266</v>
      </c>
      <c r="B951" s="2" t="s">
        <v>958</v>
      </c>
      <c r="C951" s="2">
        <v>11</v>
      </c>
      <c r="D951" s="3">
        <v>26566</v>
      </c>
      <c r="E951" s="4">
        <v>0.06</v>
      </c>
      <c r="F951" s="6">
        <v>2</v>
      </c>
      <c r="G951" s="6">
        <v>7</v>
      </c>
      <c r="H951" s="7">
        <f t="shared" si="56"/>
        <v>46266</v>
      </c>
      <c r="I951" s="3">
        <f t="shared" si="57"/>
        <v>309759.56</v>
      </c>
      <c r="J951" s="3">
        <f t="shared" si="58"/>
        <v>216831.69199999998</v>
      </c>
      <c r="K951" s="3">
        <f t="shared" si="59"/>
        <v>92927.868000000017</v>
      </c>
    </row>
    <row r="952" spans="1:11" x14ac:dyDescent="0.25">
      <c r="A952" s="5">
        <v>46216</v>
      </c>
      <c r="B952" s="2" t="s">
        <v>959</v>
      </c>
      <c r="C952" s="2">
        <v>8</v>
      </c>
      <c r="D952" s="3">
        <v>19921</v>
      </c>
      <c r="E952" s="4"/>
      <c r="F952" s="6">
        <v>1</v>
      </c>
      <c r="G952" s="6">
        <v>2</v>
      </c>
      <c r="H952" s="7">
        <f t="shared" si="56"/>
        <v>46204</v>
      </c>
      <c r="I952" s="3">
        <f t="shared" si="57"/>
        <v>159368</v>
      </c>
      <c r="J952" s="3">
        <f t="shared" si="58"/>
        <v>111557.59999999999</v>
      </c>
      <c r="K952" s="3">
        <f t="shared" si="59"/>
        <v>47810.400000000009</v>
      </c>
    </row>
    <row r="953" spans="1:11" x14ac:dyDescent="0.25">
      <c r="A953" s="5">
        <v>46089</v>
      </c>
      <c r="B953" s="2" t="s">
        <v>960</v>
      </c>
      <c r="C953" s="2">
        <v>9</v>
      </c>
      <c r="D953" s="3">
        <v>14756</v>
      </c>
      <c r="E953" s="4">
        <v>0.09</v>
      </c>
      <c r="F953" s="6">
        <v>4</v>
      </c>
      <c r="G953" s="6">
        <v>3</v>
      </c>
      <c r="H953" s="7">
        <f t="shared" si="56"/>
        <v>46082</v>
      </c>
      <c r="I953" s="3">
        <f t="shared" si="57"/>
        <v>144756.36000000002</v>
      </c>
      <c r="J953" s="3">
        <f t="shared" si="58"/>
        <v>101329.452</v>
      </c>
      <c r="K953" s="3">
        <f t="shared" si="59"/>
        <v>43426.90800000001</v>
      </c>
    </row>
    <row r="954" spans="1:11" x14ac:dyDescent="0.25">
      <c r="A954" s="5">
        <v>46244</v>
      </c>
      <c r="B954" s="2" t="s">
        <v>961</v>
      </c>
      <c r="C954" s="2">
        <v>5</v>
      </c>
      <c r="D954" s="3">
        <v>20315</v>
      </c>
      <c r="E954" s="4">
        <v>0.1</v>
      </c>
      <c r="F954" s="6">
        <v>4</v>
      </c>
      <c r="G954" s="6">
        <v>6</v>
      </c>
      <c r="H954" s="7">
        <f t="shared" si="56"/>
        <v>46235</v>
      </c>
      <c r="I954" s="3">
        <f t="shared" si="57"/>
        <v>111732.50000000001</v>
      </c>
      <c r="J954" s="3">
        <f t="shared" si="58"/>
        <v>78212.75</v>
      </c>
      <c r="K954" s="3">
        <f t="shared" si="59"/>
        <v>33519.750000000015</v>
      </c>
    </row>
    <row r="955" spans="1:11" x14ac:dyDescent="0.25">
      <c r="A955" s="5">
        <v>46138</v>
      </c>
      <c r="B955" s="2" t="s">
        <v>962</v>
      </c>
      <c r="C955" s="2">
        <v>2</v>
      </c>
      <c r="D955" s="3">
        <v>15228</v>
      </c>
      <c r="E955" s="4">
        <v>0.03</v>
      </c>
      <c r="F955" s="6">
        <v>4</v>
      </c>
      <c r="G955" s="6">
        <v>6</v>
      </c>
      <c r="H955" s="7">
        <f t="shared" si="56"/>
        <v>46113</v>
      </c>
      <c r="I955" s="3">
        <f t="shared" si="57"/>
        <v>31369.68</v>
      </c>
      <c r="J955" s="3">
        <f t="shared" si="58"/>
        <v>21958.775999999998</v>
      </c>
      <c r="K955" s="3">
        <f t="shared" si="59"/>
        <v>9410.9040000000023</v>
      </c>
    </row>
    <row r="956" spans="1:11" x14ac:dyDescent="0.25">
      <c r="A956" s="5">
        <v>46384</v>
      </c>
      <c r="B956" s="2" t="s">
        <v>963</v>
      </c>
      <c r="C956" s="2">
        <v>10</v>
      </c>
      <c r="D956" s="3">
        <v>16799</v>
      </c>
      <c r="E956" s="4">
        <v>0.08</v>
      </c>
      <c r="F956" s="6">
        <v>4</v>
      </c>
      <c r="G956" s="6">
        <v>1</v>
      </c>
      <c r="H956" s="7">
        <f t="shared" si="56"/>
        <v>46357</v>
      </c>
      <c r="I956" s="3">
        <f t="shared" si="57"/>
        <v>181429.2</v>
      </c>
      <c r="J956" s="3">
        <f t="shared" si="58"/>
        <v>127000.44</v>
      </c>
      <c r="K956" s="3">
        <f t="shared" si="59"/>
        <v>54428.760000000009</v>
      </c>
    </row>
    <row r="957" spans="1:11" x14ac:dyDescent="0.25">
      <c r="A957" s="5">
        <v>46253</v>
      </c>
      <c r="B957" s="2" t="s">
        <v>964</v>
      </c>
      <c r="C957" s="2">
        <v>3</v>
      </c>
      <c r="D957" s="3">
        <v>22174</v>
      </c>
      <c r="E957" s="4">
        <v>0.14000000000000001</v>
      </c>
      <c r="F957" s="6">
        <v>3</v>
      </c>
      <c r="G957" s="6">
        <v>5</v>
      </c>
      <c r="H957" s="7">
        <f t="shared" si="56"/>
        <v>46235</v>
      </c>
      <c r="I957" s="3">
        <f t="shared" si="57"/>
        <v>75835.08</v>
      </c>
      <c r="J957" s="3">
        <f t="shared" si="58"/>
        <v>53084.555999999997</v>
      </c>
      <c r="K957" s="3">
        <f t="shared" si="59"/>
        <v>22750.524000000005</v>
      </c>
    </row>
    <row r="958" spans="1:11" x14ac:dyDescent="0.25">
      <c r="A958" s="5">
        <v>46270</v>
      </c>
      <c r="B958" s="2" t="s">
        <v>965</v>
      </c>
      <c r="C958" s="2">
        <v>12</v>
      </c>
      <c r="D958" s="3">
        <v>30537</v>
      </c>
      <c r="E958" s="4">
        <v>0.06</v>
      </c>
      <c r="F958" s="6">
        <v>2</v>
      </c>
      <c r="G958" s="6">
        <v>3</v>
      </c>
      <c r="H958" s="7">
        <f t="shared" si="56"/>
        <v>46266</v>
      </c>
      <c r="I958" s="3">
        <f t="shared" si="57"/>
        <v>388430.64</v>
      </c>
      <c r="J958" s="3">
        <f t="shared" si="58"/>
        <v>271901.44799999997</v>
      </c>
      <c r="K958" s="3">
        <f t="shared" si="59"/>
        <v>116529.19200000004</v>
      </c>
    </row>
    <row r="959" spans="1:11" x14ac:dyDescent="0.25">
      <c r="A959" s="5">
        <v>46196</v>
      </c>
      <c r="B959" s="2" t="s">
        <v>966</v>
      </c>
      <c r="C959" s="2">
        <v>11</v>
      </c>
      <c r="D959" s="3">
        <v>3011</v>
      </c>
      <c r="E959" s="4">
        <v>7.0000000000000007E-2</v>
      </c>
      <c r="F959" s="6">
        <v>1</v>
      </c>
      <c r="G959" s="6">
        <v>2</v>
      </c>
      <c r="H959" s="7">
        <f t="shared" si="56"/>
        <v>46174</v>
      </c>
      <c r="I959" s="3">
        <f t="shared" si="57"/>
        <v>35439.47</v>
      </c>
      <c r="J959" s="3">
        <f t="shared" si="58"/>
        <v>24807.629000000001</v>
      </c>
      <c r="K959" s="3">
        <f t="shared" si="59"/>
        <v>10631.841</v>
      </c>
    </row>
    <row r="960" spans="1:11" x14ac:dyDescent="0.25">
      <c r="A960" s="5">
        <v>46319</v>
      </c>
      <c r="B960" s="2" t="s">
        <v>967</v>
      </c>
      <c r="C960" s="2">
        <v>5</v>
      </c>
      <c r="D960" s="3">
        <v>31531</v>
      </c>
      <c r="E960" s="4">
        <v>0.04</v>
      </c>
      <c r="F960" s="6">
        <v>3</v>
      </c>
      <c r="G960" s="6">
        <v>7</v>
      </c>
      <c r="H960" s="7">
        <f t="shared" si="56"/>
        <v>46296</v>
      </c>
      <c r="I960" s="3">
        <f t="shared" si="57"/>
        <v>163961.20000000001</v>
      </c>
      <c r="J960" s="3">
        <f t="shared" si="58"/>
        <v>114772.84</v>
      </c>
      <c r="K960" s="3">
        <f t="shared" si="59"/>
        <v>49188.360000000015</v>
      </c>
    </row>
    <row r="961" spans="1:11" x14ac:dyDescent="0.25">
      <c r="A961" s="5">
        <v>46065</v>
      </c>
      <c r="B961" s="2" t="s">
        <v>968</v>
      </c>
      <c r="C961" s="2">
        <v>2</v>
      </c>
      <c r="D961" s="3">
        <v>32546</v>
      </c>
      <c r="E961" s="4">
        <v>0.09</v>
      </c>
      <c r="F961" s="6">
        <v>3</v>
      </c>
      <c r="G961" s="6">
        <v>4</v>
      </c>
      <c r="H961" s="7">
        <f t="shared" si="56"/>
        <v>46054</v>
      </c>
      <c r="I961" s="3">
        <f t="shared" si="57"/>
        <v>70950.28</v>
      </c>
      <c r="J961" s="3">
        <f t="shared" si="58"/>
        <v>49665.195999999996</v>
      </c>
      <c r="K961" s="3">
        <f t="shared" si="59"/>
        <v>21285.084000000003</v>
      </c>
    </row>
    <row r="962" spans="1:11" x14ac:dyDescent="0.25">
      <c r="A962" s="5">
        <v>46138</v>
      </c>
      <c r="B962" s="2" t="s">
        <v>969</v>
      </c>
      <c r="C962" s="2">
        <v>4</v>
      </c>
      <c r="D962" s="3">
        <v>11599</v>
      </c>
      <c r="E962" s="4"/>
      <c r="F962" s="6">
        <v>3</v>
      </c>
      <c r="G962" s="6">
        <v>1</v>
      </c>
      <c r="H962" s="7">
        <f t="shared" ref="H962:H1025" si="60">DATE(YEAR($A962),MONTH($A962),1)</f>
        <v>46113</v>
      </c>
      <c r="I962" s="3">
        <f t="shared" ref="I962:I1025" si="61">$C962*$D962*(1+$E962)</f>
        <v>46396</v>
      </c>
      <c r="J962" s="3">
        <f t="shared" ref="J962:J1025" si="62">I962*70%</f>
        <v>32477.199999999997</v>
      </c>
      <c r="K962" s="3">
        <f t="shared" ref="K962:K1025" si="63">I962-J962</f>
        <v>13918.800000000003</v>
      </c>
    </row>
    <row r="963" spans="1:11" x14ac:dyDescent="0.25">
      <c r="A963" s="5">
        <v>46347</v>
      </c>
      <c r="B963" s="2" t="s">
        <v>970</v>
      </c>
      <c r="C963" s="2">
        <v>12</v>
      </c>
      <c r="D963" s="3">
        <v>26424</v>
      </c>
      <c r="E963" s="4">
        <v>0.09</v>
      </c>
      <c r="F963" s="6">
        <v>4</v>
      </c>
      <c r="G963" s="6">
        <v>8</v>
      </c>
      <c r="H963" s="7">
        <f t="shared" si="60"/>
        <v>46327</v>
      </c>
      <c r="I963" s="3">
        <f t="shared" si="61"/>
        <v>345625.92000000004</v>
      </c>
      <c r="J963" s="3">
        <f t="shared" si="62"/>
        <v>241938.144</v>
      </c>
      <c r="K963" s="3">
        <f t="shared" si="63"/>
        <v>103687.77600000004</v>
      </c>
    </row>
    <row r="964" spans="1:11" x14ac:dyDescent="0.25">
      <c r="A964" s="5">
        <v>46347</v>
      </c>
      <c r="B964" s="2" t="s">
        <v>971</v>
      </c>
      <c r="C964" s="2">
        <v>1</v>
      </c>
      <c r="D964" s="3">
        <v>19209</v>
      </c>
      <c r="E964" s="4"/>
      <c r="F964" s="6">
        <v>4</v>
      </c>
      <c r="G964" s="6">
        <v>4</v>
      </c>
      <c r="H964" s="7">
        <f t="shared" si="60"/>
        <v>46327</v>
      </c>
      <c r="I964" s="3">
        <f t="shared" si="61"/>
        <v>19209</v>
      </c>
      <c r="J964" s="3">
        <f t="shared" si="62"/>
        <v>13446.3</v>
      </c>
      <c r="K964" s="3">
        <f t="shared" si="63"/>
        <v>5762.7000000000007</v>
      </c>
    </row>
    <row r="965" spans="1:11" x14ac:dyDescent="0.25">
      <c r="A965" s="5">
        <v>46047</v>
      </c>
      <c r="B965" s="2" t="s">
        <v>972</v>
      </c>
      <c r="C965" s="2">
        <v>4</v>
      </c>
      <c r="D965" s="3">
        <v>19195</v>
      </c>
      <c r="E965" s="4">
        <v>7.0000000000000007E-2</v>
      </c>
      <c r="F965" s="6">
        <v>1</v>
      </c>
      <c r="G965" s="6">
        <v>4</v>
      </c>
      <c r="H965" s="7">
        <f t="shared" si="60"/>
        <v>46023</v>
      </c>
      <c r="I965" s="3">
        <f t="shared" si="61"/>
        <v>82154.600000000006</v>
      </c>
      <c r="J965" s="3">
        <f t="shared" si="62"/>
        <v>57508.22</v>
      </c>
      <c r="K965" s="3">
        <f t="shared" si="63"/>
        <v>24646.380000000005</v>
      </c>
    </row>
    <row r="966" spans="1:11" x14ac:dyDescent="0.25">
      <c r="A966" s="5">
        <v>46183</v>
      </c>
      <c r="B966" s="2" t="s">
        <v>973</v>
      </c>
      <c r="C966" s="2">
        <v>9</v>
      </c>
      <c r="D966" s="3">
        <v>4222</v>
      </c>
      <c r="E966" s="4"/>
      <c r="F966" s="6">
        <v>2</v>
      </c>
      <c r="G966" s="6">
        <v>8</v>
      </c>
      <c r="H966" s="7">
        <f t="shared" si="60"/>
        <v>46174</v>
      </c>
      <c r="I966" s="3">
        <f t="shared" si="61"/>
        <v>37998</v>
      </c>
      <c r="J966" s="3">
        <f t="shared" si="62"/>
        <v>26598.6</v>
      </c>
      <c r="K966" s="3">
        <f t="shared" si="63"/>
        <v>11399.400000000001</v>
      </c>
    </row>
    <row r="967" spans="1:11" x14ac:dyDescent="0.25">
      <c r="A967" s="5">
        <v>46194</v>
      </c>
      <c r="B967" s="2" t="s">
        <v>974</v>
      </c>
      <c r="C967" s="2">
        <v>2</v>
      </c>
      <c r="D967" s="3">
        <v>27144</v>
      </c>
      <c r="E967" s="4">
        <v>0.14000000000000001</v>
      </c>
      <c r="F967" s="6">
        <v>3</v>
      </c>
      <c r="G967" s="6">
        <v>2</v>
      </c>
      <c r="H967" s="7">
        <f t="shared" si="60"/>
        <v>46174</v>
      </c>
      <c r="I967" s="3">
        <f t="shared" si="61"/>
        <v>61888.320000000007</v>
      </c>
      <c r="J967" s="3">
        <f t="shared" si="62"/>
        <v>43321.824000000001</v>
      </c>
      <c r="K967" s="3">
        <f t="shared" si="63"/>
        <v>18566.496000000006</v>
      </c>
    </row>
    <row r="968" spans="1:11" x14ac:dyDescent="0.25">
      <c r="A968" s="5">
        <v>46124</v>
      </c>
      <c r="B968" s="2" t="s">
        <v>975</v>
      </c>
      <c r="C968" s="2">
        <v>9</v>
      </c>
      <c r="D968" s="3">
        <v>22944</v>
      </c>
      <c r="E968" s="4">
        <v>0.1</v>
      </c>
      <c r="F968" s="6">
        <v>1</v>
      </c>
      <c r="G968" s="6">
        <v>5</v>
      </c>
      <c r="H968" s="7">
        <f t="shared" si="60"/>
        <v>46113</v>
      </c>
      <c r="I968" s="3">
        <f t="shared" si="61"/>
        <v>227145.60000000001</v>
      </c>
      <c r="J968" s="3">
        <f t="shared" si="62"/>
        <v>159001.91999999998</v>
      </c>
      <c r="K968" s="3">
        <f t="shared" si="63"/>
        <v>68143.680000000022</v>
      </c>
    </row>
    <row r="969" spans="1:11" x14ac:dyDescent="0.25">
      <c r="A969" s="5">
        <v>46280</v>
      </c>
      <c r="B969" s="2" t="s">
        <v>976</v>
      </c>
      <c r="C969" s="2">
        <v>1</v>
      </c>
      <c r="D969" s="3">
        <v>4797</v>
      </c>
      <c r="E969" s="4">
        <v>0.13</v>
      </c>
      <c r="F969" s="6">
        <v>4</v>
      </c>
      <c r="G969" s="6">
        <v>8</v>
      </c>
      <c r="H969" s="7">
        <f t="shared" si="60"/>
        <v>46266</v>
      </c>
      <c r="I969" s="3">
        <f t="shared" si="61"/>
        <v>5420.61</v>
      </c>
      <c r="J969" s="3">
        <f t="shared" si="62"/>
        <v>3794.4269999999997</v>
      </c>
      <c r="K969" s="3">
        <f t="shared" si="63"/>
        <v>1626.183</v>
      </c>
    </row>
    <row r="970" spans="1:11" x14ac:dyDescent="0.25">
      <c r="A970" s="5">
        <v>46218</v>
      </c>
      <c r="B970" s="2" t="s">
        <v>977</v>
      </c>
      <c r="C970" s="2">
        <v>5</v>
      </c>
      <c r="D970" s="3">
        <v>3560</v>
      </c>
      <c r="E970" s="4"/>
      <c r="F970" s="6">
        <v>2</v>
      </c>
      <c r="G970" s="6">
        <v>6</v>
      </c>
      <c r="H970" s="7">
        <f t="shared" si="60"/>
        <v>46204</v>
      </c>
      <c r="I970" s="3">
        <f t="shared" si="61"/>
        <v>17800</v>
      </c>
      <c r="J970" s="3">
        <f t="shared" si="62"/>
        <v>12460</v>
      </c>
      <c r="K970" s="3">
        <f t="shared" si="63"/>
        <v>5340</v>
      </c>
    </row>
    <row r="971" spans="1:11" x14ac:dyDescent="0.25">
      <c r="A971" s="5">
        <v>46300</v>
      </c>
      <c r="B971" s="2" t="s">
        <v>978</v>
      </c>
      <c r="C971" s="2">
        <v>2</v>
      </c>
      <c r="D971" s="3">
        <v>28264</v>
      </c>
      <c r="E971" s="4">
        <v>0.14000000000000001</v>
      </c>
      <c r="F971" s="6">
        <v>2</v>
      </c>
      <c r="G971" s="6">
        <v>7</v>
      </c>
      <c r="H971" s="7">
        <f t="shared" si="60"/>
        <v>46296</v>
      </c>
      <c r="I971" s="3">
        <f t="shared" si="61"/>
        <v>64441.920000000006</v>
      </c>
      <c r="J971" s="3">
        <f t="shared" si="62"/>
        <v>45109.344000000005</v>
      </c>
      <c r="K971" s="3">
        <f t="shared" si="63"/>
        <v>19332.576000000001</v>
      </c>
    </row>
    <row r="972" spans="1:11" x14ac:dyDescent="0.25">
      <c r="A972" s="5">
        <v>46094</v>
      </c>
      <c r="B972" s="2" t="s">
        <v>979</v>
      </c>
      <c r="C972" s="2">
        <v>3</v>
      </c>
      <c r="D972" s="3">
        <v>6850</v>
      </c>
      <c r="E972" s="4">
        <v>0.04</v>
      </c>
      <c r="F972" s="6">
        <v>4</v>
      </c>
      <c r="G972" s="6">
        <v>6</v>
      </c>
      <c r="H972" s="7">
        <f t="shared" si="60"/>
        <v>46082</v>
      </c>
      <c r="I972" s="3">
        <f t="shared" si="61"/>
        <v>21372</v>
      </c>
      <c r="J972" s="3">
        <f t="shared" si="62"/>
        <v>14960.4</v>
      </c>
      <c r="K972" s="3">
        <f t="shared" si="63"/>
        <v>6411.6</v>
      </c>
    </row>
    <row r="973" spans="1:11" x14ac:dyDescent="0.25">
      <c r="A973" s="5">
        <v>46345</v>
      </c>
      <c r="B973" s="2" t="s">
        <v>980</v>
      </c>
      <c r="C973" s="2">
        <v>12</v>
      </c>
      <c r="D973" s="3">
        <v>10847</v>
      </c>
      <c r="E973" s="4"/>
      <c r="F973" s="6">
        <v>5</v>
      </c>
      <c r="G973" s="6">
        <v>6</v>
      </c>
      <c r="H973" s="7">
        <f t="shared" si="60"/>
        <v>46327</v>
      </c>
      <c r="I973" s="3">
        <f t="shared" si="61"/>
        <v>130164</v>
      </c>
      <c r="J973" s="3">
        <f t="shared" si="62"/>
        <v>91114.799999999988</v>
      </c>
      <c r="K973" s="3">
        <f t="shared" si="63"/>
        <v>39049.200000000012</v>
      </c>
    </row>
    <row r="974" spans="1:11" x14ac:dyDescent="0.25">
      <c r="A974" s="5">
        <v>46297</v>
      </c>
      <c r="B974" s="2" t="s">
        <v>981</v>
      </c>
      <c r="C974" s="2">
        <v>6</v>
      </c>
      <c r="D974" s="3">
        <v>28683</v>
      </c>
      <c r="E974" s="4">
        <v>0.11</v>
      </c>
      <c r="F974" s="6">
        <v>1</v>
      </c>
      <c r="G974" s="6">
        <v>6</v>
      </c>
      <c r="H974" s="7">
        <f t="shared" si="60"/>
        <v>46296</v>
      </c>
      <c r="I974" s="3">
        <f t="shared" si="61"/>
        <v>191028.78000000003</v>
      </c>
      <c r="J974" s="3">
        <f t="shared" si="62"/>
        <v>133720.14600000001</v>
      </c>
      <c r="K974" s="3">
        <f t="shared" si="63"/>
        <v>57308.63400000002</v>
      </c>
    </row>
    <row r="975" spans="1:11" x14ac:dyDescent="0.25">
      <c r="A975" s="5">
        <v>46383</v>
      </c>
      <c r="B975" s="2" t="s">
        <v>982</v>
      </c>
      <c r="C975" s="2">
        <v>11</v>
      </c>
      <c r="D975" s="3">
        <v>16585</v>
      </c>
      <c r="E975" s="4">
        <v>0.11</v>
      </c>
      <c r="F975" s="6">
        <v>1</v>
      </c>
      <c r="G975" s="6">
        <v>2</v>
      </c>
      <c r="H975" s="7">
        <f t="shared" si="60"/>
        <v>46357</v>
      </c>
      <c r="I975" s="3">
        <f t="shared" si="61"/>
        <v>202502.85</v>
      </c>
      <c r="J975" s="3">
        <f t="shared" si="62"/>
        <v>141751.995</v>
      </c>
      <c r="K975" s="3">
        <f t="shared" si="63"/>
        <v>60750.85500000001</v>
      </c>
    </row>
    <row r="976" spans="1:11" x14ac:dyDescent="0.25">
      <c r="A976" s="5">
        <v>46381</v>
      </c>
      <c r="B976" s="2" t="s">
        <v>983</v>
      </c>
      <c r="C976" s="2">
        <v>4</v>
      </c>
      <c r="D976" s="3">
        <v>16747</v>
      </c>
      <c r="E976" s="4">
        <v>0.03</v>
      </c>
      <c r="F976" s="6">
        <v>2</v>
      </c>
      <c r="G976" s="6">
        <v>6</v>
      </c>
      <c r="H976" s="7">
        <f t="shared" si="60"/>
        <v>46357</v>
      </c>
      <c r="I976" s="3">
        <f t="shared" si="61"/>
        <v>68997.64</v>
      </c>
      <c r="J976" s="3">
        <f t="shared" si="62"/>
        <v>48298.347999999998</v>
      </c>
      <c r="K976" s="3">
        <f t="shared" si="63"/>
        <v>20699.292000000001</v>
      </c>
    </row>
    <row r="977" spans="1:11" x14ac:dyDescent="0.25">
      <c r="A977" s="5">
        <v>46302</v>
      </c>
      <c r="B977" s="2" t="s">
        <v>984</v>
      </c>
      <c r="C977" s="2">
        <v>8</v>
      </c>
      <c r="D977" s="3">
        <v>14881</v>
      </c>
      <c r="E977" s="4">
        <v>0.12</v>
      </c>
      <c r="F977" s="6">
        <v>4</v>
      </c>
      <c r="G977" s="6">
        <v>5</v>
      </c>
      <c r="H977" s="7">
        <f t="shared" si="60"/>
        <v>46296</v>
      </c>
      <c r="I977" s="3">
        <f t="shared" si="61"/>
        <v>133333.76000000001</v>
      </c>
      <c r="J977" s="3">
        <f t="shared" si="62"/>
        <v>93333.631999999998</v>
      </c>
      <c r="K977" s="3">
        <f t="shared" si="63"/>
        <v>40000.128000000012</v>
      </c>
    </row>
    <row r="978" spans="1:11" x14ac:dyDescent="0.25">
      <c r="A978" s="5">
        <v>46212</v>
      </c>
      <c r="B978" s="2" t="s">
        <v>985</v>
      </c>
      <c r="C978" s="2">
        <v>11</v>
      </c>
      <c r="D978" s="3">
        <v>3469</v>
      </c>
      <c r="E978" s="4">
        <v>0.11</v>
      </c>
      <c r="F978" s="6">
        <v>4</v>
      </c>
      <c r="G978" s="6">
        <v>4</v>
      </c>
      <c r="H978" s="7">
        <f t="shared" si="60"/>
        <v>46204</v>
      </c>
      <c r="I978" s="3">
        <f t="shared" si="61"/>
        <v>42356.490000000005</v>
      </c>
      <c r="J978" s="3">
        <f t="shared" si="62"/>
        <v>29649.543000000001</v>
      </c>
      <c r="K978" s="3">
        <f t="shared" si="63"/>
        <v>12706.947000000004</v>
      </c>
    </row>
    <row r="979" spans="1:11" x14ac:dyDescent="0.25">
      <c r="A979" s="5">
        <v>46335</v>
      </c>
      <c r="B979" s="2" t="s">
        <v>986</v>
      </c>
      <c r="C979" s="2">
        <v>9</v>
      </c>
      <c r="D979" s="3">
        <v>21016</v>
      </c>
      <c r="E979" s="4"/>
      <c r="F979" s="6">
        <v>2</v>
      </c>
      <c r="G979" s="6">
        <v>1</v>
      </c>
      <c r="H979" s="7">
        <f t="shared" si="60"/>
        <v>46327</v>
      </c>
      <c r="I979" s="3">
        <f t="shared" si="61"/>
        <v>189144</v>
      </c>
      <c r="J979" s="3">
        <f t="shared" si="62"/>
        <v>132400.79999999999</v>
      </c>
      <c r="K979" s="3">
        <f t="shared" si="63"/>
        <v>56743.200000000012</v>
      </c>
    </row>
    <row r="980" spans="1:11" x14ac:dyDescent="0.25">
      <c r="A980" s="5">
        <v>46056</v>
      </c>
      <c r="B980" s="2" t="s">
        <v>987</v>
      </c>
      <c r="C980" s="2">
        <v>4</v>
      </c>
      <c r="D980" s="3">
        <v>9915</v>
      </c>
      <c r="E980" s="4">
        <v>7.0000000000000007E-2</v>
      </c>
      <c r="F980" s="6">
        <v>2</v>
      </c>
      <c r="G980" s="6">
        <v>1</v>
      </c>
      <c r="H980" s="7">
        <f t="shared" si="60"/>
        <v>46054</v>
      </c>
      <c r="I980" s="3">
        <f t="shared" si="61"/>
        <v>42436.200000000004</v>
      </c>
      <c r="J980" s="3">
        <f t="shared" si="62"/>
        <v>29705.34</v>
      </c>
      <c r="K980" s="3">
        <f t="shared" si="63"/>
        <v>12730.860000000004</v>
      </c>
    </row>
    <row r="981" spans="1:11" x14ac:dyDescent="0.25">
      <c r="A981" s="5">
        <v>46199</v>
      </c>
      <c r="B981" s="2" t="s">
        <v>988</v>
      </c>
      <c r="C981" s="2">
        <v>6</v>
      </c>
      <c r="D981" s="3">
        <v>4694</v>
      </c>
      <c r="E981" s="4">
        <v>0.04</v>
      </c>
      <c r="F981" s="6">
        <v>2</v>
      </c>
      <c r="G981" s="6">
        <v>3</v>
      </c>
      <c r="H981" s="7">
        <f t="shared" si="60"/>
        <v>46174</v>
      </c>
      <c r="I981" s="3">
        <f t="shared" si="61"/>
        <v>29290.560000000001</v>
      </c>
      <c r="J981" s="3">
        <f t="shared" si="62"/>
        <v>20503.392</v>
      </c>
      <c r="K981" s="3">
        <f t="shared" si="63"/>
        <v>8787.1680000000015</v>
      </c>
    </row>
    <row r="982" spans="1:11" x14ac:dyDescent="0.25">
      <c r="A982" s="5">
        <v>46174</v>
      </c>
      <c r="B982" s="2" t="s">
        <v>989</v>
      </c>
      <c r="C982" s="2">
        <v>1</v>
      </c>
      <c r="D982" s="3">
        <v>21485</v>
      </c>
      <c r="E982" s="4">
        <v>0.12</v>
      </c>
      <c r="F982" s="6">
        <v>2</v>
      </c>
      <c r="G982" s="6">
        <v>7</v>
      </c>
      <c r="H982" s="7">
        <f t="shared" si="60"/>
        <v>46174</v>
      </c>
      <c r="I982" s="3">
        <f t="shared" si="61"/>
        <v>24063.200000000001</v>
      </c>
      <c r="J982" s="3">
        <f t="shared" si="62"/>
        <v>16844.239999999998</v>
      </c>
      <c r="K982" s="3">
        <f t="shared" si="63"/>
        <v>7218.9600000000028</v>
      </c>
    </row>
    <row r="983" spans="1:11" x14ac:dyDescent="0.25">
      <c r="A983" s="5">
        <v>46042</v>
      </c>
      <c r="B983" s="2" t="s">
        <v>990</v>
      </c>
      <c r="C983" s="2">
        <v>6</v>
      </c>
      <c r="D983" s="3">
        <v>8792</v>
      </c>
      <c r="E983" s="4"/>
      <c r="F983" s="6">
        <v>1</v>
      </c>
      <c r="G983" s="6">
        <v>5</v>
      </c>
      <c r="H983" s="7">
        <f t="shared" si="60"/>
        <v>46023</v>
      </c>
      <c r="I983" s="3">
        <f t="shared" si="61"/>
        <v>52752</v>
      </c>
      <c r="J983" s="3">
        <f t="shared" si="62"/>
        <v>36926.399999999994</v>
      </c>
      <c r="K983" s="3">
        <f t="shared" si="63"/>
        <v>15825.600000000006</v>
      </c>
    </row>
    <row r="984" spans="1:11" x14ac:dyDescent="0.25">
      <c r="A984" s="5">
        <v>46265</v>
      </c>
      <c r="B984" s="2" t="s">
        <v>991</v>
      </c>
      <c r="C984" s="2">
        <v>2</v>
      </c>
      <c r="D984" s="3">
        <v>13177</v>
      </c>
      <c r="E984" s="4">
        <v>0.11</v>
      </c>
      <c r="F984" s="6">
        <v>3</v>
      </c>
      <c r="G984" s="6">
        <v>5</v>
      </c>
      <c r="H984" s="7">
        <f t="shared" si="60"/>
        <v>46235</v>
      </c>
      <c r="I984" s="3">
        <f t="shared" si="61"/>
        <v>29252.940000000002</v>
      </c>
      <c r="J984" s="3">
        <f t="shared" si="62"/>
        <v>20477.058000000001</v>
      </c>
      <c r="K984" s="3">
        <f t="shared" si="63"/>
        <v>8775.8820000000014</v>
      </c>
    </row>
    <row r="985" spans="1:11" x14ac:dyDescent="0.25">
      <c r="A985" s="5">
        <v>46066</v>
      </c>
      <c r="B985" s="2" t="s">
        <v>992</v>
      </c>
      <c r="C985" s="2">
        <v>4</v>
      </c>
      <c r="D985" s="3">
        <v>25496</v>
      </c>
      <c r="E985" s="4"/>
      <c r="F985" s="6">
        <v>3</v>
      </c>
      <c r="G985" s="6">
        <v>8</v>
      </c>
      <c r="H985" s="7">
        <f t="shared" si="60"/>
        <v>46054</v>
      </c>
      <c r="I985" s="3">
        <f t="shared" si="61"/>
        <v>101984</v>
      </c>
      <c r="J985" s="3">
        <f t="shared" si="62"/>
        <v>71388.799999999988</v>
      </c>
      <c r="K985" s="3">
        <f t="shared" si="63"/>
        <v>30595.200000000012</v>
      </c>
    </row>
    <row r="986" spans="1:11" x14ac:dyDescent="0.25">
      <c r="A986" s="5">
        <v>46088</v>
      </c>
      <c r="B986" s="2" t="s">
        <v>993</v>
      </c>
      <c r="C986" s="2">
        <v>1</v>
      </c>
      <c r="D986" s="3">
        <v>33279</v>
      </c>
      <c r="E986" s="4">
        <v>0.08</v>
      </c>
      <c r="F986" s="6">
        <v>1</v>
      </c>
      <c r="G986" s="6">
        <v>3</v>
      </c>
      <c r="H986" s="7">
        <f t="shared" si="60"/>
        <v>46082</v>
      </c>
      <c r="I986" s="3">
        <f t="shared" si="61"/>
        <v>35941.32</v>
      </c>
      <c r="J986" s="3">
        <f t="shared" si="62"/>
        <v>25158.923999999999</v>
      </c>
      <c r="K986" s="3">
        <f t="shared" si="63"/>
        <v>10782.396000000001</v>
      </c>
    </row>
    <row r="987" spans="1:11" x14ac:dyDescent="0.25">
      <c r="A987" s="5">
        <v>46087</v>
      </c>
      <c r="B987" s="2" t="s">
        <v>994</v>
      </c>
      <c r="C987" s="2">
        <v>10</v>
      </c>
      <c r="D987" s="3">
        <v>6061</v>
      </c>
      <c r="E987" s="4">
        <v>0.13</v>
      </c>
      <c r="F987" s="6">
        <v>4</v>
      </c>
      <c r="G987" s="6">
        <v>7</v>
      </c>
      <c r="H987" s="7">
        <f t="shared" si="60"/>
        <v>46082</v>
      </c>
      <c r="I987" s="3">
        <f t="shared" si="61"/>
        <v>68489.299999999988</v>
      </c>
      <c r="J987" s="3">
        <f t="shared" si="62"/>
        <v>47942.509999999987</v>
      </c>
      <c r="K987" s="3">
        <f t="shared" si="63"/>
        <v>20546.79</v>
      </c>
    </row>
    <row r="988" spans="1:11" x14ac:dyDescent="0.25">
      <c r="A988" s="5">
        <v>46025</v>
      </c>
      <c r="B988" s="2" t="s">
        <v>995</v>
      </c>
      <c r="C988" s="2">
        <v>12</v>
      </c>
      <c r="D988" s="3">
        <v>30028</v>
      </c>
      <c r="E988" s="4">
        <v>0.1</v>
      </c>
      <c r="F988" s="6">
        <v>2</v>
      </c>
      <c r="G988" s="6">
        <v>2</v>
      </c>
      <c r="H988" s="7">
        <f t="shared" si="60"/>
        <v>46023</v>
      </c>
      <c r="I988" s="3">
        <f t="shared" si="61"/>
        <v>396369.60000000003</v>
      </c>
      <c r="J988" s="3">
        <f t="shared" si="62"/>
        <v>277458.72000000003</v>
      </c>
      <c r="K988" s="3">
        <f t="shared" si="63"/>
        <v>118910.88</v>
      </c>
    </row>
    <row r="989" spans="1:11" x14ac:dyDescent="0.25">
      <c r="A989" s="5">
        <v>46343</v>
      </c>
      <c r="B989" s="2" t="s">
        <v>996</v>
      </c>
      <c r="C989" s="2">
        <v>10</v>
      </c>
      <c r="D989" s="3">
        <v>22157</v>
      </c>
      <c r="E989" s="4">
        <v>0.05</v>
      </c>
      <c r="F989" s="6">
        <v>5</v>
      </c>
      <c r="G989" s="6">
        <v>1</v>
      </c>
      <c r="H989" s="7">
        <f t="shared" si="60"/>
        <v>46327</v>
      </c>
      <c r="I989" s="3">
        <f t="shared" si="61"/>
        <v>232648.5</v>
      </c>
      <c r="J989" s="3">
        <f t="shared" si="62"/>
        <v>162853.94999999998</v>
      </c>
      <c r="K989" s="3">
        <f t="shared" si="63"/>
        <v>69794.550000000017</v>
      </c>
    </row>
    <row r="990" spans="1:11" x14ac:dyDescent="0.25">
      <c r="A990" s="5">
        <v>46275</v>
      </c>
      <c r="B990" s="2" t="s">
        <v>997</v>
      </c>
      <c r="C990" s="2">
        <v>9</v>
      </c>
      <c r="D990" s="3">
        <v>11051</v>
      </c>
      <c r="E990" s="4"/>
      <c r="F990" s="6">
        <v>1</v>
      </c>
      <c r="G990" s="6">
        <v>5</v>
      </c>
      <c r="H990" s="7">
        <f t="shared" si="60"/>
        <v>46266</v>
      </c>
      <c r="I990" s="3">
        <f t="shared" si="61"/>
        <v>99459</v>
      </c>
      <c r="J990" s="3">
        <f t="shared" si="62"/>
        <v>69621.299999999988</v>
      </c>
      <c r="K990" s="3">
        <f t="shared" si="63"/>
        <v>29837.700000000012</v>
      </c>
    </row>
    <row r="991" spans="1:11" x14ac:dyDescent="0.25">
      <c r="A991" s="5">
        <v>46334</v>
      </c>
      <c r="B991" s="2" t="s">
        <v>998</v>
      </c>
      <c r="C991" s="2">
        <v>6</v>
      </c>
      <c r="D991" s="3">
        <v>7304</v>
      </c>
      <c r="E991" s="4"/>
      <c r="F991" s="6">
        <v>3</v>
      </c>
      <c r="G991" s="6">
        <v>8</v>
      </c>
      <c r="H991" s="7">
        <f t="shared" si="60"/>
        <v>46327</v>
      </c>
      <c r="I991" s="3">
        <f t="shared" si="61"/>
        <v>43824</v>
      </c>
      <c r="J991" s="3">
        <f t="shared" si="62"/>
        <v>30676.799999999999</v>
      </c>
      <c r="K991" s="3">
        <f t="shared" si="63"/>
        <v>13147.2</v>
      </c>
    </row>
    <row r="992" spans="1:11" x14ac:dyDescent="0.25">
      <c r="A992" s="5">
        <v>46169</v>
      </c>
      <c r="B992" s="2" t="s">
        <v>999</v>
      </c>
      <c r="C992" s="2">
        <v>3</v>
      </c>
      <c r="D992" s="3">
        <v>18926</v>
      </c>
      <c r="E992" s="4">
        <v>0.08</v>
      </c>
      <c r="F992" s="6">
        <v>2</v>
      </c>
      <c r="G992" s="6">
        <v>1</v>
      </c>
      <c r="H992" s="7">
        <f t="shared" si="60"/>
        <v>46143</v>
      </c>
      <c r="I992" s="3">
        <f t="shared" si="61"/>
        <v>61320.240000000005</v>
      </c>
      <c r="J992" s="3">
        <f t="shared" si="62"/>
        <v>42924.167999999998</v>
      </c>
      <c r="K992" s="3">
        <f t="shared" si="63"/>
        <v>18396.072000000007</v>
      </c>
    </row>
    <row r="993" spans="1:11" x14ac:dyDescent="0.25">
      <c r="A993" s="5">
        <v>46204</v>
      </c>
      <c r="B993" s="2" t="s">
        <v>1000</v>
      </c>
      <c r="C993" s="2">
        <v>1</v>
      </c>
      <c r="D993" s="3">
        <v>22290</v>
      </c>
      <c r="E993" s="4">
        <v>0.14000000000000001</v>
      </c>
      <c r="F993" s="6">
        <v>4</v>
      </c>
      <c r="G993" s="6">
        <v>1</v>
      </c>
      <c r="H993" s="7">
        <f t="shared" si="60"/>
        <v>46204</v>
      </c>
      <c r="I993" s="3">
        <f t="shared" si="61"/>
        <v>25410.600000000002</v>
      </c>
      <c r="J993" s="3">
        <f t="shared" si="62"/>
        <v>17787.420000000002</v>
      </c>
      <c r="K993" s="3">
        <f t="shared" si="63"/>
        <v>7623.18</v>
      </c>
    </row>
    <row r="994" spans="1:11" x14ac:dyDescent="0.25">
      <c r="A994" s="5">
        <v>46079</v>
      </c>
      <c r="B994" s="2" t="s">
        <v>1001</v>
      </c>
      <c r="C994" s="2">
        <v>4</v>
      </c>
      <c r="D994" s="3">
        <v>20135</v>
      </c>
      <c r="E994" s="4">
        <v>0.09</v>
      </c>
      <c r="F994" s="6">
        <v>4</v>
      </c>
      <c r="G994" s="6">
        <v>2</v>
      </c>
      <c r="H994" s="7">
        <f t="shared" si="60"/>
        <v>46054</v>
      </c>
      <c r="I994" s="3">
        <f t="shared" si="61"/>
        <v>87788.6</v>
      </c>
      <c r="J994" s="3">
        <f t="shared" si="62"/>
        <v>61452.02</v>
      </c>
      <c r="K994" s="3">
        <f t="shared" si="63"/>
        <v>26336.580000000009</v>
      </c>
    </row>
    <row r="995" spans="1:11" x14ac:dyDescent="0.25">
      <c r="A995" s="5">
        <v>46259</v>
      </c>
      <c r="B995" s="2" t="s">
        <v>1002</v>
      </c>
      <c r="C995" s="2">
        <v>3</v>
      </c>
      <c r="D995" s="3">
        <v>30669</v>
      </c>
      <c r="E995" s="4">
        <v>0.05</v>
      </c>
      <c r="F995" s="6">
        <v>1</v>
      </c>
      <c r="G995" s="6">
        <v>5</v>
      </c>
      <c r="H995" s="7">
        <f t="shared" si="60"/>
        <v>46235</v>
      </c>
      <c r="I995" s="3">
        <f t="shared" si="61"/>
        <v>96607.35</v>
      </c>
      <c r="J995" s="3">
        <f t="shared" si="62"/>
        <v>67625.145000000004</v>
      </c>
      <c r="K995" s="3">
        <f t="shared" si="63"/>
        <v>28982.205000000002</v>
      </c>
    </row>
    <row r="996" spans="1:11" x14ac:dyDescent="0.25">
      <c r="A996" s="5">
        <v>46209</v>
      </c>
      <c r="B996" s="2" t="s">
        <v>1003</v>
      </c>
      <c r="C996" s="2">
        <v>3</v>
      </c>
      <c r="D996" s="3">
        <v>21414</v>
      </c>
      <c r="E996" s="4"/>
      <c r="F996" s="6">
        <v>4</v>
      </c>
      <c r="G996" s="6">
        <v>7</v>
      </c>
      <c r="H996" s="7">
        <f t="shared" si="60"/>
        <v>46204</v>
      </c>
      <c r="I996" s="3">
        <f t="shared" si="61"/>
        <v>64242</v>
      </c>
      <c r="J996" s="3">
        <f t="shared" si="62"/>
        <v>44969.399999999994</v>
      </c>
      <c r="K996" s="3">
        <f t="shared" si="63"/>
        <v>19272.600000000006</v>
      </c>
    </row>
    <row r="997" spans="1:11" x14ac:dyDescent="0.25">
      <c r="A997" s="5">
        <v>46173</v>
      </c>
      <c r="B997" s="2" t="s">
        <v>1004</v>
      </c>
      <c r="C997" s="2">
        <v>9</v>
      </c>
      <c r="D997" s="3">
        <v>18638</v>
      </c>
      <c r="E997" s="4">
        <v>0.15</v>
      </c>
      <c r="F997" s="6">
        <v>2</v>
      </c>
      <c r="G997" s="6">
        <v>1</v>
      </c>
      <c r="H997" s="7">
        <f t="shared" si="60"/>
        <v>46143</v>
      </c>
      <c r="I997" s="3">
        <f t="shared" si="61"/>
        <v>192903.3</v>
      </c>
      <c r="J997" s="3">
        <f t="shared" si="62"/>
        <v>135032.31</v>
      </c>
      <c r="K997" s="3">
        <f t="shared" si="63"/>
        <v>57870.989999999991</v>
      </c>
    </row>
    <row r="998" spans="1:11" x14ac:dyDescent="0.25">
      <c r="A998" s="5">
        <v>46211</v>
      </c>
      <c r="B998" s="2" t="s">
        <v>1005</v>
      </c>
      <c r="C998" s="2">
        <v>9</v>
      </c>
      <c r="D998" s="3">
        <v>34071</v>
      </c>
      <c r="E998" s="4">
        <v>0.15</v>
      </c>
      <c r="F998" s="6">
        <v>1</v>
      </c>
      <c r="G998" s="6">
        <v>5</v>
      </c>
      <c r="H998" s="7">
        <f t="shared" si="60"/>
        <v>46204</v>
      </c>
      <c r="I998" s="3">
        <f t="shared" si="61"/>
        <v>352634.85</v>
      </c>
      <c r="J998" s="3">
        <f t="shared" si="62"/>
        <v>246844.39499999996</v>
      </c>
      <c r="K998" s="3">
        <f t="shared" si="63"/>
        <v>105790.45500000002</v>
      </c>
    </row>
    <row r="999" spans="1:11" x14ac:dyDescent="0.25">
      <c r="A999" s="5">
        <v>46179</v>
      </c>
      <c r="B999" s="2" t="s">
        <v>1006</v>
      </c>
      <c r="C999" s="2">
        <v>4</v>
      </c>
      <c r="D999" s="3">
        <v>19664</v>
      </c>
      <c r="E999" s="4">
        <v>0.09</v>
      </c>
      <c r="F999" s="6">
        <v>3</v>
      </c>
      <c r="G999" s="6">
        <v>7</v>
      </c>
      <c r="H999" s="7">
        <f t="shared" si="60"/>
        <v>46174</v>
      </c>
      <c r="I999" s="3">
        <f t="shared" si="61"/>
        <v>85735.040000000008</v>
      </c>
      <c r="J999" s="3">
        <f t="shared" si="62"/>
        <v>60014.527999999998</v>
      </c>
      <c r="K999" s="3">
        <f t="shared" si="63"/>
        <v>25720.51200000001</v>
      </c>
    </row>
    <row r="1000" spans="1:11" x14ac:dyDescent="0.25">
      <c r="A1000" s="5">
        <v>46383</v>
      </c>
      <c r="B1000" s="2" t="s">
        <v>1007</v>
      </c>
      <c r="C1000" s="2">
        <v>10</v>
      </c>
      <c r="D1000" s="3">
        <v>4003</v>
      </c>
      <c r="E1000" s="4"/>
      <c r="F1000" s="6">
        <v>4</v>
      </c>
      <c r="G1000" s="6">
        <v>7</v>
      </c>
      <c r="H1000" s="7">
        <f t="shared" si="60"/>
        <v>46357</v>
      </c>
      <c r="I1000" s="3">
        <f t="shared" si="61"/>
        <v>40030</v>
      </c>
      <c r="J1000" s="3">
        <f t="shared" si="62"/>
        <v>28021</v>
      </c>
      <c r="K1000" s="3">
        <f t="shared" si="63"/>
        <v>12009</v>
      </c>
    </row>
    <row r="1001" spans="1:11" x14ac:dyDescent="0.25">
      <c r="A1001" s="5">
        <v>46324</v>
      </c>
      <c r="B1001" s="2" t="s">
        <v>1008</v>
      </c>
      <c r="C1001" s="2">
        <v>10</v>
      </c>
      <c r="D1001" s="3">
        <v>13966</v>
      </c>
      <c r="E1001" s="4">
        <v>0.03</v>
      </c>
      <c r="F1001" s="6">
        <v>1</v>
      </c>
      <c r="G1001" s="6">
        <v>4</v>
      </c>
      <c r="H1001" s="7">
        <f t="shared" si="60"/>
        <v>46296</v>
      </c>
      <c r="I1001" s="3">
        <f t="shared" si="61"/>
        <v>143849.80000000002</v>
      </c>
      <c r="J1001" s="3">
        <f t="shared" si="62"/>
        <v>100694.86</v>
      </c>
      <c r="K1001" s="3">
        <f t="shared" si="63"/>
        <v>43154.940000000017</v>
      </c>
    </row>
    <row r="1002" spans="1:11" x14ac:dyDescent="0.25">
      <c r="A1002" s="5">
        <v>46086</v>
      </c>
      <c r="B1002" s="2" t="s">
        <v>1009</v>
      </c>
      <c r="C1002" s="2">
        <v>12</v>
      </c>
      <c r="D1002" s="3">
        <v>9980</v>
      </c>
      <c r="E1002" s="4">
        <v>0.08</v>
      </c>
      <c r="F1002" s="6">
        <v>4</v>
      </c>
      <c r="G1002" s="6">
        <v>3</v>
      </c>
      <c r="H1002" s="7">
        <f t="shared" si="60"/>
        <v>46082</v>
      </c>
      <c r="I1002" s="3">
        <f t="shared" si="61"/>
        <v>129340.8</v>
      </c>
      <c r="J1002" s="3">
        <f t="shared" si="62"/>
        <v>90538.559999999998</v>
      </c>
      <c r="K1002" s="3">
        <f t="shared" si="63"/>
        <v>38802.240000000005</v>
      </c>
    </row>
    <row r="1003" spans="1:11" x14ac:dyDescent="0.25">
      <c r="A1003" s="5">
        <v>46232</v>
      </c>
      <c r="B1003" s="2" t="s">
        <v>1010</v>
      </c>
      <c r="C1003" s="2">
        <v>12</v>
      </c>
      <c r="D1003" s="3">
        <v>24832</v>
      </c>
      <c r="E1003" s="4">
        <v>0.15</v>
      </c>
      <c r="F1003" s="6">
        <v>1</v>
      </c>
      <c r="G1003" s="6">
        <v>8</v>
      </c>
      <c r="H1003" s="7">
        <f t="shared" si="60"/>
        <v>46204</v>
      </c>
      <c r="I1003" s="3">
        <f t="shared" si="61"/>
        <v>342681.59999999998</v>
      </c>
      <c r="J1003" s="3">
        <f t="shared" si="62"/>
        <v>239877.11999999997</v>
      </c>
      <c r="K1003" s="3">
        <f t="shared" si="63"/>
        <v>102804.48000000001</v>
      </c>
    </row>
    <row r="1004" spans="1:11" x14ac:dyDescent="0.25">
      <c r="A1004" s="5">
        <v>46302</v>
      </c>
      <c r="B1004" s="2" t="s">
        <v>1011</v>
      </c>
      <c r="C1004" s="2">
        <v>12</v>
      </c>
      <c r="D1004" s="3">
        <v>29613</v>
      </c>
      <c r="E1004" s="4">
        <v>0.05</v>
      </c>
      <c r="F1004" s="6">
        <v>5</v>
      </c>
      <c r="G1004" s="6">
        <v>8</v>
      </c>
      <c r="H1004" s="7">
        <f t="shared" si="60"/>
        <v>46296</v>
      </c>
      <c r="I1004" s="3">
        <f t="shared" si="61"/>
        <v>373123.8</v>
      </c>
      <c r="J1004" s="3">
        <f t="shared" si="62"/>
        <v>261186.65999999997</v>
      </c>
      <c r="K1004" s="3">
        <f t="shared" si="63"/>
        <v>111937.14000000001</v>
      </c>
    </row>
    <row r="1005" spans="1:11" x14ac:dyDescent="0.25">
      <c r="A1005" s="5">
        <v>46074</v>
      </c>
      <c r="B1005" s="2" t="s">
        <v>1012</v>
      </c>
      <c r="C1005" s="2">
        <v>4</v>
      </c>
      <c r="D1005" s="3">
        <v>27512</v>
      </c>
      <c r="E1005" s="4">
        <v>0.08</v>
      </c>
      <c r="F1005" s="6">
        <v>1</v>
      </c>
      <c r="G1005" s="6">
        <v>4</v>
      </c>
      <c r="H1005" s="7">
        <f t="shared" si="60"/>
        <v>46054</v>
      </c>
      <c r="I1005" s="3">
        <f t="shared" si="61"/>
        <v>118851.84000000001</v>
      </c>
      <c r="J1005" s="3">
        <f t="shared" si="62"/>
        <v>83196.288</v>
      </c>
      <c r="K1005" s="3">
        <f t="shared" si="63"/>
        <v>35655.552000000011</v>
      </c>
    </row>
    <row r="1006" spans="1:11" x14ac:dyDescent="0.25">
      <c r="A1006" s="5">
        <v>46038</v>
      </c>
      <c r="B1006" s="2" t="s">
        <v>1013</v>
      </c>
      <c r="C1006" s="2">
        <v>4</v>
      </c>
      <c r="D1006" s="3">
        <v>12062</v>
      </c>
      <c r="E1006" s="4">
        <v>0.12</v>
      </c>
      <c r="F1006" s="6">
        <v>1</v>
      </c>
      <c r="G1006" s="6">
        <v>7</v>
      </c>
      <c r="H1006" s="7">
        <f t="shared" si="60"/>
        <v>46023</v>
      </c>
      <c r="I1006" s="3">
        <f t="shared" si="61"/>
        <v>54037.760000000002</v>
      </c>
      <c r="J1006" s="3">
        <f t="shared" si="62"/>
        <v>37826.432000000001</v>
      </c>
      <c r="K1006" s="3">
        <f t="shared" si="63"/>
        <v>16211.328000000001</v>
      </c>
    </row>
    <row r="1007" spans="1:11" x14ac:dyDescent="0.25">
      <c r="A1007" s="5">
        <v>46257</v>
      </c>
      <c r="B1007" s="2" t="s">
        <v>1014</v>
      </c>
      <c r="C1007" s="2">
        <v>11</v>
      </c>
      <c r="D1007" s="3">
        <v>3875</v>
      </c>
      <c r="E1007" s="4">
        <v>0.05</v>
      </c>
      <c r="F1007" s="6">
        <v>2</v>
      </c>
      <c r="G1007" s="6">
        <v>7</v>
      </c>
      <c r="H1007" s="7">
        <f t="shared" si="60"/>
        <v>46235</v>
      </c>
      <c r="I1007" s="3">
        <f t="shared" si="61"/>
        <v>44756.25</v>
      </c>
      <c r="J1007" s="3">
        <f t="shared" si="62"/>
        <v>31329.374999999996</v>
      </c>
      <c r="K1007" s="3">
        <f t="shared" si="63"/>
        <v>13426.875000000004</v>
      </c>
    </row>
    <row r="1008" spans="1:11" x14ac:dyDescent="0.25">
      <c r="A1008" s="5">
        <v>46159</v>
      </c>
      <c r="B1008" s="2" t="s">
        <v>1015</v>
      </c>
      <c r="C1008" s="2">
        <v>2</v>
      </c>
      <c r="D1008" s="3">
        <v>20690</v>
      </c>
      <c r="E1008" s="4">
        <v>7.0000000000000007E-2</v>
      </c>
      <c r="F1008" s="6">
        <v>4</v>
      </c>
      <c r="G1008" s="6">
        <v>2</v>
      </c>
      <c r="H1008" s="7">
        <f t="shared" si="60"/>
        <v>46143</v>
      </c>
      <c r="I1008" s="3">
        <f t="shared" si="61"/>
        <v>44276.600000000006</v>
      </c>
      <c r="J1008" s="3">
        <f t="shared" si="62"/>
        <v>30993.620000000003</v>
      </c>
      <c r="K1008" s="3">
        <f t="shared" si="63"/>
        <v>13282.980000000003</v>
      </c>
    </row>
    <row r="1009" spans="1:11" x14ac:dyDescent="0.25">
      <c r="A1009" s="5">
        <v>46105</v>
      </c>
      <c r="B1009" s="2" t="s">
        <v>1016</v>
      </c>
      <c r="C1009" s="2">
        <v>10</v>
      </c>
      <c r="D1009" s="3">
        <v>22850</v>
      </c>
      <c r="E1009" s="4"/>
      <c r="F1009" s="6">
        <v>4</v>
      </c>
      <c r="G1009" s="6">
        <v>2</v>
      </c>
      <c r="H1009" s="7">
        <f t="shared" si="60"/>
        <v>46082</v>
      </c>
      <c r="I1009" s="3">
        <f t="shared" si="61"/>
        <v>228500</v>
      </c>
      <c r="J1009" s="3">
        <f t="shared" si="62"/>
        <v>159950</v>
      </c>
      <c r="K1009" s="3">
        <f t="shared" si="63"/>
        <v>68550</v>
      </c>
    </row>
    <row r="1010" spans="1:11" x14ac:dyDescent="0.25">
      <c r="A1010" s="5">
        <v>46077</v>
      </c>
      <c r="B1010" s="2" t="s">
        <v>1017</v>
      </c>
      <c r="C1010" s="2">
        <v>6</v>
      </c>
      <c r="D1010" s="3">
        <v>15794</v>
      </c>
      <c r="E1010" s="4"/>
      <c r="F1010" s="6">
        <v>4</v>
      </c>
      <c r="G1010" s="6">
        <v>5</v>
      </c>
      <c r="H1010" s="7">
        <f t="shared" si="60"/>
        <v>46054</v>
      </c>
      <c r="I1010" s="3">
        <f t="shared" si="61"/>
        <v>94764</v>
      </c>
      <c r="J1010" s="3">
        <f t="shared" si="62"/>
        <v>66334.8</v>
      </c>
      <c r="K1010" s="3">
        <f t="shared" si="63"/>
        <v>28429.199999999997</v>
      </c>
    </row>
    <row r="1011" spans="1:11" x14ac:dyDescent="0.25">
      <c r="A1011" s="5">
        <v>46093</v>
      </c>
      <c r="B1011" s="2" t="s">
        <v>1018</v>
      </c>
      <c r="C1011" s="2">
        <v>1</v>
      </c>
      <c r="D1011" s="3">
        <v>26053</v>
      </c>
      <c r="E1011" s="4">
        <v>0.1</v>
      </c>
      <c r="F1011" s="6">
        <v>3</v>
      </c>
      <c r="G1011" s="6">
        <v>2</v>
      </c>
      <c r="H1011" s="7">
        <f t="shared" si="60"/>
        <v>46082</v>
      </c>
      <c r="I1011" s="3">
        <f t="shared" si="61"/>
        <v>28658.300000000003</v>
      </c>
      <c r="J1011" s="3">
        <f t="shared" si="62"/>
        <v>20060.810000000001</v>
      </c>
      <c r="K1011" s="3">
        <f t="shared" si="63"/>
        <v>8597.4900000000016</v>
      </c>
    </row>
    <row r="1012" spans="1:11" x14ac:dyDescent="0.25">
      <c r="A1012" s="5">
        <v>46225</v>
      </c>
      <c r="B1012" s="2" t="s">
        <v>1019</v>
      </c>
      <c r="C1012" s="2">
        <v>6</v>
      </c>
      <c r="D1012" s="3">
        <v>26109</v>
      </c>
      <c r="E1012" s="4"/>
      <c r="F1012" s="6">
        <v>1</v>
      </c>
      <c r="G1012" s="6">
        <v>2</v>
      </c>
      <c r="H1012" s="7">
        <f t="shared" si="60"/>
        <v>46204</v>
      </c>
      <c r="I1012" s="3">
        <f t="shared" si="61"/>
        <v>156654</v>
      </c>
      <c r="J1012" s="3">
        <f t="shared" si="62"/>
        <v>109657.79999999999</v>
      </c>
      <c r="K1012" s="3">
        <f t="shared" si="63"/>
        <v>46996.200000000012</v>
      </c>
    </row>
    <row r="1013" spans="1:11" x14ac:dyDescent="0.25">
      <c r="A1013" s="5">
        <v>46076</v>
      </c>
      <c r="B1013" s="2" t="s">
        <v>1020</v>
      </c>
      <c r="C1013" s="2">
        <v>9</v>
      </c>
      <c r="D1013" s="3">
        <v>10836</v>
      </c>
      <c r="E1013" s="4"/>
      <c r="F1013" s="6">
        <v>5</v>
      </c>
      <c r="G1013" s="6">
        <v>3</v>
      </c>
      <c r="H1013" s="7">
        <f t="shared" si="60"/>
        <v>46054</v>
      </c>
      <c r="I1013" s="3">
        <f t="shared" si="61"/>
        <v>97524</v>
      </c>
      <c r="J1013" s="3">
        <f t="shared" si="62"/>
        <v>68266.8</v>
      </c>
      <c r="K1013" s="3">
        <f t="shared" si="63"/>
        <v>29257.199999999997</v>
      </c>
    </row>
    <row r="1014" spans="1:11" x14ac:dyDescent="0.25">
      <c r="A1014" s="5">
        <v>46222</v>
      </c>
      <c r="B1014" s="2" t="s">
        <v>1021</v>
      </c>
      <c r="C1014" s="2">
        <v>3</v>
      </c>
      <c r="D1014" s="3">
        <v>23911</v>
      </c>
      <c r="E1014" s="4"/>
      <c r="F1014" s="6">
        <v>4</v>
      </c>
      <c r="G1014" s="6">
        <v>8</v>
      </c>
      <c r="H1014" s="7">
        <f t="shared" si="60"/>
        <v>46204</v>
      </c>
      <c r="I1014" s="3">
        <f t="shared" si="61"/>
        <v>71733</v>
      </c>
      <c r="J1014" s="3">
        <f t="shared" si="62"/>
        <v>50213.1</v>
      </c>
      <c r="K1014" s="3">
        <f t="shared" si="63"/>
        <v>21519.9</v>
      </c>
    </row>
    <row r="1015" spans="1:11" x14ac:dyDescent="0.25">
      <c r="A1015" s="5">
        <v>46248</v>
      </c>
      <c r="B1015" s="2" t="s">
        <v>1022</v>
      </c>
      <c r="C1015" s="2">
        <v>8</v>
      </c>
      <c r="D1015" s="3">
        <v>18987</v>
      </c>
      <c r="E1015" s="4"/>
      <c r="F1015" s="6">
        <v>5</v>
      </c>
      <c r="G1015" s="6">
        <v>3</v>
      </c>
      <c r="H1015" s="7">
        <f t="shared" si="60"/>
        <v>46235</v>
      </c>
      <c r="I1015" s="3">
        <f t="shared" si="61"/>
        <v>151896</v>
      </c>
      <c r="J1015" s="3">
        <f t="shared" si="62"/>
        <v>106327.2</v>
      </c>
      <c r="K1015" s="3">
        <f t="shared" si="63"/>
        <v>45568.800000000003</v>
      </c>
    </row>
    <row r="1016" spans="1:11" x14ac:dyDescent="0.25">
      <c r="A1016" s="5">
        <v>46082</v>
      </c>
      <c r="B1016" s="2" t="s">
        <v>1023</v>
      </c>
      <c r="C1016" s="2">
        <v>3</v>
      </c>
      <c r="D1016" s="3">
        <v>3277</v>
      </c>
      <c r="E1016" s="4"/>
      <c r="F1016" s="6">
        <v>4</v>
      </c>
      <c r="G1016" s="6">
        <v>3</v>
      </c>
      <c r="H1016" s="7">
        <f t="shared" si="60"/>
        <v>46082</v>
      </c>
      <c r="I1016" s="3">
        <f t="shared" si="61"/>
        <v>9831</v>
      </c>
      <c r="J1016" s="3">
        <f t="shared" si="62"/>
        <v>6881.7</v>
      </c>
      <c r="K1016" s="3">
        <f t="shared" si="63"/>
        <v>2949.3</v>
      </c>
    </row>
    <row r="1017" spans="1:11" x14ac:dyDescent="0.25">
      <c r="A1017" s="5">
        <v>46080</v>
      </c>
      <c r="B1017" s="2" t="s">
        <v>1024</v>
      </c>
      <c r="C1017" s="2">
        <v>12</v>
      </c>
      <c r="D1017" s="3">
        <v>28019</v>
      </c>
      <c r="E1017" s="4">
        <v>0.14000000000000001</v>
      </c>
      <c r="F1017" s="6">
        <v>1</v>
      </c>
      <c r="G1017" s="6">
        <v>5</v>
      </c>
      <c r="H1017" s="7">
        <f t="shared" si="60"/>
        <v>46054</v>
      </c>
      <c r="I1017" s="3">
        <f t="shared" si="61"/>
        <v>383299.92000000004</v>
      </c>
      <c r="J1017" s="3">
        <f t="shared" si="62"/>
        <v>268309.94400000002</v>
      </c>
      <c r="K1017" s="3">
        <f t="shared" si="63"/>
        <v>114989.97600000002</v>
      </c>
    </row>
    <row r="1018" spans="1:11" x14ac:dyDescent="0.25">
      <c r="A1018" s="5">
        <v>46106</v>
      </c>
      <c r="B1018" s="2" t="s">
        <v>1025</v>
      </c>
      <c r="C1018" s="2">
        <v>10</v>
      </c>
      <c r="D1018" s="3">
        <v>13752</v>
      </c>
      <c r="E1018" s="4"/>
      <c r="F1018" s="6">
        <v>2</v>
      </c>
      <c r="G1018" s="6">
        <v>5</v>
      </c>
      <c r="H1018" s="7">
        <f t="shared" si="60"/>
        <v>46082</v>
      </c>
      <c r="I1018" s="3">
        <f t="shared" si="61"/>
        <v>137520</v>
      </c>
      <c r="J1018" s="3">
        <f t="shared" si="62"/>
        <v>96264</v>
      </c>
      <c r="K1018" s="3">
        <f t="shared" si="63"/>
        <v>41256</v>
      </c>
    </row>
    <row r="1019" spans="1:11" x14ac:dyDescent="0.25">
      <c r="A1019" s="5">
        <v>46070</v>
      </c>
      <c r="B1019" s="2" t="s">
        <v>1026</v>
      </c>
      <c r="C1019" s="2">
        <v>10</v>
      </c>
      <c r="D1019" s="3">
        <v>13460</v>
      </c>
      <c r="E1019" s="4">
        <v>0.11</v>
      </c>
      <c r="F1019" s="6">
        <v>1</v>
      </c>
      <c r="G1019" s="6">
        <v>7</v>
      </c>
      <c r="H1019" s="7">
        <f t="shared" si="60"/>
        <v>46054</v>
      </c>
      <c r="I1019" s="3">
        <f t="shared" si="61"/>
        <v>149406</v>
      </c>
      <c r="J1019" s="3">
        <f t="shared" si="62"/>
        <v>104584.2</v>
      </c>
      <c r="K1019" s="3">
        <f t="shared" si="63"/>
        <v>44821.8</v>
      </c>
    </row>
    <row r="1020" spans="1:11" x14ac:dyDescent="0.25">
      <c r="A1020" s="5">
        <v>46164</v>
      </c>
      <c r="B1020" s="2" t="s">
        <v>1027</v>
      </c>
      <c r="C1020" s="2">
        <v>11</v>
      </c>
      <c r="D1020" s="3">
        <v>22264</v>
      </c>
      <c r="E1020" s="4">
        <v>0.14000000000000001</v>
      </c>
      <c r="F1020" s="6">
        <v>5</v>
      </c>
      <c r="G1020" s="6">
        <v>4</v>
      </c>
      <c r="H1020" s="7">
        <f t="shared" si="60"/>
        <v>46143</v>
      </c>
      <c r="I1020" s="3">
        <f t="shared" si="61"/>
        <v>279190.56000000006</v>
      </c>
      <c r="J1020" s="3">
        <f t="shared" si="62"/>
        <v>195433.39200000002</v>
      </c>
      <c r="K1020" s="3">
        <f t="shared" si="63"/>
        <v>83757.168000000034</v>
      </c>
    </row>
    <row r="1021" spans="1:11" x14ac:dyDescent="0.25">
      <c r="A1021" s="5">
        <v>46150</v>
      </c>
      <c r="B1021" s="2" t="s">
        <v>1028</v>
      </c>
      <c r="C1021" s="2">
        <v>5</v>
      </c>
      <c r="D1021" s="3">
        <v>12508</v>
      </c>
      <c r="E1021" s="4">
        <v>0.13</v>
      </c>
      <c r="F1021" s="6">
        <v>1</v>
      </c>
      <c r="G1021" s="6">
        <v>4</v>
      </c>
      <c r="H1021" s="7">
        <f t="shared" si="60"/>
        <v>46143</v>
      </c>
      <c r="I1021" s="3">
        <f t="shared" si="61"/>
        <v>70670.2</v>
      </c>
      <c r="J1021" s="3">
        <f t="shared" si="62"/>
        <v>49469.139999999992</v>
      </c>
      <c r="K1021" s="3">
        <f t="shared" si="63"/>
        <v>21201.060000000005</v>
      </c>
    </row>
    <row r="1022" spans="1:11" x14ac:dyDescent="0.25">
      <c r="A1022" s="5">
        <v>46224</v>
      </c>
      <c r="B1022" s="2" t="s">
        <v>1029</v>
      </c>
      <c r="C1022" s="2">
        <v>11</v>
      </c>
      <c r="D1022" s="3">
        <v>24573</v>
      </c>
      <c r="E1022" s="4"/>
      <c r="F1022" s="6">
        <v>2</v>
      </c>
      <c r="G1022" s="6">
        <v>7</v>
      </c>
      <c r="H1022" s="7">
        <f t="shared" si="60"/>
        <v>46204</v>
      </c>
      <c r="I1022" s="3">
        <f t="shared" si="61"/>
        <v>270303</v>
      </c>
      <c r="J1022" s="3">
        <f t="shared" si="62"/>
        <v>189212.09999999998</v>
      </c>
      <c r="K1022" s="3">
        <f t="shared" si="63"/>
        <v>81090.900000000023</v>
      </c>
    </row>
    <row r="1023" spans="1:11" x14ac:dyDescent="0.25">
      <c r="A1023" s="5">
        <v>46118</v>
      </c>
      <c r="B1023" s="2" t="s">
        <v>1030</v>
      </c>
      <c r="C1023" s="2">
        <v>2</v>
      </c>
      <c r="D1023" s="3">
        <v>34721</v>
      </c>
      <c r="E1023" s="4">
        <v>0.13</v>
      </c>
      <c r="F1023" s="6">
        <v>3</v>
      </c>
      <c r="G1023" s="6">
        <v>6</v>
      </c>
      <c r="H1023" s="7">
        <f t="shared" si="60"/>
        <v>46113</v>
      </c>
      <c r="I1023" s="3">
        <f t="shared" si="61"/>
        <v>78469.459999999992</v>
      </c>
      <c r="J1023" s="3">
        <f t="shared" si="62"/>
        <v>54928.621999999988</v>
      </c>
      <c r="K1023" s="3">
        <f t="shared" si="63"/>
        <v>23540.838000000003</v>
      </c>
    </row>
    <row r="1024" spans="1:11" x14ac:dyDescent="0.25">
      <c r="A1024" s="5">
        <v>46135</v>
      </c>
      <c r="B1024" s="2" t="s">
        <v>1031</v>
      </c>
      <c r="C1024" s="2">
        <v>11</v>
      </c>
      <c r="D1024" s="3">
        <v>12105</v>
      </c>
      <c r="E1024" s="4">
        <v>0.15</v>
      </c>
      <c r="F1024" s="6">
        <v>5</v>
      </c>
      <c r="G1024" s="6">
        <v>2</v>
      </c>
      <c r="H1024" s="7">
        <f t="shared" si="60"/>
        <v>46113</v>
      </c>
      <c r="I1024" s="3">
        <f t="shared" si="61"/>
        <v>153128.25</v>
      </c>
      <c r="J1024" s="3">
        <f t="shared" si="62"/>
        <v>107189.77499999999</v>
      </c>
      <c r="K1024" s="3">
        <f t="shared" si="63"/>
        <v>45938.475000000006</v>
      </c>
    </row>
    <row r="1025" spans="1:11" x14ac:dyDescent="0.25">
      <c r="A1025" s="5">
        <v>46168</v>
      </c>
      <c r="B1025" s="2" t="s">
        <v>1032</v>
      </c>
      <c r="C1025" s="2">
        <v>6</v>
      </c>
      <c r="D1025" s="3">
        <v>33347</v>
      </c>
      <c r="E1025" s="4"/>
      <c r="F1025" s="6">
        <v>4</v>
      </c>
      <c r="G1025" s="6">
        <v>3</v>
      </c>
      <c r="H1025" s="7">
        <f t="shared" si="60"/>
        <v>46143</v>
      </c>
      <c r="I1025" s="3">
        <f t="shared" si="61"/>
        <v>200082</v>
      </c>
      <c r="J1025" s="3">
        <f t="shared" si="62"/>
        <v>140057.4</v>
      </c>
      <c r="K1025" s="3">
        <f t="shared" si="63"/>
        <v>60024.600000000006</v>
      </c>
    </row>
    <row r="1026" spans="1:11" x14ac:dyDescent="0.25">
      <c r="A1026" s="5">
        <v>46248</v>
      </c>
      <c r="B1026" s="2" t="s">
        <v>1033</v>
      </c>
      <c r="C1026" s="2">
        <v>3</v>
      </c>
      <c r="D1026" s="3">
        <v>32166</v>
      </c>
      <c r="E1026" s="4">
        <v>0.04</v>
      </c>
      <c r="F1026" s="6">
        <v>1</v>
      </c>
      <c r="G1026" s="6">
        <v>4</v>
      </c>
      <c r="H1026" s="7">
        <f t="shared" ref="H1026:H1089" si="64">DATE(YEAR($A1026),MONTH($A1026),1)</f>
        <v>46235</v>
      </c>
      <c r="I1026" s="3">
        <f t="shared" ref="I1026:I1089" si="65">$C1026*$D1026*(1+$E1026)</f>
        <v>100357.92</v>
      </c>
      <c r="J1026" s="3">
        <f t="shared" ref="J1026:J1089" si="66">I1026*70%</f>
        <v>70250.543999999994</v>
      </c>
      <c r="K1026" s="3">
        <f t="shared" ref="K1026:K1089" si="67">I1026-J1026</f>
        <v>30107.376000000004</v>
      </c>
    </row>
    <row r="1027" spans="1:11" x14ac:dyDescent="0.25">
      <c r="A1027" s="5">
        <v>46346</v>
      </c>
      <c r="B1027" s="2" t="s">
        <v>1034</v>
      </c>
      <c r="C1027" s="2">
        <v>10</v>
      </c>
      <c r="D1027" s="3">
        <v>11030</v>
      </c>
      <c r="E1027" s="4"/>
      <c r="F1027" s="6">
        <v>5</v>
      </c>
      <c r="G1027" s="6">
        <v>4</v>
      </c>
      <c r="H1027" s="7">
        <f t="shared" si="64"/>
        <v>46327</v>
      </c>
      <c r="I1027" s="3">
        <f t="shared" si="65"/>
        <v>110300</v>
      </c>
      <c r="J1027" s="3">
        <f t="shared" si="66"/>
        <v>77210</v>
      </c>
      <c r="K1027" s="3">
        <f t="shared" si="67"/>
        <v>33090</v>
      </c>
    </row>
    <row r="1028" spans="1:11" x14ac:dyDescent="0.25">
      <c r="A1028" s="5">
        <v>46215</v>
      </c>
      <c r="B1028" s="2" t="s">
        <v>1035</v>
      </c>
      <c r="C1028" s="2">
        <v>6</v>
      </c>
      <c r="D1028" s="3">
        <v>6250</v>
      </c>
      <c r="E1028" s="4">
        <v>0.08</v>
      </c>
      <c r="F1028" s="6">
        <v>2</v>
      </c>
      <c r="G1028" s="6">
        <v>8</v>
      </c>
      <c r="H1028" s="7">
        <f t="shared" si="64"/>
        <v>46204</v>
      </c>
      <c r="I1028" s="3">
        <f t="shared" si="65"/>
        <v>40500</v>
      </c>
      <c r="J1028" s="3">
        <f t="shared" si="66"/>
        <v>28350</v>
      </c>
      <c r="K1028" s="3">
        <f t="shared" si="67"/>
        <v>12150</v>
      </c>
    </row>
    <row r="1029" spans="1:11" x14ac:dyDescent="0.25">
      <c r="A1029" s="5">
        <v>46029</v>
      </c>
      <c r="B1029" s="2" t="s">
        <v>1036</v>
      </c>
      <c r="C1029" s="2">
        <v>1</v>
      </c>
      <c r="D1029" s="3">
        <v>27930</v>
      </c>
      <c r="E1029" s="4"/>
      <c r="F1029" s="6">
        <v>4</v>
      </c>
      <c r="G1029" s="6">
        <v>7</v>
      </c>
      <c r="H1029" s="7">
        <f t="shared" si="64"/>
        <v>46023</v>
      </c>
      <c r="I1029" s="3">
        <f t="shared" si="65"/>
        <v>27930</v>
      </c>
      <c r="J1029" s="3">
        <f t="shared" si="66"/>
        <v>19551</v>
      </c>
      <c r="K1029" s="3">
        <f t="shared" si="67"/>
        <v>8379</v>
      </c>
    </row>
    <row r="1030" spans="1:11" x14ac:dyDescent="0.25">
      <c r="A1030" s="5">
        <v>46360</v>
      </c>
      <c r="B1030" s="2" t="s">
        <v>1037</v>
      </c>
      <c r="C1030" s="2">
        <v>8</v>
      </c>
      <c r="D1030" s="3">
        <v>28579</v>
      </c>
      <c r="E1030" s="4"/>
      <c r="F1030" s="6">
        <v>2</v>
      </c>
      <c r="G1030" s="6">
        <v>4</v>
      </c>
      <c r="H1030" s="7">
        <f t="shared" si="64"/>
        <v>46357</v>
      </c>
      <c r="I1030" s="3">
        <f t="shared" si="65"/>
        <v>228632</v>
      </c>
      <c r="J1030" s="3">
        <f t="shared" si="66"/>
        <v>160042.4</v>
      </c>
      <c r="K1030" s="3">
        <f t="shared" si="67"/>
        <v>68589.600000000006</v>
      </c>
    </row>
    <row r="1031" spans="1:11" x14ac:dyDescent="0.25">
      <c r="A1031" s="5">
        <v>46039</v>
      </c>
      <c r="B1031" s="2" t="s">
        <v>1038</v>
      </c>
      <c r="C1031" s="2">
        <v>5</v>
      </c>
      <c r="D1031" s="3">
        <v>4975</v>
      </c>
      <c r="E1031" s="4"/>
      <c r="F1031" s="6">
        <v>5</v>
      </c>
      <c r="G1031" s="6">
        <v>3</v>
      </c>
      <c r="H1031" s="7">
        <f t="shared" si="64"/>
        <v>46023</v>
      </c>
      <c r="I1031" s="3">
        <f t="shared" si="65"/>
        <v>24875</v>
      </c>
      <c r="J1031" s="3">
        <f t="shared" si="66"/>
        <v>17412.5</v>
      </c>
      <c r="K1031" s="3">
        <f t="shared" si="67"/>
        <v>7462.5</v>
      </c>
    </row>
    <row r="1032" spans="1:11" x14ac:dyDescent="0.25">
      <c r="A1032" s="5">
        <v>46063</v>
      </c>
      <c r="B1032" s="2" t="s">
        <v>1039</v>
      </c>
      <c r="C1032" s="2">
        <v>12</v>
      </c>
      <c r="D1032" s="3">
        <v>27910</v>
      </c>
      <c r="E1032" s="4">
        <v>0.09</v>
      </c>
      <c r="F1032" s="6">
        <v>4</v>
      </c>
      <c r="G1032" s="6">
        <v>7</v>
      </c>
      <c r="H1032" s="7">
        <f t="shared" si="64"/>
        <v>46054</v>
      </c>
      <c r="I1032" s="3">
        <f t="shared" si="65"/>
        <v>365062.80000000005</v>
      </c>
      <c r="J1032" s="3">
        <f t="shared" si="66"/>
        <v>255543.96000000002</v>
      </c>
      <c r="K1032" s="3">
        <f t="shared" si="67"/>
        <v>109518.84000000003</v>
      </c>
    </row>
    <row r="1033" spans="1:11" x14ac:dyDescent="0.25">
      <c r="A1033" s="5">
        <v>46127</v>
      </c>
      <c r="B1033" s="2" t="s">
        <v>1040</v>
      </c>
      <c r="C1033" s="2">
        <v>1</v>
      </c>
      <c r="D1033" s="3">
        <v>19762</v>
      </c>
      <c r="E1033" s="4"/>
      <c r="F1033" s="6">
        <v>2</v>
      </c>
      <c r="G1033" s="6">
        <v>4</v>
      </c>
      <c r="H1033" s="7">
        <f t="shared" si="64"/>
        <v>46113</v>
      </c>
      <c r="I1033" s="3">
        <f t="shared" si="65"/>
        <v>19762</v>
      </c>
      <c r="J1033" s="3">
        <f t="shared" si="66"/>
        <v>13833.4</v>
      </c>
      <c r="K1033" s="3">
        <f t="shared" si="67"/>
        <v>5928.6</v>
      </c>
    </row>
    <row r="1034" spans="1:11" x14ac:dyDescent="0.25">
      <c r="A1034" s="5">
        <v>46133</v>
      </c>
      <c r="B1034" s="2" t="s">
        <v>1041</v>
      </c>
      <c r="C1034" s="2">
        <v>12</v>
      </c>
      <c r="D1034" s="3">
        <v>17155</v>
      </c>
      <c r="E1034" s="4"/>
      <c r="F1034" s="6">
        <v>3</v>
      </c>
      <c r="G1034" s="6">
        <v>3</v>
      </c>
      <c r="H1034" s="7">
        <f t="shared" si="64"/>
        <v>46113</v>
      </c>
      <c r="I1034" s="3">
        <f t="shared" si="65"/>
        <v>205860</v>
      </c>
      <c r="J1034" s="3">
        <f t="shared" si="66"/>
        <v>144102</v>
      </c>
      <c r="K1034" s="3">
        <f t="shared" si="67"/>
        <v>61758</v>
      </c>
    </row>
    <row r="1035" spans="1:11" x14ac:dyDescent="0.25">
      <c r="A1035" s="5">
        <v>46155</v>
      </c>
      <c r="B1035" s="2" t="s">
        <v>1042</v>
      </c>
      <c r="C1035" s="2">
        <v>12</v>
      </c>
      <c r="D1035" s="3">
        <v>20605</v>
      </c>
      <c r="E1035" s="4">
        <v>0.02</v>
      </c>
      <c r="F1035" s="6">
        <v>5</v>
      </c>
      <c r="G1035" s="6">
        <v>7</v>
      </c>
      <c r="H1035" s="7">
        <f t="shared" si="64"/>
        <v>46143</v>
      </c>
      <c r="I1035" s="3">
        <f t="shared" si="65"/>
        <v>252205.2</v>
      </c>
      <c r="J1035" s="3">
        <f t="shared" si="66"/>
        <v>176543.63999999998</v>
      </c>
      <c r="K1035" s="3">
        <f t="shared" si="67"/>
        <v>75661.560000000027</v>
      </c>
    </row>
    <row r="1036" spans="1:11" x14ac:dyDescent="0.25">
      <c r="A1036" s="5">
        <v>46212</v>
      </c>
      <c r="B1036" s="2" t="s">
        <v>1043</v>
      </c>
      <c r="C1036" s="2">
        <v>11</v>
      </c>
      <c r="D1036" s="3">
        <v>21567</v>
      </c>
      <c r="E1036" s="4">
        <v>0.12</v>
      </c>
      <c r="F1036" s="6">
        <v>3</v>
      </c>
      <c r="G1036" s="6">
        <v>5</v>
      </c>
      <c r="H1036" s="7">
        <f t="shared" si="64"/>
        <v>46204</v>
      </c>
      <c r="I1036" s="3">
        <f t="shared" si="65"/>
        <v>265705.44</v>
      </c>
      <c r="J1036" s="3">
        <f t="shared" si="66"/>
        <v>185993.80799999999</v>
      </c>
      <c r="K1036" s="3">
        <f t="shared" si="67"/>
        <v>79711.632000000012</v>
      </c>
    </row>
    <row r="1037" spans="1:11" x14ac:dyDescent="0.25">
      <c r="A1037" s="5">
        <v>46065</v>
      </c>
      <c r="B1037" s="2" t="s">
        <v>1044</v>
      </c>
      <c r="C1037" s="2">
        <v>7</v>
      </c>
      <c r="D1037" s="3">
        <v>29923</v>
      </c>
      <c r="E1037" s="4">
        <v>0.1</v>
      </c>
      <c r="F1037" s="6">
        <v>3</v>
      </c>
      <c r="G1037" s="6">
        <v>6</v>
      </c>
      <c r="H1037" s="7">
        <f t="shared" si="64"/>
        <v>46054</v>
      </c>
      <c r="I1037" s="3">
        <f t="shared" si="65"/>
        <v>230407.1</v>
      </c>
      <c r="J1037" s="3">
        <f t="shared" si="66"/>
        <v>161284.97</v>
      </c>
      <c r="K1037" s="3">
        <f t="shared" si="67"/>
        <v>69122.13</v>
      </c>
    </row>
    <row r="1038" spans="1:11" x14ac:dyDescent="0.25">
      <c r="A1038" s="5">
        <v>46324</v>
      </c>
      <c r="B1038" s="2" t="s">
        <v>1045</v>
      </c>
      <c r="C1038" s="2">
        <v>9</v>
      </c>
      <c r="D1038" s="3">
        <v>32512</v>
      </c>
      <c r="E1038" s="4"/>
      <c r="F1038" s="6">
        <v>1</v>
      </c>
      <c r="G1038" s="6">
        <v>6</v>
      </c>
      <c r="H1038" s="7">
        <f t="shared" si="64"/>
        <v>46296</v>
      </c>
      <c r="I1038" s="3">
        <f t="shared" si="65"/>
        <v>292608</v>
      </c>
      <c r="J1038" s="3">
        <f t="shared" si="66"/>
        <v>204825.59999999998</v>
      </c>
      <c r="K1038" s="3">
        <f t="shared" si="67"/>
        <v>87782.400000000023</v>
      </c>
    </row>
    <row r="1039" spans="1:11" x14ac:dyDescent="0.25">
      <c r="A1039" s="5">
        <v>46034</v>
      </c>
      <c r="B1039" s="2" t="s">
        <v>1046</v>
      </c>
      <c r="C1039" s="2">
        <v>10</v>
      </c>
      <c r="D1039" s="3">
        <v>13800</v>
      </c>
      <c r="E1039" s="4">
        <v>0.14000000000000001</v>
      </c>
      <c r="F1039" s="6">
        <v>4</v>
      </c>
      <c r="G1039" s="6">
        <v>7</v>
      </c>
      <c r="H1039" s="7">
        <f t="shared" si="64"/>
        <v>46023</v>
      </c>
      <c r="I1039" s="3">
        <f t="shared" si="65"/>
        <v>157320.00000000003</v>
      </c>
      <c r="J1039" s="3">
        <f t="shared" si="66"/>
        <v>110124.00000000001</v>
      </c>
      <c r="K1039" s="3">
        <f t="shared" si="67"/>
        <v>47196.000000000015</v>
      </c>
    </row>
    <row r="1040" spans="1:11" x14ac:dyDescent="0.25">
      <c r="A1040" s="5">
        <v>46369</v>
      </c>
      <c r="B1040" s="2" t="s">
        <v>1047</v>
      </c>
      <c r="C1040" s="2">
        <v>1</v>
      </c>
      <c r="D1040" s="3">
        <v>21108</v>
      </c>
      <c r="E1040" s="4">
        <v>0.12</v>
      </c>
      <c r="F1040" s="6">
        <v>3</v>
      </c>
      <c r="G1040" s="6">
        <v>5</v>
      </c>
      <c r="H1040" s="7">
        <f t="shared" si="64"/>
        <v>46357</v>
      </c>
      <c r="I1040" s="3">
        <f t="shared" si="65"/>
        <v>23640.960000000003</v>
      </c>
      <c r="J1040" s="3">
        <f t="shared" si="66"/>
        <v>16548.672000000002</v>
      </c>
      <c r="K1040" s="3">
        <f t="shared" si="67"/>
        <v>7092.2880000000005</v>
      </c>
    </row>
    <row r="1041" spans="1:11" x14ac:dyDescent="0.25">
      <c r="A1041" s="5">
        <v>46301</v>
      </c>
      <c r="B1041" s="2" t="s">
        <v>1048</v>
      </c>
      <c r="C1041" s="2">
        <v>3</v>
      </c>
      <c r="D1041" s="3">
        <v>17153</v>
      </c>
      <c r="E1041" s="4">
        <v>7.0000000000000007E-2</v>
      </c>
      <c r="F1041" s="6">
        <v>4</v>
      </c>
      <c r="G1041" s="6">
        <v>6</v>
      </c>
      <c r="H1041" s="7">
        <f t="shared" si="64"/>
        <v>46296</v>
      </c>
      <c r="I1041" s="3">
        <f t="shared" si="65"/>
        <v>55061.130000000005</v>
      </c>
      <c r="J1041" s="3">
        <f t="shared" si="66"/>
        <v>38542.790999999997</v>
      </c>
      <c r="K1041" s="3">
        <f t="shared" si="67"/>
        <v>16518.339000000007</v>
      </c>
    </row>
    <row r="1042" spans="1:11" x14ac:dyDescent="0.25">
      <c r="A1042" s="5">
        <v>46061</v>
      </c>
      <c r="B1042" s="2" t="s">
        <v>1049</v>
      </c>
      <c r="C1042" s="2">
        <v>10</v>
      </c>
      <c r="D1042" s="3">
        <v>33563</v>
      </c>
      <c r="E1042" s="4"/>
      <c r="F1042" s="6">
        <v>3</v>
      </c>
      <c r="G1042" s="6">
        <v>4</v>
      </c>
      <c r="H1042" s="7">
        <f t="shared" si="64"/>
        <v>46054</v>
      </c>
      <c r="I1042" s="3">
        <f t="shared" si="65"/>
        <v>335630</v>
      </c>
      <c r="J1042" s="3">
        <f t="shared" si="66"/>
        <v>234940.99999999997</v>
      </c>
      <c r="K1042" s="3">
        <f t="shared" si="67"/>
        <v>100689.00000000003</v>
      </c>
    </row>
    <row r="1043" spans="1:11" x14ac:dyDescent="0.25">
      <c r="A1043" s="5">
        <v>46072</v>
      </c>
      <c r="B1043" s="2" t="s">
        <v>1050</v>
      </c>
      <c r="C1043" s="2">
        <v>5</v>
      </c>
      <c r="D1043" s="3">
        <v>3322</v>
      </c>
      <c r="E1043" s="4"/>
      <c r="F1043" s="6">
        <v>2</v>
      </c>
      <c r="G1043" s="6">
        <v>2</v>
      </c>
      <c r="H1043" s="7">
        <f t="shared" si="64"/>
        <v>46054</v>
      </c>
      <c r="I1043" s="3">
        <f t="shared" si="65"/>
        <v>16610</v>
      </c>
      <c r="J1043" s="3">
        <f t="shared" si="66"/>
        <v>11627</v>
      </c>
      <c r="K1043" s="3">
        <f t="shared" si="67"/>
        <v>4983</v>
      </c>
    </row>
    <row r="1044" spans="1:11" x14ac:dyDescent="0.25">
      <c r="A1044" s="5">
        <v>46232</v>
      </c>
      <c r="B1044" s="2" t="s">
        <v>1051</v>
      </c>
      <c r="C1044" s="2">
        <v>9</v>
      </c>
      <c r="D1044" s="3">
        <v>10610</v>
      </c>
      <c r="E1044" s="4">
        <v>0.06</v>
      </c>
      <c r="F1044" s="6">
        <v>2</v>
      </c>
      <c r="G1044" s="6">
        <v>8</v>
      </c>
      <c r="H1044" s="7">
        <f t="shared" si="64"/>
        <v>46204</v>
      </c>
      <c r="I1044" s="3">
        <f t="shared" si="65"/>
        <v>101219.40000000001</v>
      </c>
      <c r="J1044" s="3">
        <f t="shared" si="66"/>
        <v>70853.58</v>
      </c>
      <c r="K1044" s="3">
        <f t="shared" si="67"/>
        <v>30365.820000000007</v>
      </c>
    </row>
    <row r="1045" spans="1:11" x14ac:dyDescent="0.25">
      <c r="A1045" s="5">
        <v>46121</v>
      </c>
      <c r="B1045" s="2" t="s">
        <v>1052</v>
      </c>
      <c r="C1045" s="2">
        <v>1</v>
      </c>
      <c r="D1045" s="3">
        <v>14762</v>
      </c>
      <c r="E1045" s="4"/>
      <c r="F1045" s="6">
        <v>2</v>
      </c>
      <c r="G1045" s="6">
        <v>7</v>
      </c>
      <c r="H1045" s="7">
        <f t="shared" si="64"/>
        <v>46113</v>
      </c>
      <c r="I1045" s="3">
        <f t="shared" si="65"/>
        <v>14762</v>
      </c>
      <c r="J1045" s="3">
        <f t="shared" si="66"/>
        <v>10333.4</v>
      </c>
      <c r="K1045" s="3">
        <f t="shared" si="67"/>
        <v>4428.6000000000004</v>
      </c>
    </row>
    <row r="1046" spans="1:11" x14ac:dyDescent="0.25">
      <c r="A1046" s="5">
        <v>46057</v>
      </c>
      <c r="B1046" s="2" t="s">
        <v>1053</v>
      </c>
      <c r="C1046" s="2">
        <v>7</v>
      </c>
      <c r="D1046" s="3">
        <v>17663</v>
      </c>
      <c r="E1046" s="4">
        <v>0.05</v>
      </c>
      <c r="F1046" s="6">
        <v>4</v>
      </c>
      <c r="G1046" s="6">
        <v>1</v>
      </c>
      <c r="H1046" s="7">
        <f t="shared" si="64"/>
        <v>46054</v>
      </c>
      <c r="I1046" s="3">
        <f t="shared" si="65"/>
        <v>129823.05</v>
      </c>
      <c r="J1046" s="3">
        <f t="shared" si="66"/>
        <v>90876.134999999995</v>
      </c>
      <c r="K1046" s="3">
        <f t="shared" si="67"/>
        <v>38946.915000000008</v>
      </c>
    </row>
    <row r="1047" spans="1:11" x14ac:dyDescent="0.25">
      <c r="A1047" s="5">
        <v>46064</v>
      </c>
      <c r="B1047" s="2" t="s">
        <v>1054</v>
      </c>
      <c r="C1047" s="2">
        <v>1</v>
      </c>
      <c r="D1047" s="3">
        <v>14273</v>
      </c>
      <c r="E1047" s="4">
        <v>0.14000000000000001</v>
      </c>
      <c r="F1047" s="6">
        <v>3</v>
      </c>
      <c r="G1047" s="6">
        <v>2</v>
      </c>
      <c r="H1047" s="7">
        <f t="shared" si="64"/>
        <v>46054</v>
      </c>
      <c r="I1047" s="3">
        <f t="shared" si="65"/>
        <v>16271.220000000001</v>
      </c>
      <c r="J1047" s="3">
        <f t="shared" si="66"/>
        <v>11389.853999999999</v>
      </c>
      <c r="K1047" s="3">
        <f t="shared" si="67"/>
        <v>4881.3660000000018</v>
      </c>
    </row>
    <row r="1048" spans="1:11" x14ac:dyDescent="0.25">
      <c r="A1048" s="5">
        <v>46208</v>
      </c>
      <c r="B1048" s="2" t="s">
        <v>1055</v>
      </c>
      <c r="C1048" s="2">
        <v>5</v>
      </c>
      <c r="D1048" s="3">
        <v>28631</v>
      </c>
      <c r="E1048" s="4">
        <v>0.03</v>
      </c>
      <c r="F1048" s="6">
        <v>2</v>
      </c>
      <c r="G1048" s="6">
        <v>3</v>
      </c>
      <c r="H1048" s="7">
        <f t="shared" si="64"/>
        <v>46204</v>
      </c>
      <c r="I1048" s="3">
        <f t="shared" si="65"/>
        <v>147449.65</v>
      </c>
      <c r="J1048" s="3">
        <f t="shared" si="66"/>
        <v>103214.75499999999</v>
      </c>
      <c r="K1048" s="3">
        <f t="shared" si="67"/>
        <v>44234.895000000004</v>
      </c>
    </row>
    <row r="1049" spans="1:11" x14ac:dyDescent="0.25">
      <c r="A1049" s="5">
        <v>46283</v>
      </c>
      <c r="B1049" s="2" t="s">
        <v>1056</v>
      </c>
      <c r="C1049" s="2">
        <v>9</v>
      </c>
      <c r="D1049" s="3">
        <v>2442</v>
      </c>
      <c r="E1049" s="4">
        <v>0.09</v>
      </c>
      <c r="F1049" s="6">
        <v>5</v>
      </c>
      <c r="G1049" s="6">
        <v>5</v>
      </c>
      <c r="H1049" s="7">
        <f t="shared" si="64"/>
        <v>46266</v>
      </c>
      <c r="I1049" s="3">
        <f t="shared" si="65"/>
        <v>23956.02</v>
      </c>
      <c r="J1049" s="3">
        <f t="shared" si="66"/>
        <v>16769.214</v>
      </c>
      <c r="K1049" s="3">
        <f t="shared" si="67"/>
        <v>7186.8060000000005</v>
      </c>
    </row>
    <row r="1050" spans="1:11" x14ac:dyDescent="0.25">
      <c r="A1050" s="5">
        <v>46335</v>
      </c>
      <c r="B1050" s="2" t="s">
        <v>1057</v>
      </c>
      <c r="C1050" s="2">
        <v>8</v>
      </c>
      <c r="D1050" s="3">
        <v>31982</v>
      </c>
      <c r="E1050" s="4">
        <v>0.06</v>
      </c>
      <c r="F1050" s="6">
        <v>2</v>
      </c>
      <c r="G1050" s="6">
        <v>4</v>
      </c>
      <c r="H1050" s="7">
        <f t="shared" si="64"/>
        <v>46327</v>
      </c>
      <c r="I1050" s="3">
        <f t="shared" si="65"/>
        <v>271207.36</v>
      </c>
      <c r="J1050" s="3">
        <f t="shared" si="66"/>
        <v>189845.15199999997</v>
      </c>
      <c r="K1050" s="3">
        <f t="shared" si="67"/>
        <v>81362.208000000013</v>
      </c>
    </row>
    <row r="1051" spans="1:11" x14ac:dyDescent="0.25">
      <c r="A1051" s="5">
        <v>46069</v>
      </c>
      <c r="B1051" s="2" t="s">
        <v>1058</v>
      </c>
      <c r="C1051" s="2">
        <v>6</v>
      </c>
      <c r="D1051" s="3">
        <v>29732</v>
      </c>
      <c r="E1051" s="4">
        <v>0.08</v>
      </c>
      <c r="F1051" s="6">
        <v>1</v>
      </c>
      <c r="G1051" s="6">
        <v>8</v>
      </c>
      <c r="H1051" s="7">
        <f t="shared" si="64"/>
        <v>46054</v>
      </c>
      <c r="I1051" s="3">
        <f t="shared" si="65"/>
        <v>192663.36000000002</v>
      </c>
      <c r="J1051" s="3">
        <f t="shared" si="66"/>
        <v>134864.35200000001</v>
      </c>
      <c r="K1051" s="3">
        <f t="shared" si="67"/>
        <v>57799.008000000002</v>
      </c>
    </row>
    <row r="1052" spans="1:11" x14ac:dyDescent="0.25">
      <c r="A1052" s="5">
        <v>46350</v>
      </c>
      <c r="B1052" s="2" t="s">
        <v>1059</v>
      </c>
      <c r="C1052" s="2">
        <v>12</v>
      </c>
      <c r="D1052" s="3">
        <v>22456</v>
      </c>
      <c r="E1052" s="4">
        <v>0.14000000000000001</v>
      </c>
      <c r="F1052" s="6">
        <v>4</v>
      </c>
      <c r="G1052" s="6">
        <v>7</v>
      </c>
      <c r="H1052" s="7">
        <f t="shared" si="64"/>
        <v>46327</v>
      </c>
      <c r="I1052" s="3">
        <f t="shared" si="65"/>
        <v>307198.08000000002</v>
      </c>
      <c r="J1052" s="3">
        <f t="shared" si="66"/>
        <v>215038.65599999999</v>
      </c>
      <c r="K1052" s="3">
        <f t="shared" si="67"/>
        <v>92159.424000000028</v>
      </c>
    </row>
    <row r="1053" spans="1:11" x14ac:dyDescent="0.25">
      <c r="A1053" s="5">
        <v>46338</v>
      </c>
      <c r="B1053" s="2" t="s">
        <v>1060</v>
      </c>
      <c r="C1053" s="2">
        <v>8</v>
      </c>
      <c r="D1053" s="3">
        <v>29241</v>
      </c>
      <c r="E1053" s="4">
        <v>0.12</v>
      </c>
      <c r="F1053" s="6">
        <v>1</v>
      </c>
      <c r="G1053" s="6">
        <v>1</v>
      </c>
      <c r="H1053" s="7">
        <f t="shared" si="64"/>
        <v>46327</v>
      </c>
      <c r="I1053" s="3">
        <f t="shared" si="65"/>
        <v>261999.36000000002</v>
      </c>
      <c r="J1053" s="3">
        <f t="shared" si="66"/>
        <v>183399.552</v>
      </c>
      <c r="K1053" s="3">
        <f t="shared" si="67"/>
        <v>78599.808000000019</v>
      </c>
    </row>
    <row r="1054" spans="1:11" x14ac:dyDescent="0.25">
      <c r="A1054" s="5">
        <v>46059</v>
      </c>
      <c r="B1054" s="2" t="s">
        <v>1061</v>
      </c>
      <c r="C1054" s="2">
        <v>7</v>
      </c>
      <c r="D1054" s="3">
        <v>5168</v>
      </c>
      <c r="E1054" s="4"/>
      <c r="F1054" s="6">
        <v>2</v>
      </c>
      <c r="G1054" s="6">
        <v>6</v>
      </c>
      <c r="H1054" s="7">
        <f t="shared" si="64"/>
        <v>46054</v>
      </c>
      <c r="I1054" s="3">
        <f t="shared" si="65"/>
        <v>36176</v>
      </c>
      <c r="J1054" s="3">
        <f t="shared" si="66"/>
        <v>25323.199999999997</v>
      </c>
      <c r="K1054" s="3">
        <f t="shared" si="67"/>
        <v>10852.800000000003</v>
      </c>
    </row>
    <row r="1055" spans="1:11" x14ac:dyDescent="0.25">
      <c r="A1055" s="5">
        <v>46345</v>
      </c>
      <c r="B1055" s="2" t="s">
        <v>1062</v>
      </c>
      <c r="C1055" s="2">
        <v>10</v>
      </c>
      <c r="D1055" s="3">
        <v>16371</v>
      </c>
      <c r="E1055" s="4">
        <v>0.13</v>
      </c>
      <c r="F1055" s="6">
        <v>2</v>
      </c>
      <c r="G1055" s="6">
        <v>8</v>
      </c>
      <c r="H1055" s="7">
        <f t="shared" si="64"/>
        <v>46327</v>
      </c>
      <c r="I1055" s="3">
        <f t="shared" si="65"/>
        <v>184992.3</v>
      </c>
      <c r="J1055" s="3">
        <f t="shared" si="66"/>
        <v>129494.60999999999</v>
      </c>
      <c r="K1055" s="3">
        <f t="shared" si="67"/>
        <v>55497.69</v>
      </c>
    </row>
    <row r="1056" spans="1:11" x14ac:dyDescent="0.25">
      <c r="A1056" s="5">
        <v>46312</v>
      </c>
      <c r="B1056" s="2" t="s">
        <v>1063</v>
      </c>
      <c r="C1056" s="2">
        <v>8</v>
      </c>
      <c r="D1056" s="3">
        <v>9239</v>
      </c>
      <c r="E1056" s="4"/>
      <c r="F1056" s="6">
        <v>3</v>
      </c>
      <c r="G1056" s="6">
        <v>4</v>
      </c>
      <c r="H1056" s="7">
        <f t="shared" si="64"/>
        <v>46296</v>
      </c>
      <c r="I1056" s="3">
        <f t="shared" si="65"/>
        <v>73912</v>
      </c>
      <c r="J1056" s="3">
        <f t="shared" si="66"/>
        <v>51738.399999999994</v>
      </c>
      <c r="K1056" s="3">
        <f t="shared" si="67"/>
        <v>22173.600000000006</v>
      </c>
    </row>
    <row r="1057" spans="1:11" x14ac:dyDescent="0.25">
      <c r="A1057" s="5">
        <v>46343</v>
      </c>
      <c r="B1057" s="2" t="s">
        <v>1064</v>
      </c>
      <c r="C1057" s="2">
        <v>3</v>
      </c>
      <c r="D1057" s="3">
        <v>19179</v>
      </c>
      <c r="E1057" s="4">
        <v>0.1</v>
      </c>
      <c r="F1057" s="6">
        <v>3</v>
      </c>
      <c r="G1057" s="6">
        <v>1</v>
      </c>
      <c r="H1057" s="7">
        <f t="shared" si="64"/>
        <v>46327</v>
      </c>
      <c r="I1057" s="3">
        <f t="shared" si="65"/>
        <v>63290.700000000004</v>
      </c>
      <c r="J1057" s="3">
        <f t="shared" si="66"/>
        <v>44303.49</v>
      </c>
      <c r="K1057" s="3">
        <f t="shared" si="67"/>
        <v>18987.210000000006</v>
      </c>
    </row>
    <row r="1058" spans="1:11" x14ac:dyDescent="0.25">
      <c r="A1058" s="5">
        <v>46341</v>
      </c>
      <c r="B1058" s="2" t="s">
        <v>1065</v>
      </c>
      <c r="C1058" s="2">
        <v>11</v>
      </c>
      <c r="D1058" s="3">
        <v>15495</v>
      </c>
      <c r="E1058" s="4"/>
      <c r="F1058" s="6">
        <v>3</v>
      </c>
      <c r="G1058" s="6">
        <v>4</v>
      </c>
      <c r="H1058" s="7">
        <f t="shared" si="64"/>
        <v>46327</v>
      </c>
      <c r="I1058" s="3">
        <f t="shared" si="65"/>
        <v>170445</v>
      </c>
      <c r="J1058" s="3">
        <f t="shared" si="66"/>
        <v>119311.49999999999</v>
      </c>
      <c r="K1058" s="3">
        <f t="shared" si="67"/>
        <v>51133.500000000015</v>
      </c>
    </row>
    <row r="1059" spans="1:11" x14ac:dyDescent="0.25">
      <c r="A1059" s="5">
        <v>46060</v>
      </c>
      <c r="B1059" s="2" t="s">
        <v>1066</v>
      </c>
      <c r="C1059" s="2">
        <v>5</v>
      </c>
      <c r="D1059" s="3">
        <v>34046</v>
      </c>
      <c r="E1059" s="4">
        <v>0.02</v>
      </c>
      <c r="F1059" s="6">
        <v>1</v>
      </c>
      <c r="G1059" s="6">
        <v>4</v>
      </c>
      <c r="H1059" s="7">
        <f t="shared" si="64"/>
        <v>46054</v>
      </c>
      <c r="I1059" s="3">
        <f t="shared" si="65"/>
        <v>173634.6</v>
      </c>
      <c r="J1059" s="3">
        <f t="shared" si="66"/>
        <v>121544.22</v>
      </c>
      <c r="K1059" s="3">
        <f t="shared" si="67"/>
        <v>52090.380000000005</v>
      </c>
    </row>
    <row r="1060" spans="1:11" x14ac:dyDescent="0.25">
      <c r="A1060" s="5">
        <v>46295</v>
      </c>
      <c r="B1060" s="2" t="s">
        <v>1067</v>
      </c>
      <c r="C1060" s="2">
        <v>12</v>
      </c>
      <c r="D1060" s="3">
        <v>29600</v>
      </c>
      <c r="E1060" s="4">
        <v>0.1</v>
      </c>
      <c r="F1060" s="6">
        <v>4</v>
      </c>
      <c r="G1060" s="6">
        <v>2</v>
      </c>
      <c r="H1060" s="7">
        <f t="shared" si="64"/>
        <v>46266</v>
      </c>
      <c r="I1060" s="3">
        <f t="shared" si="65"/>
        <v>390720.00000000006</v>
      </c>
      <c r="J1060" s="3">
        <f t="shared" si="66"/>
        <v>273504</v>
      </c>
      <c r="K1060" s="3">
        <f t="shared" si="67"/>
        <v>117216.00000000006</v>
      </c>
    </row>
    <row r="1061" spans="1:11" x14ac:dyDescent="0.25">
      <c r="A1061" s="5">
        <v>46382</v>
      </c>
      <c r="B1061" s="2" t="s">
        <v>1068</v>
      </c>
      <c r="C1061" s="2">
        <v>1</v>
      </c>
      <c r="D1061" s="3">
        <v>12033</v>
      </c>
      <c r="E1061" s="4"/>
      <c r="F1061" s="6">
        <v>1</v>
      </c>
      <c r="G1061" s="6">
        <v>1</v>
      </c>
      <c r="H1061" s="7">
        <f t="shared" si="64"/>
        <v>46357</v>
      </c>
      <c r="I1061" s="3">
        <f t="shared" si="65"/>
        <v>12033</v>
      </c>
      <c r="J1061" s="3">
        <f t="shared" si="66"/>
        <v>8423.1</v>
      </c>
      <c r="K1061" s="3">
        <f t="shared" si="67"/>
        <v>3609.8999999999996</v>
      </c>
    </row>
    <row r="1062" spans="1:11" x14ac:dyDescent="0.25">
      <c r="A1062" s="5">
        <v>46364</v>
      </c>
      <c r="B1062" s="2" t="s">
        <v>1069</v>
      </c>
      <c r="C1062" s="2">
        <v>3</v>
      </c>
      <c r="D1062" s="3">
        <v>19625</v>
      </c>
      <c r="E1062" s="4">
        <v>0.02</v>
      </c>
      <c r="F1062" s="6">
        <v>4</v>
      </c>
      <c r="G1062" s="6">
        <v>3</v>
      </c>
      <c r="H1062" s="7">
        <f t="shared" si="64"/>
        <v>46357</v>
      </c>
      <c r="I1062" s="3">
        <f t="shared" si="65"/>
        <v>60052.5</v>
      </c>
      <c r="J1062" s="3">
        <f t="shared" si="66"/>
        <v>42036.75</v>
      </c>
      <c r="K1062" s="3">
        <f t="shared" si="67"/>
        <v>18015.75</v>
      </c>
    </row>
    <row r="1063" spans="1:11" x14ac:dyDescent="0.25">
      <c r="A1063" s="5">
        <v>46326</v>
      </c>
      <c r="B1063" s="2" t="s">
        <v>1070</v>
      </c>
      <c r="C1063" s="2">
        <v>4</v>
      </c>
      <c r="D1063" s="3">
        <v>8690</v>
      </c>
      <c r="E1063" s="4">
        <v>0.05</v>
      </c>
      <c r="F1063" s="6">
        <v>3</v>
      </c>
      <c r="G1063" s="6">
        <v>6</v>
      </c>
      <c r="H1063" s="7">
        <f t="shared" si="64"/>
        <v>46296</v>
      </c>
      <c r="I1063" s="3">
        <f t="shared" si="65"/>
        <v>36498</v>
      </c>
      <c r="J1063" s="3">
        <f t="shared" si="66"/>
        <v>25548.6</v>
      </c>
      <c r="K1063" s="3">
        <f t="shared" si="67"/>
        <v>10949.400000000001</v>
      </c>
    </row>
    <row r="1064" spans="1:11" x14ac:dyDescent="0.25">
      <c r="A1064" s="5">
        <v>46269</v>
      </c>
      <c r="B1064" s="2" t="s">
        <v>1071</v>
      </c>
      <c r="C1064" s="2">
        <v>6</v>
      </c>
      <c r="D1064" s="3">
        <v>19715</v>
      </c>
      <c r="E1064" s="4"/>
      <c r="F1064" s="6">
        <v>2</v>
      </c>
      <c r="G1064" s="6">
        <v>2</v>
      </c>
      <c r="H1064" s="7">
        <f t="shared" si="64"/>
        <v>46266</v>
      </c>
      <c r="I1064" s="3">
        <f t="shared" si="65"/>
        <v>118290</v>
      </c>
      <c r="J1064" s="3">
        <f t="shared" si="66"/>
        <v>82803</v>
      </c>
      <c r="K1064" s="3">
        <f t="shared" si="67"/>
        <v>35487</v>
      </c>
    </row>
    <row r="1065" spans="1:11" x14ac:dyDescent="0.25">
      <c r="A1065" s="5">
        <v>46235</v>
      </c>
      <c r="B1065" s="2" t="s">
        <v>1072</v>
      </c>
      <c r="C1065" s="2">
        <v>9</v>
      </c>
      <c r="D1065" s="3">
        <v>14285</v>
      </c>
      <c r="E1065" s="4">
        <v>0.08</v>
      </c>
      <c r="F1065" s="6">
        <v>5</v>
      </c>
      <c r="G1065" s="6">
        <v>2</v>
      </c>
      <c r="H1065" s="7">
        <f t="shared" si="64"/>
        <v>46235</v>
      </c>
      <c r="I1065" s="3">
        <f t="shared" si="65"/>
        <v>138850.20000000001</v>
      </c>
      <c r="J1065" s="3">
        <f t="shared" si="66"/>
        <v>97195.14</v>
      </c>
      <c r="K1065" s="3">
        <f t="shared" si="67"/>
        <v>41655.060000000012</v>
      </c>
    </row>
    <row r="1066" spans="1:11" x14ac:dyDescent="0.25">
      <c r="A1066" s="5">
        <v>46285</v>
      </c>
      <c r="B1066" s="2" t="s">
        <v>1073</v>
      </c>
      <c r="C1066" s="2">
        <v>1</v>
      </c>
      <c r="D1066" s="3">
        <v>16111</v>
      </c>
      <c r="E1066" s="4"/>
      <c r="F1066" s="6">
        <v>1</v>
      </c>
      <c r="G1066" s="6">
        <v>5</v>
      </c>
      <c r="H1066" s="7">
        <f t="shared" si="64"/>
        <v>46266</v>
      </c>
      <c r="I1066" s="3">
        <f t="shared" si="65"/>
        <v>16111</v>
      </c>
      <c r="J1066" s="3">
        <f t="shared" si="66"/>
        <v>11277.699999999999</v>
      </c>
      <c r="K1066" s="3">
        <f t="shared" si="67"/>
        <v>4833.3000000000011</v>
      </c>
    </row>
    <row r="1067" spans="1:11" x14ac:dyDescent="0.25">
      <c r="A1067" s="5">
        <v>46186</v>
      </c>
      <c r="B1067" s="2" t="s">
        <v>1074</v>
      </c>
      <c r="C1067" s="2">
        <v>8</v>
      </c>
      <c r="D1067" s="3">
        <v>21540</v>
      </c>
      <c r="E1067" s="4"/>
      <c r="F1067" s="6">
        <v>4</v>
      </c>
      <c r="G1067" s="6">
        <v>4</v>
      </c>
      <c r="H1067" s="7">
        <f t="shared" si="64"/>
        <v>46174</v>
      </c>
      <c r="I1067" s="3">
        <f t="shared" si="65"/>
        <v>172320</v>
      </c>
      <c r="J1067" s="3">
        <f t="shared" si="66"/>
        <v>120623.99999999999</v>
      </c>
      <c r="K1067" s="3">
        <f t="shared" si="67"/>
        <v>51696.000000000015</v>
      </c>
    </row>
    <row r="1068" spans="1:11" x14ac:dyDescent="0.25">
      <c r="A1068" s="5">
        <v>46227</v>
      </c>
      <c r="B1068" s="2" t="s">
        <v>1075</v>
      </c>
      <c r="C1068" s="2">
        <v>10</v>
      </c>
      <c r="D1068" s="3">
        <v>25230</v>
      </c>
      <c r="E1068" s="4">
        <v>0.14000000000000001</v>
      </c>
      <c r="F1068" s="6">
        <v>2</v>
      </c>
      <c r="G1068" s="6">
        <v>1</v>
      </c>
      <c r="H1068" s="7">
        <f t="shared" si="64"/>
        <v>46204</v>
      </c>
      <c r="I1068" s="3">
        <f t="shared" si="65"/>
        <v>287622.00000000006</v>
      </c>
      <c r="J1068" s="3">
        <f t="shared" si="66"/>
        <v>201335.40000000002</v>
      </c>
      <c r="K1068" s="3">
        <f t="shared" si="67"/>
        <v>86286.600000000035</v>
      </c>
    </row>
    <row r="1069" spans="1:11" x14ac:dyDescent="0.25">
      <c r="A1069" s="5">
        <v>46124</v>
      </c>
      <c r="B1069" s="2" t="s">
        <v>1076</v>
      </c>
      <c r="C1069" s="2">
        <v>1</v>
      </c>
      <c r="D1069" s="3">
        <v>11721</v>
      </c>
      <c r="E1069" s="4"/>
      <c r="F1069" s="6">
        <v>3</v>
      </c>
      <c r="G1069" s="6">
        <v>5</v>
      </c>
      <c r="H1069" s="7">
        <f t="shared" si="64"/>
        <v>46113</v>
      </c>
      <c r="I1069" s="3">
        <f t="shared" si="65"/>
        <v>11721</v>
      </c>
      <c r="J1069" s="3">
        <f t="shared" si="66"/>
        <v>8204.6999999999989</v>
      </c>
      <c r="K1069" s="3">
        <f t="shared" si="67"/>
        <v>3516.3000000000011</v>
      </c>
    </row>
    <row r="1070" spans="1:11" x14ac:dyDescent="0.25">
      <c r="A1070" s="5">
        <v>46348</v>
      </c>
      <c r="B1070" s="2" t="s">
        <v>1077</v>
      </c>
      <c r="C1070" s="2">
        <v>10</v>
      </c>
      <c r="D1070" s="3">
        <v>20110</v>
      </c>
      <c r="E1070" s="4"/>
      <c r="F1070" s="6">
        <v>4</v>
      </c>
      <c r="G1070" s="6">
        <v>2</v>
      </c>
      <c r="H1070" s="7">
        <f t="shared" si="64"/>
        <v>46327</v>
      </c>
      <c r="I1070" s="3">
        <f t="shared" si="65"/>
        <v>201100</v>
      </c>
      <c r="J1070" s="3">
        <f t="shared" si="66"/>
        <v>140770</v>
      </c>
      <c r="K1070" s="3">
        <f t="shared" si="67"/>
        <v>60330</v>
      </c>
    </row>
    <row r="1071" spans="1:11" x14ac:dyDescent="0.25">
      <c r="A1071" s="5">
        <v>46174</v>
      </c>
      <c r="B1071" s="2" t="s">
        <v>1078</v>
      </c>
      <c r="C1071" s="2">
        <v>12</v>
      </c>
      <c r="D1071" s="3">
        <v>30363</v>
      </c>
      <c r="E1071" s="4">
        <v>0.11</v>
      </c>
      <c r="F1071" s="6">
        <v>2</v>
      </c>
      <c r="G1071" s="6">
        <v>1</v>
      </c>
      <c r="H1071" s="7">
        <f t="shared" si="64"/>
        <v>46174</v>
      </c>
      <c r="I1071" s="3">
        <f t="shared" si="65"/>
        <v>404435.16000000003</v>
      </c>
      <c r="J1071" s="3">
        <f t="shared" si="66"/>
        <v>283104.61200000002</v>
      </c>
      <c r="K1071" s="3">
        <f t="shared" si="67"/>
        <v>121330.54800000001</v>
      </c>
    </row>
    <row r="1072" spans="1:11" x14ac:dyDescent="0.25">
      <c r="A1072" s="5">
        <v>46246</v>
      </c>
      <c r="B1072" s="2" t="s">
        <v>1079</v>
      </c>
      <c r="C1072" s="2">
        <v>11</v>
      </c>
      <c r="D1072" s="3">
        <v>3662</v>
      </c>
      <c r="E1072" s="4">
        <v>0.06</v>
      </c>
      <c r="F1072" s="6">
        <v>5</v>
      </c>
      <c r="G1072" s="6">
        <v>8</v>
      </c>
      <c r="H1072" s="7">
        <f t="shared" si="64"/>
        <v>46235</v>
      </c>
      <c r="I1072" s="3">
        <f t="shared" si="65"/>
        <v>42698.920000000006</v>
      </c>
      <c r="J1072" s="3">
        <f t="shared" si="66"/>
        <v>29889.244000000002</v>
      </c>
      <c r="K1072" s="3">
        <f t="shared" si="67"/>
        <v>12809.676000000003</v>
      </c>
    </row>
    <row r="1073" spans="1:11" x14ac:dyDescent="0.25">
      <c r="A1073" s="5">
        <v>46314</v>
      </c>
      <c r="B1073" s="2" t="s">
        <v>1080</v>
      </c>
      <c r="C1073" s="2">
        <v>7</v>
      </c>
      <c r="D1073" s="3">
        <v>24458</v>
      </c>
      <c r="E1073" s="4">
        <v>0.15</v>
      </c>
      <c r="F1073" s="6">
        <v>5</v>
      </c>
      <c r="G1073" s="6">
        <v>7</v>
      </c>
      <c r="H1073" s="7">
        <f t="shared" si="64"/>
        <v>46296</v>
      </c>
      <c r="I1073" s="3">
        <f t="shared" si="65"/>
        <v>196886.9</v>
      </c>
      <c r="J1073" s="3">
        <f t="shared" si="66"/>
        <v>137820.82999999999</v>
      </c>
      <c r="K1073" s="3">
        <f t="shared" si="67"/>
        <v>59066.070000000007</v>
      </c>
    </row>
    <row r="1074" spans="1:11" x14ac:dyDescent="0.25">
      <c r="A1074" s="5">
        <v>46049</v>
      </c>
      <c r="B1074" s="2" t="s">
        <v>1081</v>
      </c>
      <c r="C1074" s="2">
        <v>5</v>
      </c>
      <c r="D1074" s="3">
        <v>9449</v>
      </c>
      <c r="E1074" s="4">
        <v>0.02</v>
      </c>
      <c r="F1074" s="6">
        <v>2</v>
      </c>
      <c r="G1074" s="6">
        <v>1</v>
      </c>
      <c r="H1074" s="7">
        <f t="shared" si="64"/>
        <v>46023</v>
      </c>
      <c r="I1074" s="3">
        <f t="shared" si="65"/>
        <v>48189.9</v>
      </c>
      <c r="J1074" s="3">
        <f t="shared" si="66"/>
        <v>33732.93</v>
      </c>
      <c r="K1074" s="3">
        <f t="shared" si="67"/>
        <v>14456.970000000001</v>
      </c>
    </row>
    <row r="1075" spans="1:11" x14ac:dyDescent="0.25">
      <c r="A1075" s="5">
        <v>46248</v>
      </c>
      <c r="B1075" s="2" t="s">
        <v>1082</v>
      </c>
      <c r="C1075" s="2">
        <v>9</v>
      </c>
      <c r="D1075" s="3">
        <v>21648</v>
      </c>
      <c r="E1075" s="4">
        <v>0.04</v>
      </c>
      <c r="F1075" s="6">
        <v>3</v>
      </c>
      <c r="G1075" s="6">
        <v>6</v>
      </c>
      <c r="H1075" s="7">
        <f t="shared" si="64"/>
        <v>46235</v>
      </c>
      <c r="I1075" s="3">
        <f t="shared" si="65"/>
        <v>202625.28</v>
      </c>
      <c r="J1075" s="3">
        <f t="shared" si="66"/>
        <v>141837.696</v>
      </c>
      <c r="K1075" s="3">
        <f t="shared" si="67"/>
        <v>60787.584000000003</v>
      </c>
    </row>
    <row r="1076" spans="1:11" x14ac:dyDescent="0.25">
      <c r="A1076" s="5">
        <v>46073</v>
      </c>
      <c r="B1076" s="2" t="s">
        <v>1083</v>
      </c>
      <c r="C1076" s="2">
        <v>4</v>
      </c>
      <c r="D1076" s="3">
        <v>11603</v>
      </c>
      <c r="E1076" s="4">
        <v>0.15</v>
      </c>
      <c r="F1076" s="6">
        <v>3</v>
      </c>
      <c r="G1076" s="6">
        <v>3</v>
      </c>
      <c r="H1076" s="7">
        <f t="shared" si="64"/>
        <v>46054</v>
      </c>
      <c r="I1076" s="3">
        <f t="shared" si="65"/>
        <v>53373.799999999996</v>
      </c>
      <c r="J1076" s="3">
        <f t="shared" si="66"/>
        <v>37361.659999999996</v>
      </c>
      <c r="K1076" s="3">
        <f t="shared" si="67"/>
        <v>16012.14</v>
      </c>
    </row>
    <row r="1077" spans="1:11" x14ac:dyDescent="0.25">
      <c r="A1077" s="5">
        <v>46189</v>
      </c>
      <c r="B1077" s="2" t="s">
        <v>1084</v>
      </c>
      <c r="C1077" s="2">
        <v>7</v>
      </c>
      <c r="D1077" s="3">
        <v>4222</v>
      </c>
      <c r="E1077" s="4">
        <v>0.08</v>
      </c>
      <c r="F1077" s="6">
        <v>4</v>
      </c>
      <c r="G1077" s="6">
        <v>7</v>
      </c>
      <c r="H1077" s="7">
        <f t="shared" si="64"/>
        <v>46174</v>
      </c>
      <c r="I1077" s="3">
        <f t="shared" si="65"/>
        <v>31918.320000000003</v>
      </c>
      <c r="J1077" s="3">
        <f t="shared" si="66"/>
        <v>22342.824000000001</v>
      </c>
      <c r="K1077" s="3">
        <f t="shared" si="67"/>
        <v>9575.4960000000028</v>
      </c>
    </row>
    <row r="1078" spans="1:11" x14ac:dyDescent="0.25">
      <c r="A1078" s="5">
        <v>46273</v>
      </c>
      <c r="B1078" s="2" t="s">
        <v>1085</v>
      </c>
      <c r="C1078" s="2">
        <v>3</v>
      </c>
      <c r="D1078" s="3">
        <v>24073</v>
      </c>
      <c r="E1078" s="4"/>
      <c r="F1078" s="6">
        <v>2</v>
      </c>
      <c r="G1078" s="6">
        <v>7</v>
      </c>
      <c r="H1078" s="7">
        <f t="shared" si="64"/>
        <v>46266</v>
      </c>
      <c r="I1078" s="3">
        <f t="shared" si="65"/>
        <v>72219</v>
      </c>
      <c r="J1078" s="3">
        <f t="shared" si="66"/>
        <v>50553.299999999996</v>
      </c>
      <c r="K1078" s="3">
        <f t="shared" si="67"/>
        <v>21665.700000000004</v>
      </c>
    </row>
    <row r="1079" spans="1:11" x14ac:dyDescent="0.25">
      <c r="A1079" s="5">
        <v>46154</v>
      </c>
      <c r="B1079" s="2" t="s">
        <v>1086</v>
      </c>
      <c r="C1079" s="2">
        <v>7</v>
      </c>
      <c r="D1079" s="3">
        <v>4796</v>
      </c>
      <c r="E1079" s="4"/>
      <c r="F1079" s="6">
        <v>1</v>
      </c>
      <c r="G1079" s="6">
        <v>1</v>
      </c>
      <c r="H1079" s="7">
        <f t="shared" si="64"/>
        <v>46143</v>
      </c>
      <c r="I1079" s="3">
        <f t="shared" si="65"/>
        <v>33572</v>
      </c>
      <c r="J1079" s="3">
        <f t="shared" si="66"/>
        <v>23500.399999999998</v>
      </c>
      <c r="K1079" s="3">
        <f t="shared" si="67"/>
        <v>10071.600000000002</v>
      </c>
    </row>
    <row r="1080" spans="1:11" x14ac:dyDescent="0.25">
      <c r="A1080" s="5">
        <v>46146</v>
      </c>
      <c r="B1080" s="2" t="s">
        <v>1087</v>
      </c>
      <c r="C1080" s="2">
        <v>3</v>
      </c>
      <c r="D1080" s="3">
        <v>23818</v>
      </c>
      <c r="E1080" s="4">
        <v>0.08</v>
      </c>
      <c r="F1080" s="6">
        <v>5</v>
      </c>
      <c r="G1080" s="6">
        <v>4</v>
      </c>
      <c r="H1080" s="7">
        <f t="shared" si="64"/>
        <v>46143</v>
      </c>
      <c r="I1080" s="3">
        <f t="shared" si="65"/>
        <v>77170.320000000007</v>
      </c>
      <c r="J1080" s="3">
        <f t="shared" si="66"/>
        <v>54019.224000000002</v>
      </c>
      <c r="K1080" s="3">
        <f t="shared" si="67"/>
        <v>23151.096000000005</v>
      </c>
    </row>
    <row r="1081" spans="1:11" x14ac:dyDescent="0.25">
      <c r="A1081" s="5">
        <v>46115</v>
      </c>
      <c r="B1081" s="2" t="s">
        <v>1088</v>
      </c>
      <c r="C1081" s="2">
        <v>11</v>
      </c>
      <c r="D1081" s="3">
        <v>25020</v>
      </c>
      <c r="E1081" s="4">
        <v>0.13</v>
      </c>
      <c r="F1081" s="6">
        <v>3</v>
      </c>
      <c r="G1081" s="6">
        <v>3</v>
      </c>
      <c r="H1081" s="7">
        <f t="shared" si="64"/>
        <v>46113</v>
      </c>
      <c r="I1081" s="3">
        <f t="shared" si="65"/>
        <v>310998.59999999998</v>
      </c>
      <c r="J1081" s="3">
        <f t="shared" si="66"/>
        <v>217699.01999999996</v>
      </c>
      <c r="K1081" s="3">
        <f t="shared" si="67"/>
        <v>93299.580000000016</v>
      </c>
    </row>
    <row r="1082" spans="1:11" x14ac:dyDescent="0.25">
      <c r="A1082" s="5">
        <v>46108</v>
      </c>
      <c r="B1082" s="2" t="s">
        <v>1089</v>
      </c>
      <c r="C1082" s="2">
        <v>6</v>
      </c>
      <c r="D1082" s="3">
        <v>21440</v>
      </c>
      <c r="E1082" s="4">
        <v>0.15</v>
      </c>
      <c r="F1082" s="6">
        <v>1</v>
      </c>
      <c r="G1082" s="6">
        <v>6</v>
      </c>
      <c r="H1082" s="7">
        <f t="shared" si="64"/>
        <v>46082</v>
      </c>
      <c r="I1082" s="3">
        <f t="shared" si="65"/>
        <v>147936</v>
      </c>
      <c r="J1082" s="3">
        <f t="shared" si="66"/>
        <v>103555.2</v>
      </c>
      <c r="K1082" s="3">
        <f t="shared" si="67"/>
        <v>44380.800000000003</v>
      </c>
    </row>
    <row r="1083" spans="1:11" x14ac:dyDescent="0.25">
      <c r="A1083" s="5">
        <v>46129</v>
      </c>
      <c r="B1083" s="2" t="s">
        <v>1090</v>
      </c>
      <c r="C1083" s="2">
        <v>8</v>
      </c>
      <c r="D1083" s="3">
        <v>27478</v>
      </c>
      <c r="E1083" s="4">
        <v>0.06</v>
      </c>
      <c r="F1083" s="6">
        <v>1</v>
      </c>
      <c r="G1083" s="6">
        <v>7</v>
      </c>
      <c r="H1083" s="7">
        <f t="shared" si="64"/>
        <v>46113</v>
      </c>
      <c r="I1083" s="3">
        <f t="shared" si="65"/>
        <v>233013.44</v>
      </c>
      <c r="J1083" s="3">
        <f t="shared" si="66"/>
        <v>163109.408</v>
      </c>
      <c r="K1083" s="3">
        <f t="shared" si="67"/>
        <v>69904.032000000007</v>
      </c>
    </row>
    <row r="1084" spans="1:11" x14ac:dyDescent="0.25">
      <c r="A1084" s="5">
        <v>46172</v>
      </c>
      <c r="B1084" s="2" t="s">
        <v>1091</v>
      </c>
      <c r="C1084" s="2">
        <v>3</v>
      </c>
      <c r="D1084" s="3">
        <v>9622</v>
      </c>
      <c r="E1084" s="4">
        <v>0.05</v>
      </c>
      <c r="F1084" s="6">
        <v>3</v>
      </c>
      <c r="G1084" s="6">
        <v>3</v>
      </c>
      <c r="H1084" s="7">
        <f t="shared" si="64"/>
        <v>46143</v>
      </c>
      <c r="I1084" s="3">
        <f t="shared" si="65"/>
        <v>30309.300000000003</v>
      </c>
      <c r="J1084" s="3">
        <f t="shared" si="66"/>
        <v>21216.510000000002</v>
      </c>
      <c r="K1084" s="3">
        <f t="shared" si="67"/>
        <v>9092.7900000000009</v>
      </c>
    </row>
    <row r="1085" spans="1:11" x14ac:dyDescent="0.25">
      <c r="A1085" s="5">
        <v>46359</v>
      </c>
      <c r="B1085" s="2" t="s">
        <v>1092</v>
      </c>
      <c r="C1085" s="2">
        <v>6</v>
      </c>
      <c r="D1085" s="3">
        <v>6580</v>
      </c>
      <c r="E1085" s="4">
        <v>0.08</v>
      </c>
      <c r="F1085" s="6">
        <v>4</v>
      </c>
      <c r="G1085" s="6">
        <v>8</v>
      </c>
      <c r="H1085" s="7">
        <f t="shared" si="64"/>
        <v>46357</v>
      </c>
      <c r="I1085" s="3">
        <f t="shared" si="65"/>
        <v>42638.400000000001</v>
      </c>
      <c r="J1085" s="3">
        <f t="shared" si="66"/>
        <v>29846.879999999997</v>
      </c>
      <c r="K1085" s="3">
        <f t="shared" si="67"/>
        <v>12791.520000000004</v>
      </c>
    </row>
    <row r="1086" spans="1:11" x14ac:dyDescent="0.25">
      <c r="A1086" s="5">
        <v>46178</v>
      </c>
      <c r="B1086" s="2" t="s">
        <v>1093</v>
      </c>
      <c r="C1086" s="2">
        <v>9</v>
      </c>
      <c r="D1086" s="3">
        <v>20192</v>
      </c>
      <c r="E1086" s="4">
        <v>0.04</v>
      </c>
      <c r="F1086" s="6">
        <v>3</v>
      </c>
      <c r="G1086" s="6">
        <v>7</v>
      </c>
      <c r="H1086" s="7">
        <f t="shared" si="64"/>
        <v>46174</v>
      </c>
      <c r="I1086" s="3">
        <f t="shared" si="65"/>
        <v>188997.12</v>
      </c>
      <c r="J1086" s="3">
        <f t="shared" si="66"/>
        <v>132297.984</v>
      </c>
      <c r="K1086" s="3">
        <f t="shared" si="67"/>
        <v>56699.135999999999</v>
      </c>
    </row>
    <row r="1087" spans="1:11" x14ac:dyDescent="0.25">
      <c r="A1087" s="5">
        <v>46116</v>
      </c>
      <c r="B1087" s="2" t="s">
        <v>1094</v>
      </c>
      <c r="C1087" s="2">
        <v>9</v>
      </c>
      <c r="D1087" s="3">
        <v>8171</v>
      </c>
      <c r="E1087" s="4">
        <v>0.04</v>
      </c>
      <c r="F1087" s="6">
        <v>3</v>
      </c>
      <c r="G1087" s="6">
        <v>4</v>
      </c>
      <c r="H1087" s="7">
        <f t="shared" si="64"/>
        <v>46113</v>
      </c>
      <c r="I1087" s="3">
        <f t="shared" si="65"/>
        <v>76480.56</v>
      </c>
      <c r="J1087" s="3">
        <f t="shared" si="66"/>
        <v>53536.391999999993</v>
      </c>
      <c r="K1087" s="3">
        <f t="shared" si="67"/>
        <v>22944.168000000005</v>
      </c>
    </row>
    <row r="1088" spans="1:11" x14ac:dyDescent="0.25">
      <c r="A1088" s="5">
        <v>46181</v>
      </c>
      <c r="B1088" s="2" t="s">
        <v>1095</v>
      </c>
      <c r="C1088" s="2">
        <v>9</v>
      </c>
      <c r="D1088" s="3">
        <v>2191</v>
      </c>
      <c r="E1088" s="4">
        <v>0.12</v>
      </c>
      <c r="F1088" s="6">
        <v>3</v>
      </c>
      <c r="G1088" s="6">
        <v>7</v>
      </c>
      <c r="H1088" s="7">
        <f t="shared" si="64"/>
        <v>46174</v>
      </c>
      <c r="I1088" s="3">
        <f t="shared" si="65"/>
        <v>22085.280000000002</v>
      </c>
      <c r="J1088" s="3">
        <f t="shared" si="66"/>
        <v>15459.696</v>
      </c>
      <c r="K1088" s="3">
        <f t="shared" si="67"/>
        <v>6625.5840000000026</v>
      </c>
    </row>
    <row r="1089" spans="1:11" x14ac:dyDescent="0.25">
      <c r="A1089" s="5">
        <v>46043</v>
      </c>
      <c r="B1089" s="2" t="s">
        <v>1096</v>
      </c>
      <c r="C1089" s="2">
        <v>12</v>
      </c>
      <c r="D1089" s="3">
        <v>20282</v>
      </c>
      <c r="E1089" s="4">
        <v>0.1</v>
      </c>
      <c r="F1089" s="6">
        <v>3</v>
      </c>
      <c r="G1089" s="6">
        <v>6</v>
      </c>
      <c r="H1089" s="7">
        <f t="shared" si="64"/>
        <v>46023</v>
      </c>
      <c r="I1089" s="3">
        <f t="shared" si="65"/>
        <v>267722.40000000002</v>
      </c>
      <c r="J1089" s="3">
        <f t="shared" si="66"/>
        <v>187405.68</v>
      </c>
      <c r="K1089" s="3">
        <f t="shared" si="67"/>
        <v>80316.72000000003</v>
      </c>
    </row>
    <row r="1090" spans="1:11" x14ac:dyDescent="0.25">
      <c r="A1090" s="5">
        <v>46098</v>
      </c>
      <c r="B1090" s="2" t="s">
        <v>1097</v>
      </c>
      <c r="C1090" s="2">
        <v>7</v>
      </c>
      <c r="D1090" s="3">
        <v>27141</v>
      </c>
      <c r="E1090" s="4"/>
      <c r="F1090" s="6">
        <v>3</v>
      </c>
      <c r="G1090" s="6">
        <v>6</v>
      </c>
      <c r="H1090" s="7">
        <f t="shared" ref="H1090:H1153" si="68">DATE(YEAR($A1090),MONTH($A1090),1)</f>
        <v>46082</v>
      </c>
      <c r="I1090" s="3">
        <f t="shared" ref="I1090:I1153" si="69">$C1090*$D1090*(1+$E1090)</f>
        <v>189987</v>
      </c>
      <c r="J1090" s="3">
        <f t="shared" ref="J1090:J1153" si="70">I1090*70%</f>
        <v>132990.9</v>
      </c>
      <c r="K1090" s="3">
        <f t="shared" ref="K1090:K1153" si="71">I1090-J1090</f>
        <v>56996.100000000006</v>
      </c>
    </row>
    <row r="1091" spans="1:11" x14ac:dyDescent="0.25">
      <c r="A1091" s="5">
        <v>46381</v>
      </c>
      <c r="B1091" s="2" t="s">
        <v>1098</v>
      </c>
      <c r="C1091" s="2">
        <v>12</v>
      </c>
      <c r="D1091" s="3">
        <v>33886</v>
      </c>
      <c r="E1091" s="4">
        <v>0.14000000000000001</v>
      </c>
      <c r="F1091" s="6">
        <v>3</v>
      </c>
      <c r="G1091" s="6">
        <v>4</v>
      </c>
      <c r="H1091" s="7">
        <f t="shared" si="68"/>
        <v>46357</v>
      </c>
      <c r="I1091" s="3">
        <f t="shared" si="69"/>
        <v>463560.48000000004</v>
      </c>
      <c r="J1091" s="3">
        <f t="shared" si="70"/>
        <v>324492.33600000001</v>
      </c>
      <c r="K1091" s="3">
        <f t="shared" si="71"/>
        <v>139068.14400000003</v>
      </c>
    </row>
    <row r="1092" spans="1:11" x14ac:dyDescent="0.25">
      <c r="A1092" s="5">
        <v>46261</v>
      </c>
      <c r="B1092" s="2" t="s">
        <v>1099</v>
      </c>
      <c r="C1092" s="2">
        <v>7</v>
      </c>
      <c r="D1092" s="3">
        <v>10385</v>
      </c>
      <c r="E1092" s="4">
        <v>0.15</v>
      </c>
      <c r="F1092" s="6">
        <v>2</v>
      </c>
      <c r="G1092" s="6">
        <v>3</v>
      </c>
      <c r="H1092" s="7">
        <f t="shared" si="68"/>
        <v>46235</v>
      </c>
      <c r="I1092" s="3">
        <f t="shared" si="69"/>
        <v>83599.25</v>
      </c>
      <c r="J1092" s="3">
        <f t="shared" si="70"/>
        <v>58519.474999999999</v>
      </c>
      <c r="K1092" s="3">
        <f t="shared" si="71"/>
        <v>25079.775000000001</v>
      </c>
    </row>
    <row r="1093" spans="1:11" x14ac:dyDescent="0.25">
      <c r="A1093" s="5">
        <v>46264</v>
      </c>
      <c r="B1093" s="2" t="s">
        <v>1100</v>
      </c>
      <c r="C1093" s="2">
        <v>4</v>
      </c>
      <c r="D1093" s="3">
        <v>24830</v>
      </c>
      <c r="E1093" s="4">
        <v>0.03</v>
      </c>
      <c r="F1093" s="6">
        <v>4</v>
      </c>
      <c r="G1093" s="6">
        <v>6</v>
      </c>
      <c r="H1093" s="7">
        <f t="shared" si="68"/>
        <v>46235</v>
      </c>
      <c r="I1093" s="3">
        <f t="shared" si="69"/>
        <v>102299.6</v>
      </c>
      <c r="J1093" s="3">
        <f t="shared" si="70"/>
        <v>71609.72</v>
      </c>
      <c r="K1093" s="3">
        <f t="shared" si="71"/>
        <v>30689.880000000005</v>
      </c>
    </row>
    <row r="1094" spans="1:11" x14ac:dyDescent="0.25">
      <c r="A1094" s="5">
        <v>46385</v>
      </c>
      <c r="B1094" s="2" t="s">
        <v>1101</v>
      </c>
      <c r="C1094" s="2">
        <v>2</v>
      </c>
      <c r="D1094" s="3">
        <v>13253</v>
      </c>
      <c r="E1094" s="4"/>
      <c r="F1094" s="6">
        <v>3</v>
      </c>
      <c r="G1094" s="6">
        <v>1</v>
      </c>
      <c r="H1094" s="7">
        <f t="shared" si="68"/>
        <v>46357</v>
      </c>
      <c r="I1094" s="3">
        <f t="shared" si="69"/>
        <v>26506</v>
      </c>
      <c r="J1094" s="3">
        <f t="shared" si="70"/>
        <v>18554.199999999997</v>
      </c>
      <c r="K1094" s="3">
        <f t="shared" si="71"/>
        <v>7951.8000000000029</v>
      </c>
    </row>
    <row r="1095" spans="1:11" x14ac:dyDescent="0.25">
      <c r="A1095" s="5">
        <v>46108</v>
      </c>
      <c r="B1095" s="2" t="s">
        <v>1102</v>
      </c>
      <c r="C1095" s="2">
        <v>2</v>
      </c>
      <c r="D1095" s="3">
        <v>8705</v>
      </c>
      <c r="E1095" s="4">
        <v>7.0000000000000007E-2</v>
      </c>
      <c r="F1095" s="6">
        <v>2</v>
      </c>
      <c r="G1095" s="6">
        <v>2</v>
      </c>
      <c r="H1095" s="7">
        <f t="shared" si="68"/>
        <v>46082</v>
      </c>
      <c r="I1095" s="3">
        <f t="shared" si="69"/>
        <v>18628.7</v>
      </c>
      <c r="J1095" s="3">
        <f t="shared" si="70"/>
        <v>13040.09</v>
      </c>
      <c r="K1095" s="3">
        <f t="shared" si="71"/>
        <v>5588.6100000000006</v>
      </c>
    </row>
    <row r="1096" spans="1:11" x14ac:dyDescent="0.25">
      <c r="A1096" s="5">
        <v>46263</v>
      </c>
      <c r="B1096" s="2" t="s">
        <v>1103</v>
      </c>
      <c r="C1096" s="2">
        <v>8</v>
      </c>
      <c r="D1096" s="3">
        <v>9596</v>
      </c>
      <c r="E1096" s="4">
        <v>0.15</v>
      </c>
      <c r="F1096" s="6">
        <v>3</v>
      </c>
      <c r="G1096" s="6">
        <v>4</v>
      </c>
      <c r="H1096" s="7">
        <f t="shared" si="68"/>
        <v>46235</v>
      </c>
      <c r="I1096" s="3">
        <f t="shared" si="69"/>
        <v>88283.199999999997</v>
      </c>
      <c r="J1096" s="3">
        <f t="shared" si="70"/>
        <v>61798.239999999991</v>
      </c>
      <c r="K1096" s="3">
        <f t="shared" si="71"/>
        <v>26484.960000000006</v>
      </c>
    </row>
    <row r="1097" spans="1:11" x14ac:dyDescent="0.25">
      <c r="A1097" s="5">
        <v>46039</v>
      </c>
      <c r="B1097" s="2" t="s">
        <v>1104</v>
      </c>
      <c r="C1097" s="2">
        <v>7</v>
      </c>
      <c r="D1097" s="3">
        <v>26755</v>
      </c>
      <c r="E1097" s="4">
        <v>0.13</v>
      </c>
      <c r="F1097" s="6">
        <v>2</v>
      </c>
      <c r="G1097" s="6">
        <v>3</v>
      </c>
      <c r="H1097" s="7">
        <f t="shared" si="68"/>
        <v>46023</v>
      </c>
      <c r="I1097" s="3">
        <f t="shared" si="69"/>
        <v>211632.05</v>
      </c>
      <c r="J1097" s="3">
        <f t="shared" si="70"/>
        <v>148142.43499999997</v>
      </c>
      <c r="K1097" s="3">
        <f t="shared" si="71"/>
        <v>63489.61500000002</v>
      </c>
    </row>
    <row r="1098" spans="1:11" x14ac:dyDescent="0.25">
      <c r="A1098" s="5">
        <v>46322</v>
      </c>
      <c r="B1098" s="2" t="s">
        <v>1105</v>
      </c>
      <c r="C1098" s="2">
        <v>10</v>
      </c>
      <c r="D1098" s="3">
        <v>4600</v>
      </c>
      <c r="E1098" s="4">
        <v>0.09</v>
      </c>
      <c r="F1098" s="6">
        <v>5</v>
      </c>
      <c r="G1098" s="6">
        <v>7</v>
      </c>
      <c r="H1098" s="7">
        <f t="shared" si="68"/>
        <v>46296</v>
      </c>
      <c r="I1098" s="3">
        <f t="shared" si="69"/>
        <v>50140.000000000007</v>
      </c>
      <c r="J1098" s="3">
        <f t="shared" si="70"/>
        <v>35098</v>
      </c>
      <c r="K1098" s="3">
        <f t="shared" si="71"/>
        <v>15042.000000000007</v>
      </c>
    </row>
    <row r="1099" spans="1:11" x14ac:dyDescent="0.25">
      <c r="A1099" s="5">
        <v>46356</v>
      </c>
      <c r="B1099" s="2" t="s">
        <v>1106</v>
      </c>
      <c r="C1099" s="2">
        <v>12</v>
      </c>
      <c r="D1099" s="3">
        <v>17893</v>
      </c>
      <c r="E1099" s="4">
        <v>0.14000000000000001</v>
      </c>
      <c r="F1099" s="6">
        <v>2</v>
      </c>
      <c r="G1099" s="6">
        <v>1</v>
      </c>
      <c r="H1099" s="7">
        <f t="shared" si="68"/>
        <v>46327</v>
      </c>
      <c r="I1099" s="3">
        <f t="shared" si="69"/>
        <v>244776.24000000002</v>
      </c>
      <c r="J1099" s="3">
        <f t="shared" si="70"/>
        <v>171343.36800000002</v>
      </c>
      <c r="K1099" s="3">
        <f t="shared" si="71"/>
        <v>73432.872000000003</v>
      </c>
    </row>
    <row r="1100" spans="1:11" x14ac:dyDescent="0.25">
      <c r="A1100" s="5">
        <v>46030</v>
      </c>
      <c r="B1100" s="2" t="s">
        <v>1107</v>
      </c>
      <c r="C1100" s="2">
        <v>9</v>
      </c>
      <c r="D1100" s="3">
        <v>13902</v>
      </c>
      <c r="E1100" s="4">
        <v>0.02</v>
      </c>
      <c r="F1100" s="6">
        <v>5</v>
      </c>
      <c r="G1100" s="6">
        <v>7</v>
      </c>
      <c r="H1100" s="7">
        <f t="shared" si="68"/>
        <v>46023</v>
      </c>
      <c r="I1100" s="3">
        <f t="shared" si="69"/>
        <v>127620.36</v>
      </c>
      <c r="J1100" s="3">
        <f t="shared" si="70"/>
        <v>89334.251999999993</v>
      </c>
      <c r="K1100" s="3">
        <f t="shared" si="71"/>
        <v>38286.108000000007</v>
      </c>
    </row>
    <row r="1101" spans="1:11" x14ac:dyDescent="0.25">
      <c r="A1101" s="5">
        <v>46054</v>
      </c>
      <c r="B1101" s="2" t="s">
        <v>1108</v>
      </c>
      <c r="C1101" s="2">
        <v>6</v>
      </c>
      <c r="D1101" s="3">
        <v>14570</v>
      </c>
      <c r="E1101" s="4">
        <v>0.14000000000000001</v>
      </c>
      <c r="F1101" s="6">
        <v>2</v>
      </c>
      <c r="G1101" s="6">
        <v>8</v>
      </c>
      <c r="H1101" s="7">
        <f t="shared" si="68"/>
        <v>46054</v>
      </c>
      <c r="I1101" s="3">
        <f t="shared" si="69"/>
        <v>99658.800000000017</v>
      </c>
      <c r="J1101" s="3">
        <f t="shared" si="70"/>
        <v>69761.16</v>
      </c>
      <c r="K1101" s="3">
        <f t="shared" si="71"/>
        <v>29897.640000000014</v>
      </c>
    </row>
    <row r="1102" spans="1:11" x14ac:dyDescent="0.25">
      <c r="A1102" s="5">
        <v>46201</v>
      </c>
      <c r="B1102" s="2" t="s">
        <v>1109</v>
      </c>
      <c r="C1102" s="2">
        <v>7</v>
      </c>
      <c r="D1102" s="3">
        <v>22058</v>
      </c>
      <c r="E1102" s="4">
        <v>0.11</v>
      </c>
      <c r="F1102" s="6">
        <v>2</v>
      </c>
      <c r="G1102" s="6">
        <v>4</v>
      </c>
      <c r="H1102" s="7">
        <f t="shared" si="68"/>
        <v>46174</v>
      </c>
      <c r="I1102" s="3">
        <f t="shared" si="69"/>
        <v>171390.66</v>
      </c>
      <c r="J1102" s="3">
        <f t="shared" si="70"/>
        <v>119973.462</v>
      </c>
      <c r="K1102" s="3">
        <f t="shared" si="71"/>
        <v>51417.198000000004</v>
      </c>
    </row>
    <row r="1103" spans="1:11" x14ac:dyDescent="0.25">
      <c r="A1103" s="5">
        <v>46236</v>
      </c>
      <c r="B1103" s="2" t="s">
        <v>1110</v>
      </c>
      <c r="C1103" s="2">
        <v>4</v>
      </c>
      <c r="D1103" s="3">
        <v>5783</v>
      </c>
      <c r="E1103" s="4">
        <v>0.14000000000000001</v>
      </c>
      <c r="F1103" s="6">
        <v>1</v>
      </c>
      <c r="G1103" s="6">
        <v>1</v>
      </c>
      <c r="H1103" s="7">
        <f t="shared" si="68"/>
        <v>46235</v>
      </c>
      <c r="I1103" s="3">
        <f t="shared" si="69"/>
        <v>26370.480000000003</v>
      </c>
      <c r="J1103" s="3">
        <f t="shared" si="70"/>
        <v>18459.335999999999</v>
      </c>
      <c r="K1103" s="3">
        <f t="shared" si="71"/>
        <v>7911.1440000000039</v>
      </c>
    </row>
    <row r="1104" spans="1:11" x14ac:dyDescent="0.25">
      <c r="A1104" s="5">
        <v>46292</v>
      </c>
      <c r="B1104" s="2" t="s">
        <v>1111</v>
      </c>
      <c r="C1104" s="2">
        <v>5</v>
      </c>
      <c r="D1104" s="3">
        <v>9436</v>
      </c>
      <c r="E1104" s="4"/>
      <c r="F1104" s="6">
        <v>2</v>
      </c>
      <c r="G1104" s="6">
        <v>4</v>
      </c>
      <c r="H1104" s="7">
        <f t="shared" si="68"/>
        <v>46266</v>
      </c>
      <c r="I1104" s="3">
        <f t="shared" si="69"/>
        <v>47180</v>
      </c>
      <c r="J1104" s="3">
        <f t="shared" si="70"/>
        <v>33026</v>
      </c>
      <c r="K1104" s="3">
        <f t="shared" si="71"/>
        <v>14154</v>
      </c>
    </row>
    <row r="1105" spans="1:11" x14ac:dyDescent="0.25">
      <c r="A1105" s="5">
        <v>46084</v>
      </c>
      <c r="B1105" s="2" t="s">
        <v>1112</v>
      </c>
      <c r="C1105" s="2">
        <v>11</v>
      </c>
      <c r="D1105" s="3">
        <v>20554</v>
      </c>
      <c r="E1105" s="4"/>
      <c r="F1105" s="6">
        <v>5</v>
      </c>
      <c r="G1105" s="6">
        <v>5</v>
      </c>
      <c r="H1105" s="7">
        <f t="shared" si="68"/>
        <v>46082</v>
      </c>
      <c r="I1105" s="3">
        <f t="shared" si="69"/>
        <v>226094</v>
      </c>
      <c r="J1105" s="3">
        <f t="shared" si="70"/>
        <v>158265.79999999999</v>
      </c>
      <c r="K1105" s="3">
        <f t="shared" si="71"/>
        <v>67828.200000000012</v>
      </c>
    </row>
    <row r="1106" spans="1:11" x14ac:dyDescent="0.25">
      <c r="A1106" s="5">
        <v>46379</v>
      </c>
      <c r="B1106" s="2" t="s">
        <v>1113</v>
      </c>
      <c r="C1106" s="2">
        <v>3</v>
      </c>
      <c r="D1106" s="3">
        <v>29934</v>
      </c>
      <c r="E1106" s="4">
        <v>0.12</v>
      </c>
      <c r="F1106" s="6">
        <v>3</v>
      </c>
      <c r="G1106" s="6">
        <v>6</v>
      </c>
      <c r="H1106" s="7">
        <f t="shared" si="68"/>
        <v>46357</v>
      </c>
      <c r="I1106" s="3">
        <f t="shared" si="69"/>
        <v>100578.24000000001</v>
      </c>
      <c r="J1106" s="3">
        <f t="shared" si="70"/>
        <v>70404.767999999996</v>
      </c>
      <c r="K1106" s="3">
        <f t="shared" si="71"/>
        <v>30173.472000000009</v>
      </c>
    </row>
    <row r="1107" spans="1:11" x14ac:dyDescent="0.25">
      <c r="A1107" s="5">
        <v>46302</v>
      </c>
      <c r="B1107" s="2" t="s">
        <v>1114</v>
      </c>
      <c r="C1107" s="2">
        <v>10</v>
      </c>
      <c r="D1107" s="3">
        <v>29013</v>
      </c>
      <c r="E1107" s="4"/>
      <c r="F1107" s="6">
        <v>2</v>
      </c>
      <c r="G1107" s="6">
        <v>6</v>
      </c>
      <c r="H1107" s="7">
        <f t="shared" si="68"/>
        <v>46296</v>
      </c>
      <c r="I1107" s="3">
        <f t="shared" si="69"/>
        <v>290130</v>
      </c>
      <c r="J1107" s="3">
        <f t="shared" si="70"/>
        <v>203091</v>
      </c>
      <c r="K1107" s="3">
        <f t="shared" si="71"/>
        <v>87039</v>
      </c>
    </row>
    <row r="1108" spans="1:11" x14ac:dyDescent="0.25">
      <c r="A1108" s="5">
        <v>46344</v>
      </c>
      <c r="B1108" s="2" t="s">
        <v>1115</v>
      </c>
      <c r="C1108" s="2">
        <v>7</v>
      </c>
      <c r="D1108" s="3">
        <v>10952</v>
      </c>
      <c r="E1108" s="4">
        <v>0.09</v>
      </c>
      <c r="F1108" s="6">
        <v>1</v>
      </c>
      <c r="G1108" s="6">
        <v>3</v>
      </c>
      <c r="H1108" s="7">
        <f t="shared" si="68"/>
        <v>46327</v>
      </c>
      <c r="I1108" s="3">
        <f t="shared" si="69"/>
        <v>83563.760000000009</v>
      </c>
      <c r="J1108" s="3">
        <f t="shared" si="70"/>
        <v>58494.632000000005</v>
      </c>
      <c r="K1108" s="3">
        <f t="shared" si="71"/>
        <v>25069.128000000004</v>
      </c>
    </row>
    <row r="1109" spans="1:11" x14ac:dyDescent="0.25">
      <c r="A1109" s="5">
        <v>46357</v>
      </c>
      <c r="B1109" s="2" t="s">
        <v>1116</v>
      </c>
      <c r="C1109" s="2">
        <v>5</v>
      </c>
      <c r="D1109" s="3">
        <v>13192</v>
      </c>
      <c r="E1109" s="4">
        <v>0.11</v>
      </c>
      <c r="F1109" s="6">
        <v>1</v>
      </c>
      <c r="G1109" s="6">
        <v>7</v>
      </c>
      <c r="H1109" s="7">
        <f t="shared" si="68"/>
        <v>46357</v>
      </c>
      <c r="I1109" s="3">
        <f t="shared" si="69"/>
        <v>73215.600000000006</v>
      </c>
      <c r="J1109" s="3">
        <f t="shared" si="70"/>
        <v>51250.92</v>
      </c>
      <c r="K1109" s="3">
        <f t="shared" si="71"/>
        <v>21964.680000000008</v>
      </c>
    </row>
    <row r="1110" spans="1:11" x14ac:dyDescent="0.25">
      <c r="A1110" s="5">
        <v>46145</v>
      </c>
      <c r="B1110" s="2" t="s">
        <v>1117</v>
      </c>
      <c r="C1110" s="2">
        <v>1</v>
      </c>
      <c r="D1110" s="3">
        <v>10913</v>
      </c>
      <c r="E1110" s="4">
        <v>0.03</v>
      </c>
      <c r="F1110" s="6">
        <v>3</v>
      </c>
      <c r="G1110" s="6">
        <v>3</v>
      </c>
      <c r="H1110" s="7">
        <f t="shared" si="68"/>
        <v>46143</v>
      </c>
      <c r="I1110" s="3">
        <f t="shared" si="69"/>
        <v>11240.39</v>
      </c>
      <c r="J1110" s="3">
        <f t="shared" si="70"/>
        <v>7868.2729999999992</v>
      </c>
      <c r="K1110" s="3">
        <f t="shared" si="71"/>
        <v>3372.1170000000002</v>
      </c>
    </row>
    <row r="1111" spans="1:11" x14ac:dyDescent="0.25">
      <c r="A1111" s="5">
        <v>46182</v>
      </c>
      <c r="B1111" s="2" t="s">
        <v>1118</v>
      </c>
      <c r="C1111" s="2">
        <v>8</v>
      </c>
      <c r="D1111" s="3">
        <v>25325</v>
      </c>
      <c r="E1111" s="4">
        <v>0.12</v>
      </c>
      <c r="F1111" s="6">
        <v>4</v>
      </c>
      <c r="G1111" s="6">
        <v>6</v>
      </c>
      <c r="H1111" s="7">
        <f t="shared" si="68"/>
        <v>46174</v>
      </c>
      <c r="I1111" s="3">
        <f t="shared" si="69"/>
        <v>226912.00000000003</v>
      </c>
      <c r="J1111" s="3">
        <f t="shared" si="70"/>
        <v>158838.40000000002</v>
      </c>
      <c r="K1111" s="3">
        <f t="shared" si="71"/>
        <v>68073.600000000006</v>
      </c>
    </row>
    <row r="1112" spans="1:11" x14ac:dyDescent="0.25">
      <c r="A1112" s="5">
        <v>46282</v>
      </c>
      <c r="B1112" s="2" t="s">
        <v>1119</v>
      </c>
      <c r="C1112" s="2">
        <v>3</v>
      </c>
      <c r="D1112" s="3">
        <v>22142</v>
      </c>
      <c r="E1112" s="4">
        <v>0.12</v>
      </c>
      <c r="F1112" s="6">
        <v>2</v>
      </c>
      <c r="G1112" s="6">
        <v>1</v>
      </c>
      <c r="H1112" s="7">
        <f t="shared" si="68"/>
        <v>46266</v>
      </c>
      <c r="I1112" s="3">
        <f t="shared" si="69"/>
        <v>74397.12000000001</v>
      </c>
      <c r="J1112" s="3">
        <f t="shared" si="70"/>
        <v>52077.984000000004</v>
      </c>
      <c r="K1112" s="3">
        <f t="shared" si="71"/>
        <v>22319.136000000006</v>
      </c>
    </row>
    <row r="1113" spans="1:11" x14ac:dyDescent="0.25">
      <c r="A1113" s="5">
        <v>46169</v>
      </c>
      <c r="B1113" s="2" t="s">
        <v>1120</v>
      </c>
      <c r="C1113" s="2">
        <v>9</v>
      </c>
      <c r="D1113" s="3">
        <v>15156</v>
      </c>
      <c r="E1113" s="4">
        <v>0.12</v>
      </c>
      <c r="F1113" s="6">
        <v>3</v>
      </c>
      <c r="G1113" s="6">
        <v>3</v>
      </c>
      <c r="H1113" s="7">
        <f t="shared" si="68"/>
        <v>46143</v>
      </c>
      <c r="I1113" s="3">
        <f t="shared" si="69"/>
        <v>152772.48000000001</v>
      </c>
      <c r="J1113" s="3">
        <f t="shared" si="70"/>
        <v>106940.736</v>
      </c>
      <c r="K1113" s="3">
        <f t="shared" si="71"/>
        <v>45831.744000000006</v>
      </c>
    </row>
    <row r="1114" spans="1:11" x14ac:dyDescent="0.25">
      <c r="A1114" s="5">
        <v>46180</v>
      </c>
      <c r="B1114" s="2" t="s">
        <v>1121</v>
      </c>
      <c r="C1114" s="2">
        <v>9</v>
      </c>
      <c r="D1114" s="3">
        <v>26057</v>
      </c>
      <c r="E1114" s="4">
        <v>0.11</v>
      </c>
      <c r="F1114" s="6">
        <v>3</v>
      </c>
      <c r="G1114" s="6">
        <v>4</v>
      </c>
      <c r="H1114" s="7">
        <f t="shared" si="68"/>
        <v>46174</v>
      </c>
      <c r="I1114" s="3">
        <f t="shared" si="69"/>
        <v>260309.43000000002</v>
      </c>
      <c r="J1114" s="3">
        <f t="shared" si="70"/>
        <v>182216.601</v>
      </c>
      <c r="K1114" s="3">
        <f t="shared" si="71"/>
        <v>78092.829000000027</v>
      </c>
    </row>
    <row r="1115" spans="1:11" x14ac:dyDescent="0.25">
      <c r="A1115" s="5">
        <v>46164</v>
      </c>
      <c r="B1115" s="2" t="s">
        <v>1122</v>
      </c>
      <c r="C1115" s="2">
        <v>5</v>
      </c>
      <c r="D1115" s="3">
        <v>10716</v>
      </c>
      <c r="E1115" s="4">
        <v>0.08</v>
      </c>
      <c r="F1115" s="6">
        <v>2</v>
      </c>
      <c r="G1115" s="6">
        <v>3</v>
      </c>
      <c r="H1115" s="7">
        <f t="shared" si="68"/>
        <v>46143</v>
      </c>
      <c r="I1115" s="3">
        <f t="shared" si="69"/>
        <v>57866.400000000001</v>
      </c>
      <c r="J1115" s="3">
        <f t="shared" si="70"/>
        <v>40506.479999999996</v>
      </c>
      <c r="K1115" s="3">
        <f t="shared" si="71"/>
        <v>17359.920000000006</v>
      </c>
    </row>
    <row r="1116" spans="1:11" x14ac:dyDescent="0.25">
      <c r="A1116" s="5">
        <v>46215</v>
      </c>
      <c r="B1116" s="2" t="s">
        <v>1123</v>
      </c>
      <c r="C1116" s="2">
        <v>4</v>
      </c>
      <c r="D1116" s="3">
        <v>28895</v>
      </c>
      <c r="E1116" s="4">
        <v>0.14000000000000001</v>
      </c>
      <c r="F1116" s="6">
        <v>5</v>
      </c>
      <c r="G1116" s="6">
        <v>7</v>
      </c>
      <c r="H1116" s="7">
        <f t="shared" si="68"/>
        <v>46204</v>
      </c>
      <c r="I1116" s="3">
        <f t="shared" si="69"/>
        <v>131761.20000000001</v>
      </c>
      <c r="J1116" s="3">
        <f t="shared" si="70"/>
        <v>92232.84</v>
      </c>
      <c r="K1116" s="3">
        <f t="shared" si="71"/>
        <v>39528.360000000015</v>
      </c>
    </row>
    <row r="1117" spans="1:11" x14ac:dyDescent="0.25">
      <c r="A1117" s="5">
        <v>46147</v>
      </c>
      <c r="B1117" s="2" t="s">
        <v>1124</v>
      </c>
      <c r="C1117" s="2">
        <v>4</v>
      </c>
      <c r="D1117" s="3">
        <v>18063</v>
      </c>
      <c r="E1117" s="4">
        <v>0.11</v>
      </c>
      <c r="F1117" s="6">
        <v>3</v>
      </c>
      <c r="G1117" s="6">
        <v>4</v>
      </c>
      <c r="H1117" s="7">
        <f t="shared" si="68"/>
        <v>46143</v>
      </c>
      <c r="I1117" s="3">
        <f t="shared" si="69"/>
        <v>80199.72</v>
      </c>
      <c r="J1117" s="3">
        <f t="shared" si="70"/>
        <v>56139.803999999996</v>
      </c>
      <c r="K1117" s="3">
        <f t="shared" si="71"/>
        <v>24059.916000000005</v>
      </c>
    </row>
    <row r="1118" spans="1:11" x14ac:dyDescent="0.25">
      <c r="A1118" s="5">
        <v>46225</v>
      </c>
      <c r="B1118" s="2" t="s">
        <v>1125</v>
      </c>
      <c r="C1118" s="2">
        <v>3</v>
      </c>
      <c r="D1118" s="3">
        <v>21779</v>
      </c>
      <c r="E1118" s="4">
        <v>0.04</v>
      </c>
      <c r="F1118" s="6">
        <v>5</v>
      </c>
      <c r="G1118" s="6">
        <v>4</v>
      </c>
      <c r="H1118" s="7">
        <f t="shared" si="68"/>
        <v>46204</v>
      </c>
      <c r="I1118" s="3">
        <f t="shared" si="69"/>
        <v>67950.48</v>
      </c>
      <c r="J1118" s="3">
        <f t="shared" si="70"/>
        <v>47565.335999999996</v>
      </c>
      <c r="K1118" s="3">
        <f t="shared" si="71"/>
        <v>20385.144</v>
      </c>
    </row>
    <row r="1119" spans="1:11" x14ac:dyDescent="0.25">
      <c r="A1119" s="5">
        <v>46229</v>
      </c>
      <c r="B1119" s="2" t="s">
        <v>1126</v>
      </c>
      <c r="C1119" s="2">
        <v>4</v>
      </c>
      <c r="D1119" s="3">
        <v>26079</v>
      </c>
      <c r="E1119" s="4">
        <v>0.11</v>
      </c>
      <c r="F1119" s="6">
        <v>1</v>
      </c>
      <c r="G1119" s="6">
        <v>1</v>
      </c>
      <c r="H1119" s="7">
        <f t="shared" si="68"/>
        <v>46204</v>
      </c>
      <c r="I1119" s="3">
        <f t="shared" si="69"/>
        <v>115790.76000000001</v>
      </c>
      <c r="J1119" s="3">
        <f t="shared" si="70"/>
        <v>81053.532000000007</v>
      </c>
      <c r="K1119" s="3">
        <f t="shared" si="71"/>
        <v>34737.228000000003</v>
      </c>
    </row>
    <row r="1120" spans="1:11" x14ac:dyDescent="0.25">
      <c r="A1120" s="5">
        <v>46319</v>
      </c>
      <c r="B1120" s="2" t="s">
        <v>1127</v>
      </c>
      <c r="C1120" s="2">
        <v>1</v>
      </c>
      <c r="D1120" s="3">
        <v>22162</v>
      </c>
      <c r="E1120" s="4">
        <v>0.08</v>
      </c>
      <c r="F1120" s="6">
        <v>2</v>
      </c>
      <c r="G1120" s="6">
        <v>4</v>
      </c>
      <c r="H1120" s="7">
        <f t="shared" si="68"/>
        <v>46296</v>
      </c>
      <c r="I1120" s="3">
        <f t="shared" si="69"/>
        <v>23934.960000000003</v>
      </c>
      <c r="J1120" s="3">
        <f t="shared" si="70"/>
        <v>16754.472000000002</v>
      </c>
      <c r="K1120" s="3">
        <f t="shared" si="71"/>
        <v>7180.4880000000012</v>
      </c>
    </row>
    <row r="1121" spans="1:11" x14ac:dyDescent="0.25">
      <c r="A1121" s="5">
        <v>46091</v>
      </c>
      <c r="B1121" s="2" t="s">
        <v>1128</v>
      </c>
      <c r="C1121" s="2">
        <v>6</v>
      </c>
      <c r="D1121" s="3">
        <v>25521</v>
      </c>
      <c r="E1121" s="4">
        <v>0.03</v>
      </c>
      <c r="F1121" s="6">
        <v>3</v>
      </c>
      <c r="G1121" s="6">
        <v>2</v>
      </c>
      <c r="H1121" s="7">
        <f t="shared" si="68"/>
        <v>46082</v>
      </c>
      <c r="I1121" s="3">
        <f t="shared" si="69"/>
        <v>157719.78</v>
      </c>
      <c r="J1121" s="3">
        <f t="shared" si="70"/>
        <v>110403.84599999999</v>
      </c>
      <c r="K1121" s="3">
        <f t="shared" si="71"/>
        <v>47315.934000000008</v>
      </c>
    </row>
    <row r="1122" spans="1:11" x14ac:dyDescent="0.25">
      <c r="A1122" s="5">
        <v>46270</v>
      </c>
      <c r="B1122" s="2" t="s">
        <v>1129</v>
      </c>
      <c r="C1122" s="2">
        <v>9</v>
      </c>
      <c r="D1122" s="3">
        <v>24660</v>
      </c>
      <c r="E1122" s="4">
        <v>0.13</v>
      </c>
      <c r="F1122" s="6">
        <v>3</v>
      </c>
      <c r="G1122" s="6">
        <v>1</v>
      </c>
      <c r="H1122" s="7">
        <f t="shared" si="68"/>
        <v>46266</v>
      </c>
      <c r="I1122" s="3">
        <f t="shared" si="69"/>
        <v>250792.19999999998</v>
      </c>
      <c r="J1122" s="3">
        <f t="shared" si="70"/>
        <v>175554.53999999998</v>
      </c>
      <c r="K1122" s="3">
        <f t="shared" si="71"/>
        <v>75237.66</v>
      </c>
    </row>
    <row r="1123" spans="1:11" x14ac:dyDescent="0.25">
      <c r="A1123" s="5">
        <v>46058</v>
      </c>
      <c r="B1123" s="2" t="s">
        <v>1130</v>
      </c>
      <c r="C1123" s="2">
        <v>2</v>
      </c>
      <c r="D1123" s="3">
        <v>22178</v>
      </c>
      <c r="E1123" s="4">
        <v>0.03</v>
      </c>
      <c r="F1123" s="6">
        <v>1</v>
      </c>
      <c r="G1123" s="6">
        <v>8</v>
      </c>
      <c r="H1123" s="7">
        <f t="shared" si="68"/>
        <v>46054</v>
      </c>
      <c r="I1123" s="3">
        <f t="shared" si="69"/>
        <v>45686.68</v>
      </c>
      <c r="J1123" s="3">
        <f t="shared" si="70"/>
        <v>31980.675999999999</v>
      </c>
      <c r="K1123" s="3">
        <f t="shared" si="71"/>
        <v>13706.004000000001</v>
      </c>
    </row>
    <row r="1124" spans="1:11" x14ac:dyDescent="0.25">
      <c r="A1124" s="5">
        <v>46114</v>
      </c>
      <c r="B1124" s="2" t="s">
        <v>1131</v>
      </c>
      <c r="C1124" s="2">
        <v>7</v>
      </c>
      <c r="D1124" s="3">
        <v>31008</v>
      </c>
      <c r="E1124" s="4"/>
      <c r="F1124" s="6">
        <v>1</v>
      </c>
      <c r="G1124" s="6">
        <v>2</v>
      </c>
      <c r="H1124" s="7">
        <f t="shared" si="68"/>
        <v>46113</v>
      </c>
      <c r="I1124" s="3">
        <f t="shared" si="69"/>
        <v>217056</v>
      </c>
      <c r="J1124" s="3">
        <f t="shared" si="70"/>
        <v>151939.19999999998</v>
      </c>
      <c r="K1124" s="3">
        <f t="shared" si="71"/>
        <v>65116.800000000017</v>
      </c>
    </row>
    <row r="1125" spans="1:11" x14ac:dyDescent="0.25">
      <c r="A1125" s="5">
        <v>46048</v>
      </c>
      <c r="B1125" s="2" t="s">
        <v>1132</v>
      </c>
      <c r="C1125" s="2">
        <v>9</v>
      </c>
      <c r="D1125" s="3">
        <v>1692</v>
      </c>
      <c r="E1125" s="4">
        <v>0.05</v>
      </c>
      <c r="F1125" s="6">
        <v>4</v>
      </c>
      <c r="G1125" s="6">
        <v>6</v>
      </c>
      <c r="H1125" s="7">
        <f t="shared" si="68"/>
        <v>46023</v>
      </c>
      <c r="I1125" s="3">
        <f t="shared" si="69"/>
        <v>15989.400000000001</v>
      </c>
      <c r="J1125" s="3">
        <f t="shared" si="70"/>
        <v>11192.58</v>
      </c>
      <c r="K1125" s="3">
        <f t="shared" si="71"/>
        <v>4796.8200000000015</v>
      </c>
    </row>
    <row r="1126" spans="1:11" x14ac:dyDescent="0.25">
      <c r="A1126" s="5">
        <v>46173</v>
      </c>
      <c r="B1126" s="2" t="s">
        <v>1133</v>
      </c>
      <c r="C1126" s="2">
        <v>7</v>
      </c>
      <c r="D1126" s="3">
        <v>16373</v>
      </c>
      <c r="E1126" s="4"/>
      <c r="F1126" s="6">
        <v>1</v>
      </c>
      <c r="G1126" s="6">
        <v>7</v>
      </c>
      <c r="H1126" s="7">
        <f t="shared" si="68"/>
        <v>46143</v>
      </c>
      <c r="I1126" s="3">
        <f t="shared" si="69"/>
        <v>114611</v>
      </c>
      <c r="J1126" s="3">
        <f t="shared" si="70"/>
        <v>80227.7</v>
      </c>
      <c r="K1126" s="3">
        <f t="shared" si="71"/>
        <v>34383.300000000003</v>
      </c>
    </row>
    <row r="1127" spans="1:11" x14ac:dyDescent="0.25">
      <c r="A1127" s="5">
        <v>46142</v>
      </c>
      <c r="B1127" s="2" t="s">
        <v>1134</v>
      </c>
      <c r="C1127" s="2">
        <v>9</v>
      </c>
      <c r="D1127" s="3">
        <v>31858</v>
      </c>
      <c r="E1127" s="4">
        <v>0.05</v>
      </c>
      <c r="F1127" s="6">
        <v>4</v>
      </c>
      <c r="G1127" s="6">
        <v>4</v>
      </c>
      <c r="H1127" s="7">
        <f t="shared" si="68"/>
        <v>46113</v>
      </c>
      <c r="I1127" s="3">
        <f t="shared" si="69"/>
        <v>301058.10000000003</v>
      </c>
      <c r="J1127" s="3">
        <f t="shared" si="70"/>
        <v>210740.67</v>
      </c>
      <c r="K1127" s="3">
        <f t="shared" si="71"/>
        <v>90317.430000000022</v>
      </c>
    </row>
    <row r="1128" spans="1:11" x14ac:dyDescent="0.25">
      <c r="A1128" s="5">
        <v>46221</v>
      </c>
      <c r="B1128" s="2" t="s">
        <v>1135</v>
      </c>
      <c r="C1128" s="2">
        <v>12</v>
      </c>
      <c r="D1128" s="3">
        <v>17379</v>
      </c>
      <c r="E1128" s="4">
        <v>0.12</v>
      </c>
      <c r="F1128" s="6">
        <v>1</v>
      </c>
      <c r="G1128" s="6">
        <v>5</v>
      </c>
      <c r="H1128" s="7">
        <f t="shared" si="68"/>
        <v>46204</v>
      </c>
      <c r="I1128" s="3">
        <f t="shared" si="69"/>
        <v>233573.76000000001</v>
      </c>
      <c r="J1128" s="3">
        <f t="shared" si="70"/>
        <v>163501.63199999998</v>
      </c>
      <c r="K1128" s="3">
        <f t="shared" si="71"/>
        <v>70072.128000000026</v>
      </c>
    </row>
    <row r="1129" spans="1:11" x14ac:dyDescent="0.25">
      <c r="A1129" s="5">
        <v>46068</v>
      </c>
      <c r="B1129" s="2" t="s">
        <v>1136</v>
      </c>
      <c r="C1129" s="2">
        <v>4</v>
      </c>
      <c r="D1129" s="3">
        <v>27520</v>
      </c>
      <c r="E1129" s="4">
        <v>0.14000000000000001</v>
      </c>
      <c r="F1129" s="6">
        <v>3</v>
      </c>
      <c r="G1129" s="6">
        <v>1</v>
      </c>
      <c r="H1129" s="7">
        <f t="shared" si="68"/>
        <v>46054</v>
      </c>
      <c r="I1129" s="3">
        <f t="shared" si="69"/>
        <v>125491.20000000001</v>
      </c>
      <c r="J1129" s="3">
        <f t="shared" si="70"/>
        <v>87843.839999999997</v>
      </c>
      <c r="K1129" s="3">
        <f t="shared" si="71"/>
        <v>37647.360000000015</v>
      </c>
    </row>
    <row r="1130" spans="1:11" x14ac:dyDescent="0.25">
      <c r="A1130" s="5">
        <v>46360</v>
      </c>
      <c r="B1130" s="2" t="s">
        <v>1137</v>
      </c>
      <c r="C1130" s="2">
        <v>9</v>
      </c>
      <c r="D1130" s="3">
        <v>19371</v>
      </c>
      <c r="E1130" s="4"/>
      <c r="F1130" s="6">
        <v>3</v>
      </c>
      <c r="G1130" s="6">
        <v>6</v>
      </c>
      <c r="H1130" s="7">
        <f t="shared" si="68"/>
        <v>46357</v>
      </c>
      <c r="I1130" s="3">
        <f t="shared" si="69"/>
        <v>174339</v>
      </c>
      <c r="J1130" s="3">
        <f t="shared" si="70"/>
        <v>122037.29999999999</v>
      </c>
      <c r="K1130" s="3">
        <f t="shared" si="71"/>
        <v>52301.700000000012</v>
      </c>
    </row>
    <row r="1131" spans="1:11" x14ac:dyDescent="0.25">
      <c r="A1131" s="5">
        <v>46120</v>
      </c>
      <c r="B1131" s="2" t="s">
        <v>1138</v>
      </c>
      <c r="C1131" s="2">
        <v>10</v>
      </c>
      <c r="D1131" s="3">
        <v>4947</v>
      </c>
      <c r="E1131" s="4">
        <v>0.08</v>
      </c>
      <c r="F1131" s="6">
        <v>4</v>
      </c>
      <c r="G1131" s="6">
        <v>7</v>
      </c>
      <c r="H1131" s="7">
        <f t="shared" si="68"/>
        <v>46113</v>
      </c>
      <c r="I1131" s="3">
        <f t="shared" si="69"/>
        <v>53427.600000000006</v>
      </c>
      <c r="J1131" s="3">
        <f t="shared" si="70"/>
        <v>37399.32</v>
      </c>
      <c r="K1131" s="3">
        <f t="shared" si="71"/>
        <v>16028.280000000006</v>
      </c>
    </row>
    <row r="1132" spans="1:11" x14ac:dyDescent="0.25">
      <c r="A1132" s="5">
        <v>46148</v>
      </c>
      <c r="B1132" s="2" t="s">
        <v>1139</v>
      </c>
      <c r="C1132" s="2">
        <v>7</v>
      </c>
      <c r="D1132" s="3">
        <v>9716</v>
      </c>
      <c r="E1132" s="4">
        <v>0.12</v>
      </c>
      <c r="F1132" s="6">
        <v>1</v>
      </c>
      <c r="G1132" s="6">
        <v>4</v>
      </c>
      <c r="H1132" s="7">
        <f t="shared" si="68"/>
        <v>46143</v>
      </c>
      <c r="I1132" s="3">
        <f t="shared" si="69"/>
        <v>76173.440000000002</v>
      </c>
      <c r="J1132" s="3">
        <f t="shared" si="70"/>
        <v>53321.407999999996</v>
      </c>
      <c r="K1132" s="3">
        <f t="shared" si="71"/>
        <v>22852.032000000007</v>
      </c>
    </row>
    <row r="1133" spans="1:11" x14ac:dyDescent="0.25">
      <c r="A1133" s="5">
        <v>46215</v>
      </c>
      <c r="B1133" s="2" t="s">
        <v>1140</v>
      </c>
      <c r="C1133" s="2">
        <v>9</v>
      </c>
      <c r="D1133" s="3">
        <v>10077</v>
      </c>
      <c r="E1133" s="4">
        <v>0.12</v>
      </c>
      <c r="F1133" s="6">
        <v>2</v>
      </c>
      <c r="G1133" s="6">
        <v>3</v>
      </c>
      <c r="H1133" s="7">
        <f t="shared" si="68"/>
        <v>46204</v>
      </c>
      <c r="I1133" s="3">
        <f t="shared" si="69"/>
        <v>101576.16</v>
      </c>
      <c r="J1133" s="3">
        <f t="shared" si="70"/>
        <v>71103.311999999991</v>
      </c>
      <c r="K1133" s="3">
        <f t="shared" si="71"/>
        <v>30472.848000000013</v>
      </c>
    </row>
    <row r="1134" spans="1:11" x14ac:dyDescent="0.25">
      <c r="A1134" s="5">
        <v>46037</v>
      </c>
      <c r="B1134" s="2" t="s">
        <v>1141</v>
      </c>
      <c r="C1134" s="2">
        <v>8</v>
      </c>
      <c r="D1134" s="3">
        <v>24324</v>
      </c>
      <c r="E1134" s="4">
        <v>0.13</v>
      </c>
      <c r="F1134" s="6">
        <v>4</v>
      </c>
      <c r="G1134" s="6">
        <v>3</v>
      </c>
      <c r="H1134" s="7">
        <f t="shared" si="68"/>
        <v>46023</v>
      </c>
      <c r="I1134" s="3">
        <f t="shared" si="69"/>
        <v>219888.96</v>
      </c>
      <c r="J1134" s="3">
        <f t="shared" si="70"/>
        <v>153922.272</v>
      </c>
      <c r="K1134" s="3">
        <f t="shared" si="71"/>
        <v>65966.687999999995</v>
      </c>
    </row>
    <row r="1135" spans="1:11" x14ac:dyDescent="0.25">
      <c r="A1135" s="5">
        <v>46289</v>
      </c>
      <c r="B1135" s="2" t="s">
        <v>1142</v>
      </c>
      <c r="C1135" s="2">
        <v>3</v>
      </c>
      <c r="D1135" s="3">
        <v>28706</v>
      </c>
      <c r="E1135" s="4"/>
      <c r="F1135" s="6">
        <v>3</v>
      </c>
      <c r="G1135" s="6">
        <v>6</v>
      </c>
      <c r="H1135" s="7">
        <f t="shared" si="68"/>
        <v>46266</v>
      </c>
      <c r="I1135" s="3">
        <f t="shared" si="69"/>
        <v>86118</v>
      </c>
      <c r="J1135" s="3">
        <f t="shared" si="70"/>
        <v>60282.6</v>
      </c>
      <c r="K1135" s="3">
        <f t="shared" si="71"/>
        <v>25835.4</v>
      </c>
    </row>
    <row r="1136" spans="1:11" x14ac:dyDescent="0.25">
      <c r="A1136" s="5">
        <v>46063</v>
      </c>
      <c r="B1136" s="2" t="s">
        <v>1143</v>
      </c>
      <c r="C1136" s="2">
        <v>10</v>
      </c>
      <c r="D1136" s="3">
        <v>34289</v>
      </c>
      <c r="E1136" s="4"/>
      <c r="F1136" s="6">
        <v>3</v>
      </c>
      <c r="G1136" s="6">
        <v>6</v>
      </c>
      <c r="H1136" s="7">
        <f t="shared" si="68"/>
        <v>46054</v>
      </c>
      <c r="I1136" s="3">
        <f t="shared" si="69"/>
        <v>342890</v>
      </c>
      <c r="J1136" s="3">
        <f t="shared" si="70"/>
        <v>240022.99999999997</v>
      </c>
      <c r="K1136" s="3">
        <f t="shared" si="71"/>
        <v>102867.00000000003</v>
      </c>
    </row>
    <row r="1137" spans="1:11" x14ac:dyDescent="0.25">
      <c r="A1137" s="5">
        <v>46057</v>
      </c>
      <c r="B1137" s="2" t="s">
        <v>1144</v>
      </c>
      <c r="C1137" s="2">
        <v>6</v>
      </c>
      <c r="D1137" s="3">
        <v>34481</v>
      </c>
      <c r="E1137" s="4">
        <v>0.1</v>
      </c>
      <c r="F1137" s="6">
        <v>3</v>
      </c>
      <c r="G1137" s="6">
        <v>1</v>
      </c>
      <c r="H1137" s="7">
        <f t="shared" si="68"/>
        <v>46054</v>
      </c>
      <c r="I1137" s="3">
        <f t="shared" si="69"/>
        <v>227574.6</v>
      </c>
      <c r="J1137" s="3">
        <f t="shared" si="70"/>
        <v>159302.22</v>
      </c>
      <c r="K1137" s="3">
        <f t="shared" si="71"/>
        <v>68272.38</v>
      </c>
    </row>
    <row r="1138" spans="1:11" x14ac:dyDescent="0.25">
      <c r="A1138" s="5">
        <v>46310</v>
      </c>
      <c r="B1138" s="2" t="s">
        <v>1145</v>
      </c>
      <c r="C1138" s="2">
        <v>12</v>
      </c>
      <c r="D1138" s="3">
        <v>13486</v>
      </c>
      <c r="E1138" s="4">
        <v>0.12</v>
      </c>
      <c r="F1138" s="6">
        <v>5</v>
      </c>
      <c r="G1138" s="6">
        <v>5</v>
      </c>
      <c r="H1138" s="7">
        <f t="shared" si="68"/>
        <v>46296</v>
      </c>
      <c r="I1138" s="3">
        <f t="shared" si="69"/>
        <v>181251.84000000003</v>
      </c>
      <c r="J1138" s="3">
        <f t="shared" si="70"/>
        <v>126876.28800000002</v>
      </c>
      <c r="K1138" s="3">
        <f t="shared" si="71"/>
        <v>54375.552000000011</v>
      </c>
    </row>
    <row r="1139" spans="1:11" x14ac:dyDescent="0.25">
      <c r="A1139" s="5">
        <v>46317</v>
      </c>
      <c r="B1139" s="2" t="s">
        <v>1146</v>
      </c>
      <c r="C1139" s="2">
        <v>7</v>
      </c>
      <c r="D1139" s="3">
        <v>29947</v>
      </c>
      <c r="E1139" s="4">
        <v>0.02</v>
      </c>
      <c r="F1139" s="6">
        <v>2</v>
      </c>
      <c r="G1139" s="6">
        <v>8</v>
      </c>
      <c r="H1139" s="7">
        <f t="shared" si="68"/>
        <v>46296</v>
      </c>
      <c r="I1139" s="3">
        <f t="shared" si="69"/>
        <v>213821.58000000002</v>
      </c>
      <c r="J1139" s="3">
        <f t="shared" si="70"/>
        <v>149675.106</v>
      </c>
      <c r="K1139" s="3">
        <f t="shared" si="71"/>
        <v>64146.474000000017</v>
      </c>
    </row>
    <row r="1140" spans="1:11" x14ac:dyDescent="0.25">
      <c r="A1140" s="5">
        <v>46231</v>
      </c>
      <c r="B1140" s="2" t="s">
        <v>1147</v>
      </c>
      <c r="C1140" s="2">
        <v>5</v>
      </c>
      <c r="D1140" s="3">
        <v>5354</v>
      </c>
      <c r="E1140" s="4"/>
      <c r="F1140" s="6">
        <v>5</v>
      </c>
      <c r="G1140" s="6">
        <v>6</v>
      </c>
      <c r="H1140" s="7">
        <f t="shared" si="68"/>
        <v>46204</v>
      </c>
      <c r="I1140" s="3">
        <f t="shared" si="69"/>
        <v>26770</v>
      </c>
      <c r="J1140" s="3">
        <f t="shared" si="70"/>
        <v>18739</v>
      </c>
      <c r="K1140" s="3">
        <f t="shared" si="71"/>
        <v>8031</v>
      </c>
    </row>
    <row r="1141" spans="1:11" x14ac:dyDescent="0.25">
      <c r="A1141" s="5">
        <v>46174</v>
      </c>
      <c r="B1141" s="2" t="s">
        <v>1148</v>
      </c>
      <c r="C1141" s="2">
        <v>9</v>
      </c>
      <c r="D1141" s="3">
        <v>34921</v>
      </c>
      <c r="E1141" s="4"/>
      <c r="F1141" s="6">
        <v>3</v>
      </c>
      <c r="G1141" s="6">
        <v>4</v>
      </c>
      <c r="H1141" s="7">
        <f t="shared" si="68"/>
        <v>46174</v>
      </c>
      <c r="I1141" s="3">
        <f t="shared" si="69"/>
        <v>314289</v>
      </c>
      <c r="J1141" s="3">
        <f t="shared" si="70"/>
        <v>220002.3</v>
      </c>
      <c r="K1141" s="3">
        <f t="shared" si="71"/>
        <v>94286.700000000012</v>
      </c>
    </row>
    <row r="1142" spans="1:11" x14ac:dyDescent="0.25">
      <c r="A1142" s="5">
        <v>46381</v>
      </c>
      <c r="B1142" s="2" t="s">
        <v>1149</v>
      </c>
      <c r="C1142" s="2">
        <v>2</v>
      </c>
      <c r="D1142" s="3">
        <v>12411</v>
      </c>
      <c r="E1142" s="4">
        <v>7.0000000000000007E-2</v>
      </c>
      <c r="F1142" s="6">
        <v>4</v>
      </c>
      <c r="G1142" s="6">
        <v>8</v>
      </c>
      <c r="H1142" s="7">
        <f t="shared" si="68"/>
        <v>46357</v>
      </c>
      <c r="I1142" s="3">
        <f t="shared" si="69"/>
        <v>26559.54</v>
      </c>
      <c r="J1142" s="3">
        <f t="shared" si="70"/>
        <v>18591.678</v>
      </c>
      <c r="K1142" s="3">
        <f t="shared" si="71"/>
        <v>7967.862000000001</v>
      </c>
    </row>
    <row r="1143" spans="1:11" x14ac:dyDescent="0.25">
      <c r="A1143" s="5">
        <v>46223</v>
      </c>
      <c r="B1143" s="2" t="s">
        <v>1150</v>
      </c>
      <c r="C1143" s="2">
        <v>1</v>
      </c>
      <c r="D1143" s="3">
        <v>8021</v>
      </c>
      <c r="E1143" s="4">
        <v>0.13</v>
      </c>
      <c r="F1143" s="6">
        <v>1</v>
      </c>
      <c r="G1143" s="6">
        <v>6</v>
      </c>
      <c r="H1143" s="7">
        <f t="shared" si="68"/>
        <v>46204</v>
      </c>
      <c r="I1143" s="3">
        <f t="shared" si="69"/>
        <v>9063.73</v>
      </c>
      <c r="J1143" s="3">
        <f t="shared" si="70"/>
        <v>6344.610999999999</v>
      </c>
      <c r="K1143" s="3">
        <f t="shared" si="71"/>
        <v>2719.1190000000006</v>
      </c>
    </row>
    <row r="1144" spans="1:11" x14ac:dyDescent="0.25">
      <c r="A1144" s="5">
        <v>46306</v>
      </c>
      <c r="B1144" s="2" t="s">
        <v>1151</v>
      </c>
      <c r="C1144" s="2">
        <v>12</v>
      </c>
      <c r="D1144" s="3">
        <v>22842</v>
      </c>
      <c r="E1144" s="4">
        <v>0.11</v>
      </c>
      <c r="F1144" s="6">
        <v>2</v>
      </c>
      <c r="G1144" s="6">
        <v>8</v>
      </c>
      <c r="H1144" s="7">
        <f t="shared" si="68"/>
        <v>46296</v>
      </c>
      <c r="I1144" s="3">
        <f t="shared" si="69"/>
        <v>304255.44</v>
      </c>
      <c r="J1144" s="3">
        <f t="shared" si="70"/>
        <v>212978.80799999999</v>
      </c>
      <c r="K1144" s="3">
        <f t="shared" si="71"/>
        <v>91276.632000000012</v>
      </c>
    </row>
    <row r="1145" spans="1:11" x14ac:dyDescent="0.25">
      <c r="A1145" s="5">
        <v>46046</v>
      </c>
      <c r="B1145" s="2" t="s">
        <v>1152</v>
      </c>
      <c r="C1145" s="2">
        <v>1</v>
      </c>
      <c r="D1145" s="3">
        <v>29673</v>
      </c>
      <c r="E1145" s="4">
        <v>0.03</v>
      </c>
      <c r="F1145" s="6">
        <v>4</v>
      </c>
      <c r="G1145" s="6">
        <v>6</v>
      </c>
      <c r="H1145" s="7">
        <f t="shared" si="68"/>
        <v>46023</v>
      </c>
      <c r="I1145" s="3">
        <f t="shared" si="69"/>
        <v>30563.190000000002</v>
      </c>
      <c r="J1145" s="3">
        <f t="shared" si="70"/>
        <v>21394.233</v>
      </c>
      <c r="K1145" s="3">
        <f t="shared" si="71"/>
        <v>9168.9570000000022</v>
      </c>
    </row>
    <row r="1146" spans="1:11" x14ac:dyDescent="0.25">
      <c r="A1146" s="5">
        <v>46215</v>
      </c>
      <c r="B1146" s="2" t="s">
        <v>1153</v>
      </c>
      <c r="C1146" s="2">
        <v>3</v>
      </c>
      <c r="D1146" s="3">
        <v>15286</v>
      </c>
      <c r="E1146" s="4">
        <v>0.14000000000000001</v>
      </c>
      <c r="F1146" s="6">
        <v>5</v>
      </c>
      <c r="G1146" s="6">
        <v>3</v>
      </c>
      <c r="H1146" s="7">
        <f t="shared" si="68"/>
        <v>46204</v>
      </c>
      <c r="I1146" s="3">
        <f t="shared" si="69"/>
        <v>52278.12</v>
      </c>
      <c r="J1146" s="3">
        <f t="shared" si="70"/>
        <v>36594.684000000001</v>
      </c>
      <c r="K1146" s="3">
        <f t="shared" si="71"/>
        <v>15683.436000000002</v>
      </c>
    </row>
    <row r="1147" spans="1:11" x14ac:dyDescent="0.25">
      <c r="A1147" s="5">
        <v>46380</v>
      </c>
      <c r="B1147" s="2" t="s">
        <v>1154</v>
      </c>
      <c r="C1147" s="2">
        <v>10</v>
      </c>
      <c r="D1147" s="3">
        <v>16950</v>
      </c>
      <c r="E1147" s="4">
        <v>0.11</v>
      </c>
      <c r="F1147" s="6">
        <v>5</v>
      </c>
      <c r="G1147" s="6">
        <v>4</v>
      </c>
      <c r="H1147" s="7">
        <f t="shared" si="68"/>
        <v>46357</v>
      </c>
      <c r="I1147" s="3">
        <f t="shared" si="69"/>
        <v>188145.00000000003</v>
      </c>
      <c r="J1147" s="3">
        <f t="shared" si="70"/>
        <v>131701.5</v>
      </c>
      <c r="K1147" s="3">
        <f t="shared" si="71"/>
        <v>56443.500000000029</v>
      </c>
    </row>
    <row r="1148" spans="1:11" x14ac:dyDescent="0.25">
      <c r="A1148" s="5">
        <v>46053</v>
      </c>
      <c r="B1148" s="2" t="s">
        <v>1155</v>
      </c>
      <c r="C1148" s="2">
        <v>5</v>
      </c>
      <c r="D1148" s="3">
        <v>3258</v>
      </c>
      <c r="E1148" s="4">
        <v>0.12</v>
      </c>
      <c r="F1148" s="6">
        <v>2</v>
      </c>
      <c r="G1148" s="6">
        <v>7</v>
      </c>
      <c r="H1148" s="7">
        <f t="shared" si="68"/>
        <v>46023</v>
      </c>
      <c r="I1148" s="3">
        <f t="shared" si="69"/>
        <v>18244.800000000003</v>
      </c>
      <c r="J1148" s="3">
        <f t="shared" si="70"/>
        <v>12771.36</v>
      </c>
      <c r="K1148" s="3">
        <f t="shared" si="71"/>
        <v>5473.4400000000023</v>
      </c>
    </row>
    <row r="1149" spans="1:11" x14ac:dyDescent="0.25">
      <c r="A1149" s="5">
        <v>46339</v>
      </c>
      <c r="B1149" s="2" t="s">
        <v>1156</v>
      </c>
      <c r="C1149" s="2">
        <v>3</v>
      </c>
      <c r="D1149" s="3">
        <v>26371</v>
      </c>
      <c r="E1149" s="4">
        <v>0.12</v>
      </c>
      <c r="F1149" s="6">
        <v>2</v>
      </c>
      <c r="G1149" s="6">
        <v>1</v>
      </c>
      <c r="H1149" s="7">
        <f t="shared" si="68"/>
        <v>46327</v>
      </c>
      <c r="I1149" s="3">
        <f t="shared" si="69"/>
        <v>88606.560000000012</v>
      </c>
      <c r="J1149" s="3">
        <f t="shared" si="70"/>
        <v>62024.592000000004</v>
      </c>
      <c r="K1149" s="3">
        <f t="shared" si="71"/>
        <v>26581.968000000008</v>
      </c>
    </row>
    <row r="1150" spans="1:11" x14ac:dyDescent="0.25">
      <c r="A1150" s="5">
        <v>46047</v>
      </c>
      <c r="B1150" s="2" t="s">
        <v>1157</v>
      </c>
      <c r="C1150" s="2">
        <v>4</v>
      </c>
      <c r="D1150" s="3">
        <v>10732</v>
      </c>
      <c r="E1150" s="4"/>
      <c r="F1150" s="6">
        <v>1</v>
      </c>
      <c r="G1150" s="6">
        <v>2</v>
      </c>
      <c r="H1150" s="7">
        <f t="shared" si="68"/>
        <v>46023</v>
      </c>
      <c r="I1150" s="3">
        <f t="shared" si="69"/>
        <v>42928</v>
      </c>
      <c r="J1150" s="3">
        <f t="shared" si="70"/>
        <v>30049.599999999999</v>
      </c>
      <c r="K1150" s="3">
        <f t="shared" si="71"/>
        <v>12878.400000000001</v>
      </c>
    </row>
    <row r="1151" spans="1:11" x14ac:dyDescent="0.25">
      <c r="A1151" s="5">
        <v>46253</v>
      </c>
      <c r="B1151" s="2" t="s">
        <v>1158</v>
      </c>
      <c r="C1151" s="2">
        <v>4</v>
      </c>
      <c r="D1151" s="3">
        <v>9813</v>
      </c>
      <c r="E1151" s="4"/>
      <c r="F1151" s="6">
        <v>4</v>
      </c>
      <c r="G1151" s="6">
        <v>4</v>
      </c>
      <c r="H1151" s="7">
        <f t="shared" si="68"/>
        <v>46235</v>
      </c>
      <c r="I1151" s="3">
        <f t="shared" si="69"/>
        <v>39252</v>
      </c>
      <c r="J1151" s="3">
        <f t="shared" si="70"/>
        <v>27476.399999999998</v>
      </c>
      <c r="K1151" s="3">
        <f t="shared" si="71"/>
        <v>11775.600000000002</v>
      </c>
    </row>
    <row r="1152" spans="1:11" x14ac:dyDescent="0.25">
      <c r="A1152" s="5">
        <v>46131</v>
      </c>
      <c r="B1152" s="2" t="s">
        <v>1159</v>
      </c>
      <c r="C1152" s="2">
        <v>9</v>
      </c>
      <c r="D1152" s="3">
        <v>14375</v>
      </c>
      <c r="E1152" s="4">
        <v>0.03</v>
      </c>
      <c r="F1152" s="6">
        <v>5</v>
      </c>
      <c r="G1152" s="6">
        <v>1</v>
      </c>
      <c r="H1152" s="7">
        <f t="shared" si="68"/>
        <v>46113</v>
      </c>
      <c r="I1152" s="3">
        <f t="shared" si="69"/>
        <v>133256.25</v>
      </c>
      <c r="J1152" s="3">
        <f t="shared" si="70"/>
        <v>93279.375</v>
      </c>
      <c r="K1152" s="3">
        <f t="shared" si="71"/>
        <v>39976.875</v>
      </c>
    </row>
    <row r="1153" spans="1:11" x14ac:dyDescent="0.25">
      <c r="A1153" s="5">
        <v>46282</v>
      </c>
      <c r="B1153" s="2" t="s">
        <v>1160</v>
      </c>
      <c r="C1153" s="2">
        <v>3</v>
      </c>
      <c r="D1153" s="3">
        <v>3086</v>
      </c>
      <c r="E1153" s="4">
        <v>0.1</v>
      </c>
      <c r="F1153" s="6">
        <v>2</v>
      </c>
      <c r="G1153" s="6">
        <v>5</v>
      </c>
      <c r="H1153" s="7">
        <f t="shared" si="68"/>
        <v>46266</v>
      </c>
      <c r="I1153" s="3">
        <f t="shared" si="69"/>
        <v>10183.800000000001</v>
      </c>
      <c r="J1153" s="3">
        <f t="shared" si="70"/>
        <v>7128.6600000000008</v>
      </c>
      <c r="K1153" s="3">
        <f t="shared" si="71"/>
        <v>3055.1400000000003</v>
      </c>
    </row>
    <row r="1154" spans="1:11" x14ac:dyDescent="0.25">
      <c r="A1154" s="5">
        <v>46289</v>
      </c>
      <c r="B1154" s="2" t="s">
        <v>1161</v>
      </c>
      <c r="C1154" s="2">
        <v>8</v>
      </c>
      <c r="D1154" s="3">
        <v>32232</v>
      </c>
      <c r="E1154" s="4">
        <v>0.08</v>
      </c>
      <c r="F1154" s="6">
        <v>4</v>
      </c>
      <c r="G1154" s="6">
        <v>5</v>
      </c>
      <c r="H1154" s="7">
        <f t="shared" ref="H1154:H1217" si="72">DATE(YEAR($A1154),MONTH($A1154),1)</f>
        <v>46266</v>
      </c>
      <c r="I1154" s="3">
        <f t="shared" ref="I1154:I1217" si="73">$C1154*$D1154*(1+$E1154)</f>
        <v>278484.48000000004</v>
      </c>
      <c r="J1154" s="3">
        <f t="shared" ref="J1154:J1217" si="74">I1154*70%</f>
        <v>194939.13600000003</v>
      </c>
      <c r="K1154" s="3">
        <f t="shared" ref="K1154:K1217" si="75">I1154-J1154</f>
        <v>83545.344000000012</v>
      </c>
    </row>
    <row r="1155" spans="1:11" x14ac:dyDescent="0.25">
      <c r="A1155" s="5">
        <v>46300</v>
      </c>
      <c r="B1155" s="2" t="s">
        <v>1162</v>
      </c>
      <c r="C1155" s="2">
        <v>10</v>
      </c>
      <c r="D1155" s="3">
        <v>12262</v>
      </c>
      <c r="E1155" s="4">
        <v>0.06</v>
      </c>
      <c r="F1155" s="6">
        <v>3</v>
      </c>
      <c r="G1155" s="6">
        <v>5</v>
      </c>
      <c r="H1155" s="7">
        <f t="shared" si="72"/>
        <v>46296</v>
      </c>
      <c r="I1155" s="3">
        <f t="shared" si="73"/>
        <v>129977.20000000001</v>
      </c>
      <c r="J1155" s="3">
        <f t="shared" si="74"/>
        <v>90984.040000000008</v>
      </c>
      <c r="K1155" s="3">
        <f t="shared" si="75"/>
        <v>38993.160000000003</v>
      </c>
    </row>
    <row r="1156" spans="1:11" x14ac:dyDescent="0.25">
      <c r="A1156" s="5">
        <v>46304</v>
      </c>
      <c r="B1156" s="2" t="s">
        <v>1163</v>
      </c>
      <c r="C1156" s="2">
        <v>1</v>
      </c>
      <c r="D1156" s="3">
        <v>26625</v>
      </c>
      <c r="E1156" s="4">
        <v>0.04</v>
      </c>
      <c r="F1156" s="6">
        <v>4</v>
      </c>
      <c r="G1156" s="6">
        <v>1</v>
      </c>
      <c r="H1156" s="7">
        <f t="shared" si="72"/>
        <v>46296</v>
      </c>
      <c r="I1156" s="3">
        <f t="shared" si="73"/>
        <v>27690</v>
      </c>
      <c r="J1156" s="3">
        <f t="shared" si="74"/>
        <v>19383</v>
      </c>
      <c r="K1156" s="3">
        <f t="shared" si="75"/>
        <v>8307</v>
      </c>
    </row>
    <row r="1157" spans="1:11" x14ac:dyDescent="0.25">
      <c r="A1157" s="5">
        <v>46277</v>
      </c>
      <c r="B1157" s="2" t="s">
        <v>1164</v>
      </c>
      <c r="C1157" s="2">
        <v>9</v>
      </c>
      <c r="D1157" s="3">
        <v>13542</v>
      </c>
      <c r="E1157" s="4"/>
      <c r="F1157" s="6">
        <v>5</v>
      </c>
      <c r="G1157" s="6">
        <v>3</v>
      </c>
      <c r="H1157" s="7">
        <f t="shared" si="72"/>
        <v>46266</v>
      </c>
      <c r="I1157" s="3">
        <f t="shared" si="73"/>
        <v>121878</v>
      </c>
      <c r="J1157" s="3">
        <f t="shared" si="74"/>
        <v>85314.599999999991</v>
      </c>
      <c r="K1157" s="3">
        <f t="shared" si="75"/>
        <v>36563.400000000009</v>
      </c>
    </row>
    <row r="1158" spans="1:11" x14ac:dyDescent="0.25">
      <c r="A1158" s="5">
        <v>46158</v>
      </c>
      <c r="B1158" s="2" t="s">
        <v>1165</v>
      </c>
      <c r="C1158" s="2">
        <v>9</v>
      </c>
      <c r="D1158" s="3">
        <v>15148</v>
      </c>
      <c r="E1158" s="4"/>
      <c r="F1158" s="6">
        <v>1</v>
      </c>
      <c r="G1158" s="6">
        <v>7</v>
      </c>
      <c r="H1158" s="7">
        <f t="shared" si="72"/>
        <v>46143</v>
      </c>
      <c r="I1158" s="3">
        <f t="shared" si="73"/>
        <v>136332</v>
      </c>
      <c r="J1158" s="3">
        <f t="shared" si="74"/>
        <v>95432.4</v>
      </c>
      <c r="K1158" s="3">
        <f t="shared" si="75"/>
        <v>40899.600000000006</v>
      </c>
    </row>
    <row r="1159" spans="1:11" x14ac:dyDescent="0.25">
      <c r="A1159" s="5">
        <v>46284</v>
      </c>
      <c r="B1159" s="2" t="s">
        <v>1166</v>
      </c>
      <c r="C1159" s="2">
        <v>12</v>
      </c>
      <c r="D1159" s="3">
        <v>22505</v>
      </c>
      <c r="E1159" s="4">
        <v>0.14000000000000001</v>
      </c>
      <c r="F1159" s="6">
        <v>4</v>
      </c>
      <c r="G1159" s="6">
        <v>1</v>
      </c>
      <c r="H1159" s="7">
        <f t="shared" si="72"/>
        <v>46266</v>
      </c>
      <c r="I1159" s="3">
        <f t="shared" si="73"/>
        <v>307868.40000000002</v>
      </c>
      <c r="J1159" s="3">
        <f t="shared" si="74"/>
        <v>215507.88</v>
      </c>
      <c r="K1159" s="3">
        <f t="shared" si="75"/>
        <v>92360.520000000019</v>
      </c>
    </row>
    <row r="1160" spans="1:11" x14ac:dyDescent="0.25">
      <c r="A1160" s="5">
        <v>46068</v>
      </c>
      <c r="B1160" s="2" t="s">
        <v>1167</v>
      </c>
      <c r="C1160" s="2">
        <v>2</v>
      </c>
      <c r="D1160" s="3">
        <v>18443</v>
      </c>
      <c r="E1160" s="4">
        <v>0.06</v>
      </c>
      <c r="F1160" s="6">
        <v>5</v>
      </c>
      <c r="G1160" s="6">
        <v>1</v>
      </c>
      <c r="H1160" s="7">
        <f t="shared" si="72"/>
        <v>46054</v>
      </c>
      <c r="I1160" s="3">
        <f t="shared" si="73"/>
        <v>39099.160000000003</v>
      </c>
      <c r="J1160" s="3">
        <f t="shared" si="74"/>
        <v>27369.412</v>
      </c>
      <c r="K1160" s="3">
        <f t="shared" si="75"/>
        <v>11729.748000000003</v>
      </c>
    </row>
    <row r="1161" spans="1:11" x14ac:dyDescent="0.25">
      <c r="A1161" s="5">
        <v>46250</v>
      </c>
      <c r="B1161" s="2" t="s">
        <v>1168</v>
      </c>
      <c r="C1161" s="2">
        <v>9</v>
      </c>
      <c r="D1161" s="3">
        <v>3477</v>
      </c>
      <c r="E1161" s="4"/>
      <c r="F1161" s="6">
        <v>2</v>
      </c>
      <c r="G1161" s="6">
        <v>8</v>
      </c>
      <c r="H1161" s="7">
        <f t="shared" si="72"/>
        <v>46235</v>
      </c>
      <c r="I1161" s="3">
        <f t="shared" si="73"/>
        <v>31293</v>
      </c>
      <c r="J1161" s="3">
        <f t="shared" si="74"/>
        <v>21905.1</v>
      </c>
      <c r="K1161" s="3">
        <f t="shared" si="75"/>
        <v>9387.9000000000015</v>
      </c>
    </row>
    <row r="1162" spans="1:11" x14ac:dyDescent="0.25">
      <c r="A1162" s="5">
        <v>46339</v>
      </c>
      <c r="B1162" s="2" t="s">
        <v>1169</v>
      </c>
      <c r="C1162" s="2">
        <v>4</v>
      </c>
      <c r="D1162" s="3">
        <v>27679</v>
      </c>
      <c r="E1162" s="4"/>
      <c r="F1162" s="6">
        <v>4</v>
      </c>
      <c r="G1162" s="6">
        <v>6</v>
      </c>
      <c r="H1162" s="7">
        <f t="shared" si="72"/>
        <v>46327</v>
      </c>
      <c r="I1162" s="3">
        <f t="shared" si="73"/>
        <v>110716</v>
      </c>
      <c r="J1162" s="3">
        <f t="shared" si="74"/>
        <v>77501.2</v>
      </c>
      <c r="K1162" s="3">
        <f t="shared" si="75"/>
        <v>33214.800000000003</v>
      </c>
    </row>
    <row r="1163" spans="1:11" x14ac:dyDescent="0.25">
      <c r="A1163" s="5">
        <v>46054</v>
      </c>
      <c r="B1163" s="2" t="s">
        <v>1170</v>
      </c>
      <c r="C1163" s="2">
        <v>12</v>
      </c>
      <c r="D1163" s="3">
        <v>24751</v>
      </c>
      <c r="E1163" s="4"/>
      <c r="F1163" s="6">
        <v>2</v>
      </c>
      <c r="G1163" s="6">
        <v>6</v>
      </c>
      <c r="H1163" s="7">
        <f t="shared" si="72"/>
        <v>46054</v>
      </c>
      <c r="I1163" s="3">
        <f t="shared" si="73"/>
        <v>297012</v>
      </c>
      <c r="J1163" s="3">
        <f t="shared" si="74"/>
        <v>207908.4</v>
      </c>
      <c r="K1163" s="3">
        <f t="shared" si="75"/>
        <v>89103.6</v>
      </c>
    </row>
    <row r="1164" spans="1:11" x14ac:dyDescent="0.25">
      <c r="A1164" s="5">
        <v>46356</v>
      </c>
      <c r="B1164" s="2" t="s">
        <v>1171</v>
      </c>
      <c r="C1164" s="2">
        <v>8</v>
      </c>
      <c r="D1164" s="3">
        <v>33771</v>
      </c>
      <c r="E1164" s="4">
        <v>0.1</v>
      </c>
      <c r="F1164" s="6">
        <v>2</v>
      </c>
      <c r="G1164" s="6">
        <v>7</v>
      </c>
      <c r="H1164" s="7">
        <f t="shared" si="72"/>
        <v>46327</v>
      </c>
      <c r="I1164" s="3">
        <f t="shared" si="73"/>
        <v>297184.80000000005</v>
      </c>
      <c r="J1164" s="3">
        <f t="shared" si="74"/>
        <v>208029.36000000002</v>
      </c>
      <c r="K1164" s="3">
        <f t="shared" si="75"/>
        <v>89155.440000000031</v>
      </c>
    </row>
    <row r="1165" spans="1:11" x14ac:dyDescent="0.25">
      <c r="A1165" s="5">
        <v>46259</v>
      </c>
      <c r="B1165" s="2" t="s">
        <v>1172</v>
      </c>
      <c r="C1165" s="2">
        <v>5</v>
      </c>
      <c r="D1165" s="3">
        <v>28746</v>
      </c>
      <c r="E1165" s="4"/>
      <c r="F1165" s="6">
        <v>1</v>
      </c>
      <c r="G1165" s="6">
        <v>6</v>
      </c>
      <c r="H1165" s="7">
        <f t="shared" si="72"/>
        <v>46235</v>
      </c>
      <c r="I1165" s="3">
        <f t="shared" si="73"/>
        <v>143730</v>
      </c>
      <c r="J1165" s="3">
        <f t="shared" si="74"/>
        <v>100611</v>
      </c>
      <c r="K1165" s="3">
        <f t="shared" si="75"/>
        <v>43119</v>
      </c>
    </row>
    <row r="1166" spans="1:11" x14ac:dyDescent="0.25">
      <c r="A1166" s="5">
        <v>46211</v>
      </c>
      <c r="B1166" s="2" t="s">
        <v>1173</v>
      </c>
      <c r="C1166" s="2">
        <v>1</v>
      </c>
      <c r="D1166" s="3">
        <v>8408</v>
      </c>
      <c r="E1166" s="4"/>
      <c r="F1166" s="6">
        <v>5</v>
      </c>
      <c r="G1166" s="6">
        <v>5</v>
      </c>
      <c r="H1166" s="7">
        <f t="shared" si="72"/>
        <v>46204</v>
      </c>
      <c r="I1166" s="3">
        <f t="shared" si="73"/>
        <v>8408</v>
      </c>
      <c r="J1166" s="3">
        <f t="shared" si="74"/>
        <v>5885.5999999999995</v>
      </c>
      <c r="K1166" s="3">
        <f t="shared" si="75"/>
        <v>2522.4000000000005</v>
      </c>
    </row>
    <row r="1167" spans="1:11" x14ac:dyDescent="0.25">
      <c r="A1167" s="5">
        <v>46264</v>
      </c>
      <c r="B1167" s="2" t="s">
        <v>1174</v>
      </c>
      <c r="C1167" s="2">
        <v>3</v>
      </c>
      <c r="D1167" s="3">
        <v>23465</v>
      </c>
      <c r="E1167" s="4">
        <v>0.14000000000000001</v>
      </c>
      <c r="F1167" s="6">
        <v>5</v>
      </c>
      <c r="G1167" s="6">
        <v>5</v>
      </c>
      <c r="H1167" s="7">
        <f t="shared" si="72"/>
        <v>46235</v>
      </c>
      <c r="I1167" s="3">
        <f t="shared" si="73"/>
        <v>80250.3</v>
      </c>
      <c r="J1167" s="3">
        <f t="shared" si="74"/>
        <v>56175.21</v>
      </c>
      <c r="K1167" s="3">
        <f t="shared" si="75"/>
        <v>24075.090000000004</v>
      </c>
    </row>
    <row r="1168" spans="1:11" x14ac:dyDescent="0.25">
      <c r="A1168" s="5">
        <v>46084</v>
      </c>
      <c r="B1168" s="2" t="s">
        <v>1175</v>
      </c>
      <c r="C1168" s="2">
        <v>5</v>
      </c>
      <c r="D1168" s="3">
        <v>10903</v>
      </c>
      <c r="E1168" s="4">
        <v>0.13</v>
      </c>
      <c r="F1168" s="6">
        <v>2</v>
      </c>
      <c r="G1168" s="6">
        <v>4</v>
      </c>
      <c r="H1168" s="7">
        <f t="shared" si="72"/>
        <v>46082</v>
      </c>
      <c r="I1168" s="3">
        <f t="shared" si="73"/>
        <v>61601.95</v>
      </c>
      <c r="J1168" s="3">
        <f t="shared" si="74"/>
        <v>43121.364999999998</v>
      </c>
      <c r="K1168" s="3">
        <f t="shared" si="75"/>
        <v>18480.584999999999</v>
      </c>
    </row>
    <row r="1169" spans="1:11" x14ac:dyDescent="0.25">
      <c r="A1169" s="5">
        <v>46209</v>
      </c>
      <c r="B1169" s="2" t="s">
        <v>1176</v>
      </c>
      <c r="C1169" s="2">
        <v>10</v>
      </c>
      <c r="D1169" s="3">
        <v>16185</v>
      </c>
      <c r="E1169" s="4">
        <v>0.13</v>
      </c>
      <c r="F1169" s="6">
        <v>1</v>
      </c>
      <c r="G1169" s="6">
        <v>1</v>
      </c>
      <c r="H1169" s="7">
        <f t="shared" si="72"/>
        <v>46204</v>
      </c>
      <c r="I1169" s="3">
        <f t="shared" si="73"/>
        <v>182890.49999999997</v>
      </c>
      <c r="J1169" s="3">
        <f t="shared" si="74"/>
        <v>128023.34999999998</v>
      </c>
      <c r="K1169" s="3">
        <f t="shared" si="75"/>
        <v>54867.149999999994</v>
      </c>
    </row>
    <row r="1170" spans="1:11" x14ac:dyDescent="0.25">
      <c r="A1170" s="5">
        <v>46093</v>
      </c>
      <c r="B1170" s="2" t="s">
        <v>1177</v>
      </c>
      <c r="C1170" s="2">
        <v>10</v>
      </c>
      <c r="D1170" s="3">
        <v>24725</v>
      </c>
      <c r="E1170" s="4">
        <v>0.14000000000000001</v>
      </c>
      <c r="F1170" s="6">
        <v>1</v>
      </c>
      <c r="G1170" s="6">
        <v>5</v>
      </c>
      <c r="H1170" s="7">
        <f t="shared" si="72"/>
        <v>46082</v>
      </c>
      <c r="I1170" s="3">
        <f t="shared" si="73"/>
        <v>281865.00000000006</v>
      </c>
      <c r="J1170" s="3">
        <f t="shared" si="74"/>
        <v>197305.50000000003</v>
      </c>
      <c r="K1170" s="3">
        <f t="shared" si="75"/>
        <v>84559.500000000029</v>
      </c>
    </row>
    <row r="1171" spans="1:11" x14ac:dyDescent="0.25">
      <c r="A1171" s="5">
        <v>46337</v>
      </c>
      <c r="B1171" s="2" t="s">
        <v>1178</v>
      </c>
      <c r="C1171" s="2">
        <v>2</v>
      </c>
      <c r="D1171" s="3">
        <v>6898</v>
      </c>
      <c r="E1171" s="4">
        <v>7.0000000000000007E-2</v>
      </c>
      <c r="F1171" s="6">
        <v>4</v>
      </c>
      <c r="G1171" s="6">
        <v>6</v>
      </c>
      <c r="H1171" s="7">
        <f t="shared" si="72"/>
        <v>46327</v>
      </c>
      <c r="I1171" s="3">
        <f t="shared" si="73"/>
        <v>14761.720000000001</v>
      </c>
      <c r="J1171" s="3">
        <f t="shared" si="74"/>
        <v>10333.204</v>
      </c>
      <c r="K1171" s="3">
        <f t="shared" si="75"/>
        <v>4428.5160000000014</v>
      </c>
    </row>
    <row r="1172" spans="1:11" x14ac:dyDescent="0.25">
      <c r="A1172" s="5">
        <v>46133</v>
      </c>
      <c r="B1172" s="2" t="s">
        <v>1179</v>
      </c>
      <c r="C1172" s="2">
        <v>5</v>
      </c>
      <c r="D1172" s="3">
        <v>11764</v>
      </c>
      <c r="E1172" s="4"/>
      <c r="F1172" s="6">
        <v>4</v>
      </c>
      <c r="G1172" s="6">
        <v>7</v>
      </c>
      <c r="H1172" s="7">
        <f t="shared" si="72"/>
        <v>46113</v>
      </c>
      <c r="I1172" s="3">
        <f t="shared" si="73"/>
        <v>58820</v>
      </c>
      <c r="J1172" s="3">
        <f t="shared" si="74"/>
        <v>41174</v>
      </c>
      <c r="K1172" s="3">
        <f t="shared" si="75"/>
        <v>17646</v>
      </c>
    </row>
    <row r="1173" spans="1:11" x14ac:dyDescent="0.25">
      <c r="A1173" s="5">
        <v>46095</v>
      </c>
      <c r="B1173" s="2" t="s">
        <v>1180</v>
      </c>
      <c r="C1173" s="2">
        <v>1</v>
      </c>
      <c r="D1173" s="3">
        <v>21160</v>
      </c>
      <c r="E1173" s="4">
        <v>0.13</v>
      </c>
      <c r="F1173" s="6">
        <v>5</v>
      </c>
      <c r="G1173" s="6">
        <v>3</v>
      </c>
      <c r="H1173" s="7">
        <f t="shared" si="72"/>
        <v>46082</v>
      </c>
      <c r="I1173" s="3">
        <f t="shared" si="73"/>
        <v>23910.799999999999</v>
      </c>
      <c r="J1173" s="3">
        <f t="shared" si="74"/>
        <v>16737.559999999998</v>
      </c>
      <c r="K1173" s="3">
        <f t="shared" si="75"/>
        <v>7173.2400000000016</v>
      </c>
    </row>
    <row r="1174" spans="1:11" x14ac:dyDescent="0.25">
      <c r="A1174" s="5">
        <v>46365</v>
      </c>
      <c r="B1174" s="2" t="s">
        <v>1181</v>
      </c>
      <c r="C1174" s="2">
        <v>7</v>
      </c>
      <c r="D1174" s="3">
        <v>14020</v>
      </c>
      <c r="E1174" s="4">
        <v>0.06</v>
      </c>
      <c r="F1174" s="6">
        <v>2</v>
      </c>
      <c r="G1174" s="6">
        <v>3</v>
      </c>
      <c r="H1174" s="7">
        <f t="shared" si="72"/>
        <v>46357</v>
      </c>
      <c r="I1174" s="3">
        <f t="shared" si="73"/>
        <v>104028.40000000001</v>
      </c>
      <c r="J1174" s="3">
        <f t="shared" si="74"/>
        <v>72819.88</v>
      </c>
      <c r="K1174" s="3">
        <f t="shared" si="75"/>
        <v>31208.520000000004</v>
      </c>
    </row>
    <row r="1175" spans="1:11" x14ac:dyDescent="0.25">
      <c r="A1175" s="5">
        <v>46344</v>
      </c>
      <c r="B1175" s="2" t="s">
        <v>1182</v>
      </c>
      <c r="C1175" s="2">
        <v>11</v>
      </c>
      <c r="D1175" s="3">
        <v>9955</v>
      </c>
      <c r="E1175" s="4">
        <v>0.08</v>
      </c>
      <c r="F1175" s="6">
        <v>4</v>
      </c>
      <c r="G1175" s="6">
        <v>1</v>
      </c>
      <c r="H1175" s="7">
        <f t="shared" si="72"/>
        <v>46327</v>
      </c>
      <c r="I1175" s="3">
        <f t="shared" si="73"/>
        <v>118265.40000000001</v>
      </c>
      <c r="J1175" s="3">
        <f t="shared" si="74"/>
        <v>82785.78</v>
      </c>
      <c r="K1175" s="3">
        <f t="shared" si="75"/>
        <v>35479.62000000001</v>
      </c>
    </row>
    <row r="1176" spans="1:11" x14ac:dyDescent="0.25">
      <c r="A1176" s="5">
        <v>46182</v>
      </c>
      <c r="B1176" s="2" t="s">
        <v>1183</v>
      </c>
      <c r="C1176" s="2">
        <v>2</v>
      </c>
      <c r="D1176" s="3">
        <v>12483</v>
      </c>
      <c r="E1176" s="4">
        <v>0.1</v>
      </c>
      <c r="F1176" s="6">
        <v>5</v>
      </c>
      <c r="G1176" s="6">
        <v>6</v>
      </c>
      <c r="H1176" s="7">
        <f t="shared" si="72"/>
        <v>46174</v>
      </c>
      <c r="I1176" s="3">
        <f t="shared" si="73"/>
        <v>27462.600000000002</v>
      </c>
      <c r="J1176" s="3">
        <f t="shared" si="74"/>
        <v>19223.82</v>
      </c>
      <c r="K1176" s="3">
        <f t="shared" si="75"/>
        <v>8238.7800000000025</v>
      </c>
    </row>
    <row r="1177" spans="1:11" x14ac:dyDescent="0.25">
      <c r="A1177" s="5">
        <v>46361</v>
      </c>
      <c r="B1177" s="2" t="s">
        <v>1184</v>
      </c>
      <c r="C1177" s="2">
        <v>2</v>
      </c>
      <c r="D1177" s="3">
        <v>19406</v>
      </c>
      <c r="E1177" s="4">
        <v>0.08</v>
      </c>
      <c r="F1177" s="6">
        <v>5</v>
      </c>
      <c r="G1177" s="6">
        <v>4</v>
      </c>
      <c r="H1177" s="7">
        <f t="shared" si="72"/>
        <v>46357</v>
      </c>
      <c r="I1177" s="3">
        <f t="shared" si="73"/>
        <v>41916.959999999999</v>
      </c>
      <c r="J1177" s="3">
        <f t="shared" si="74"/>
        <v>29341.871999999996</v>
      </c>
      <c r="K1177" s="3">
        <f t="shared" si="75"/>
        <v>12575.088000000003</v>
      </c>
    </row>
    <row r="1178" spans="1:11" x14ac:dyDescent="0.25">
      <c r="A1178" s="5">
        <v>46308</v>
      </c>
      <c r="B1178" s="2" t="s">
        <v>1185</v>
      </c>
      <c r="C1178" s="2">
        <v>3</v>
      </c>
      <c r="D1178" s="3">
        <v>15418</v>
      </c>
      <c r="E1178" s="4">
        <v>0.1</v>
      </c>
      <c r="F1178" s="6">
        <v>5</v>
      </c>
      <c r="G1178" s="6">
        <v>8</v>
      </c>
      <c r="H1178" s="7">
        <f t="shared" si="72"/>
        <v>46296</v>
      </c>
      <c r="I1178" s="3">
        <f t="shared" si="73"/>
        <v>50879.4</v>
      </c>
      <c r="J1178" s="3">
        <f t="shared" si="74"/>
        <v>35615.58</v>
      </c>
      <c r="K1178" s="3">
        <f t="shared" si="75"/>
        <v>15263.82</v>
      </c>
    </row>
    <row r="1179" spans="1:11" x14ac:dyDescent="0.25">
      <c r="A1179" s="5">
        <v>46356</v>
      </c>
      <c r="B1179" s="2" t="s">
        <v>1186</v>
      </c>
      <c r="C1179" s="2">
        <v>8</v>
      </c>
      <c r="D1179" s="3">
        <v>27806</v>
      </c>
      <c r="E1179" s="4">
        <v>0.02</v>
      </c>
      <c r="F1179" s="6">
        <v>1</v>
      </c>
      <c r="G1179" s="6">
        <v>6</v>
      </c>
      <c r="H1179" s="7">
        <f t="shared" si="72"/>
        <v>46327</v>
      </c>
      <c r="I1179" s="3">
        <f t="shared" si="73"/>
        <v>226896.96</v>
      </c>
      <c r="J1179" s="3">
        <f t="shared" si="74"/>
        <v>158827.87199999997</v>
      </c>
      <c r="K1179" s="3">
        <f t="shared" si="75"/>
        <v>68069.088000000018</v>
      </c>
    </row>
    <row r="1180" spans="1:11" x14ac:dyDescent="0.25">
      <c r="A1180" s="5">
        <v>46049</v>
      </c>
      <c r="B1180" s="2" t="s">
        <v>1187</v>
      </c>
      <c r="C1180" s="2">
        <v>2</v>
      </c>
      <c r="D1180" s="3">
        <v>21223</v>
      </c>
      <c r="E1180" s="4"/>
      <c r="F1180" s="6">
        <v>3</v>
      </c>
      <c r="G1180" s="6">
        <v>3</v>
      </c>
      <c r="H1180" s="7">
        <f t="shared" si="72"/>
        <v>46023</v>
      </c>
      <c r="I1180" s="3">
        <f t="shared" si="73"/>
        <v>42446</v>
      </c>
      <c r="J1180" s="3">
        <f t="shared" si="74"/>
        <v>29712.199999999997</v>
      </c>
      <c r="K1180" s="3">
        <f t="shared" si="75"/>
        <v>12733.800000000003</v>
      </c>
    </row>
    <row r="1181" spans="1:11" x14ac:dyDescent="0.25">
      <c r="A1181" s="5">
        <v>46234</v>
      </c>
      <c r="B1181" s="2" t="s">
        <v>1188</v>
      </c>
      <c r="C1181" s="2">
        <v>10</v>
      </c>
      <c r="D1181" s="3">
        <v>21070</v>
      </c>
      <c r="E1181" s="4">
        <v>0.13</v>
      </c>
      <c r="F1181" s="6">
        <v>3</v>
      </c>
      <c r="G1181" s="6">
        <v>7</v>
      </c>
      <c r="H1181" s="7">
        <f t="shared" si="72"/>
        <v>46204</v>
      </c>
      <c r="I1181" s="3">
        <f t="shared" si="73"/>
        <v>238090.99999999997</v>
      </c>
      <c r="J1181" s="3">
        <f t="shared" si="74"/>
        <v>166663.69999999998</v>
      </c>
      <c r="K1181" s="3">
        <f t="shared" si="75"/>
        <v>71427.299999999988</v>
      </c>
    </row>
    <row r="1182" spans="1:11" x14ac:dyDescent="0.25">
      <c r="A1182" s="5">
        <v>46231</v>
      </c>
      <c r="B1182" s="2" t="s">
        <v>1189</v>
      </c>
      <c r="C1182" s="2">
        <v>3</v>
      </c>
      <c r="D1182" s="3">
        <v>6262</v>
      </c>
      <c r="E1182" s="4">
        <v>0.05</v>
      </c>
      <c r="F1182" s="6">
        <v>5</v>
      </c>
      <c r="G1182" s="6">
        <v>4</v>
      </c>
      <c r="H1182" s="7">
        <f t="shared" si="72"/>
        <v>46204</v>
      </c>
      <c r="I1182" s="3">
        <f t="shared" si="73"/>
        <v>19725.3</v>
      </c>
      <c r="J1182" s="3">
        <f t="shared" si="74"/>
        <v>13807.71</v>
      </c>
      <c r="K1182" s="3">
        <f t="shared" si="75"/>
        <v>5917.59</v>
      </c>
    </row>
    <row r="1183" spans="1:11" x14ac:dyDescent="0.25">
      <c r="A1183" s="5">
        <v>46342</v>
      </c>
      <c r="B1183" s="2" t="s">
        <v>1190</v>
      </c>
      <c r="C1183" s="2">
        <v>9</v>
      </c>
      <c r="D1183" s="3">
        <v>11000</v>
      </c>
      <c r="E1183" s="4">
        <v>0.11</v>
      </c>
      <c r="F1183" s="6">
        <v>5</v>
      </c>
      <c r="G1183" s="6">
        <v>4</v>
      </c>
      <c r="H1183" s="7">
        <f t="shared" si="72"/>
        <v>46327</v>
      </c>
      <c r="I1183" s="3">
        <f t="shared" si="73"/>
        <v>109890.00000000001</v>
      </c>
      <c r="J1183" s="3">
        <f t="shared" si="74"/>
        <v>76923</v>
      </c>
      <c r="K1183" s="3">
        <f t="shared" si="75"/>
        <v>32967.000000000015</v>
      </c>
    </row>
    <row r="1184" spans="1:11" x14ac:dyDescent="0.25">
      <c r="A1184" s="5">
        <v>46172</v>
      </c>
      <c r="B1184" s="2" t="s">
        <v>1191</v>
      </c>
      <c r="C1184" s="2">
        <v>4</v>
      </c>
      <c r="D1184" s="3">
        <v>8725</v>
      </c>
      <c r="E1184" s="4">
        <v>0.09</v>
      </c>
      <c r="F1184" s="6">
        <v>5</v>
      </c>
      <c r="G1184" s="6">
        <v>6</v>
      </c>
      <c r="H1184" s="7">
        <f t="shared" si="72"/>
        <v>46143</v>
      </c>
      <c r="I1184" s="3">
        <f t="shared" si="73"/>
        <v>38041</v>
      </c>
      <c r="J1184" s="3">
        <f t="shared" si="74"/>
        <v>26628.699999999997</v>
      </c>
      <c r="K1184" s="3">
        <f t="shared" si="75"/>
        <v>11412.300000000003</v>
      </c>
    </row>
    <row r="1185" spans="1:11" x14ac:dyDescent="0.25">
      <c r="A1185" s="5">
        <v>46121</v>
      </c>
      <c r="B1185" s="2" t="s">
        <v>1192</v>
      </c>
      <c r="C1185" s="2">
        <v>6</v>
      </c>
      <c r="D1185" s="3">
        <v>8993</v>
      </c>
      <c r="E1185" s="4"/>
      <c r="F1185" s="6">
        <v>4</v>
      </c>
      <c r="G1185" s="6">
        <v>4</v>
      </c>
      <c r="H1185" s="7">
        <f t="shared" si="72"/>
        <v>46113</v>
      </c>
      <c r="I1185" s="3">
        <f t="shared" si="73"/>
        <v>53958</v>
      </c>
      <c r="J1185" s="3">
        <f t="shared" si="74"/>
        <v>37770.6</v>
      </c>
      <c r="K1185" s="3">
        <f t="shared" si="75"/>
        <v>16187.400000000001</v>
      </c>
    </row>
    <row r="1186" spans="1:11" x14ac:dyDescent="0.25">
      <c r="A1186" s="5">
        <v>46285</v>
      </c>
      <c r="B1186" s="2" t="s">
        <v>1193</v>
      </c>
      <c r="C1186" s="2">
        <v>10</v>
      </c>
      <c r="D1186" s="3">
        <v>34137</v>
      </c>
      <c r="E1186" s="4">
        <v>0.06</v>
      </c>
      <c r="F1186" s="6">
        <v>4</v>
      </c>
      <c r="G1186" s="6">
        <v>3</v>
      </c>
      <c r="H1186" s="7">
        <f t="shared" si="72"/>
        <v>46266</v>
      </c>
      <c r="I1186" s="3">
        <f t="shared" si="73"/>
        <v>361852.2</v>
      </c>
      <c r="J1186" s="3">
        <f t="shared" si="74"/>
        <v>253296.53999999998</v>
      </c>
      <c r="K1186" s="3">
        <f t="shared" si="75"/>
        <v>108555.66000000003</v>
      </c>
    </row>
    <row r="1187" spans="1:11" x14ac:dyDescent="0.25">
      <c r="A1187" s="5">
        <v>46289</v>
      </c>
      <c r="B1187" s="2" t="s">
        <v>1194</v>
      </c>
      <c r="C1187" s="2">
        <v>4</v>
      </c>
      <c r="D1187" s="3">
        <v>15372</v>
      </c>
      <c r="E1187" s="4">
        <v>0.05</v>
      </c>
      <c r="F1187" s="6">
        <v>2</v>
      </c>
      <c r="G1187" s="6">
        <v>7</v>
      </c>
      <c r="H1187" s="7">
        <f t="shared" si="72"/>
        <v>46266</v>
      </c>
      <c r="I1187" s="3">
        <f t="shared" si="73"/>
        <v>64562.400000000001</v>
      </c>
      <c r="J1187" s="3">
        <f t="shared" si="74"/>
        <v>45193.68</v>
      </c>
      <c r="K1187" s="3">
        <f t="shared" si="75"/>
        <v>19368.72</v>
      </c>
    </row>
    <row r="1188" spans="1:11" x14ac:dyDescent="0.25">
      <c r="A1188" s="5">
        <v>46097</v>
      </c>
      <c r="B1188" s="2" t="s">
        <v>1195</v>
      </c>
      <c r="C1188" s="2">
        <v>12</v>
      </c>
      <c r="D1188" s="3">
        <v>31961</v>
      </c>
      <c r="E1188" s="4">
        <v>0.14000000000000001</v>
      </c>
      <c r="F1188" s="6">
        <v>3</v>
      </c>
      <c r="G1188" s="6">
        <v>3</v>
      </c>
      <c r="H1188" s="7">
        <f t="shared" si="72"/>
        <v>46082</v>
      </c>
      <c r="I1188" s="3">
        <f t="shared" si="73"/>
        <v>437226.48000000004</v>
      </c>
      <c r="J1188" s="3">
        <f t="shared" si="74"/>
        <v>306058.53600000002</v>
      </c>
      <c r="K1188" s="3">
        <f t="shared" si="75"/>
        <v>131167.94400000002</v>
      </c>
    </row>
    <row r="1189" spans="1:11" x14ac:dyDescent="0.25">
      <c r="A1189" s="5">
        <v>46205</v>
      </c>
      <c r="B1189" s="2" t="s">
        <v>1196</v>
      </c>
      <c r="C1189" s="2">
        <v>11</v>
      </c>
      <c r="D1189" s="3">
        <v>14750</v>
      </c>
      <c r="E1189" s="4">
        <v>7.0000000000000007E-2</v>
      </c>
      <c r="F1189" s="6">
        <v>2</v>
      </c>
      <c r="G1189" s="6">
        <v>2</v>
      </c>
      <c r="H1189" s="7">
        <f t="shared" si="72"/>
        <v>46204</v>
      </c>
      <c r="I1189" s="3">
        <f t="shared" si="73"/>
        <v>173607.5</v>
      </c>
      <c r="J1189" s="3">
        <f t="shared" si="74"/>
        <v>121525.24999999999</v>
      </c>
      <c r="K1189" s="3">
        <f t="shared" si="75"/>
        <v>52082.250000000015</v>
      </c>
    </row>
    <row r="1190" spans="1:11" x14ac:dyDescent="0.25">
      <c r="A1190" s="5">
        <v>46264</v>
      </c>
      <c r="B1190" s="2" t="s">
        <v>1197</v>
      </c>
      <c r="C1190" s="2">
        <v>8</v>
      </c>
      <c r="D1190" s="3">
        <v>21134</v>
      </c>
      <c r="E1190" s="4">
        <v>7.0000000000000007E-2</v>
      </c>
      <c r="F1190" s="6">
        <v>5</v>
      </c>
      <c r="G1190" s="6">
        <v>5</v>
      </c>
      <c r="H1190" s="7">
        <f t="shared" si="72"/>
        <v>46235</v>
      </c>
      <c r="I1190" s="3">
        <f t="shared" si="73"/>
        <v>180907.04</v>
      </c>
      <c r="J1190" s="3">
        <f t="shared" si="74"/>
        <v>126634.928</v>
      </c>
      <c r="K1190" s="3">
        <f t="shared" si="75"/>
        <v>54272.112000000008</v>
      </c>
    </row>
    <row r="1191" spans="1:11" x14ac:dyDescent="0.25">
      <c r="A1191" s="5">
        <v>46099</v>
      </c>
      <c r="B1191" s="2" t="s">
        <v>1198</v>
      </c>
      <c r="C1191" s="2">
        <v>3</v>
      </c>
      <c r="D1191" s="3">
        <v>20034</v>
      </c>
      <c r="E1191" s="4">
        <v>0.1</v>
      </c>
      <c r="F1191" s="6">
        <v>4</v>
      </c>
      <c r="G1191" s="6">
        <v>7</v>
      </c>
      <c r="H1191" s="7">
        <f t="shared" si="72"/>
        <v>46082</v>
      </c>
      <c r="I1191" s="3">
        <f t="shared" si="73"/>
        <v>66112.200000000012</v>
      </c>
      <c r="J1191" s="3">
        <f t="shared" si="74"/>
        <v>46278.540000000008</v>
      </c>
      <c r="K1191" s="3">
        <f t="shared" si="75"/>
        <v>19833.660000000003</v>
      </c>
    </row>
    <row r="1192" spans="1:11" x14ac:dyDescent="0.25">
      <c r="A1192" s="5">
        <v>46286</v>
      </c>
      <c r="B1192" s="2" t="s">
        <v>1199</v>
      </c>
      <c r="C1192" s="2">
        <v>11</v>
      </c>
      <c r="D1192" s="3">
        <v>5971</v>
      </c>
      <c r="E1192" s="4">
        <v>0.08</v>
      </c>
      <c r="F1192" s="6">
        <v>5</v>
      </c>
      <c r="G1192" s="6">
        <v>5</v>
      </c>
      <c r="H1192" s="7">
        <f t="shared" si="72"/>
        <v>46266</v>
      </c>
      <c r="I1192" s="3">
        <f t="shared" si="73"/>
        <v>70935.48000000001</v>
      </c>
      <c r="J1192" s="3">
        <f t="shared" si="74"/>
        <v>49654.836000000003</v>
      </c>
      <c r="K1192" s="3">
        <f t="shared" si="75"/>
        <v>21280.644000000008</v>
      </c>
    </row>
    <row r="1193" spans="1:11" x14ac:dyDescent="0.25">
      <c r="A1193" s="5">
        <v>46095</v>
      </c>
      <c r="B1193" s="2" t="s">
        <v>1200</v>
      </c>
      <c r="C1193" s="2">
        <v>10</v>
      </c>
      <c r="D1193" s="3">
        <v>20758</v>
      </c>
      <c r="E1193" s="4"/>
      <c r="F1193" s="6">
        <v>4</v>
      </c>
      <c r="G1193" s="6">
        <v>3</v>
      </c>
      <c r="H1193" s="7">
        <f t="shared" si="72"/>
        <v>46082</v>
      </c>
      <c r="I1193" s="3">
        <f t="shared" si="73"/>
        <v>207580</v>
      </c>
      <c r="J1193" s="3">
        <f t="shared" si="74"/>
        <v>145306</v>
      </c>
      <c r="K1193" s="3">
        <f t="shared" si="75"/>
        <v>62274</v>
      </c>
    </row>
    <row r="1194" spans="1:11" x14ac:dyDescent="0.25">
      <c r="A1194" s="5">
        <v>46106</v>
      </c>
      <c r="B1194" s="2" t="s">
        <v>1201</v>
      </c>
      <c r="C1194" s="2">
        <v>11</v>
      </c>
      <c r="D1194" s="3">
        <v>4018</v>
      </c>
      <c r="E1194" s="4">
        <v>0.05</v>
      </c>
      <c r="F1194" s="6">
        <v>5</v>
      </c>
      <c r="G1194" s="6">
        <v>8</v>
      </c>
      <c r="H1194" s="7">
        <f t="shared" si="72"/>
        <v>46082</v>
      </c>
      <c r="I1194" s="3">
        <f t="shared" si="73"/>
        <v>46407.9</v>
      </c>
      <c r="J1194" s="3">
        <f t="shared" si="74"/>
        <v>32485.53</v>
      </c>
      <c r="K1194" s="3">
        <f t="shared" si="75"/>
        <v>13922.370000000003</v>
      </c>
    </row>
    <row r="1195" spans="1:11" x14ac:dyDescent="0.25">
      <c r="A1195" s="5">
        <v>46032</v>
      </c>
      <c r="B1195" s="2" t="s">
        <v>1202</v>
      </c>
      <c r="C1195" s="2">
        <v>11</v>
      </c>
      <c r="D1195" s="3">
        <v>15479</v>
      </c>
      <c r="E1195" s="4">
        <v>0.12</v>
      </c>
      <c r="F1195" s="6">
        <v>3</v>
      </c>
      <c r="G1195" s="6">
        <v>1</v>
      </c>
      <c r="H1195" s="7">
        <f t="shared" si="72"/>
        <v>46023</v>
      </c>
      <c r="I1195" s="3">
        <f t="shared" si="73"/>
        <v>190701.28000000003</v>
      </c>
      <c r="J1195" s="3">
        <f t="shared" si="74"/>
        <v>133490.89600000001</v>
      </c>
      <c r="K1195" s="3">
        <f t="shared" si="75"/>
        <v>57210.38400000002</v>
      </c>
    </row>
    <row r="1196" spans="1:11" x14ac:dyDescent="0.25">
      <c r="A1196" s="5">
        <v>46179</v>
      </c>
      <c r="B1196" s="2" t="s">
        <v>1203</v>
      </c>
      <c r="C1196" s="2">
        <v>2</v>
      </c>
      <c r="D1196" s="3">
        <v>32638</v>
      </c>
      <c r="E1196" s="4"/>
      <c r="F1196" s="6">
        <v>3</v>
      </c>
      <c r="G1196" s="6">
        <v>2</v>
      </c>
      <c r="H1196" s="7">
        <f t="shared" si="72"/>
        <v>46174</v>
      </c>
      <c r="I1196" s="3">
        <f t="shared" si="73"/>
        <v>65276</v>
      </c>
      <c r="J1196" s="3">
        <f t="shared" si="74"/>
        <v>45693.2</v>
      </c>
      <c r="K1196" s="3">
        <f t="shared" si="75"/>
        <v>19582.800000000003</v>
      </c>
    </row>
    <row r="1197" spans="1:11" x14ac:dyDescent="0.25">
      <c r="A1197" s="5">
        <v>46123</v>
      </c>
      <c r="B1197" s="2" t="s">
        <v>1204</v>
      </c>
      <c r="C1197" s="2">
        <v>4</v>
      </c>
      <c r="D1197" s="3">
        <v>22788</v>
      </c>
      <c r="E1197" s="4">
        <v>7.0000000000000007E-2</v>
      </c>
      <c r="F1197" s="6">
        <v>5</v>
      </c>
      <c r="G1197" s="6">
        <v>5</v>
      </c>
      <c r="H1197" s="7">
        <f t="shared" si="72"/>
        <v>46113</v>
      </c>
      <c r="I1197" s="3">
        <f t="shared" si="73"/>
        <v>97532.64</v>
      </c>
      <c r="J1197" s="3">
        <f t="shared" si="74"/>
        <v>68272.847999999998</v>
      </c>
      <c r="K1197" s="3">
        <f t="shared" si="75"/>
        <v>29259.792000000001</v>
      </c>
    </row>
    <row r="1198" spans="1:11" x14ac:dyDescent="0.25">
      <c r="A1198" s="5">
        <v>46040</v>
      </c>
      <c r="B1198" s="2" t="s">
        <v>1205</v>
      </c>
      <c r="C1198" s="2">
        <v>8</v>
      </c>
      <c r="D1198" s="3">
        <v>31135</v>
      </c>
      <c r="E1198" s="4"/>
      <c r="F1198" s="6">
        <v>5</v>
      </c>
      <c r="G1198" s="6">
        <v>5</v>
      </c>
      <c r="H1198" s="7">
        <f t="shared" si="72"/>
        <v>46023</v>
      </c>
      <c r="I1198" s="3">
        <f t="shared" si="73"/>
        <v>249080</v>
      </c>
      <c r="J1198" s="3">
        <f t="shared" si="74"/>
        <v>174356</v>
      </c>
      <c r="K1198" s="3">
        <f t="shared" si="75"/>
        <v>74724</v>
      </c>
    </row>
    <row r="1199" spans="1:11" x14ac:dyDescent="0.25">
      <c r="A1199" s="5">
        <v>46302</v>
      </c>
      <c r="B1199" s="2" t="s">
        <v>1206</v>
      </c>
      <c r="C1199" s="2">
        <v>10</v>
      </c>
      <c r="D1199" s="3">
        <v>30641</v>
      </c>
      <c r="E1199" s="4"/>
      <c r="F1199" s="6">
        <v>4</v>
      </c>
      <c r="G1199" s="6">
        <v>4</v>
      </c>
      <c r="H1199" s="7">
        <f t="shared" si="72"/>
        <v>46296</v>
      </c>
      <c r="I1199" s="3">
        <f t="shared" si="73"/>
        <v>306410</v>
      </c>
      <c r="J1199" s="3">
        <f t="shared" si="74"/>
        <v>214487</v>
      </c>
      <c r="K1199" s="3">
        <f t="shared" si="75"/>
        <v>91923</v>
      </c>
    </row>
    <row r="1200" spans="1:11" x14ac:dyDescent="0.25">
      <c r="A1200" s="5">
        <v>46168</v>
      </c>
      <c r="B1200" s="2" t="s">
        <v>1207</v>
      </c>
      <c r="C1200" s="2">
        <v>3</v>
      </c>
      <c r="D1200" s="3">
        <v>8793</v>
      </c>
      <c r="E1200" s="4">
        <v>0.06</v>
      </c>
      <c r="F1200" s="6">
        <v>2</v>
      </c>
      <c r="G1200" s="6">
        <v>3</v>
      </c>
      <c r="H1200" s="7">
        <f t="shared" si="72"/>
        <v>46143</v>
      </c>
      <c r="I1200" s="3">
        <f t="shared" si="73"/>
        <v>27961.74</v>
      </c>
      <c r="J1200" s="3">
        <f t="shared" si="74"/>
        <v>19573.218000000001</v>
      </c>
      <c r="K1200" s="3">
        <f t="shared" si="75"/>
        <v>8388.5220000000008</v>
      </c>
    </row>
    <row r="1201" spans="1:11" x14ac:dyDescent="0.25">
      <c r="A1201" s="5">
        <v>46236</v>
      </c>
      <c r="B1201" s="2" t="s">
        <v>1208</v>
      </c>
      <c r="C1201" s="2">
        <v>9</v>
      </c>
      <c r="D1201" s="3">
        <v>7220</v>
      </c>
      <c r="E1201" s="4">
        <v>0.06</v>
      </c>
      <c r="F1201" s="6">
        <v>4</v>
      </c>
      <c r="G1201" s="6">
        <v>5</v>
      </c>
      <c r="H1201" s="7">
        <f t="shared" si="72"/>
        <v>46235</v>
      </c>
      <c r="I1201" s="3">
        <f t="shared" si="73"/>
        <v>68878.8</v>
      </c>
      <c r="J1201" s="3">
        <f t="shared" si="74"/>
        <v>48215.159999999996</v>
      </c>
      <c r="K1201" s="3">
        <f t="shared" si="75"/>
        <v>20663.640000000007</v>
      </c>
    </row>
    <row r="1202" spans="1:11" x14ac:dyDescent="0.25">
      <c r="A1202" s="5">
        <v>46293</v>
      </c>
      <c r="B1202" s="2" t="s">
        <v>1209</v>
      </c>
      <c r="C1202" s="2">
        <v>6</v>
      </c>
      <c r="D1202" s="3">
        <v>17375</v>
      </c>
      <c r="E1202" s="4">
        <v>0.06</v>
      </c>
      <c r="F1202" s="6">
        <v>5</v>
      </c>
      <c r="G1202" s="6">
        <v>5</v>
      </c>
      <c r="H1202" s="7">
        <f t="shared" si="72"/>
        <v>46266</v>
      </c>
      <c r="I1202" s="3">
        <f t="shared" si="73"/>
        <v>110505</v>
      </c>
      <c r="J1202" s="3">
        <f t="shared" si="74"/>
        <v>77353.5</v>
      </c>
      <c r="K1202" s="3">
        <f t="shared" si="75"/>
        <v>33151.5</v>
      </c>
    </row>
    <row r="1203" spans="1:11" x14ac:dyDescent="0.25">
      <c r="A1203" s="5">
        <v>46298</v>
      </c>
      <c r="B1203" s="2" t="s">
        <v>1210</v>
      </c>
      <c r="C1203" s="2">
        <v>3</v>
      </c>
      <c r="D1203" s="3">
        <v>7790</v>
      </c>
      <c r="E1203" s="4">
        <v>0.11</v>
      </c>
      <c r="F1203" s="6">
        <v>2</v>
      </c>
      <c r="G1203" s="6">
        <v>7</v>
      </c>
      <c r="H1203" s="7">
        <f t="shared" si="72"/>
        <v>46296</v>
      </c>
      <c r="I1203" s="3">
        <f t="shared" si="73"/>
        <v>25940.7</v>
      </c>
      <c r="J1203" s="3">
        <f t="shared" si="74"/>
        <v>18158.489999999998</v>
      </c>
      <c r="K1203" s="3">
        <f t="shared" si="75"/>
        <v>7782.2100000000028</v>
      </c>
    </row>
    <row r="1204" spans="1:11" x14ac:dyDescent="0.25">
      <c r="A1204" s="5">
        <v>46261</v>
      </c>
      <c r="B1204" s="2" t="s">
        <v>1211</v>
      </c>
      <c r="C1204" s="2">
        <v>3</v>
      </c>
      <c r="D1204" s="3">
        <v>30437</v>
      </c>
      <c r="E1204" s="4"/>
      <c r="F1204" s="6">
        <v>2</v>
      </c>
      <c r="G1204" s="6">
        <v>8</v>
      </c>
      <c r="H1204" s="7">
        <f t="shared" si="72"/>
        <v>46235</v>
      </c>
      <c r="I1204" s="3">
        <f t="shared" si="73"/>
        <v>91311</v>
      </c>
      <c r="J1204" s="3">
        <f t="shared" si="74"/>
        <v>63917.7</v>
      </c>
      <c r="K1204" s="3">
        <f t="shared" si="75"/>
        <v>27393.300000000003</v>
      </c>
    </row>
    <row r="1205" spans="1:11" x14ac:dyDescent="0.25">
      <c r="A1205" s="5">
        <v>46182</v>
      </c>
      <c r="B1205" s="2" t="s">
        <v>1212</v>
      </c>
      <c r="C1205" s="2">
        <v>8</v>
      </c>
      <c r="D1205" s="3">
        <v>13413</v>
      </c>
      <c r="E1205" s="4">
        <v>0.12</v>
      </c>
      <c r="F1205" s="6">
        <v>3</v>
      </c>
      <c r="G1205" s="6">
        <v>8</v>
      </c>
      <c r="H1205" s="7">
        <f t="shared" si="72"/>
        <v>46174</v>
      </c>
      <c r="I1205" s="3">
        <f t="shared" si="73"/>
        <v>120180.48000000001</v>
      </c>
      <c r="J1205" s="3">
        <f t="shared" si="74"/>
        <v>84126.335999999996</v>
      </c>
      <c r="K1205" s="3">
        <f t="shared" si="75"/>
        <v>36054.144000000015</v>
      </c>
    </row>
    <row r="1206" spans="1:11" x14ac:dyDescent="0.25">
      <c r="A1206" s="5">
        <v>46239</v>
      </c>
      <c r="B1206" s="2" t="s">
        <v>1213</v>
      </c>
      <c r="C1206" s="2">
        <v>2</v>
      </c>
      <c r="D1206" s="3">
        <v>2021</v>
      </c>
      <c r="E1206" s="4">
        <v>0.04</v>
      </c>
      <c r="F1206" s="6">
        <v>3</v>
      </c>
      <c r="G1206" s="6">
        <v>3</v>
      </c>
      <c r="H1206" s="7">
        <f t="shared" si="72"/>
        <v>46235</v>
      </c>
      <c r="I1206" s="3">
        <f t="shared" si="73"/>
        <v>4203.68</v>
      </c>
      <c r="J1206" s="3">
        <f t="shared" si="74"/>
        <v>2942.576</v>
      </c>
      <c r="K1206" s="3">
        <f t="shared" si="75"/>
        <v>1261.1040000000003</v>
      </c>
    </row>
    <row r="1207" spans="1:11" x14ac:dyDescent="0.25">
      <c r="A1207" s="5">
        <v>46330</v>
      </c>
      <c r="B1207" s="2" t="s">
        <v>1214</v>
      </c>
      <c r="C1207" s="2">
        <v>2</v>
      </c>
      <c r="D1207" s="3">
        <v>3012</v>
      </c>
      <c r="E1207" s="4">
        <v>0.02</v>
      </c>
      <c r="F1207" s="6">
        <v>3</v>
      </c>
      <c r="G1207" s="6">
        <v>4</v>
      </c>
      <c r="H1207" s="7">
        <f t="shared" si="72"/>
        <v>46327</v>
      </c>
      <c r="I1207" s="3">
        <f t="shared" si="73"/>
        <v>6144.4800000000005</v>
      </c>
      <c r="J1207" s="3">
        <f t="shared" si="74"/>
        <v>4301.1360000000004</v>
      </c>
      <c r="K1207" s="3">
        <f t="shared" si="75"/>
        <v>1843.3440000000001</v>
      </c>
    </row>
    <row r="1208" spans="1:11" x14ac:dyDescent="0.25">
      <c r="A1208" s="5">
        <v>46309</v>
      </c>
      <c r="B1208" s="2" t="s">
        <v>1215</v>
      </c>
      <c r="C1208" s="2">
        <v>6</v>
      </c>
      <c r="D1208" s="3">
        <v>19888</v>
      </c>
      <c r="E1208" s="4">
        <v>0.08</v>
      </c>
      <c r="F1208" s="6">
        <v>1</v>
      </c>
      <c r="G1208" s="6">
        <v>4</v>
      </c>
      <c r="H1208" s="7">
        <f t="shared" si="72"/>
        <v>46296</v>
      </c>
      <c r="I1208" s="3">
        <f t="shared" si="73"/>
        <v>128874.24000000001</v>
      </c>
      <c r="J1208" s="3">
        <f t="shared" si="74"/>
        <v>90211.967999999993</v>
      </c>
      <c r="K1208" s="3">
        <f t="shared" si="75"/>
        <v>38662.272000000012</v>
      </c>
    </row>
    <row r="1209" spans="1:11" x14ac:dyDescent="0.25">
      <c r="A1209" s="5">
        <v>46259</v>
      </c>
      <c r="B1209" s="2" t="s">
        <v>1216</v>
      </c>
      <c r="C1209" s="2">
        <v>7</v>
      </c>
      <c r="D1209" s="3">
        <v>34256</v>
      </c>
      <c r="E1209" s="4">
        <v>0.05</v>
      </c>
      <c r="F1209" s="6">
        <v>4</v>
      </c>
      <c r="G1209" s="6">
        <v>2</v>
      </c>
      <c r="H1209" s="7">
        <f t="shared" si="72"/>
        <v>46235</v>
      </c>
      <c r="I1209" s="3">
        <f t="shared" si="73"/>
        <v>251781.6</v>
      </c>
      <c r="J1209" s="3">
        <f t="shared" si="74"/>
        <v>176247.12</v>
      </c>
      <c r="K1209" s="3">
        <f t="shared" si="75"/>
        <v>75534.48000000001</v>
      </c>
    </row>
    <row r="1210" spans="1:11" x14ac:dyDescent="0.25">
      <c r="A1210" s="5">
        <v>46256</v>
      </c>
      <c r="B1210" s="2" t="s">
        <v>1217</v>
      </c>
      <c r="C1210" s="2">
        <v>11</v>
      </c>
      <c r="D1210" s="3">
        <v>32243</v>
      </c>
      <c r="E1210" s="4"/>
      <c r="F1210" s="6">
        <v>2</v>
      </c>
      <c r="G1210" s="6">
        <v>2</v>
      </c>
      <c r="H1210" s="7">
        <f t="shared" si="72"/>
        <v>46235</v>
      </c>
      <c r="I1210" s="3">
        <f t="shared" si="73"/>
        <v>354673</v>
      </c>
      <c r="J1210" s="3">
        <f t="shared" si="74"/>
        <v>248271.09999999998</v>
      </c>
      <c r="K1210" s="3">
        <f t="shared" si="75"/>
        <v>106401.90000000002</v>
      </c>
    </row>
    <row r="1211" spans="1:11" x14ac:dyDescent="0.25">
      <c r="A1211" s="5">
        <v>46087</v>
      </c>
      <c r="B1211" s="2" t="s">
        <v>1218</v>
      </c>
      <c r="C1211" s="2">
        <v>10</v>
      </c>
      <c r="D1211" s="3">
        <v>21886</v>
      </c>
      <c r="E1211" s="4">
        <v>0.05</v>
      </c>
      <c r="F1211" s="6">
        <v>4</v>
      </c>
      <c r="G1211" s="6">
        <v>5</v>
      </c>
      <c r="H1211" s="7">
        <f t="shared" si="72"/>
        <v>46082</v>
      </c>
      <c r="I1211" s="3">
        <f t="shared" si="73"/>
        <v>229803</v>
      </c>
      <c r="J1211" s="3">
        <f t="shared" si="74"/>
        <v>160862.09999999998</v>
      </c>
      <c r="K1211" s="3">
        <f t="shared" si="75"/>
        <v>68940.900000000023</v>
      </c>
    </row>
    <row r="1212" spans="1:11" x14ac:dyDescent="0.25">
      <c r="A1212" s="5">
        <v>46031</v>
      </c>
      <c r="B1212" s="2" t="s">
        <v>1219</v>
      </c>
      <c r="C1212" s="2">
        <v>1</v>
      </c>
      <c r="D1212" s="3">
        <v>28559</v>
      </c>
      <c r="E1212" s="4">
        <v>0.11</v>
      </c>
      <c r="F1212" s="6">
        <v>1</v>
      </c>
      <c r="G1212" s="6">
        <v>7</v>
      </c>
      <c r="H1212" s="7">
        <f t="shared" si="72"/>
        <v>46023</v>
      </c>
      <c r="I1212" s="3">
        <f t="shared" si="73"/>
        <v>31700.49</v>
      </c>
      <c r="J1212" s="3">
        <f t="shared" si="74"/>
        <v>22190.343000000001</v>
      </c>
      <c r="K1212" s="3">
        <f t="shared" si="75"/>
        <v>9510.1470000000008</v>
      </c>
    </row>
    <row r="1213" spans="1:11" x14ac:dyDescent="0.25">
      <c r="A1213" s="5">
        <v>46259</v>
      </c>
      <c r="B1213" s="2" t="s">
        <v>1220</v>
      </c>
      <c r="C1213" s="2">
        <v>12</v>
      </c>
      <c r="D1213" s="3">
        <v>5278</v>
      </c>
      <c r="E1213" s="4"/>
      <c r="F1213" s="6">
        <v>1</v>
      </c>
      <c r="G1213" s="6">
        <v>1</v>
      </c>
      <c r="H1213" s="7">
        <f t="shared" si="72"/>
        <v>46235</v>
      </c>
      <c r="I1213" s="3">
        <f t="shared" si="73"/>
        <v>63336</v>
      </c>
      <c r="J1213" s="3">
        <f t="shared" si="74"/>
        <v>44335.199999999997</v>
      </c>
      <c r="K1213" s="3">
        <f t="shared" si="75"/>
        <v>19000.800000000003</v>
      </c>
    </row>
    <row r="1214" spans="1:11" x14ac:dyDescent="0.25">
      <c r="A1214" s="5">
        <v>46281</v>
      </c>
      <c r="B1214" s="2" t="s">
        <v>1221</v>
      </c>
      <c r="C1214" s="2">
        <v>5</v>
      </c>
      <c r="D1214" s="3">
        <v>22105</v>
      </c>
      <c r="E1214" s="4">
        <v>0.06</v>
      </c>
      <c r="F1214" s="6">
        <v>1</v>
      </c>
      <c r="G1214" s="6">
        <v>4</v>
      </c>
      <c r="H1214" s="7">
        <f t="shared" si="72"/>
        <v>46266</v>
      </c>
      <c r="I1214" s="3">
        <f t="shared" si="73"/>
        <v>117156.5</v>
      </c>
      <c r="J1214" s="3">
        <f t="shared" si="74"/>
        <v>82009.549999999988</v>
      </c>
      <c r="K1214" s="3">
        <f t="shared" si="75"/>
        <v>35146.950000000012</v>
      </c>
    </row>
    <row r="1215" spans="1:11" x14ac:dyDescent="0.25">
      <c r="A1215" s="5">
        <v>46246</v>
      </c>
      <c r="B1215" s="2" t="s">
        <v>1222</v>
      </c>
      <c r="C1215" s="2">
        <v>1</v>
      </c>
      <c r="D1215" s="3">
        <v>24642</v>
      </c>
      <c r="E1215" s="4">
        <v>0.04</v>
      </c>
      <c r="F1215" s="6">
        <v>3</v>
      </c>
      <c r="G1215" s="6">
        <v>3</v>
      </c>
      <c r="H1215" s="7">
        <f t="shared" si="72"/>
        <v>46235</v>
      </c>
      <c r="I1215" s="3">
        <f t="shared" si="73"/>
        <v>25627.68</v>
      </c>
      <c r="J1215" s="3">
        <f t="shared" si="74"/>
        <v>17939.376</v>
      </c>
      <c r="K1215" s="3">
        <f t="shared" si="75"/>
        <v>7688.3040000000001</v>
      </c>
    </row>
    <row r="1216" spans="1:11" x14ac:dyDescent="0.25">
      <c r="A1216" s="5">
        <v>46101</v>
      </c>
      <c r="B1216" s="2" t="s">
        <v>1223</v>
      </c>
      <c r="C1216" s="2">
        <v>1</v>
      </c>
      <c r="D1216" s="3">
        <v>22144</v>
      </c>
      <c r="E1216" s="4"/>
      <c r="F1216" s="6">
        <v>1</v>
      </c>
      <c r="G1216" s="6">
        <v>8</v>
      </c>
      <c r="H1216" s="7">
        <f t="shared" si="72"/>
        <v>46082</v>
      </c>
      <c r="I1216" s="3">
        <f t="shared" si="73"/>
        <v>22144</v>
      </c>
      <c r="J1216" s="3">
        <f t="shared" si="74"/>
        <v>15500.8</v>
      </c>
      <c r="K1216" s="3">
        <f t="shared" si="75"/>
        <v>6643.2000000000007</v>
      </c>
    </row>
    <row r="1217" spans="1:11" x14ac:dyDescent="0.25">
      <c r="A1217" s="5">
        <v>46152</v>
      </c>
      <c r="B1217" s="2" t="s">
        <v>1224</v>
      </c>
      <c r="C1217" s="2">
        <v>6</v>
      </c>
      <c r="D1217" s="3">
        <v>16579</v>
      </c>
      <c r="E1217" s="4">
        <v>0.11</v>
      </c>
      <c r="F1217" s="6">
        <v>4</v>
      </c>
      <c r="G1217" s="6">
        <v>7</v>
      </c>
      <c r="H1217" s="7">
        <f t="shared" si="72"/>
        <v>46143</v>
      </c>
      <c r="I1217" s="3">
        <f t="shared" si="73"/>
        <v>110416.14000000001</v>
      </c>
      <c r="J1217" s="3">
        <f t="shared" si="74"/>
        <v>77291.29800000001</v>
      </c>
      <c r="K1217" s="3">
        <f t="shared" si="75"/>
        <v>33124.842000000004</v>
      </c>
    </row>
    <row r="1218" spans="1:11" x14ac:dyDescent="0.25">
      <c r="A1218" s="5">
        <v>46083</v>
      </c>
      <c r="B1218" s="2" t="s">
        <v>1225</v>
      </c>
      <c r="C1218" s="2">
        <v>4</v>
      </c>
      <c r="D1218" s="3">
        <v>4432</v>
      </c>
      <c r="E1218" s="4">
        <v>0.03</v>
      </c>
      <c r="F1218" s="6">
        <v>5</v>
      </c>
      <c r="G1218" s="6">
        <v>6</v>
      </c>
      <c r="H1218" s="7">
        <f t="shared" ref="H1218:H1281" si="76">DATE(YEAR($A1218),MONTH($A1218),1)</f>
        <v>46082</v>
      </c>
      <c r="I1218" s="3">
        <f t="shared" ref="I1218:I1281" si="77">$C1218*$D1218*(1+$E1218)</f>
        <v>18259.84</v>
      </c>
      <c r="J1218" s="3">
        <f t="shared" ref="J1218:J1281" si="78">I1218*70%</f>
        <v>12781.887999999999</v>
      </c>
      <c r="K1218" s="3">
        <f t="shared" ref="K1218:K1281" si="79">I1218-J1218</f>
        <v>5477.9520000000011</v>
      </c>
    </row>
    <row r="1219" spans="1:11" x14ac:dyDescent="0.25">
      <c r="A1219" s="5">
        <v>46112</v>
      </c>
      <c r="B1219" s="2" t="s">
        <v>1226</v>
      </c>
      <c r="C1219" s="2">
        <v>11</v>
      </c>
      <c r="D1219" s="3">
        <v>6556</v>
      </c>
      <c r="E1219" s="4"/>
      <c r="F1219" s="6">
        <v>5</v>
      </c>
      <c r="G1219" s="6">
        <v>4</v>
      </c>
      <c r="H1219" s="7">
        <f t="shared" si="76"/>
        <v>46082</v>
      </c>
      <c r="I1219" s="3">
        <f t="shared" si="77"/>
        <v>72116</v>
      </c>
      <c r="J1219" s="3">
        <f t="shared" si="78"/>
        <v>50481.2</v>
      </c>
      <c r="K1219" s="3">
        <f t="shared" si="79"/>
        <v>21634.800000000003</v>
      </c>
    </row>
    <row r="1220" spans="1:11" x14ac:dyDescent="0.25">
      <c r="A1220" s="5">
        <v>46187</v>
      </c>
      <c r="B1220" s="2" t="s">
        <v>1227</v>
      </c>
      <c r="C1220" s="2">
        <v>1</v>
      </c>
      <c r="D1220" s="3">
        <v>30019</v>
      </c>
      <c r="E1220" s="4">
        <v>0.12</v>
      </c>
      <c r="F1220" s="6">
        <v>1</v>
      </c>
      <c r="G1220" s="6">
        <v>2</v>
      </c>
      <c r="H1220" s="7">
        <f t="shared" si="76"/>
        <v>46174</v>
      </c>
      <c r="I1220" s="3">
        <f t="shared" si="77"/>
        <v>33621.280000000006</v>
      </c>
      <c r="J1220" s="3">
        <f t="shared" si="78"/>
        <v>23534.896000000004</v>
      </c>
      <c r="K1220" s="3">
        <f t="shared" si="79"/>
        <v>10086.384000000002</v>
      </c>
    </row>
    <row r="1221" spans="1:11" x14ac:dyDescent="0.25">
      <c r="A1221" s="5">
        <v>46319</v>
      </c>
      <c r="B1221" s="2" t="s">
        <v>1228</v>
      </c>
      <c r="C1221" s="2">
        <v>9</v>
      </c>
      <c r="D1221" s="3">
        <v>34738</v>
      </c>
      <c r="E1221" s="4">
        <v>0.13</v>
      </c>
      <c r="F1221" s="6">
        <v>2</v>
      </c>
      <c r="G1221" s="6">
        <v>4</v>
      </c>
      <c r="H1221" s="7">
        <f t="shared" si="76"/>
        <v>46296</v>
      </c>
      <c r="I1221" s="3">
        <f t="shared" si="77"/>
        <v>353285.45999999996</v>
      </c>
      <c r="J1221" s="3">
        <f t="shared" si="78"/>
        <v>247299.82199999996</v>
      </c>
      <c r="K1221" s="3">
        <f t="shared" si="79"/>
        <v>105985.63800000001</v>
      </c>
    </row>
    <row r="1222" spans="1:11" x14ac:dyDescent="0.25">
      <c r="A1222" s="5">
        <v>46071</v>
      </c>
      <c r="B1222" s="2" t="s">
        <v>1229</v>
      </c>
      <c r="C1222" s="2">
        <v>1</v>
      </c>
      <c r="D1222" s="3">
        <v>20630</v>
      </c>
      <c r="E1222" s="4"/>
      <c r="F1222" s="6">
        <v>1</v>
      </c>
      <c r="G1222" s="6">
        <v>6</v>
      </c>
      <c r="H1222" s="7">
        <f t="shared" si="76"/>
        <v>46054</v>
      </c>
      <c r="I1222" s="3">
        <f t="shared" si="77"/>
        <v>20630</v>
      </c>
      <c r="J1222" s="3">
        <f t="shared" si="78"/>
        <v>14440.999999999998</v>
      </c>
      <c r="K1222" s="3">
        <f t="shared" si="79"/>
        <v>6189.0000000000018</v>
      </c>
    </row>
    <row r="1223" spans="1:11" x14ac:dyDescent="0.25">
      <c r="A1223" s="5">
        <v>46061</v>
      </c>
      <c r="B1223" s="2" t="s">
        <v>1230</v>
      </c>
      <c r="C1223" s="2">
        <v>8</v>
      </c>
      <c r="D1223" s="3">
        <v>27249</v>
      </c>
      <c r="E1223" s="4"/>
      <c r="F1223" s="6">
        <v>5</v>
      </c>
      <c r="G1223" s="6">
        <v>2</v>
      </c>
      <c r="H1223" s="7">
        <f t="shared" si="76"/>
        <v>46054</v>
      </c>
      <c r="I1223" s="3">
        <f t="shared" si="77"/>
        <v>217992</v>
      </c>
      <c r="J1223" s="3">
        <f t="shared" si="78"/>
        <v>152594.4</v>
      </c>
      <c r="K1223" s="3">
        <f t="shared" si="79"/>
        <v>65397.600000000006</v>
      </c>
    </row>
    <row r="1224" spans="1:11" x14ac:dyDescent="0.25">
      <c r="A1224" s="5">
        <v>46216</v>
      </c>
      <c r="B1224" s="2" t="s">
        <v>1231</v>
      </c>
      <c r="C1224" s="2">
        <v>11</v>
      </c>
      <c r="D1224" s="3">
        <v>31213</v>
      </c>
      <c r="E1224" s="4">
        <v>0.03</v>
      </c>
      <c r="F1224" s="6">
        <v>3</v>
      </c>
      <c r="G1224" s="6">
        <v>7</v>
      </c>
      <c r="H1224" s="7">
        <f t="shared" si="76"/>
        <v>46204</v>
      </c>
      <c r="I1224" s="3">
        <f t="shared" si="77"/>
        <v>353643.29000000004</v>
      </c>
      <c r="J1224" s="3">
        <f t="shared" si="78"/>
        <v>247550.30300000001</v>
      </c>
      <c r="K1224" s="3">
        <f t="shared" si="79"/>
        <v>106092.98700000002</v>
      </c>
    </row>
    <row r="1225" spans="1:11" x14ac:dyDescent="0.25">
      <c r="A1225" s="5">
        <v>46149</v>
      </c>
      <c r="B1225" s="2" t="s">
        <v>1232</v>
      </c>
      <c r="C1225" s="2">
        <v>8</v>
      </c>
      <c r="D1225" s="3">
        <v>23000</v>
      </c>
      <c r="E1225" s="4">
        <v>0.09</v>
      </c>
      <c r="F1225" s="6">
        <v>5</v>
      </c>
      <c r="G1225" s="6">
        <v>4</v>
      </c>
      <c r="H1225" s="7">
        <f t="shared" si="76"/>
        <v>46143</v>
      </c>
      <c r="I1225" s="3">
        <f t="shared" si="77"/>
        <v>200560.00000000003</v>
      </c>
      <c r="J1225" s="3">
        <f t="shared" si="78"/>
        <v>140392</v>
      </c>
      <c r="K1225" s="3">
        <f t="shared" si="79"/>
        <v>60168.000000000029</v>
      </c>
    </row>
    <row r="1226" spans="1:11" x14ac:dyDescent="0.25">
      <c r="A1226" s="5">
        <v>46196</v>
      </c>
      <c r="B1226" s="2" t="s">
        <v>1233</v>
      </c>
      <c r="C1226" s="2">
        <v>9</v>
      </c>
      <c r="D1226" s="3">
        <v>14809</v>
      </c>
      <c r="E1226" s="4">
        <v>0.14000000000000001</v>
      </c>
      <c r="F1226" s="6">
        <v>2</v>
      </c>
      <c r="G1226" s="6">
        <v>4</v>
      </c>
      <c r="H1226" s="7">
        <f t="shared" si="76"/>
        <v>46174</v>
      </c>
      <c r="I1226" s="3">
        <f t="shared" si="77"/>
        <v>151940.34000000003</v>
      </c>
      <c r="J1226" s="3">
        <f t="shared" si="78"/>
        <v>106358.23800000001</v>
      </c>
      <c r="K1226" s="3">
        <f t="shared" si="79"/>
        <v>45582.102000000014</v>
      </c>
    </row>
    <row r="1227" spans="1:11" x14ac:dyDescent="0.25">
      <c r="A1227" s="5">
        <v>46304</v>
      </c>
      <c r="B1227" s="2" t="s">
        <v>1234</v>
      </c>
      <c r="C1227" s="2">
        <v>6</v>
      </c>
      <c r="D1227" s="3">
        <v>2150</v>
      </c>
      <c r="E1227" s="4"/>
      <c r="F1227" s="6">
        <v>1</v>
      </c>
      <c r="G1227" s="6">
        <v>7</v>
      </c>
      <c r="H1227" s="7">
        <f t="shared" si="76"/>
        <v>46296</v>
      </c>
      <c r="I1227" s="3">
        <f t="shared" si="77"/>
        <v>12900</v>
      </c>
      <c r="J1227" s="3">
        <f t="shared" si="78"/>
        <v>9030</v>
      </c>
      <c r="K1227" s="3">
        <f t="shared" si="79"/>
        <v>3870</v>
      </c>
    </row>
    <row r="1228" spans="1:11" x14ac:dyDescent="0.25">
      <c r="A1228" s="5">
        <v>46149</v>
      </c>
      <c r="B1228" s="2" t="s">
        <v>1235</v>
      </c>
      <c r="C1228" s="2">
        <v>7</v>
      </c>
      <c r="D1228" s="3">
        <v>21587</v>
      </c>
      <c r="E1228" s="4">
        <v>0.11</v>
      </c>
      <c r="F1228" s="6">
        <v>3</v>
      </c>
      <c r="G1228" s="6">
        <v>4</v>
      </c>
      <c r="H1228" s="7">
        <f t="shared" si="76"/>
        <v>46143</v>
      </c>
      <c r="I1228" s="3">
        <f t="shared" si="77"/>
        <v>167730.99000000002</v>
      </c>
      <c r="J1228" s="3">
        <f t="shared" si="78"/>
        <v>117411.693</v>
      </c>
      <c r="K1228" s="3">
        <f t="shared" si="79"/>
        <v>50319.29700000002</v>
      </c>
    </row>
    <row r="1229" spans="1:11" x14ac:dyDescent="0.25">
      <c r="A1229" s="5">
        <v>46141</v>
      </c>
      <c r="B1229" s="2" t="s">
        <v>1236</v>
      </c>
      <c r="C1229" s="2">
        <v>6</v>
      </c>
      <c r="D1229" s="3">
        <v>21970</v>
      </c>
      <c r="E1229" s="4">
        <v>0.05</v>
      </c>
      <c r="F1229" s="6">
        <v>5</v>
      </c>
      <c r="G1229" s="6">
        <v>8</v>
      </c>
      <c r="H1229" s="7">
        <f t="shared" si="76"/>
        <v>46113</v>
      </c>
      <c r="I1229" s="3">
        <f t="shared" si="77"/>
        <v>138411</v>
      </c>
      <c r="J1229" s="3">
        <f t="shared" si="78"/>
        <v>96887.7</v>
      </c>
      <c r="K1229" s="3">
        <f t="shared" si="79"/>
        <v>41523.300000000003</v>
      </c>
    </row>
    <row r="1230" spans="1:11" x14ac:dyDescent="0.25">
      <c r="A1230" s="5">
        <v>46299</v>
      </c>
      <c r="B1230" s="2" t="s">
        <v>1237</v>
      </c>
      <c r="C1230" s="2">
        <v>5</v>
      </c>
      <c r="D1230" s="3">
        <v>6840</v>
      </c>
      <c r="E1230" s="4"/>
      <c r="F1230" s="6">
        <v>3</v>
      </c>
      <c r="G1230" s="6">
        <v>4</v>
      </c>
      <c r="H1230" s="7">
        <f t="shared" si="76"/>
        <v>46296</v>
      </c>
      <c r="I1230" s="3">
        <f t="shared" si="77"/>
        <v>34200</v>
      </c>
      <c r="J1230" s="3">
        <f t="shared" si="78"/>
        <v>23940</v>
      </c>
      <c r="K1230" s="3">
        <f t="shared" si="79"/>
        <v>10260</v>
      </c>
    </row>
    <row r="1231" spans="1:11" x14ac:dyDescent="0.25">
      <c r="A1231" s="5">
        <v>46109</v>
      </c>
      <c r="B1231" s="2" t="s">
        <v>1238</v>
      </c>
      <c r="C1231" s="2">
        <v>9</v>
      </c>
      <c r="D1231" s="3">
        <v>10948</v>
      </c>
      <c r="E1231" s="4"/>
      <c r="F1231" s="6">
        <v>2</v>
      </c>
      <c r="G1231" s="6">
        <v>3</v>
      </c>
      <c r="H1231" s="7">
        <f t="shared" si="76"/>
        <v>46082</v>
      </c>
      <c r="I1231" s="3">
        <f t="shared" si="77"/>
        <v>98532</v>
      </c>
      <c r="J1231" s="3">
        <f t="shared" si="78"/>
        <v>68972.399999999994</v>
      </c>
      <c r="K1231" s="3">
        <f t="shared" si="79"/>
        <v>29559.600000000006</v>
      </c>
    </row>
    <row r="1232" spans="1:11" x14ac:dyDescent="0.25">
      <c r="A1232" s="5">
        <v>46307</v>
      </c>
      <c r="B1232" s="2" t="s">
        <v>1239</v>
      </c>
      <c r="C1232" s="2">
        <v>1</v>
      </c>
      <c r="D1232" s="3">
        <v>17573</v>
      </c>
      <c r="E1232" s="4">
        <v>0.09</v>
      </c>
      <c r="F1232" s="6">
        <v>2</v>
      </c>
      <c r="G1232" s="6">
        <v>5</v>
      </c>
      <c r="H1232" s="7">
        <f t="shared" si="76"/>
        <v>46296</v>
      </c>
      <c r="I1232" s="3">
        <f t="shared" si="77"/>
        <v>19154.57</v>
      </c>
      <c r="J1232" s="3">
        <f t="shared" si="78"/>
        <v>13408.198999999999</v>
      </c>
      <c r="K1232" s="3">
        <f t="shared" si="79"/>
        <v>5746.371000000001</v>
      </c>
    </row>
    <row r="1233" spans="1:11" x14ac:dyDescent="0.25">
      <c r="A1233" s="5">
        <v>46281</v>
      </c>
      <c r="B1233" s="2" t="s">
        <v>1240</v>
      </c>
      <c r="C1233" s="2">
        <v>5</v>
      </c>
      <c r="D1233" s="3">
        <v>6856</v>
      </c>
      <c r="E1233" s="4">
        <v>0.04</v>
      </c>
      <c r="F1233" s="6">
        <v>2</v>
      </c>
      <c r="G1233" s="6">
        <v>3</v>
      </c>
      <c r="H1233" s="7">
        <f t="shared" si="76"/>
        <v>46266</v>
      </c>
      <c r="I1233" s="3">
        <f t="shared" si="77"/>
        <v>35651.200000000004</v>
      </c>
      <c r="J1233" s="3">
        <f t="shared" si="78"/>
        <v>24955.84</v>
      </c>
      <c r="K1233" s="3">
        <f t="shared" si="79"/>
        <v>10695.360000000004</v>
      </c>
    </row>
    <row r="1234" spans="1:11" x14ac:dyDescent="0.25">
      <c r="A1234" s="5">
        <v>46371</v>
      </c>
      <c r="B1234" s="2" t="s">
        <v>1241</v>
      </c>
      <c r="C1234" s="2">
        <v>7</v>
      </c>
      <c r="D1234" s="3">
        <v>17136</v>
      </c>
      <c r="E1234" s="4">
        <v>0.11</v>
      </c>
      <c r="F1234" s="6">
        <v>5</v>
      </c>
      <c r="G1234" s="6">
        <v>1</v>
      </c>
      <c r="H1234" s="7">
        <f t="shared" si="76"/>
        <v>46357</v>
      </c>
      <c r="I1234" s="3">
        <f t="shared" si="77"/>
        <v>133146.72</v>
      </c>
      <c r="J1234" s="3">
        <f t="shared" si="78"/>
        <v>93202.703999999998</v>
      </c>
      <c r="K1234" s="3">
        <f t="shared" si="79"/>
        <v>39944.016000000003</v>
      </c>
    </row>
    <row r="1235" spans="1:11" x14ac:dyDescent="0.25">
      <c r="A1235" s="5">
        <v>46174</v>
      </c>
      <c r="B1235" s="2" t="s">
        <v>1242</v>
      </c>
      <c r="C1235" s="2">
        <v>4</v>
      </c>
      <c r="D1235" s="3">
        <v>13746</v>
      </c>
      <c r="E1235" s="4"/>
      <c r="F1235" s="6">
        <v>4</v>
      </c>
      <c r="G1235" s="6">
        <v>4</v>
      </c>
      <c r="H1235" s="7">
        <f t="shared" si="76"/>
        <v>46174</v>
      </c>
      <c r="I1235" s="3">
        <f t="shared" si="77"/>
        <v>54984</v>
      </c>
      <c r="J1235" s="3">
        <f t="shared" si="78"/>
        <v>38488.799999999996</v>
      </c>
      <c r="K1235" s="3">
        <f t="shared" si="79"/>
        <v>16495.200000000004</v>
      </c>
    </row>
    <row r="1236" spans="1:11" x14ac:dyDescent="0.25">
      <c r="A1236" s="5">
        <v>46381</v>
      </c>
      <c r="B1236" s="2" t="s">
        <v>1243</v>
      </c>
      <c r="C1236" s="2">
        <v>4</v>
      </c>
      <c r="D1236" s="3">
        <v>33448</v>
      </c>
      <c r="E1236" s="4">
        <v>0.05</v>
      </c>
      <c r="F1236" s="6">
        <v>3</v>
      </c>
      <c r="G1236" s="6">
        <v>3</v>
      </c>
      <c r="H1236" s="7">
        <f t="shared" si="76"/>
        <v>46357</v>
      </c>
      <c r="I1236" s="3">
        <f t="shared" si="77"/>
        <v>140481.60000000001</v>
      </c>
      <c r="J1236" s="3">
        <f t="shared" si="78"/>
        <v>98337.12</v>
      </c>
      <c r="K1236" s="3">
        <f t="shared" si="79"/>
        <v>42144.48000000001</v>
      </c>
    </row>
    <row r="1237" spans="1:11" x14ac:dyDescent="0.25">
      <c r="A1237" s="5">
        <v>46308</v>
      </c>
      <c r="B1237" s="2" t="s">
        <v>1244</v>
      </c>
      <c r="C1237" s="2">
        <v>3</v>
      </c>
      <c r="D1237" s="3">
        <v>4149</v>
      </c>
      <c r="E1237" s="4"/>
      <c r="F1237" s="6">
        <v>5</v>
      </c>
      <c r="G1237" s="6">
        <v>3</v>
      </c>
      <c r="H1237" s="7">
        <f t="shared" si="76"/>
        <v>46296</v>
      </c>
      <c r="I1237" s="3">
        <f t="shared" si="77"/>
        <v>12447</v>
      </c>
      <c r="J1237" s="3">
        <f t="shared" si="78"/>
        <v>8712.9</v>
      </c>
      <c r="K1237" s="3">
        <f t="shared" si="79"/>
        <v>3734.1000000000004</v>
      </c>
    </row>
    <row r="1238" spans="1:11" x14ac:dyDescent="0.25">
      <c r="A1238" s="5">
        <v>46253</v>
      </c>
      <c r="B1238" s="2" t="s">
        <v>1245</v>
      </c>
      <c r="C1238" s="2">
        <v>5</v>
      </c>
      <c r="D1238" s="3">
        <v>31194</v>
      </c>
      <c r="E1238" s="4">
        <v>0.08</v>
      </c>
      <c r="F1238" s="6">
        <v>4</v>
      </c>
      <c r="G1238" s="6">
        <v>7</v>
      </c>
      <c r="H1238" s="7">
        <f t="shared" si="76"/>
        <v>46235</v>
      </c>
      <c r="I1238" s="3">
        <f t="shared" si="77"/>
        <v>168447.6</v>
      </c>
      <c r="J1238" s="3">
        <f t="shared" si="78"/>
        <v>117913.31999999999</v>
      </c>
      <c r="K1238" s="3">
        <f t="shared" si="79"/>
        <v>50534.280000000013</v>
      </c>
    </row>
    <row r="1239" spans="1:11" x14ac:dyDescent="0.25">
      <c r="A1239" s="5">
        <v>46328</v>
      </c>
      <c r="B1239" s="2" t="s">
        <v>1246</v>
      </c>
      <c r="C1239" s="2">
        <v>2</v>
      </c>
      <c r="D1239" s="3">
        <v>18750</v>
      </c>
      <c r="E1239" s="4">
        <v>0.09</v>
      </c>
      <c r="F1239" s="6">
        <v>2</v>
      </c>
      <c r="G1239" s="6">
        <v>6</v>
      </c>
      <c r="H1239" s="7">
        <f t="shared" si="76"/>
        <v>46327</v>
      </c>
      <c r="I1239" s="3">
        <f t="shared" si="77"/>
        <v>40875</v>
      </c>
      <c r="J1239" s="3">
        <f t="shared" si="78"/>
        <v>28612.5</v>
      </c>
      <c r="K1239" s="3">
        <f t="shared" si="79"/>
        <v>12262.5</v>
      </c>
    </row>
    <row r="1240" spans="1:11" x14ac:dyDescent="0.25">
      <c r="A1240" s="5">
        <v>46357</v>
      </c>
      <c r="B1240" s="2" t="s">
        <v>1247</v>
      </c>
      <c r="C1240" s="2">
        <v>4</v>
      </c>
      <c r="D1240" s="3">
        <v>33056</v>
      </c>
      <c r="E1240" s="4">
        <v>0.15</v>
      </c>
      <c r="F1240" s="6">
        <v>2</v>
      </c>
      <c r="G1240" s="6">
        <v>1</v>
      </c>
      <c r="H1240" s="7">
        <f t="shared" si="76"/>
        <v>46357</v>
      </c>
      <c r="I1240" s="3">
        <f t="shared" si="77"/>
        <v>152057.59999999998</v>
      </c>
      <c r="J1240" s="3">
        <f t="shared" si="78"/>
        <v>106440.31999999998</v>
      </c>
      <c r="K1240" s="3">
        <f t="shared" si="79"/>
        <v>45617.279999999999</v>
      </c>
    </row>
    <row r="1241" spans="1:11" x14ac:dyDescent="0.25">
      <c r="A1241" s="5">
        <v>46081</v>
      </c>
      <c r="B1241" s="2" t="s">
        <v>1248</v>
      </c>
      <c r="C1241" s="2">
        <v>8</v>
      </c>
      <c r="D1241" s="3">
        <v>31741</v>
      </c>
      <c r="E1241" s="4">
        <v>0.13</v>
      </c>
      <c r="F1241" s="6">
        <v>1</v>
      </c>
      <c r="G1241" s="6">
        <v>7</v>
      </c>
      <c r="H1241" s="7">
        <f t="shared" si="76"/>
        <v>46054</v>
      </c>
      <c r="I1241" s="3">
        <f t="shared" si="77"/>
        <v>286938.63999999996</v>
      </c>
      <c r="J1241" s="3">
        <f t="shared" si="78"/>
        <v>200857.04799999995</v>
      </c>
      <c r="K1241" s="3">
        <f t="shared" si="79"/>
        <v>86081.592000000004</v>
      </c>
    </row>
    <row r="1242" spans="1:11" x14ac:dyDescent="0.25">
      <c r="A1242" s="5">
        <v>46071</v>
      </c>
      <c r="B1242" s="2" t="s">
        <v>1249</v>
      </c>
      <c r="C1242" s="2">
        <v>2</v>
      </c>
      <c r="D1242" s="3">
        <v>28419</v>
      </c>
      <c r="E1242" s="4">
        <v>7.0000000000000007E-2</v>
      </c>
      <c r="F1242" s="6">
        <v>1</v>
      </c>
      <c r="G1242" s="6">
        <v>4</v>
      </c>
      <c r="H1242" s="7">
        <f t="shared" si="76"/>
        <v>46054</v>
      </c>
      <c r="I1242" s="3">
        <f t="shared" si="77"/>
        <v>60816.66</v>
      </c>
      <c r="J1242" s="3">
        <f t="shared" si="78"/>
        <v>42571.661999999997</v>
      </c>
      <c r="K1242" s="3">
        <f t="shared" si="79"/>
        <v>18244.998000000007</v>
      </c>
    </row>
    <row r="1243" spans="1:11" x14ac:dyDescent="0.25">
      <c r="A1243" s="5">
        <v>46136</v>
      </c>
      <c r="B1243" s="2" t="s">
        <v>1250</v>
      </c>
      <c r="C1243" s="2">
        <v>10</v>
      </c>
      <c r="D1243" s="3">
        <v>1626</v>
      </c>
      <c r="E1243" s="4">
        <v>0.03</v>
      </c>
      <c r="F1243" s="6">
        <v>2</v>
      </c>
      <c r="G1243" s="6">
        <v>2</v>
      </c>
      <c r="H1243" s="7">
        <f t="shared" si="76"/>
        <v>46113</v>
      </c>
      <c r="I1243" s="3">
        <f t="shared" si="77"/>
        <v>16747.8</v>
      </c>
      <c r="J1243" s="3">
        <f t="shared" si="78"/>
        <v>11723.46</v>
      </c>
      <c r="K1243" s="3">
        <f t="shared" si="79"/>
        <v>5024.34</v>
      </c>
    </row>
    <row r="1244" spans="1:11" x14ac:dyDescent="0.25">
      <c r="A1244" s="5">
        <v>46232</v>
      </c>
      <c r="B1244" s="2" t="s">
        <v>1251</v>
      </c>
      <c r="C1244" s="2">
        <v>12</v>
      </c>
      <c r="D1244" s="3">
        <v>8818</v>
      </c>
      <c r="E1244" s="4">
        <v>0.04</v>
      </c>
      <c r="F1244" s="6">
        <v>3</v>
      </c>
      <c r="G1244" s="6">
        <v>7</v>
      </c>
      <c r="H1244" s="7">
        <f t="shared" si="76"/>
        <v>46204</v>
      </c>
      <c r="I1244" s="3">
        <f t="shared" si="77"/>
        <v>110048.64</v>
      </c>
      <c r="J1244" s="3">
        <f t="shared" si="78"/>
        <v>77034.047999999995</v>
      </c>
      <c r="K1244" s="3">
        <f t="shared" si="79"/>
        <v>33014.592000000004</v>
      </c>
    </row>
    <row r="1245" spans="1:11" x14ac:dyDescent="0.25">
      <c r="A1245" s="5">
        <v>46185</v>
      </c>
      <c r="B1245" s="2" t="s">
        <v>1252</v>
      </c>
      <c r="C1245" s="2">
        <v>8</v>
      </c>
      <c r="D1245" s="3">
        <v>21063</v>
      </c>
      <c r="E1245" s="4">
        <v>0.12</v>
      </c>
      <c r="F1245" s="6">
        <v>2</v>
      </c>
      <c r="G1245" s="6">
        <v>3</v>
      </c>
      <c r="H1245" s="7">
        <f t="shared" si="76"/>
        <v>46174</v>
      </c>
      <c r="I1245" s="3">
        <f t="shared" si="77"/>
        <v>188724.48000000001</v>
      </c>
      <c r="J1245" s="3">
        <f t="shared" si="78"/>
        <v>132107.136</v>
      </c>
      <c r="K1245" s="3">
        <f t="shared" si="79"/>
        <v>56617.344000000012</v>
      </c>
    </row>
    <row r="1246" spans="1:11" x14ac:dyDescent="0.25">
      <c r="A1246" s="5">
        <v>46242</v>
      </c>
      <c r="B1246" s="2" t="s">
        <v>1253</v>
      </c>
      <c r="C1246" s="2">
        <v>9</v>
      </c>
      <c r="D1246" s="3">
        <v>8320</v>
      </c>
      <c r="E1246" s="4">
        <v>0.03</v>
      </c>
      <c r="F1246" s="6">
        <v>1</v>
      </c>
      <c r="G1246" s="6">
        <v>4</v>
      </c>
      <c r="H1246" s="7">
        <f t="shared" si="76"/>
        <v>46235</v>
      </c>
      <c r="I1246" s="3">
        <f t="shared" si="77"/>
        <v>77126.400000000009</v>
      </c>
      <c r="J1246" s="3">
        <f t="shared" si="78"/>
        <v>53988.480000000003</v>
      </c>
      <c r="K1246" s="3">
        <f t="shared" si="79"/>
        <v>23137.920000000006</v>
      </c>
    </row>
    <row r="1247" spans="1:11" x14ac:dyDescent="0.25">
      <c r="A1247" s="5">
        <v>46143</v>
      </c>
      <c r="B1247" s="2" t="s">
        <v>1254</v>
      </c>
      <c r="C1247" s="2">
        <v>12</v>
      </c>
      <c r="D1247" s="3">
        <v>15478</v>
      </c>
      <c r="E1247" s="4">
        <v>0.03</v>
      </c>
      <c r="F1247" s="6">
        <v>1</v>
      </c>
      <c r="G1247" s="6">
        <v>6</v>
      </c>
      <c r="H1247" s="7">
        <f t="shared" si="76"/>
        <v>46143</v>
      </c>
      <c r="I1247" s="3">
        <f t="shared" si="77"/>
        <v>191308.08000000002</v>
      </c>
      <c r="J1247" s="3">
        <f t="shared" si="78"/>
        <v>133915.65600000002</v>
      </c>
      <c r="K1247" s="3">
        <f t="shared" si="79"/>
        <v>57392.423999999999</v>
      </c>
    </row>
    <row r="1248" spans="1:11" x14ac:dyDescent="0.25">
      <c r="A1248" s="5">
        <v>46281</v>
      </c>
      <c r="B1248" s="2" t="s">
        <v>1255</v>
      </c>
      <c r="C1248" s="2">
        <v>12</v>
      </c>
      <c r="D1248" s="3">
        <v>34073</v>
      </c>
      <c r="E1248" s="4"/>
      <c r="F1248" s="6">
        <v>5</v>
      </c>
      <c r="G1248" s="6">
        <v>7</v>
      </c>
      <c r="H1248" s="7">
        <f t="shared" si="76"/>
        <v>46266</v>
      </c>
      <c r="I1248" s="3">
        <f t="shared" si="77"/>
        <v>408876</v>
      </c>
      <c r="J1248" s="3">
        <f t="shared" si="78"/>
        <v>286213.19999999995</v>
      </c>
      <c r="K1248" s="3">
        <f t="shared" si="79"/>
        <v>122662.80000000005</v>
      </c>
    </row>
    <row r="1249" spans="1:11" x14ac:dyDescent="0.25">
      <c r="A1249" s="5">
        <v>46233</v>
      </c>
      <c r="B1249" s="2" t="s">
        <v>1256</v>
      </c>
      <c r="C1249" s="2">
        <v>6</v>
      </c>
      <c r="D1249" s="3">
        <v>3481</v>
      </c>
      <c r="E1249" s="4">
        <v>0.15</v>
      </c>
      <c r="F1249" s="6">
        <v>3</v>
      </c>
      <c r="G1249" s="6">
        <v>2</v>
      </c>
      <c r="H1249" s="7">
        <f t="shared" si="76"/>
        <v>46204</v>
      </c>
      <c r="I1249" s="3">
        <f t="shared" si="77"/>
        <v>24018.899999999998</v>
      </c>
      <c r="J1249" s="3">
        <f t="shared" si="78"/>
        <v>16813.229999999996</v>
      </c>
      <c r="K1249" s="3">
        <f t="shared" si="79"/>
        <v>7205.6700000000019</v>
      </c>
    </row>
    <row r="1250" spans="1:11" x14ac:dyDescent="0.25">
      <c r="A1250" s="5">
        <v>46170</v>
      </c>
      <c r="B1250" s="2" t="s">
        <v>1257</v>
      </c>
      <c r="C1250" s="2">
        <v>5</v>
      </c>
      <c r="D1250" s="3">
        <v>8647</v>
      </c>
      <c r="E1250" s="4">
        <v>0.1</v>
      </c>
      <c r="F1250" s="6">
        <v>1</v>
      </c>
      <c r="G1250" s="6">
        <v>2</v>
      </c>
      <c r="H1250" s="7">
        <f t="shared" si="76"/>
        <v>46143</v>
      </c>
      <c r="I1250" s="3">
        <f t="shared" si="77"/>
        <v>47558.500000000007</v>
      </c>
      <c r="J1250" s="3">
        <f t="shared" si="78"/>
        <v>33290.950000000004</v>
      </c>
      <c r="K1250" s="3">
        <f t="shared" si="79"/>
        <v>14267.550000000003</v>
      </c>
    </row>
    <row r="1251" spans="1:11" x14ac:dyDescent="0.25">
      <c r="A1251" s="5">
        <v>46156</v>
      </c>
      <c r="B1251" s="2" t="s">
        <v>1258</v>
      </c>
      <c r="C1251" s="2">
        <v>9</v>
      </c>
      <c r="D1251" s="3">
        <v>25521</v>
      </c>
      <c r="E1251" s="4">
        <v>0.06</v>
      </c>
      <c r="F1251" s="6">
        <v>3</v>
      </c>
      <c r="G1251" s="6">
        <v>7</v>
      </c>
      <c r="H1251" s="7">
        <f t="shared" si="76"/>
        <v>46143</v>
      </c>
      <c r="I1251" s="3">
        <f t="shared" si="77"/>
        <v>243470.34000000003</v>
      </c>
      <c r="J1251" s="3">
        <f t="shared" si="78"/>
        <v>170429.23800000001</v>
      </c>
      <c r="K1251" s="3">
        <f t="shared" si="79"/>
        <v>73041.102000000014</v>
      </c>
    </row>
    <row r="1252" spans="1:11" x14ac:dyDescent="0.25">
      <c r="A1252" s="5">
        <v>46326</v>
      </c>
      <c r="B1252" s="2" t="s">
        <v>1259</v>
      </c>
      <c r="C1252" s="2">
        <v>6</v>
      </c>
      <c r="D1252" s="3">
        <v>5417</v>
      </c>
      <c r="E1252" s="4"/>
      <c r="F1252" s="6">
        <v>4</v>
      </c>
      <c r="G1252" s="6">
        <v>6</v>
      </c>
      <c r="H1252" s="7">
        <f t="shared" si="76"/>
        <v>46296</v>
      </c>
      <c r="I1252" s="3">
        <f t="shared" si="77"/>
        <v>32502</v>
      </c>
      <c r="J1252" s="3">
        <f t="shared" si="78"/>
        <v>22751.399999999998</v>
      </c>
      <c r="K1252" s="3">
        <f t="shared" si="79"/>
        <v>9750.6000000000022</v>
      </c>
    </row>
    <row r="1253" spans="1:11" x14ac:dyDescent="0.25">
      <c r="A1253" s="5">
        <v>46329</v>
      </c>
      <c r="B1253" s="2" t="s">
        <v>1260</v>
      </c>
      <c r="C1253" s="2">
        <v>9</v>
      </c>
      <c r="D1253" s="3">
        <v>18324</v>
      </c>
      <c r="E1253" s="4"/>
      <c r="F1253" s="6">
        <v>2</v>
      </c>
      <c r="G1253" s="6">
        <v>3</v>
      </c>
      <c r="H1253" s="7">
        <f t="shared" si="76"/>
        <v>46327</v>
      </c>
      <c r="I1253" s="3">
        <f t="shared" si="77"/>
        <v>164916</v>
      </c>
      <c r="J1253" s="3">
        <f t="shared" si="78"/>
        <v>115441.2</v>
      </c>
      <c r="K1253" s="3">
        <f t="shared" si="79"/>
        <v>49474.8</v>
      </c>
    </row>
    <row r="1254" spans="1:11" x14ac:dyDescent="0.25">
      <c r="A1254" s="5">
        <v>46361</v>
      </c>
      <c r="B1254" s="2" t="s">
        <v>1261</v>
      </c>
      <c r="C1254" s="2">
        <v>9</v>
      </c>
      <c r="D1254" s="3">
        <v>21974</v>
      </c>
      <c r="E1254" s="4"/>
      <c r="F1254" s="6">
        <v>1</v>
      </c>
      <c r="G1254" s="6">
        <v>7</v>
      </c>
      <c r="H1254" s="7">
        <f t="shared" si="76"/>
        <v>46357</v>
      </c>
      <c r="I1254" s="3">
        <f t="shared" si="77"/>
        <v>197766</v>
      </c>
      <c r="J1254" s="3">
        <f t="shared" si="78"/>
        <v>138436.19999999998</v>
      </c>
      <c r="K1254" s="3">
        <f t="shared" si="79"/>
        <v>59329.800000000017</v>
      </c>
    </row>
    <row r="1255" spans="1:11" x14ac:dyDescent="0.25">
      <c r="A1255" s="5">
        <v>46041</v>
      </c>
      <c r="B1255" s="2" t="s">
        <v>1262</v>
      </c>
      <c r="C1255" s="2">
        <v>12</v>
      </c>
      <c r="D1255" s="3">
        <v>9785</v>
      </c>
      <c r="E1255" s="4"/>
      <c r="F1255" s="6">
        <v>2</v>
      </c>
      <c r="G1255" s="6">
        <v>2</v>
      </c>
      <c r="H1255" s="7">
        <f t="shared" si="76"/>
        <v>46023</v>
      </c>
      <c r="I1255" s="3">
        <f t="shared" si="77"/>
        <v>117420</v>
      </c>
      <c r="J1255" s="3">
        <f t="shared" si="78"/>
        <v>82194</v>
      </c>
      <c r="K1255" s="3">
        <f t="shared" si="79"/>
        <v>35226</v>
      </c>
    </row>
    <row r="1256" spans="1:11" x14ac:dyDescent="0.25">
      <c r="A1256" s="5">
        <v>46223</v>
      </c>
      <c r="B1256" s="2" t="s">
        <v>1263</v>
      </c>
      <c r="C1256" s="2">
        <v>2</v>
      </c>
      <c r="D1256" s="3">
        <v>30228</v>
      </c>
      <c r="E1256" s="4">
        <v>0.14000000000000001</v>
      </c>
      <c r="F1256" s="6">
        <v>5</v>
      </c>
      <c r="G1256" s="6">
        <v>2</v>
      </c>
      <c r="H1256" s="7">
        <f t="shared" si="76"/>
        <v>46204</v>
      </c>
      <c r="I1256" s="3">
        <f t="shared" si="77"/>
        <v>68919.840000000011</v>
      </c>
      <c r="J1256" s="3">
        <f t="shared" si="78"/>
        <v>48243.888000000006</v>
      </c>
      <c r="K1256" s="3">
        <f t="shared" si="79"/>
        <v>20675.952000000005</v>
      </c>
    </row>
    <row r="1257" spans="1:11" x14ac:dyDescent="0.25">
      <c r="A1257" s="5">
        <v>46163</v>
      </c>
      <c r="B1257" s="2" t="s">
        <v>1264</v>
      </c>
      <c r="C1257" s="2">
        <v>9</v>
      </c>
      <c r="D1257" s="3">
        <v>20534</v>
      </c>
      <c r="E1257" s="4">
        <v>0.02</v>
      </c>
      <c r="F1257" s="6">
        <v>3</v>
      </c>
      <c r="G1257" s="6">
        <v>7</v>
      </c>
      <c r="H1257" s="7">
        <f t="shared" si="76"/>
        <v>46143</v>
      </c>
      <c r="I1257" s="3">
        <f t="shared" si="77"/>
        <v>188502.12</v>
      </c>
      <c r="J1257" s="3">
        <f t="shared" si="78"/>
        <v>131951.484</v>
      </c>
      <c r="K1257" s="3">
        <f t="shared" si="79"/>
        <v>56550.635999999999</v>
      </c>
    </row>
    <row r="1258" spans="1:11" x14ac:dyDescent="0.25">
      <c r="A1258" s="5">
        <v>46224</v>
      </c>
      <c r="B1258" s="2" t="s">
        <v>1265</v>
      </c>
      <c r="C1258" s="2">
        <v>11</v>
      </c>
      <c r="D1258" s="3">
        <v>9781</v>
      </c>
      <c r="E1258" s="4">
        <v>7.0000000000000007E-2</v>
      </c>
      <c r="F1258" s="6">
        <v>2</v>
      </c>
      <c r="G1258" s="6">
        <v>3</v>
      </c>
      <c r="H1258" s="7">
        <f t="shared" si="76"/>
        <v>46204</v>
      </c>
      <c r="I1258" s="3">
        <f t="shared" si="77"/>
        <v>115122.37000000001</v>
      </c>
      <c r="J1258" s="3">
        <f t="shared" si="78"/>
        <v>80585.659</v>
      </c>
      <c r="K1258" s="3">
        <f t="shared" si="79"/>
        <v>34536.71100000001</v>
      </c>
    </row>
    <row r="1259" spans="1:11" x14ac:dyDescent="0.25">
      <c r="A1259" s="5">
        <v>46039</v>
      </c>
      <c r="B1259" s="2" t="s">
        <v>1266</v>
      </c>
      <c r="C1259" s="2">
        <v>12</v>
      </c>
      <c r="D1259" s="3">
        <v>2855</v>
      </c>
      <c r="E1259" s="4">
        <v>7.0000000000000007E-2</v>
      </c>
      <c r="F1259" s="6">
        <v>4</v>
      </c>
      <c r="G1259" s="6">
        <v>5</v>
      </c>
      <c r="H1259" s="7">
        <f t="shared" si="76"/>
        <v>46023</v>
      </c>
      <c r="I1259" s="3">
        <f t="shared" si="77"/>
        <v>36658.200000000004</v>
      </c>
      <c r="J1259" s="3">
        <f t="shared" si="78"/>
        <v>25660.74</v>
      </c>
      <c r="K1259" s="3">
        <f t="shared" si="79"/>
        <v>10997.460000000003</v>
      </c>
    </row>
    <row r="1260" spans="1:11" x14ac:dyDescent="0.25">
      <c r="A1260" s="5">
        <v>46149</v>
      </c>
      <c r="B1260" s="2" t="s">
        <v>1267</v>
      </c>
      <c r="C1260" s="2">
        <v>1</v>
      </c>
      <c r="D1260" s="3">
        <v>29764</v>
      </c>
      <c r="E1260" s="4">
        <v>0.05</v>
      </c>
      <c r="F1260" s="6">
        <v>2</v>
      </c>
      <c r="G1260" s="6">
        <v>4</v>
      </c>
      <c r="H1260" s="7">
        <f t="shared" si="76"/>
        <v>46143</v>
      </c>
      <c r="I1260" s="3">
        <f t="shared" si="77"/>
        <v>31252.2</v>
      </c>
      <c r="J1260" s="3">
        <f t="shared" si="78"/>
        <v>21876.54</v>
      </c>
      <c r="K1260" s="3">
        <f t="shared" si="79"/>
        <v>9375.66</v>
      </c>
    </row>
    <row r="1261" spans="1:11" x14ac:dyDescent="0.25">
      <c r="A1261" s="5">
        <v>46097</v>
      </c>
      <c r="B1261" s="2" t="s">
        <v>1268</v>
      </c>
      <c r="C1261" s="2">
        <v>6</v>
      </c>
      <c r="D1261" s="3">
        <v>29997</v>
      </c>
      <c r="E1261" s="4">
        <v>0.11</v>
      </c>
      <c r="F1261" s="6">
        <v>5</v>
      </c>
      <c r="G1261" s="6">
        <v>8</v>
      </c>
      <c r="H1261" s="7">
        <f t="shared" si="76"/>
        <v>46082</v>
      </c>
      <c r="I1261" s="3">
        <f t="shared" si="77"/>
        <v>199780.02000000002</v>
      </c>
      <c r="J1261" s="3">
        <f t="shared" si="78"/>
        <v>139846.014</v>
      </c>
      <c r="K1261" s="3">
        <f t="shared" si="79"/>
        <v>59934.006000000023</v>
      </c>
    </row>
    <row r="1262" spans="1:11" x14ac:dyDescent="0.25">
      <c r="A1262" s="5">
        <v>46365</v>
      </c>
      <c r="B1262" s="2" t="s">
        <v>1269</v>
      </c>
      <c r="C1262" s="2">
        <v>8</v>
      </c>
      <c r="D1262" s="3">
        <v>18631</v>
      </c>
      <c r="E1262" s="4">
        <v>0.08</v>
      </c>
      <c r="F1262" s="6">
        <v>5</v>
      </c>
      <c r="G1262" s="6">
        <v>7</v>
      </c>
      <c r="H1262" s="7">
        <f t="shared" si="76"/>
        <v>46357</v>
      </c>
      <c r="I1262" s="3">
        <f t="shared" si="77"/>
        <v>160971.84</v>
      </c>
      <c r="J1262" s="3">
        <f t="shared" si="78"/>
        <v>112680.28799999999</v>
      </c>
      <c r="K1262" s="3">
        <f t="shared" si="79"/>
        <v>48291.552000000011</v>
      </c>
    </row>
    <row r="1263" spans="1:11" x14ac:dyDescent="0.25">
      <c r="A1263" s="5">
        <v>46301</v>
      </c>
      <c r="B1263" s="2" t="s">
        <v>1270</v>
      </c>
      <c r="C1263" s="2">
        <v>8</v>
      </c>
      <c r="D1263" s="3">
        <v>15139</v>
      </c>
      <c r="E1263" s="4"/>
      <c r="F1263" s="6">
        <v>1</v>
      </c>
      <c r="G1263" s="6">
        <v>3</v>
      </c>
      <c r="H1263" s="7">
        <f t="shared" si="76"/>
        <v>46296</v>
      </c>
      <c r="I1263" s="3">
        <f t="shared" si="77"/>
        <v>121112</v>
      </c>
      <c r="J1263" s="3">
        <f t="shared" si="78"/>
        <v>84778.4</v>
      </c>
      <c r="K1263" s="3">
        <f t="shared" si="79"/>
        <v>36333.600000000006</v>
      </c>
    </row>
    <row r="1264" spans="1:11" x14ac:dyDescent="0.25">
      <c r="A1264" s="5">
        <v>46033</v>
      </c>
      <c r="B1264" s="2" t="s">
        <v>1271</v>
      </c>
      <c r="C1264" s="2">
        <v>4</v>
      </c>
      <c r="D1264" s="3">
        <v>8580</v>
      </c>
      <c r="E1264" s="4">
        <v>0.12</v>
      </c>
      <c r="F1264" s="6">
        <v>3</v>
      </c>
      <c r="G1264" s="6">
        <v>7</v>
      </c>
      <c r="H1264" s="7">
        <f t="shared" si="76"/>
        <v>46023</v>
      </c>
      <c r="I1264" s="3">
        <f t="shared" si="77"/>
        <v>38438.400000000001</v>
      </c>
      <c r="J1264" s="3">
        <f t="shared" si="78"/>
        <v>26906.880000000001</v>
      </c>
      <c r="K1264" s="3">
        <f t="shared" si="79"/>
        <v>11531.52</v>
      </c>
    </row>
    <row r="1265" spans="1:11" x14ac:dyDescent="0.25">
      <c r="A1265" s="5">
        <v>46220</v>
      </c>
      <c r="B1265" s="2" t="s">
        <v>1272</v>
      </c>
      <c r="C1265" s="2">
        <v>10</v>
      </c>
      <c r="D1265" s="3">
        <v>26690</v>
      </c>
      <c r="E1265" s="4">
        <v>0.15</v>
      </c>
      <c r="F1265" s="6">
        <v>5</v>
      </c>
      <c r="G1265" s="6">
        <v>5</v>
      </c>
      <c r="H1265" s="7">
        <f t="shared" si="76"/>
        <v>46204</v>
      </c>
      <c r="I1265" s="3">
        <f t="shared" si="77"/>
        <v>306935</v>
      </c>
      <c r="J1265" s="3">
        <f t="shared" si="78"/>
        <v>214854.5</v>
      </c>
      <c r="K1265" s="3">
        <f t="shared" si="79"/>
        <v>92080.5</v>
      </c>
    </row>
    <row r="1266" spans="1:11" x14ac:dyDescent="0.25">
      <c r="A1266" s="5">
        <v>46096</v>
      </c>
      <c r="B1266" s="2" t="s">
        <v>1273</v>
      </c>
      <c r="C1266" s="2">
        <v>3</v>
      </c>
      <c r="D1266" s="3">
        <v>17258</v>
      </c>
      <c r="E1266" s="4"/>
      <c r="F1266" s="6">
        <v>1</v>
      </c>
      <c r="G1266" s="6">
        <v>2</v>
      </c>
      <c r="H1266" s="7">
        <f t="shared" si="76"/>
        <v>46082</v>
      </c>
      <c r="I1266" s="3">
        <f t="shared" si="77"/>
        <v>51774</v>
      </c>
      <c r="J1266" s="3">
        <f t="shared" si="78"/>
        <v>36241.799999999996</v>
      </c>
      <c r="K1266" s="3">
        <f t="shared" si="79"/>
        <v>15532.200000000004</v>
      </c>
    </row>
    <row r="1267" spans="1:11" x14ac:dyDescent="0.25">
      <c r="A1267" s="5">
        <v>46190</v>
      </c>
      <c r="B1267" s="2" t="s">
        <v>1274</v>
      </c>
      <c r="C1267" s="2">
        <v>12</v>
      </c>
      <c r="D1267" s="3">
        <v>5741</v>
      </c>
      <c r="E1267" s="4"/>
      <c r="F1267" s="6">
        <v>4</v>
      </c>
      <c r="G1267" s="6">
        <v>5</v>
      </c>
      <c r="H1267" s="7">
        <f t="shared" si="76"/>
        <v>46174</v>
      </c>
      <c r="I1267" s="3">
        <f t="shared" si="77"/>
        <v>68892</v>
      </c>
      <c r="J1267" s="3">
        <f t="shared" si="78"/>
        <v>48224.399999999994</v>
      </c>
      <c r="K1267" s="3">
        <f t="shared" si="79"/>
        <v>20667.600000000006</v>
      </c>
    </row>
    <row r="1268" spans="1:11" x14ac:dyDescent="0.25">
      <c r="A1268" s="5">
        <v>46336</v>
      </c>
      <c r="B1268" s="2" t="s">
        <v>1275</v>
      </c>
      <c r="C1268" s="2">
        <v>3</v>
      </c>
      <c r="D1268" s="3">
        <v>11410</v>
      </c>
      <c r="E1268" s="4"/>
      <c r="F1268" s="6">
        <v>4</v>
      </c>
      <c r="G1268" s="6">
        <v>2</v>
      </c>
      <c r="H1268" s="7">
        <f t="shared" si="76"/>
        <v>46327</v>
      </c>
      <c r="I1268" s="3">
        <f t="shared" si="77"/>
        <v>34230</v>
      </c>
      <c r="J1268" s="3">
        <f t="shared" si="78"/>
        <v>23961</v>
      </c>
      <c r="K1268" s="3">
        <f t="shared" si="79"/>
        <v>10269</v>
      </c>
    </row>
    <row r="1269" spans="1:11" x14ac:dyDescent="0.25">
      <c r="A1269" s="5">
        <v>46024</v>
      </c>
      <c r="B1269" s="2" t="s">
        <v>1276</v>
      </c>
      <c r="C1269" s="2">
        <v>12</v>
      </c>
      <c r="D1269" s="3">
        <v>24870</v>
      </c>
      <c r="E1269" s="4">
        <v>7.0000000000000007E-2</v>
      </c>
      <c r="F1269" s="6">
        <v>3</v>
      </c>
      <c r="G1269" s="6">
        <v>5</v>
      </c>
      <c r="H1269" s="7">
        <f t="shared" si="76"/>
        <v>46023</v>
      </c>
      <c r="I1269" s="3">
        <f t="shared" si="77"/>
        <v>319330.80000000005</v>
      </c>
      <c r="J1269" s="3">
        <f t="shared" si="78"/>
        <v>223531.56000000003</v>
      </c>
      <c r="K1269" s="3">
        <f t="shared" si="79"/>
        <v>95799.24000000002</v>
      </c>
    </row>
    <row r="1270" spans="1:11" x14ac:dyDescent="0.25">
      <c r="A1270" s="5">
        <v>46189</v>
      </c>
      <c r="B1270" s="2" t="s">
        <v>1277</v>
      </c>
      <c r="C1270" s="2">
        <v>1</v>
      </c>
      <c r="D1270" s="3">
        <v>21171</v>
      </c>
      <c r="E1270" s="4">
        <v>0.11</v>
      </c>
      <c r="F1270" s="6">
        <v>4</v>
      </c>
      <c r="G1270" s="6">
        <v>4</v>
      </c>
      <c r="H1270" s="7">
        <f t="shared" si="76"/>
        <v>46174</v>
      </c>
      <c r="I1270" s="3">
        <f t="shared" si="77"/>
        <v>23499.81</v>
      </c>
      <c r="J1270" s="3">
        <f t="shared" si="78"/>
        <v>16449.866999999998</v>
      </c>
      <c r="K1270" s="3">
        <f t="shared" si="79"/>
        <v>7049.9430000000029</v>
      </c>
    </row>
    <row r="1271" spans="1:11" x14ac:dyDescent="0.25">
      <c r="A1271" s="5">
        <v>46232</v>
      </c>
      <c r="B1271" s="2" t="s">
        <v>1278</v>
      </c>
      <c r="C1271" s="2">
        <v>5</v>
      </c>
      <c r="D1271" s="3">
        <v>8776</v>
      </c>
      <c r="E1271" s="4">
        <v>0.09</v>
      </c>
      <c r="F1271" s="6">
        <v>2</v>
      </c>
      <c r="G1271" s="6">
        <v>2</v>
      </c>
      <c r="H1271" s="7">
        <f t="shared" si="76"/>
        <v>46204</v>
      </c>
      <c r="I1271" s="3">
        <f t="shared" si="77"/>
        <v>47829.200000000004</v>
      </c>
      <c r="J1271" s="3">
        <f t="shared" si="78"/>
        <v>33480.44</v>
      </c>
      <c r="K1271" s="3">
        <f t="shared" si="79"/>
        <v>14348.760000000002</v>
      </c>
    </row>
    <row r="1272" spans="1:11" x14ac:dyDescent="0.25">
      <c r="A1272" s="5">
        <v>46034</v>
      </c>
      <c r="B1272" s="2" t="s">
        <v>1279</v>
      </c>
      <c r="C1272" s="2">
        <v>3</v>
      </c>
      <c r="D1272" s="3">
        <v>13324</v>
      </c>
      <c r="E1272" s="4">
        <v>0.05</v>
      </c>
      <c r="F1272" s="6">
        <v>4</v>
      </c>
      <c r="G1272" s="6">
        <v>4</v>
      </c>
      <c r="H1272" s="7">
        <f t="shared" si="76"/>
        <v>46023</v>
      </c>
      <c r="I1272" s="3">
        <f t="shared" si="77"/>
        <v>41970.6</v>
      </c>
      <c r="J1272" s="3">
        <f t="shared" si="78"/>
        <v>29379.42</v>
      </c>
      <c r="K1272" s="3">
        <f t="shared" si="79"/>
        <v>12591.18</v>
      </c>
    </row>
    <row r="1273" spans="1:11" x14ac:dyDescent="0.25">
      <c r="A1273" s="5">
        <v>46303</v>
      </c>
      <c r="B1273" s="2" t="s">
        <v>1280</v>
      </c>
      <c r="C1273" s="2">
        <v>12</v>
      </c>
      <c r="D1273" s="3">
        <v>9283</v>
      </c>
      <c r="E1273" s="4">
        <v>0.06</v>
      </c>
      <c r="F1273" s="6">
        <v>5</v>
      </c>
      <c r="G1273" s="6">
        <v>5</v>
      </c>
      <c r="H1273" s="7">
        <f t="shared" si="76"/>
        <v>46296</v>
      </c>
      <c r="I1273" s="3">
        <f t="shared" si="77"/>
        <v>118079.76000000001</v>
      </c>
      <c r="J1273" s="3">
        <f t="shared" si="78"/>
        <v>82655.831999999995</v>
      </c>
      <c r="K1273" s="3">
        <f t="shared" si="79"/>
        <v>35423.928000000014</v>
      </c>
    </row>
    <row r="1274" spans="1:11" x14ac:dyDescent="0.25">
      <c r="A1274" s="5">
        <v>46225</v>
      </c>
      <c r="B1274" s="2" t="s">
        <v>1281</v>
      </c>
      <c r="C1274" s="2">
        <v>4</v>
      </c>
      <c r="D1274" s="3">
        <v>29078</v>
      </c>
      <c r="E1274" s="4">
        <v>0.13</v>
      </c>
      <c r="F1274" s="6">
        <v>3</v>
      </c>
      <c r="G1274" s="6">
        <v>1</v>
      </c>
      <c r="H1274" s="7">
        <f t="shared" si="76"/>
        <v>46204</v>
      </c>
      <c r="I1274" s="3">
        <f t="shared" si="77"/>
        <v>131432.56</v>
      </c>
      <c r="J1274" s="3">
        <f t="shared" si="78"/>
        <v>92002.791999999987</v>
      </c>
      <c r="K1274" s="3">
        <f t="shared" si="79"/>
        <v>39429.768000000011</v>
      </c>
    </row>
    <row r="1275" spans="1:11" x14ac:dyDescent="0.25">
      <c r="A1275" s="5">
        <v>46363</v>
      </c>
      <c r="B1275" s="2" t="s">
        <v>1282</v>
      </c>
      <c r="C1275" s="2">
        <v>2</v>
      </c>
      <c r="D1275" s="3">
        <v>4393</v>
      </c>
      <c r="E1275" s="4"/>
      <c r="F1275" s="6">
        <v>5</v>
      </c>
      <c r="G1275" s="6">
        <v>2</v>
      </c>
      <c r="H1275" s="7">
        <f t="shared" si="76"/>
        <v>46357</v>
      </c>
      <c r="I1275" s="3">
        <f t="shared" si="77"/>
        <v>8786</v>
      </c>
      <c r="J1275" s="3">
        <f t="shared" si="78"/>
        <v>6150.2</v>
      </c>
      <c r="K1275" s="3">
        <f t="shared" si="79"/>
        <v>2635.8</v>
      </c>
    </row>
    <row r="1276" spans="1:11" x14ac:dyDescent="0.25">
      <c r="A1276" s="5">
        <v>46038</v>
      </c>
      <c r="B1276" s="2" t="s">
        <v>1283</v>
      </c>
      <c r="C1276" s="2">
        <v>5</v>
      </c>
      <c r="D1276" s="3">
        <v>22877</v>
      </c>
      <c r="E1276" s="4"/>
      <c r="F1276" s="6">
        <v>5</v>
      </c>
      <c r="G1276" s="6">
        <v>8</v>
      </c>
      <c r="H1276" s="7">
        <f t="shared" si="76"/>
        <v>46023</v>
      </c>
      <c r="I1276" s="3">
        <f t="shared" si="77"/>
        <v>114385</v>
      </c>
      <c r="J1276" s="3">
        <f t="shared" si="78"/>
        <v>80069.5</v>
      </c>
      <c r="K1276" s="3">
        <f t="shared" si="79"/>
        <v>34315.5</v>
      </c>
    </row>
    <row r="1277" spans="1:11" x14ac:dyDescent="0.25">
      <c r="A1277" s="5">
        <v>46317</v>
      </c>
      <c r="B1277" s="2" t="s">
        <v>1284</v>
      </c>
      <c r="C1277" s="2">
        <v>10</v>
      </c>
      <c r="D1277" s="3">
        <v>6496</v>
      </c>
      <c r="E1277" s="4">
        <v>0.1</v>
      </c>
      <c r="F1277" s="6">
        <v>5</v>
      </c>
      <c r="G1277" s="6">
        <v>7</v>
      </c>
      <c r="H1277" s="7">
        <f t="shared" si="76"/>
        <v>46296</v>
      </c>
      <c r="I1277" s="3">
        <f t="shared" si="77"/>
        <v>71456</v>
      </c>
      <c r="J1277" s="3">
        <f t="shared" si="78"/>
        <v>50019.199999999997</v>
      </c>
      <c r="K1277" s="3">
        <f t="shared" si="79"/>
        <v>21436.800000000003</v>
      </c>
    </row>
    <row r="1278" spans="1:11" x14ac:dyDescent="0.25">
      <c r="A1278" s="5">
        <v>46026</v>
      </c>
      <c r="B1278" s="2" t="s">
        <v>1285</v>
      </c>
      <c r="C1278" s="2">
        <v>8</v>
      </c>
      <c r="D1278" s="3">
        <v>6329</v>
      </c>
      <c r="E1278" s="4">
        <v>0.11</v>
      </c>
      <c r="F1278" s="6">
        <v>5</v>
      </c>
      <c r="G1278" s="6">
        <v>4</v>
      </c>
      <c r="H1278" s="7">
        <f t="shared" si="76"/>
        <v>46023</v>
      </c>
      <c r="I1278" s="3">
        <f t="shared" si="77"/>
        <v>56201.520000000004</v>
      </c>
      <c r="J1278" s="3">
        <f t="shared" si="78"/>
        <v>39341.063999999998</v>
      </c>
      <c r="K1278" s="3">
        <f t="shared" si="79"/>
        <v>16860.456000000006</v>
      </c>
    </row>
    <row r="1279" spans="1:11" x14ac:dyDescent="0.25">
      <c r="A1279" s="5">
        <v>46216</v>
      </c>
      <c r="B1279" s="2" t="s">
        <v>1286</v>
      </c>
      <c r="C1279" s="2">
        <v>5</v>
      </c>
      <c r="D1279" s="3">
        <v>4821</v>
      </c>
      <c r="E1279" s="4"/>
      <c r="F1279" s="6">
        <v>5</v>
      </c>
      <c r="G1279" s="6">
        <v>2</v>
      </c>
      <c r="H1279" s="7">
        <f t="shared" si="76"/>
        <v>46204</v>
      </c>
      <c r="I1279" s="3">
        <f t="shared" si="77"/>
        <v>24105</v>
      </c>
      <c r="J1279" s="3">
        <f t="shared" si="78"/>
        <v>16873.5</v>
      </c>
      <c r="K1279" s="3">
        <f t="shared" si="79"/>
        <v>7231.5</v>
      </c>
    </row>
    <row r="1280" spans="1:11" x14ac:dyDescent="0.25">
      <c r="A1280" s="5">
        <v>46317</v>
      </c>
      <c r="B1280" s="2" t="s">
        <v>1287</v>
      </c>
      <c r="C1280" s="2">
        <v>6</v>
      </c>
      <c r="D1280" s="3">
        <v>5425</v>
      </c>
      <c r="E1280" s="4">
        <v>0.08</v>
      </c>
      <c r="F1280" s="6">
        <v>3</v>
      </c>
      <c r="G1280" s="6">
        <v>4</v>
      </c>
      <c r="H1280" s="7">
        <f t="shared" si="76"/>
        <v>46296</v>
      </c>
      <c r="I1280" s="3">
        <f t="shared" si="77"/>
        <v>35154</v>
      </c>
      <c r="J1280" s="3">
        <f t="shared" si="78"/>
        <v>24607.8</v>
      </c>
      <c r="K1280" s="3">
        <f t="shared" si="79"/>
        <v>10546.2</v>
      </c>
    </row>
    <row r="1281" spans="1:11" x14ac:dyDescent="0.25">
      <c r="A1281" s="5">
        <v>46356</v>
      </c>
      <c r="B1281" s="2" t="s">
        <v>1288</v>
      </c>
      <c r="C1281" s="2">
        <v>7</v>
      </c>
      <c r="D1281" s="3">
        <v>22735</v>
      </c>
      <c r="E1281" s="4"/>
      <c r="F1281" s="6">
        <v>2</v>
      </c>
      <c r="G1281" s="6">
        <v>8</v>
      </c>
      <c r="H1281" s="7">
        <f t="shared" si="76"/>
        <v>46327</v>
      </c>
      <c r="I1281" s="3">
        <f t="shared" si="77"/>
        <v>159145</v>
      </c>
      <c r="J1281" s="3">
        <f t="shared" si="78"/>
        <v>111401.5</v>
      </c>
      <c r="K1281" s="3">
        <f t="shared" si="79"/>
        <v>47743.5</v>
      </c>
    </row>
    <row r="1282" spans="1:11" x14ac:dyDescent="0.25">
      <c r="A1282" s="5">
        <v>46342</v>
      </c>
      <c r="B1282" s="2" t="s">
        <v>1289</v>
      </c>
      <c r="C1282" s="2">
        <v>5</v>
      </c>
      <c r="D1282" s="3">
        <v>7041</v>
      </c>
      <c r="E1282" s="4">
        <v>0.09</v>
      </c>
      <c r="F1282" s="6">
        <v>2</v>
      </c>
      <c r="G1282" s="6">
        <v>7</v>
      </c>
      <c r="H1282" s="7">
        <f t="shared" ref="H1282:H1345" si="80">DATE(YEAR($A1282),MONTH($A1282),1)</f>
        <v>46327</v>
      </c>
      <c r="I1282" s="3">
        <f t="shared" ref="I1282:I1345" si="81">$C1282*$D1282*(1+$E1282)</f>
        <v>38373.450000000004</v>
      </c>
      <c r="J1282" s="3">
        <f t="shared" ref="J1282:J1345" si="82">I1282*70%</f>
        <v>26861.415000000001</v>
      </c>
      <c r="K1282" s="3">
        <f t="shared" ref="K1282:K1345" si="83">I1282-J1282</f>
        <v>11512.035000000003</v>
      </c>
    </row>
    <row r="1283" spans="1:11" x14ac:dyDescent="0.25">
      <c r="A1283" s="5">
        <v>46081</v>
      </c>
      <c r="B1283" s="2" t="s">
        <v>1290</v>
      </c>
      <c r="C1283" s="2">
        <v>12</v>
      </c>
      <c r="D1283" s="3">
        <v>30785</v>
      </c>
      <c r="E1283" s="4"/>
      <c r="F1283" s="6">
        <v>2</v>
      </c>
      <c r="G1283" s="6">
        <v>8</v>
      </c>
      <c r="H1283" s="7">
        <f t="shared" si="80"/>
        <v>46054</v>
      </c>
      <c r="I1283" s="3">
        <f t="shared" si="81"/>
        <v>369420</v>
      </c>
      <c r="J1283" s="3">
        <f t="shared" si="82"/>
        <v>258593.99999999997</v>
      </c>
      <c r="K1283" s="3">
        <f t="shared" si="83"/>
        <v>110826.00000000003</v>
      </c>
    </row>
    <row r="1284" spans="1:11" x14ac:dyDescent="0.25">
      <c r="A1284" s="5">
        <v>46291</v>
      </c>
      <c r="B1284" s="2" t="s">
        <v>1291</v>
      </c>
      <c r="C1284" s="2">
        <v>5</v>
      </c>
      <c r="D1284" s="3">
        <v>31378</v>
      </c>
      <c r="E1284" s="4">
        <v>0.08</v>
      </c>
      <c r="F1284" s="6">
        <v>2</v>
      </c>
      <c r="G1284" s="6">
        <v>4</v>
      </c>
      <c r="H1284" s="7">
        <f t="shared" si="80"/>
        <v>46266</v>
      </c>
      <c r="I1284" s="3">
        <f t="shared" si="81"/>
        <v>169441.2</v>
      </c>
      <c r="J1284" s="3">
        <f t="shared" si="82"/>
        <v>118608.84</v>
      </c>
      <c r="K1284" s="3">
        <f t="shared" si="83"/>
        <v>50832.360000000015</v>
      </c>
    </row>
    <row r="1285" spans="1:11" x14ac:dyDescent="0.25">
      <c r="A1285" s="5">
        <v>46146</v>
      </c>
      <c r="B1285" s="2" t="s">
        <v>1292</v>
      </c>
      <c r="C1285" s="2">
        <v>6</v>
      </c>
      <c r="D1285" s="3">
        <v>20898</v>
      </c>
      <c r="E1285" s="4">
        <v>0.06</v>
      </c>
      <c r="F1285" s="6">
        <v>4</v>
      </c>
      <c r="G1285" s="6">
        <v>6</v>
      </c>
      <c r="H1285" s="7">
        <f t="shared" si="80"/>
        <v>46143</v>
      </c>
      <c r="I1285" s="3">
        <f t="shared" si="81"/>
        <v>132911.28</v>
      </c>
      <c r="J1285" s="3">
        <f t="shared" si="82"/>
        <v>93037.895999999993</v>
      </c>
      <c r="K1285" s="3">
        <f t="shared" si="83"/>
        <v>39873.384000000005</v>
      </c>
    </row>
    <row r="1286" spans="1:11" x14ac:dyDescent="0.25">
      <c r="A1286" s="5">
        <v>46271</v>
      </c>
      <c r="B1286" s="2" t="s">
        <v>1293</v>
      </c>
      <c r="C1286" s="2">
        <v>2</v>
      </c>
      <c r="D1286" s="3">
        <v>31107</v>
      </c>
      <c r="E1286" s="4">
        <v>7.0000000000000007E-2</v>
      </c>
      <c r="F1286" s="6">
        <v>4</v>
      </c>
      <c r="G1286" s="6">
        <v>6</v>
      </c>
      <c r="H1286" s="7">
        <f t="shared" si="80"/>
        <v>46266</v>
      </c>
      <c r="I1286" s="3">
        <f t="shared" si="81"/>
        <v>66568.98000000001</v>
      </c>
      <c r="J1286" s="3">
        <f t="shared" si="82"/>
        <v>46598.286000000007</v>
      </c>
      <c r="K1286" s="3">
        <f t="shared" si="83"/>
        <v>19970.694000000003</v>
      </c>
    </row>
    <row r="1287" spans="1:11" x14ac:dyDescent="0.25">
      <c r="A1287" s="5">
        <v>46385</v>
      </c>
      <c r="B1287" s="2" t="s">
        <v>1294</v>
      </c>
      <c r="C1287" s="2">
        <v>8</v>
      </c>
      <c r="D1287" s="3">
        <v>3750</v>
      </c>
      <c r="E1287" s="4">
        <v>0.13</v>
      </c>
      <c r="F1287" s="6">
        <v>5</v>
      </c>
      <c r="G1287" s="6">
        <v>8</v>
      </c>
      <c r="H1287" s="7">
        <f t="shared" si="80"/>
        <v>46357</v>
      </c>
      <c r="I1287" s="3">
        <f t="shared" si="81"/>
        <v>33900</v>
      </c>
      <c r="J1287" s="3">
        <f t="shared" si="82"/>
        <v>23730</v>
      </c>
      <c r="K1287" s="3">
        <f t="shared" si="83"/>
        <v>10170</v>
      </c>
    </row>
    <row r="1288" spans="1:11" x14ac:dyDescent="0.25">
      <c r="A1288" s="5">
        <v>46253</v>
      </c>
      <c r="B1288" s="2" t="s">
        <v>1295</v>
      </c>
      <c r="C1288" s="2">
        <v>4</v>
      </c>
      <c r="D1288" s="3">
        <v>4593</v>
      </c>
      <c r="E1288" s="4"/>
      <c r="F1288" s="6">
        <v>5</v>
      </c>
      <c r="G1288" s="6">
        <v>6</v>
      </c>
      <c r="H1288" s="7">
        <f t="shared" si="80"/>
        <v>46235</v>
      </c>
      <c r="I1288" s="3">
        <f t="shared" si="81"/>
        <v>18372</v>
      </c>
      <c r="J1288" s="3">
        <f t="shared" si="82"/>
        <v>12860.4</v>
      </c>
      <c r="K1288" s="3">
        <f t="shared" si="83"/>
        <v>5511.6</v>
      </c>
    </row>
    <row r="1289" spans="1:11" x14ac:dyDescent="0.25">
      <c r="A1289" s="5">
        <v>46100</v>
      </c>
      <c r="B1289" s="2" t="s">
        <v>1296</v>
      </c>
      <c r="C1289" s="2">
        <v>7</v>
      </c>
      <c r="D1289" s="3">
        <v>20245</v>
      </c>
      <c r="E1289" s="4">
        <v>7.0000000000000007E-2</v>
      </c>
      <c r="F1289" s="6">
        <v>2</v>
      </c>
      <c r="G1289" s="6">
        <v>3</v>
      </c>
      <c r="H1289" s="7">
        <f t="shared" si="80"/>
        <v>46082</v>
      </c>
      <c r="I1289" s="3">
        <f t="shared" si="81"/>
        <v>151635.05000000002</v>
      </c>
      <c r="J1289" s="3">
        <f t="shared" si="82"/>
        <v>106144.535</v>
      </c>
      <c r="K1289" s="3">
        <f t="shared" si="83"/>
        <v>45490.515000000014</v>
      </c>
    </row>
    <row r="1290" spans="1:11" x14ac:dyDescent="0.25">
      <c r="A1290" s="5">
        <v>46073</v>
      </c>
      <c r="B1290" s="2" t="s">
        <v>1297</v>
      </c>
      <c r="C1290" s="2">
        <v>1</v>
      </c>
      <c r="D1290" s="3">
        <v>10223</v>
      </c>
      <c r="E1290" s="4">
        <v>7.0000000000000007E-2</v>
      </c>
      <c r="F1290" s="6">
        <v>2</v>
      </c>
      <c r="G1290" s="6">
        <v>7</v>
      </c>
      <c r="H1290" s="7">
        <f t="shared" si="80"/>
        <v>46054</v>
      </c>
      <c r="I1290" s="3">
        <f t="shared" si="81"/>
        <v>10938.61</v>
      </c>
      <c r="J1290" s="3">
        <f t="shared" si="82"/>
        <v>7657.027</v>
      </c>
      <c r="K1290" s="3">
        <f t="shared" si="83"/>
        <v>3281.5830000000005</v>
      </c>
    </row>
    <row r="1291" spans="1:11" x14ac:dyDescent="0.25">
      <c r="A1291" s="5">
        <v>46136</v>
      </c>
      <c r="B1291" s="2" t="s">
        <v>1298</v>
      </c>
      <c r="C1291" s="2">
        <v>3</v>
      </c>
      <c r="D1291" s="3">
        <v>18008</v>
      </c>
      <c r="E1291" s="4"/>
      <c r="F1291" s="6">
        <v>2</v>
      </c>
      <c r="G1291" s="6">
        <v>1</v>
      </c>
      <c r="H1291" s="7">
        <f t="shared" si="80"/>
        <v>46113</v>
      </c>
      <c r="I1291" s="3">
        <f t="shared" si="81"/>
        <v>54024</v>
      </c>
      <c r="J1291" s="3">
        <f t="shared" si="82"/>
        <v>37816.799999999996</v>
      </c>
      <c r="K1291" s="3">
        <f t="shared" si="83"/>
        <v>16207.200000000004</v>
      </c>
    </row>
    <row r="1292" spans="1:11" x14ac:dyDescent="0.25">
      <c r="A1292" s="5">
        <v>46158</v>
      </c>
      <c r="B1292" s="2" t="s">
        <v>1299</v>
      </c>
      <c r="C1292" s="2">
        <v>8</v>
      </c>
      <c r="D1292" s="3">
        <v>27390</v>
      </c>
      <c r="E1292" s="4"/>
      <c r="F1292" s="6">
        <v>1</v>
      </c>
      <c r="G1292" s="6">
        <v>5</v>
      </c>
      <c r="H1292" s="7">
        <f t="shared" si="80"/>
        <v>46143</v>
      </c>
      <c r="I1292" s="3">
        <f t="shared" si="81"/>
        <v>219120</v>
      </c>
      <c r="J1292" s="3">
        <f t="shared" si="82"/>
        <v>153384</v>
      </c>
      <c r="K1292" s="3">
        <f t="shared" si="83"/>
        <v>65736</v>
      </c>
    </row>
    <row r="1293" spans="1:11" x14ac:dyDescent="0.25">
      <c r="A1293" s="5">
        <v>46096</v>
      </c>
      <c r="B1293" s="2" t="s">
        <v>1300</v>
      </c>
      <c r="C1293" s="2">
        <v>10</v>
      </c>
      <c r="D1293" s="3">
        <v>3709</v>
      </c>
      <c r="E1293" s="4">
        <v>0.03</v>
      </c>
      <c r="F1293" s="6">
        <v>1</v>
      </c>
      <c r="G1293" s="6">
        <v>1</v>
      </c>
      <c r="H1293" s="7">
        <f t="shared" si="80"/>
        <v>46082</v>
      </c>
      <c r="I1293" s="3">
        <f t="shared" si="81"/>
        <v>38202.700000000004</v>
      </c>
      <c r="J1293" s="3">
        <f t="shared" si="82"/>
        <v>26741.890000000003</v>
      </c>
      <c r="K1293" s="3">
        <f t="shared" si="83"/>
        <v>11460.810000000001</v>
      </c>
    </row>
    <row r="1294" spans="1:11" x14ac:dyDescent="0.25">
      <c r="A1294" s="5">
        <v>46098</v>
      </c>
      <c r="B1294" s="2" t="s">
        <v>1301</v>
      </c>
      <c r="C1294" s="2">
        <v>10</v>
      </c>
      <c r="D1294" s="3">
        <v>9532</v>
      </c>
      <c r="E1294" s="4">
        <v>0.05</v>
      </c>
      <c r="F1294" s="6">
        <v>2</v>
      </c>
      <c r="G1294" s="6">
        <v>3</v>
      </c>
      <c r="H1294" s="7">
        <f t="shared" si="80"/>
        <v>46082</v>
      </c>
      <c r="I1294" s="3">
        <f t="shared" si="81"/>
        <v>100086</v>
      </c>
      <c r="J1294" s="3">
        <f t="shared" si="82"/>
        <v>70060.2</v>
      </c>
      <c r="K1294" s="3">
        <f t="shared" si="83"/>
        <v>30025.800000000003</v>
      </c>
    </row>
    <row r="1295" spans="1:11" x14ac:dyDescent="0.25">
      <c r="A1295" s="5">
        <v>46273</v>
      </c>
      <c r="B1295" s="2" t="s">
        <v>1302</v>
      </c>
      <c r="C1295" s="2">
        <v>9</v>
      </c>
      <c r="D1295" s="3">
        <v>5863</v>
      </c>
      <c r="E1295" s="4">
        <v>0.05</v>
      </c>
      <c r="F1295" s="6">
        <v>3</v>
      </c>
      <c r="G1295" s="6">
        <v>7</v>
      </c>
      <c r="H1295" s="7">
        <f t="shared" si="80"/>
        <v>46266</v>
      </c>
      <c r="I1295" s="3">
        <f t="shared" si="81"/>
        <v>55405.350000000006</v>
      </c>
      <c r="J1295" s="3">
        <f t="shared" si="82"/>
        <v>38783.745000000003</v>
      </c>
      <c r="K1295" s="3">
        <f t="shared" si="83"/>
        <v>16621.605000000003</v>
      </c>
    </row>
    <row r="1296" spans="1:11" x14ac:dyDescent="0.25">
      <c r="A1296" s="5">
        <v>46049</v>
      </c>
      <c r="B1296" s="2" t="s">
        <v>1303</v>
      </c>
      <c r="C1296" s="2">
        <v>3</v>
      </c>
      <c r="D1296" s="3">
        <v>9265</v>
      </c>
      <c r="E1296" s="4">
        <v>0.14000000000000001</v>
      </c>
      <c r="F1296" s="6">
        <v>4</v>
      </c>
      <c r="G1296" s="6">
        <v>3</v>
      </c>
      <c r="H1296" s="7">
        <f t="shared" si="80"/>
        <v>46023</v>
      </c>
      <c r="I1296" s="3">
        <f t="shared" si="81"/>
        <v>31686.300000000003</v>
      </c>
      <c r="J1296" s="3">
        <f t="shared" si="82"/>
        <v>22180.41</v>
      </c>
      <c r="K1296" s="3">
        <f t="shared" si="83"/>
        <v>9505.8900000000031</v>
      </c>
    </row>
    <row r="1297" spans="1:11" x14ac:dyDescent="0.25">
      <c r="A1297" s="5">
        <v>46074</v>
      </c>
      <c r="B1297" s="2" t="s">
        <v>1304</v>
      </c>
      <c r="C1297" s="2">
        <v>8</v>
      </c>
      <c r="D1297" s="3">
        <v>26560</v>
      </c>
      <c r="E1297" s="4">
        <v>0.05</v>
      </c>
      <c r="F1297" s="6">
        <v>2</v>
      </c>
      <c r="G1297" s="6">
        <v>3</v>
      </c>
      <c r="H1297" s="7">
        <f t="shared" si="80"/>
        <v>46054</v>
      </c>
      <c r="I1297" s="3">
        <f t="shared" si="81"/>
        <v>223104</v>
      </c>
      <c r="J1297" s="3">
        <f t="shared" si="82"/>
        <v>156172.79999999999</v>
      </c>
      <c r="K1297" s="3">
        <f t="shared" si="83"/>
        <v>66931.200000000012</v>
      </c>
    </row>
    <row r="1298" spans="1:11" x14ac:dyDescent="0.25">
      <c r="A1298" s="5">
        <v>46093</v>
      </c>
      <c r="B1298" s="2" t="s">
        <v>1305</v>
      </c>
      <c r="C1298" s="2">
        <v>9</v>
      </c>
      <c r="D1298" s="3">
        <v>6254</v>
      </c>
      <c r="E1298" s="4"/>
      <c r="F1298" s="6">
        <v>1</v>
      </c>
      <c r="G1298" s="6">
        <v>5</v>
      </c>
      <c r="H1298" s="7">
        <f t="shared" si="80"/>
        <v>46082</v>
      </c>
      <c r="I1298" s="3">
        <f t="shared" si="81"/>
        <v>56286</v>
      </c>
      <c r="J1298" s="3">
        <f t="shared" si="82"/>
        <v>39400.199999999997</v>
      </c>
      <c r="K1298" s="3">
        <f t="shared" si="83"/>
        <v>16885.800000000003</v>
      </c>
    </row>
    <row r="1299" spans="1:11" x14ac:dyDescent="0.25">
      <c r="A1299" s="5">
        <v>46183</v>
      </c>
      <c r="B1299" s="2" t="s">
        <v>1306</v>
      </c>
      <c r="C1299" s="2">
        <v>6</v>
      </c>
      <c r="D1299" s="3">
        <v>8524</v>
      </c>
      <c r="E1299" s="4">
        <v>0.05</v>
      </c>
      <c r="F1299" s="6">
        <v>4</v>
      </c>
      <c r="G1299" s="6">
        <v>3</v>
      </c>
      <c r="H1299" s="7">
        <f t="shared" si="80"/>
        <v>46174</v>
      </c>
      <c r="I1299" s="3">
        <f t="shared" si="81"/>
        <v>53701.200000000004</v>
      </c>
      <c r="J1299" s="3">
        <f t="shared" si="82"/>
        <v>37590.840000000004</v>
      </c>
      <c r="K1299" s="3">
        <f t="shared" si="83"/>
        <v>16110.36</v>
      </c>
    </row>
    <row r="1300" spans="1:11" x14ac:dyDescent="0.25">
      <c r="A1300" s="5">
        <v>46224</v>
      </c>
      <c r="B1300" s="2" t="s">
        <v>1307</v>
      </c>
      <c r="C1300" s="2">
        <v>8</v>
      </c>
      <c r="D1300" s="3">
        <v>4670</v>
      </c>
      <c r="E1300" s="4">
        <v>0.13</v>
      </c>
      <c r="F1300" s="6">
        <v>2</v>
      </c>
      <c r="G1300" s="6">
        <v>6</v>
      </c>
      <c r="H1300" s="7">
        <f t="shared" si="80"/>
        <v>46204</v>
      </c>
      <c r="I1300" s="3">
        <f t="shared" si="81"/>
        <v>42216.799999999996</v>
      </c>
      <c r="J1300" s="3">
        <f t="shared" si="82"/>
        <v>29551.759999999995</v>
      </c>
      <c r="K1300" s="3">
        <f t="shared" si="83"/>
        <v>12665.04</v>
      </c>
    </row>
    <row r="1301" spans="1:11" x14ac:dyDescent="0.25">
      <c r="A1301" s="5">
        <v>46218</v>
      </c>
      <c r="B1301" s="2" t="s">
        <v>1308</v>
      </c>
      <c r="C1301" s="2">
        <v>9</v>
      </c>
      <c r="D1301" s="3">
        <v>9964</v>
      </c>
      <c r="E1301" s="4"/>
      <c r="F1301" s="6">
        <v>3</v>
      </c>
      <c r="G1301" s="6">
        <v>6</v>
      </c>
      <c r="H1301" s="7">
        <f t="shared" si="80"/>
        <v>46204</v>
      </c>
      <c r="I1301" s="3">
        <f t="shared" si="81"/>
        <v>89676</v>
      </c>
      <c r="J1301" s="3">
        <f t="shared" si="82"/>
        <v>62773.2</v>
      </c>
      <c r="K1301" s="3">
        <f t="shared" si="83"/>
        <v>26902.800000000003</v>
      </c>
    </row>
    <row r="1302" spans="1:11" x14ac:dyDescent="0.25">
      <c r="A1302" s="5">
        <v>46305</v>
      </c>
      <c r="B1302" s="2" t="s">
        <v>1309</v>
      </c>
      <c r="C1302" s="2">
        <v>8</v>
      </c>
      <c r="D1302" s="3">
        <v>6271</v>
      </c>
      <c r="E1302" s="4">
        <v>0.09</v>
      </c>
      <c r="F1302" s="6">
        <v>5</v>
      </c>
      <c r="G1302" s="6">
        <v>2</v>
      </c>
      <c r="H1302" s="7">
        <f t="shared" si="80"/>
        <v>46296</v>
      </c>
      <c r="I1302" s="3">
        <f t="shared" si="81"/>
        <v>54683.12</v>
      </c>
      <c r="J1302" s="3">
        <f t="shared" si="82"/>
        <v>38278.184000000001</v>
      </c>
      <c r="K1302" s="3">
        <f t="shared" si="83"/>
        <v>16404.936000000002</v>
      </c>
    </row>
    <row r="1303" spans="1:11" x14ac:dyDescent="0.25">
      <c r="A1303" s="5">
        <v>46074</v>
      </c>
      <c r="B1303" s="2" t="s">
        <v>1310</v>
      </c>
      <c r="C1303" s="2">
        <v>9</v>
      </c>
      <c r="D1303" s="3">
        <v>28388</v>
      </c>
      <c r="E1303" s="4"/>
      <c r="F1303" s="6">
        <v>5</v>
      </c>
      <c r="G1303" s="6">
        <v>6</v>
      </c>
      <c r="H1303" s="7">
        <f t="shared" si="80"/>
        <v>46054</v>
      </c>
      <c r="I1303" s="3">
        <f t="shared" si="81"/>
        <v>255492</v>
      </c>
      <c r="J1303" s="3">
        <f t="shared" si="82"/>
        <v>178844.4</v>
      </c>
      <c r="K1303" s="3">
        <f t="shared" si="83"/>
        <v>76647.600000000006</v>
      </c>
    </row>
    <row r="1304" spans="1:11" x14ac:dyDescent="0.25">
      <c r="A1304" s="5">
        <v>46261</v>
      </c>
      <c r="B1304" s="2" t="s">
        <v>1311</v>
      </c>
      <c r="C1304" s="2">
        <v>2</v>
      </c>
      <c r="D1304" s="3">
        <v>6641</v>
      </c>
      <c r="E1304" s="4"/>
      <c r="F1304" s="6">
        <v>5</v>
      </c>
      <c r="G1304" s="6">
        <v>8</v>
      </c>
      <c r="H1304" s="7">
        <f t="shared" si="80"/>
        <v>46235</v>
      </c>
      <c r="I1304" s="3">
        <f t="shared" si="81"/>
        <v>13282</v>
      </c>
      <c r="J1304" s="3">
        <f t="shared" si="82"/>
        <v>9297.4</v>
      </c>
      <c r="K1304" s="3">
        <f t="shared" si="83"/>
        <v>3984.6000000000004</v>
      </c>
    </row>
    <row r="1305" spans="1:11" x14ac:dyDescent="0.25">
      <c r="A1305" s="5">
        <v>46244</v>
      </c>
      <c r="B1305" s="2" t="s">
        <v>1312</v>
      </c>
      <c r="C1305" s="2">
        <v>2</v>
      </c>
      <c r="D1305" s="3">
        <v>23218</v>
      </c>
      <c r="E1305" s="4">
        <v>7.0000000000000007E-2</v>
      </c>
      <c r="F1305" s="6">
        <v>3</v>
      </c>
      <c r="G1305" s="6">
        <v>7</v>
      </c>
      <c r="H1305" s="7">
        <f t="shared" si="80"/>
        <v>46235</v>
      </c>
      <c r="I1305" s="3">
        <f t="shared" si="81"/>
        <v>49686.520000000004</v>
      </c>
      <c r="J1305" s="3">
        <f t="shared" si="82"/>
        <v>34780.563999999998</v>
      </c>
      <c r="K1305" s="3">
        <f t="shared" si="83"/>
        <v>14905.956000000006</v>
      </c>
    </row>
    <row r="1306" spans="1:11" x14ac:dyDescent="0.25">
      <c r="A1306" s="5">
        <v>46274</v>
      </c>
      <c r="B1306" s="2" t="s">
        <v>1313</v>
      </c>
      <c r="C1306" s="2">
        <v>3</v>
      </c>
      <c r="D1306" s="3">
        <v>19505</v>
      </c>
      <c r="E1306" s="4">
        <v>0.14000000000000001</v>
      </c>
      <c r="F1306" s="6">
        <v>3</v>
      </c>
      <c r="G1306" s="6">
        <v>1</v>
      </c>
      <c r="H1306" s="7">
        <f t="shared" si="80"/>
        <v>46266</v>
      </c>
      <c r="I1306" s="3">
        <f t="shared" si="81"/>
        <v>66707.100000000006</v>
      </c>
      <c r="J1306" s="3">
        <f t="shared" si="82"/>
        <v>46694.97</v>
      </c>
      <c r="K1306" s="3">
        <f t="shared" si="83"/>
        <v>20012.130000000005</v>
      </c>
    </row>
    <row r="1307" spans="1:11" x14ac:dyDescent="0.25">
      <c r="A1307" s="5">
        <v>46149</v>
      </c>
      <c r="B1307" s="2" t="s">
        <v>1314</v>
      </c>
      <c r="C1307" s="2">
        <v>10</v>
      </c>
      <c r="D1307" s="3">
        <v>4475</v>
      </c>
      <c r="E1307" s="4"/>
      <c r="F1307" s="6">
        <v>3</v>
      </c>
      <c r="G1307" s="6">
        <v>7</v>
      </c>
      <c r="H1307" s="7">
        <f t="shared" si="80"/>
        <v>46143</v>
      </c>
      <c r="I1307" s="3">
        <f t="shared" si="81"/>
        <v>44750</v>
      </c>
      <c r="J1307" s="3">
        <f t="shared" si="82"/>
        <v>31324.999999999996</v>
      </c>
      <c r="K1307" s="3">
        <f t="shared" si="83"/>
        <v>13425.000000000004</v>
      </c>
    </row>
    <row r="1308" spans="1:11" x14ac:dyDescent="0.25">
      <c r="A1308" s="5">
        <v>46241</v>
      </c>
      <c r="B1308" s="2" t="s">
        <v>1315</v>
      </c>
      <c r="C1308" s="2">
        <v>9</v>
      </c>
      <c r="D1308" s="3">
        <v>13859</v>
      </c>
      <c r="E1308" s="4">
        <v>0.08</v>
      </c>
      <c r="F1308" s="6">
        <v>2</v>
      </c>
      <c r="G1308" s="6">
        <v>3</v>
      </c>
      <c r="H1308" s="7">
        <f t="shared" si="80"/>
        <v>46235</v>
      </c>
      <c r="I1308" s="3">
        <f t="shared" si="81"/>
        <v>134709.48000000001</v>
      </c>
      <c r="J1308" s="3">
        <f t="shared" si="82"/>
        <v>94296.635999999999</v>
      </c>
      <c r="K1308" s="3">
        <f t="shared" si="83"/>
        <v>40412.844000000012</v>
      </c>
    </row>
    <row r="1309" spans="1:11" x14ac:dyDescent="0.25">
      <c r="A1309" s="5">
        <v>46241</v>
      </c>
      <c r="B1309" s="2" t="s">
        <v>1316</v>
      </c>
      <c r="C1309" s="2">
        <v>5</v>
      </c>
      <c r="D1309" s="3">
        <v>8953</v>
      </c>
      <c r="E1309" s="4">
        <v>0.15</v>
      </c>
      <c r="F1309" s="6">
        <v>2</v>
      </c>
      <c r="G1309" s="6">
        <v>2</v>
      </c>
      <c r="H1309" s="7">
        <f t="shared" si="80"/>
        <v>46235</v>
      </c>
      <c r="I1309" s="3">
        <f t="shared" si="81"/>
        <v>51479.749999999993</v>
      </c>
      <c r="J1309" s="3">
        <f t="shared" si="82"/>
        <v>36035.82499999999</v>
      </c>
      <c r="K1309" s="3">
        <f t="shared" si="83"/>
        <v>15443.925000000003</v>
      </c>
    </row>
    <row r="1310" spans="1:11" x14ac:dyDescent="0.25">
      <c r="A1310" s="5">
        <v>46261</v>
      </c>
      <c r="B1310" s="2" t="s">
        <v>1317</v>
      </c>
      <c r="C1310" s="2">
        <v>10</v>
      </c>
      <c r="D1310" s="3">
        <v>23167</v>
      </c>
      <c r="E1310" s="4">
        <v>0.08</v>
      </c>
      <c r="F1310" s="6">
        <v>4</v>
      </c>
      <c r="G1310" s="6">
        <v>7</v>
      </c>
      <c r="H1310" s="7">
        <f t="shared" si="80"/>
        <v>46235</v>
      </c>
      <c r="I1310" s="3">
        <f t="shared" si="81"/>
        <v>250203.6</v>
      </c>
      <c r="J1310" s="3">
        <f t="shared" si="82"/>
        <v>175142.52</v>
      </c>
      <c r="K1310" s="3">
        <f t="shared" si="83"/>
        <v>75061.080000000016</v>
      </c>
    </row>
    <row r="1311" spans="1:11" x14ac:dyDescent="0.25">
      <c r="A1311" s="5">
        <v>46093</v>
      </c>
      <c r="B1311" s="2" t="s">
        <v>1318</v>
      </c>
      <c r="C1311" s="2">
        <v>8</v>
      </c>
      <c r="D1311" s="3">
        <v>14029</v>
      </c>
      <c r="E1311" s="4">
        <v>0.06</v>
      </c>
      <c r="F1311" s="6">
        <v>4</v>
      </c>
      <c r="G1311" s="6">
        <v>3</v>
      </c>
      <c r="H1311" s="7">
        <f t="shared" si="80"/>
        <v>46082</v>
      </c>
      <c r="I1311" s="3">
        <f t="shared" si="81"/>
        <v>118965.92000000001</v>
      </c>
      <c r="J1311" s="3">
        <f t="shared" si="82"/>
        <v>83276.144</v>
      </c>
      <c r="K1311" s="3">
        <f t="shared" si="83"/>
        <v>35689.776000000013</v>
      </c>
    </row>
    <row r="1312" spans="1:11" x14ac:dyDescent="0.25">
      <c r="A1312" s="5">
        <v>46193</v>
      </c>
      <c r="B1312" s="2" t="s">
        <v>1319</v>
      </c>
      <c r="C1312" s="2">
        <v>2</v>
      </c>
      <c r="D1312" s="3">
        <v>12657</v>
      </c>
      <c r="E1312" s="4">
        <v>0.1</v>
      </c>
      <c r="F1312" s="6">
        <v>4</v>
      </c>
      <c r="G1312" s="6">
        <v>8</v>
      </c>
      <c r="H1312" s="7">
        <f t="shared" si="80"/>
        <v>46174</v>
      </c>
      <c r="I1312" s="3">
        <f t="shared" si="81"/>
        <v>27845.4</v>
      </c>
      <c r="J1312" s="3">
        <f t="shared" si="82"/>
        <v>19491.78</v>
      </c>
      <c r="K1312" s="3">
        <f t="shared" si="83"/>
        <v>8353.6200000000026</v>
      </c>
    </row>
    <row r="1313" spans="1:11" x14ac:dyDescent="0.25">
      <c r="A1313" s="5">
        <v>46123</v>
      </c>
      <c r="B1313" s="2" t="s">
        <v>1320</v>
      </c>
      <c r="C1313" s="2">
        <v>9</v>
      </c>
      <c r="D1313" s="3">
        <v>1644</v>
      </c>
      <c r="E1313" s="4">
        <v>7.0000000000000007E-2</v>
      </c>
      <c r="F1313" s="6">
        <v>5</v>
      </c>
      <c r="G1313" s="6">
        <v>7</v>
      </c>
      <c r="H1313" s="7">
        <f t="shared" si="80"/>
        <v>46113</v>
      </c>
      <c r="I1313" s="3">
        <f t="shared" si="81"/>
        <v>15831.720000000001</v>
      </c>
      <c r="J1313" s="3">
        <f t="shared" si="82"/>
        <v>11082.204</v>
      </c>
      <c r="K1313" s="3">
        <f t="shared" si="83"/>
        <v>4749.5160000000014</v>
      </c>
    </row>
    <row r="1314" spans="1:11" x14ac:dyDescent="0.25">
      <c r="A1314" s="5">
        <v>46277</v>
      </c>
      <c r="B1314" s="2" t="s">
        <v>1321</v>
      </c>
      <c r="C1314" s="2">
        <v>7</v>
      </c>
      <c r="D1314" s="3">
        <v>34138</v>
      </c>
      <c r="E1314" s="4"/>
      <c r="F1314" s="6">
        <v>5</v>
      </c>
      <c r="G1314" s="6">
        <v>1</v>
      </c>
      <c r="H1314" s="7">
        <f t="shared" si="80"/>
        <v>46266</v>
      </c>
      <c r="I1314" s="3">
        <f t="shared" si="81"/>
        <v>238966</v>
      </c>
      <c r="J1314" s="3">
        <f t="shared" si="82"/>
        <v>167276.19999999998</v>
      </c>
      <c r="K1314" s="3">
        <f t="shared" si="83"/>
        <v>71689.800000000017</v>
      </c>
    </row>
    <row r="1315" spans="1:11" x14ac:dyDescent="0.25">
      <c r="A1315" s="5">
        <v>46077</v>
      </c>
      <c r="B1315" s="2" t="s">
        <v>1322</v>
      </c>
      <c r="C1315" s="2">
        <v>4</v>
      </c>
      <c r="D1315" s="3">
        <v>16977</v>
      </c>
      <c r="E1315" s="4">
        <v>0.08</v>
      </c>
      <c r="F1315" s="6">
        <v>5</v>
      </c>
      <c r="G1315" s="6">
        <v>7</v>
      </c>
      <c r="H1315" s="7">
        <f t="shared" si="80"/>
        <v>46054</v>
      </c>
      <c r="I1315" s="3">
        <f t="shared" si="81"/>
        <v>73340.639999999999</v>
      </c>
      <c r="J1315" s="3">
        <f t="shared" si="82"/>
        <v>51338.447999999997</v>
      </c>
      <c r="K1315" s="3">
        <f t="shared" si="83"/>
        <v>22002.192000000003</v>
      </c>
    </row>
    <row r="1316" spans="1:11" x14ac:dyDescent="0.25">
      <c r="A1316" s="5">
        <v>46225</v>
      </c>
      <c r="B1316" s="2" t="s">
        <v>1323</v>
      </c>
      <c r="C1316" s="2">
        <v>3</v>
      </c>
      <c r="D1316" s="3">
        <v>14590</v>
      </c>
      <c r="E1316" s="4">
        <v>0.1</v>
      </c>
      <c r="F1316" s="6">
        <v>1</v>
      </c>
      <c r="G1316" s="6">
        <v>3</v>
      </c>
      <c r="H1316" s="7">
        <f t="shared" si="80"/>
        <v>46204</v>
      </c>
      <c r="I1316" s="3">
        <f t="shared" si="81"/>
        <v>48147.000000000007</v>
      </c>
      <c r="J1316" s="3">
        <f t="shared" si="82"/>
        <v>33702.9</v>
      </c>
      <c r="K1316" s="3">
        <f t="shared" si="83"/>
        <v>14444.100000000006</v>
      </c>
    </row>
    <row r="1317" spans="1:11" x14ac:dyDescent="0.25">
      <c r="A1317" s="5">
        <v>46205</v>
      </c>
      <c r="B1317" s="2" t="s">
        <v>1324</v>
      </c>
      <c r="C1317" s="2">
        <v>9</v>
      </c>
      <c r="D1317" s="3">
        <v>34525</v>
      </c>
      <c r="E1317" s="4"/>
      <c r="F1317" s="6">
        <v>4</v>
      </c>
      <c r="G1317" s="6">
        <v>8</v>
      </c>
      <c r="H1317" s="7">
        <f t="shared" si="80"/>
        <v>46204</v>
      </c>
      <c r="I1317" s="3">
        <f t="shared" si="81"/>
        <v>310725</v>
      </c>
      <c r="J1317" s="3">
        <f t="shared" si="82"/>
        <v>217507.5</v>
      </c>
      <c r="K1317" s="3">
        <f t="shared" si="83"/>
        <v>93217.5</v>
      </c>
    </row>
    <row r="1318" spans="1:11" x14ac:dyDescent="0.25">
      <c r="A1318" s="5">
        <v>46378</v>
      </c>
      <c r="B1318" s="2" t="s">
        <v>1325</v>
      </c>
      <c r="C1318" s="2">
        <v>7</v>
      </c>
      <c r="D1318" s="3">
        <v>11824</v>
      </c>
      <c r="E1318" s="4">
        <v>0.05</v>
      </c>
      <c r="F1318" s="6">
        <v>2</v>
      </c>
      <c r="G1318" s="6">
        <v>8</v>
      </c>
      <c r="H1318" s="7">
        <f t="shared" si="80"/>
        <v>46357</v>
      </c>
      <c r="I1318" s="3">
        <f t="shared" si="81"/>
        <v>86906.400000000009</v>
      </c>
      <c r="J1318" s="3">
        <f t="shared" si="82"/>
        <v>60834.48</v>
      </c>
      <c r="K1318" s="3">
        <f t="shared" si="83"/>
        <v>26071.920000000006</v>
      </c>
    </row>
    <row r="1319" spans="1:11" x14ac:dyDescent="0.25">
      <c r="A1319" s="5">
        <v>46292</v>
      </c>
      <c r="B1319" s="2" t="s">
        <v>1326</v>
      </c>
      <c r="C1319" s="2">
        <v>10</v>
      </c>
      <c r="D1319" s="3">
        <v>7572</v>
      </c>
      <c r="E1319" s="4">
        <v>0.14000000000000001</v>
      </c>
      <c r="F1319" s="6">
        <v>2</v>
      </c>
      <c r="G1319" s="6">
        <v>6</v>
      </c>
      <c r="H1319" s="7">
        <f t="shared" si="80"/>
        <v>46266</v>
      </c>
      <c r="I1319" s="3">
        <f t="shared" si="81"/>
        <v>86320.8</v>
      </c>
      <c r="J1319" s="3">
        <f t="shared" si="82"/>
        <v>60424.56</v>
      </c>
      <c r="K1319" s="3">
        <f t="shared" si="83"/>
        <v>25896.240000000005</v>
      </c>
    </row>
    <row r="1320" spans="1:11" x14ac:dyDescent="0.25">
      <c r="A1320" s="5">
        <v>46157</v>
      </c>
      <c r="B1320" s="2" t="s">
        <v>1327</v>
      </c>
      <c r="C1320" s="2">
        <v>12</v>
      </c>
      <c r="D1320" s="3">
        <v>15799</v>
      </c>
      <c r="E1320" s="4">
        <v>0.05</v>
      </c>
      <c r="F1320" s="6">
        <v>1</v>
      </c>
      <c r="G1320" s="6">
        <v>3</v>
      </c>
      <c r="H1320" s="7">
        <f t="shared" si="80"/>
        <v>46143</v>
      </c>
      <c r="I1320" s="3">
        <f t="shared" si="81"/>
        <v>199067.4</v>
      </c>
      <c r="J1320" s="3">
        <f t="shared" si="82"/>
        <v>139347.18</v>
      </c>
      <c r="K1320" s="3">
        <f t="shared" si="83"/>
        <v>59720.22</v>
      </c>
    </row>
    <row r="1321" spans="1:11" x14ac:dyDescent="0.25">
      <c r="A1321" s="5">
        <v>46113</v>
      </c>
      <c r="B1321" s="2" t="s">
        <v>1328</v>
      </c>
      <c r="C1321" s="2">
        <v>12</v>
      </c>
      <c r="D1321" s="3">
        <v>2930</v>
      </c>
      <c r="E1321" s="4">
        <v>0.14000000000000001</v>
      </c>
      <c r="F1321" s="6">
        <v>1</v>
      </c>
      <c r="G1321" s="6">
        <v>5</v>
      </c>
      <c r="H1321" s="7">
        <f t="shared" si="80"/>
        <v>46113</v>
      </c>
      <c r="I1321" s="3">
        <f t="shared" si="81"/>
        <v>40082.400000000001</v>
      </c>
      <c r="J1321" s="3">
        <f t="shared" si="82"/>
        <v>28057.68</v>
      </c>
      <c r="K1321" s="3">
        <f t="shared" si="83"/>
        <v>12024.720000000001</v>
      </c>
    </row>
    <row r="1322" spans="1:11" x14ac:dyDescent="0.25">
      <c r="A1322" s="5">
        <v>46326</v>
      </c>
      <c r="B1322" s="2" t="s">
        <v>1329</v>
      </c>
      <c r="C1322" s="2">
        <v>8</v>
      </c>
      <c r="D1322" s="3">
        <v>16089</v>
      </c>
      <c r="E1322" s="4"/>
      <c r="F1322" s="6">
        <v>1</v>
      </c>
      <c r="G1322" s="6">
        <v>4</v>
      </c>
      <c r="H1322" s="7">
        <f t="shared" si="80"/>
        <v>46296</v>
      </c>
      <c r="I1322" s="3">
        <f t="shared" si="81"/>
        <v>128712</v>
      </c>
      <c r="J1322" s="3">
        <f t="shared" si="82"/>
        <v>90098.4</v>
      </c>
      <c r="K1322" s="3">
        <f t="shared" si="83"/>
        <v>38613.600000000006</v>
      </c>
    </row>
    <row r="1323" spans="1:11" x14ac:dyDescent="0.25">
      <c r="A1323" s="5">
        <v>46190</v>
      </c>
      <c r="B1323" s="2" t="s">
        <v>1330</v>
      </c>
      <c r="C1323" s="2">
        <v>8</v>
      </c>
      <c r="D1323" s="3">
        <v>14262</v>
      </c>
      <c r="E1323" s="4"/>
      <c r="F1323" s="6">
        <v>1</v>
      </c>
      <c r="G1323" s="6">
        <v>7</v>
      </c>
      <c r="H1323" s="7">
        <f t="shared" si="80"/>
        <v>46174</v>
      </c>
      <c r="I1323" s="3">
        <f t="shared" si="81"/>
        <v>114096</v>
      </c>
      <c r="J1323" s="3">
        <f t="shared" si="82"/>
        <v>79867.199999999997</v>
      </c>
      <c r="K1323" s="3">
        <f t="shared" si="83"/>
        <v>34228.800000000003</v>
      </c>
    </row>
    <row r="1324" spans="1:11" x14ac:dyDescent="0.25">
      <c r="A1324" s="5">
        <v>46338</v>
      </c>
      <c r="B1324" s="2" t="s">
        <v>1331</v>
      </c>
      <c r="C1324" s="2">
        <v>6</v>
      </c>
      <c r="D1324" s="3">
        <v>19201</v>
      </c>
      <c r="E1324" s="4">
        <v>0.14000000000000001</v>
      </c>
      <c r="F1324" s="6">
        <v>3</v>
      </c>
      <c r="G1324" s="6">
        <v>3</v>
      </c>
      <c r="H1324" s="7">
        <f t="shared" si="80"/>
        <v>46327</v>
      </c>
      <c r="I1324" s="3">
        <f t="shared" si="81"/>
        <v>131334.84000000003</v>
      </c>
      <c r="J1324" s="3">
        <f t="shared" si="82"/>
        <v>91934.388000000006</v>
      </c>
      <c r="K1324" s="3">
        <f t="shared" si="83"/>
        <v>39400.452000000019</v>
      </c>
    </row>
    <row r="1325" spans="1:11" x14ac:dyDescent="0.25">
      <c r="A1325" s="5">
        <v>46122</v>
      </c>
      <c r="B1325" s="2" t="s">
        <v>1332</v>
      </c>
      <c r="C1325" s="2">
        <v>3</v>
      </c>
      <c r="D1325" s="3">
        <v>17640</v>
      </c>
      <c r="E1325" s="4"/>
      <c r="F1325" s="6">
        <v>5</v>
      </c>
      <c r="G1325" s="6">
        <v>4</v>
      </c>
      <c r="H1325" s="7">
        <f t="shared" si="80"/>
        <v>46113</v>
      </c>
      <c r="I1325" s="3">
        <f t="shared" si="81"/>
        <v>52920</v>
      </c>
      <c r="J1325" s="3">
        <f t="shared" si="82"/>
        <v>37044</v>
      </c>
      <c r="K1325" s="3">
        <f t="shared" si="83"/>
        <v>15876</v>
      </c>
    </row>
    <row r="1326" spans="1:11" x14ac:dyDescent="0.25">
      <c r="A1326" s="5">
        <v>46201</v>
      </c>
      <c r="B1326" s="2" t="s">
        <v>1333</v>
      </c>
      <c r="C1326" s="2">
        <v>11</v>
      </c>
      <c r="D1326" s="3">
        <v>9842</v>
      </c>
      <c r="E1326" s="4"/>
      <c r="F1326" s="6">
        <v>3</v>
      </c>
      <c r="G1326" s="6">
        <v>6</v>
      </c>
      <c r="H1326" s="7">
        <f t="shared" si="80"/>
        <v>46174</v>
      </c>
      <c r="I1326" s="3">
        <f t="shared" si="81"/>
        <v>108262</v>
      </c>
      <c r="J1326" s="3">
        <f t="shared" si="82"/>
        <v>75783.399999999994</v>
      </c>
      <c r="K1326" s="3">
        <f t="shared" si="83"/>
        <v>32478.600000000006</v>
      </c>
    </row>
    <row r="1327" spans="1:11" x14ac:dyDescent="0.25">
      <c r="A1327" s="5">
        <v>46282</v>
      </c>
      <c r="B1327" s="2" t="s">
        <v>1334</v>
      </c>
      <c r="C1327" s="2">
        <v>8</v>
      </c>
      <c r="D1327" s="3">
        <v>2246</v>
      </c>
      <c r="E1327" s="4">
        <v>0.03</v>
      </c>
      <c r="F1327" s="6">
        <v>5</v>
      </c>
      <c r="G1327" s="6">
        <v>1</v>
      </c>
      <c r="H1327" s="7">
        <f t="shared" si="80"/>
        <v>46266</v>
      </c>
      <c r="I1327" s="3">
        <f t="shared" si="81"/>
        <v>18507.04</v>
      </c>
      <c r="J1327" s="3">
        <f t="shared" si="82"/>
        <v>12954.928</v>
      </c>
      <c r="K1327" s="3">
        <f t="shared" si="83"/>
        <v>5552.112000000001</v>
      </c>
    </row>
    <row r="1328" spans="1:11" x14ac:dyDescent="0.25">
      <c r="A1328" s="5">
        <v>46173</v>
      </c>
      <c r="B1328" s="2" t="s">
        <v>1335</v>
      </c>
      <c r="C1328" s="2">
        <v>1</v>
      </c>
      <c r="D1328" s="3">
        <v>26112</v>
      </c>
      <c r="E1328" s="4">
        <v>0.04</v>
      </c>
      <c r="F1328" s="6">
        <v>3</v>
      </c>
      <c r="G1328" s="6">
        <v>6</v>
      </c>
      <c r="H1328" s="7">
        <f t="shared" si="80"/>
        <v>46143</v>
      </c>
      <c r="I1328" s="3">
        <f t="shared" si="81"/>
        <v>27156.48</v>
      </c>
      <c r="J1328" s="3">
        <f t="shared" si="82"/>
        <v>19009.536</v>
      </c>
      <c r="K1328" s="3">
        <f t="shared" si="83"/>
        <v>8146.9439999999995</v>
      </c>
    </row>
    <row r="1329" spans="1:11" x14ac:dyDescent="0.25">
      <c r="A1329" s="5">
        <v>46080</v>
      </c>
      <c r="B1329" s="2" t="s">
        <v>1336</v>
      </c>
      <c r="C1329" s="2">
        <v>6</v>
      </c>
      <c r="D1329" s="3">
        <v>11208</v>
      </c>
      <c r="E1329" s="4">
        <v>0.13</v>
      </c>
      <c r="F1329" s="6">
        <v>4</v>
      </c>
      <c r="G1329" s="6">
        <v>8</v>
      </c>
      <c r="H1329" s="7">
        <f t="shared" si="80"/>
        <v>46054</v>
      </c>
      <c r="I1329" s="3">
        <f t="shared" si="81"/>
        <v>75990.239999999991</v>
      </c>
      <c r="J1329" s="3">
        <f t="shared" si="82"/>
        <v>53193.167999999991</v>
      </c>
      <c r="K1329" s="3">
        <f t="shared" si="83"/>
        <v>22797.072</v>
      </c>
    </row>
    <row r="1330" spans="1:11" x14ac:dyDescent="0.25">
      <c r="A1330" s="5">
        <v>46369</v>
      </c>
      <c r="B1330" s="2" t="s">
        <v>1337</v>
      </c>
      <c r="C1330" s="2">
        <v>5</v>
      </c>
      <c r="D1330" s="3">
        <v>12953</v>
      </c>
      <c r="E1330" s="4">
        <v>0.15</v>
      </c>
      <c r="F1330" s="6">
        <v>5</v>
      </c>
      <c r="G1330" s="6">
        <v>7</v>
      </c>
      <c r="H1330" s="7">
        <f t="shared" si="80"/>
        <v>46357</v>
      </c>
      <c r="I1330" s="3">
        <f t="shared" si="81"/>
        <v>74479.75</v>
      </c>
      <c r="J1330" s="3">
        <f t="shared" si="82"/>
        <v>52135.824999999997</v>
      </c>
      <c r="K1330" s="3">
        <f t="shared" si="83"/>
        <v>22343.925000000003</v>
      </c>
    </row>
    <row r="1331" spans="1:11" x14ac:dyDescent="0.25">
      <c r="A1331" s="5">
        <v>46117</v>
      </c>
      <c r="B1331" s="2" t="s">
        <v>1338</v>
      </c>
      <c r="C1331" s="2">
        <v>7</v>
      </c>
      <c r="D1331" s="3">
        <v>18974</v>
      </c>
      <c r="E1331" s="4">
        <v>0.12</v>
      </c>
      <c r="F1331" s="6">
        <v>4</v>
      </c>
      <c r="G1331" s="6">
        <v>3</v>
      </c>
      <c r="H1331" s="7">
        <f t="shared" si="80"/>
        <v>46113</v>
      </c>
      <c r="I1331" s="3">
        <f t="shared" si="81"/>
        <v>148756.16</v>
      </c>
      <c r="J1331" s="3">
        <f t="shared" si="82"/>
        <v>104129.31199999999</v>
      </c>
      <c r="K1331" s="3">
        <f t="shared" si="83"/>
        <v>44626.848000000013</v>
      </c>
    </row>
    <row r="1332" spans="1:11" x14ac:dyDescent="0.25">
      <c r="A1332" s="5">
        <v>46077</v>
      </c>
      <c r="B1332" s="2" t="s">
        <v>1339</v>
      </c>
      <c r="C1332" s="2">
        <v>5</v>
      </c>
      <c r="D1332" s="3">
        <v>34846</v>
      </c>
      <c r="E1332" s="4">
        <v>0.14000000000000001</v>
      </c>
      <c r="F1332" s="6">
        <v>5</v>
      </c>
      <c r="G1332" s="6">
        <v>3</v>
      </c>
      <c r="H1332" s="7">
        <f t="shared" si="80"/>
        <v>46054</v>
      </c>
      <c r="I1332" s="3">
        <f t="shared" si="81"/>
        <v>198622.2</v>
      </c>
      <c r="J1332" s="3">
        <f t="shared" si="82"/>
        <v>139035.54</v>
      </c>
      <c r="K1332" s="3">
        <f t="shared" si="83"/>
        <v>59586.66</v>
      </c>
    </row>
    <row r="1333" spans="1:11" x14ac:dyDescent="0.25">
      <c r="A1333" s="5">
        <v>46099</v>
      </c>
      <c r="B1333" s="2" t="s">
        <v>1340</v>
      </c>
      <c r="C1333" s="2">
        <v>1</v>
      </c>
      <c r="D1333" s="3">
        <v>15318</v>
      </c>
      <c r="E1333" s="4">
        <v>0.09</v>
      </c>
      <c r="F1333" s="6">
        <v>5</v>
      </c>
      <c r="G1333" s="6">
        <v>4</v>
      </c>
      <c r="H1333" s="7">
        <f t="shared" si="80"/>
        <v>46082</v>
      </c>
      <c r="I1333" s="3">
        <f t="shared" si="81"/>
        <v>16696.620000000003</v>
      </c>
      <c r="J1333" s="3">
        <f t="shared" si="82"/>
        <v>11687.634000000002</v>
      </c>
      <c r="K1333" s="3">
        <f t="shared" si="83"/>
        <v>5008.9860000000008</v>
      </c>
    </row>
    <row r="1334" spans="1:11" x14ac:dyDescent="0.25">
      <c r="A1334" s="5">
        <v>46188</v>
      </c>
      <c r="B1334" s="2" t="s">
        <v>1341</v>
      </c>
      <c r="C1334" s="2">
        <v>10</v>
      </c>
      <c r="D1334" s="3">
        <v>4684</v>
      </c>
      <c r="E1334" s="4"/>
      <c r="F1334" s="6">
        <v>5</v>
      </c>
      <c r="G1334" s="6">
        <v>5</v>
      </c>
      <c r="H1334" s="7">
        <f t="shared" si="80"/>
        <v>46174</v>
      </c>
      <c r="I1334" s="3">
        <f t="shared" si="81"/>
        <v>46840</v>
      </c>
      <c r="J1334" s="3">
        <f t="shared" si="82"/>
        <v>32788</v>
      </c>
      <c r="K1334" s="3">
        <f t="shared" si="83"/>
        <v>14052</v>
      </c>
    </row>
    <row r="1335" spans="1:11" x14ac:dyDescent="0.25">
      <c r="A1335" s="5">
        <v>46351</v>
      </c>
      <c r="B1335" s="2" t="s">
        <v>1342</v>
      </c>
      <c r="C1335" s="2">
        <v>7</v>
      </c>
      <c r="D1335" s="3">
        <v>12472</v>
      </c>
      <c r="E1335" s="4">
        <v>0.06</v>
      </c>
      <c r="F1335" s="6">
        <v>5</v>
      </c>
      <c r="G1335" s="6">
        <v>4</v>
      </c>
      <c r="H1335" s="7">
        <f t="shared" si="80"/>
        <v>46327</v>
      </c>
      <c r="I1335" s="3">
        <f t="shared" si="81"/>
        <v>92542.24</v>
      </c>
      <c r="J1335" s="3">
        <f t="shared" si="82"/>
        <v>64779.567999999999</v>
      </c>
      <c r="K1335" s="3">
        <f t="shared" si="83"/>
        <v>27762.672000000006</v>
      </c>
    </row>
    <row r="1336" spans="1:11" x14ac:dyDescent="0.25">
      <c r="A1336" s="5">
        <v>46378</v>
      </c>
      <c r="B1336" s="2" t="s">
        <v>1343</v>
      </c>
      <c r="C1336" s="2">
        <v>12</v>
      </c>
      <c r="D1336" s="3">
        <v>33093</v>
      </c>
      <c r="E1336" s="4"/>
      <c r="F1336" s="6">
        <v>2</v>
      </c>
      <c r="G1336" s="6">
        <v>3</v>
      </c>
      <c r="H1336" s="7">
        <f t="shared" si="80"/>
        <v>46357</v>
      </c>
      <c r="I1336" s="3">
        <f t="shared" si="81"/>
        <v>397116</v>
      </c>
      <c r="J1336" s="3">
        <f t="shared" si="82"/>
        <v>277981.19999999995</v>
      </c>
      <c r="K1336" s="3">
        <f t="shared" si="83"/>
        <v>119134.80000000005</v>
      </c>
    </row>
    <row r="1337" spans="1:11" x14ac:dyDescent="0.25">
      <c r="A1337" s="5">
        <v>46383</v>
      </c>
      <c r="B1337" s="2" t="s">
        <v>1344</v>
      </c>
      <c r="C1337" s="2">
        <v>5</v>
      </c>
      <c r="D1337" s="3">
        <v>29548</v>
      </c>
      <c r="E1337" s="4"/>
      <c r="F1337" s="6">
        <v>3</v>
      </c>
      <c r="G1337" s="6">
        <v>3</v>
      </c>
      <c r="H1337" s="7">
        <f t="shared" si="80"/>
        <v>46357</v>
      </c>
      <c r="I1337" s="3">
        <f t="shared" si="81"/>
        <v>147740</v>
      </c>
      <c r="J1337" s="3">
        <f t="shared" si="82"/>
        <v>103418</v>
      </c>
      <c r="K1337" s="3">
        <f t="shared" si="83"/>
        <v>44322</v>
      </c>
    </row>
    <row r="1338" spans="1:11" x14ac:dyDescent="0.25">
      <c r="A1338" s="5">
        <v>46325</v>
      </c>
      <c r="B1338" s="2" t="s">
        <v>1345</v>
      </c>
      <c r="C1338" s="2">
        <v>2</v>
      </c>
      <c r="D1338" s="3">
        <v>27836</v>
      </c>
      <c r="E1338" s="4"/>
      <c r="F1338" s="6">
        <v>4</v>
      </c>
      <c r="G1338" s="6">
        <v>2</v>
      </c>
      <c r="H1338" s="7">
        <f t="shared" si="80"/>
        <v>46296</v>
      </c>
      <c r="I1338" s="3">
        <f t="shared" si="81"/>
        <v>55672</v>
      </c>
      <c r="J1338" s="3">
        <f t="shared" si="82"/>
        <v>38970.399999999994</v>
      </c>
      <c r="K1338" s="3">
        <f t="shared" si="83"/>
        <v>16701.600000000006</v>
      </c>
    </row>
    <row r="1339" spans="1:11" x14ac:dyDescent="0.25">
      <c r="A1339" s="5">
        <v>46304</v>
      </c>
      <c r="B1339" s="2" t="s">
        <v>1346</v>
      </c>
      <c r="C1339" s="2">
        <v>2</v>
      </c>
      <c r="D1339" s="3">
        <v>20595</v>
      </c>
      <c r="E1339" s="4">
        <v>0.12</v>
      </c>
      <c r="F1339" s="6">
        <v>4</v>
      </c>
      <c r="G1339" s="6">
        <v>1</v>
      </c>
      <c r="H1339" s="7">
        <f t="shared" si="80"/>
        <v>46296</v>
      </c>
      <c r="I1339" s="3">
        <f t="shared" si="81"/>
        <v>46132.800000000003</v>
      </c>
      <c r="J1339" s="3">
        <f t="shared" si="82"/>
        <v>32292.959999999999</v>
      </c>
      <c r="K1339" s="3">
        <f t="shared" si="83"/>
        <v>13839.840000000004</v>
      </c>
    </row>
    <row r="1340" spans="1:11" x14ac:dyDescent="0.25">
      <c r="A1340" s="5">
        <v>46066</v>
      </c>
      <c r="B1340" s="2" t="s">
        <v>1347</v>
      </c>
      <c r="C1340" s="2">
        <v>1</v>
      </c>
      <c r="D1340" s="3">
        <v>33528</v>
      </c>
      <c r="E1340" s="4">
        <v>0.09</v>
      </c>
      <c r="F1340" s="6">
        <v>4</v>
      </c>
      <c r="G1340" s="6">
        <v>7</v>
      </c>
      <c r="H1340" s="7">
        <f t="shared" si="80"/>
        <v>46054</v>
      </c>
      <c r="I1340" s="3">
        <f t="shared" si="81"/>
        <v>36545.520000000004</v>
      </c>
      <c r="J1340" s="3">
        <f t="shared" si="82"/>
        <v>25581.864000000001</v>
      </c>
      <c r="K1340" s="3">
        <f t="shared" si="83"/>
        <v>10963.656000000003</v>
      </c>
    </row>
    <row r="1341" spans="1:11" x14ac:dyDescent="0.25">
      <c r="A1341" s="5">
        <v>46124</v>
      </c>
      <c r="B1341" s="2" t="s">
        <v>1348</v>
      </c>
      <c r="C1341" s="2">
        <v>4</v>
      </c>
      <c r="D1341" s="3">
        <v>30669</v>
      </c>
      <c r="E1341" s="4">
        <v>0.1</v>
      </c>
      <c r="F1341" s="6">
        <v>3</v>
      </c>
      <c r="G1341" s="6">
        <v>2</v>
      </c>
      <c r="H1341" s="7">
        <f t="shared" si="80"/>
        <v>46113</v>
      </c>
      <c r="I1341" s="3">
        <f t="shared" si="81"/>
        <v>134943.6</v>
      </c>
      <c r="J1341" s="3">
        <f t="shared" si="82"/>
        <v>94460.52</v>
      </c>
      <c r="K1341" s="3">
        <f t="shared" si="83"/>
        <v>40483.08</v>
      </c>
    </row>
    <row r="1342" spans="1:11" x14ac:dyDescent="0.25">
      <c r="A1342" s="5">
        <v>46203</v>
      </c>
      <c r="B1342" s="2" t="s">
        <v>1349</v>
      </c>
      <c r="C1342" s="2">
        <v>3</v>
      </c>
      <c r="D1342" s="3">
        <v>21688</v>
      </c>
      <c r="E1342" s="4">
        <v>0.08</v>
      </c>
      <c r="F1342" s="6">
        <v>5</v>
      </c>
      <c r="G1342" s="6">
        <v>4</v>
      </c>
      <c r="H1342" s="7">
        <f t="shared" si="80"/>
        <v>46174</v>
      </c>
      <c r="I1342" s="3">
        <f t="shared" si="81"/>
        <v>70269.12000000001</v>
      </c>
      <c r="J1342" s="3">
        <f t="shared" si="82"/>
        <v>49188.384000000005</v>
      </c>
      <c r="K1342" s="3">
        <f t="shared" si="83"/>
        <v>21080.736000000004</v>
      </c>
    </row>
    <row r="1343" spans="1:11" x14ac:dyDescent="0.25">
      <c r="A1343" s="5">
        <v>46204</v>
      </c>
      <c r="B1343" s="2" t="s">
        <v>1350</v>
      </c>
      <c r="C1343" s="2">
        <v>11</v>
      </c>
      <c r="D1343" s="3">
        <v>10235</v>
      </c>
      <c r="E1343" s="4">
        <v>0.1</v>
      </c>
      <c r="F1343" s="6">
        <v>1</v>
      </c>
      <c r="G1343" s="6">
        <v>1</v>
      </c>
      <c r="H1343" s="7">
        <f t="shared" si="80"/>
        <v>46204</v>
      </c>
      <c r="I1343" s="3">
        <f t="shared" si="81"/>
        <v>123843.50000000001</v>
      </c>
      <c r="J1343" s="3">
        <f t="shared" si="82"/>
        <v>86690.450000000012</v>
      </c>
      <c r="K1343" s="3">
        <f t="shared" si="83"/>
        <v>37153.050000000003</v>
      </c>
    </row>
    <row r="1344" spans="1:11" x14ac:dyDescent="0.25">
      <c r="A1344" s="5">
        <v>46385</v>
      </c>
      <c r="B1344" s="2" t="s">
        <v>1351</v>
      </c>
      <c r="C1344" s="2">
        <v>4</v>
      </c>
      <c r="D1344" s="3">
        <v>16767</v>
      </c>
      <c r="E1344" s="4">
        <v>0.03</v>
      </c>
      <c r="F1344" s="6">
        <v>4</v>
      </c>
      <c r="G1344" s="6">
        <v>1</v>
      </c>
      <c r="H1344" s="7">
        <f t="shared" si="80"/>
        <v>46357</v>
      </c>
      <c r="I1344" s="3">
        <f t="shared" si="81"/>
        <v>69080.040000000008</v>
      </c>
      <c r="J1344" s="3">
        <f t="shared" si="82"/>
        <v>48356.028000000006</v>
      </c>
      <c r="K1344" s="3">
        <f t="shared" si="83"/>
        <v>20724.012000000002</v>
      </c>
    </row>
    <row r="1345" spans="1:11" x14ac:dyDescent="0.25">
      <c r="A1345" s="5">
        <v>46165</v>
      </c>
      <c r="B1345" s="2" t="s">
        <v>1352</v>
      </c>
      <c r="C1345" s="2">
        <v>8</v>
      </c>
      <c r="D1345" s="3">
        <v>11136</v>
      </c>
      <c r="E1345" s="4"/>
      <c r="F1345" s="6">
        <v>3</v>
      </c>
      <c r="G1345" s="6">
        <v>5</v>
      </c>
      <c r="H1345" s="7">
        <f t="shared" si="80"/>
        <v>46143</v>
      </c>
      <c r="I1345" s="3">
        <f t="shared" si="81"/>
        <v>89088</v>
      </c>
      <c r="J1345" s="3">
        <f t="shared" si="82"/>
        <v>62361.599999999999</v>
      </c>
      <c r="K1345" s="3">
        <f t="shared" si="83"/>
        <v>26726.400000000001</v>
      </c>
    </row>
    <row r="1346" spans="1:11" x14ac:dyDescent="0.25">
      <c r="A1346" s="5">
        <v>46282</v>
      </c>
      <c r="B1346" s="2" t="s">
        <v>1353</v>
      </c>
      <c r="C1346" s="2">
        <v>9</v>
      </c>
      <c r="D1346" s="3">
        <v>23387</v>
      </c>
      <c r="E1346" s="4">
        <v>0.03</v>
      </c>
      <c r="F1346" s="6">
        <v>4</v>
      </c>
      <c r="G1346" s="6">
        <v>3</v>
      </c>
      <c r="H1346" s="7">
        <f t="shared" ref="H1346:H1409" si="84">DATE(YEAR($A1346),MONTH($A1346),1)</f>
        <v>46266</v>
      </c>
      <c r="I1346" s="3">
        <f t="shared" ref="I1346:I1409" si="85">$C1346*$D1346*(1+$E1346)</f>
        <v>216797.49000000002</v>
      </c>
      <c r="J1346" s="3">
        <f t="shared" ref="J1346:J1409" si="86">I1346*70%</f>
        <v>151758.24300000002</v>
      </c>
      <c r="K1346" s="3">
        <f t="shared" ref="K1346:K1409" si="87">I1346-J1346</f>
        <v>65039.247000000003</v>
      </c>
    </row>
    <row r="1347" spans="1:11" x14ac:dyDescent="0.25">
      <c r="A1347" s="5">
        <v>46211</v>
      </c>
      <c r="B1347" s="2" t="s">
        <v>1354</v>
      </c>
      <c r="C1347" s="2">
        <v>4</v>
      </c>
      <c r="D1347" s="3">
        <v>4305</v>
      </c>
      <c r="E1347" s="4">
        <v>7.0000000000000007E-2</v>
      </c>
      <c r="F1347" s="6">
        <v>5</v>
      </c>
      <c r="G1347" s="6">
        <v>6</v>
      </c>
      <c r="H1347" s="7">
        <f t="shared" si="84"/>
        <v>46204</v>
      </c>
      <c r="I1347" s="3">
        <f t="shared" si="85"/>
        <v>18425.400000000001</v>
      </c>
      <c r="J1347" s="3">
        <f t="shared" si="86"/>
        <v>12897.78</v>
      </c>
      <c r="K1347" s="3">
        <f t="shared" si="87"/>
        <v>5527.6200000000008</v>
      </c>
    </row>
    <row r="1348" spans="1:11" x14ac:dyDescent="0.25">
      <c r="A1348" s="5">
        <v>46327</v>
      </c>
      <c r="B1348" s="2" t="s">
        <v>1355</v>
      </c>
      <c r="C1348" s="2">
        <v>6</v>
      </c>
      <c r="D1348" s="3">
        <v>17519</v>
      </c>
      <c r="E1348" s="4"/>
      <c r="F1348" s="6">
        <v>2</v>
      </c>
      <c r="G1348" s="6">
        <v>2</v>
      </c>
      <c r="H1348" s="7">
        <f t="shared" si="84"/>
        <v>46327</v>
      </c>
      <c r="I1348" s="3">
        <f t="shared" si="85"/>
        <v>105114</v>
      </c>
      <c r="J1348" s="3">
        <f t="shared" si="86"/>
        <v>73579.799999999988</v>
      </c>
      <c r="K1348" s="3">
        <f t="shared" si="87"/>
        <v>31534.200000000012</v>
      </c>
    </row>
    <row r="1349" spans="1:11" x14ac:dyDescent="0.25">
      <c r="A1349" s="5">
        <v>46340</v>
      </c>
      <c r="B1349" s="2" t="s">
        <v>1356</v>
      </c>
      <c r="C1349" s="2">
        <v>8</v>
      </c>
      <c r="D1349" s="3">
        <v>31312</v>
      </c>
      <c r="E1349" s="4">
        <v>0.15</v>
      </c>
      <c r="F1349" s="6">
        <v>3</v>
      </c>
      <c r="G1349" s="6">
        <v>2</v>
      </c>
      <c r="H1349" s="7">
        <f t="shared" si="84"/>
        <v>46327</v>
      </c>
      <c r="I1349" s="3">
        <f t="shared" si="85"/>
        <v>288070.39999999997</v>
      </c>
      <c r="J1349" s="3">
        <f t="shared" si="86"/>
        <v>201649.27999999997</v>
      </c>
      <c r="K1349" s="3">
        <f t="shared" si="87"/>
        <v>86421.119999999995</v>
      </c>
    </row>
    <row r="1350" spans="1:11" x14ac:dyDescent="0.25">
      <c r="A1350" s="5">
        <v>46310</v>
      </c>
      <c r="B1350" s="2" t="s">
        <v>1357</v>
      </c>
      <c r="C1350" s="2">
        <v>4</v>
      </c>
      <c r="D1350" s="3">
        <v>4157</v>
      </c>
      <c r="E1350" s="4">
        <v>0.13</v>
      </c>
      <c r="F1350" s="6">
        <v>4</v>
      </c>
      <c r="G1350" s="6">
        <v>3</v>
      </c>
      <c r="H1350" s="7">
        <f t="shared" si="84"/>
        <v>46296</v>
      </c>
      <c r="I1350" s="3">
        <f t="shared" si="85"/>
        <v>18789.64</v>
      </c>
      <c r="J1350" s="3">
        <f t="shared" si="86"/>
        <v>13152.748</v>
      </c>
      <c r="K1350" s="3">
        <f t="shared" si="87"/>
        <v>5636.8919999999998</v>
      </c>
    </row>
    <row r="1351" spans="1:11" x14ac:dyDescent="0.25">
      <c r="A1351" s="5">
        <v>46294</v>
      </c>
      <c r="B1351" s="2" t="s">
        <v>1358</v>
      </c>
      <c r="C1351" s="2">
        <v>7</v>
      </c>
      <c r="D1351" s="3">
        <v>22484</v>
      </c>
      <c r="E1351" s="4"/>
      <c r="F1351" s="6">
        <v>4</v>
      </c>
      <c r="G1351" s="6">
        <v>5</v>
      </c>
      <c r="H1351" s="7">
        <f t="shared" si="84"/>
        <v>46266</v>
      </c>
      <c r="I1351" s="3">
        <f t="shared" si="85"/>
        <v>157388</v>
      </c>
      <c r="J1351" s="3">
        <f t="shared" si="86"/>
        <v>110171.59999999999</v>
      </c>
      <c r="K1351" s="3">
        <f t="shared" si="87"/>
        <v>47216.400000000009</v>
      </c>
    </row>
    <row r="1352" spans="1:11" x14ac:dyDescent="0.25">
      <c r="A1352" s="5">
        <v>46314</v>
      </c>
      <c r="B1352" s="2" t="s">
        <v>1359</v>
      </c>
      <c r="C1352" s="2">
        <v>7</v>
      </c>
      <c r="D1352" s="3">
        <v>6393</v>
      </c>
      <c r="E1352" s="4">
        <v>0.05</v>
      </c>
      <c r="F1352" s="6">
        <v>4</v>
      </c>
      <c r="G1352" s="6">
        <v>7</v>
      </c>
      <c r="H1352" s="7">
        <f t="shared" si="84"/>
        <v>46296</v>
      </c>
      <c r="I1352" s="3">
        <f t="shared" si="85"/>
        <v>46988.55</v>
      </c>
      <c r="J1352" s="3">
        <f t="shared" si="86"/>
        <v>32891.985000000001</v>
      </c>
      <c r="K1352" s="3">
        <f t="shared" si="87"/>
        <v>14096.565000000002</v>
      </c>
    </row>
    <row r="1353" spans="1:11" x14ac:dyDescent="0.25">
      <c r="A1353" s="5">
        <v>46065</v>
      </c>
      <c r="B1353" s="2" t="s">
        <v>1360</v>
      </c>
      <c r="C1353" s="2">
        <v>9</v>
      </c>
      <c r="D1353" s="3">
        <v>26528</v>
      </c>
      <c r="E1353" s="4">
        <v>0.06</v>
      </c>
      <c r="F1353" s="6">
        <v>1</v>
      </c>
      <c r="G1353" s="6">
        <v>5</v>
      </c>
      <c r="H1353" s="7">
        <f t="shared" si="84"/>
        <v>46054</v>
      </c>
      <c r="I1353" s="3">
        <f t="shared" si="85"/>
        <v>253077.12000000002</v>
      </c>
      <c r="J1353" s="3">
        <f t="shared" si="86"/>
        <v>177153.984</v>
      </c>
      <c r="K1353" s="3">
        <f t="shared" si="87"/>
        <v>75923.136000000028</v>
      </c>
    </row>
    <row r="1354" spans="1:11" x14ac:dyDescent="0.25">
      <c r="A1354" s="5">
        <v>46163</v>
      </c>
      <c r="B1354" s="2" t="s">
        <v>1361</v>
      </c>
      <c r="C1354" s="2">
        <v>3</v>
      </c>
      <c r="D1354" s="3">
        <v>15451</v>
      </c>
      <c r="E1354" s="4">
        <v>0.12</v>
      </c>
      <c r="F1354" s="6">
        <v>4</v>
      </c>
      <c r="G1354" s="6">
        <v>7</v>
      </c>
      <c r="H1354" s="7">
        <f t="shared" si="84"/>
        <v>46143</v>
      </c>
      <c r="I1354" s="3">
        <f t="shared" si="85"/>
        <v>51915.360000000008</v>
      </c>
      <c r="J1354" s="3">
        <f t="shared" si="86"/>
        <v>36340.752</v>
      </c>
      <c r="K1354" s="3">
        <f t="shared" si="87"/>
        <v>15574.608000000007</v>
      </c>
    </row>
    <row r="1355" spans="1:11" x14ac:dyDescent="0.25">
      <c r="A1355" s="5">
        <v>46197</v>
      </c>
      <c r="B1355" s="2" t="s">
        <v>1362</v>
      </c>
      <c r="C1355" s="2">
        <v>11</v>
      </c>
      <c r="D1355" s="3">
        <v>28427</v>
      </c>
      <c r="E1355" s="4"/>
      <c r="F1355" s="6">
        <v>3</v>
      </c>
      <c r="G1355" s="6">
        <v>5</v>
      </c>
      <c r="H1355" s="7">
        <f t="shared" si="84"/>
        <v>46174</v>
      </c>
      <c r="I1355" s="3">
        <f t="shared" si="85"/>
        <v>312697</v>
      </c>
      <c r="J1355" s="3">
        <f t="shared" si="86"/>
        <v>218887.9</v>
      </c>
      <c r="K1355" s="3">
        <f t="shared" si="87"/>
        <v>93809.1</v>
      </c>
    </row>
    <row r="1356" spans="1:11" x14ac:dyDescent="0.25">
      <c r="A1356" s="5">
        <v>46040</v>
      </c>
      <c r="B1356" s="2" t="s">
        <v>1363</v>
      </c>
      <c r="C1356" s="2">
        <v>4</v>
      </c>
      <c r="D1356" s="3">
        <v>16707</v>
      </c>
      <c r="E1356" s="4">
        <v>0.11</v>
      </c>
      <c r="F1356" s="6">
        <v>3</v>
      </c>
      <c r="G1356" s="6">
        <v>2</v>
      </c>
      <c r="H1356" s="7">
        <f t="shared" si="84"/>
        <v>46023</v>
      </c>
      <c r="I1356" s="3">
        <f t="shared" si="85"/>
        <v>74179.08</v>
      </c>
      <c r="J1356" s="3">
        <f t="shared" si="86"/>
        <v>51925.356</v>
      </c>
      <c r="K1356" s="3">
        <f t="shared" si="87"/>
        <v>22253.724000000002</v>
      </c>
    </row>
    <row r="1357" spans="1:11" x14ac:dyDescent="0.25">
      <c r="A1357" s="5">
        <v>46234</v>
      </c>
      <c r="B1357" s="2" t="s">
        <v>1364</v>
      </c>
      <c r="C1357" s="2">
        <v>10</v>
      </c>
      <c r="D1357" s="3">
        <v>6623</v>
      </c>
      <c r="E1357" s="4">
        <v>7.0000000000000007E-2</v>
      </c>
      <c r="F1357" s="6">
        <v>4</v>
      </c>
      <c r="G1357" s="6">
        <v>8</v>
      </c>
      <c r="H1357" s="7">
        <f t="shared" si="84"/>
        <v>46204</v>
      </c>
      <c r="I1357" s="3">
        <f t="shared" si="85"/>
        <v>70866.100000000006</v>
      </c>
      <c r="J1357" s="3">
        <f t="shared" si="86"/>
        <v>49606.270000000004</v>
      </c>
      <c r="K1357" s="3">
        <f t="shared" si="87"/>
        <v>21259.83</v>
      </c>
    </row>
    <row r="1358" spans="1:11" x14ac:dyDescent="0.25">
      <c r="A1358" s="5">
        <v>46098</v>
      </c>
      <c r="B1358" s="2" t="s">
        <v>1365</v>
      </c>
      <c r="C1358" s="2">
        <v>12</v>
      </c>
      <c r="D1358" s="3">
        <v>27959</v>
      </c>
      <c r="E1358" s="4">
        <v>0.13</v>
      </c>
      <c r="F1358" s="6">
        <v>5</v>
      </c>
      <c r="G1358" s="6">
        <v>2</v>
      </c>
      <c r="H1358" s="7">
        <f t="shared" si="84"/>
        <v>46082</v>
      </c>
      <c r="I1358" s="3">
        <f t="shared" si="85"/>
        <v>379124.04</v>
      </c>
      <c r="J1358" s="3">
        <f t="shared" si="86"/>
        <v>265386.82799999998</v>
      </c>
      <c r="K1358" s="3">
        <f t="shared" si="87"/>
        <v>113737.212</v>
      </c>
    </row>
    <row r="1359" spans="1:11" x14ac:dyDescent="0.25">
      <c r="A1359" s="5">
        <v>46187</v>
      </c>
      <c r="B1359" s="2" t="s">
        <v>1366</v>
      </c>
      <c r="C1359" s="2">
        <v>1</v>
      </c>
      <c r="D1359" s="3">
        <v>25707</v>
      </c>
      <c r="E1359" s="4"/>
      <c r="F1359" s="6">
        <v>1</v>
      </c>
      <c r="G1359" s="6">
        <v>4</v>
      </c>
      <c r="H1359" s="7">
        <f t="shared" si="84"/>
        <v>46174</v>
      </c>
      <c r="I1359" s="3">
        <f t="shared" si="85"/>
        <v>25707</v>
      </c>
      <c r="J1359" s="3">
        <f t="shared" si="86"/>
        <v>17994.899999999998</v>
      </c>
      <c r="K1359" s="3">
        <f t="shared" si="87"/>
        <v>7712.1000000000022</v>
      </c>
    </row>
    <row r="1360" spans="1:11" x14ac:dyDescent="0.25">
      <c r="A1360" s="5">
        <v>46026</v>
      </c>
      <c r="B1360" s="2" t="s">
        <v>1367</v>
      </c>
      <c r="C1360" s="2">
        <v>5</v>
      </c>
      <c r="D1360" s="3">
        <v>10372</v>
      </c>
      <c r="E1360" s="4">
        <v>0.03</v>
      </c>
      <c r="F1360" s="6">
        <v>1</v>
      </c>
      <c r="G1360" s="6">
        <v>6</v>
      </c>
      <c r="H1360" s="7">
        <f t="shared" si="84"/>
        <v>46023</v>
      </c>
      <c r="I1360" s="3">
        <f t="shared" si="85"/>
        <v>53415.8</v>
      </c>
      <c r="J1360" s="3">
        <f t="shared" si="86"/>
        <v>37391.06</v>
      </c>
      <c r="K1360" s="3">
        <f t="shared" si="87"/>
        <v>16024.740000000005</v>
      </c>
    </row>
    <row r="1361" spans="1:11" x14ac:dyDescent="0.25">
      <c r="A1361" s="5">
        <v>46155</v>
      </c>
      <c r="B1361" s="2" t="s">
        <v>1368</v>
      </c>
      <c r="C1361" s="2">
        <v>9</v>
      </c>
      <c r="D1361" s="3">
        <v>17066</v>
      </c>
      <c r="E1361" s="4">
        <v>7.0000000000000007E-2</v>
      </c>
      <c r="F1361" s="6">
        <v>2</v>
      </c>
      <c r="G1361" s="6">
        <v>5</v>
      </c>
      <c r="H1361" s="7">
        <f t="shared" si="84"/>
        <v>46143</v>
      </c>
      <c r="I1361" s="3">
        <f t="shared" si="85"/>
        <v>164345.58000000002</v>
      </c>
      <c r="J1361" s="3">
        <f t="shared" si="86"/>
        <v>115041.906</v>
      </c>
      <c r="K1361" s="3">
        <f t="shared" si="87"/>
        <v>49303.674000000014</v>
      </c>
    </row>
    <row r="1362" spans="1:11" x14ac:dyDescent="0.25">
      <c r="A1362" s="5">
        <v>46327</v>
      </c>
      <c r="B1362" s="2" t="s">
        <v>1369</v>
      </c>
      <c r="C1362" s="2">
        <v>11</v>
      </c>
      <c r="D1362" s="3">
        <v>13379</v>
      </c>
      <c r="E1362" s="4">
        <v>0.14000000000000001</v>
      </c>
      <c r="F1362" s="6">
        <v>5</v>
      </c>
      <c r="G1362" s="6">
        <v>8</v>
      </c>
      <c r="H1362" s="7">
        <f t="shared" si="84"/>
        <v>46327</v>
      </c>
      <c r="I1362" s="3">
        <f t="shared" si="85"/>
        <v>167772.66000000003</v>
      </c>
      <c r="J1362" s="3">
        <f t="shared" si="86"/>
        <v>117440.86200000001</v>
      </c>
      <c r="K1362" s="3">
        <f t="shared" si="87"/>
        <v>50331.798000000024</v>
      </c>
    </row>
    <row r="1363" spans="1:11" x14ac:dyDescent="0.25">
      <c r="A1363" s="5">
        <v>46151</v>
      </c>
      <c r="B1363" s="2" t="s">
        <v>1370</v>
      </c>
      <c r="C1363" s="2">
        <v>4</v>
      </c>
      <c r="D1363" s="3">
        <v>23159</v>
      </c>
      <c r="E1363" s="4">
        <v>0.02</v>
      </c>
      <c r="F1363" s="6">
        <v>5</v>
      </c>
      <c r="G1363" s="6">
        <v>1</v>
      </c>
      <c r="H1363" s="7">
        <f t="shared" si="84"/>
        <v>46143</v>
      </c>
      <c r="I1363" s="3">
        <f t="shared" si="85"/>
        <v>94488.72</v>
      </c>
      <c r="J1363" s="3">
        <f t="shared" si="86"/>
        <v>66142.103999999992</v>
      </c>
      <c r="K1363" s="3">
        <f t="shared" si="87"/>
        <v>28346.616000000009</v>
      </c>
    </row>
    <row r="1364" spans="1:11" x14ac:dyDescent="0.25">
      <c r="A1364" s="5">
        <v>46145</v>
      </c>
      <c r="B1364" s="2" t="s">
        <v>1371</v>
      </c>
      <c r="C1364" s="2">
        <v>2</v>
      </c>
      <c r="D1364" s="3">
        <v>32102</v>
      </c>
      <c r="E1364" s="4">
        <v>0.12</v>
      </c>
      <c r="F1364" s="6">
        <v>5</v>
      </c>
      <c r="G1364" s="6">
        <v>2</v>
      </c>
      <c r="H1364" s="7">
        <f t="shared" si="84"/>
        <v>46143</v>
      </c>
      <c r="I1364" s="3">
        <f t="shared" si="85"/>
        <v>71908.48000000001</v>
      </c>
      <c r="J1364" s="3">
        <f t="shared" si="86"/>
        <v>50335.936000000002</v>
      </c>
      <c r="K1364" s="3">
        <f t="shared" si="87"/>
        <v>21572.544000000009</v>
      </c>
    </row>
    <row r="1365" spans="1:11" x14ac:dyDescent="0.25">
      <c r="A1365" s="5">
        <v>46247</v>
      </c>
      <c r="B1365" s="2" t="s">
        <v>1372</v>
      </c>
      <c r="C1365" s="2">
        <v>8</v>
      </c>
      <c r="D1365" s="3">
        <v>21567</v>
      </c>
      <c r="E1365" s="4"/>
      <c r="F1365" s="6">
        <v>5</v>
      </c>
      <c r="G1365" s="6">
        <v>4</v>
      </c>
      <c r="H1365" s="7">
        <f t="shared" si="84"/>
        <v>46235</v>
      </c>
      <c r="I1365" s="3">
        <f t="shared" si="85"/>
        <v>172536</v>
      </c>
      <c r="J1365" s="3">
        <f t="shared" si="86"/>
        <v>120775.2</v>
      </c>
      <c r="K1365" s="3">
        <f t="shared" si="87"/>
        <v>51760.800000000003</v>
      </c>
    </row>
    <row r="1366" spans="1:11" x14ac:dyDescent="0.25">
      <c r="A1366" s="5">
        <v>46270</v>
      </c>
      <c r="B1366" s="2" t="s">
        <v>1373</v>
      </c>
      <c r="C1366" s="2">
        <v>8</v>
      </c>
      <c r="D1366" s="3">
        <v>28697</v>
      </c>
      <c r="E1366" s="4">
        <v>0.15</v>
      </c>
      <c r="F1366" s="6">
        <v>4</v>
      </c>
      <c r="G1366" s="6">
        <v>2</v>
      </c>
      <c r="H1366" s="7">
        <f t="shared" si="84"/>
        <v>46266</v>
      </c>
      <c r="I1366" s="3">
        <f t="shared" si="85"/>
        <v>264012.39999999997</v>
      </c>
      <c r="J1366" s="3">
        <f t="shared" si="86"/>
        <v>184808.67999999996</v>
      </c>
      <c r="K1366" s="3">
        <f t="shared" si="87"/>
        <v>79203.72</v>
      </c>
    </row>
    <row r="1367" spans="1:11" x14ac:dyDescent="0.25">
      <c r="A1367" s="5">
        <v>46284</v>
      </c>
      <c r="B1367" s="2" t="s">
        <v>1374</v>
      </c>
      <c r="C1367" s="2">
        <v>9</v>
      </c>
      <c r="D1367" s="3">
        <v>33008</v>
      </c>
      <c r="E1367" s="4"/>
      <c r="F1367" s="6">
        <v>1</v>
      </c>
      <c r="G1367" s="6">
        <v>4</v>
      </c>
      <c r="H1367" s="7">
        <f t="shared" si="84"/>
        <v>46266</v>
      </c>
      <c r="I1367" s="3">
        <f t="shared" si="85"/>
        <v>297072</v>
      </c>
      <c r="J1367" s="3">
        <f t="shared" si="86"/>
        <v>207950.4</v>
      </c>
      <c r="K1367" s="3">
        <f t="shared" si="87"/>
        <v>89121.600000000006</v>
      </c>
    </row>
    <row r="1368" spans="1:11" x14ac:dyDescent="0.25">
      <c r="A1368" s="5">
        <v>46126</v>
      </c>
      <c r="B1368" s="2" t="s">
        <v>1375</v>
      </c>
      <c r="C1368" s="2">
        <v>4</v>
      </c>
      <c r="D1368" s="3">
        <v>23622</v>
      </c>
      <c r="E1368" s="4"/>
      <c r="F1368" s="6">
        <v>2</v>
      </c>
      <c r="G1368" s="6">
        <v>2</v>
      </c>
      <c r="H1368" s="7">
        <f t="shared" si="84"/>
        <v>46113</v>
      </c>
      <c r="I1368" s="3">
        <f t="shared" si="85"/>
        <v>94488</v>
      </c>
      <c r="J1368" s="3">
        <f t="shared" si="86"/>
        <v>66141.599999999991</v>
      </c>
      <c r="K1368" s="3">
        <f t="shared" si="87"/>
        <v>28346.400000000009</v>
      </c>
    </row>
    <row r="1369" spans="1:11" x14ac:dyDescent="0.25">
      <c r="A1369" s="5">
        <v>46152</v>
      </c>
      <c r="B1369" s="2" t="s">
        <v>1376</v>
      </c>
      <c r="C1369" s="2">
        <v>8</v>
      </c>
      <c r="D1369" s="3">
        <v>2342</v>
      </c>
      <c r="E1369" s="4">
        <v>0.11</v>
      </c>
      <c r="F1369" s="6">
        <v>5</v>
      </c>
      <c r="G1369" s="6">
        <v>5</v>
      </c>
      <c r="H1369" s="7">
        <f t="shared" si="84"/>
        <v>46143</v>
      </c>
      <c r="I1369" s="3">
        <f t="shared" si="85"/>
        <v>20796.960000000003</v>
      </c>
      <c r="J1369" s="3">
        <f t="shared" si="86"/>
        <v>14557.872000000001</v>
      </c>
      <c r="K1369" s="3">
        <f t="shared" si="87"/>
        <v>6239.0880000000016</v>
      </c>
    </row>
    <row r="1370" spans="1:11" x14ac:dyDescent="0.25">
      <c r="A1370" s="5">
        <v>46162</v>
      </c>
      <c r="B1370" s="2" t="s">
        <v>1377</v>
      </c>
      <c r="C1370" s="2">
        <v>8</v>
      </c>
      <c r="D1370" s="3">
        <v>6466</v>
      </c>
      <c r="E1370" s="4">
        <v>0.1</v>
      </c>
      <c r="F1370" s="6">
        <v>4</v>
      </c>
      <c r="G1370" s="6">
        <v>6</v>
      </c>
      <c r="H1370" s="7">
        <f t="shared" si="84"/>
        <v>46143</v>
      </c>
      <c r="I1370" s="3">
        <f t="shared" si="85"/>
        <v>56900.800000000003</v>
      </c>
      <c r="J1370" s="3">
        <f t="shared" si="86"/>
        <v>39830.559999999998</v>
      </c>
      <c r="K1370" s="3">
        <f t="shared" si="87"/>
        <v>17070.240000000005</v>
      </c>
    </row>
    <row r="1371" spans="1:11" x14ac:dyDescent="0.25">
      <c r="A1371" s="5">
        <v>46082</v>
      </c>
      <c r="B1371" s="2" t="s">
        <v>1378</v>
      </c>
      <c r="C1371" s="2">
        <v>10</v>
      </c>
      <c r="D1371" s="3">
        <v>5079</v>
      </c>
      <c r="E1371" s="4">
        <v>0.06</v>
      </c>
      <c r="F1371" s="6">
        <v>3</v>
      </c>
      <c r="G1371" s="6">
        <v>6</v>
      </c>
      <c r="H1371" s="7">
        <f t="shared" si="84"/>
        <v>46082</v>
      </c>
      <c r="I1371" s="3">
        <f t="shared" si="85"/>
        <v>53837.4</v>
      </c>
      <c r="J1371" s="3">
        <f t="shared" si="86"/>
        <v>37686.18</v>
      </c>
      <c r="K1371" s="3">
        <f t="shared" si="87"/>
        <v>16151.220000000001</v>
      </c>
    </row>
    <row r="1372" spans="1:11" x14ac:dyDescent="0.25">
      <c r="A1372" s="5">
        <v>46054</v>
      </c>
      <c r="B1372" s="2" t="s">
        <v>1379</v>
      </c>
      <c r="C1372" s="2">
        <v>4</v>
      </c>
      <c r="D1372" s="3">
        <v>34308</v>
      </c>
      <c r="E1372" s="4">
        <v>0.11</v>
      </c>
      <c r="F1372" s="6">
        <v>5</v>
      </c>
      <c r="G1372" s="6">
        <v>4</v>
      </c>
      <c r="H1372" s="7">
        <f t="shared" si="84"/>
        <v>46054</v>
      </c>
      <c r="I1372" s="3">
        <f t="shared" si="85"/>
        <v>152327.52000000002</v>
      </c>
      <c r="J1372" s="3">
        <f t="shared" si="86"/>
        <v>106629.26400000001</v>
      </c>
      <c r="K1372" s="3">
        <f t="shared" si="87"/>
        <v>45698.256000000008</v>
      </c>
    </row>
    <row r="1373" spans="1:11" x14ac:dyDescent="0.25">
      <c r="A1373" s="5">
        <v>46182</v>
      </c>
      <c r="B1373" s="2" t="s">
        <v>1380</v>
      </c>
      <c r="C1373" s="2">
        <v>12</v>
      </c>
      <c r="D1373" s="3">
        <v>10517</v>
      </c>
      <c r="E1373" s="4">
        <v>0.15</v>
      </c>
      <c r="F1373" s="6">
        <v>3</v>
      </c>
      <c r="G1373" s="6">
        <v>6</v>
      </c>
      <c r="H1373" s="7">
        <f t="shared" si="84"/>
        <v>46174</v>
      </c>
      <c r="I1373" s="3">
        <f t="shared" si="85"/>
        <v>145134.59999999998</v>
      </c>
      <c r="J1373" s="3">
        <f t="shared" si="86"/>
        <v>101594.21999999997</v>
      </c>
      <c r="K1373" s="3">
        <f t="shared" si="87"/>
        <v>43540.380000000005</v>
      </c>
    </row>
    <row r="1374" spans="1:11" x14ac:dyDescent="0.25">
      <c r="A1374" s="5">
        <v>46127</v>
      </c>
      <c r="B1374" s="2" t="s">
        <v>1381</v>
      </c>
      <c r="C1374" s="2">
        <v>8</v>
      </c>
      <c r="D1374" s="3">
        <v>14068</v>
      </c>
      <c r="E1374" s="4">
        <v>0.12</v>
      </c>
      <c r="F1374" s="6">
        <v>3</v>
      </c>
      <c r="G1374" s="6">
        <v>7</v>
      </c>
      <c r="H1374" s="7">
        <f t="shared" si="84"/>
        <v>46113</v>
      </c>
      <c r="I1374" s="3">
        <f t="shared" si="85"/>
        <v>126049.28000000001</v>
      </c>
      <c r="J1374" s="3">
        <f t="shared" si="86"/>
        <v>88234.495999999999</v>
      </c>
      <c r="K1374" s="3">
        <f t="shared" si="87"/>
        <v>37814.784000000014</v>
      </c>
    </row>
    <row r="1375" spans="1:11" x14ac:dyDescent="0.25">
      <c r="A1375" s="5">
        <v>46272</v>
      </c>
      <c r="B1375" s="2" t="s">
        <v>1382</v>
      </c>
      <c r="C1375" s="2">
        <v>3</v>
      </c>
      <c r="D1375" s="3">
        <v>8576</v>
      </c>
      <c r="E1375" s="4">
        <v>7.0000000000000007E-2</v>
      </c>
      <c r="F1375" s="6">
        <v>1</v>
      </c>
      <c r="G1375" s="6">
        <v>4</v>
      </c>
      <c r="H1375" s="7">
        <f t="shared" si="84"/>
        <v>46266</v>
      </c>
      <c r="I1375" s="3">
        <f t="shared" si="85"/>
        <v>27528.960000000003</v>
      </c>
      <c r="J1375" s="3">
        <f t="shared" si="86"/>
        <v>19270.272000000001</v>
      </c>
      <c r="K1375" s="3">
        <f t="shared" si="87"/>
        <v>8258.6880000000019</v>
      </c>
    </row>
    <row r="1376" spans="1:11" x14ac:dyDescent="0.25">
      <c r="A1376" s="5">
        <v>46212</v>
      </c>
      <c r="B1376" s="2" t="s">
        <v>1383</v>
      </c>
      <c r="C1376" s="2">
        <v>9</v>
      </c>
      <c r="D1376" s="3">
        <v>32421</v>
      </c>
      <c r="E1376" s="4">
        <v>0.09</v>
      </c>
      <c r="F1376" s="6">
        <v>2</v>
      </c>
      <c r="G1376" s="6">
        <v>7</v>
      </c>
      <c r="H1376" s="7">
        <f t="shared" si="84"/>
        <v>46204</v>
      </c>
      <c r="I1376" s="3">
        <f t="shared" si="85"/>
        <v>318050.01</v>
      </c>
      <c r="J1376" s="3">
        <f t="shared" si="86"/>
        <v>222635.00699999998</v>
      </c>
      <c r="K1376" s="3">
        <f t="shared" si="87"/>
        <v>95415.003000000026</v>
      </c>
    </row>
    <row r="1377" spans="1:11" x14ac:dyDescent="0.25">
      <c r="A1377" s="5">
        <v>46037</v>
      </c>
      <c r="B1377" s="2" t="s">
        <v>1384</v>
      </c>
      <c r="C1377" s="2">
        <v>8</v>
      </c>
      <c r="D1377" s="3">
        <v>20295</v>
      </c>
      <c r="E1377" s="4">
        <v>0.02</v>
      </c>
      <c r="F1377" s="6">
        <v>4</v>
      </c>
      <c r="G1377" s="6">
        <v>8</v>
      </c>
      <c r="H1377" s="7">
        <f t="shared" si="84"/>
        <v>46023</v>
      </c>
      <c r="I1377" s="3">
        <f t="shared" si="85"/>
        <v>165607.20000000001</v>
      </c>
      <c r="J1377" s="3">
        <f t="shared" si="86"/>
        <v>115925.04</v>
      </c>
      <c r="K1377" s="3">
        <f t="shared" si="87"/>
        <v>49682.160000000018</v>
      </c>
    </row>
    <row r="1378" spans="1:11" x14ac:dyDescent="0.25">
      <c r="A1378" s="5">
        <v>46145</v>
      </c>
      <c r="B1378" s="2" t="s">
        <v>1385</v>
      </c>
      <c r="C1378" s="2">
        <v>2</v>
      </c>
      <c r="D1378" s="3">
        <v>12202</v>
      </c>
      <c r="E1378" s="4">
        <v>0.02</v>
      </c>
      <c r="F1378" s="6">
        <v>4</v>
      </c>
      <c r="G1378" s="6">
        <v>6</v>
      </c>
      <c r="H1378" s="7">
        <f t="shared" si="84"/>
        <v>46143</v>
      </c>
      <c r="I1378" s="3">
        <f t="shared" si="85"/>
        <v>24892.080000000002</v>
      </c>
      <c r="J1378" s="3">
        <f t="shared" si="86"/>
        <v>17424.455999999998</v>
      </c>
      <c r="K1378" s="3">
        <f t="shared" si="87"/>
        <v>7467.6240000000034</v>
      </c>
    </row>
    <row r="1379" spans="1:11" x14ac:dyDescent="0.25">
      <c r="A1379" s="5">
        <v>46061</v>
      </c>
      <c r="B1379" s="2" t="s">
        <v>1386</v>
      </c>
      <c r="C1379" s="2">
        <v>12</v>
      </c>
      <c r="D1379" s="3">
        <v>14505</v>
      </c>
      <c r="E1379" s="4"/>
      <c r="F1379" s="6">
        <v>5</v>
      </c>
      <c r="G1379" s="6">
        <v>2</v>
      </c>
      <c r="H1379" s="7">
        <f t="shared" si="84"/>
        <v>46054</v>
      </c>
      <c r="I1379" s="3">
        <f t="shared" si="85"/>
        <v>174060</v>
      </c>
      <c r="J1379" s="3">
        <f t="shared" si="86"/>
        <v>121841.99999999999</v>
      </c>
      <c r="K1379" s="3">
        <f t="shared" si="87"/>
        <v>52218.000000000015</v>
      </c>
    </row>
    <row r="1380" spans="1:11" x14ac:dyDescent="0.25">
      <c r="A1380" s="5">
        <v>46186</v>
      </c>
      <c r="B1380" s="2" t="s">
        <v>1387</v>
      </c>
      <c r="C1380" s="2">
        <v>9</v>
      </c>
      <c r="D1380" s="3">
        <v>4813</v>
      </c>
      <c r="E1380" s="4"/>
      <c r="F1380" s="6">
        <v>3</v>
      </c>
      <c r="G1380" s="6">
        <v>7</v>
      </c>
      <c r="H1380" s="7">
        <f t="shared" si="84"/>
        <v>46174</v>
      </c>
      <c r="I1380" s="3">
        <f t="shared" si="85"/>
        <v>43317</v>
      </c>
      <c r="J1380" s="3">
        <f t="shared" si="86"/>
        <v>30321.899999999998</v>
      </c>
      <c r="K1380" s="3">
        <f t="shared" si="87"/>
        <v>12995.100000000002</v>
      </c>
    </row>
    <row r="1381" spans="1:11" x14ac:dyDescent="0.25">
      <c r="A1381" s="5">
        <v>46063</v>
      </c>
      <c r="B1381" s="2" t="s">
        <v>1388</v>
      </c>
      <c r="C1381" s="2">
        <v>1</v>
      </c>
      <c r="D1381" s="3">
        <v>11161</v>
      </c>
      <c r="E1381" s="4">
        <v>0.11</v>
      </c>
      <c r="F1381" s="6">
        <v>2</v>
      </c>
      <c r="G1381" s="6">
        <v>4</v>
      </c>
      <c r="H1381" s="7">
        <f t="shared" si="84"/>
        <v>46054</v>
      </c>
      <c r="I1381" s="3">
        <f t="shared" si="85"/>
        <v>12388.710000000001</v>
      </c>
      <c r="J1381" s="3">
        <f t="shared" si="86"/>
        <v>8672.0969999999998</v>
      </c>
      <c r="K1381" s="3">
        <f t="shared" si="87"/>
        <v>3716.6130000000012</v>
      </c>
    </row>
    <row r="1382" spans="1:11" x14ac:dyDescent="0.25">
      <c r="A1382" s="5">
        <v>46340</v>
      </c>
      <c r="B1382" s="2" t="s">
        <v>1389</v>
      </c>
      <c r="C1382" s="2">
        <v>12</v>
      </c>
      <c r="D1382" s="3">
        <v>27268</v>
      </c>
      <c r="E1382" s="4">
        <v>0.1</v>
      </c>
      <c r="F1382" s="6">
        <v>3</v>
      </c>
      <c r="G1382" s="6">
        <v>3</v>
      </c>
      <c r="H1382" s="7">
        <f t="shared" si="84"/>
        <v>46327</v>
      </c>
      <c r="I1382" s="3">
        <f t="shared" si="85"/>
        <v>359937.60000000003</v>
      </c>
      <c r="J1382" s="3">
        <f t="shared" si="86"/>
        <v>251956.32</v>
      </c>
      <c r="K1382" s="3">
        <f t="shared" si="87"/>
        <v>107981.28000000003</v>
      </c>
    </row>
    <row r="1383" spans="1:11" x14ac:dyDescent="0.25">
      <c r="A1383" s="5">
        <v>46243</v>
      </c>
      <c r="B1383" s="2" t="s">
        <v>1390</v>
      </c>
      <c r="C1383" s="2">
        <v>1</v>
      </c>
      <c r="D1383" s="3">
        <v>13612</v>
      </c>
      <c r="E1383" s="4">
        <v>0.12</v>
      </c>
      <c r="F1383" s="6">
        <v>2</v>
      </c>
      <c r="G1383" s="6">
        <v>5</v>
      </c>
      <c r="H1383" s="7">
        <f t="shared" si="84"/>
        <v>46235</v>
      </c>
      <c r="I1383" s="3">
        <f t="shared" si="85"/>
        <v>15245.440000000002</v>
      </c>
      <c r="J1383" s="3">
        <f t="shared" si="86"/>
        <v>10671.808000000001</v>
      </c>
      <c r="K1383" s="3">
        <f t="shared" si="87"/>
        <v>4573.6320000000014</v>
      </c>
    </row>
    <row r="1384" spans="1:11" x14ac:dyDescent="0.25">
      <c r="A1384" s="5">
        <v>46296</v>
      </c>
      <c r="B1384" s="2" t="s">
        <v>1391</v>
      </c>
      <c r="C1384" s="2">
        <v>9</v>
      </c>
      <c r="D1384" s="3">
        <v>21837</v>
      </c>
      <c r="E1384" s="4"/>
      <c r="F1384" s="6">
        <v>3</v>
      </c>
      <c r="G1384" s="6">
        <v>1</v>
      </c>
      <c r="H1384" s="7">
        <f t="shared" si="84"/>
        <v>46296</v>
      </c>
      <c r="I1384" s="3">
        <f t="shared" si="85"/>
        <v>196533</v>
      </c>
      <c r="J1384" s="3">
        <f t="shared" si="86"/>
        <v>137573.09999999998</v>
      </c>
      <c r="K1384" s="3">
        <f t="shared" si="87"/>
        <v>58959.900000000023</v>
      </c>
    </row>
    <row r="1385" spans="1:11" x14ac:dyDescent="0.25">
      <c r="A1385" s="5">
        <v>46107</v>
      </c>
      <c r="B1385" s="2" t="s">
        <v>1392</v>
      </c>
      <c r="C1385" s="2">
        <v>7</v>
      </c>
      <c r="D1385" s="3">
        <v>22890</v>
      </c>
      <c r="E1385" s="4">
        <v>0.03</v>
      </c>
      <c r="F1385" s="6">
        <v>5</v>
      </c>
      <c r="G1385" s="6">
        <v>7</v>
      </c>
      <c r="H1385" s="7">
        <f t="shared" si="84"/>
        <v>46082</v>
      </c>
      <c r="I1385" s="3">
        <f t="shared" si="85"/>
        <v>165036.9</v>
      </c>
      <c r="J1385" s="3">
        <f t="shared" si="86"/>
        <v>115525.82999999999</v>
      </c>
      <c r="K1385" s="3">
        <f t="shared" si="87"/>
        <v>49511.070000000007</v>
      </c>
    </row>
    <row r="1386" spans="1:11" x14ac:dyDescent="0.25">
      <c r="A1386" s="5">
        <v>46218</v>
      </c>
      <c r="B1386" s="2" t="s">
        <v>1393</v>
      </c>
      <c r="C1386" s="2">
        <v>12</v>
      </c>
      <c r="D1386" s="3">
        <v>25313</v>
      </c>
      <c r="E1386" s="4">
        <v>0.11</v>
      </c>
      <c r="F1386" s="6">
        <v>1</v>
      </c>
      <c r="G1386" s="6">
        <v>2</v>
      </c>
      <c r="H1386" s="7">
        <f t="shared" si="84"/>
        <v>46204</v>
      </c>
      <c r="I1386" s="3">
        <f t="shared" si="85"/>
        <v>337169.16000000003</v>
      </c>
      <c r="J1386" s="3">
        <f t="shared" si="86"/>
        <v>236018.41200000001</v>
      </c>
      <c r="K1386" s="3">
        <f t="shared" si="87"/>
        <v>101150.74800000002</v>
      </c>
    </row>
    <row r="1387" spans="1:11" x14ac:dyDescent="0.25">
      <c r="A1387" s="5">
        <v>46370</v>
      </c>
      <c r="B1387" s="2" t="s">
        <v>1394</v>
      </c>
      <c r="C1387" s="2">
        <v>4</v>
      </c>
      <c r="D1387" s="3">
        <v>30900</v>
      </c>
      <c r="E1387" s="4"/>
      <c r="F1387" s="6">
        <v>1</v>
      </c>
      <c r="G1387" s="6">
        <v>1</v>
      </c>
      <c r="H1387" s="7">
        <f t="shared" si="84"/>
        <v>46357</v>
      </c>
      <c r="I1387" s="3">
        <f t="shared" si="85"/>
        <v>123600</v>
      </c>
      <c r="J1387" s="3">
        <f t="shared" si="86"/>
        <v>86520</v>
      </c>
      <c r="K1387" s="3">
        <f t="shared" si="87"/>
        <v>37080</v>
      </c>
    </row>
    <row r="1388" spans="1:11" x14ac:dyDescent="0.25">
      <c r="A1388" s="5">
        <v>46184</v>
      </c>
      <c r="B1388" s="2" t="s">
        <v>1395</v>
      </c>
      <c r="C1388" s="2">
        <v>2</v>
      </c>
      <c r="D1388" s="3">
        <v>13743</v>
      </c>
      <c r="E1388" s="4">
        <v>0.02</v>
      </c>
      <c r="F1388" s="6">
        <v>1</v>
      </c>
      <c r="G1388" s="6">
        <v>6</v>
      </c>
      <c r="H1388" s="7">
        <f t="shared" si="84"/>
        <v>46174</v>
      </c>
      <c r="I1388" s="3">
        <f t="shared" si="85"/>
        <v>28035.72</v>
      </c>
      <c r="J1388" s="3">
        <f t="shared" si="86"/>
        <v>19625.004000000001</v>
      </c>
      <c r="K1388" s="3">
        <f t="shared" si="87"/>
        <v>8410.7160000000003</v>
      </c>
    </row>
    <row r="1389" spans="1:11" x14ac:dyDescent="0.25">
      <c r="A1389" s="5">
        <v>46223</v>
      </c>
      <c r="B1389" s="2" t="s">
        <v>1396</v>
      </c>
      <c r="C1389" s="2">
        <v>12</v>
      </c>
      <c r="D1389" s="3">
        <v>2516</v>
      </c>
      <c r="E1389" s="4">
        <v>0.12</v>
      </c>
      <c r="F1389" s="6">
        <v>3</v>
      </c>
      <c r="G1389" s="6">
        <v>1</v>
      </c>
      <c r="H1389" s="7">
        <f t="shared" si="84"/>
        <v>46204</v>
      </c>
      <c r="I1389" s="3">
        <f t="shared" si="85"/>
        <v>33815.040000000001</v>
      </c>
      <c r="J1389" s="3">
        <f t="shared" si="86"/>
        <v>23670.527999999998</v>
      </c>
      <c r="K1389" s="3">
        <f t="shared" si="87"/>
        <v>10144.512000000002</v>
      </c>
    </row>
    <row r="1390" spans="1:11" x14ac:dyDescent="0.25">
      <c r="A1390" s="5">
        <v>46034</v>
      </c>
      <c r="B1390" s="2" t="s">
        <v>1397</v>
      </c>
      <c r="C1390" s="2">
        <v>3</v>
      </c>
      <c r="D1390" s="3">
        <v>11346</v>
      </c>
      <c r="E1390" s="4">
        <v>0.02</v>
      </c>
      <c r="F1390" s="6">
        <v>1</v>
      </c>
      <c r="G1390" s="6">
        <v>8</v>
      </c>
      <c r="H1390" s="7">
        <f t="shared" si="84"/>
        <v>46023</v>
      </c>
      <c r="I1390" s="3">
        <f t="shared" si="85"/>
        <v>34718.76</v>
      </c>
      <c r="J1390" s="3">
        <f t="shared" si="86"/>
        <v>24303.132000000001</v>
      </c>
      <c r="K1390" s="3">
        <f t="shared" si="87"/>
        <v>10415.628000000001</v>
      </c>
    </row>
    <row r="1391" spans="1:11" x14ac:dyDescent="0.25">
      <c r="A1391" s="5">
        <v>46359</v>
      </c>
      <c r="B1391" s="2" t="s">
        <v>1398</v>
      </c>
      <c r="C1391" s="2">
        <v>3</v>
      </c>
      <c r="D1391" s="3">
        <v>23318</v>
      </c>
      <c r="E1391" s="4">
        <v>0.05</v>
      </c>
      <c r="F1391" s="6">
        <v>2</v>
      </c>
      <c r="G1391" s="6">
        <v>6</v>
      </c>
      <c r="H1391" s="7">
        <f t="shared" si="84"/>
        <v>46357</v>
      </c>
      <c r="I1391" s="3">
        <f t="shared" si="85"/>
        <v>73451.7</v>
      </c>
      <c r="J1391" s="3">
        <f t="shared" si="86"/>
        <v>51416.189999999995</v>
      </c>
      <c r="K1391" s="3">
        <f t="shared" si="87"/>
        <v>22035.510000000002</v>
      </c>
    </row>
    <row r="1392" spans="1:11" x14ac:dyDescent="0.25">
      <c r="A1392" s="5">
        <v>46279</v>
      </c>
      <c r="B1392" s="2" t="s">
        <v>1399</v>
      </c>
      <c r="C1392" s="2">
        <v>9</v>
      </c>
      <c r="D1392" s="3">
        <v>2579</v>
      </c>
      <c r="E1392" s="4"/>
      <c r="F1392" s="6">
        <v>2</v>
      </c>
      <c r="G1392" s="6">
        <v>1</v>
      </c>
      <c r="H1392" s="7">
        <f t="shared" si="84"/>
        <v>46266</v>
      </c>
      <c r="I1392" s="3">
        <f t="shared" si="85"/>
        <v>23211</v>
      </c>
      <c r="J1392" s="3">
        <f t="shared" si="86"/>
        <v>16247.699999999999</v>
      </c>
      <c r="K1392" s="3">
        <f t="shared" si="87"/>
        <v>6963.3000000000011</v>
      </c>
    </row>
    <row r="1393" spans="1:11" x14ac:dyDescent="0.25">
      <c r="A1393" s="5">
        <v>46053</v>
      </c>
      <c r="B1393" s="2" t="s">
        <v>1400</v>
      </c>
      <c r="C1393" s="2">
        <v>11</v>
      </c>
      <c r="D1393" s="3">
        <v>7602</v>
      </c>
      <c r="E1393" s="4">
        <v>0.05</v>
      </c>
      <c r="F1393" s="6">
        <v>3</v>
      </c>
      <c r="G1393" s="6">
        <v>7</v>
      </c>
      <c r="H1393" s="7">
        <f t="shared" si="84"/>
        <v>46023</v>
      </c>
      <c r="I1393" s="3">
        <f t="shared" si="85"/>
        <v>87803.1</v>
      </c>
      <c r="J1393" s="3">
        <f t="shared" si="86"/>
        <v>61462.17</v>
      </c>
      <c r="K1393" s="3">
        <f t="shared" si="87"/>
        <v>26340.930000000008</v>
      </c>
    </row>
    <row r="1394" spans="1:11" x14ac:dyDescent="0.25">
      <c r="A1394" s="5">
        <v>46195</v>
      </c>
      <c r="B1394" s="2" t="s">
        <v>1401</v>
      </c>
      <c r="C1394" s="2">
        <v>2</v>
      </c>
      <c r="D1394" s="3">
        <v>27897</v>
      </c>
      <c r="E1394" s="4"/>
      <c r="F1394" s="6">
        <v>4</v>
      </c>
      <c r="G1394" s="6">
        <v>3</v>
      </c>
      <c r="H1394" s="7">
        <f t="shared" si="84"/>
        <v>46174</v>
      </c>
      <c r="I1394" s="3">
        <f t="shared" si="85"/>
        <v>55794</v>
      </c>
      <c r="J1394" s="3">
        <f t="shared" si="86"/>
        <v>39055.799999999996</v>
      </c>
      <c r="K1394" s="3">
        <f t="shared" si="87"/>
        <v>16738.200000000004</v>
      </c>
    </row>
    <row r="1395" spans="1:11" x14ac:dyDescent="0.25">
      <c r="A1395" s="5">
        <v>46173</v>
      </c>
      <c r="B1395" s="2" t="s">
        <v>1402</v>
      </c>
      <c r="C1395" s="2">
        <v>10</v>
      </c>
      <c r="D1395" s="3">
        <v>25207</v>
      </c>
      <c r="E1395" s="4">
        <v>0.12</v>
      </c>
      <c r="F1395" s="6">
        <v>1</v>
      </c>
      <c r="G1395" s="6">
        <v>7</v>
      </c>
      <c r="H1395" s="7">
        <f t="shared" si="84"/>
        <v>46143</v>
      </c>
      <c r="I1395" s="3">
        <f t="shared" si="85"/>
        <v>282318.40000000002</v>
      </c>
      <c r="J1395" s="3">
        <f t="shared" si="86"/>
        <v>197622.88</v>
      </c>
      <c r="K1395" s="3">
        <f t="shared" si="87"/>
        <v>84695.520000000019</v>
      </c>
    </row>
    <row r="1396" spans="1:11" x14ac:dyDescent="0.25">
      <c r="A1396" s="5">
        <v>46315</v>
      </c>
      <c r="B1396" s="2" t="s">
        <v>1403</v>
      </c>
      <c r="C1396" s="2">
        <v>4</v>
      </c>
      <c r="D1396" s="3">
        <v>15126</v>
      </c>
      <c r="E1396" s="4"/>
      <c r="F1396" s="6">
        <v>1</v>
      </c>
      <c r="G1396" s="6">
        <v>4</v>
      </c>
      <c r="H1396" s="7">
        <f t="shared" si="84"/>
        <v>46296</v>
      </c>
      <c r="I1396" s="3">
        <f t="shared" si="85"/>
        <v>60504</v>
      </c>
      <c r="J1396" s="3">
        <f t="shared" si="86"/>
        <v>42352.799999999996</v>
      </c>
      <c r="K1396" s="3">
        <f t="shared" si="87"/>
        <v>18151.200000000004</v>
      </c>
    </row>
    <row r="1397" spans="1:11" x14ac:dyDescent="0.25">
      <c r="A1397" s="5">
        <v>46098</v>
      </c>
      <c r="B1397" s="2" t="s">
        <v>1404</v>
      </c>
      <c r="C1397" s="2">
        <v>11</v>
      </c>
      <c r="D1397" s="3">
        <v>8843</v>
      </c>
      <c r="E1397" s="4"/>
      <c r="F1397" s="6">
        <v>3</v>
      </c>
      <c r="G1397" s="6">
        <v>1</v>
      </c>
      <c r="H1397" s="7">
        <f t="shared" si="84"/>
        <v>46082</v>
      </c>
      <c r="I1397" s="3">
        <f t="shared" si="85"/>
        <v>97273</v>
      </c>
      <c r="J1397" s="3">
        <f t="shared" si="86"/>
        <v>68091.099999999991</v>
      </c>
      <c r="K1397" s="3">
        <f t="shared" si="87"/>
        <v>29181.900000000009</v>
      </c>
    </row>
    <row r="1398" spans="1:11" x14ac:dyDescent="0.25">
      <c r="A1398" s="5">
        <v>46379</v>
      </c>
      <c r="B1398" s="2" t="s">
        <v>1405</v>
      </c>
      <c r="C1398" s="2">
        <v>5</v>
      </c>
      <c r="D1398" s="3">
        <v>12229</v>
      </c>
      <c r="E1398" s="4"/>
      <c r="F1398" s="6">
        <v>4</v>
      </c>
      <c r="G1398" s="6">
        <v>1</v>
      </c>
      <c r="H1398" s="7">
        <f t="shared" si="84"/>
        <v>46357</v>
      </c>
      <c r="I1398" s="3">
        <f t="shared" si="85"/>
        <v>61145</v>
      </c>
      <c r="J1398" s="3">
        <f t="shared" si="86"/>
        <v>42801.5</v>
      </c>
      <c r="K1398" s="3">
        <f t="shared" si="87"/>
        <v>18343.5</v>
      </c>
    </row>
    <row r="1399" spans="1:11" x14ac:dyDescent="0.25">
      <c r="A1399" s="5">
        <v>46368</v>
      </c>
      <c r="B1399" s="2" t="s">
        <v>1406</v>
      </c>
      <c r="C1399" s="2">
        <v>8</v>
      </c>
      <c r="D1399" s="3">
        <v>6989</v>
      </c>
      <c r="E1399" s="4">
        <v>0.12</v>
      </c>
      <c r="F1399" s="6">
        <v>1</v>
      </c>
      <c r="G1399" s="6">
        <v>7</v>
      </c>
      <c r="H1399" s="7">
        <f t="shared" si="84"/>
        <v>46357</v>
      </c>
      <c r="I1399" s="3">
        <f t="shared" si="85"/>
        <v>62621.440000000002</v>
      </c>
      <c r="J1399" s="3">
        <f t="shared" si="86"/>
        <v>43835.008000000002</v>
      </c>
      <c r="K1399" s="3">
        <f t="shared" si="87"/>
        <v>18786.432000000001</v>
      </c>
    </row>
    <row r="1400" spans="1:11" x14ac:dyDescent="0.25">
      <c r="A1400" s="5">
        <v>46029</v>
      </c>
      <c r="B1400" s="2" t="s">
        <v>1407</v>
      </c>
      <c r="C1400" s="2">
        <v>11</v>
      </c>
      <c r="D1400" s="3">
        <v>22605</v>
      </c>
      <c r="E1400" s="4">
        <v>0.14000000000000001</v>
      </c>
      <c r="F1400" s="6">
        <v>2</v>
      </c>
      <c r="G1400" s="6">
        <v>1</v>
      </c>
      <c r="H1400" s="7">
        <f t="shared" si="84"/>
        <v>46023</v>
      </c>
      <c r="I1400" s="3">
        <f t="shared" si="85"/>
        <v>283466.7</v>
      </c>
      <c r="J1400" s="3">
        <f t="shared" si="86"/>
        <v>198426.69</v>
      </c>
      <c r="K1400" s="3">
        <f t="shared" si="87"/>
        <v>85040.010000000009</v>
      </c>
    </row>
    <row r="1401" spans="1:11" x14ac:dyDescent="0.25">
      <c r="A1401" s="5">
        <v>46165</v>
      </c>
      <c r="B1401" s="2" t="s">
        <v>1408</v>
      </c>
      <c r="C1401" s="2">
        <v>6</v>
      </c>
      <c r="D1401" s="3">
        <v>18716</v>
      </c>
      <c r="E1401" s="4">
        <v>0.15</v>
      </c>
      <c r="F1401" s="6">
        <v>4</v>
      </c>
      <c r="G1401" s="6">
        <v>8</v>
      </c>
      <c r="H1401" s="7">
        <f t="shared" si="84"/>
        <v>46143</v>
      </c>
      <c r="I1401" s="3">
        <f t="shared" si="85"/>
        <v>129140.4</v>
      </c>
      <c r="J1401" s="3">
        <f t="shared" si="86"/>
        <v>90398.279999999984</v>
      </c>
      <c r="K1401" s="3">
        <f t="shared" si="87"/>
        <v>38742.12000000001</v>
      </c>
    </row>
    <row r="1402" spans="1:11" x14ac:dyDescent="0.25">
      <c r="A1402" s="5">
        <v>46247</v>
      </c>
      <c r="B1402" s="2" t="s">
        <v>1409</v>
      </c>
      <c r="C1402" s="2">
        <v>1</v>
      </c>
      <c r="D1402" s="3">
        <v>29830</v>
      </c>
      <c r="E1402" s="4">
        <v>0.1</v>
      </c>
      <c r="F1402" s="6">
        <v>4</v>
      </c>
      <c r="G1402" s="6">
        <v>5</v>
      </c>
      <c r="H1402" s="7">
        <f t="shared" si="84"/>
        <v>46235</v>
      </c>
      <c r="I1402" s="3">
        <f t="shared" si="85"/>
        <v>32813</v>
      </c>
      <c r="J1402" s="3">
        <f t="shared" si="86"/>
        <v>22969.1</v>
      </c>
      <c r="K1402" s="3">
        <f t="shared" si="87"/>
        <v>9843.9000000000015</v>
      </c>
    </row>
    <row r="1403" spans="1:11" x14ac:dyDescent="0.25">
      <c r="A1403" s="5">
        <v>46184</v>
      </c>
      <c r="B1403" s="2" t="s">
        <v>1410</v>
      </c>
      <c r="C1403" s="2">
        <v>10</v>
      </c>
      <c r="D1403" s="3">
        <v>30560</v>
      </c>
      <c r="E1403" s="4">
        <v>7.0000000000000007E-2</v>
      </c>
      <c r="F1403" s="6">
        <v>3</v>
      </c>
      <c r="G1403" s="6">
        <v>4</v>
      </c>
      <c r="H1403" s="7">
        <f t="shared" si="84"/>
        <v>46174</v>
      </c>
      <c r="I1403" s="3">
        <f t="shared" si="85"/>
        <v>326992</v>
      </c>
      <c r="J1403" s="3">
        <f t="shared" si="86"/>
        <v>228894.4</v>
      </c>
      <c r="K1403" s="3">
        <f t="shared" si="87"/>
        <v>98097.600000000006</v>
      </c>
    </row>
    <row r="1404" spans="1:11" x14ac:dyDescent="0.25">
      <c r="A1404" s="5">
        <v>46158</v>
      </c>
      <c r="B1404" s="2" t="s">
        <v>1411</v>
      </c>
      <c r="C1404" s="2">
        <v>12</v>
      </c>
      <c r="D1404" s="3">
        <v>13259</v>
      </c>
      <c r="E1404" s="4">
        <v>0.03</v>
      </c>
      <c r="F1404" s="6">
        <v>5</v>
      </c>
      <c r="G1404" s="6">
        <v>2</v>
      </c>
      <c r="H1404" s="7">
        <f t="shared" si="84"/>
        <v>46143</v>
      </c>
      <c r="I1404" s="3">
        <f t="shared" si="85"/>
        <v>163881.24</v>
      </c>
      <c r="J1404" s="3">
        <f t="shared" si="86"/>
        <v>114716.86799999999</v>
      </c>
      <c r="K1404" s="3">
        <f t="shared" si="87"/>
        <v>49164.372000000003</v>
      </c>
    </row>
    <row r="1405" spans="1:11" x14ac:dyDescent="0.25">
      <c r="A1405" s="5">
        <v>46137</v>
      </c>
      <c r="B1405" s="2" t="s">
        <v>1412</v>
      </c>
      <c r="C1405" s="2">
        <v>2</v>
      </c>
      <c r="D1405" s="3">
        <v>23979</v>
      </c>
      <c r="E1405" s="4">
        <v>0.13</v>
      </c>
      <c r="F1405" s="6">
        <v>4</v>
      </c>
      <c r="G1405" s="6">
        <v>1</v>
      </c>
      <c r="H1405" s="7">
        <f t="shared" si="84"/>
        <v>46113</v>
      </c>
      <c r="I1405" s="3">
        <f t="shared" si="85"/>
        <v>54192.539999999994</v>
      </c>
      <c r="J1405" s="3">
        <f t="shared" si="86"/>
        <v>37934.777999999991</v>
      </c>
      <c r="K1405" s="3">
        <f t="shared" si="87"/>
        <v>16257.762000000002</v>
      </c>
    </row>
    <row r="1406" spans="1:11" x14ac:dyDescent="0.25">
      <c r="A1406" s="5">
        <v>46182</v>
      </c>
      <c r="B1406" s="2" t="s">
        <v>1413</v>
      </c>
      <c r="C1406" s="2">
        <v>10</v>
      </c>
      <c r="D1406" s="3">
        <v>25280</v>
      </c>
      <c r="E1406" s="4"/>
      <c r="F1406" s="6">
        <v>2</v>
      </c>
      <c r="G1406" s="6">
        <v>5</v>
      </c>
      <c r="H1406" s="7">
        <f t="shared" si="84"/>
        <v>46174</v>
      </c>
      <c r="I1406" s="3">
        <f t="shared" si="85"/>
        <v>252800</v>
      </c>
      <c r="J1406" s="3">
        <f t="shared" si="86"/>
        <v>176960</v>
      </c>
      <c r="K1406" s="3">
        <f t="shared" si="87"/>
        <v>75840</v>
      </c>
    </row>
    <row r="1407" spans="1:11" x14ac:dyDescent="0.25">
      <c r="A1407" s="5">
        <v>46229</v>
      </c>
      <c r="B1407" s="2" t="s">
        <v>1414</v>
      </c>
      <c r="C1407" s="2">
        <v>7</v>
      </c>
      <c r="D1407" s="3">
        <v>29398</v>
      </c>
      <c r="E1407" s="4">
        <v>0.11</v>
      </c>
      <c r="F1407" s="6">
        <v>4</v>
      </c>
      <c r="G1407" s="6">
        <v>7</v>
      </c>
      <c r="H1407" s="7">
        <f t="shared" si="84"/>
        <v>46204</v>
      </c>
      <c r="I1407" s="3">
        <f t="shared" si="85"/>
        <v>228422.46000000002</v>
      </c>
      <c r="J1407" s="3">
        <f t="shared" si="86"/>
        <v>159895.72200000001</v>
      </c>
      <c r="K1407" s="3">
        <f t="shared" si="87"/>
        <v>68526.738000000012</v>
      </c>
    </row>
    <row r="1408" spans="1:11" x14ac:dyDescent="0.25">
      <c r="A1408" s="5">
        <v>46154</v>
      </c>
      <c r="B1408" s="2" t="s">
        <v>1415</v>
      </c>
      <c r="C1408" s="2">
        <v>4</v>
      </c>
      <c r="D1408" s="3">
        <v>6207</v>
      </c>
      <c r="E1408" s="4"/>
      <c r="F1408" s="6">
        <v>4</v>
      </c>
      <c r="G1408" s="6">
        <v>4</v>
      </c>
      <c r="H1408" s="7">
        <f t="shared" si="84"/>
        <v>46143</v>
      </c>
      <c r="I1408" s="3">
        <f t="shared" si="85"/>
        <v>24828</v>
      </c>
      <c r="J1408" s="3">
        <f t="shared" si="86"/>
        <v>17379.599999999999</v>
      </c>
      <c r="K1408" s="3">
        <f t="shared" si="87"/>
        <v>7448.4000000000015</v>
      </c>
    </row>
    <row r="1409" spans="1:11" x14ac:dyDescent="0.25">
      <c r="A1409" s="5">
        <v>46381</v>
      </c>
      <c r="B1409" s="2" t="s">
        <v>1416</v>
      </c>
      <c r="C1409" s="2">
        <v>7</v>
      </c>
      <c r="D1409" s="3">
        <v>14867</v>
      </c>
      <c r="E1409" s="4">
        <v>0.05</v>
      </c>
      <c r="F1409" s="6">
        <v>5</v>
      </c>
      <c r="G1409" s="6">
        <v>4</v>
      </c>
      <c r="H1409" s="7">
        <f t="shared" si="84"/>
        <v>46357</v>
      </c>
      <c r="I1409" s="3">
        <f t="shared" si="85"/>
        <v>109272.45000000001</v>
      </c>
      <c r="J1409" s="3">
        <f t="shared" si="86"/>
        <v>76490.714999999997</v>
      </c>
      <c r="K1409" s="3">
        <f t="shared" si="87"/>
        <v>32781.735000000015</v>
      </c>
    </row>
    <row r="1410" spans="1:11" x14ac:dyDescent="0.25">
      <c r="A1410" s="5">
        <v>46227</v>
      </c>
      <c r="B1410" s="2" t="s">
        <v>1417</v>
      </c>
      <c r="C1410" s="2">
        <v>10</v>
      </c>
      <c r="D1410" s="3">
        <v>10290</v>
      </c>
      <c r="E1410" s="4">
        <v>0.03</v>
      </c>
      <c r="F1410" s="6">
        <v>5</v>
      </c>
      <c r="G1410" s="6">
        <v>7</v>
      </c>
      <c r="H1410" s="7">
        <f t="shared" ref="H1410:H1473" si="88">DATE(YEAR($A1410),MONTH($A1410),1)</f>
        <v>46204</v>
      </c>
      <c r="I1410" s="3">
        <f t="shared" ref="I1410:I1473" si="89">$C1410*$D1410*(1+$E1410)</f>
        <v>105987</v>
      </c>
      <c r="J1410" s="3">
        <f t="shared" ref="J1410:J1473" si="90">I1410*70%</f>
        <v>74190.899999999994</v>
      </c>
      <c r="K1410" s="3">
        <f t="shared" ref="K1410:K1473" si="91">I1410-J1410</f>
        <v>31796.100000000006</v>
      </c>
    </row>
    <row r="1411" spans="1:11" x14ac:dyDescent="0.25">
      <c r="A1411" s="5">
        <v>46063</v>
      </c>
      <c r="B1411" s="2" t="s">
        <v>1418</v>
      </c>
      <c r="C1411" s="2">
        <v>4</v>
      </c>
      <c r="D1411" s="3">
        <v>3020</v>
      </c>
      <c r="E1411" s="4"/>
      <c r="F1411" s="6">
        <v>1</v>
      </c>
      <c r="G1411" s="6">
        <v>4</v>
      </c>
      <c r="H1411" s="7">
        <f t="shared" si="88"/>
        <v>46054</v>
      </c>
      <c r="I1411" s="3">
        <f t="shared" si="89"/>
        <v>12080</v>
      </c>
      <c r="J1411" s="3">
        <f t="shared" si="90"/>
        <v>8456</v>
      </c>
      <c r="K1411" s="3">
        <f t="shared" si="91"/>
        <v>3624</v>
      </c>
    </row>
    <row r="1412" spans="1:11" x14ac:dyDescent="0.25">
      <c r="A1412" s="5">
        <v>46293</v>
      </c>
      <c r="B1412" s="2" t="s">
        <v>1419</v>
      </c>
      <c r="C1412" s="2">
        <v>6</v>
      </c>
      <c r="D1412" s="3">
        <v>25369</v>
      </c>
      <c r="E1412" s="4">
        <v>0.06</v>
      </c>
      <c r="F1412" s="6">
        <v>4</v>
      </c>
      <c r="G1412" s="6">
        <v>8</v>
      </c>
      <c r="H1412" s="7">
        <f t="shared" si="88"/>
        <v>46266</v>
      </c>
      <c r="I1412" s="3">
        <f t="shared" si="89"/>
        <v>161346.84</v>
      </c>
      <c r="J1412" s="3">
        <f t="shared" si="90"/>
        <v>112942.78799999999</v>
      </c>
      <c r="K1412" s="3">
        <f t="shared" si="91"/>
        <v>48404.052000000011</v>
      </c>
    </row>
    <row r="1413" spans="1:11" x14ac:dyDescent="0.25">
      <c r="A1413" s="5">
        <v>46053</v>
      </c>
      <c r="B1413" s="2" t="s">
        <v>1420</v>
      </c>
      <c r="C1413" s="2">
        <v>10</v>
      </c>
      <c r="D1413" s="3">
        <v>4038</v>
      </c>
      <c r="E1413" s="4">
        <v>0.1</v>
      </c>
      <c r="F1413" s="6">
        <v>3</v>
      </c>
      <c r="G1413" s="6">
        <v>6</v>
      </c>
      <c r="H1413" s="7">
        <f t="shared" si="88"/>
        <v>46023</v>
      </c>
      <c r="I1413" s="3">
        <f t="shared" si="89"/>
        <v>44418</v>
      </c>
      <c r="J1413" s="3">
        <f t="shared" si="90"/>
        <v>31092.6</v>
      </c>
      <c r="K1413" s="3">
        <f t="shared" si="91"/>
        <v>13325.400000000001</v>
      </c>
    </row>
    <row r="1414" spans="1:11" x14ac:dyDescent="0.25">
      <c r="A1414" s="5">
        <v>46302</v>
      </c>
      <c r="B1414" s="2" t="s">
        <v>1421</v>
      </c>
      <c r="C1414" s="2">
        <v>9</v>
      </c>
      <c r="D1414" s="3">
        <v>27077</v>
      </c>
      <c r="E1414" s="4">
        <v>0.08</v>
      </c>
      <c r="F1414" s="6">
        <v>2</v>
      </c>
      <c r="G1414" s="6">
        <v>2</v>
      </c>
      <c r="H1414" s="7">
        <f t="shared" si="88"/>
        <v>46296</v>
      </c>
      <c r="I1414" s="3">
        <f t="shared" si="89"/>
        <v>263188.44</v>
      </c>
      <c r="J1414" s="3">
        <f t="shared" si="90"/>
        <v>184231.908</v>
      </c>
      <c r="K1414" s="3">
        <f t="shared" si="91"/>
        <v>78956.532000000007</v>
      </c>
    </row>
    <row r="1415" spans="1:11" x14ac:dyDescent="0.25">
      <c r="A1415" s="5">
        <v>46213</v>
      </c>
      <c r="B1415" s="2" t="s">
        <v>1422</v>
      </c>
      <c r="C1415" s="2">
        <v>8</v>
      </c>
      <c r="D1415" s="3">
        <v>29756</v>
      </c>
      <c r="E1415" s="4">
        <v>0.14000000000000001</v>
      </c>
      <c r="F1415" s="6">
        <v>5</v>
      </c>
      <c r="G1415" s="6">
        <v>8</v>
      </c>
      <c r="H1415" s="7">
        <f t="shared" si="88"/>
        <v>46204</v>
      </c>
      <c r="I1415" s="3">
        <f t="shared" si="89"/>
        <v>271374.72000000003</v>
      </c>
      <c r="J1415" s="3">
        <f t="shared" si="90"/>
        <v>189962.304</v>
      </c>
      <c r="K1415" s="3">
        <f t="shared" si="91"/>
        <v>81412.416000000027</v>
      </c>
    </row>
    <row r="1416" spans="1:11" x14ac:dyDescent="0.25">
      <c r="A1416" s="5">
        <v>46140</v>
      </c>
      <c r="B1416" s="2" t="s">
        <v>1423</v>
      </c>
      <c r="C1416" s="2">
        <v>6</v>
      </c>
      <c r="D1416" s="3">
        <v>33400</v>
      </c>
      <c r="E1416" s="4">
        <v>0.1</v>
      </c>
      <c r="F1416" s="6">
        <v>1</v>
      </c>
      <c r="G1416" s="6">
        <v>2</v>
      </c>
      <c r="H1416" s="7">
        <f t="shared" si="88"/>
        <v>46113</v>
      </c>
      <c r="I1416" s="3">
        <f t="shared" si="89"/>
        <v>220440.00000000003</v>
      </c>
      <c r="J1416" s="3">
        <f t="shared" si="90"/>
        <v>154308</v>
      </c>
      <c r="K1416" s="3">
        <f t="shared" si="91"/>
        <v>66132.000000000029</v>
      </c>
    </row>
    <row r="1417" spans="1:11" x14ac:dyDescent="0.25">
      <c r="A1417" s="5">
        <v>46214</v>
      </c>
      <c r="B1417" s="2" t="s">
        <v>1424</v>
      </c>
      <c r="C1417" s="2">
        <v>6</v>
      </c>
      <c r="D1417" s="3">
        <v>4673</v>
      </c>
      <c r="E1417" s="4">
        <v>0.03</v>
      </c>
      <c r="F1417" s="6">
        <v>4</v>
      </c>
      <c r="G1417" s="6">
        <v>2</v>
      </c>
      <c r="H1417" s="7">
        <f t="shared" si="88"/>
        <v>46204</v>
      </c>
      <c r="I1417" s="3">
        <f t="shared" si="89"/>
        <v>28879.14</v>
      </c>
      <c r="J1417" s="3">
        <f t="shared" si="90"/>
        <v>20215.397999999997</v>
      </c>
      <c r="K1417" s="3">
        <f t="shared" si="91"/>
        <v>8663.742000000002</v>
      </c>
    </row>
    <row r="1418" spans="1:11" x14ac:dyDescent="0.25">
      <c r="A1418" s="5">
        <v>46370</v>
      </c>
      <c r="B1418" s="2" t="s">
        <v>1425</v>
      </c>
      <c r="C1418" s="2">
        <v>7</v>
      </c>
      <c r="D1418" s="3">
        <v>32702</v>
      </c>
      <c r="E1418" s="4">
        <v>0.09</v>
      </c>
      <c r="F1418" s="6">
        <v>2</v>
      </c>
      <c r="G1418" s="6">
        <v>5</v>
      </c>
      <c r="H1418" s="7">
        <f t="shared" si="88"/>
        <v>46357</v>
      </c>
      <c r="I1418" s="3">
        <f t="shared" si="89"/>
        <v>249516.26</v>
      </c>
      <c r="J1418" s="3">
        <f t="shared" si="90"/>
        <v>174661.38199999998</v>
      </c>
      <c r="K1418" s="3">
        <f t="shared" si="91"/>
        <v>74854.878000000026</v>
      </c>
    </row>
    <row r="1419" spans="1:11" x14ac:dyDescent="0.25">
      <c r="A1419" s="5">
        <v>46142</v>
      </c>
      <c r="B1419" s="2" t="s">
        <v>1426</v>
      </c>
      <c r="C1419" s="2">
        <v>10</v>
      </c>
      <c r="D1419" s="3">
        <v>28104</v>
      </c>
      <c r="E1419" s="4"/>
      <c r="F1419" s="6">
        <v>2</v>
      </c>
      <c r="G1419" s="6">
        <v>7</v>
      </c>
      <c r="H1419" s="7">
        <f t="shared" si="88"/>
        <v>46113</v>
      </c>
      <c r="I1419" s="3">
        <f t="shared" si="89"/>
        <v>281040</v>
      </c>
      <c r="J1419" s="3">
        <f t="shared" si="90"/>
        <v>196728</v>
      </c>
      <c r="K1419" s="3">
        <f t="shared" si="91"/>
        <v>84312</v>
      </c>
    </row>
    <row r="1420" spans="1:11" x14ac:dyDescent="0.25">
      <c r="A1420" s="5">
        <v>46089</v>
      </c>
      <c r="B1420" s="2" t="s">
        <v>1427</v>
      </c>
      <c r="C1420" s="2">
        <v>1</v>
      </c>
      <c r="D1420" s="3">
        <v>28545</v>
      </c>
      <c r="E1420" s="4">
        <v>0.08</v>
      </c>
      <c r="F1420" s="6">
        <v>4</v>
      </c>
      <c r="G1420" s="6">
        <v>7</v>
      </c>
      <c r="H1420" s="7">
        <f t="shared" si="88"/>
        <v>46082</v>
      </c>
      <c r="I1420" s="3">
        <f t="shared" si="89"/>
        <v>30828.600000000002</v>
      </c>
      <c r="J1420" s="3">
        <f t="shared" si="90"/>
        <v>21580.02</v>
      </c>
      <c r="K1420" s="3">
        <f t="shared" si="91"/>
        <v>9248.5800000000017</v>
      </c>
    </row>
    <row r="1421" spans="1:11" x14ac:dyDescent="0.25">
      <c r="A1421" s="5">
        <v>46064</v>
      </c>
      <c r="B1421" s="2" t="s">
        <v>1428</v>
      </c>
      <c r="C1421" s="2">
        <v>1</v>
      </c>
      <c r="D1421" s="3">
        <v>8284</v>
      </c>
      <c r="E1421" s="4">
        <v>0.03</v>
      </c>
      <c r="F1421" s="6">
        <v>3</v>
      </c>
      <c r="G1421" s="6">
        <v>3</v>
      </c>
      <c r="H1421" s="7">
        <f t="shared" si="88"/>
        <v>46054</v>
      </c>
      <c r="I1421" s="3">
        <f t="shared" si="89"/>
        <v>8532.52</v>
      </c>
      <c r="J1421" s="3">
        <f t="shared" si="90"/>
        <v>5972.7640000000001</v>
      </c>
      <c r="K1421" s="3">
        <f t="shared" si="91"/>
        <v>2559.7560000000003</v>
      </c>
    </row>
    <row r="1422" spans="1:11" x14ac:dyDescent="0.25">
      <c r="A1422" s="5">
        <v>46248</v>
      </c>
      <c r="B1422" s="2" t="s">
        <v>1429</v>
      </c>
      <c r="C1422" s="2">
        <v>4</v>
      </c>
      <c r="D1422" s="3">
        <v>6796</v>
      </c>
      <c r="E1422" s="4">
        <v>0.05</v>
      </c>
      <c r="F1422" s="6">
        <v>1</v>
      </c>
      <c r="G1422" s="6">
        <v>6</v>
      </c>
      <c r="H1422" s="7">
        <f t="shared" si="88"/>
        <v>46235</v>
      </c>
      <c r="I1422" s="3">
        <f t="shared" si="89"/>
        <v>28543.200000000001</v>
      </c>
      <c r="J1422" s="3">
        <f t="shared" si="90"/>
        <v>19980.239999999998</v>
      </c>
      <c r="K1422" s="3">
        <f t="shared" si="91"/>
        <v>8562.9600000000028</v>
      </c>
    </row>
    <row r="1423" spans="1:11" x14ac:dyDescent="0.25">
      <c r="A1423" s="5">
        <v>46215</v>
      </c>
      <c r="B1423" s="2" t="s">
        <v>1430</v>
      </c>
      <c r="C1423" s="2">
        <v>12</v>
      </c>
      <c r="D1423" s="3">
        <v>3933</v>
      </c>
      <c r="E1423" s="4">
        <v>0.06</v>
      </c>
      <c r="F1423" s="6">
        <v>5</v>
      </c>
      <c r="G1423" s="6">
        <v>8</v>
      </c>
      <c r="H1423" s="7">
        <f t="shared" si="88"/>
        <v>46204</v>
      </c>
      <c r="I1423" s="3">
        <f t="shared" si="89"/>
        <v>50027.76</v>
      </c>
      <c r="J1423" s="3">
        <f t="shared" si="90"/>
        <v>35019.432000000001</v>
      </c>
      <c r="K1423" s="3">
        <f t="shared" si="91"/>
        <v>15008.328000000001</v>
      </c>
    </row>
    <row r="1424" spans="1:11" x14ac:dyDescent="0.25">
      <c r="A1424" s="5">
        <v>46166</v>
      </c>
      <c r="B1424" s="2" t="s">
        <v>1431</v>
      </c>
      <c r="C1424" s="2">
        <v>5</v>
      </c>
      <c r="D1424" s="3">
        <v>33739</v>
      </c>
      <c r="E1424" s="4">
        <v>0.12</v>
      </c>
      <c r="F1424" s="6">
        <v>4</v>
      </c>
      <c r="G1424" s="6">
        <v>8</v>
      </c>
      <c r="H1424" s="7">
        <f t="shared" si="88"/>
        <v>46143</v>
      </c>
      <c r="I1424" s="3">
        <f t="shared" si="89"/>
        <v>188938.40000000002</v>
      </c>
      <c r="J1424" s="3">
        <f t="shared" si="90"/>
        <v>132256.88</v>
      </c>
      <c r="K1424" s="3">
        <f t="shared" si="91"/>
        <v>56681.520000000019</v>
      </c>
    </row>
    <row r="1425" spans="1:11" x14ac:dyDescent="0.25">
      <c r="A1425" s="5">
        <v>46252</v>
      </c>
      <c r="B1425" s="2" t="s">
        <v>1432</v>
      </c>
      <c r="C1425" s="2">
        <v>1</v>
      </c>
      <c r="D1425" s="3">
        <v>29492</v>
      </c>
      <c r="E1425" s="4"/>
      <c r="F1425" s="6">
        <v>2</v>
      </c>
      <c r="G1425" s="6">
        <v>4</v>
      </c>
      <c r="H1425" s="7">
        <f t="shared" si="88"/>
        <v>46235</v>
      </c>
      <c r="I1425" s="3">
        <f t="shared" si="89"/>
        <v>29492</v>
      </c>
      <c r="J1425" s="3">
        <f t="shared" si="90"/>
        <v>20644.399999999998</v>
      </c>
      <c r="K1425" s="3">
        <f t="shared" si="91"/>
        <v>8847.6000000000022</v>
      </c>
    </row>
    <row r="1426" spans="1:11" x14ac:dyDescent="0.25">
      <c r="A1426" s="5">
        <v>46245</v>
      </c>
      <c r="B1426" s="2" t="s">
        <v>1433</v>
      </c>
      <c r="C1426" s="2">
        <v>6</v>
      </c>
      <c r="D1426" s="3">
        <v>10452</v>
      </c>
      <c r="E1426" s="4"/>
      <c r="F1426" s="6">
        <v>3</v>
      </c>
      <c r="G1426" s="6">
        <v>6</v>
      </c>
      <c r="H1426" s="7">
        <f t="shared" si="88"/>
        <v>46235</v>
      </c>
      <c r="I1426" s="3">
        <f t="shared" si="89"/>
        <v>62712</v>
      </c>
      <c r="J1426" s="3">
        <f t="shared" si="90"/>
        <v>43898.399999999994</v>
      </c>
      <c r="K1426" s="3">
        <f t="shared" si="91"/>
        <v>18813.600000000006</v>
      </c>
    </row>
    <row r="1427" spans="1:11" x14ac:dyDescent="0.25">
      <c r="A1427" s="5">
        <v>46337</v>
      </c>
      <c r="B1427" s="2" t="s">
        <v>1434</v>
      </c>
      <c r="C1427" s="2">
        <v>8</v>
      </c>
      <c r="D1427" s="3">
        <v>31038</v>
      </c>
      <c r="E1427" s="4">
        <v>7.0000000000000007E-2</v>
      </c>
      <c r="F1427" s="6">
        <v>5</v>
      </c>
      <c r="G1427" s="6">
        <v>2</v>
      </c>
      <c r="H1427" s="7">
        <f t="shared" si="88"/>
        <v>46327</v>
      </c>
      <c r="I1427" s="3">
        <f t="shared" si="89"/>
        <v>265685.28000000003</v>
      </c>
      <c r="J1427" s="3">
        <f t="shared" si="90"/>
        <v>185979.696</v>
      </c>
      <c r="K1427" s="3">
        <f t="shared" si="91"/>
        <v>79705.584000000032</v>
      </c>
    </row>
    <row r="1428" spans="1:11" x14ac:dyDescent="0.25">
      <c r="A1428" s="5">
        <v>46190</v>
      </c>
      <c r="B1428" s="2" t="s">
        <v>1435</v>
      </c>
      <c r="C1428" s="2">
        <v>9</v>
      </c>
      <c r="D1428" s="3">
        <v>19214</v>
      </c>
      <c r="E1428" s="4">
        <v>0.12</v>
      </c>
      <c r="F1428" s="6">
        <v>5</v>
      </c>
      <c r="G1428" s="6">
        <v>4</v>
      </c>
      <c r="H1428" s="7">
        <f t="shared" si="88"/>
        <v>46174</v>
      </c>
      <c r="I1428" s="3">
        <f t="shared" si="89"/>
        <v>193677.12000000002</v>
      </c>
      <c r="J1428" s="3">
        <f t="shared" si="90"/>
        <v>135573.984</v>
      </c>
      <c r="K1428" s="3">
        <f t="shared" si="91"/>
        <v>58103.136000000028</v>
      </c>
    </row>
    <row r="1429" spans="1:11" x14ac:dyDescent="0.25">
      <c r="A1429" s="5">
        <v>46314</v>
      </c>
      <c r="B1429" s="2" t="s">
        <v>1436</v>
      </c>
      <c r="C1429" s="2">
        <v>5</v>
      </c>
      <c r="D1429" s="3">
        <v>14530</v>
      </c>
      <c r="E1429" s="4">
        <v>0.08</v>
      </c>
      <c r="F1429" s="6">
        <v>2</v>
      </c>
      <c r="G1429" s="6">
        <v>1</v>
      </c>
      <c r="H1429" s="7">
        <f t="shared" si="88"/>
        <v>46296</v>
      </c>
      <c r="I1429" s="3">
        <f t="shared" si="89"/>
        <v>78462</v>
      </c>
      <c r="J1429" s="3">
        <f t="shared" si="90"/>
        <v>54923.399999999994</v>
      </c>
      <c r="K1429" s="3">
        <f t="shared" si="91"/>
        <v>23538.600000000006</v>
      </c>
    </row>
    <row r="1430" spans="1:11" x14ac:dyDescent="0.25">
      <c r="A1430" s="5">
        <v>46301</v>
      </c>
      <c r="B1430" s="2" t="s">
        <v>1437</v>
      </c>
      <c r="C1430" s="2">
        <v>9</v>
      </c>
      <c r="D1430" s="3">
        <v>27913</v>
      </c>
      <c r="E1430" s="4">
        <v>0.08</v>
      </c>
      <c r="F1430" s="6">
        <v>4</v>
      </c>
      <c r="G1430" s="6">
        <v>5</v>
      </c>
      <c r="H1430" s="7">
        <f t="shared" si="88"/>
        <v>46296</v>
      </c>
      <c r="I1430" s="3">
        <f t="shared" si="89"/>
        <v>271314.36000000004</v>
      </c>
      <c r="J1430" s="3">
        <f t="shared" si="90"/>
        <v>189920.05200000003</v>
      </c>
      <c r="K1430" s="3">
        <f t="shared" si="91"/>
        <v>81394.308000000019</v>
      </c>
    </row>
    <row r="1431" spans="1:11" x14ac:dyDescent="0.25">
      <c r="A1431" s="5">
        <v>46341</v>
      </c>
      <c r="B1431" s="2" t="s">
        <v>1438</v>
      </c>
      <c r="C1431" s="2">
        <v>6</v>
      </c>
      <c r="D1431" s="3">
        <v>31336</v>
      </c>
      <c r="E1431" s="4"/>
      <c r="F1431" s="6">
        <v>4</v>
      </c>
      <c r="G1431" s="6">
        <v>4</v>
      </c>
      <c r="H1431" s="7">
        <f t="shared" si="88"/>
        <v>46327</v>
      </c>
      <c r="I1431" s="3">
        <f t="shared" si="89"/>
        <v>188016</v>
      </c>
      <c r="J1431" s="3">
        <f t="shared" si="90"/>
        <v>131611.19999999998</v>
      </c>
      <c r="K1431" s="3">
        <f t="shared" si="91"/>
        <v>56404.800000000017</v>
      </c>
    </row>
    <row r="1432" spans="1:11" x14ac:dyDescent="0.25">
      <c r="A1432" s="5">
        <v>46173</v>
      </c>
      <c r="B1432" s="2" t="s">
        <v>1439</v>
      </c>
      <c r="C1432" s="2">
        <v>7</v>
      </c>
      <c r="D1432" s="3">
        <v>17999</v>
      </c>
      <c r="E1432" s="4">
        <v>0.13</v>
      </c>
      <c r="F1432" s="6">
        <v>1</v>
      </c>
      <c r="G1432" s="6">
        <v>3</v>
      </c>
      <c r="H1432" s="7">
        <f t="shared" si="88"/>
        <v>46143</v>
      </c>
      <c r="I1432" s="3">
        <f t="shared" si="89"/>
        <v>142372.09</v>
      </c>
      <c r="J1432" s="3">
        <f t="shared" si="90"/>
        <v>99660.462999999989</v>
      </c>
      <c r="K1432" s="3">
        <f t="shared" si="91"/>
        <v>42711.627000000008</v>
      </c>
    </row>
    <row r="1433" spans="1:11" x14ac:dyDescent="0.25">
      <c r="A1433" s="5">
        <v>46187</v>
      </c>
      <c r="B1433" s="2" t="s">
        <v>1440</v>
      </c>
      <c r="C1433" s="2">
        <v>5</v>
      </c>
      <c r="D1433" s="3">
        <v>25636</v>
      </c>
      <c r="E1433" s="4">
        <v>7.0000000000000007E-2</v>
      </c>
      <c r="F1433" s="6">
        <v>3</v>
      </c>
      <c r="G1433" s="6">
        <v>3</v>
      </c>
      <c r="H1433" s="7">
        <f t="shared" si="88"/>
        <v>46174</v>
      </c>
      <c r="I1433" s="3">
        <f t="shared" si="89"/>
        <v>137152.6</v>
      </c>
      <c r="J1433" s="3">
        <f t="shared" si="90"/>
        <v>96006.819999999992</v>
      </c>
      <c r="K1433" s="3">
        <f t="shared" si="91"/>
        <v>41145.780000000013</v>
      </c>
    </row>
    <row r="1434" spans="1:11" x14ac:dyDescent="0.25">
      <c r="A1434" s="5">
        <v>46196</v>
      </c>
      <c r="B1434" s="2" t="s">
        <v>1441</v>
      </c>
      <c r="C1434" s="2">
        <v>11</v>
      </c>
      <c r="D1434" s="3">
        <v>23077</v>
      </c>
      <c r="E1434" s="4"/>
      <c r="F1434" s="6">
        <v>4</v>
      </c>
      <c r="G1434" s="6">
        <v>4</v>
      </c>
      <c r="H1434" s="7">
        <f t="shared" si="88"/>
        <v>46174</v>
      </c>
      <c r="I1434" s="3">
        <f t="shared" si="89"/>
        <v>253847</v>
      </c>
      <c r="J1434" s="3">
        <f t="shared" si="90"/>
        <v>177692.9</v>
      </c>
      <c r="K1434" s="3">
        <f t="shared" si="91"/>
        <v>76154.100000000006</v>
      </c>
    </row>
    <row r="1435" spans="1:11" x14ac:dyDescent="0.25">
      <c r="A1435" s="5">
        <v>46321</v>
      </c>
      <c r="B1435" s="2" t="s">
        <v>1442</v>
      </c>
      <c r="C1435" s="2">
        <v>12</v>
      </c>
      <c r="D1435" s="3">
        <v>27328</v>
      </c>
      <c r="E1435" s="4"/>
      <c r="F1435" s="6">
        <v>4</v>
      </c>
      <c r="G1435" s="6">
        <v>6</v>
      </c>
      <c r="H1435" s="7">
        <f t="shared" si="88"/>
        <v>46296</v>
      </c>
      <c r="I1435" s="3">
        <f t="shared" si="89"/>
        <v>327936</v>
      </c>
      <c r="J1435" s="3">
        <f t="shared" si="90"/>
        <v>229555.19999999998</v>
      </c>
      <c r="K1435" s="3">
        <f t="shared" si="91"/>
        <v>98380.800000000017</v>
      </c>
    </row>
    <row r="1436" spans="1:11" x14ac:dyDescent="0.25">
      <c r="A1436" s="5">
        <v>46024</v>
      </c>
      <c r="B1436" s="2" t="s">
        <v>1443</v>
      </c>
      <c r="C1436" s="2">
        <v>12</v>
      </c>
      <c r="D1436" s="3">
        <v>31524</v>
      </c>
      <c r="E1436" s="4"/>
      <c r="F1436" s="6">
        <v>1</v>
      </c>
      <c r="G1436" s="6">
        <v>7</v>
      </c>
      <c r="H1436" s="7">
        <f t="shared" si="88"/>
        <v>46023</v>
      </c>
      <c r="I1436" s="3">
        <f t="shared" si="89"/>
        <v>378288</v>
      </c>
      <c r="J1436" s="3">
        <f t="shared" si="90"/>
        <v>264801.59999999998</v>
      </c>
      <c r="K1436" s="3">
        <f t="shared" si="91"/>
        <v>113486.40000000002</v>
      </c>
    </row>
    <row r="1437" spans="1:11" x14ac:dyDescent="0.25">
      <c r="A1437" s="5">
        <v>46279</v>
      </c>
      <c r="B1437" s="2" t="s">
        <v>1444</v>
      </c>
      <c r="C1437" s="2">
        <v>7</v>
      </c>
      <c r="D1437" s="3">
        <v>9114</v>
      </c>
      <c r="E1437" s="4">
        <v>0.03</v>
      </c>
      <c r="F1437" s="6">
        <v>3</v>
      </c>
      <c r="G1437" s="6">
        <v>2</v>
      </c>
      <c r="H1437" s="7">
        <f t="shared" si="88"/>
        <v>46266</v>
      </c>
      <c r="I1437" s="3">
        <f t="shared" si="89"/>
        <v>65711.94</v>
      </c>
      <c r="J1437" s="3">
        <f t="shared" si="90"/>
        <v>45998.358</v>
      </c>
      <c r="K1437" s="3">
        <f t="shared" si="91"/>
        <v>19713.582000000002</v>
      </c>
    </row>
    <row r="1438" spans="1:11" x14ac:dyDescent="0.25">
      <c r="A1438" s="5">
        <v>46151</v>
      </c>
      <c r="B1438" s="2" t="s">
        <v>1445</v>
      </c>
      <c r="C1438" s="2">
        <v>8</v>
      </c>
      <c r="D1438" s="3">
        <v>2980</v>
      </c>
      <c r="E1438" s="4"/>
      <c r="F1438" s="6">
        <v>1</v>
      </c>
      <c r="G1438" s="6">
        <v>4</v>
      </c>
      <c r="H1438" s="7">
        <f t="shared" si="88"/>
        <v>46143</v>
      </c>
      <c r="I1438" s="3">
        <f t="shared" si="89"/>
        <v>23840</v>
      </c>
      <c r="J1438" s="3">
        <f t="shared" si="90"/>
        <v>16688</v>
      </c>
      <c r="K1438" s="3">
        <f t="shared" si="91"/>
        <v>7152</v>
      </c>
    </row>
    <row r="1439" spans="1:11" x14ac:dyDescent="0.25">
      <c r="A1439" s="5">
        <v>46254</v>
      </c>
      <c r="B1439" s="2" t="s">
        <v>1446</v>
      </c>
      <c r="C1439" s="2">
        <v>12</v>
      </c>
      <c r="D1439" s="3">
        <v>28147</v>
      </c>
      <c r="E1439" s="4">
        <v>0.12</v>
      </c>
      <c r="F1439" s="6">
        <v>1</v>
      </c>
      <c r="G1439" s="6">
        <v>6</v>
      </c>
      <c r="H1439" s="7">
        <f t="shared" si="88"/>
        <v>46235</v>
      </c>
      <c r="I1439" s="3">
        <f t="shared" si="89"/>
        <v>378295.68000000005</v>
      </c>
      <c r="J1439" s="3">
        <f t="shared" si="90"/>
        <v>264806.97600000002</v>
      </c>
      <c r="K1439" s="3">
        <f t="shared" si="91"/>
        <v>113488.70400000003</v>
      </c>
    </row>
    <row r="1440" spans="1:11" x14ac:dyDescent="0.25">
      <c r="A1440" s="5">
        <v>46101</v>
      </c>
      <c r="B1440" s="2" t="s">
        <v>1447</v>
      </c>
      <c r="C1440" s="2">
        <v>5</v>
      </c>
      <c r="D1440" s="3">
        <v>25006</v>
      </c>
      <c r="E1440" s="4">
        <v>0.12</v>
      </c>
      <c r="F1440" s="6">
        <v>1</v>
      </c>
      <c r="G1440" s="6">
        <v>8</v>
      </c>
      <c r="H1440" s="7">
        <f t="shared" si="88"/>
        <v>46082</v>
      </c>
      <c r="I1440" s="3">
        <f t="shared" si="89"/>
        <v>140033.60000000001</v>
      </c>
      <c r="J1440" s="3">
        <f t="shared" si="90"/>
        <v>98023.52</v>
      </c>
      <c r="K1440" s="3">
        <f t="shared" si="91"/>
        <v>42010.080000000002</v>
      </c>
    </row>
    <row r="1441" spans="1:11" x14ac:dyDescent="0.25">
      <c r="A1441" s="5">
        <v>46051</v>
      </c>
      <c r="B1441" s="2" t="s">
        <v>1448</v>
      </c>
      <c r="C1441" s="2">
        <v>2</v>
      </c>
      <c r="D1441" s="3">
        <v>30022</v>
      </c>
      <c r="E1441" s="4"/>
      <c r="F1441" s="6">
        <v>4</v>
      </c>
      <c r="G1441" s="6">
        <v>8</v>
      </c>
      <c r="H1441" s="7">
        <f t="shared" si="88"/>
        <v>46023</v>
      </c>
      <c r="I1441" s="3">
        <f t="shared" si="89"/>
        <v>60044</v>
      </c>
      <c r="J1441" s="3">
        <f t="shared" si="90"/>
        <v>42030.799999999996</v>
      </c>
      <c r="K1441" s="3">
        <f t="shared" si="91"/>
        <v>18013.200000000004</v>
      </c>
    </row>
    <row r="1442" spans="1:11" x14ac:dyDescent="0.25">
      <c r="A1442" s="5">
        <v>46216</v>
      </c>
      <c r="B1442" s="2" t="s">
        <v>1449</v>
      </c>
      <c r="C1442" s="2">
        <v>1</v>
      </c>
      <c r="D1442" s="3">
        <v>19796</v>
      </c>
      <c r="E1442" s="4"/>
      <c r="F1442" s="6">
        <v>5</v>
      </c>
      <c r="G1442" s="6">
        <v>8</v>
      </c>
      <c r="H1442" s="7">
        <f t="shared" si="88"/>
        <v>46204</v>
      </c>
      <c r="I1442" s="3">
        <f t="shared" si="89"/>
        <v>19796</v>
      </c>
      <c r="J1442" s="3">
        <f t="shared" si="90"/>
        <v>13857.199999999999</v>
      </c>
      <c r="K1442" s="3">
        <f t="shared" si="91"/>
        <v>5938.8000000000011</v>
      </c>
    </row>
    <row r="1443" spans="1:11" x14ac:dyDescent="0.25">
      <c r="A1443" s="5">
        <v>46358</v>
      </c>
      <c r="B1443" s="2" t="s">
        <v>1450</v>
      </c>
      <c r="C1443" s="2">
        <v>12</v>
      </c>
      <c r="D1443" s="3">
        <v>31306</v>
      </c>
      <c r="E1443" s="4">
        <v>0.09</v>
      </c>
      <c r="F1443" s="6">
        <v>4</v>
      </c>
      <c r="G1443" s="6">
        <v>3</v>
      </c>
      <c r="H1443" s="7">
        <f t="shared" si="88"/>
        <v>46357</v>
      </c>
      <c r="I1443" s="3">
        <f t="shared" si="89"/>
        <v>409482.48000000004</v>
      </c>
      <c r="J1443" s="3">
        <f t="shared" si="90"/>
        <v>286637.73600000003</v>
      </c>
      <c r="K1443" s="3">
        <f t="shared" si="91"/>
        <v>122844.74400000001</v>
      </c>
    </row>
    <row r="1444" spans="1:11" x14ac:dyDescent="0.25">
      <c r="A1444" s="5">
        <v>46106</v>
      </c>
      <c r="B1444" s="2" t="s">
        <v>1451</v>
      </c>
      <c r="C1444" s="2">
        <v>9</v>
      </c>
      <c r="D1444" s="3">
        <v>8530</v>
      </c>
      <c r="E1444" s="4">
        <v>0.1</v>
      </c>
      <c r="F1444" s="6">
        <v>5</v>
      </c>
      <c r="G1444" s="6">
        <v>6</v>
      </c>
      <c r="H1444" s="7">
        <f t="shared" si="88"/>
        <v>46082</v>
      </c>
      <c r="I1444" s="3">
        <f t="shared" si="89"/>
        <v>84447</v>
      </c>
      <c r="J1444" s="3">
        <f t="shared" si="90"/>
        <v>59112.899999999994</v>
      </c>
      <c r="K1444" s="3">
        <f t="shared" si="91"/>
        <v>25334.100000000006</v>
      </c>
    </row>
    <row r="1445" spans="1:11" x14ac:dyDescent="0.25">
      <c r="A1445" s="5">
        <v>46362</v>
      </c>
      <c r="B1445" s="2" t="s">
        <v>1452</v>
      </c>
      <c r="C1445" s="2">
        <v>8</v>
      </c>
      <c r="D1445" s="3">
        <v>24170</v>
      </c>
      <c r="E1445" s="4"/>
      <c r="F1445" s="6">
        <v>1</v>
      </c>
      <c r="G1445" s="6">
        <v>3</v>
      </c>
      <c r="H1445" s="7">
        <f t="shared" si="88"/>
        <v>46357</v>
      </c>
      <c r="I1445" s="3">
        <f t="shared" si="89"/>
        <v>193360</v>
      </c>
      <c r="J1445" s="3">
        <f t="shared" si="90"/>
        <v>135352</v>
      </c>
      <c r="K1445" s="3">
        <f t="shared" si="91"/>
        <v>58008</v>
      </c>
    </row>
    <row r="1446" spans="1:11" x14ac:dyDescent="0.25">
      <c r="A1446" s="5">
        <v>46277</v>
      </c>
      <c r="B1446" s="2" t="s">
        <v>1453</v>
      </c>
      <c r="C1446" s="2">
        <v>4</v>
      </c>
      <c r="D1446" s="3">
        <v>2262</v>
      </c>
      <c r="E1446" s="4">
        <v>7.0000000000000007E-2</v>
      </c>
      <c r="F1446" s="6">
        <v>5</v>
      </c>
      <c r="G1446" s="6">
        <v>2</v>
      </c>
      <c r="H1446" s="7">
        <f t="shared" si="88"/>
        <v>46266</v>
      </c>
      <c r="I1446" s="3">
        <f t="shared" si="89"/>
        <v>9681.36</v>
      </c>
      <c r="J1446" s="3">
        <f t="shared" si="90"/>
        <v>6776.9520000000002</v>
      </c>
      <c r="K1446" s="3">
        <f t="shared" si="91"/>
        <v>2904.4080000000004</v>
      </c>
    </row>
    <row r="1447" spans="1:11" x14ac:dyDescent="0.25">
      <c r="A1447" s="5">
        <v>46335</v>
      </c>
      <c r="B1447" s="2" t="s">
        <v>1454</v>
      </c>
      <c r="C1447" s="2">
        <v>4</v>
      </c>
      <c r="D1447" s="3">
        <v>16141</v>
      </c>
      <c r="E1447" s="4">
        <v>0.15</v>
      </c>
      <c r="F1447" s="6">
        <v>4</v>
      </c>
      <c r="G1447" s="6">
        <v>2</v>
      </c>
      <c r="H1447" s="7">
        <f t="shared" si="88"/>
        <v>46327</v>
      </c>
      <c r="I1447" s="3">
        <f t="shared" si="89"/>
        <v>74248.599999999991</v>
      </c>
      <c r="J1447" s="3">
        <f t="shared" si="90"/>
        <v>51974.01999999999</v>
      </c>
      <c r="K1447" s="3">
        <f t="shared" si="91"/>
        <v>22274.58</v>
      </c>
    </row>
    <row r="1448" spans="1:11" x14ac:dyDescent="0.25">
      <c r="A1448" s="5">
        <v>46039</v>
      </c>
      <c r="B1448" s="2" t="s">
        <v>1455</v>
      </c>
      <c r="C1448" s="2">
        <v>12</v>
      </c>
      <c r="D1448" s="3">
        <v>24796</v>
      </c>
      <c r="E1448" s="4">
        <v>0.03</v>
      </c>
      <c r="F1448" s="6">
        <v>2</v>
      </c>
      <c r="G1448" s="6">
        <v>6</v>
      </c>
      <c r="H1448" s="7">
        <f t="shared" si="88"/>
        <v>46023</v>
      </c>
      <c r="I1448" s="3">
        <f t="shared" si="89"/>
        <v>306478.56</v>
      </c>
      <c r="J1448" s="3">
        <f t="shared" si="90"/>
        <v>214534.992</v>
      </c>
      <c r="K1448" s="3">
        <f t="shared" si="91"/>
        <v>91943.567999999999</v>
      </c>
    </row>
    <row r="1449" spans="1:11" x14ac:dyDescent="0.25">
      <c r="A1449" s="5">
        <v>46260</v>
      </c>
      <c r="B1449" s="2" t="s">
        <v>1456</v>
      </c>
      <c r="C1449" s="2">
        <v>2</v>
      </c>
      <c r="D1449" s="3">
        <v>11695</v>
      </c>
      <c r="E1449" s="4"/>
      <c r="F1449" s="6">
        <v>4</v>
      </c>
      <c r="G1449" s="6">
        <v>5</v>
      </c>
      <c r="H1449" s="7">
        <f t="shared" si="88"/>
        <v>46235</v>
      </c>
      <c r="I1449" s="3">
        <f t="shared" si="89"/>
        <v>23390</v>
      </c>
      <c r="J1449" s="3">
        <f t="shared" si="90"/>
        <v>16372.999999999998</v>
      </c>
      <c r="K1449" s="3">
        <f t="shared" si="91"/>
        <v>7017.0000000000018</v>
      </c>
    </row>
    <row r="1450" spans="1:11" x14ac:dyDescent="0.25">
      <c r="A1450" s="5">
        <v>46381</v>
      </c>
      <c r="B1450" s="2" t="s">
        <v>1457</v>
      </c>
      <c r="C1450" s="2">
        <v>6</v>
      </c>
      <c r="D1450" s="3">
        <v>22584</v>
      </c>
      <c r="E1450" s="4">
        <v>0.09</v>
      </c>
      <c r="F1450" s="6">
        <v>1</v>
      </c>
      <c r="G1450" s="6">
        <v>8</v>
      </c>
      <c r="H1450" s="7">
        <f t="shared" si="88"/>
        <v>46357</v>
      </c>
      <c r="I1450" s="3">
        <f t="shared" si="89"/>
        <v>147699.36000000002</v>
      </c>
      <c r="J1450" s="3">
        <f t="shared" si="90"/>
        <v>103389.55200000001</v>
      </c>
      <c r="K1450" s="3">
        <f t="shared" si="91"/>
        <v>44309.808000000005</v>
      </c>
    </row>
    <row r="1451" spans="1:11" x14ac:dyDescent="0.25">
      <c r="A1451" s="5">
        <v>46381</v>
      </c>
      <c r="B1451" s="2" t="s">
        <v>1458</v>
      </c>
      <c r="C1451" s="2">
        <v>4</v>
      </c>
      <c r="D1451" s="3">
        <v>29450</v>
      </c>
      <c r="E1451" s="4">
        <v>0.04</v>
      </c>
      <c r="F1451" s="6">
        <v>1</v>
      </c>
      <c r="G1451" s="6">
        <v>4</v>
      </c>
      <c r="H1451" s="7">
        <f t="shared" si="88"/>
        <v>46357</v>
      </c>
      <c r="I1451" s="3">
        <f t="shared" si="89"/>
        <v>122512</v>
      </c>
      <c r="J1451" s="3">
        <f t="shared" si="90"/>
        <v>85758.399999999994</v>
      </c>
      <c r="K1451" s="3">
        <f t="shared" si="91"/>
        <v>36753.600000000006</v>
      </c>
    </row>
    <row r="1452" spans="1:11" x14ac:dyDescent="0.25">
      <c r="A1452" s="5">
        <v>46092</v>
      </c>
      <c r="B1452" s="2" t="s">
        <v>1459</v>
      </c>
      <c r="C1452" s="2">
        <v>3</v>
      </c>
      <c r="D1452" s="3">
        <v>11597</v>
      </c>
      <c r="E1452" s="4">
        <v>0.06</v>
      </c>
      <c r="F1452" s="6">
        <v>4</v>
      </c>
      <c r="G1452" s="6">
        <v>1</v>
      </c>
      <c r="H1452" s="7">
        <f t="shared" si="88"/>
        <v>46082</v>
      </c>
      <c r="I1452" s="3">
        <f t="shared" si="89"/>
        <v>36878.46</v>
      </c>
      <c r="J1452" s="3">
        <f t="shared" si="90"/>
        <v>25814.921999999999</v>
      </c>
      <c r="K1452" s="3">
        <f t="shared" si="91"/>
        <v>11063.538</v>
      </c>
    </row>
    <row r="1453" spans="1:11" x14ac:dyDescent="0.25">
      <c r="A1453" s="5">
        <v>46024</v>
      </c>
      <c r="B1453" s="2" t="s">
        <v>1460</v>
      </c>
      <c r="C1453" s="2">
        <v>4</v>
      </c>
      <c r="D1453" s="3">
        <v>10365</v>
      </c>
      <c r="E1453" s="4">
        <v>0.08</v>
      </c>
      <c r="F1453" s="6">
        <v>1</v>
      </c>
      <c r="G1453" s="6">
        <v>2</v>
      </c>
      <c r="H1453" s="7">
        <f t="shared" si="88"/>
        <v>46023</v>
      </c>
      <c r="I1453" s="3">
        <f t="shared" si="89"/>
        <v>44776.800000000003</v>
      </c>
      <c r="J1453" s="3">
        <f t="shared" si="90"/>
        <v>31343.759999999998</v>
      </c>
      <c r="K1453" s="3">
        <f t="shared" si="91"/>
        <v>13433.040000000005</v>
      </c>
    </row>
    <row r="1454" spans="1:11" x14ac:dyDescent="0.25">
      <c r="A1454" s="5">
        <v>46173</v>
      </c>
      <c r="B1454" s="2" t="s">
        <v>1461</v>
      </c>
      <c r="C1454" s="2">
        <v>8</v>
      </c>
      <c r="D1454" s="3">
        <v>9919</v>
      </c>
      <c r="E1454" s="4">
        <v>0.13</v>
      </c>
      <c r="F1454" s="6">
        <v>3</v>
      </c>
      <c r="G1454" s="6">
        <v>2</v>
      </c>
      <c r="H1454" s="7">
        <f t="shared" si="88"/>
        <v>46143</v>
      </c>
      <c r="I1454" s="3">
        <f t="shared" si="89"/>
        <v>89667.76</v>
      </c>
      <c r="J1454" s="3">
        <f t="shared" si="90"/>
        <v>62767.431999999993</v>
      </c>
      <c r="K1454" s="3">
        <f t="shared" si="91"/>
        <v>26900.328000000001</v>
      </c>
    </row>
    <row r="1455" spans="1:11" x14ac:dyDescent="0.25">
      <c r="A1455" s="5">
        <v>46294</v>
      </c>
      <c r="B1455" s="2" t="s">
        <v>1462</v>
      </c>
      <c r="C1455" s="2">
        <v>4</v>
      </c>
      <c r="D1455" s="3">
        <v>33477</v>
      </c>
      <c r="E1455" s="4"/>
      <c r="F1455" s="6">
        <v>5</v>
      </c>
      <c r="G1455" s="6">
        <v>7</v>
      </c>
      <c r="H1455" s="7">
        <f t="shared" si="88"/>
        <v>46266</v>
      </c>
      <c r="I1455" s="3">
        <f t="shared" si="89"/>
        <v>133908</v>
      </c>
      <c r="J1455" s="3">
        <f t="shared" si="90"/>
        <v>93735.599999999991</v>
      </c>
      <c r="K1455" s="3">
        <f t="shared" si="91"/>
        <v>40172.400000000009</v>
      </c>
    </row>
    <row r="1456" spans="1:11" x14ac:dyDescent="0.25">
      <c r="A1456" s="5">
        <v>46232</v>
      </c>
      <c r="B1456" s="2" t="s">
        <v>1463</v>
      </c>
      <c r="C1456" s="2">
        <v>9</v>
      </c>
      <c r="D1456" s="3">
        <v>6589</v>
      </c>
      <c r="E1456" s="4"/>
      <c r="F1456" s="6">
        <v>1</v>
      </c>
      <c r="G1456" s="6">
        <v>6</v>
      </c>
      <c r="H1456" s="7">
        <f t="shared" si="88"/>
        <v>46204</v>
      </c>
      <c r="I1456" s="3">
        <f t="shared" si="89"/>
        <v>59301</v>
      </c>
      <c r="J1456" s="3">
        <f t="shared" si="90"/>
        <v>41510.699999999997</v>
      </c>
      <c r="K1456" s="3">
        <f t="shared" si="91"/>
        <v>17790.300000000003</v>
      </c>
    </row>
    <row r="1457" spans="1:11" x14ac:dyDescent="0.25">
      <c r="A1457" s="5">
        <v>46314</v>
      </c>
      <c r="B1457" s="2" t="s">
        <v>1464</v>
      </c>
      <c r="C1457" s="2">
        <v>3</v>
      </c>
      <c r="D1457" s="3">
        <v>27663</v>
      </c>
      <c r="E1457" s="4">
        <v>0.02</v>
      </c>
      <c r="F1457" s="6">
        <v>1</v>
      </c>
      <c r="G1457" s="6">
        <v>2</v>
      </c>
      <c r="H1457" s="7">
        <f t="shared" si="88"/>
        <v>46296</v>
      </c>
      <c r="I1457" s="3">
        <f t="shared" si="89"/>
        <v>84648.78</v>
      </c>
      <c r="J1457" s="3">
        <f t="shared" si="90"/>
        <v>59254.145999999993</v>
      </c>
      <c r="K1457" s="3">
        <f t="shared" si="91"/>
        <v>25394.634000000005</v>
      </c>
    </row>
    <row r="1458" spans="1:11" x14ac:dyDescent="0.25">
      <c r="A1458" s="5">
        <v>46094</v>
      </c>
      <c r="B1458" s="2" t="s">
        <v>1465</v>
      </c>
      <c r="C1458" s="2">
        <v>3</v>
      </c>
      <c r="D1458" s="3">
        <v>10504</v>
      </c>
      <c r="E1458" s="4">
        <v>0.04</v>
      </c>
      <c r="F1458" s="6">
        <v>1</v>
      </c>
      <c r="G1458" s="6">
        <v>5</v>
      </c>
      <c r="H1458" s="7">
        <f t="shared" si="88"/>
        <v>46082</v>
      </c>
      <c r="I1458" s="3">
        <f t="shared" si="89"/>
        <v>32772.480000000003</v>
      </c>
      <c r="J1458" s="3">
        <f t="shared" si="90"/>
        <v>22940.736000000001</v>
      </c>
      <c r="K1458" s="3">
        <f t="shared" si="91"/>
        <v>9831.7440000000024</v>
      </c>
    </row>
    <row r="1459" spans="1:11" x14ac:dyDescent="0.25">
      <c r="A1459" s="5">
        <v>46264</v>
      </c>
      <c r="B1459" s="2" t="s">
        <v>1466</v>
      </c>
      <c r="C1459" s="2">
        <v>3</v>
      </c>
      <c r="D1459" s="3">
        <v>15757</v>
      </c>
      <c r="E1459" s="4"/>
      <c r="F1459" s="6">
        <v>1</v>
      </c>
      <c r="G1459" s="6">
        <v>4</v>
      </c>
      <c r="H1459" s="7">
        <f t="shared" si="88"/>
        <v>46235</v>
      </c>
      <c r="I1459" s="3">
        <f t="shared" si="89"/>
        <v>47271</v>
      </c>
      <c r="J1459" s="3">
        <f t="shared" si="90"/>
        <v>33089.699999999997</v>
      </c>
      <c r="K1459" s="3">
        <f t="shared" si="91"/>
        <v>14181.300000000003</v>
      </c>
    </row>
    <row r="1460" spans="1:11" x14ac:dyDescent="0.25">
      <c r="A1460" s="5">
        <v>46029</v>
      </c>
      <c r="B1460" s="2" t="s">
        <v>1467</v>
      </c>
      <c r="C1460" s="2">
        <v>6</v>
      </c>
      <c r="D1460" s="3">
        <v>33440</v>
      </c>
      <c r="E1460" s="4">
        <v>0.12</v>
      </c>
      <c r="F1460" s="6">
        <v>4</v>
      </c>
      <c r="G1460" s="6">
        <v>8</v>
      </c>
      <c r="H1460" s="7">
        <f t="shared" si="88"/>
        <v>46023</v>
      </c>
      <c r="I1460" s="3">
        <f t="shared" si="89"/>
        <v>224716.80000000002</v>
      </c>
      <c r="J1460" s="3">
        <f t="shared" si="90"/>
        <v>157301.76000000001</v>
      </c>
      <c r="K1460" s="3">
        <f t="shared" si="91"/>
        <v>67415.040000000008</v>
      </c>
    </row>
    <row r="1461" spans="1:11" x14ac:dyDescent="0.25">
      <c r="A1461" s="5">
        <v>46263</v>
      </c>
      <c r="B1461" s="2" t="s">
        <v>1468</v>
      </c>
      <c r="C1461" s="2">
        <v>12</v>
      </c>
      <c r="D1461" s="3">
        <v>20759</v>
      </c>
      <c r="E1461" s="4">
        <v>0.04</v>
      </c>
      <c r="F1461" s="6">
        <v>3</v>
      </c>
      <c r="G1461" s="6">
        <v>5</v>
      </c>
      <c r="H1461" s="7">
        <f t="shared" si="88"/>
        <v>46235</v>
      </c>
      <c r="I1461" s="3">
        <f t="shared" si="89"/>
        <v>259072.32</v>
      </c>
      <c r="J1461" s="3">
        <f t="shared" si="90"/>
        <v>181350.62399999998</v>
      </c>
      <c r="K1461" s="3">
        <f t="shared" si="91"/>
        <v>77721.696000000025</v>
      </c>
    </row>
    <row r="1462" spans="1:11" x14ac:dyDescent="0.25">
      <c r="A1462" s="5">
        <v>46182</v>
      </c>
      <c r="B1462" s="2" t="s">
        <v>1469</v>
      </c>
      <c r="C1462" s="2">
        <v>11</v>
      </c>
      <c r="D1462" s="3">
        <v>3208</v>
      </c>
      <c r="E1462" s="4">
        <v>7.0000000000000007E-2</v>
      </c>
      <c r="F1462" s="6">
        <v>5</v>
      </c>
      <c r="G1462" s="6">
        <v>3</v>
      </c>
      <c r="H1462" s="7">
        <f t="shared" si="88"/>
        <v>46174</v>
      </c>
      <c r="I1462" s="3">
        <f t="shared" si="89"/>
        <v>37758.160000000003</v>
      </c>
      <c r="J1462" s="3">
        <f t="shared" si="90"/>
        <v>26430.712</v>
      </c>
      <c r="K1462" s="3">
        <f t="shared" si="91"/>
        <v>11327.448000000004</v>
      </c>
    </row>
    <row r="1463" spans="1:11" x14ac:dyDescent="0.25">
      <c r="A1463" s="5">
        <v>46106</v>
      </c>
      <c r="B1463" s="2" t="s">
        <v>1470</v>
      </c>
      <c r="C1463" s="2">
        <v>5</v>
      </c>
      <c r="D1463" s="3">
        <v>19620</v>
      </c>
      <c r="E1463" s="4">
        <v>0.1</v>
      </c>
      <c r="F1463" s="6">
        <v>4</v>
      </c>
      <c r="G1463" s="6">
        <v>2</v>
      </c>
      <c r="H1463" s="7">
        <f t="shared" si="88"/>
        <v>46082</v>
      </c>
      <c r="I1463" s="3">
        <f t="shared" si="89"/>
        <v>107910.00000000001</v>
      </c>
      <c r="J1463" s="3">
        <f t="shared" si="90"/>
        <v>75537</v>
      </c>
      <c r="K1463" s="3">
        <f t="shared" si="91"/>
        <v>32373.000000000015</v>
      </c>
    </row>
    <row r="1464" spans="1:11" x14ac:dyDescent="0.25">
      <c r="A1464" s="5">
        <v>46316</v>
      </c>
      <c r="B1464" s="2" t="s">
        <v>1471</v>
      </c>
      <c r="C1464" s="2">
        <v>9</v>
      </c>
      <c r="D1464" s="3">
        <v>3418</v>
      </c>
      <c r="E1464" s="4">
        <v>0.05</v>
      </c>
      <c r="F1464" s="6">
        <v>5</v>
      </c>
      <c r="G1464" s="6">
        <v>5</v>
      </c>
      <c r="H1464" s="7">
        <f t="shared" si="88"/>
        <v>46296</v>
      </c>
      <c r="I1464" s="3">
        <f t="shared" si="89"/>
        <v>32300.100000000002</v>
      </c>
      <c r="J1464" s="3">
        <f t="shared" si="90"/>
        <v>22610.07</v>
      </c>
      <c r="K1464" s="3">
        <f t="shared" si="91"/>
        <v>9690.0300000000025</v>
      </c>
    </row>
    <row r="1465" spans="1:11" x14ac:dyDescent="0.25">
      <c r="A1465" s="5">
        <v>46110</v>
      </c>
      <c r="B1465" s="2" t="s">
        <v>1472</v>
      </c>
      <c r="C1465" s="2">
        <v>1</v>
      </c>
      <c r="D1465" s="3">
        <v>13721</v>
      </c>
      <c r="E1465" s="4"/>
      <c r="F1465" s="6">
        <v>5</v>
      </c>
      <c r="G1465" s="6">
        <v>5</v>
      </c>
      <c r="H1465" s="7">
        <f t="shared" si="88"/>
        <v>46082</v>
      </c>
      <c r="I1465" s="3">
        <f t="shared" si="89"/>
        <v>13721</v>
      </c>
      <c r="J1465" s="3">
        <f t="shared" si="90"/>
        <v>9604.6999999999989</v>
      </c>
      <c r="K1465" s="3">
        <f t="shared" si="91"/>
        <v>4116.3000000000011</v>
      </c>
    </row>
    <row r="1466" spans="1:11" x14ac:dyDescent="0.25">
      <c r="A1466" s="5">
        <v>46024</v>
      </c>
      <c r="B1466" s="2" t="s">
        <v>1473</v>
      </c>
      <c r="C1466" s="2">
        <v>10</v>
      </c>
      <c r="D1466" s="3">
        <v>12794</v>
      </c>
      <c r="E1466" s="4">
        <v>0.12</v>
      </c>
      <c r="F1466" s="6">
        <v>2</v>
      </c>
      <c r="G1466" s="6">
        <v>2</v>
      </c>
      <c r="H1466" s="7">
        <f t="shared" si="88"/>
        <v>46023</v>
      </c>
      <c r="I1466" s="3">
        <f t="shared" si="89"/>
        <v>143292.80000000002</v>
      </c>
      <c r="J1466" s="3">
        <f t="shared" si="90"/>
        <v>100304.96000000001</v>
      </c>
      <c r="K1466" s="3">
        <f t="shared" si="91"/>
        <v>42987.840000000011</v>
      </c>
    </row>
    <row r="1467" spans="1:11" x14ac:dyDescent="0.25">
      <c r="A1467" s="5">
        <v>46062</v>
      </c>
      <c r="B1467" s="2" t="s">
        <v>1474</v>
      </c>
      <c r="C1467" s="2">
        <v>2</v>
      </c>
      <c r="D1467" s="3">
        <v>13582</v>
      </c>
      <c r="E1467" s="4">
        <v>0.12</v>
      </c>
      <c r="F1467" s="6">
        <v>4</v>
      </c>
      <c r="G1467" s="6">
        <v>1</v>
      </c>
      <c r="H1467" s="7">
        <f t="shared" si="88"/>
        <v>46054</v>
      </c>
      <c r="I1467" s="3">
        <f t="shared" si="89"/>
        <v>30423.680000000004</v>
      </c>
      <c r="J1467" s="3">
        <f t="shared" si="90"/>
        <v>21296.576000000001</v>
      </c>
      <c r="K1467" s="3">
        <f t="shared" si="91"/>
        <v>9127.104000000003</v>
      </c>
    </row>
    <row r="1468" spans="1:11" x14ac:dyDescent="0.25">
      <c r="A1468" s="5">
        <v>46144</v>
      </c>
      <c r="B1468" s="2" t="s">
        <v>1475</v>
      </c>
      <c r="C1468" s="2">
        <v>1</v>
      </c>
      <c r="D1468" s="3">
        <v>30455</v>
      </c>
      <c r="E1468" s="4">
        <v>0.08</v>
      </c>
      <c r="F1468" s="6">
        <v>4</v>
      </c>
      <c r="G1468" s="6">
        <v>5</v>
      </c>
      <c r="H1468" s="7">
        <f t="shared" si="88"/>
        <v>46143</v>
      </c>
      <c r="I1468" s="3">
        <f t="shared" si="89"/>
        <v>32891.4</v>
      </c>
      <c r="J1468" s="3">
        <f t="shared" si="90"/>
        <v>23023.98</v>
      </c>
      <c r="K1468" s="3">
        <f t="shared" si="91"/>
        <v>9867.4200000000019</v>
      </c>
    </row>
    <row r="1469" spans="1:11" x14ac:dyDescent="0.25">
      <c r="A1469" s="5">
        <v>46221</v>
      </c>
      <c r="B1469" s="2" t="s">
        <v>1476</v>
      </c>
      <c r="C1469" s="2">
        <v>9</v>
      </c>
      <c r="D1469" s="3">
        <v>11227</v>
      </c>
      <c r="E1469" s="4"/>
      <c r="F1469" s="6">
        <v>2</v>
      </c>
      <c r="G1469" s="6">
        <v>1</v>
      </c>
      <c r="H1469" s="7">
        <f t="shared" si="88"/>
        <v>46204</v>
      </c>
      <c r="I1469" s="3">
        <f t="shared" si="89"/>
        <v>101043</v>
      </c>
      <c r="J1469" s="3">
        <f t="shared" si="90"/>
        <v>70730.099999999991</v>
      </c>
      <c r="K1469" s="3">
        <f t="shared" si="91"/>
        <v>30312.900000000009</v>
      </c>
    </row>
    <row r="1470" spans="1:11" x14ac:dyDescent="0.25">
      <c r="A1470" s="5">
        <v>46071</v>
      </c>
      <c r="B1470" s="2" t="s">
        <v>1477</v>
      </c>
      <c r="C1470" s="2">
        <v>9</v>
      </c>
      <c r="D1470" s="3">
        <v>25891</v>
      </c>
      <c r="E1470" s="4">
        <v>0.04</v>
      </c>
      <c r="F1470" s="6">
        <v>2</v>
      </c>
      <c r="G1470" s="6">
        <v>6</v>
      </c>
      <c r="H1470" s="7">
        <f t="shared" si="88"/>
        <v>46054</v>
      </c>
      <c r="I1470" s="3">
        <f t="shared" si="89"/>
        <v>242339.76</v>
      </c>
      <c r="J1470" s="3">
        <f t="shared" si="90"/>
        <v>169637.83199999999</v>
      </c>
      <c r="K1470" s="3">
        <f t="shared" si="91"/>
        <v>72701.928000000014</v>
      </c>
    </row>
    <row r="1471" spans="1:11" x14ac:dyDescent="0.25">
      <c r="A1471" s="5">
        <v>46344</v>
      </c>
      <c r="B1471" s="2" t="s">
        <v>1478</v>
      </c>
      <c r="C1471" s="2">
        <v>3</v>
      </c>
      <c r="D1471" s="3">
        <v>26511</v>
      </c>
      <c r="E1471" s="4">
        <v>0.12</v>
      </c>
      <c r="F1471" s="6">
        <v>3</v>
      </c>
      <c r="G1471" s="6">
        <v>7</v>
      </c>
      <c r="H1471" s="7">
        <f t="shared" si="88"/>
        <v>46327</v>
      </c>
      <c r="I1471" s="3">
        <f t="shared" si="89"/>
        <v>89076.96</v>
      </c>
      <c r="J1471" s="3">
        <f t="shared" si="90"/>
        <v>62353.872000000003</v>
      </c>
      <c r="K1471" s="3">
        <f t="shared" si="91"/>
        <v>26723.088000000003</v>
      </c>
    </row>
    <row r="1472" spans="1:11" x14ac:dyDescent="0.25">
      <c r="A1472" s="5">
        <v>46302</v>
      </c>
      <c r="B1472" s="2" t="s">
        <v>1479</v>
      </c>
      <c r="C1472" s="2">
        <v>10</v>
      </c>
      <c r="D1472" s="3">
        <v>33587</v>
      </c>
      <c r="E1472" s="4"/>
      <c r="F1472" s="6">
        <v>2</v>
      </c>
      <c r="G1472" s="6">
        <v>3</v>
      </c>
      <c r="H1472" s="7">
        <f t="shared" si="88"/>
        <v>46296</v>
      </c>
      <c r="I1472" s="3">
        <f t="shared" si="89"/>
        <v>335870</v>
      </c>
      <c r="J1472" s="3">
        <f t="shared" si="90"/>
        <v>235108.99999999997</v>
      </c>
      <c r="K1472" s="3">
        <f t="shared" si="91"/>
        <v>100761.00000000003</v>
      </c>
    </row>
    <row r="1473" spans="1:11" x14ac:dyDescent="0.25">
      <c r="A1473" s="5">
        <v>46052</v>
      </c>
      <c r="B1473" s="2" t="s">
        <v>1480</v>
      </c>
      <c r="C1473" s="2">
        <v>2</v>
      </c>
      <c r="D1473" s="3">
        <v>15394</v>
      </c>
      <c r="E1473" s="4"/>
      <c r="F1473" s="6">
        <v>1</v>
      </c>
      <c r="G1473" s="6">
        <v>6</v>
      </c>
      <c r="H1473" s="7">
        <f t="shared" si="88"/>
        <v>46023</v>
      </c>
      <c r="I1473" s="3">
        <f t="shared" si="89"/>
        <v>30788</v>
      </c>
      <c r="J1473" s="3">
        <f t="shared" si="90"/>
        <v>21551.599999999999</v>
      </c>
      <c r="K1473" s="3">
        <f t="shared" si="91"/>
        <v>9236.4000000000015</v>
      </c>
    </row>
    <row r="1474" spans="1:11" x14ac:dyDescent="0.25">
      <c r="A1474" s="5">
        <v>46380</v>
      </c>
      <c r="B1474" s="2" t="s">
        <v>1481</v>
      </c>
      <c r="C1474" s="2">
        <v>10</v>
      </c>
      <c r="D1474" s="3">
        <v>32474</v>
      </c>
      <c r="E1474" s="4">
        <v>0.06</v>
      </c>
      <c r="F1474" s="6">
        <v>2</v>
      </c>
      <c r="G1474" s="6">
        <v>7</v>
      </c>
      <c r="H1474" s="7">
        <f t="shared" ref="H1474:H1537" si="92">DATE(YEAR($A1474),MONTH($A1474),1)</f>
        <v>46357</v>
      </c>
      <c r="I1474" s="3">
        <f t="shared" ref="I1474:I1537" si="93">$C1474*$D1474*(1+$E1474)</f>
        <v>344224.4</v>
      </c>
      <c r="J1474" s="3">
        <f t="shared" ref="J1474:J1537" si="94">I1474*70%</f>
        <v>240957.08</v>
      </c>
      <c r="K1474" s="3">
        <f t="shared" ref="K1474:K1537" si="95">I1474-J1474</f>
        <v>103267.32000000004</v>
      </c>
    </row>
    <row r="1475" spans="1:11" x14ac:dyDescent="0.25">
      <c r="A1475" s="5">
        <v>46316</v>
      </c>
      <c r="B1475" s="2" t="s">
        <v>1482</v>
      </c>
      <c r="C1475" s="2">
        <v>2</v>
      </c>
      <c r="D1475" s="3">
        <v>24563</v>
      </c>
      <c r="E1475" s="4">
        <v>7.0000000000000007E-2</v>
      </c>
      <c r="F1475" s="6">
        <v>2</v>
      </c>
      <c r="G1475" s="6">
        <v>5</v>
      </c>
      <c r="H1475" s="7">
        <f t="shared" si="92"/>
        <v>46296</v>
      </c>
      <c r="I1475" s="3">
        <f t="shared" si="93"/>
        <v>52564.82</v>
      </c>
      <c r="J1475" s="3">
        <f t="shared" si="94"/>
        <v>36795.373999999996</v>
      </c>
      <c r="K1475" s="3">
        <f t="shared" si="95"/>
        <v>15769.446000000004</v>
      </c>
    </row>
    <row r="1476" spans="1:11" x14ac:dyDescent="0.25">
      <c r="A1476" s="5">
        <v>46042</v>
      </c>
      <c r="B1476" s="2" t="s">
        <v>1483</v>
      </c>
      <c r="C1476" s="2">
        <v>10</v>
      </c>
      <c r="D1476" s="3">
        <v>11227</v>
      </c>
      <c r="E1476" s="4">
        <v>0.03</v>
      </c>
      <c r="F1476" s="6">
        <v>4</v>
      </c>
      <c r="G1476" s="6">
        <v>8</v>
      </c>
      <c r="H1476" s="7">
        <f t="shared" si="92"/>
        <v>46023</v>
      </c>
      <c r="I1476" s="3">
        <f t="shared" si="93"/>
        <v>115638.1</v>
      </c>
      <c r="J1476" s="3">
        <f t="shared" si="94"/>
        <v>80946.67</v>
      </c>
      <c r="K1476" s="3">
        <f t="shared" si="95"/>
        <v>34691.430000000008</v>
      </c>
    </row>
    <row r="1477" spans="1:11" x14ac:dyDescent="0.25">
      <c r="A1477" s="5">
        <v>46133</v>
      </c>
      <c r="B1477" s="2" t="s">
        <v>1484</v>
      </c>
      <c r="C1477" s="2">
        <v>2</v>
      </c>
      <c r="D1477" s="3">
        <v>14528</v>
      </c>
      <c r="E1477" s="4">
        <v>0.14000000000000001</v>
      </c>
      <c r="F1477" s="6">
        <v>4</v>
      </c>
      <c r="G1477" s="6">
        <v>1</v>
      </c>
      <c r="H1477" s="7">
        <f t="shared" si="92"/>
        <v>46113</v>
      </c>
      <c r="I1477" s="3">
        <f t="shared" si="93"/>
        <v>33123.840000000004</v>
      </c>
      <c r="J1477" s="3">
        <f t="shared" si="94"/>
        <v>23186.688000000002</v>
      </c>
      <c r="K1477" s="3">
        <f t="shared" si="95"/>
        <v>9937.1520000000019</v>
      </c>
    </row>
    <row r="1478" spans="1:11" x14ac:dyDescent="0.25">
      <c r="A1478" s="5">
        <v>46349</v>
      </c>
      <c r="B1478" s="2" t="s">
        <v>1485</v>
      </c>
      <c r="C1478" s="2">
        <v>7</v>
      </c>
      <c r="D1478" s="3">
        <v>21215</v>
      </c>
      <c r="E1478" s="4">
        <v>0.06</v>
      </c>
      <c r="F1478" s="6">
        <v>2</v>
      </c>
      <c r="G1478" s="6">
        <v>7</v>
      </c>
      <c r="H1478" s="7">
        <f t="shared" si="92"/>
        <v>46327</v>
      </c>
      <c r="I1478" s="3">
        <f t="shared" si="93"/>
        <v>157415.30000000002</v>
      </c>
      <c r="J1478" s="3">
        <f t="shared" si="94"/>
        <v>110190.71</v>
      </c>
      <c r="K1478" s="3">
        <f t="shared" si="95"/>
        <v>47224.590000000011</v>
      </c>
    </row>
    <row r="1479" spans="1:11" x14ac:dyDescent="0.25">
      <c r="A1479" s="5">
        <v>46340</v>
      </c>
      <c r="B1479" s="2" t="s">
        <v>1486</v>
      </c>
      <c r="C1479" s="2">
        <v>10</v>
      </c>
      <c r="D1479" s="3">
        <v>34563</v>
      </c>
      <c r="E1479" s="4">
        <v>0.08</v>
      </c>
      <c r="F1479" s="6">
        <v>1</v>
      </c>
      <c r="G1479" s="6">
        <v>2</v>
      </c>
      <c r="H1479" s="7">
        <f t="shared" si="92"/>
        <v>46327</v>
      </c>
      <c r="I1479" s="3">
        <f t="shared" si="93"/>
        <v>373280.4</v>
      </c>
      <c r="J1479" s="3">
        <f t="shared" si="94"/>
        <v>261296.28</v>
      </c>
      <c r="K1479" s="3">
        <f t="shared" si="95"/>
        <v>111984.12000000002</v>
      </c>
    </row>
    <row r="1480" spans="1:11" x14ac:dyDescent="0.25">
      <c r="A1480" s="5">
        <v>46239</v>
      </c>
      <c r="B1480" s="2" t="s">
        <v>1487</v>
      </c>
      <c r="C1480" s="2">
        <v>5</v>
      </c>
      <c r="D1480" s="3">
        <v>1808</v>
      </c>
      <c r="E1480" s="4">
        <v>0.12</v>
      </c>
      <c r="F1480" s="6">
        <v>1</v>
      </c>
      <c r="G1480" s="6">
        <v>2</v>
      </c>
      <c r="H1480" s="7">
        <f t="shared" si="92"/>
        <v>46235</v>
      </c>
      <c r="I1480" s="3">
        <f t="shared" si="93"/>
        <v>10124.800000000001</v>
      </c>
      <c r="J1480" s="3">
        <f t="shared" si="94"/>
        <v>7087.3600000000006</v>
      </c>
      <c r="K1480" s="3">
        <f t="shared" si="95"/>
        <v>3037.4400000000005</v>
      </c>
    </row>
    <row r="1481" spans="1:11" x14ac:dyDescent="0.25">
      <c r="A1481" s="5">
        <v>46267</v>
      </c>
      <c r="B1481" s="2" t="s">
        <v>1488</v>
      </c>
      <c r="C1481" s="2">
        <v>11</v>
      </c>
      <c r="D1481" s="3">
        <v>15119</v>
      </c>
      <c r="E1481" s="4">
        <v>7.0000000000000007E-2</v>
      </c>
      <c r="F1481" s="6">
        <v>3</v>
      </c>
      <c r="G1481" s="6">
        <v>8</v>
      </c>
      <c r="H1481" s="7">
        <f t="shared" si="92"/>
        <v>46266</v>
      </c>
      <c r="I1481" s="3">
        <f t="shared" si="93"/>
        <v>177950.63</v>
      </c>
      <c r="J1481" s="3">
        <f t="shared" si="94"/>
        <v>124565.44099999999</v>
      </c>
      <c r="K1481" s="3">
        <f t="shared" si="95"/>
        <v>53385.189000000013</v>
      </c>
    </row>
    <row r="1482" spans="1:11" x14ac:dyDescent="0.25">
      <c r="A1482" s="5">
        <v>46040</v>
      </c>
      <c r="B1482" s="2" t="s">
        <v>1489</v>
      </c>
      <c r="C1482" s="2">
        <v>4</v>
      </c>
      <c r="D1482" s="3">
        <v>26947</v>
      </c>
      <c r="E1482" s="4">
        <v>0.11</v>
      </c>
      <c r="F1482" s="6">
        <v>3</v>
      </c>
      <c r="G1482" s="6">
        <v>5</v>
      </c>
      <c r="H1482" s="7">
        <f t="shared" si="92"/>
        <v>46023</v>
      </c>
      <c r="I1482" s="3">
        <f t="shared" si="93"/>
        <v>119644.68000000001</v>
      </c>
      <c r="J1482" s="3">
        <f t="shared" si="94"/>
        <v>83751.275999999998</v>
      </c>
      <c r="K1482" s="3">
        <f t="shared" si="95"/>
        <v>35893.40400000001</v>
      </c>
    </row>
    <row r="1483" spans="1:11" x14ac:dyDescent="0.25">
      <c r="A1483" s="5">
        <v>46143</v>
      </c>
      <c r="B1483" s="2" t="s">
        <v>1490</v>
      </c>
      <c r="C1483" s="2">
        <v>1</v>
      </c>
      <c r="D1483" s="3">
        <v>24454</v>
      </c>
      <c r="E1483" s="4">
        <v>7.0000000000000007E-2</v>
      </c>
      <c r="F1483" s="6">
        <v>3</v>
      </c>
      <c r="G1483" s="6">
        <v>4</v>
      </c>
      <c r="H1483" s="7">
        <f t="shared" si="92"/>
        <v>46143</v>
      </c>
      <c r="I1483" s="3">
        <f t="shared" si="93"/>
        <v>26165.780000000002</v>
      </c>
      <c r="J1483" s="3">
        <f t="shared" si="94"/>
        <v>18316.046000000002</v>
      </c>
      <c r="K1483" s="3">
        <f t="shared" si="95"/>
        <v>7849.7340000000004</v>
      </c>
    </row>
    <row r="1484" spans="1:11" x14ac:dyDescent="0.25">
      <c r="A1484" s="5">
        <v>46225</v>
      </c>
      <c r="B1484" s="2" t="s">
        <v>1491</v>
      </c>
      <c r="C1484" s="2">
        <v>3</v>
      </c>
      <c r="D1484" s="3">
        <v>30661</v>
      </c>
      <c r="E1484" s="4"/>
      <c r="F1484" s="6">
        <v>3</v>
      </c>
      <c r="G1484" s="6">
        <v>4</v>
      </c>
      <c r="H1484" s="7">
        <f t="shared" si="92"/>
        <v>46204</v>
      </c>
      <c r="I1484" s="3">
        <f t="shared" si="93"/>
        <v>91983</v>
      </c>
      <c r="J1484" s="3">
        <f t="shared" si="94"/>
        <v>64388.1</v>
      </c>
      <c r="K1484" s="3">
        <f t="shared" si="95"/>
        <v>27594.9</v>
      </c>
    </row>
    <row r="1485" spans="1:11" x14ac:dyDescent="0.25">
      <c r="A1485" s="5">
        <v>46091</v>
      </c>
      <c r="B1485" s="2" t="s">
        <v>1492</v>
      </c>
      <c r="C1485" s="2">
        <v>3</v>
      </c>
      <c r="D1485" s="3">
        <v>14338</v>
      </c>
      <c r="E1485" s="4">
        <v>0.03</v>
      </c>
      <c r="F1485" s="6">
        <v>3</v>
      </c>
      <c r="G1485" s="6">
        <v>1</v>
      </c>
      <c r="H1485" s="7">
        <f t="shared" si="92"/>
        <v>46082</v>
      </c>
      <c r="I1485" s="3">
        <f t="shared" si="93"/>
        <v>44304.42</v>
      </c>
      <c r="J1485" s="3">
        <f t="shared" si="94"/>
        <v>31013.093999999997</v>
      </c>
      <c r="K1485" s="3">
        <f t="shared" si="95"/>
        <v>13291.326000000001</v>
      </c>
    </row>
    <row r="1486" spans="1:11" x14ac:dyDescent="0.25">
      <c r="A1486" s="5">
        <v>46137</v>
      </c>
      <c r="B1486" s="2" t="s">
        <v>1493</v>
      </c>
      <c r="C1486" s="2">
        <v>11</v>
      </c>
      <c r="D1486" s="3">
        <v>24362</v>
      </c>
      <c r="E1486" s="4"/>
      <c r="F1486" s="6">
        <v>3</v>
      </c>
      <c r="G1486" s="6">
        <v>1</v>
      </c>
      <c r="H1486" s="7">
        <f t="shared" si="92"/>
        <v>46113</v>
      </c>
      <c r="I1486" s="3">
        <f t="shared" si="93"/>
        <v>267982</v>
      </c>
      <c r="J1486" s="3">
        <f t="shared" si="94"/>
        <v>187587.4</v>
      </c>
      <c r="K1486" s="3">
        <f t="shared" si="95"/>
        <v>80394.600000000006</v>
      </c>
    </row>
    <row r="1487" spans="1:11" x14ac:dyDescent="0.25">
      <c r="A1487" s="5">
        <v>46303</v>
      </c>
      <c r="B1487" s="2" t="s">
        <v>1494</v>
      </c>
      <c r="C1487" s="2">
        <v>6</v>
      </c>
      <c r="D1487" s="3">
        <v>28144</v>
      </c>
      <c r="E1487" s="4">
        <v>0.03</v>
      </c>
      <c r="F1487" s="6">
        <v>3</v>
      </c>
      <c r="G1487" s="6">
        <v>8</v>
      </c>
      <c r="H1487" s="7">
        <f t="shared" si="92"/>
        <v>46296</v>
      </c>
      <c r="I1487" s="3">
        <f t="shared" si="93"/>
        <v>173929.92</v>
      </c>
      <c r="J1487" s="3">
        <f t="shared" si="94"/>
        <v>121750.944</v>
      </c>
      <c r="K1487" s="3">
        <f t="shared" si="95"/>
        <v>52178.97600000001</v>
      </c>
    </row>
    <row r="1488" spans="1:11" x14ac:dyDescent="0.25">
      <c r="A1488" s="5">
        <v>46386</v>
      </c>
      <c r="B1488" s="2" t="s">
        <v>1495</v>
      </c>
      <c r="C1488" s="2">
        <v>10</v>
      </c>
      <c r="D1488" s="3">
        <v>28006</v>
      </c>
      <c r="E1488" s="4">
        <v>0.05</v>
      </c>
      <c r="F1488" s="6">
        <v>3</v>
      </c>
      <c r="G1488" s="6">
        <v>7</v>
      </c>
      <c r="H1488" s="7">
        <f t="shared" si="92"/>
        <v>46357</v>
      </c>
      <c r="I1488" s="3">
        <f t="shared" si="93"/>
        <v>294063</v>
      </c>
      <c r="J1488" s="3">
        <f t="shared" si="94"/>
        <v>205844.09999999998</v>
      </c>
      <c r="K1488" s="3">
        <f t="shared" si="95"/>
        <v>88218.900000000023</v>
      </c>
    </row>
    <row r="1489" spans="1:11" x14ac:dyDescent="0.25">
      <c r="A1489" s="5">
        <v>46257</v>
      </c>
      <c r="B1489" s="2" t="s">
        <v>1496</v>
      </c>
      <c r="C1489" s="2">
        <v>11</v>
      </c>
      <c r="D1489" s="3">
        <v>11041</v>
      </c>
      <c r="E1489" s="4">
        <v>0.1</v>
      </c>
      <c r="F1489" s="6">
        <v>2</v>
      </c>
      <c r="G1489" s="6">
        <v>6</v>
      </c>
      <c r="H1489" s="7">
        <f t="shared" si="92"/>
        <v>46235</v>
      </c>
      <c r="I1489" s="3">
        <f t="shared" si="93"/>
        <v>133596.1</v>
      </c>
      <c r="J1489" s="3">
        <f t="shared" si="94"/>
        <v>93517.27</v>
      </c>
      <c r="K1489" s="3">
        <f t="shared" si="95"/>
        <v>40078.83</v>
      </c>
    </row>
    <row r="1490" spans="1:11" x14ac:dyDescent="0.25">
      <c r="A1490" s="5">
        <v>46174</v>
      </c>
      <c r="B1490" s="2" t="s">
        <v>1497</v>
      </c>
      <c r="C1490" s="2">
        <v>8</v>
      </c>
      <c r="D1490" s="3">
        <v>4839</v>
      </c>
      <c r="E1490" s="4">
        <v>0.13</v>
      </c>
      <c r="F1490" s="6">
        <v>1</v>
      </c>
      <c r="G1490" s="6">
        <v>5</v>
      </c>
      <c r="H1490" s="7">
        <f t="shared" si="92"/>
        <v>46174</v>
      </c>
      <c r="I1490" s="3">
        <f t="shared" si="93"/>
        <v>43744.56</v>
      </c>
      <c r="J1490" s="3">
        <f t="shared" si="94"/>
        <v>30621.191999999995</v>
      </c>
      <c r="K1490" s="3">
        <f t="shared" si="95"/>
        <v>13123.368000000002</v>
      </c>
    </row>
    <row r="1491" spans="1:11" x14ac:dyDescent="0.25">
      <c r="A1491" s="5">
        <v>46255</v>
      </c>
      <c r="B1491" s="2" t="s">
        <v>1498</v>
      </c>
      <c r="C1491" s="2">
        <v>6</v>
      </c>
      <c r="D1491" s="3">
        <v>17087</v>
      </c>
      <c r="E1491" s="4">
        <v>0.08</v>
      </c>
      <c r="F1491" s="6">
        <v>2</v>
      </c>
      <c r="G1491" s="6">
        <v>1</v>
      </c>
      <c r="H1491" s="7">
        <f t="shared" si="92"/>
        <v>46235</v>
      </c>
      <c r="I1491" s="3">
        <f t="shared" si="93"/>
        <v>110723.76000000001</v>
      </c>
      <c r="J1491" s="3">
        <f t="shared" si="94"/>
        <v>77506.631999999998</v>
      </c>
      <c r="K1491" s="3">
        <f t="shared" si="95"/>
        <v>33217.128000000012</v>
      </c>
    </row>
    <row r="1492" spans="1:11" x14ac:dyDescent="0.25">
      <c r="A1492" s="5">
        <v>46047</v>
      </c>
      <c r="B1492" s="2" t="s">
        <v>1499</v>
      </c>
      <c r="C1492" s="2">
        <v>11</v>
      </c>
      <c r="D1492" s="3">
        <v>28846</v>
      </c>
      <c r="E1492" s="4">
        <v>0.15</v>
      </c>
      <c r="F1492" s="6">
        <v>2</v>
      </c>
      <c r="G1492" s="6">
        <v>4</v>
      </c>
      <c r="H1492" s="7">
        <f t="shared" si="92"/>
        <v>46023</v>
      </c>
      <c r="I1492" s="3">
        <f t="shared" si="93"/>
        <v>364901.89999999997</v>
      </c>
      <c r="J1492" s="3">
        <f t="shared" si="94"/>
        <v>255431.32999999996</v>
      </c>
      <c r="K1492" s="3">
        <f t="shared" si="95"/>
        <v>109470.57</v>
      </c>
    </row>
    <row r="1493" spans="1:11" x14ac:dyDescent="0.25">
      <c r="A1493" s="5">
        <v>46162</v>
      </c>
      <c r="B1493" s="2" t="s">
        <v>1500</v>
      </c>
      <c r="C1493" s="2">
        <v>1</v>
      </c>
      <c r="D1493" s="3">
        <v>9226</v>
      </c>
      <c r="E1493" s="4"/>
      <c r="F1493" s="6">
        <v>5</v>
      </c>
      <c r="G1493" s="6">
        <v>7</v>
      </c>
      <c r="H1493" s="7">
        <f t="shared" si="92"/>
        <v>46143</v>
      </c>
      <c r="I1493" s="3">
        <f t="shared" si="93"/>
        <v>9226</v>
      </c>
      <c r="J1493" s="3">
        <f t="shared" si="94"/>
        <v>6458.2</v>
      </c>
      <c r="K1493" s="3">
        <f t="shared" si="95"/>
        <v>2767.8</v>
      </c>
    </row>
    <row r="1494" spans="1:11" x14ac:dyDescent="0.25">
      <c r="A1494" s="5">
        <v>46161</v>
      </c>
      <c r="B1494" s="2" t="s">
        <v>1501</v>
      </c>
      <c r="C1494" s="2">
        <v>10</v>
      </c>
      <c r="D1494" s="3">
        <v>11369</v>
      </c>
      <c r="E1494" s="4"/>
      <c r="F1494" s="6">
        <v>3</v>
      </c>
      <c r="G1494" s="6">
        <v>5</v>
      </c>
      <c r="H1494" s="7">
        <f t="shared" si="92"/>
        <v>46143</v>
      </c>
      <c r="I1494" s="3">
        <f t="shared" si="93"/>
        <v>113690</v>
      </c>
      <c r="J1494" s="3">
        <f t="shared" si="94"/>
        <v>79583</v>
      </c>
      <c r="K1494" s="3">
        <f t="shared" si="95"/>
        <v>34107</v>
      </c>
    </row>
    <row r="1495" spans="1:11" x14ac:dyDescent="0.25">
      <c r="A1495" s="5">
        <v>46197</v>
      </c>
      <c r="B1495" s="2" t="s">
        <v>1502</v>
      </c>
      <c r="C1495" s="2">
        <v>1</v>
      </c>
      <c r="D1495" s="3">
        <v>34842</v>
      </c>
      <c r="E1495" s="4">
        <v>0.13</v>
      </c>
      <c r="F1495" s="6">
        <v>3</v>
      </c>
      <c r="G1495" s="6">
        <v>1</v>
      </c>
      <c r="H1495" s="7">
        <f t="shared" si="92"/>
        <v>46174</v>
      </c>
      <c r="I1495" s="3">
        <f t="shared" si="93"/>
        <v>39371.46</v>
      </c>
      <c r="J1495" s="3">
        <f t="shared" si="94"/>
        <v>27560.021999999997</v>
      </c>
      <c r="K1495" s="3">
        <f t="shared" si="95"/>
        <v>11811.438000000002</v>
      </c>
    </row>
    <row r="1496" spans="1:11" x14ac:dyDescent="0.25">
      <c r="A1496" s="5">
        <v>46194</v>
      </c>
      <c r="B1496" s="2" t="s">
        <v>1503</v>
      </c>
      <c r="C1496" s="2">
        <v>3</v>
      </c>
      <c r="D1496" s="3">
        <v>15047</v>
      </c>
      <c r="E1496" s="4"/>
      <c r="F1496" s="6">
        <v>5</v>
      </c>
      <c r="G1496" s="6">
        <v>4</v>
      </c>
      <c r="H1496" s="7">
        <f t="shared" si="92"/>
        <v>46174</v>
      </c>
      <c r="I1496" s="3">
        <f t="shared" si="93"/>
        <v>45141</v>
      </c>
      <c r="J1496" s="3">
        <f t="shared" si="94"/>
        <v>31598.699999999997</v>
      </c>
      <c r="K1496" s="3">
        <f t="shared" si="95"/>
        <v>13542.300000000003</v>
      </c>
    </row>
    <row r="1497" spans="1:11" x14ac:dyDescent="0.25">
      <c r="A1497" s="5">
        <v>46310</v>
      </c>
      <c r="B1497" s="2" t="s">
        <v>1504</v>
      </c>
      <c r="C1497" s="2">
        <v>9</v>
      </c>
      <c r="D1497" s="3">
        <v>14538</v>
      </c>
      <c r="E1497" s="4">
        <v>0.12</v>
      </c>
      <c r="F1497" s="6">
        <v>5</v>
      </c>
      <c r="G1497" s="6">
        <v>1</v>
      </c>
      <c r="H1497" s="7">
        <f t="shared" si="92"/>
        <v>46296</v>
      </c>
      <c r="I1497" s="3">
        <f t="shared" si="93"/>
        <v>146543.04000000001</v>
      </c>
      <c r="J1497" s="3">
        <f t="shared" si="94"/>
        <v>102580.128</v>
      </c>
      <c r="K1497" s="3">
        <f t="shared" si="95"/>
        <v>43962.912000000011</v>
      </c>
    </row>
    <row r="1498" spans="1:11" x14ac:dyDescent="0.25">
      <c r="A1498" s="5">
        <v>46355</v>
      </c>
      <c r="B1498" s="2" t="s">
        <v>1505</v>
      </c>
      <c r="C1498" s="2">
        <v>4</v>
      </c>
      <c r="D1498" s="3">
        <v>2054</v>
      </c>
      <c r="E1498" s="4"/>
      <c r="F1498" s="6">
        <v>4</v>
      </c>
      <c r="G1498" s="6">
        <v>2</v>
      </c>
      <c r="H1498" s="7">
        <f t="shared" si="92"/>
        <v>46327</v>
      </c>
      <c r="I1498" s="3">
        <f t="shared" si="93"/>
        <v>8216</v>
      </c>
      <c r="J1498" s="3">
        <f t="shared" si="94"/>
        <v>5751.2</v>
      </c>
      <c r="K1498" s="3">
        <f t="shared" si="95"/>
        <v>2464.8000000000002</v>
      </c>
    </row>
    <row r="1499" spans="1:11" x14ac:dyDescent="0.25">
      <c r="A1499" s="5">
        <v>46313</v>
      </c>
      <c r="B1499" s="2" t="s">
        <v>1506</v>
      </c>
      <c r="C1499" s="2">
        <v>7</v>
      </c>
      <c r="D1499" s="3">
        <v>2523</v>
      </c>
      <c r="E1499" s="4">
        <v>7.0000000000000007E-2</v>
      </c>
      <c r="F1499" s="6">
        <v>5</v>
      </c>
      <c r="G1499" s="6">
        <v>6</v>
      </c>
      <c r="H1499" s="7">
        <f t="shared" si="92"/>
        <v>46296</v>
      </c>
      <c r="I1499" s="3">
        <f t="shared" si="93"/>
        <v>18897.27</v>
      </c>
      <c r="J1499" s="3">
        <f t="shared" si="94"/>
        <v>13228.089</v>
      </c>
      <c r="K1499" s="3">
        <f t="shared" si="95"/>
        <v>5669.1810000000005</v>
      </c>
    </row>
    <row r="1500" spans="1:11" x14ac:dyDescent="0.25">
      <c r="A1500" s="5">
        <v>46234</v>
      </c>
      <c r="B1500" s="2" t="s">
        <v>1507</v>
      </c>
      <c r="C1500" s="2">
        <v>3</v>
      </c>
      <c r="D1500" s="3">
        <v>21336</v>
      </c>
      <c r="E1500" s="4"/>
      <c r="F1500" s="6">
        <v>3</v>
      </c>
      <c r="G1500" s="6">
        <v>5</v>
      </c>
      <c r="H1500" s="7">
        <f t="shared" si="92"/>
        <v>46204</v>
      </c>
      <c r="I1500" s="3">
        <f t="shared" si="93"/>
        <v>64008</v>
      </c>
      <c r="J1500" s="3">
        <f t="shared" si="94"/>
        <v>44805.599999999999</v>
      </c>
      <c r="K1500" s="3">
        <f t="shared" si="95"/>
        <v>19202.400000000001</v>
      </c>
    </row>
    <row r="1501" spans="1:11" x14ac:dyDescent="0.25">
      <c r="A1501" s="5">
        <v>46069</v>
      </c>
      <c r="B1501" s="2" t="s">
        <v>1508</v>
      </c>
      <c r="C1501" s="2">
        <v>6</v>
      </c>
      <c r="D1501" s="3">
        <v>19769</v>
      </c>
      <c r="E1501" s="4">
        <v>0.08</v>
      </c>
      <c r="F1501" s="6">
        <v>3</v>
      </c>
      <c r="G1501" s="6">
        <v>2</v>
      </c>
      <c r="H1501" s="7">
        <f t="shared" si="92"/>
        <v>46054</v>
      </c>
      <c r="I1501" s="3">
        <f t="shared" si="93"/>
        <v>128103.12000000001</v>
      </c>
      <c r="J1501" s="3">
        <f t="shared" si="94"/>
        <v>89672.184000000008</v>
      </c>
      <c r="K1501" s="3">
        <f t="shared" si="95"/>
        <v>38430.936000000002</v>
      </c>
    </row>
    <row r="1502" spans="1:11" x14ac:dyDescent="0.25">
      <c r="A1502" s="5">
        <v>46361</v>
      </c>
      <c r="B1502" s="2" t="s">
        <v>1509</v>
      </c>
      <c r="C1502" s="2">
        <v>5</v>
      </c>
      <c r="D1502" s="3">
        <v>31149</v>
      </c>
      <c r="E1502" s="4">
        <v>0.02</v>
      </c>
      <c r="F1502" s="6">
        <v>5</v>
      </c>
      <c r="G1502" s="6">
        <v>5</v>
      </c>
      <c r="H1502" s="7">
        <f t="shared" si="92"/>
        <v>46357</v>
      </c>
      <c r="I1502" s="3">
        <f t="shared" si="93"/>
        <v>158859.9</v>
      </c>
      <c r="J1502" s="3">
        <f t="shared" si="94"/>
        <v>111201.93</v>
      </c>
      <c r="K1502" s="3">
        <f t="shared" si="95"/>
        <v>47657.97</v>
      </c>
    </row>
    <row r="1503" spans="1:11" x14ac:dyDescent="0.25">
      <c r="A1503" s="5">
        <v>46148</v>
      </c>
      <c r="B1503" s="2" t="s">
        <v>1510</v>
      </c>
      <c r="C1503" s="2">
        <v>9</v>
      </c>
      <c r="D1503" s="3">
        <v>8576</v>
      </c>
      <c r="E1503" s="4"/>
      <c r="F1503" s="6">
        <v>1</v>
      </c>
      <c r="G1503" s="6">
        <v>5</v>
      </c>
      <c r="H1503" s="7">
        <f t="shared" si="92"/>
        <v>46143</v>
      </c>
      <c r="I1503" s="3">
        <f t="shared" si="93"/>
        <v>77184</v>
      </c>
      <c r="J1503" s="3">
        <f t="shared" si="94"/>
        <v>54028.799999999996</v>
      </c>
      <c r="K1503" s="3">
        <f t="shared" si="95"/>
        <v>23155.200000000004</v>
      </c>
    </row>
    <row r="1504" spans="1:11" x14ac:dyDescent="0.25">
      <c r="A1504" s="5">
        <v>46378</v>
      </c>
      <c r="B1504" s="2" t="s">
        <v>1511</v>
      </c>
      <c r="C1504" s="2">
        <v>7</v>
      </c>
      <c r="D1504" s="3">
        <v>7562</v>
      </c>
      <c r="E1504" s="4">
        <v>0.15</v>
      </c>
      <c r="F1504" s="6">
        <v>3</v>
      </c>
      <c r="G1504" s="6">
        <v>6</v>
      </c>
      <c r="H1504" s="7">
        <f t="shared" si="92"/>
        <v>46357</v>
      </c>
      <c r="I1504" s="3">
        <f t="shared" si="93"/>
        <v>60874.1</v>
      </c>
      <c r="J1504" s="3">
        <f t="shared" si="94"/>
        <v>42611.869999999995</v>
      </c>
      <c r="K1504" s="3">
        <f t="shared" si="95"/>
        <v>18262.230000000003</v>
      </c>
    </row>
    <row r="1505" spans="1:11" x14ac:dyDescent="0.25">
      <c r="A1505" s="5">
        <v>46331</v>
      </c>
      <c r="B1505" s="2" t="s">
        <v>1512</v>
      </c>
      <c r="C1505" s="2">
        <v>12</v>
      </c>
      <c r="D1505" s="3">
        <v>13328</v>
      </c>
      <c r="E1505" s="4"/>
      <c r="F1505" s="6">
        <v>5</v>
      </c>
      <c r="G1505" s="6">
        <v>7</v>
      </c>
      <c r="H1505" s="7">
        <f t="shared" si="92"/>
        <v>46327</v>
      </c>
      <c r="I1505" s="3">
        <f t="shared" si="93"/>
        <v>159936</v>
      </c>
      <c r="J1505" s="3">
        <f t="shared" si="94"/>
        <v>111955.2</v>
      </c>
      <c r="K1505" s="3">
        <f t="shared" si="95"/>
        <v>47980.800000000003</v>
      </c>
    </row>
    <row r="1506" spans="1:11" x14ac:dyDescent="0.25">
      <c r="A1506" s="5">
        <v>46024</v>
      </c>
      <c r="B1506" s="2" t="s">
        <v>1513</v>
      </c>
      <c r="C1506" s="2">
        <v>3</v>
      </c>
      <c r="D1506" s="3">
        <v>9429</v>
      </c>
      <c r="E1506" s="4">
        <v>0.14000000000000001</v>
      </c>
      <c r="F1506" s="6">
        <v>3</v>
      </c>
      <c r="G1506" s="6">
        <v>2</v>
      </c>
      <c r="H1506" s="7">
        <f t="shared" si="92"/>
        <v>46023</v>
      </c>
      <c r="I1506" s="3">
        <f t="shared" si="93"/>
        <v>32247.180000000004</v>
      </c>
      <c r="J1506" s="3">
        <f t="shared" si="94"/>
        <v>22573.026000000002</v>
      </c>
      <c r="K1506" s="3">
        <f t="shared" si="95"/>
        <v>9674.1540000000023</v>
      </c>
    </row>
    <row r="1507" spans="1:11" x14ac:dyDescent="0.25">
      <c r="A1507" s="5">
        <v>46312</v>
      </c>
      <c r="B1507" s="2" t="s">
        <v>1514</v>
      </c>
      <c r="C1507" s="2">
        <v>6</v>
      </c>
      <c r="D1507" s="3">
        <v>24435</v>
      </c>
      <c r="E1507" s="4"/>
      <c r="F1507" s="6">
        <v>5</v>
      </c>
      <c r="G1507" s="6">
        <v>3</v>
      </c>
      <c r="H1507" s="7">
        <f t="shared" si="92"/>
        <v>46296</v>
      </c>
      <c r="I1507" s="3">
        <f t="shared" si="93"/>
        <v>146610</v>
      </c>
      <c r="J1507" s="3">
        <f t="shared" si="94"/>
        <v>102627</v>
      </c>
      <c r="K1507" s="3">
        <f t="shared" si="95"/>
        <v>43983</v>
      </c>
    </row>
    <row r="1508" spans="1:11" x14ac:dyDescent="0.25">
      <c r="A1508" s="5">
        <v>46054</v>
      </c>
      <c r="B1508" s="2" t="s">
        <v>1515</v>
      </c>
      <c r="C1508" s="2">
        <v>8</v>
      </c>
      <c r="D1508" s="3">
        <v>23119</v>
      </c>
      <c r="E1508" s="4"/>
      <c r="F1508" s="6">
        <v>1</v>
      </c>
      <c r="G1508" s="6">
        <v>4</v>
      </c>
      <c r="H1508" s="7">
        <f t="shared" si="92"/>
        <v>46054</v>
      </c>
      <c r="I1508" s="3">
        <f t="shared" si="93"/>
        <v>184952</v>
      </c>
      <c r="J1508" s="3">
        <f t="shared" si="94"/>
        <v>129466.4</v>
      </c>
      <c r="K1508" s="3">
        <f t="shared" si="95"/>
        <v>55485.600000000006</v>
      </c>
    </row>
    <row r="1509" spans="1:11" x14ac:dyDescent="0.25">
      <c r="A1509" s="5">
        <v>46202</v>
      </c>
      <c r="B1509" s="2" t="s">
        <v>1516</v>
      </c>
      <c r="C1509" s="2">
        <v>5</v>
      </c>
      <c r="D1509" s="3">
        <v>7669</v>
      </c>
      <c r="E1509" s="4">
        <v>0.13</v>
      </c>
      <c r="F1509" s="6">
        <v>4</v>
      </c>
      <c r="G1509" s="6">
        <v>7</v>
      </c>
      <c r="H1509" s="7">
        <f t="shared" si="92"/>
        <v>46174</v>
      </c>
      <c r="I1509" s="3">
        <f t="shared" si="93"/>
        <v>43329.85</v>
      </c>
      <c r="J1509" s="3">
        <f t="shared" si="94"/>
        <v>30330.894999999997</v>
      </c>
      <c r="K1509" s="3">
        <f t="shared" si="95"/>
        <v>12998.955000000002</v>
      </c>
    </row>
    <row r="1510" spans="1:11" x14ac:dyDescent="0.25">
      <c r="A1510" s="5">
        <v>46201</v>
      </c>
      <c r="B1510" s="2" t="s">
        <v>1517</v>
      </c>
      <c r="C1510" s="2">
        <v>9</v>
      </c>
      <c r="D1510" s="3">
        <v>19203</v>
      </c>
      <c r="E1510" s="4">
        <v>0.14000000000000001</v>
      </c>
      <c r="F1510" s="6">
        <v>3</v>
      </c>
      <c r="G1510" s="6">
        <v>3</v>
      </c>
      <c r="H1510" s="7">
        <f t="shared" si="92"/>
        <v>46174</v>
      </c>
      <c r="I1510" s="3">
        <f t="shared" si="93"/>
        <v>197022.78000000003</v>
      </c>
      <c r="J1510" s="3">
        <f t="shared" si="94"/>
        <v>137915.946</v>
      </c>
      <c r="K1510" s="3">
        <f t="shared" si="95"/>
        <v>59106.834000000032</v>
      </c>
    </row>
    <row r="1511" spans="1:11" x14ac:dyDescent="0.25">
      <c r="A1511" s="5">
        <v>46098</v>
      </c>
      <c r="B1511" s="2" t="s">
        <v>1518</v>
      </c>
      <c r="C1511" s="2">
        <v>5</v>
      </c>
      <c r="D1511" s="3">
        <v>23881</v>
      </c>
      <c r="E1511" s="4">
        <v>0.11</v>
      </c>
      <c r="F1511" s="6">
        <v>2</v>
      </c>
      <c r="G1511" s="6">
        <v>4</v>
      </c>
      <c r="H1511" s="7">
        <f t="shared" si="92"/>
        <v>46082</v>
      </c>
      <c r="I1511" s="3">
        <f t="shared" si="93"/>
        <v>132539.55000000002</v>
      </c>
      <c r="J1511" s="3">
        <f t="shared" si="94"/>
        <v>92777.685000000012</v>
      </c>
      <c r="K1511" s="3">
        <f t="shared" si="95"/>
        <v>39761.865000000005</v>
      </c>
    </row>
    <row r="1512" spans="1:11" x14ac:dyDescent="0.25">
      <c r="A1512" s="5">
        <v>46367</v>
      </c>
      <c r="B1512" s="2" t="s">
        <v>1519</v>
      </c>
      <c r="C1512" s="2">
        <v>2</v>
      </c>
      <c r="D1512" s="3">
        <v>4809</v>
      </c>
      <c r="E1512" s="4">
        <v>0.11</v>
      </c>
      <c r="F1512" s="6">
        <v>3</v>
      </c>
      <c r="G1512" s="6">
        <v>4</v>
      </c>
      <c r="H1512" s="7">
        <f t="shared" si="92"/>
        <v>46357</v>
      </c>
      <c r="I1512" s="3">
        <f t="shared" si="93"/>
        <v>10675.980000000001</v>
      </c>
      <c r="J1512" s="3">
        <f t="shared" si="94"/>
        <v>7473.1860000000006</v>
      </c>
      <c r="K1512" s="3">
        <f t="shared" si="95"/>
        <v>3202.7940000000008</v>
      </c>
    </row>
    <row r="1513" spans="1:11" x14ac:dyDescent="0.25">
      <c r="A1513" s="5">
        <v>46095</v>
      </c>
      <c r="B1513" s="2" t="s">
        <v>1520</v>
      </c>
      <c r="C1513" s="2">
        <v>10</v>
      </c>
      <c r="D1513" s="3">
        <v>26833</v>
      </c>
      <c r="E1513" s="4">
        <v>0.04</v>
      </c>
      <c r="F1513" s="6">
        <v>2</v>
      </c>
      <c r="G1513" s="6">
        <v>8</v>
      </c>
      <c r="H1513" s="7">
        <f t="shared" si="92"/>
        <v>46082</v>
      </c>
      <c r="I1513" s="3">
        <f t="shared" si="93"/>
        <v>279063.2</v>
      </c>
      <c r="J1513" s="3">
        <f t="shared" si="94"/>
        <v>195344.24</v>
      </c>
      <c r="K1513" s="3">
        <f t="shared" si="95"/>
        <v>83718.960000000021</v>
      </c>
    </row>
    <row r="1514" spans="1:11" x14ac:dyDescent="0.25">
      <c r="A1514" s="5">
        <v>46336</v>
      </c>
      <c r="B1514" s="2" t="s">
        <v>1521</v>
      </c>
      <c r="C1514" s="2">
        <v>5</v>
      </c>
      <c r="D1514" s="3">
        <v>7056</v>
      </c>
      <c r="E1514" s="4">
        <v>0.02</v>
      </c>
      <c r="F1514" s="6">
        <v>2</v>
      </c>
      <c r="G1514" s="6">
        <v>7</v>
      </c>
      <c r="H1514" s="7">
        <f t="shared" si="92"/>
        <v>46327</v>
      </c>
      <c r="I1514" s="3">
        <f t="shared" si="93"/>
        <v>35985.599999999999</v>
      </c>
      <c r="J1514" s="3">
        <f t="shared" si="94"/>
        <v>25189.919999999998</v>
      </c>
      <c r="K1514" s="3">
        <f t="shared" si="95"/>
        <v>10795.68</v>
      </c>
    </row>
    <row r="1515" spans="1:11" x14ac:dyDescent="0.25">
      <c r="A1515" s="5">
        <v>46255</v>
      </c>
      <c r="B1515" s="2" t="s">
        <v>1522</v>
      </c>
      <c r="C1515" s="2">
        <v>12</v>
      </c>
      <c r="D1515" s="3">
        <v>17787</v>
      </c>
      <c r="E1515" s="4"/>
      <c r="F1515" s="6">
        <v>1</v>
      </c>
      <c r="G1515" s="6">
        <v>7</v>
      </c>
      <c r="H1515" s="7">
        <f t="shared" si="92"/>
        <v>46235</v>
      </c>
      <c r="I1515" s="3">
        <f t="shared" si="93"/>
        <v>213444</v>
      </c>
      <c r="J1515" s="3">
        <f t="shared" si="94"/>
        <v>149410.79999999999</v>
      </c>
      <c r="K1515" s="3">
        <f t="shared" si="95"/>
        <v>64033.200000000012</v>
      </c>
    </row>
    <row r="1516" spans="1:11" x14ac:dyDescent="0.25">
      <c r="A1516" s="5">
        <v>46231</v>
      </c>
      <c r="B1516" s="2" t="s">
        <v>1523</v>
      </c>
      <c r="C1516" s="2">
        <v>10</v>
      </c>
      <c r="D1516" s="3">
        <v>11770</v>
      </c>
      <c r="E1516" s="4"/>
      <c r="F1516" s="6">
        <v>2</v>
      </c>
      <c r="G1516" s="6">
        <v>6</v>
      </c>
      <c r="H1516" s="7">
        <f t="shared" si="92"/>
        <v>46204</v>
      </c>
      <c r="I1516" s="3">
        <f t="shared" si="93"/>
        <v>117700</v>
      </c>
      <c r="J1516" s="3">
        <f t="shared" si="94"/>
        <v>82390</v>
      </c>
      <c r="K1516" s="3">
        <f t="shared" si="95"/>
        <v>35310</v>
      </c>
    </row>
    <row r="1517" spans="1:11" x14ac:dyDescent="0.25">
      <c r="A1517" s="5">
        <v>46123</v>
      </c>
      <c r="B1517" s="2" t="s">
        <v>1524</v>
      </c>
      <c r="C1517" s="2">
        <v>2</v>
      </c>
      <c r="D1517" s="3">
        <v>24876</v>
      </c>
      <c r="E1517" s="4">
        <v>0.14000000000000001</v>
      </c>
      <c r="F1517" s="6">
        <v>4</v>
      </c>
      <c r="G1517" s="6">
        <v>2</v>
      </c>
      <c r="H1517" s="7">
        <f t="shared" si="92"/>
        <v>46113</v>
      </c>
      <c r="I1517" s="3">
        <f t="shared" si="93"/>
        <v>56717.280000000006</v>
      </c>
      <c r="J1517" s="3">
        <f t="shared" si="94"/>
        <v>39702.096000000005</v>
      </c>
      <c r="K1517" s="3">
        <f t="shared" si="95"/>
        <v>17015.184000000001</v>
      </c>
    </row>
    <row r="1518" spans="1:11" x14ac:dyDescent="0.25">
      <c r="A1518" s="5">
        <v>46332</v>
      </c>
      <c r="B1518" s="2" t="s">
        <v>1525</v>
      </c>
      <c r="C1518" s="2">
        <v>5</v>
      </c>
      <c r="D1518" s="3">
        <v>17629</v>
      </c>
      <c r="E1518" s="4">
        <v>0.1</v>
      </c>
      <c r="F1518" s="6">
        <v>3</v>
      </c>
      <c r="G1518" s="6">
        <v>4</v>
      </c>
      <c r="H1518" s="7">
        <f t="shared" si="92"/>
        <v>46327</v>
      </c>
      <c r="I1518" s="3">
        <f t="shared" si="93"/>
        <v>96959.500000000015</v>
      </c>
      <c r="J1518" s="3">
        <f t="shared" si="94"/>
        <v>67871.650000000009</v>
      </c>
      <c r="K1518" s="3">
        <f t="shared" si="95"/>
        <v>29087.850000000006</v>
      </c>
    </row>
    <row r="1519" spans="1:11" x14ac:dyDescent="0.25">
      <c r="A1519" s="5">
        <v>46238</v>
      </c>
      <c r="B1519" s="2" t="s">
        <v>1526</v>
      </c>
      <c r="C1519" s="2">
        <v>6</v>
      </c>
      <c r="D1519" s="3">
        <v>21959</v>
      </c>
      <c r="E1519" s="4"/>
      <c r="F1519" s="6">
        <v>5</v>
      </c>
      <c r="G1519" s="6">
        <v>2</v>
      </c>
      <c r="H1519" s="7">
        <f t="shared" si="92"/>
        <v>46235</v>
      </c>
      <c r="I1519" s="3">
        <f t="shared" si="93"/>
        <v>131754</v>
      </c>
      <c r="J1519" s="3">
        <f t="shared" si="94"/>
        <v>92227.799999999988</v>
      </c>
      <c r="K1519" s="3">
        <f t="shared" si="95"/>
        <v>39526.200000000012</v>
      </c>
    </row>
    <row r="1520" spans="1:11" x14ac:dyDescent="0.25">
      <c r="A1520" s="5">
        <v>46321</v>
      </c>
      <c r="B1520" s="2" t="s">
        <v>1527</v>
      </c>
      <c r="C1520" s="2">
        <v>5</v>
      </c>
      <c r="D1520" s="3">
        <v>30516</v>
      </c>
      <c r="E1520" s="4">
        <v>0.09</v>
      </c>
      <c r="F1520" s="6">
        <v>4</v>
      </c>
      <c r="G1520" s="6">
        <v>3</v>
      </c>
      <c r="H1520" s="7">
        <f t="shared" si="92"/>
        <v>46296</v>
      </c>
      <c r="I1520" s="3">
        <f t="shared" si="93"/>
        <v>166312.20000000001</v>
      </c>
      <c r="J1520" s="3">
        <f t="shared" si="94"/>
        <v>116418.54</v>
      </c>
      <c r="K1520" s="3">
        <f t="shared" si="95"/>
        <v>49893.660000000018</v>
      </c>
    </row>
    <row r="1521" spans="1:11" x14ac:dyDescent="0.25">
      <c r="A1521" s="5">
        <v>46140</v>
      </c>
      <c r="B1521" s="2" t="s">
        <v>1528</v>
      </c>
      <c r="C1521" s="2">
        <v>8</v>
      </c>
      <c r="D1521" s="3">
        <v>25965</v>
      </c>
      <c r="E1521" s="4">
        <v>0.04</v>
      </c>
      <c r="F1521" s="6">
        <v>1</v>
      </c>
      <c r="G1521" s="6">
        <v>5</v>
      </c>
      <c r="H1521" s="7">
        <f t="shared" si="92"/>
        <v>46113</v>
      </c>
      <c r="I1521" s="3">
        <f t="shared" si="93"/>
        <v>216028.80000000002</v>
      </c>
      <c r="J1521" s="3">
        <f t="shared" si="94"/>
        <v>151220.16</v>
      </c>
      <c r="K1521" s="3">
        <f t="shared" si="95"/>
        <v>64808.640000000014</v>
      </c>
    </row>
    <row r="1522" spans="1:11" x14ac:dyDescent="0.25">
      <c r="A1522" s="5">
        <v>46178</v>
      </c>
      <c r="B1522" s="2" t="s">
        <v>1529</v>
      </c>
      <c r="C1522" s="2">
        <v>2</v>
      </c>
      <c r="D1522" s="3">
        <v>23687</v>
      </c>
      <c r="E1522" s="4"/>
      <c r="F1522" s="6">
        <v>5</v>
      </c>
      <c r="G1522" s="6">
        <v>7</v>
      </c>
      <c r="H1522" s="7">
        <f t="shared" si="92"/>
        <v>46174</v>
      </c>
      <c r="I1522" s="3">
        <f t="shared" si="93"/>
        <v>47374</v>
      </c>
      <c r="J1522" s="3">
        <f t="shared" si="94"/>
        <v>33161.799999999996</v>
      </c>
      <c r="K1522" s="3">
        <f t="shared" si="95"/>
        <v>14212.200000000004</v>
      </c>
    </row>
    <row r="1523" spans="1:11" x14ac:dyDescent="0.25">
      <c r="A1523" s="5">
        <v>46244</v>
      </c>
      <c r="B1523" s="2" t="s">
        <v>1530</v>
      </c>
      <c r="C1523" s="2">
        <v>8</v>
      </c>
      <c r="D1523" s="3">
        <v>5581</v>
      </c>
      <c r="E1523" s="4">
        <v>0.1</v>
      </c>
      <c r="F1523" s="6">
        <v>1</v>
      </c>
      <c r="G1523" s="6">
        <v>1</v>
      </c>
      <c r="H1523" s="7">
        <f t="shared" si="92"/>
        <v>46235</v>
      </c>
      <c r="I1523" s="3">
        <f t="shared" si="93"/>
        <v>49112.800000000003</v>
      </c>
      <c r="J1523" s="3">
        <f t="shared" si="94"/>
        <v>34378.959999999999</v>
      </c>
      <c r="K1523" s="3">
        <f t="shared" si="95"/>
        <v>14733.840000000004</v>
      </c>
    </row>
    <row r="1524" spans="1:11" x14ac:dyDescent="0.25">
      <c r="A1524" s="5">
        <v>46038</v>
      </c>
      <c r="B1524" s="2" t="s">
        <v>1531</v>
      </c>
      <c r="C1524" s="2">
        <v>6</v>
      </c>
      <c r="D1524" s="3">
        <v>31993</v>
      </c>
      <c r="E1524" s="4">
        <v>7.0000000000000007E-2</v>
      </c>
      <c r="F1524" s="6">
        <v>4</v>
      </c>
      <c r="G1524" s="6">
        <v>2</v>
      </c>
      <c r="H1524" s="7">
        <f t="shared" si="92"/>
        <v>46023</v>
      </c>
      <c r="I1524" s="3">
        <f t="shared" si="93"/>
        <v>205395.06</v>
      </c>
      <c r="J1524" s="3">
        <f t="shared" si="94"/>
        <v>143776.54199999999</v>
      </c>
      <c r="K1524" s="3">
        <f t="shared" si="95"/>
        <v>61618.518000000011</v>
      </c>
    </row>
    <row r="1525" spans="1:11" x14ac:dyDescent="0.25">
      <c r="A1525" s="5">
        <v>46143</v>
      </c>
      <c r="B1525" s="2" t="s">
        <v>1532</v>
      </c>
      <c r="C1525" s="2">
        <v>9</v>
      </c>
      <c r="D1525" s="3">
        <v>9276</v>
      </c>
      <c r="E1525" s="4"/>
      <c r="F1525" s="6">
        <v>2</v>
      </c>
      <c r="G1525" s="6">
        <v>8</v>
      </c>
      <c r="H1525" s="7">
        <f t="shared" si="92"/>
        <v>46143</v>
      </c>
      <c r="I1525" s="3">
        <f t="shared" si="93"/>
        <v>83484</v>
      </c>
      <c r="J1525" s="3">
        <f t="shared" si="94"/>
        <v>58438.799999999996</v>
      </c>
      <c r="K1525" s="3">
        <f t="shared" si="95"/>
        <v>25045.200000000004</v>
      </c>
    </row>
    <row r="1526" spans="1:11" x14ac:dyDescent="0.25">
      <c r="A1526" s="5">
        <v>46207</v>
      </c>
      <c r="B1526" s="2" t="s">
        <v>1533</v>
      </c>
      <c r="C1526" s="2">
        <v>6</v>
      </c>
      <c r="D1526" s="3">
        <v>17286</v>
      </c>
      <c r="E1526" s="4"/>
      <c r="F1526" s="6">
        <v>3</v>
      </c>
      <c r="G1526" s="6">
        <v>1</v>
      </c>
      <c r="H1526" s="7">
        <f t="shared" si="92"/>
        <v>46204</v>
      </c>
      <c r="I1526" s="3">
        <f t="shared" si="93"/>
        <v>103716</v>
      </c>
      <c r="J1526" s="3">
        <f t="shared" si="94"/>
        <v>72601.2</v>
      </c>
      <c r="K1526" s="3">
        <f t="shared" si="95"/>
        <v>31114.800000000003</v>
      </c>
    </row>
    <row r="1527" spans="1:11" x14ac:dyDescent="0.25">
      <c r="A1527" s="5">
        <v>46233</v>
      </c>
      <c r="B1527" s="2" t="s">
        <v>1534</v>
      </c>
      <c r="C1527" s="2">
        <v>5</v>
      </c>
      <c r="D1527" s="3">
        <v>32708</v>
      </c>
      <c r="E1527" s="4">
        <v>0.04</v>
      </c>
      <c r="F1527" s="6">
        <v>2</v>
      </c>
      <c r="G1527" s="6">
        <v>5</v>
      </c>
      <c r="H1527" s="7">
        <f t="shared" si="92"/>
        <v>46204</v>
      </c>
      <c r="I1527" s="3">
        <f t="shared" si="93"/>
        <v>170081.6</v>
      </c>
      <c r="J1527" s="3">
        <f t="shared" si="94"/>
        <v>119057.12</v>
      </c>
      <c r="K1527" s="3">
        <f t="shared" si="95"/>
        <v>51024.48000000001</v>
      </c>
    </row>
    <row r="1528" spans="1:11" x14ac:dyDescent="0.25">
      <c r="A1528" s="5">
        <v>46028</v>
      </c>
      <c r="B1528" s="2" t="s">
        <v>1535</v>
      </c>
      <c r="C1528" s="2">
        <v>4</v>
      </c>
      <c r="D1528" s="3">
        <v>11354</v>
      </c>
      <c r="E1528" s="4">
        <v>0.13</v>
      </c>
      <c r="F1528" s="6">
        <v>4</v>
      </c>
      <c r="G1528" s="6">
        <v>5</v>
      </c>
      <c r="H1528" s="7">
        <f t="shared" si="92"/>
        <v>46023</v>
      </c>
      <c r="I1528" s="3">
        <f t="shared" si="93"/>
        <v>51320.079999999994</v>
      </c>
      <c r="J1528" s="3">
        <f t="shared" si="94"/>
        <v>35924.055999999997</v>
      </c>
      <c r="K1528" s="3">
        <f t="shared" si="95"/>
        <v>15396.023999999998</v>
      </c>
    </row>
    <row r="1529" spans="1:11" x14ac:dyDescent="0.25">
      <c r="A1529" s="5">
        <v>46148</v>
      </c>
      <c r="B1529" s="2" t="s">
        <v>1536</v>
      </c>
      <c r="C1529" s="2">
        <v>9</v>
      </c>
      <c r="D1529" s="3">
        <v>20089</v>
      </c>
      <c r="E1529" s="4"/>
      <c r="F1529" s="6">
        <v>5</v>
      </c>
      <c r="G1529" s="6">
        <v>6</v>
      </c>
      <c r="H1529" s="7">
        <f t="shared" si="92"/>
        <v>46143</v>
      </c>
      <c r="I1529" s="3">
        <f t="shared" si="93"/>
        <v>180801</v>
      </c>
      <c r="J1529" s="3">
        <f t="shared" si="94"/>
        <v>126560.7</v>
      </c>
      <c r="K1529" s="3">
        <f t="shared" si="95"/>
        <v>54240.3</v>
      </c>
    </row>
    <row r="1530" spans="1:11" x14ac:dyDescent="0.25">
      <c r="A1530" s="5">
        <v>46334</v>
      </c>
      <c r="B1530" s="2" t="s">
        <v>1537</v>
      </c>
      <c r="C1530" s="2">
        <v>2</v>
      </c>
      <c r="D1530" s="3">
        <v>20945</v>
      </c>
      <c r="E1530" s="4">
        <v>0.11</v>
      </c>
      <c r="F1530" s="6">
        <v>1</v>
      </c>
      <c r="G1530" s="6">
        <v>3</v>
      </c>
      <c r="H1530" s="7">
        <f t="shared" si="92"/>
        <v>46327</v>
      </c>
      <c r="I1530" s="3">
        <f t="shared" si="93"/>
        <v>46497.9</v>
      </c>
      <c r="J1530" s="3">
        <f t="shared" si="94"/>
        <v>32548.53</v>
      </c>
      <c r="K1530" s="3">
        <f t="shared" si="95"/>
        <v>13949.370000000003</v>
      </c>
    </row>
    <row r="1531" spans="1:11" x14ac:dyDescent="0.25">
      <c r="A1531" s="5">
        <v>46297</v>
      </c>
      <c r="B1531" s="2" t="s">
        <v>1538</v>
      </c>
      <c r="C1531" s="2">
        <v>2</v>
      </c>
      <c r="D1531" s="3">
        <v>19582</v>
      </c>
      <c r="E1531" s="4"/>
      <c r="F1531" s="6">
        <v>3</v>
      </c>
      <c r="G1531" s="6">
        <v>1</v>
      </c>
      <c r="H1531" s="7">
        <f t="shared" si="92"/>
        <v>46296</v>
      </c>
      <c r="I1531" s="3">
        <f t="shared" si="93"/>
        <v>39164</v>
      </c>
      <c r="J1531" s="3">
        <f t="shared" si="94"/>
        <v>27414.799999999999</v>
      </c>
      <c r="K1531" s="3">
        <f t="shared" si="95"/>
        <v>11749.2</v>
      </c>
    </row>
    <row r="1532" spans="1:11" x14ac:dyDescent="0.25">
      <c r="A1532" s="5">
        <v>46136</v>
      </c>
      <c r="B1532" s="2" t="s">
        <v>1539</v>
      </c>
      <c r="C1532" s="2">
        <v>5</v>
      </c>
      <c r="D1532" s="3">
        <v>2198</v>
      </c>
      <c r="E1532" s="4">
        <v>0.12</v>
      </c>
      <c r="F1532" s="6">
        <v>1</v>
      </c>
      <c r="G1532" s="6">
        <v>3</v>
      </c>
      <c r="H1532" s="7">
        <f t="shared" si="92"/>
        <v>46113</v>
      </c>
      <c r="I1532" s="3">
        <f t="shared" si="93"/>
        <v>12308.800000000001</v>
      </c>
      <c r="J1532" s="3">
        <f t="shared" si="94"/>
        <v>8616.16</v>
      </c>
      <c r="K1532" s="3">
        <f t="shared" si="95"/>
        <v>3692.6400000000012</v>
      </c>
    </row>
    <row r="1533" spans="1:11" x14ac:dyDescent="0.25">
      <c r="A1533" s="5">
        <v>46132</v>
      </c>
      <c r="B1533" s="2" t="s">
        <v>1540</v>
      </c>
      <c r="C1533" s="2">
        <v>3</v>
      </c>
      <c r="D1533" s="3">
        <v>4867</v>
      </c>
      <c r="E1533" s="4">
        <v>7.0000000000000007E-2</v>
      </c>
      <c r="F1533" s="6">
        <v>2</v>
      </c>
      <c r="G1533" s="6">
        <v>6</v>
      </c>
      <c r="H1533" s="7">
        <f t="shared" si="92"/>
        <v>46113</v>
      </c>
      <c r="I1533" s="3">
        <f t="shared" si="93"/>
        <v>15623.070000000002</v>
      </c>
      <c r="J1533" s="3">
        <f t="shared" si="94"/>
        <v>10936.149000000001</v>
      </c>
      <c r="K1533" s="3">
        <f t="shared" si="95"/>
        <v>4686.9210000000003</v>
      </c>
    </row>
    <row r="1534" spans="1:11" x14ac:dyDescent="0.25">
      <c r="A1534" s="5">
        <v>46309</v>
      </c>
      <c r="B1534" s="2" t="s">
        <v>1541</v>
      </c>
      <c r="C1534" s="2">
        <v>8</v>
      </c>
      <c r="D1534" s="3">
        <v>6008</v>
      </c>
      <c r="E1534" s="4">
        <v>0.11</v>
      </c>
      <c r="F1534" s="6">
        <v>5</v>
      </c>
      <c r="G1534" s="6">
        <v>7</v>
      </c>
      <c r="H1534" s="7">
        <f t="shared" si="92"/>
        <v>46296</v>
      </c>
      <c r="I1534" s="3">
        <f t="shared" si="93"/>
        <v>53351.040000000008</v>
      </c>
      <c r="J1534" s="3">
        <f t="shared" si="94"/>
        <v>37345.728000000003</v>
      </c>
      <c r="K1534" s="3">
        <f t="shared" si="95"/>
        <v>16005.312000000005</v>
      </c>
    </row>
    <row r="1535" spans="1:11" x14ac:dyDescent="0.25">
      <c r="A1535" s="5">
        <v>46303</v>
      </c>
      <c r="B1535" s="2" t="s">
        <v>1542</v>
      </c>
      <c r="C1535" s="2">
        <v>11</v>
      </c>
      <c r="D1535" s="3">
        <v>23809</v>
      </c>
      <c r="E1535" s="4"/>
      <c r="F1535" s="6">
        <v>3</v>
      </c>
      <c r="G1535" s="6">
        <v>7</v>
      </c>
      <c r="H1535" s="7">
        <f t="shared" si="92"/>
        <v>46296</v>
      </c>
      <c r="I1535" s="3">
        <f t="shared" si="93"/>
        <v>261899</v>
      </c>
      <c r="J1535" s="3">
        <f t="shared" si="94"/>
        <v>183329.3</v>
      </c>
      <c r="K1535" s="3">
        <f t="shared" si="95"/>
        <v>78569.700000000012</v>
      </c>
    </row>
    <row r="1536" spans="1:11" x14ac:dyDescent="0.25">
      <c r="A1536" s="5">
        <v>46190</v>
      </c>
      <c r="B1536" s="2" t="s">
        <v>1543</v>
      </c>
      <c r="C1536" s="2">
        <v>3</v>
      </c>
      <c r="D1536" s="3">
        <v>6771</v>
      </c>
      <c r="E1536" s="4">
        <v>0.12</v>
      </c>
      <c r="F1536" s="6">
        <v>3</v>
      </c>
      <c r="G1536" s="6">
        <v>7</v>
      </c>
      <c r="H1536" s="7">
        <f t="shared" si="92"/>
        <v>46174</v>
      </c>
      <c r="I1536" s="3">
        <f t="shared" si="93"/>
        <v>22750.560000000001</v>
      </c>
      <c r="J1536" s="3">
        <f t="shared" si="94"/>
        <v>15925.392</v>
      </c>
      <c r="K1536" s="3">
        <f t="shared" si="95"/>
        <v>6825.1680000000015</v>
      </c>
    </row>
    <row r="1537" spans="1:11" x14ac:dyDescent="0.25">
      <c r="A1537" s="5">
        <v>46356</v>
      </c>
      <c r="B1537" s="2" t="s">
        <v>1544</v>
      </c>
      <c r="C1537" s="2">
        <v>3</v>
      </c>
      <c r="D1537" s="3">
        <v>19335</v>
      </c>
      <c r="E1537" s="4">
        <v>0.03</v>
      </c>
      <c r="F1537" s="6">
        <v>3</v>
      </c>
      <c r="G1537" s="6">
        <v>1</v>
      </c>
      <c r="H1537" s="7">
        <f t="shared" si="92"/>
        <v>46327</v>
      </c>
      <c r="I1537" s="3">
        <f t="shared" si="93"/>
        <v>59745.15</v>
      </c>
      <c r="J1537" s="3">
        <f t="shared" si="94"/>
        <v>41821.604999999996</v>
      </c>
      <c r="K1537" s="3">
        <f t="shared" si="95"/>
        <v>17923.545000000006</v>
      </c>
    </row>
    <row r="1538" spans="1:11" x14ac:dyDescent="0.25">
      <c r="A1538" s="5">
        <v>46246</v>
      </c>
      <c r="B1538" s="2" t="s">
        <v>1545</v>
      </c>
      <c r="C1538" s="2">
        <v>2</v>
      </c>
      <c r="D1538" s="3">
        <v>8672</v>
      </c>
      <c r="E1538" s="4">
        <v>0.12</v>
      </c>
      <c r="F1538" s="6">
        <v>3</v>
      </c>
      <c r="G1538" s="6">
        <v>8</v>
      </c>
      <c r="H1538" s="7">
        <f t="shared" ref="H1538:H1601" si="96">DATE(YEAR($A1538),MONTH($A1538),1)</f>
        <v>46235</v>
      </c>
      <c r="I1538" s="3">
        <f t="shared" ref="I1538:I1601" si="97">$C1538*$D1538*(1+$E1538)</f>
        <v>19425.280000000002</v>
      </c>
      <c r="J1538" s="3">
        <f t="shared" ref="J1538:J1601" si="98">I1538*70%</f>
        <v>13597.696000000002</v>
      </c>
      <c r="K1538" s="3">
        <f t="shared" ref="K1538:K1601" si="99">I1538-J1538</f>
        <v>5827.5840000000007</v>
      </c>
    </row>
    <row r="1539" spans="1:11" x14ac:dyDescent="0.25">
      <c r="A1539" s="5">
        <v>46176</v>
      </c>
      <c r="B1539" s="2" t="s">
        <v>1546</v>
      </c>
      <c r="C1539" s="2">
        <v>6</v>
      </c>
      <c r="D1539" s="3">
        <v>27091</v>
      </c>
      <c r="E1539" s="4">
        <v>0.09</v>
      </c>
      <c r="F1539" s="6">
        <v>5</v>
      </c>
      <c r="G1539" s="6">
        <v>4</v>
      </c>
      <c r="H1539" s="7">
        <f t="shared" si="96"/>
        <v>46174</v>
      </c>
      <c r="I1539" s="3">
        <f t="shared" si="97"/>
        <v>177175.14</v>
      </c>
      <c r="J1539" s="3">
        <f t="shared" si="98"/>
        <v>124022.598</v>
      </c>
      <c r="K1539" s="3">
        <f t="shared" si="99"/>
        <v>53152.542000000016</v>
      </c>
    </row>
    <row r="1540" spans="1:11" x14ac:dyDescent="0.25">
      <c r="A1540" s="5">
        <v>46028</v>
      </c>
      <c r="B1540" s="2" t="s">
        <v>1547</v>
      </c>
      <c r="C1540" s="2">
        <v>9</v>
      </c>
      <c r="D1540" s="3">
        <v>25885</v>
      </c>
      <c r="E1540" s="4">
        <v>0.1</v>
      </c>
      <c r="F1540" s="6">
        <v>3</v>
      </c>
      <c r="G1540" s="6">
        <v>7</v>
      </c>
      <c r="H1540" s="7">
        <f t="shared" si="96"/>
        <v>46023</v>
      </c>
      <c r="I1540" s="3">
        <f t="shared" si="97"/>
        <v>256261.50000000003</v>
      </c>
      <c r="J1540" s="3">
        <f t="shared" si="98"/>
        <v>179383.05000000002</v>
      </c>
      <c r="K1540" s="3">
        <f t="shared" si="99"/>
        <v>76878.450000000012</v>
      </c>
    </row>
    <row r="1541" spans="1:11" x14ac:dyDescent="0.25">
      <c r="A1541" s="5">
        <v>46248</v>
      </c>
      <c r="B1541" s="2" t="s">
        <v>1548</v>
      </c>
      <c r="C1541" s="2">
        <v>5</v>
      </c>
      <c r="D1541" s="3">
        <v>12546</v>
      </c>
      <c r="E1541" s="4">
        <v>0.03</v>
      </c>
      <c r="F1541" s="6">
        <v>2</v>
      </c>
      <c r="G1541" s="6">
        <v>2</v>
      </c>
      <c r="H1541" s="7">
        <f t="shared" si="96"/>
        <v>46235</v>
      </c>
      <c r="I1541" s="3">
        <f t="shared" si="97"/>
        <v>64611.9</v>
      </c>
      <c r="J1541" s="3">
        <f t="shared" si="98"/>
        <v>45228.33</v>
      </c>
      <c r="K1541" s="3">
        <f t="shared" si="99"/>
        <v>19383.57</v>
      </c>
    </row>
    <row r="1542" spans="1:11" x14ac:dyDescent="0.25">
      <c r="A1542" s="5">
        <v>46230</v>
      </c>
      <c r="B1542" s="2" t="s">
        <v>1549</v>
      </c>
      <c r="C1542" s="2">
        <v>7</v>
      </c>
      <c r="D1542" s="3">
        <v>10007</v>
      </c>
      <c r="E1542" s="4"/>
      <c r="F1542" s="6">
        <v>4</v>
      </c>
      <c r="G1542" s="6">
        <v>2</v>
      </c>
      <c r="H1542" s="7">
        <f t="shared" si="96"/>
        <v>46204</v>
      </c>
      <c r="I1542" s="3">
        <f t="shared" si="97"/>
        <v>70049</v>
      </c>
      <c r="J1542" s="3">
        <f t="shared" si="98"/>
        <v>49034.299999999996</v>
      </c>
      <c r="K1542" s="3">
        <f t="shared" si="99"/>
        <v>21014.700000000004</v>
      </c>
    </row>
    <row r="1543" spans="1:11" x14ac:dyDescent="0.25">
      <c r="A1543" s="5">
        <v>46204</v>
      </c>
      <c r="B1543" s="2" t="s">
        <v>1550</v>
      </c>
      <c r="C1543" s="2">
        <v>11</v>
      </c>
      <c r="D1543" s="3">
        <v>26651</v>
      </c>
      <c r="E1543" s="4">
        <v>0.04</v>
      </c>
      <c r="F1543" s="6">
        <v>4</v>
      </c>
      <c r="G1543" s="6">
        <v>2</v>
      </c>
      <c r="H1543" s="7">
        <f t="shared" si="96"/>
        <v>46204</v>
      </c>
      <c r="I1543" s="3">
        <f t="shared" si="97"/>
        <v>304887.44</v>
      </c>
      <c r="J1543" s="3">
        <f t="shared" si="98"/>
        <v>213421.20799999998</v>
      </c>
      <c r="K1543" s="3">
        <f t="shared" si="99"/>
        <v>91466.232000000018</v>
      </c>
    </row>
    <row r="1544" spans="1:11" x14ac:dyDescent="0.25">
      <c r="A1544" s="5">
        <v>46323</v>
      </c>
      <c r="B1544" s="2" t="s">
        <v>1551</v>
      </c>
      <c r="C1544" s="2">
        <v>6</v>
      </c>
      <c r="D1544" s="3">
        <v>26809</v>
      </c>
      <c r="E1544" s="4">
        <v>0.08</v>
      </c>
      <c r="F1544" s="6">
        <v>3</v>
      </c>
      <c r="G1544" s="6">
        <v>3</v>
      </c>
      <c r="H1544" s="7">
        <f t="shared" si="96"/>
        <v>46296</v>
      </c>
      <c r="I1544" s="3">
        <f t="shared" si="97"/>
        <v>173722.32</v>
      </c>
      <c r="J1544" s="3">
        <f t="shared" si="98"/>
        <v>121605.624</v>
      </c>
      <c r="K1544" s="3">
        <f t="shared" si="99"/>
        <v>52116.696000000011</v>
      </c>
    </row>
    <row r="1545" spans="1:11" x14ac:dyDescent="0.25">
      <c r="A1545" s="5">
        <v>46075</v>
      </c>
      <c r="B1545" s="2" t="s">
        <v>1552</v>
      </c>
      <c r="C1545" s="2">
        <v>10</v>
      </c>
      <c r="D1545" s="3">
        <v>2107</v>
      </c>
      <c r="E1545" s="4">
        <v>0.09</v>
      </c>
      <c r="F1545" s="6">
        <v>5</v>
      </c>
      <c r="G1545" s="6">
        <v>8</v>
      </c>
      <c r="H1545" s="7">
        <f t="shared" si="96"/>
        <v>46054</v>
      </c>
      <c r="I1545" s="3">
        <f t="shared" si="97"/>
        <v>22966.300000000003</v>
      </c>
      <c r="J1545" s="3">
        <f t="shared" si="98"/>
        <v>16076.410000000002</v>
      </c>
      <c r="K1545" s="3">
        <f t="shared" si="99"/>
        <v>6889.8900000000012</v>
      </c>
    </row>
    <row r="1546" spans="1:11" x14ac:dyDescent="0.25">
      <c r="A1546" s="5">
        <v>46282</v>
      </c>
      <c r="B1546" s="2" t="s">
        <v>1553</v>
      </c>
      <c r="C1546" s="2">
        <v>6</v>
      </c>
      <c r="D1546" s="3">
        <v>3476</v>
      </c>
      <c r="E1546" s="4">
        <v>0.05</v>
      </c>
      <c r="F1546" s="6">
        <v>4</v>
      </c>
      <c r="G1546" s="6">
        <v>6</v>
      </c>
      <c r="H1546" s="7">
        <f t="shared" si="96"/>
        <v>46266</v>
      </c>
      <c r="I1546" s="3">
        <f t="shared" si="97"/>
        <v>21898.799999999999</v>
      </c>
      <c r="J1546" s="3">
        <f t="shared" si="98"/>
        <v>15329.159999999998</v>
      </c>
      <c r="K1546" s="3">
        <f t="shared" si="99"/>
        <v>6569.6400000000012</v>
      </c>
    </row>
    <row r="1547" spans="1:11" x14ac:dyDescent="0.25">
      <c r="A1547" s="5">
        <v>46106</v>
      </c>
      <c r="B1547" s="2" t="s">
        <v>1554</v>
      </c>
      <c r="C1547" s="2">
        <v>1</v>
      </c>
      <c r="D1547" s="3">
        <v>28783</v>
      </c>
      <c r="E1547" s="4">
        <v>0.08</v>
      </c>
      <c r="F1547" s="6">
        <v>3</v>
      </c>
      <c r="G1547" s="6">
        <v>2</v>
      </c>
      <c r="H1547" s="7">
        <f t="shared" si="96"/>
        <v>46082</v>
      </c>
      <c r="I1547" s="3">
        <f t="shared" si="97"/>
        <v>31085.640000000003</v>
      </c>
      <c r="J1547" s="3">
        <f t="shared" si="98"/>
        <v>21759.948</v>
      </c>
      <c r="K1547" s="3">
        <f t="shared" si="99"/>
        <v>9325.6920000000027</v>
      </c>
    </row>
    <row r="1548" spans="1:11" x14ac:dyDescent="0.25">
      <c r="A1548" s="5">
        <v>46241</v>
      </c>
      <c r="B1548" s="2" t="s">
        <v>1555</v>
      </c>
      <c r="C1548" s="2">
        <v>9</v>
      </c>
      <c r="D1548" s="3">
        <v>19935</v>
      </c>
      <c r="E1548" s="4"/>
      <c r="F1548" s="6">
        <v>3</v>
      </c>
      <c r="G1548" s="6">
        <v>8</v>
      </c>
      <c r="H1548" s="7">
        <f t="shared" si="96"/>
        <v>46235</v>
      </c>
      <c r="I1548" s="3">
        <f t="shared" si="97"/>
        <v>179415</v>
      </c>
      <c r="J1548" s="3">
        <f t="shared" si="98"/>
        <v>125590.49999999999</v>
      </c>
      <c r="K1548" s="3">
        <f t="shared" si="99"/>
        <v>53824.500000000015</v>
      </c>
    </row>
    <row r="1549" spans="1:11" x14ac:dyDescent="0.25">
      <c r="A1549" s="5">
        <v>46225</v>
      </c>
      <c r="B1549" s="2" t="s">
        <v>1556</v>
      </c>
      <c r="C1549" s="2">
        <v>12</v>
      </c>
      <c r="D1549" s="3">
        <v>9296</v>
      </c>
      <c r="E1549" s="4">
        <v>0.12</v>
      </c>
      <c r="F1549" s="6">
        <v>1</v>
      </c>
      <c r="G1549" s="6">
        <v>8</v>
      </c>
      <c r="H1549" s="7">
        <f t="shared" si="96"/>
        <v>46204</v>
      </c>
      <c r="I1549" s="3">
        <f t="shared" si="97"/>
        <v>124938.24000000001</v>
      </c>
      <c r="J1549" s="3">
        <f t="shared" si="98"/>
        <v>87456.767999999996</v>
      </c>
      <c r="K1549" s="3">
        <f t="shared" si="99"/>
        <v>37481.472000000009</v>
      </c>
    </row>
    <row r="1550" spans="1:11" x14ac:dyDescent="0.25">
      <c r="A1550" s="5">
        <v>46368</v>
      </c>
      <c r="B1550" s="2" t="s">
        <v>1557</v>
      </c>
      <c r="C1550" s="2">
        <v>12</v>
      </c>
      <c r="D1550" s="3">
        <v>29968</v>
      </c>
      <c r="E1550" s="4"/>
      <c r="F1550" s="6">
        <v>3</v>
      </c>
      <c r="G1550" s="6">
        <v>3</v>
      </c>
      <c r="H1550" s="7">
        <f t="shared" si="96"/>
        <v>46357</v>
      </c>
      <c r="I1550" s="3">
        <f t="shared" si="97"/>
        <v>359616</v>
      </c>
      <c r="J1550" s="3">
        <f t="shared" si="98"/>
        <v>251731.19999999998</v>
      </c>
      <c r="K1550" s="3">
        <f t="shared" si="99"/>
        <v>107884.80000000002</v>
      </c>
    </row>
    <row r="1551" spans="1:11" x14ac:dyDescent="0.25">
      <c r="A1551" s="5">
        <v>46111</v>
      </c>
      <c r="B1551" s="2" t="s">
        <v>1558</v>
      </c>
      <c r="C1551" s="2">
        <v>7</v>
      </c>
      <c r="D1551" s="3">
        <v>11051</v>
      </c>
      <c r="E1551" s="4">
        <v>0.03</v>
      </c>
      <c r="F1551" s="6">
        <v>5</v>
      </c>
      <c r="G1551" s="6">
        <v>1</v>
      </c>
      <c r="H1551" s="7">
        <f t="shared" si="96"/>
        <v>46082</v>
      </c>
      <c r="I1551" s="3">
        <f t="shared" si="97"/>
        <v>79677.710000000006</v>
      </c>
      <c r="J1551" s="3">
        <f t="shared" si="98"/>
        <v>55774.397000000004</v>
      </c>
      <c r="K1551" s="3">
        <f t="shared" si="99"/>
        <v>23903.313000000002</v>
      </c>
    </row>
    <row r="1552" spans="1:11" x14ac:dyDescent="0.25">
      <c r="A1552" s="5">
        <v>46058</v>
      </c>
      <c r="B1552" s="2" t="s">
        <v>1559</v>
      </c>
      <c r="C1552" s="2">
        <v>12</v>
      </c>
      <c r="D1552" s="3">
        <v>3127</v>
      </c>
      <c r="E1552" s="4">
        <v>7.0000000000000007E-2</v>
      </c>
      <c r="F1552" s="6">
        <v>1</v>
      </c>
      <c r="G1552" s="6">
        <v>8</v>
      </c>
      <c r="H1552" s="7">
        <f t="shared" si="96"/>
        <v>46054</v>
      </c>
      <c r="I1552" s="3">
        <f t="shared" si="97"/>
        <v>40150.68</v>
      </c>
      <c r="J1552" s="3">
        <f t="shared" si="98"/>
        <v>28105.475999999999</v>
      </c>
      <c r="K1552" s="3">
        <f t="shared" si="99"/>
        <v>12045.204000000002</v>
      </c>
    </row>
    <row r="1553" spans="1:11" x14ac:dyDescent="0.25">
      <c r="A1553" s="5">
        <v>46331</v>
      </c>
      <c r="B1553" s="2" t="s">
        <v>1560</v>
      </c>
      <c r="C1553" s="2">
        <v>1</v>
      </c>
      <c r="D1553" s="3">
        <v>31661</v>
      </c>
      <c r="E1553" s="4">
        <v>0.09</v>
      </c>
      <c r="F1553" s="6">
        <v>3</v>
      </c>
      <c r="G1553" s="6">
        <v>7</v>
      </c>
      <c r="H1553" s="7">
        <f t="shared" si="96"/>
        <v>46327</v>
      </c>
      <c r="I1553" s="3">
        <f t="shared" si="97"/>
        <v>34510.490000000005</v>
      </c>
      <c r="J1553" s="3">
        <f t="shared" si="98"/>
        <v>24157.343000000001</v>
      </c>
      <c r="K1553" s="3">
        <f t="shared" si="99"/>
        <v>10353.147000000004</v>
      </c>
    </row>
    <row r="1554" spans="1:11" x14ac:dyDescent="0.25">
      <c r="A1554" s="5">
        <v>46132</v>
      </c>
      <c r="B1554" s="2" t="s">
        <v>1561</v>
      </c>
      <c r="C1554" s="2">
        <v>12</v>
      </c>
      <c r="D1554" s="3">
        <v>14346</v>
      </c>
      <c r="E1554" s="4">
        <v>0.12</v>
      </c>
      <c r="F1554" s="6">
        <v>4</v>
      </c>
      <c r="G1554" s="6">
        <v>1</v>
      </c>
      <c r="H1554" s="7">
        <f t="shared" si="96"/>
        <v>46113</v>
      </c>
      <c r="I1554" s="3">
        <f t="shared" si="97"/>
        <v>192810.24000000002</v>
      </c>
      <c r="J1554" s="3">
        <f t="shared" si="98"/>
        <v>134967.16800000001</v>
      </c>
      <c r="K1554" s="3">
        <f t="shared" si="99"/>
        <v>57843.072000000015</v>
      </c>
    </row>
    <row r="1555" spans="1:11" x14ac:dyDescent="0.25">
      <c r="A1555" s="5">
        <v>46145</v>
      </c>
      <c r="B1555" s="2" t="s">
        <v>1562</v>
      </c>
      <c r="C1555" s="2">
        <v>3</v>
      </c>
      <c r="D1555" s="3">
        <v>30157</v>
      </c>
      <c r="E1555" s="4">
        <v>0.15</v>
      </c>
      <c r="F1555" s="6">
        <v>5</v>
      </c>
      <c r="G1555" s="6">
        <v>1</v>
      </c>
      <c r="H1555" s="7">
        <f t="shared" si="96"/>
        <v>46143</v>
      </c>
      <c r="I1555" s="3">
        <f t="shared" si="97"/>
        <v>104041.65</v>
      </c>
      <c r="J1555" s="3">
        <f t="shared" si="98"/>
        <v>72829.154999999984</v>
      </c>
      <c r="K1555" s="3">
        <f t="shared" si="99"/>
        <v>31212.49500000001</v>
      </c>
    </row>
    <row r="1556" spans="1:11" x14ac:dyDescent="0.25">
      <c r="A1556" s="5">
        <v>46294</v>
      </c>
      <c r="B1556" s="2" t="s">
        <v>1563</v>
      </c>
      <c r="C1556" s="2">
        <v>2</v>
      </c>
      <c r="D1556" s="3">
        <v>15329</v>
      </c>
      <c r="E1556" s="4"/>
      <c r="F1556" s="6">
        <v>2</v>
      </c>
      <c r="G1556" s="6">
        <v>1</v>
      </c>
      <c r="H1556" s="7">
        <f t="shared" si="96"/>
        <v>46266</v>
      </c>
      <c r="I1556" s="3">
        <f t="shared" si="97"/>
        <v>30658</v>
      </c>
      <c r="J1556" s="3">
        <f t="shared" si="98"/>
        <v>21460.6</v>
      </c>
      <c r="K1556" s="3">
        <f t="shared" si="99"/>
        <v>9197.4000000000015</v>
      </c>
    </row>
    <row r="1557" spans="1:11" x14ac:dyDescent="0.25">
      <c r="A1557" s="5">
        <v>46200</v>
      </c>
      <c r="B1557" s="2" t="s">
        <v>1564</v>
      </c>
      <c r="C1557" s="2">
        <v>2</v>
      </c>
      <c r="D1557" s="3">
        <v>26945</v>
      </c>
      <c r="E1557" s="4">
        <v>0.1</v>
      </c>
      <c r="F1557" s="6">
        <v>5</v>
      </c>
      <c r="G1557" s="6">
        <v>5</v>
      </c>
      <c r="H1557" s="7">
        <f t="shared" si="96"/>
        <v>46174</v>
      </c>
      <c r="I1557" s="3">
        <f t="shared" si="97"/>
        <v>59279.000000000007</v>
      </c>
      <c r="J1557" s="3">
        <f t="shared" si="98"/>
        <v>41495.300000000003</v>
      </c>
      <c r="K1557" s="3">
        <f t="shared" si="99"/>
        <v>17783.700000000004</v>
      </c>
    </row>
    <row r="1558" spans="1:11" x14ac:dyDescent="0.25">
      <c r="A1558" s="5">
        <v>46316</v>
      </c>
      <c r="B1558" s="2" t="s">
        <v>1565</v>
      </c>
      <c r="C1558" s="2">
        <v>4</v>
      </c>
      <c r="D1558" s="3">
        <v>20031</v>
      </c>
      <c r="E1558" s="4"/>
      <c r="F1558" s="6">
        <v>4</v>
      </c>
      <c r="G1558" s="6">
        <v>2</v>
      </c>
      <c r="H1558" s="7">
        <f t="shared" si="96"/>
        <v>46296</v>
      </c>
      <c r="I1558" s="3">
        <f t="shared" si="97"/>
        <v>80124</v>
      </c>
      <c r="J1558" s="3">
        <f t="shared" si="98"/>
        <v>56086.799999999996</v>
      </c>
      <c r="K1558" s="3">
        <f t="shared" si="99"/>
        <v>24037.200000000004</v>
      </c>
    </row>
    <row r="1559" spans="1:11" x14ac:dyDescent="0.25">
      <c r="A1559" s="5">
        <v>46366</v>
      </c>
      <c r="B1559" s="2" t="s">
        <v>1566</v>
      </c>
      <c r="C1559" s="2">
        <v>4</v>
      </c>
      <c r="D1559" s="3">
        <v>16900</v>
      </c>
      <c r="E1559" s="4">
        <v>0.03</v>
      </c>
      <c r="F1559" s="6">
        <v>3</v>
      </c>
      <c r="G1559" s="6">
        <v>6</v>
      </c>
      <c r="H1559" s="7">
        <f t="shared" si="96"/>
        <v>46357</v>
      </c>
      <c r="I1559" s="3">
        <f t="shared" si="97"/>
        <v>69628</v>
      </c>
      <c r="J1559" s="3">
        <f t="shared" si="98"/>
        <v>48739.6</v>
      </c>
      <c r="K1559" s="3">
        <f t="shared" si="99"/>
        <v>20888.400000000001</v>
      </c>
    </row>
    <row r="1560" spans="1:11" x14ac:dyDescent="0.25">
      <c r="A1560" s="5">
        <v>46122</v>
      </c>
      <c r="B1560" s="2" t="s">
        <v>1567</v>
      </c>
      <c r="C1560" s="2">
        <v>6</v>
      </c>
      <c r="D1560" s="3">
        <v>23355</v>
      </c>
      <c r="E1560" s="4">
        <v>0.08</v>
      </c>
      <c r="F1560" s="6">
        <v>1</v>
      </c>
      <c r="G1560" s="6">
        <v>3</v>
      </c>
      <c r="H1560" s="7">
        <f t="shared" si="96"/>
        <v>46113</v>
      </c>
      <c r="I1560" s="3">
        <f t="shared" si="97"/>
        <v>151340.40000000002</v>
      </c>
      <c r="J1560" s="3">
        <f t="shared" si="98"/>
        <v>105938.28000000001</v>
      </c>
      <c r="K1560" s="3">
        <f t="shared" si="99"/>
        <v>45402.12000000001</v>
      </c>
    </row>
    <row r="1561" spans="1:11" x14ac:dyDescent="0.25">
      <c r="A1561" s="5">
        <v>46232</v>
      </c>
      <c r="B1561" s="2" t="s">
        <v>1568</v>
      </c>
      <c r="C1561" s="2">
        <v>3</v>
      </c>
      <c r="D1561" s="3">
        <v>32232</v>
      </c>
      <c r="E1561" s="4">
        <v>0.09</v>
      </c>
      <c r="F1561" s="6">
        <v>3</v>
      </c>
      <c r="G1561" s="6">
        <v>4</v>
      </c>
      <c r="H1561" s="7">
        <f t="shared" si="96"/>
        <v>46204</v>
      </c>
      <c r="I1561" s="3">
        <f t="shared" si="97"/>
        <v>105398.64000000001</v>
      </c>
      <c r="J1561" s="3">
        <f t="shared" si="98"/>
        <v>73779.04800000001</v>
      </c>
      <c r="K1561" s="3">
        <f t="shared" si="99"/>
        <v>31619.592000000004</v>
      </c>
    </row>
    <row r="1562" spans="1:11" x14ac:dyDescent="0.25">
      <c r="A1562" s="5">
        <v>46256</v>
      </c>
      <c r="B1562" s="2" t="s">
        <v>1569</v>
      </c>
      <c r="C1562" s="2">
        <v>12</v>
      </c>
      <c r="D1562" s="3">
        <v>17239</v>
      </c>
      <c r="E1562" s="4"/>
      <c r="F1562" s="6">
        <v>5</v>
      </c>
      <c r="G1562" s="6">
        <v>6</v>
      </c>
      <c r="H1562" s="7">
        <f t="shared" si="96"/>
        <v>46235</v>
      </c>
      <c r="I1562" s="3">
        <f t="shared" si="97"/>
        <v>206868</v>
      </c>
      <c r="J1562" s="3">
        <f t="shared" si="98"/>
        <v>144807.59999999998</v>
      </c>
      <c r="K1562" s="3">
        <f t="shared" si="99"/>
        <v>62060.400000000023</v>
      </c>
    </row>
    <row r="1563" spans="1:11" x14ac:dyDescent="0.25">
      <c r="A1563" s="5">
        <v>46301</v>
      </c>
      <c r="B1563" s="2" t="s">
        <v>1570</v>
      </c>
      <c r="C1563" s="2">
        <v>8</v>
      </c>
      <c r="D1563" s="3">
        <v>15647</v>
      </c>
      <c r="E1563" s="4"/>
      <c r="F1563" s="6">
        <v>5</v>
      </c>
      <c r="G1563" s="6">
        <v>8</v>
      </c>
      <c r="H1563" s="7">
        <f t="shared" si="96"/>
        <v>46296</v>
      </c>
      <c r="I1563" s="3">
        <f t="shared" si="97"/>
        <v>125176</v>
      </c>
      <c r="J1563" s="3">
        <f t="shared" si="98"/>
        <v>87623.2</v>
      </c>
      <c r="K1563" s="3">
        <f t="shared" si="99"/>
        <v>37552.800000000003</v>
      </c>
    </row>
    <row r="1564" spans="1:11" x14ac:dyDescent="0.25">
      <c r="A1564" s="5">
        <v>46112</v>
      </c>
      <c r="B1564" s="2" t="s">
        <v>1571</v>
      </c>
      <c r="C1564" s="2">
        <v>3</v>
      </c>
      <c r="D1564" s="3">
        <v>13801</v>
      </c>
      <c r="E1564" s="4">
        <v>0.06</v>
      </c>
      <c r="F1564" s="6">
        <v>3</v>
      </c>
      <c r="G1564" s="6">
        <v>8</v>
      </c>
      <c r="H1564" s="7">
        <f t="shared" si="96"/>
        <v>46082</v>
      </c>
      <c r="I1564" s="3">
        <f t="shared" si="97"/>
        <v>43887.18</v>
      </c>
      <c r="J1564" s="3">
        <f t="shared" si="98"/>
        <v>30721.025999999998</v>
      </c>
      <c r="K1564" s="3">
        <f t="shared" si="99"/>
        <v>13166.154000000002</v>
      </c>
    </row>
    <row r="1565" spans="1:11" x14ac:dyDescent="0.25">
      <c r="A1565" s="5">
        <v>46181</v>
      </c>
      <c r="B1565" s="2" t="s">
        <v>1572</v>
      </c>
      <c r="C1565" s="2">
        <v>3</v>
      </c>
      <c r="D1565" s="3">
        <v>23775</v>
      </c>
      <c r="E1565" s="4"/>
      <c r="F1565" s="6">
        <v>5</v>
      </c>
      <c r="G1565" s="6">
        <v>2</v>
      </c>
      <c r="H1565" s="7">
        <f t="shared" si="96"/>
        <v>46174</v>
      </c>
      <c r="I1565" s="3">
        <f t="shared" si="97"/>
        <v>71325</v>
      </c>
      <c r="J1565" s="3">
        <f t="shared" si="98"/>
        <v>49927.5</v>
      </c>
      <c r="K1565" s="3">
        <f t="shared" si="99"/>
        <v>21397.5</v>
      </c>
    </row>
    <row r="1566" spans="1:11" x14ac:dyDescent="0.25">
      <c r="A1566" s="5">
        <v>46285</v>
      </c>
      <c r="B1566" s="2" t="s">
        <v>1573</v>
      </c>
      <c r="C1566" s="2">
        <v>12</v>
      </c>
      <c r="D1566" s="3">
        <v>27608</v>
      </c>
      <c r="E1566" s="4">
        <v>0.13</v>
      </c>
      <c r="F1566" s="6">
        <v>1</v>
      </c>
      <c r="G1566" s="6">
        <v>4</v>
      </c>
      <c r="H1566" s="7">
        <f t="shared" si="96"/>
        <v>46266</v>
      </c>
      <c r="I1566" s="3">
        <f t="shared" si="97"/>
        <v>374364.48</v>
      </c>
      <c r="J1566" s="3">
        <f t="shared" si="98"/>
        <v>262055.13599999997</v>
      </c>
      <c r="K1566" s="3">
        <f t="shared" si="99"/>
        <v>112309.34400000001</v>
      </c>
    </row>
    <row r="1567" spans="1:11" x14ac:dyDescent="0.25">
      <c r="A1567" s="5">
        <v>46295</v>
      </c>
      <c r="B1567" s="2" t="s">
        <v>1574</v>
      </c>
      <c r="C1567" s="2">
        <v>8</v>
      </c>
      <c r="D1567" s="3">
        <v>6177</v>
      </c>
      <c r="E1567" s="4"/>
      <c r="F1567" s="6">
        <v>2</v>
      </c>
      <c r="G1567" s="6">
        <v>4</v>
      </c>
      <c r="H1567" s="7">
        <f t="shared" si="96"/>
        <v>46266</v>
      </c>
      <c r="I1567" s="3">
        <f t="shared" si="97"/>
        <v>49416</v>
      </c>
      <c r="J1567" s="3">
        <f t="shared" si="98"/>
        <v>34591.199999999997</v>
      </c>
      <c r="K1567" s="3">
        <f t="shared" si="99"/>
        <v>14824.800000000003</v>
      </c>
    </row>
    <row r="1568" spans="1:11" x14ac:dyDescent="0.25">
      <c r="A1568" s="5">
        <v>46039</v>
      </c>
      <c r="B1568" s="2" t="s">
        <v>1575</v>
      </c>
      <c r="C1568" s="2">
        <v>2</v>
      </c>
      <c r="D1568" s="3">
        <v>11280</v>
      </c>
      <c r="E1568" s="4">
        <v>0.05</v>
      </c>
      <c r="F1568" s="6">
        <v>5</v>
      </c>
      <c r="G1568" s="6">
        <v>1</v>
      </c>
      <c r="H1568" s="7">
        <f t="shared" si="96"/>
        <v>46023</v>
      </c>
      <c r="I1568" s="3">
        <f t="shared" si="97"/>
        <v>23688</v>
      </c>
      <c r="J1568" s="3">
        <f t="shared" si="98"/>
        <v>16581.599999999999</v>
      </c>
      <c r="K1568" s="3">
        <f t="shared" si="99"/>
        <v>7106.4000000000015</v>
      </c>
    </row>
    <row r="1569" spans="1:11" x14ac:dyDescent="0.25">
      <c r="A1569" s="5">
        <v>46321</v>
      </c>
      <c r="B1569" s="2" t="s">
        <v>1576</v>
      </c>
      <c r="C1569" s="2">
        <v>12</v>
      </c>
      <c r="D1569" s="3">
        <v>27123</v>
      </c>
      <c r="E1569" s="4">
        <v>0.1</v>
      </c>
      <c r="F1569" s="6">
        <v>2</v>
      </c>
      <c r="G1569" s="6">
        <v>2</v>
      </c>
      <c r="H1569" s="7">
        <f t="shared" si="96"/>
        <v>46296</v>
      </c>
      <c r="I1569" s="3">
        <f t="shared" si="97"/>
        <v>358023.60000000003</v>
      </c>
      <c r="J1569" s="3">
        <f t="shared" si="98"/>
        <v>250616.52000000002</v>
      </c>
      <c r="K1569" s="3">
        <f t="shared" si="99"/>
        <v>107407.08000000002</v>
      </c>
    </row>
    <row r="1570" spans="1:11" x14ac:dyDescent="0.25">
      <c r="A1570" s="5">
        <v>46173</v>
      </c>
      <c r="B1570" s="2" t="s">
        <v>1577</v>
      </c>
      <c r="C1570" s="2">
        <v>2</v>
      </c>
      <c r="D1570" s="3">
        <v>16065</v>
      </c>
      <c r="E1570" s="4"/>
      <c r="F1570" s="6">
        <v>1</v>
      </c>
      <c r="G1570" s="6">
        <v>6</v>
      </c>
      <c r="H1570" s="7">
        <f t="shared" si="96"/>
        <v>46143</v>
      </c>
      <c r="I1570" s="3">
        <f t="shared" si="97"/>
        <v>32130</v>
      </c>
      <c r="J1570" s="3">
        <f t="shared" si="98"/>
        <v>22491</v>
      </c>
      <c r="K1570" s="3">
        <f t="shared" si="99"/>
        <v>9639</v>
      </c>
    </row>
    <row r="1571" spans="1:11" x14ac:dyDescent="0.25">
      <c r="A1571" s="5">
        <v>46119</v>
      </c>
      <c r="B1571" s="2" t="s">
        <v>1578</v>
      </c>
      <c r="C1571" s="2">
        <v>8</v>
      </c>
      <c r="D1571" s="3">
        <v>25338</v>
      </c>
      <c r="E1571" s="4">
        <v>0.09</v>
      </c>
      <c r="F1571" s="6">
        <v>3</v>
      </c>
      <c r="G1571" s="6">
        <v>8</v>
      </c>
      <c r="H1571" s="7">
        <f t="shared" si="96"/>
        <v>46113</v>
      </c>
      <c r="I1571" s="3">
        <f t="shared" si="97"/>
        <v>220947.36000000002</v>
      </c>
      <c r="J1571" s="3">
        <f t="shared" si="98"/>
        <v>154663.152</v>
      </c>
      <c r="K1571" s="3">
        <f t="shared" si="99"/>
        <v>66284.208000000013</v>
      </c>
    </row>
    <row r="1572" spans="1:11" x14ac:dyDescent="0.25">
      <c r="A1572" s="5">
        <v>46186</v>
      </c>
      <c r="B1572" s="2" t="s">
        <v>1579</v>
      </c>
      <c r="C1572" s="2">
        <v>3</v>
      </c>
      <c r="D1572" s="3">
        <v>17353</v>
      </c>
      <c r="E1572" s="4">
        <v>0.15</v>
      </c>
      <c r="F1572" s="6">
        <v>4</v>
      </c>
      <c r="G1572" s="6">
        <v>8</v>
      </c>
      <c r="H1572" s="7">
        <f t="shared" si="96"/>
        <v>46174</v>
      </c>
      <c r="I1572" s="3">
        <f t="shared" si="97"/>
        <v>59867.85</v>
      </c>
      <c r="J1572" s="3">
        <f t="shared" si="98"/>
        <v>41907.494999999995</v>
      </c>
      <c r="K1572" s="3">
        <f t="shared" si="99"/>
        <v>17960.355000000003</v>
      </c>
    </row>
    <row r="1573" spans="1:11" x14ac:dyDescent="0.25">
      <c r="A1573" s="5">
        <v>46078</v>
      </c>
      <c r="B1573" s="2" t="s">
        <v>1580</v>
      </c>
      <c r="C1573" s="2">
        <v>7</v>
      </c>
      <c r="D1573" s="3">
        <v>32262</v>
      </c>
      <c r="E1573" s="4">
        <v>0.12</v>
      </c>
      <c r="F1573" s="6">
        <v>3</v>
      </c>
      <c r="G1573" s="6">
        <v>4</v>
      </c>
      <c r="H1573" s="7">
        <f t="shared" si="96"/>
        <v>46054</v>
      </c>
      <c r="I1573" s="3">
        <f t="shared" si="97"/>
        <v>252934.08000000002</v>
      </c>
      <c r="J1573" s="3">
        <f t="shared" si="98"/>
        <v>177053.856</v>
      </c>
      <c r="K1573" s="3">
        <f t="shared" si="99"/>
        <v>75880.224000000017</v>
      </c>
    </row>
    <row r="1574" spans="1:11" x14ac:dyDescent="0.25">
      <c r="A1574" s="5">
        <v>46169</v>
      </c>
      <c r="B1574" s="2" t="s">
        <v>1581</v>
      </c>
      <c r="C1574" s="2">
        <v>1</v>
      </c>
      <c r="D1574" s="3">
        <v>26385</v>
      </c>
      <c r="E1574" s="4">
        <v>7.0000000000000007E-2</v>
      </c>
      <c r="F1574" s="6">
        <v>2</v>
      </c>
      <c r="G1574" s="6">
        <v>1</v>
      </c>
      <c r="H1574" s="7">
        <f t="shared" si="96"/>
        <v>46143</v>
      </c>
      <c r="I1574" s="3">
        <f t="shared" si="97"/>
        <v>28231.95</v>
      </c>
      <c r="J1574" s="3">
        <f t="shared" si="98"/>
        <v>19762.364999999998</v>
      </c>
      <c r="K1574" s="3">
        <f t="shared" si="99"/>
        <v>8469.5850000000028</v>
      </c>
    </row>
    <row r="1575" spans="1:11" x14ac:dyDescent="0.25">
      <c r="A1575" s="5">
        <v>46295</v>
      </c>
      <c r="B1575" s="2" t="s">
        <v>1582</v>
      </c>
      <c r="C1575" s="2">
        <v>7</v>
      </c>
      <c r="D1575" s="3">
        <v>33677</v>
      </c>
      <c r="E1575" s="4">
        <v>0.05</v>
      </c>
      <c r="F1575" s="6">
        <v>2</v>
      </c>
      <c r="G1575" s="6">
        <v>7</v>
      </c>
      <c r="H1575" s="7">
        <f t="shared" si="96"/>
        <v>46266</v>
      </c>
      <c r="I1575" s="3">
        <f t="shared" si="97"/>
        <v>247525.95</v>
      </c>
      <c r="J1575" s="3">
        <f t="shared" si="98"/>
        <v>173268.16500000001</v>
      </c>
      <c r="K1575" s="3">
        <f t="shared" si="99"/>
        <v>74257.785000000003</v>
      </c>
    </row>
    <row r="1576" spans="1:11" x14ac:dyDescent="0.25">
      <c r="A1576" s="5">
        <v>46055</v>
      </c>
      <c r="B1576" s="2" t="s">
        <v>1583</v>
      </c>
      <c r="C1576" s="2">
        <v>3</v>
      </c>
      <c r="D1576" s="3">
        <v>23336</v>
      </c>
      <c r="E1576" s="4"/>
      <c r="F1576" s="6">
        <v>4</v>
      </c>
      <c r="G1576" s="6">
        <v>2</v>
      </c>
      <c r="H1576" s="7">
        <f t="shared" si="96"/>
        <v>46054</v>
      </c>
      <c r="I1576" s="3">
        <f t="shared" si="97"/>
        <v>70008</v>
      </c>
      <c r="J1576" s="3">
        <f t="shared" si="98"/>
        <v>49005.599999999999</v>
      </c>
      <c r="K1576" s="3">
        <f t="shared" si="99"/>
        <v>21002.400000000001</v>
      </c>
    </row>
    <row r="1577" spans="1:11" x14ac:dyDescent="0.25">
      <c r="A1577" s="5">
        <v>46341</v>
      </c>
      <c r="B1577" s="2" t="s">
        <v>1584</v>
      </c>
      <c r="C1577" s="2">
        <v>4</v>
      </c>
      <c r="D1577" s="3">
        <v>1521</v>
      </c>
      <c r="E1577" s="4"/>
      <c r="F1577" s="6">
        <v>2</v>
      </c>
      <c r="G1577" s="6">
        <v>4</v>
      </c>
      <c r="H1577" s="7">
        <f t="shared" si="96"/>
        <v>46327</v>
      </c>
      <c r="I1577" s="3">
        <f t="shared" si="97"/>
        <v>6084</v>
      </c>
      <c r="J1577" s="3">
        <f t="shared" si="98"/>
        <v>4258.8</v>
      </c>
      <c r="K1577" s="3">
        <f t="shared" si="99"/>
        <v>1825.1999999999998</v>
      </c>
    </row>
    <row r="1578" spans="1:11" x14ac:dyDescent="0.25">
      <c r="A1578" s="5">
        <v>46387</v>
      </c>
      <c r="B1578" s="2" t="s">
        <v>1585</v>
      </c>
      <c r="C1578" s="2">
        <v>1</v>
      </c>
      <c r="D1578" s="3">
        <v>8285</v>
      </c>
      <c r="E1578" s="4"/>
      <c r="F1578" s="6">
        <v>1</v>
      </c>
      <c r="G1578" s="6">
        <v>2</v>
      </c>
      <c r="H1578" s="7">
        <f t="shared" si="96"/>
        <v>46357</v>
      </c>
      <c r="I1578" s="3">
        <f t="shared" si="97"/>
        <v>8285</v>
      </c>
      <c r="J1578" s="3">
        <f t="shared" si="98"/>
        <v>5799.5</v>
      </c>
      <c r="K1578" s="3">
        <f t="shared" si="99"/>
        <v>2485.5</v>
      </c>
    </row>
    <row r="1579" spans="1:11" x14ac:dyDescent="0.25">
      <c r="A1579" s="5">
        <v>46059</v>
      </c>
      <c r="B1579" s="2" t="s">
        <v>1586</v>
      </c>
      <c r="C1579" s="2">
        <v>10</v>
      </c>
      <c r="D1579" s="3">
        <v>23645</v>
      </c>
      <c r="E1579" s="4">
        <v>0.15</v>
      </c>
      <c r="F1579" s="6">
        <v>4</v>
      </c>
      <c r="G1579" s="6">
        <v>8</v>
      </c>
      <c r="H1579" s="7">
        <f t="shared" si="96"/>
        <v>46054</v>
      </c>
      <c r="I1579" s="3">
        <f t="shared" si="97"/>
        <v>271917.5</v>
      </c>
      <c r="J1579" s="3">
        <f t="shared" si="98"/>
        <v>190342.25</v>
      </c>
      <c r="K1579" s="3">
        <f t="shared" si="99"/>
        <v>81575.25</v>
      </c>
    </row>
    <row r="1580" spans="1:11" x14ac:dyDescent="0.25">
      <c r="A1580" s="5">
        <v>46121</v>
      </c>
      <c r="B1580" s="2" t="s">
        <v>1587</v>
      </c>
      <c r="C1580" s="2">
        <v>6</v>
      </c>
      <c r="D1580" s="3">
        <v>28294</v>
      </c>
      <c r="E1580" s="4"/>
      <c r="F1580" s="6">
        <v>5</v>
      </c>
      <c r="G1580" s="6">
        <v>2</v>
      </c>
      <c r="H1580" s="7">
        <f t="shared" si="96"/>
        <v>46113</v>
      </c>
      <c r="I1580" s="3">
        <f t="shared" si="97"/>
        <v>169764</v>
      </c>
      <c r="J1580" s="3">
        <f t="shared" si="98"/>
        <v>118834.79999999999</v>
      </c>
      <c r="K1580" s="3">
        <f t="shared" si="99"/>
        <v>50929.200000000012</v>
      </c>
    </row>
    <row r="1581" spans="1:11" x14ac:dyDescent="0.25">
      <c r="A1581" s="5">
        <v>46080</v>
      </c>
      <c r="B1581" s="2" t="s">
        <v>1588</v>
      </c>
      <c r="C1581" s="2">
        <v>5</v>
      </c>
      <c r="D1581" s="3">
        <v>34341</v>
      </c>
      <c r="E1581" s="4">
        <v>0.05</v>
      </c>
      <c r="F1581" s="6">
        <v>5</v>
      </c>
      <c r="G1581" s="6">
        <v>4</v>
      </c>
      <c r="H1581" s="7">
        <f t="shared" si="96"/>
        <v>46054</v>
      </c>
      <c r="I1581" s="3">
        <f t="shared" si="97"/>
        <v>180290.25</v>
      </c>
      <c r="J1581" s="3">
        <f t="shared" si="98"/>
        <v>126203.17499999999</v>
      </c>
      <c r="K1581" s="3">
        <f t="shared" si="99"/>
        <v>54087.075000000012</v>
      </c>
    </row>
    <row r="1582" spans="1:11" x14ac:dyDescent="0.25">
      <c r="A1582" s="5">
        <v>46354</v>
      </c>
      <c r="B1582" s="2" t="s">
        <v>1589</v>
      </c>
      <c r="C1582" s="2">
        <v>12</v>
      </c>
      <c r="D1582" s="3">
        <v>11241</v>
      </c>
      <c r="E1582" s="4"/>
      <c r="F1582" s="6">
        <v>2</v>
      </c>
      <c r="G1582" s="6">
        <v>7</v>
      </c>
      <c r="H1582" s="7">
        <f t="shared" si="96"/>
        <v>46327</v>
      </c>
      <c r="I1582" s="3">
        <f t="shared" si="97"/>
        <v>134892</v>
      </c>
      <c r="J1582" s="3">
        <f t="shared" si="98"/>
        <v>94424.4</v>
      </c>
      <c r="K1582" s="3">
        <f t="shared" si="99"/>
        <v>40467.600000000006</v>
      </c>
    </row>
    <row r="1583" spans="1:11" x14ac:dyDescent="0.25">
      <c r="A1583" s="5">
        <v>46330</v>
      </c>
      <c r="B1583" s="2" t="s">
        <v>1590</v>
      </c>
      <c r="C1583" s="2">
        <v>5</v>
      </c>
      <c r="D1583" s="3">
        <v>15577</v>
      </c>
      <c r="E1583" s="4">
        <v>0.04</v>
      </c>
      <c r="F1583" s="6">
        <v>2</v>
      </c>
      <c r="G1583" s="6">
        <v>2</v>
      </c>
      <c r="H1583" s="7">
        <f t="shared" si="96"/>
        <v>46327</v>
      </c>
      <c r="I1583" s="3">
        <f t="shared" si="97"/>
        <v>81000.400000000009</v>
      </c>
      <c r="J1583" s="3">
        <f t="shared" si="98"/>
        <v>56700.280000000006</v>
      </c>
      <c r="K1583" s="3">
        <f t="shared" si="99"/>
        <v>24300.120000000003</v>
      </c>
    </row>
    <row r="1584" spans="1:11" x14ac:dyDescent="0.25">
      <c r="A1584" s="5">
        <v>46027</v>
      </c>
      <c r="B1584" s="2" t="s">
        <v>1591</v>
      </c>
      <c r="C1584" s="2">
        <v>2</v>
      </c>
      <c r="D1584" s="3">
        <v>3191</v>
      </c>
      <c r="E1584" s="4">
        <v>0.14000000000000001</v>
      </c>
      <c r="F1584" s="6">
        <v>2</v>
      </c>
      <c r="G1584" s="6">
        <v>2</v>
      </c>
      <c r="H1584" s="7">
        <f t="shared" si="96"/>
        <v>46023</v>
      </c>
      <c r="I1584" s="3">
        <f t="shared" si="97"/>
        <v>7275.4800000000005</v>
      </c>
      <c r="J1584" s="3">
        <f t="shared" si="98"/>
        <v>5092.8360000000002</v>
      </c>
      <c r="K1584" s="3">
        <f t="shared" si="99"/>
        <v>2182.6440000000002</v>
      </c>
    </row>
    <row r="1585" spans="1:11" x14ac:dyDescent="0.25">
      <c r="A1585" s="5">
        <v>46255</v>
      </c>
      <c r="B1585" s="2" t="s">
        <v>1592</v>
      </c>
      <c r="C1585" s="2">
        <v>7</v>
      </c>
      <c r="D1585" s="3">
        <v>13592</v>
      </c>
      <c r="E1585" s="4"/>
      <c r="F1585" s="6">
        <v>5</v>
      </c>
      <c r="G1585" s="6">
        <v>2</v>
      </c>
      <c r="H1585" s="7">
        <f t="shared" si="96"/>
        <v>46235</v>
      </c>
      <c r="I1585" s="3">
        <f t="shared" si="97"/>
        <v>95144</v>
      </c>
      <c r="J1585" s="3">
        <f t="shared" si="98"/>
        <v>66600.800000000003</v>
      </c>
      <c r="K1585" s="3">
        <f t="shared" si="99"/>
        <v>28543.199999999997</v>
      </c>
    </row>
    <row r="1586" spans="1:11" x14ac:dyDescent="0.25">
      <c r="A1586" s="5">
        <v>46131</v>
      </c>
      <c r="B1586" s="2" t="s">
        <v>1593</v>
      </c>
      <c r="C1586" s="2">
        <v>9</v>
      </c>
      <c r="D1586" s="3">
        <v>12236</v>
      </c>
      <c r="E1586" s="4">
        <v>0.02</v>
      </c>
      <c r="F1586" s="6">
        <v>1</v>
      </c>
      <c r="G1586" s="6">
        <v>8</v>
      </c>
      <c r="H1586" s="7">
        <f t="shared" si="96"/>
        <v>46113</v>
      </c>
      <c r="I1586" s="3">
        <f t="shared" si="97"/>
        <v>112326.48</v>
      </c>
      <c r="J1586" s="3">
        <f t="shared" si="98"/>
        <v>78628.535999999993</v>
      </c>
      <c r="K1586" s="3">
        <f t="shared" si="99"/>
        <v>33697.944000000003</v>
      </c>
    </row>
    <row r="1587" spans="1:11" x14ac:dyDescent="0.25">
      <c r="A1587" s="5">
        <v>46164</v>
      </c>
      <c r="B1587" s="2" t="s">
        <v>1594</v>
      </c>
      <c r="C1587" s="2">
        <v>11</v>
      </c>
      <c r="D1587" s="3">
        <v>30592</v>
      </c>
      <c r="E1587" s="4">
        <v>0.08</v>
      </c>
      <c r="F1587" s="6">
        <v>1</v>
      </c>
      <c r="G1587" s="6">
        <v>4</v>
      </c>
      <c r="H1587" s="7">
        <f t="shared" si="96"/>
        <v>46143</v>
      </c>
      <c r="I1587" s="3">
        <f t="shared" si="97"/>
        <v>363432.96000000002</v>
      </c>
      <c r="J1587" s="3">
        <f t="shared" si="98"/>
        <v>254403.07199999999</v>
      </c>
      <c r="K1587" s="3">
        <f t="shared" si="99"/>
        <v>109029.88800000004</v>
      </c>
    </row>
    <row r="1588" spans="1:11" x14ac:dyDescent="0.25">
      <c r="A1588" s="5">
        <v>46077</v>
      </c>
      <c r="B1588" s="2" t="s">
        <v>1595</v>
      </c>
      <c r="C1588" s="2">
        <v>5</v>
      </c>
      <c r="D1588" s="3">
        <v>23293</v>
      </c>
      <c r="E1588" s="4">
        <v>0.02</v>
      </c>
      <c r="F1588" s="6">
        <v>1</v>
      </c>
      <c r="G1588" s="6">
        <v>2</v>
      </c>
      <c r="H1588" s="7">
        <f t="shared" si="96"/>
        <v>46054</v>
      </c>
      <c r="I1588" s="3">
        <f t="shared" si="97"/>
        <v>118794.3</v>
      </c>
      <c r="J1588" s="3">
        <f t="shared" si="98"/>
        <v>83156.009999999995</v>
      </c>
      <c r="K1588" s="3">
        <f t="shared" si="99"/>
        <v>35638.290000000008</v>
      </c>
    </row>
    <row r="1589" spans="1:11" x14ac:dyDescent="0.25">
      <c r="A1589" s="5">
        <v>46094</v>
      </c>
      <c r="B1589" s="2" t="s">
        <v>1596</v>
      </c>
      <c r="C1589" s="2">
        <v>11</v>
      </c>
      <c r="D1589" s="3">
        <v>29826</v>
      </c>
      <c r="E1589" s="4">
        <v>0.13</v>
      </c>
      <c r="F1589" s="6">
        <v>2</v>
      </c>
      <c r="G1589" s="6">
        <v>3</v>
      </c>
      <c r="H1589" s="7">
        <f t="shared" si="96"/>
        <v>46082</v>
      </c>
      <c r="I1589" s="3">
        <f t="shared" si="97"/>
        <v>370737.18</v>
      </c>
      <c r="J1589" s="3">
        <f t="shared" si="98"/>
        <v>259516.02599999998</v>
      </c>
      <c r="K1589" s="3">
        <f t="shared" si="99"/>
        <v>111221.15400000001</v>
      </c>
    </row>
    <row r="1590" spans="1:11" x14ac:dyDescent="0.25">
      <c r="A1590" s="5">
        <v>46157</v>
      </c>
      <c r="B1590" s="2" t="s">
        <v>1597</v>
      </c>
      <c r="C1590" s="2">
        <v>2</v>
      </c>
      <c r="D1590" s="3">
        <v>3424</v>
      </c>
      <c r="E1590" s="4">
        <v>0.03</v>
      </c>
      <c r="F1590" s="6">
        <v>3</v>
      </c>
      <c r="G1590" s="6">
        <v>8</v>
      </c>
      <c r="H1590" s="7">
        <f t="shared" si="96"/>
        <v>46143</v>
      </c>
      <c r="I1590" s="3">
        <f t="shared" si="97"/>
        <v>7053.4400000000005</v>
      </c>
      <c r="J1590" s="3">
        <f t="shared" si="98"/>
        <v>4937.4080000000004</v>
      </c>
      <c r="K1590" s="3">
        <f t="shared" si="99"/>
        <v>2116.0320000000002</v>
      </c>
    </row>
    <row r="1591" spans="1:11" x14ac:dyDescent="0.25">
      <c r="A1591" s="5">
        <v>46172</v>
      </c>
      <c r="B1591" s="2" t="s">
        <v>1598</v>
      </c>
      <c r="C1591" s="2">
        <v>9</v>
      </c>
      <c r="D1591" s="3">
        <v>17523</v>
      </c>
      <c r="E1591" s="4"/>
      <c r="F1591" s="6">
        <v>5</v>
      </c>
      <c r="G1591" s="6">
        <v>1</v>
      </c>
      <c r="H1591" s="7">
        <f t="shared" si="96"/>
        <v>46143</v>
      </c>
      <c r="I1591" s="3">
        <f t="shared" si="97"/>
        <v>157707</v>
      </c>
      <c r="J1591" s="3">
        <f t="shared" si="98"/>
        <v>110394.9</v>
      </c>
      <c r="K1591" s="3">
        <f t="shared" si="99"/>
        <v>47312.100000000006</v>
      </c>
    </row>
    <row r="1592" spans="1:11" x14ac:dyDescent="0.25">
      <c r="A1592" s="5">
        <v>46184</v>
      </c>
      <c r="B1592" s="2" t="s">
        <v>1599</v>
      </c>
      <c r="C1592" s="2">
        <v>3</v>
      </c>
      <c r="D1592" s="3">
        <v>28206</v>
      </c>
      <c r="E1592" s="4">
        <v>0.03</v>
      </c>
      <c r="F1592" s="6">
        <v>2</v>
      </c>
      <c r="G1592" s="6">
        <v>5</v>
      </c>
      <c r="H1592" s="7">
        <f t="shared" si="96"/>
        <v>46174</v>
      </c>
      <c r="I1592" s="3">
        <f t="shared" si="97"/>
        <v>87156.540000000008</v>
      </c>
      <c r="J1592" s="3">
        <f t="shared" si="98"/>
        <v>61009.578000000001</v>
      </c>
      <c r="K1592" s="3">
        <f t="shared" si="99"/>
        <v>26146.962000000007</v>
      </c>
    </row>
    <row r="1593" spans="1:11" x14ac:dyDescent="0.25">
      <c r="A1593" s="5">
        <v>46101</v>
      </c>
      <c r="B1593" s="2" t="s">
        <v>1600</v>
      </c>
      <c r="C1593" s="2">
        <v>3</v>
      </c>
      <c r="D1593" s="3">
        <v>30402</v>
      </c>
      <c r="E1593" s="4"/>
      <c r="F1593" s="6">
        <v>3</v>
      </c>
      <c r="G1593" s="6">
        <v>4</v>
      </c>
      <c r="H1593" s="7">
        <f t="shared" si="96"/>
        <v>46082</v>
      </c>
      <c r="I1593" s="3">
        <f t="shared" si="97"/>
        <v>91206</v>
      </c>
      <c r="J1593" s="3">
        <f t="shared" si="98"/>
        <v>63844.2</v>
      </c>
      <c r="K1593" s="3">
        <f t="shared" si="99"/>
        <v>27361.800000000003</v>
      </c>
    </row>
    <row r="1594" spans="1:11" x14ac:dyDescent="0.25">
      <c r="A1594" s="5">
        <v>46116</v>
      </c>
      <c r="B1594" s="2" t="s">
        <v>1601</v>
      </c>
      <c r="C1594" s="2">
        <v>9</v>
      </c>
      <c r="D1594" s="3">
        <v>7468</v>
      </c>
      <c r="E1594" s="4">
        <v>0.15</v>
      </c>
      <c r="F1594" s="6">
        <v>5</v>
      </c>
      <c r="G1594" s="6">
        <v>4</v>
      </c>
      <c r="H1594" s="7">
        <f t="shared" si="96"/>
        <v>46113</v>
      </c>
      <c r="I1594" s="3">
        <f t="shared" si="97"/>
        <v>77293.799999999988</v>
      </c>
      <c r="J1594" s="3">
        <f t="shared" si="98"/>
        <v>54105.659999999989</v>
      </c>
      <c r="K1594" s="3">
        <f t="shared" si="99"/>
        <v>23188.14</v>
      </c>
    </row>
    <row r="1595" spans="1:11" x14ac:dyDescent="0.25">
      <c r="A1595" s="5">
        <v>46375</v>
      </c>
      <c r="B1595" s="2" t="s">
        <v>1602</v>
      </c>
      <c r="C1595" s="2">
        <v>11</v>
      </c>
      <c r="D1595" s="3">
        <v>11508</v>
      </c>
      <c r="E1595" s="4">
        <v>0.03</v>
      </c>
      <c r="F1595" s="6">
        <v>1</v>
      </c>
      <c r="G1595" s="6">
        <v>6</v>
      </c>
      <c r="H1595" s="7">
        <f t="shared" si="96"/>
        <v>46357</v>
      </c>
      <c r="I1595" s="3">
        <f t="shared" si="97"/>
        <v>130385.64</v>
      </c>
      <c r="J1595" s="3">
        <f t="shared" si="98"/>
        <v>91269.947999999989</v>
      </c>
      <c r="K1595" s="3">
        <f t="shared" si="99"/>
        <v>39115.69200000001</v>
      </c>
    </row>
    <row r="1596" spans="1:11" x14ac:dyDescent="0.25">
      <c r="A1596" s="5">
        <v>46364</v>
      </c>
      <c r="B1596" s="2" t="s">
        <v>1603</v>
      </c>
      <c r="C1596" s="2">
        <v>4</v>
      </c>
      <c r="D1596" s="3">
        <v>2855</v>
      </c>
      <c r="E1596" s="4"/>
      <c r="F1596" s="6">
        <v>2</v>
      </c>
      <c r="G1596" s="6">
        <v>3</v>
      </c>
      <c r="H1596" s="7">
        <f t="shared" si="96"/>
        <v>46357</v>
      </c>
      <c r="I1596" s="3">
        <f t="shared" si="97"/>
        <v>11420</v>
      </c>
      <c r="J1596" s="3">
        <f t="shared" si="98"/>
        <v>7993.9999999999991</v>
      </c>
      <c r="K1596" s="3">
        <f t="shared" si="99"/>
        <v>3426.0000000000009</v>
      </c>
    </row>
    <row r="1597" spans="1:11" x14ac:dyDescent="0.25">
      <c r="A1597" s="5">
        <v>46223</v>
      </c>
      <c r="B1597" s="2" t="s">
        <v>1604</v>
      </c>
      <c r="C1597" s="2">
        <v>6</v>
      </c>
      <c r="D1597" s="3">
        <v>30336</v>
      </c>
      <c r="E1597" s="4">
        <v>0.13</v>
      </c>
      <c r="F1597" s="6">
        <v>2</v>
      </c>
      <c r="G1597" s="6">
        <v>6</v>
      </c>
      <c r="H1597" s="7">
        <f t="shared" si="96"/>
        <v>46204</v>
      </c>
      <c r="I1597" s="3">
        <f t="shared" si="97"/>
        <v>205678.07999999999</v>
      </c>
      <c r="J1597" s="3">
        <f t="shared" si="98"/>
        <v>143974.65599999999</v>
      </c>
      <c r="K1597" s="3">
        <f t="shared" si="99"/>
        <v>61703.423999999999</v>
      </c>
    </row>
    <row r="1598" spans="1:11" x14ac:dyDescent="0.25">
      <c r="A1598" s="5">
        <v>46358</v>
      </c>
      <c r="B1598" s="2" t="s">
        <v>1605</v>
      </c>
      <c r="C1598" s="2">
        <v>9</v>
      </c>
      <c r="D1598" s="3">
        <v>17593</v>
      </c>
      <c r="E1598" s="4">
        <v>0.02</v>
      </c>
      <c r="F1598" s="6">
        <v>5</v>
      </c>
      <c r="G1598" s="6">
        <v>8</v>
      </c>
      <c r="H1598" s="7">
        <f t="shared" si="96"/>
        <v>46357</v>
      </c>
      <c r="I1598" s="3">
        <f t="shared" si="97"/>
        <v>161503.74</v>
      </c>
      <c r="J1598" s="3">
        <f t="shared" si="98"/>
        <v>113052.61799999999</v>
      </c>
      <c r="K1598" s="3">
        <f t="shared" si="99"/>
        <v>48451.122000000003</v>
      </c>
    </row>
    <row r="1599" spans="1:11" x14ac:dyDescent="0.25">
      <c r="A1599" s="5">
        <v>46234</v>
      </c>
      <c r="B1599" s="2" t="s">
        <v>1606</v>
      </c>
      <c r="C1599" s="2">
        <v>6</v>
      </c>
      <c r="D1599" s="3">
        <v>22984</v>
      </c>
      <c r="E1599" s="4">
        <v>0.03</v>
      </c>
      <c r="F1599" s="6">
        <v>4</v>
      </c>
      <c r="G1599" s="6">
        <v>6</v>
      </c>
      <c r="H1599" s="7">
        <f t="shared" si="96"/>
        <v>46204</v>
      </c>
      <c r="I1599" s="3">
        <f t="shared" si="97"/>
        <v>142041.12</v>
      </c>
      <c r="J1599" s="3">
        <f t="shared" si="98"/>
        <v>99428.783999999985</v>
      </c>
      <c r="K1599" s="3">
        <f t="shared" si="99"/>
        <v>42612.33600000001</v>
      </c>
    </row>
    <row r="1600" spans="1:11" x14ac:dyDescent="0.25">
      <c r="A1600" s="5">
        <v>46248</v>
      </c>
      <c r="B1600" s="2" t="s">
        <v>1607</v>
      </c>
      <c r="C1600" s="2">
        <v>5</v>
      </c>
      <c r="D1600" s="3">
        <v>14184</v>
      </c>
      <c r="E1600" s="4"/>
      <c r="F1600" s="6">
        <v>5</v>
      </c>
      <c r="G1600" s="6">
        <v>7</v>
      </c>
      <c r="H1600" s="7">
        <f t="shared" si="96"/>
        <v>46235</v>
      </c>
      <c r="I1600" s="3">
        <f t="shared" si="97"/>
        <v>70920</v>
      </c>
      <c r="J1600" s="3">
        <f t="shared" si="98"/>
        <v>49644</v>
      </c>
      <c r="K1600" s="3">
        <f t="shared" si="99"/>
        <v>21276</v>
      </c>
    </row>
    <row r="1601" spans="1:11" x14ac:dyDescent="0.25">
      <c r="A1601" s="5">
        <v>46076</v>
      </c>
      <c r="B1601" s="2" t="s">
        <v>1608</v>
      </c>
      <c r="C1601" s="2">
        <v>9</v>
      </c>
      <c r="D1601" s="3">
        <v>11674</v>
      </c>
      <c r="E1601" s="4">
        <v>0.08</v>
      </c>
      <c r="F1601" s="6">
        <v>3</v>
      </c>
      <c r="G1601" s="6">
        <v>2</v>
      </c>
      <c r="H1601" s="7">
        <f t="shared" si="96"/>
        <v>46054</v>
      </c>
      <c r="I1601" s="3">
        <f t="shared" si="97"/>
        <v>113471.28000000001</v>
      </c>
      <c r="J1601" s="3">
        <f t="shared" si="98"/>
        <v>79429.896000000008</v>
      </c>
      <c r="K1601" s="3">
        <f t="shared" si="99"/>
        <v>34041.384000000005</v>
      </c>
    </row>
    <row r="1602" spans="1:11" x14ac:dyDescent="0.25">
      <c r="A1602" s="5">
        <v>46246</v>
      </c>
      <c r="B1602" s="2" t="s">
        <v>1609</v>
      </c>
      <c r="C1602" s="2">
        <v>9</v>
      </c>
      <c r="D1602" s="3">
        <v>28517</v>
      </c>
      <c r="E1602" s="4"/>
      <c r="F1602" s="6">
        <v>3</v>
      </c>
      <c r="G1602" s="6">
        <v>1</v>
      </c>
      <c r="H1602" s="7">
        <f t="shared" ref="H1602:H1665" si="100">DATE(YEAR($A1602),MONTH($A1602),1)</f>
        <v>46235</v>
      </c>
      <c r="I1602" s="3">
        <f t="shared" ref="I1602:I1665" si="101">$C1602*$D1602*(1+$E1602)</f>
        <v>256653</v>
      </c>
      <c r="J1602" s="3">
        <f t="shared" ref="J1602:J1665" si="102">I1602*70%</f>
        <v>179657.09999999998</v>
      </c>
      <c r="K1602" s="3">
        <f t="shared" ref="K1602:K1665" si="103">I1602-J1602</f>
        <v>76995.900000000023</v>
      </c>
    </row>
    <row r="1603" spans="1:11" x14ac:dyDescent="0.25">
      <c r="A1603" s="5">
        <v>46073</v>
      </c>
      <c r="B1603" s="2" t="s">
        <v>1610</v>
      </c>
      <c r="C1603" s="2">
        <v>3</v>
      </c>
      <c r="D1603" s="3">
        <v>4415</v>
      </c>
      <c r="E1603" s="4">
        <v>0.12</v>
      </c>
      <c r="F1603" s="6">
        <v>5</v>
      </c>
      <c r="G1603" s="6">
        <v>7</v>
      </c>
      <c r="H1603" s="7">
        <f t="shared" si="100"/>
        <v>46054</v>
      </c>
      <c r="I1603" s="3">
        <f t="shared" si="101"/>
        <v>14834.400000000001</v>
      </c>
      <c r="J1603" s="3">
        <f t="shared" si="102"/>
        <v>10384.08</v>
      </c>
      <c r="K1603" s="3">
        <f t="shared" si="103"/>
        <v>4450.3200000000015</v>
      </c>
    </row>
    <row r="1604" spans="1:11" x14ac:dyDescent="0.25">
      <c r="A1604" s="5">
        <v>46152</v>
      </c>
      <c r="B1604" s="2" t="s">
        <v>1611</v>
      </c>
      <c r="C1604" s="2">
        <v>12</v>
      </c>
      <c r="D1604" s="3">
        <v>23672</v>
      </c>
      <c r="E1604" s="4"/>
      <c r="F1604" s="6">
        <v>4</v>
      </c>
      <c r="G1604" s="6">
        <v>6</v>
      </c>
      <c r="H1604" s="7">
        <f t="shared" si="100"/>
        <v>46143</v>
      </c>
      <c r="I1604" s="3">
        <f t="shared" si="101"/>
        <v>284064</v>
      </c>
      <c r="J1604" s="3">
        <f t="shared" si="102"/>
        <v>198844.79999999999</v>
      </c>
      <c r="K1604" s="3">
        <f t="shared" si="103"/>
        <v>85219.200000000012</v>
      </c>
    </row>
    <row r="1605" spans="1:11" x14ac:dyDescent="0.25">
      <c r="A1605" s="5">
        <v>46195</v>
      </c>
      <c r="B1605" s="2" t="s">
        <v>1612</v>
      </c>
      <c r="C1605" s="2">
        <v>10</v>
      </c>
      <c r="D1605" s="3">
        <v>26208</v>
      </c>
      <c r="E1605" s="4">
        <v>0.12</v>
      </c>
      <c r="F1605" s="6">
        <v>3</v>
      </c>
      <c r="G1605" s="6">
        <v>1</v>
      </c>
      <c r="H1605" s="7">
        <f t="shared" si="100"/>
        <v>46174</v>
      </c>
      <c r="I1605" s="3">
        <f t="shared" si="101"/>
        <v>293529.60000000003</v>
      </c>
      <c r="J1605" s="3">
        <f t="shared" si="102"/>
        <v>205470.72</v>
      </c>
      <c r="K1605" s="3">
        <f t="shared" si="103"/>
        <v>88058.880000000034</v>
      </c>
    </row>
    <row r="1606" spans="1:11" x14ac:dyDescent="0.25">
      <c r="A1606" s="5">
        <v>46120</v>
      </c>
      <c r="B1606" s="2" t="s">
        <v>1613</v>
      </c>
      <c r="C1606" s="2">
        <v>7</v>
      </c>
      <c r="D1606" s="3">
        <v>14302</v>
      </c>
      <c r="E1606" s="4"/>
      <c r="F1606" s="6">
        <v>4</v>
      </c>
      <c r="G1606" s="6">
        <v>8</v>
      </c>
      <c r="H1606" s="7">
        <f t="shared" si="100"/>
        <v>46113</v>
      </c>
      <c r="I1606" s="3">
        <f t="shared" si="101"/>
        <v>100114</v>
      </c>
      <c r="J1606" s="3">
        <f t="shared" si="102"/>
        <v>70079.799999999988</v>
      </c>
      <c r="K1606" s="3">
        <f t="shared" si="103"/>
        <v>30034.200000000012</v>
      </c>
    </row>
    <row r="1607" spans="1:11" x14ac:dyDescent="0.25">
      <c r="A1607" s="5">
        <v>46132</v>
      </c>
      <c r="B1607" s="2" t="s">
        <v>1614</v>
      </c>
      <c r="C1607" s="2">
        <v>11</v>
      </c>
      <c r="D1607" s="3">
        <v>17404</v>
      </c>
      <c r="E1607" s="4"/>
      <c r="F1607" s="6">
        <v>3</v>
      </c>
      <c r="G1607" s="6">
        <v>3</v>
      </c>
      <c r="H1607" s="7">
        <f t="shared" si="100"/>
        <v>46113</v>
      </c>
      <c r="I1607" s="3">
        <f t="shared" si="101"/>
        <v>191444</v>
      </c>
      <c r="J1607" s="3">
        <f t="shared" si="102"/>
        <v>134010.79999999999</v>
      </c>
      <c r="K1607" s="3">
        <f t="shared" si="103"/>
        <v>57433.200000000012</v>
      </c>
    </row>
    <row r="1608" spans="1:11" x14ac:dyDescent="0.25">
      <c r="A1608" s="5">
        <v>46090</v>
      </c>
      <c r="B1608" s="2" t="s">
        <v>1615</v>
      </c>
      <c r="C1608" s="2">
        <v>5</v>
      </c>
      <c r="D1608" s="3">
        <v>13640</v>
      </c>
      <c r="E1608" s="4">
        <v>0.05</v>
      </c>
      <c r="F1608" s="6">
        <v>3</v>
      </c>
      <c r="G1608" s="6">
        <v>7</v>
      </c>
      <c r="H1608" s="7">
        <f t="shared" si="100"/>
        <v>46082</v>
      </c>
      <c r="I1608" s="3">
        <f t="shared" si="101"/>
        <v>71610</v>
      </c>
      <c r="J1608" s="3">
        <f t="shared" si="102"/>
        <v>50127</v>
      </c>
      <c r="K1608" s="3">
        <f t="shared" si="103"/>
        <v>21483</v>
      </c>
    </row>
    <row r="1609" spans="1:11" x14ac:dyDescent="0.25">
      <c r="A1609" s="5">
        <v>46386</v>
      </c>
      <c r="B1609" s="2" t="s">
        <v>1616</v>
      </c>
      <c r="C1609" s="2">
        <v>9</v>
      </c>
      <c r="D1609" s="3">
        <v>19607</v>
      </c>
      <c r="E1609" s="4">
        <v>0.08</v>
      </c>
      <c r="F1609" s="6">
        <v>2</v>
      </c>
      <c r="G1609" s="6">
        <v>3</v>
      </c>
      <c r="H1609" s="7">
        <f t="shared" si="100"/>
        <v>46357</v>
      </c>
      <c r="I1609" s="3">
        <f t="shared" si="101"/>
        <v>190580.04</v>
      </c>
      <c r="J1609" s="3">
        <f t="shared" si="102"/>
        <v>133406.02799999999</v>
      </c>
      <c r="K1609" s="3">
        <f t="shared" si="103"/>
        <v>57174.012000000017</v>
      </c>
    </row>
    <row r="1610" spans="1:11" x14ac:dyDescent="0.25">
      <c r="A1610" s="5">
        <v>46352</v>
      </c>
      <c r="B1610" s="2" t="s">
        <v>1617</v>
      </c>
      <c r="C1610" s="2">
        <v>9</v>
      </c>
      <c r="D1610" s="3">
        <v>25735</v>
      </c>
      <c r="E1610" s="4">
        <v>0.05</v>
      </c>
      <c r="F1610" s="6">
        <v>1</v>
      </c>
      <c r="G1610" s="6">
        <v>2</v>
      </c>
      <c r="H1610" s="7">
        <f t="shared" si="100"/>
        <v>46327</v>
      </c>
      <c r="I1610" s="3">
        <f t="shared" si="101"/>
        <v>243195.75</v>
      </c>
      <c r="J1610" s="3">
        <f t="shared" si="102"/>
        <v>170237.02499999999</v>
      </c>
      <c r="K1610" s="3">
        <f t="shared" si="103"/>
        <v>72958.725000000006</v>
      </c>
    </row>
    <row r="1611" spans="1:11" x14ac:dyDescent="0.25">
      <c r="A1611" s="5">
        <v>46351</v>
      </c>
      <c r="B1611" s="2" t="s">
        <v>1618</v>
      </c>
      <c r="C1611" s="2">
        <v>1</v>
      </c>
      <c r="D1611" s="3">
        <v>23308</v>
      </c>
      <c r="E1611" s="4">
        <v>0.06</v>
      </c>
      <c r="F1611" s="6">
        <v>4</v>
      </c>
      <c r="G1611" s="6">
        <v>1</v>
      </c>
      <c r="H1611" s="7">
        <f t="shared" si="100"/>
        <v>46327</v>
      </c>
      <c r="I1611" s="3">
        <f t="shared" si="101"/>
        <v>24706.48</v>
      </c>
      <c r="J1611" s="3">
        <f t="shared" si="102"/>
        <v>17294.536</v>
      </c>
      <c r="K1611" s="3">
        <f t="shared" si="103"/>
        <v>7411.9439999999995</v>
      </c>
    </row>
    <row r="1612" spans="1:11" x14ac:dyDescent="0.25">
      <c r="A1612" s="5">
        <v>46280</v>
      </c>
      <c r="B1612" s="2" t="s">
        <v>1619</v>
      </c>
      <c r="C1612" s="2">
        <v>5</v>
      </c>
      <c r="D1612" s="3">
        <v>8253</v>
      </c>
      <c r="E1612" s="4">
        <v>0.04</v>
      </c>
      <c r="F1612" s="6">
        <v>4</v>
      </c>
      <c r="G1612" s="6">
        <v>1</v>
      </c>
      <c r="H1612" s="7">
        <f t="shared" si="100"/>
        <v>46266</v>
      </c>
      <c r="I1612" s="3">
        <f t="shared" si="101"/>
        <v>42915.6</v>
      </c>
      <c r="J1612" s="3">
        <f t="shared" si="102"/>
        <v>30040.92</v>
      </c>
      <c r="K1612" s="3">
        <f t="shared" si="103"/>
        <v>12874.68</v>
      </c>
    </row>
    <row r="1613" spans="1:11" x14ac:dyDescent="0.25">
      <c r="A1613" s="5">
        <v>46040</v>
      </c>
      <c r="B1613" s="2" t="s">
        <v>1620</v>
      </c>
      <c r="C1613" s="2">
        <v>12</v>
      </c>
      <c r="D1613" s="3">
        <v>10843</v>
      </c>
      <c r="E1613" s="4"/>
      <c r="F1613" s="6">
        <v>3</v>
      </c>
      <c r="G1613" s="6">
        <v>2</v>
      </c>
      <c r="H1613" s="7">
        <f t="shared" si="100"/>
        <v>46023</v>
      </c>
      <c r="I1613" s="3">
        <f t="shared" si="101"/>
        <v>130116</v>
      </c>
      <c r="J1613" s="3">
        <f t="shared" si="102"/>
        <v>91081.2</v>
      </c>
      <c r="K1613" s="3">
        <f t="shared" si="103"/>
        <v>39034.800000000003</v>
      </c>
    </row>
    <row r="1614" spans="1:11" x14ac:dyDescent="0.25">
      <c r="A1614" s="5">
        <v>46102</v>
      </c>
      <c r="B1614" s="2" t="s">
        <v>1621</v>
      </c>
      <c r="C1614" s="2">
        <v>5</v>
      </c>
      <c r="D1614" s="3">
        <v>30856</v>
      </c>
      <c r="E1614" s="4">
        <v>0.08</v>
      </c>
      <c r="F1614" s="6">
        <v>2</v>
      </c>
      <c r="G1614" s="6">
        <v>4</v>
      </c>
      <c r="H1614" s="7">
        <f t="shared" si="100"/>
        <v>46082</v>
      </c>
      <c r="I1614" s="3">
        <f t="shared" si="101"/>
        <v>166622.40000000002</v>
      </c>
      <c r="J1614" s="3">
        <f t="shared" si="102"/>
        <v>116635.68000000001</v>
      </c>
      <c r="K1614" s="3">
        <f t="shared" si="103"/>
        <v>49986.720000000016</v>
      </c>
    </row>
    <row r="1615" spans="1:11" x14ac:dyDescent="0.25">
      <c r="A1615" s="5">
        <v>46138</v>
      </c>
      <c r="B1615" s="2" t="s">
        <v>1622</v>
      </c>
      <c r="C1615" s="2">
        <v>5</v>
      </c>
      <c r="D1615" s="3">
        <v>13795</v>
      </c>
      <c r="E1615" s="4"/>
      <c r="F1615" s="6">
        <v>5</v>
      </c>
      <c r="G1615" s="6">
        <v>4</v>
      </c>
      <c r="H1615" s="7">
        <f t="shared" si="100"/>
        <v>46113</v>
      </c>
      <c r="I1615" s="3">
        <f t="shared" si="101"/>
        <v>68975</v>
      </c>
      <c r="J1615" s="3">
        <f t="shared" si="102"/>
        <v>48282.5</v>
      </c>
      <c r="K1615" s="3">
        <f t="shared" si="103"/>
        <v>20692.5</v>
      </c>
    </row>
    <row r="1616" spans="1:11" x14ac:dyDescent="0.25">
      <c r="A1616" s="5">
        <v>46365</v>
      </c>
      <c r="B1616" s="2" t="s">
        <v>1623</v>
      </c>
      <c r="C1616" s="2">
        <v>9</v>
      </c>
      <c r="D1616" s="3">
        <v>9427</v>
      </c>
      <c r="E1616" s="4"/>
      <c r="F1616" s="6">
        <v>3</v>
      </c>
      <c r="G1616" s="6">
        <v>5</v>
      </c>
      <c r="H1616" s="7">
        <f t="shared" si="100"/>
        <v>46357</v>
      </c>
      <c r="I1616" s="3">
        <f t="shared" si="101"/>
        <v>84843</v>
      </c>
      <c r="J1616" s="3">
        <f t="shared" si="102"/>
        <v>59390.1</v>
      </c>
      <c r="K1616" s="3">
        <f t="shared" si="103"/>
        <v>25452.9</v>
      </c>
    </row>
    <row r="1617" spans="1:11" x14ac:dyDescent="0.25">
      <c r="A1617" s="5">
        <v>46030</v>
      </c>
      <c r="B1617" s="2" t="s">
        <v>1624</v>
      </c>
      <c r="C1617" s="2">
        <v>5</v>
      </c>
      <c r="D1617" s="3">
        <v>30332</v>
      </c>
      <c r="E1617" s="4">
        <v>0.1</v>
      </c>
      <c r="F1617" s="6">
        <v>5</v>
      </c>
      <c r="G1617" s="6">
        <v>8</v>
      </c>
      <c r="H1617" s="7">
        <f t="shared" si="100"/>
        <v>46023</v>
      </c>
      <c r="I1617" s="3">
        <f t="shared" si="101"/>
        <v>166826</v>
      </c>
      <c r="J1617" s="3">
        <f t="shared" si="102"/>
        <v>116778.2</v>
      </c>
      <c r="K1617" s="3">
        <f t="shared" si="103"/>
        <v>50047.8</v>
      </c>
    </row>
    <row r="1618" spans="1:11" x14ac:dyDescent="0.25">
      <c r="A1618" s="5">
        <v>46244</v>
      </c>
      <c r="B1618" s="2" t="s">
        <v>1625</v>
      </c>
      <c r="C1618" s="2">
        <v>9</v>
      </c>
      <c r="D1618" s="3">
        <v>22031</v>
      </c>
      <c r="E1618" s="4">
        <v>0.02</v>
      </c>
      <c r="F1618" s="6">
        <v>2</v>
      </c>
      <c r="G1618" s="6">
        <v>2</v>
      </c>
      <c r="H1618" s="7">
        <f t="shared" si="100"/>
        <v>46235</v>
      </c>
      <c r="I1618" s="3">
        <f t="shared" si="101"/>
        <v>202244.58000000002</v>
      </c>
      <c r="J1618" s="3">
        <f t="shared" si="102"/>
        <v>141571.20600000001</v>
      </c>
      <c r="K1618" s="3">
        <f t="shared" si="103"/>
        <v>60673.374000000011</v>
      </c>
    </row>
    <row r="1619" spans="1:11" x14ac:dyDescent="0.25">
      <c r="A1619" s="5">
        <v>46301</v>
      </c>
      <c r="B1619" s="2" t="s">
        <v>1626</v>
      </c>
      <c r="C1619" s="2">
        <v>9</v>
      </c>
      <c r="D1619" s="3">
        <v>1573</v>
      </c>
      <c r="E1619" s="4">
        <v>0.12</v>
      </c>
      <c r="F1619" s="6">
        <v>4</v>
      </c>
      <c r="G1619" s="6">
        <v>2</v>
      </c>
      <c r="H1619" s="7">
        <f t="shared" si="100"/>
        <v>46296</v>
      </c>
      <c r="I1619" s="3">
        <f t="shared" si="101"/>
        <v>15855.840000000002</v>
      </c>
      <c r="J1619" s="3">
        <f t="shared" si="102"/>
        <v>11099.088000000002</v>
      </c>
      <c r="K1619" s="3">
        <f t="shared" si="103"/>
        <v>4756.7520000000004</v>
      </c>
    </row>
    <row r="1620" spans="1:11" x14ac:dyDescent="0.25">
      <c r="A1620" s="5">
        <v>46230</v>
      </c>
      <c r="B1620" s="2" t="s">
        <v>1627</v>
      </c>
      <c r="C1620" s="2">
        <v>2</v>
      </c>
      <c r="D1620" s="3">
        <v>24798</v>
      </c>
      <c r="E1620" s="4">
        <v>0.04</v>
      </c>
      <c r="F1620" s="6">
        <v>5</v>
      </c>
      <c r="G1620" s="6">
        <v>6</v>
      </c>
      <c r="H1620" s="7">
        <f t="shared" si="100"/>
        <v>46204</v>
      </c>
      <c r="I1620" s="3">
        <f t="shared" si="101"/>
        <v>51579.840000000004</v>
      </c>
      <c r="J1620" s="3">
        <f t="shared" si="102"/>
        <v>36105.887999999999</v>
      </c>
      <c r="K1620" s="3">
        <f t="shared" si="103"/>
        <v>15473.952000000005</v>
      </c>
    </row>
    <row r="1621" spans="1:11" x14ac:dyDescent="0.25">
      <c r="A1621" s="5">
        <v>46170</v>
      </c>
      <c r="B1621" s="2" t="s">
        <v>1628</v>
      </c>
      <c r="C1621" s="2">
        <v>4</v>
      </c>
      <c r="D1621" s="3">
        <v>14180</v>
      </c>
      <c r="E1621" s="4">
        <v>0.1</v>
      </c>
      <c r="F1621" s="6">
        <v>2</v>
      </c>
      <c r="G1621" s="6">
        <v>7</v>
      </c>
      <c r="H1621" s="7">
        <f t="shared" si="100"/>
        <v>46143</v>
      </c>
      <c r="I1621" s="3">
        <f t="shared" si="101"/>
        <v>62392.000000000007</v>
      </c>
      <c r="J1621" s="3">
        <f t="shared" si="102"/>
        <v>43674.400000000001</v>
      </c>
      <c r="K1621" s="3">
        <f t="shared" si="103"/>
        <v>18717.600000000006</v>
      </c>
    </row>
    <row r="1622" spans="1:11" x14ac:dyDescent="0.25">
      <c r="A1622" s="5">
        <v>46281</v>
      </c>
      <c r="B1622" s="2" t="s">
        <v>1629</v>
      </c>
      <c r="C1622" s="2">
        <v>2</v>
      </c>
      <c r="D1622" s="3">
        <v>15399</v>
      </c>
      <c r="E1622" s="4"/>
      <c r="F1622" s="6">
        <v>5</v>
      </c>
      <c r="G1622" s="6">
        <v>7</v>
      </c>
      <c r="H1622" s="7">
        <f t="shared" si="100"/>
        <v>46266</v>
      </c>
      <c r="I1622" s="3">
        <f t="shared" si="101"/>
        <v>30798</v>
      </c>
      <c r="J1622" s="3">
        <f t="shared" si="102"/>
        <v>21558.6</v>
      </c>
      <c r="K1622" s="3">
        <f t="shared" si="103"/>
        <v>9239.4000000000015</v>
      </c>
    </row>
    <row r="1623" spans="1:11" x14ac:dyDescent="0.25">
      <c r="A1623" s="5">
        <v>46227</v>
      </c>
      <c r="B1623" s="2" t="s">
        <v>1630</v>
      </c>
      <c r="C1623" s="2">
        <v>6</v>
      </c>
      <c r="D1623" s="3">
        <v>28176</v>
      </c>
      <c r="E1623" s="4">
        <v>0.14000000000000001</v>
      </c>
      <c r="F1623" s="6">
        <v>3</v>
      </c>
      <c r="G1623" s="6">
        <v>3</v>
      </c>
      <c r="H1623" s="7">
        <f t="shared" si="100"/>
        <v>46204</v>
      </c>
      <c r="I1623" s="3">
        <f t="shared" si="101"/>
        <v>192723.84000000003</v>
      </c>
      <c r="J1623" s="3">
        <f t="shared" si="102"/>
        <v>134906.68800000002</v>
      </c>
      <c r="K1623" s="3">
        <f t="shared" si="103"/>
        <v>57817.152000000002</v>
      </c>
    </row>
    <row r="1624" spans="1:11" x14ac:dyDescent="0.25">
      <c r="A1624" s="5">
        <v>46289</v>
      </c>
      <c r="B1624" s="2" t="s">
        <v>1631</v>
      </c>
      <c r="C1624" s="2">
        <v>5</v>
      </c>
      <c r="D1624" s="3">
        <v>21191</v>
      </c>
      <c r="E1624" s="4">
        <v>0.14000000000000001</v>
      </c>
      <c r="F1624" s="6">
        <v>3</v>
      </c>
      <c r="G1624" s="6">
        <v>1</v>
      </c>
      <c r="H1624" s="7">
        <f t="shared" si="100"/>
        <v>46266</v>
      </c>
      <c r="I1624" s="3">
        <f t="shared" si="101"/>
        <v>120788.70000000001</v>
      </c>
      <c r="J1624" s="3">
        <f t="shared" si="102"/>
        <v>84552.09</v>
      </c>
      <c r="K1624" s="3">
        <f t="shared" si="103"/>
        <v>36236.610000000015</v>
      </c>
    </row>
    <row r="1625" spans="1:11" x14ac:dyDescent="0.25">
      <c r="A1625" s="5">
        <v>46031</v>
      </c>
      <c r="B1625" s="2" t="s">
        <v>1632</v>
      </c>
      <c r="C1625" s="2">
        <v>5</v>
      </c>
      <c r="D1625" s="3">
        <v>32947</v>
      </c>
      <c r="E1625" s="4">
        <v>0.06</v>
      </c>
      <c r="F1625" s="6">
        <v>3</v>
      </c>
      <c r="G1625" s="6">
        <v>6</v>
      </c>
      <c r="H1625" s="7">
        <f t="shared" si="100"/>
        <v>46023</v>
      </c>
      <c r="I1625" s="3">
        <f t="shared" si="101"/>
        <v>174619.1</v>
      </c>
      <c r="J1625" s="3">
        <f t="shared" si="102"/>
        <v>122233.37</v>
      </c>
      <c r="K1625" s="3">
        <f t="shared" si="103"/>
        <v>52385.73000000001</v>
      </c>
    </row>
    <row r="1626" spans="1:11" x14ac:dyDescent="0.25">
      <c r="A1626" s="5">
        <v>46255</v>
      </c>
      <c r="B1626" s="2" t="s">
        <v>1633</v>
      </c>
      <c r="C1626" s="2">
        <v>12</v>
      </c>
      <c r="D1626" s="3">
        <v>24882</v>
      </c>
      <c r="E1626" s="4">
        <v>0.08</v>
      </c>
      <c r="F1626" s="6">
        <v>3</v>
      </c>
      <c r="G1626" s="6">
        <v>3</v>
      </c>
      <c r="H1626" s="7">
        <f t="shared" si="100"/>
        <v>46235</v>
      </c>
      <c r="I1626" s="3">
        <f t="shared" si="101"/>
        <v>322470.72000000003</v>
      </c>
      <c r="J1626" s="3">
        <f t="shared" si="102"/>
        <v>225729.50400000002</v>
      </c>
      <c r="K1626" s="3">
        <f t="shared" si="103"/>
        <v>96741.216000000015</v>
      </c>
    </row>
    <row r="1627" spans="1:11" x14ac:dyDescent="0.25">
      <c r="A1627" s="5">
        <v>46318</v>
      </c>
      <c r="B1627" s="2" t="s">
        <v>1634</v>
      </c>
      <c r="C1627" s="2">
        <v>9</v>
      </c>
      <c r="D1627" s="3">
        <v>23947</v>
      </c>
      <c r="E1627" s="4">
        <v>0.05</v>
      </c>
      <c r="F1627" s="6">
        <v>1</v>
      </c>
      <c r="G1627" s="6">
        <v>8</v>
      </c>
      <c r="H1627" s="7">
        <f t="shared" si="100"/>
        <v>46296</v>
      </c>
      <c r="I1627" s="3">
        <f t="shared" si="101"/>
        <v>226299.15000000002</v>
      </c>
      <c r="J1627" s="3">
        <f t="shared" si="102"/>
        <v>158409.405</v>
      </c>
      <c r="K1627" s="3">
        <f t="shared" si="103"/>
        <v>67889.745000000024</v>
      </c>
    </row>
    <row r="1628" spans="1:11" x14ac:dyDescent="0.25">
      <c r="A1628" s="5">
        <v>46236</v>
      </c>
      <c r="B1628" s="2" t="s">
        <v>1635</v>
      </c>
      <c r="C1628" s="2">
        <v>2</v>
      </c>
      <c r="D1628" s="3">
        <v>15322</v>
      </c>
      <c r="E1628" s="4">
        <v>0.06</v>
      </c>
      <c r="F1628" s="6">
        <v>1</v>
      </c>
      <c r="G1628" s="6">
        <v>3</v>
      </c>
      <c r="H1628" s="7">
        <f t="shared" si="100"/>
        <v>46235</v>
      </c>
      <c r="I1628" s="3">
        <f t="shared" si="101"/>
        <v>32482.640000000003</v>
      </c>
      <c r="J1628" s="3">
        <f t="shared" si="102"/>
        <v>22737.848000000002</v>
      </c>
      <c r="K1628" s="3">
        <f t="shared" si="103"/>
        <v>9744.7920000000013</v>
      </c>
    </row>
    <row r="1629" spans="1:11" x14ac:dyDescent="0.25">
      <c r="A1629" s="5">
        <v>46304</v>
      </c>
      <c r="B1629" s="2" t="s">
        <v>1636</v>
      </c>
      <c r="C1629" s="2">
        <v>7</v>
      </c>
      <c r="D1629" s="3">
        <v>21653</v>
      </c>
      <c r="E1629" s="4">
        <v>0.02</v>
      </c>
      <c r="F1629" s="6">
        <v>4</v>
      </c>
      <c r="G1629" s="6">
        <v>3</v>
      </c>
      <c r="H1629" s="7">
        <f t="shared" si="100"/>
        <v>46296</v>
      </c>
      <c r="I1629" s="3">
        <f t="shared" si="101"/>
        <v>154602.42000000001</v>
      </c>
      <c r="J1629" s="3">
        <f t="shared" si="102"/>
        <v>108221.694</v>
      </c>
      <c r="K1629" s="3">
        <f t="shared" si="103"/>
        <v>46380.72600000001</v>
      </c>
    </row>
    <row r="1630" spans="1:11" x14ac:dyDescent="0.25">
      <c r="A1630" s="5">
        <v>46307</v>
      </c>
      <c r="B1630" s="2" t="s">
        <v>1637</v>
      </c>
      <c r="C1630" s="2">
        <v>2</v>
      </c>
      <c r="D1630" s="3">
        <v>16678</v>
      </c>
      <c r="E1630" s="4">
        <v>0.08</v>
      </c>
      <c r="F1630" s="6">
        <v>2</v>
      </c>
      <c r="G1630" s="6">
        <v>8</v>
      </c>
      <c r="H1630" s="7">
        <f t="shared" si="100"/>
        <v>46296</v>
      </c>
      <c r="I1630" s="3">
        <f t="shared" si="101"/>
        <v>36024.480000000003</v>
      </c>
      <c r="J1630" s="3">
        <f t="shared" si="102"/>
        <v>25217.136000000002</v>
      </c>
      <c r="K1630" s="3">
        <f t="shared" si="103"/>
        <v>10807.344000000001</v>
      </c>
    </row>
    <row r="1631" spans="1:11" x14ac:dyDescent="0.25">
      <c r="A1631" s="5">
        <v>46334</v>
      </c>
      <c r="B1631" s="2" t="s">
        <v>1638</v>
      </c>
      <c r="C1631" s="2">
        <v>8</v>
      </c>
      <c r="D1631" s="3">
        <v>10892</v>
      </c>
      <c r="E1631" s="4">
        <v>0.09</v>
      </c>
      <c r="F1631" s="6">
        <v>4</v>
      </c>
      <c r="G1631" s="6">
        <v>8</v>
      </c>
      <c r="H1631" s="7">
        <f t="shared" si="100"/>
        <v>46327</v>
      </c>
      <c r="I1631" s="3">
        <f t="shared" si="101"/>
        <v>94978.240000000005</v>
      </c>
      <c r="J1631" s="3">
        <f t="shared" si="102"/>
        <v>66484.767999999996</v>
      </c>
      <c r="K1631" s="3">
        <f t="shared" si="103"/>
        <v>28493.472000000009</v>
      </c>
    </row>
    <row r="1632" spans="1:11" x14ac:dyDescent="0.25">
      <c r="A1632" s="5">
        <v>46353</v>
      </c>
      <c r="B1632" s="2" t="s">
        <v>1639</v>
      </c>
      <c r="C1632" s="2">
        <v>3</v>
      </c>
      <c r="D1632" s="3">
        <v>8216</v>
      </c>
      <c r="E1632" s="4"/>
      <c r="F1632" s="6">
        <v>1</v>
      </c>
      <c r="G1632" s="6">
        <v>4</v>
      </c>
      <c r="H1632" s="7">
        <f t="shared" si="100"/>
        <v>46327</v>
      </c>
      <c r="I1632" s="3">
        <f t="shared" si="101"/>
        <v>24648</v>
      </c>
      <c r="J1632" s="3">
        <f t="shared" si="102"/>
        <v>17253.599999999999</v>
      </c>
      <c r="K1632" s="3">
        <f t="shared" si="103"/>
        <v>7394.4000000000015</v>
      </c>
    </row>
    <row r="1633" spans="1:11" x14ac:dyDescent="0.25">
      <c r="A1633" s="5">
        <v>46210</v>
      </c>
      <c r="B1633" s="2" t="s">
        <v>1640</v>
      </c>
      <c r="C1633" s="2">
        <v>7</v>
      </c>
      <c r="D1633" s="3">
        <v>7021</v>
      </c>
      <c r="E1633" s="4">
        <v>0.08</v>
      </c>
      <c r="F1633" s="6">
        <v>2</v>
      </c>
      <c r="G1633" s="6">
        <v>5</v>
      </c>
      <c r="H1633" s="7">
        <f t="shared" si="100"/>
        <v>46204</v>
      </c>
      <c r="I1633" s="3">
        <f t="shared" si="101"/>
        <v>53078.76</v>
      </c>
      <c r="J1633" s="3">
        <f t="shared" si="102"/>
        <v>37155.131999999998</v>
      </c>
      <c r="K1633" s="3">
        <f t="shared" si="103"/>
        <v>15923.628000000004</v>
      </c>
    </row>
    <row r="1634" spans="1:11" x14ac:dyDescent="0.25">
      <c r="A1634" s="5">
        <v>46266</v>
      </c>
      <c r="B1634" s="2" t="s">
        <v>1641</v>
      </c>
      <c r="C1634" s="2">
        <v>9</v>
      </c>
      <c r="D1634" s="3">
        <v>21645</v>
      </c>
      <c r="E1634" s="4">
        <v>0.08</v>
      </c>
      <c r="F1634" s="6">
        <v>1</v>
      </c>
      <c r="G1634" s="6">
        <v>4</v>
      </c>
      <c r="H1634" s="7">
        <f t="shared" si="100"/>
        <v>46266</v>
      </c>
      <c r="I1634" s="3">
        <f t="shared" si="101"/>
        <v>210389.40000000002</v>
      </c>
      <c r="J1634" s="3">
        <f t="shared" si="102"/>
        <v>147272.58000000002</v>
      </c>
      <c r="K1634" s="3">
        <f t="shared" si="103"/>
        <v>63116.820000000007</v>
      </c>
    </row>
    <row r="1635" spans="1:11" x14ac:dyDescent="0.25">
      <c r="A1635" s="5">
        <v>46277</v>
      </c>
      <c r="B1635" s="2" t="s">
        <v>1642</v>
      </c>
      <c r="C1635" s="2">
        <v>9</v>
      </c>
      <c r="D1635" s="3">
        <v>28337</v>
      </c>
      <c r="E1635" s="4">
        <v>7.0000000000000007E-2</v>
      </c>
      <c r="F1635" s="6">
        <v>5</v>
      </c>
      <c r="G1635" s="6">
        <v>6</v>
      </c>
      <c r="H1635" s="7">
        <f t="shared" si="100"/>
        <v>46266</v>
      </c>
      <c r="I1635" s="3">
        <f t="shared" si="101"/>
        <v>272885.31</v>
      </c>
      <c r="J1635" s="3">
        <f t="shared" si="102"/>
        <v>191019.71699999998</v>
      </c>
      <c r="K1635" s="3">
        <f t="shared" si="103"/>
        <v>81865.593000000023</v>
      </c>
    </row>
    <row r="1636" spans="1:11" x14ac:dyDescent="0.25">
      <c r="A1636" s="5">
        <v>46343</v>
      </c>
      <c r="B1636" s="2" t="s">
        <v>1643</v>
      </c>
      <c r="C1636" s="2">
        <v>11</v>
      </c>
      <c r="D1636" s="3">
        <v>13478</v>
      </c>
      <c r="E1636" s="4"/>
      <c r="F1636" s="6">
        <v>5</v>
      </c>
      <c r="G1636" s="6">
        <v>8</v>
      </c>
      <c r="H1636" s="7">
        <f t="shared" si="100"/>
        <v>46327</v>
      </c>
      <c r="I1636" s="3">
        <f t="shared" si="101"/>
        <v>148258</v>
      </c>
      <c r="J1636" s="3">
        <f t="shared" si="102"/>
        <v>103780.59999999999</v>
      </c>
      <c r="K1636" s="3">
        <f t="shared" si="103"/>
        <v>44477.400000000009</v>
      </c>
    </row>
    <row r="1637" spans="1:11" x14ac:dyDescent="0.25">
      <c r="A1637" s="5">
        <v>46059</v>
      </c>
      <c r="B1637" s="2" t="s">
        <v>1644</v>
      </c>
      <c r="C1637" s="2">
        <v>3</v>
      </c>
      <c r="D1637" s="3">
        <v>10959</v>
      </c>
      <c r="E1637" s="4">
        <v>0.03</v>
      </c>
      <c r="F1637" s="6">
        <v>3</v>
      </c>
      <c r="G1637" s="6">
        <v>7</v>
      </c>
      <c r="H1637" s="7">
        <f t="shared" si="100"/>
        <v>46054</v>
      </c>
      <c r="I1637" s="3">
        <f t="shared" si="101"/>
        <v>33863.31</v>
      </c>
      <c r="J1637" s="3">
        <f t="shared" si="102"/>
        <v>23704.316999999995</v>
      </c>
      <c r="K1637" s="3">
        <f t="shared" si="103"/>
        <v>10158.993000000002</v>
      </c>
    </row>
    <row r="1638" spans="1:11" x14ac:dyDescent="0.25">
      <c r="A1638" s="5">
        <v>46258</v>
      </c>
      <c r="B1638" s="2" t="s">
        <v>1645</v>
      </c>
      <c r="C1638" s="2">
        <v>8</v>
      </c>
      <c r="D1638" s="3">
        <v>24930</v>
      </c>
      <c r="E1638" s="4">
        <v>0.02</v>
      </c>
      <c r="F1638" s="6">
        <v>5</v>
      </c>
      <c r="G1638" s="6">
        <v>7</v>
      </c>
      <c r="H1638" s="7">
        <f t="shared" si="100"/>
        <v>46235</v>
      </c>
      <c r="I1638" s="3">
        <f t="shared" si="101"/>
        <v>203428.80000000002</v>
      </c>
      <c r="J1638" s="3">
        <f t="shared" si="102"/>
        <v>142400.16</v>
      </c>
      <c r="K1638" s="3">
        <f t="shared" si="103"/>
        <v>61028.640000000014</v>
      </c>
    </row>
    <row r="1639" spans="1:11" x14ac:dyDescent="0.25">
      <c r="A1639" s="5">
        <v>46130</v>
      </c>
      <c r="B1639" s="2" t="s">
        <v>1646</v>
      </c>
      <c r="C1639" s="2">
        <v>1</v>
      </c>
      <c r="D1639" s="3">
        <v>31993</v>
      </c>
      <c r="E1639" s="4">
        <v>0.05</v>
      </c>
      <c r="F1639" s="6">
        <v>3</v>
      </c>
      <c r="G1639" s="6">
        <v>6</v>
      </c>
      <c r="H1639" s="7">
        <f t="shared" si="100"/>
        <v>46113</v>
      </c>
      <c r="I1639" s="3">
        <f t="shared" si="101"/>
        <v>33592.65</v>
      </c>
      <c r="J1639" s="3">
        <f t="shared" si="102"/>
        <v>23514.855</v>
      </c>
      <c r="K1639" s="3">
        <f t="shared" si="103"/>
        <v>10077.795000000002</v>
      </c>
    </row>
    <row r="1640" spans="1:11" x14ac:dyDescent="0.25">
      <c r="A1640" s="5">
        <v>46360</v>
      </c>
      <c r="B1640" s="2" t="s">
        <v>1647</v>
      </c>
      <c r="C1640" s="2">
        <v>8</v>
      </c>
      <c r="D1640" s="3">
        <v>29759</v>
      </c>
      <c r="E1640" s="4">
        <v>0.08</v>
      </c>
      <c r="F1640" s="6">
        <v>4</v>
      </c>
      <c r="G1640" s="6">
        <v>5</v>
      </c>
      <c r="H1640" s="7">
        <f t="shared" si="100"/>
        <v>46357</v>
      </c>
      <c r="I1640" s="3">
        <f t="shared" si="101"/>
        <v>257117.76</v>
      </c>
      <c r="J1640" s="3">
        <f t="shared" si="102"/>
        <v>179982.432</v>
      </c>
      <c r="K1640" s="3">
        <f t="shared" si="103"/>
        <v>77135.328000000009</v>
      </c>
    </row>
    <row r="1641" spans="1:11" x14ac:dyDescent="0.25">
      <c r="A1641" s="5">
        <v>46224</v>
      </c>
      <c r="B1641" s="2" t="s">
        <v>1648</v>
      </c>
      <c r="C1641" s="2">
        <v>1</v>
      </c>
      <c r="D1641" s="3">
        <v>33075</v>
      </c>
      <c r="E1641" s="4">
        <v>7.0000000000000007E-2</v>
      </c>
      <c r="F1641" s="6">
        <v>1</v>
      </c>
      <c r="G1641" s="6">
        <v>1</v>
      </c>
      <c r="H1641" s="7">
        <f t="shared" si="100"/>
        <v>46204</v>
      </c>
      <c r="I1641" s="3">
        <f t="shared" si="101"/>
        <v>35390.25</v>
      </c>
      <c r="J1641" s="3">
        <f t="shared" si="102"/>
        <v>24773.174999999999</v>
      </c>
      <c r="K1641" s="3">
        <f t="shared" si="103"/>
        <v>10617.075000000001</v>
      </c>
    </row>
    <row r="1642" spans="1:11" x14ac:dyDescent="0.25">
      <c r="A1642" s="5">
        <v>46207</v>
      </c>
      <c r="B1642" s="2" t="s">
        <v>1649</v>
      </c>
      <c r="C1642" s="2">
        <v>6</v>
      </c>
      <c r="D1642" s="3">
        <v>10546</v>
      </c>
      <c r="E1642" s="4">
        <v>0.13</v>
      </c>
      <c r="F1642" s="6">
        <v>5</v>
      </c>
      <c r="G1642" s="6">
        <v>7</v>
      </c>
      <c r="H1642" s="7">
        <f t="shared" si="100"/>
        <v>46204</v>
      </c>
      <c r="I1642" s="3">
        <f t="shared" si="101"/>
        <v>71501.87999999999</v>
      </c>
      <c r="J1642" s="3">
        <f t="shared" si="102"/>
        <v>50051.315999999992</v>
      </c>
      <c r="K1642" s="3">
        <f t="shared" si="103"/>
        <v>21450.563999999998</v>
      </c>
    </row>
    <row r="1643" spans="1:11" x14ac:dyDescent="0.25">
      <c r="A1643" s="5">
        <v>46271</v>
      </c>
      <c r="B1643" s="2" t="s">
        <v>1650</v>
      </c>
      <c r="C1643" s="2">
        <v>5</v>
      </c>
      <c r="D1643" s="3">
        <v>3315</v>
      </c>
      <c r="E1643" s="4">
        <v>0.13</v>
      </c>
      <c r="F1643" s="6">
        <v>5</v>
      </c>
      <c r="G1643" s="6">
        <v>2</v>
      </c>
      <c r="H1643" s="7">
        <f t="shared" si="100"/>
        <v>46266</v>
      </c>
      <c r="I1643" s="3">
        <f t="shared" si="101"/>
        <v>18729.75</v>
      </c>
      <c r="J1643" s="3">
        <f t="shared" si="102"/>
        <v>13110.824999999999</v>
      </c>
      <c r="K1643" s="3">
        <f t="shared" si="103"/>
        <v>5618.9250000000011</v>
      </c>
    </row>
    <row r="1644" spans="1:11" x14ac:dyDescent="0.25">
      <c r="A1644" s="5">
        <v>46061</v>
      </c>
      <c r="B1644" s="2" t="s">
        <v>1651</v>
      </c>
      <c r="C1644" s="2">
        <v>8</v>
      </c>
      <c r="D1644" s="3">
        <v>21881</v>
      </c>
      <c r="E1644" s="4"/>
      <c r="F1644" s="6">
        <v>5</v>
      </c>
      <c r="G1644" s="6">
        <v>6</v>
      </c>
      <c r="H1644" s="7">
        <f t="shared" si="100"/>
        <v>46054</v>
      </c>
      <c r="I1644" s="3">
        <f t="shared" si="101"/>
        <v>175048</v>
      </c>
      <c r="J1644" s="3">
        <f t="shared" si="102"/>
        <v>122533.59999999999</v>
      </c>
      <c r="K1644" s="3">
        <f t="shared" si="103"/>
        <v>52514.400000000009</v>
      </c>
    </row>
    <row r="1645" spans="1:11" x14ac:dyDescent="0.25">
      <c r="A1645" s="5">
        <v>46210</v>
      </c>
      <c r="B1645" s="2" t="s">
        <v>1652</v>
      </c>
      <c r="C1645" s="2">
        <v>10</v>
      </c>
      <c r="D1645" s="3">
        <v>8451</v>
      </c>
      <c r="E1645" s="4">
        <v>7.0000000000000007E-2</v>
      </c>
      <c r="F1645" s="6">
        <v>5</v>
      </c>
      <c r="G1645" s="6">
        <v>7</v>
      </c>
      <c r="H1645" s="7">
        <f t="shared" si="100"/>
        <v>46204</v>
      </c>
      <c r="I1645" s="3">
        <f t="shared" si="101"/>
        <v>90425.700000000012</v>
      </c>
      <c r="J1645" s="3">
        <f t="shared" si="102"/>
        <v>63297.990000000005</v>
      </c>
      <c r="K1645" s="3">
        <f t="shared" si="103"/>
        <v>27127.710000000006</v>
      </c>
    </row>
    <row r="1646" spans="1:11" x14ac:dyDescent="0.25">
      <c r="A1646" s="5">
        <v>46150</v>
      </c>
      <c r="B1646" s="2" t="s">
        <v>1653</v>
      </c>
      <c r="C1646" s="2">
        <v>9</v>
      </c>
      <c r="D1646" s="3">
        <v>32805</v>
      </c>
      <c r="E1646" s="4">
        <v>0.15</v>
      </c>
      <c r="F1646" s="6">
        <v>3</v>
      </c>
      <c r="G1646" s="6">
        <v>3</v>
      </c>
      <c r="H1646" s="7">
        <f t="shared" si="100"/>
        <v>46143</v>
      </c>
      <c r="I1646" s="3">
        <f t="shared" si="101"/>
        <v>339531.75</v>
      </c>
      <c r="J1646" s="3">
        <f t="shared" si="102"/>
        <v>237672.22499999998</v>
      </c>
      <c r="K1646" s="3">
        <f t="shared" si="103"/>
        <v>101859.52500000002</v>
      </c>
    </row>
    <row r="1647" spans="1:11" x14ac:dyDescent="0.25">
      <c r="A1647" s="5">
        <v>46331</v>
      </c>
      <c r="B1647" s="2" t="s">
        <v>1654</v>
      </c>
      <c r="C1647" s="2">
        <v>5</v>
      </c>
      <c r="D1647" s="3">
        <v>28316</v>
      </c>
      <c r="E1647" s="4">
        <v>0.05</v>
      </c>
      <c r="F1647" s="6">
        <v>2</v>
      </c>
      <c r="G1647" s="6">
        <v>4</v>
      </c>
      <c r="H1647" s="7">
        <f t="shared" si="100"/>
        <v>46327</v>
      </c>
      <c r="I1647" s="3">
        <f t="shared" si="101"/>
        <v>148659</v>
      </c>
      <c r="J1647" s="3">
        <f t="shared" si="102"/>
        <v>104061.29999999999</v>
      </c>
      <c r="K1647" s="3">
        <f t="shared" si="103"/>
        <v>44597.700000000012</v>
      </c>
    </row>
    <row r="1648" spans="1:11" x14ac:dyDescent="0.25">
      <c r="A1648" s="5">
        <v>46076</v>
      </c>
      <c r="B1648" s="2" t="s">
        <v>1655</v>
      </c>
      <c r="C1648" s="2">
        <v>2</v>
      </c>
      <c r="D1648" s="3">
        <v>5146</v>
      </c>
      <c r="E1648" s="4"/>
      <c r="F1648" s="6">
        <v>5</v>
      </c>
      <c r="G1648" s="6">
        <v>8</v>
      </c>
      <c r="H1648" s="7">
        <f t="shared" si="100"/>
        <v>46054</v>
      </c>
      <c r="I1648" s="3">
        <f t="shared" si="101"/>
        <v>10292</v>
      </c>
      <c r="J1648" s="3">
        <f t="shared" si="102"/>
        <v>7204.4</v>
      </c>
      <c r="K1648" s="3">
        <f t="shared" si="103"/>
        <v>3087.6000000000004</v>
      </c>
    </row>
    <row r="1649" spans="1:11" x14ac:dyDescent="0.25">
      <c r="A1649" s="5">
        <v>46120</v>
      </c>
      <c r="B1649" s="2" t="s">
        <v>1656</v>
      </c>
      <c r="C1649" s="2">
        <v>1</v>
      </c>
      <c r="D1649" s="3">
        <v>19991</v>
      </c>
      <c r="E1649" s="4">
        <v>0.04</v>
      </c>
      <c r="F1649" s="6">
        <v>3</v>
      </c>
      <c r="G1649" s="6">
        <v>3</v>
      </c>
      <c r="H1649" s="7">
        <f t="shared" si="100"/>
        <v>46113</v>
      </c>
      <c r="I1649" s="3">
        <f t="shared" si="101"/>
        <v>20790.64</v>
      </c>
      <c r="J1649" s="3">
        <f t="shared" si="102"/>
        <v>14553.447999999999</v>
      </c>
      <c r="K1649" s="3">
        <f t="shared" si="103"/>
        <v>6237.1920000000009</v>
      </c>
    </row>
    <row r="1650" spans="1:11" x14ac:dyDescent="0.25">
      <c r="A1650" s="5">
        <v>46217</v>
      </c>
      <c r="B1650" s="2" t="s">
        <v>1657</v>
      </c>
      <c r="C1650" s="2">
        <v>5</v>
      </c>
      <c r="D1650" s="3">
        <v>19635</v>
      </c>
      <c r="E1650" s="4">
        <v>0.06</v>
      </c>
      <c r="F1650" s="6">
        <v>1</v>
      </c>
      <c r="G1650" s="6">
        <v>3</v>
      </c>
      <c r="H1650" s="7">
        <f t="shared" si="100"/>
        <v>46204</v>
      </c>
      <c r="I1650" s="3">
        <f t="shared" si="101"/>
        <v>104065.5</v>
      </c>
      <c r="J1650" s="3">
        <f t="shared" si="102"/>
        <v>72845.849999999991</v>
      </c>
      <c r="K1650" s="3">
        <f t="shared" si="103"/>
        <v>31219.650000000009</v>
      </c>
    </row>
    <row r="1651" spans="1:11" x14ac:dyDescent="0.25">
      <c r="A1651" s="5">
        <v>46313</v>
      </c>
      <c r="B1651" s="2" t="s">
        <v>1658</v>
      </c>
      <c r="C1651" s="2">
        <v>12</v>
      </c>
      <c r="D1651" s="3">
        <v>19069</v>
      </c>
      <c r="E1651" s="4"/>
      <c r="F1651" s="6">
        <v>4</v>
      </c>
      <c r="G1651" s="6">
        <v>4</v>
      </c>
      <c r="H1651" s="7">
        <f t="shared" si="100"/>
        <v>46296</v>
      </c>
      <c r="I1651" s="3">
        <f t="shared" si="101"/>
        <v>228828</v>
      </c>
      <c r="J1651" s="3">
        <f t="shared" si="102"/>
        <v>160179.59999999998</v>
      </c>
      <c r="K1651" s="3">
        <f t="shared" si="103"/>
        <v>68648.400000000023</v>
      </c>
    </row>
    <row r="1652" spans="1:11" x14ac:dyDescent="0.25">
      <c r="A1652" s="5">
        <v>46095</v>
      </c>
      <c r="B1652" s="2" t="s">
        <v>1659</v>
      </c>
      <c r="C1652" s="2">
        <v>5</v>
      </c>
      <c r="D1652" s="3">
        <v>4238</v>
      </c>
      <c r="E1652" s="4"/>
      <c r="F1652" s="6">
        <v>3</v>
      </c>
      <c r="G1652" s="6">
        <v>6</v>
      </c>
      <c r="H1652" s="7">
        <f t="shared" si="100"/>
        <v>46082</v>
      </c>
      <c r="I1652" s="3">
        <f t="shared" si="101"/>
        <v>21190</v>
      </c>
      <c r="J1652" s="3">
        <f t="shared" si="102"/>
        <v>14832.999999999998</v>
      </c>
      <c r="K1652" s="3">
        <f t="shared" si="103"/>
        <v>6357.0000000000018</v>
      </c>
    </row>
    <row r="1653" spans="1:11" x14ac:dyDescent="0.25">
      <c r="A1653" s="5">
        <v>46044</v>
      </c>
      <c r="B1653" s="2" t="s">
        <v>1660</v>
      </c>
      <c r="C1653" s="2">
        <v>6</v>
      </c>
      <c r="D1653" s="3">
        <v>26768</v>
      </c>
      <c r="E1653" s="4">
        <v>0.02</v>
      </c>
      <c r="F1653" s="6">
        <v>5</v>
      </c>
      <c r="G1653" s="6">
        <v>1</v>
      </c>
      <c r="H1653" s="7">
        <f t="shared" si="100"/>
        <v>46023</v>
      </c>
      <c r="I1653" s="3">
        <f t="shared" si="101"/>
        <v>163820.16</v>
      </c>
      <c r="J1653" s="3">
        <f t="shared" si="102"/>
        <v>114674.11199999999</v>
      </c>
      <c r="K1653" s="3">
        <f t="shared" si="103"/>
        <v>49146.04800000001</v>
      </c>
    </row>
    <row r="1654" spans="1:11" x14ac:dyDescent="0.25">
      <c r="A1654" s="5">
        <v>46095</v>
      </c>
      <c r="B1654" s="2" t="s">
        <v>1661</v>
      </c>
      <c r="C1654" s="2">
        <v>12</v>
      </c>
      <c r="D1654" s="3">
        <v>16359</v>
      </c>
      <c r="E1654" s="4"/>
      <c r="F1654" s="6">
        <v>4</v>
      </c>
      <c r="G1654" s="6">
        <v>6</v>
      </c>
      <c r="H1654" s="7">
        <f t="shared" si="100"/>
        <v>46082</v>
      </c>
      <c r="I1654" s="3">
        <f t="shared" si="101"/>
        <v>196308</v>
      </c>
      <c r="J1654" s="3">
        <f t="shared" si="102"/>
        <v>137415.6</v>
      </c>
      <c r="K1654" s="3">
        <f t="shared" si="103"/>
        <v>58892.399999999994</v>
      </c>
    </row>
    <row r="1655" spans="1:11" x14ac:dyDescent="0.25">
      <c r="A1655" s="5">
        <v>46256</v>
      </c>
      <c r="B1655" s="2" t="s">
        <v>1662</v>
      </c>
      <c r="C1655" s="2">
        <v>3</v>
      </c>
      <c r="D1655" s="3">
        <v>31797</v>
      </c>
      <c r="E1655" s="4">
        <v>0.08</v>
      </c>
      <c r="F1655" s="6">
        <v>5</v>
      </c>
      <c r="G1655" s="6">
        <v>6</v>
      </c>
      <c r="H1655" s="7">
        <f t="shared" si="100"/>
        <v>46235</v>
      </c>
      <c r="I1655" s="3">
        <f t="shared" si="101"/>
        <v>103022.28000000001</v>
      </c>
      <c r="J1655" s="3">
        <f t="shared" si="102"/>
        <v>72115.596000000005</v>
      </c>
      <c r="K1655" s="3">
        <f t="shared" si="103"/>
        <v>30906.684000000008</v>
      </c>
    </row>
    <row r="1656" spans="1:11" x14ac:dyDescent="0.25">
      <c r="A1656" s="5">
        <v>46177</v>
      </c>
      <c r="B1656" s="2" t="s">
        <v>1663</v>
      </c>
      <c r="C1656" s="2">
        <v>4</v>
      </c>
      <c r="D1656" s="3">
        <v>34472</v>
      </c>
      <c r="E1656" s="4"/>
      <c r="F1656" s="6">
        <v>3</v>
      </c>
      <c r="G1656" s="6">
        <v>3</v>
      </c>
      <c r="H1656" s="7">
        <f t="shared" si="100"/>
        <v>46174</v>
      </c>
      <c r="I1656" s="3">
        <f t="shared" si="101"/>
        <v>137888</v>
      </c>
      <c r="J1656" s="3">
        <f t="shared" si="102"/>
        <v>96521.599999999991</v>
      </c>
      <c r="K1656" s="3">
        <f t="shared" si="103"/>
        <v>41366.400000000009</v>
      </c>
    </row>
    <row r="1657" spans="1:11" x14ac:dyDescent="0.25">
      <c r="A1657" s="5">
        <v>46062</v>
      </c>
      <c r="B1657" s="2" t="s">
        <v>1664</v>
      </c>
      <c r="C1657" s="2">
        <v>9</v>
      </c>
      <c r="D1657" s="3">
        <v>10426</v>
      </c>
      <c r="E1657" s="4">
        <v>0.11</v>
      </c>
      <c r="F1657" s="6">
        <v>3</v>
      </c>
      <c r="G1657" s="6">
        <v>2</v>
      </c>
      <c r="H1657" s="7">
        <f t="shared" si="100"/>
        <v>46054</v>
      </c>
      <c r="I1657" s="3">
        <f t="shared" si="101"/>
        <v>104155.74</v>
      </c>
      <c r="J1657" s="3">
        <f t="shared" si="102"/>
        <v>72909.017999999996</v>
      </c>
      <c r="K1657" s="3">
        <f t="shared" si="103"/>
        <v>31246.722000000009</v>
      </c>
    </row>
    <row r="1658" spans="1:11" x14ac:dyDescent="0.25">
      <c r="A1658" s="5">
        <v>46109</v>
      </c>
      <c r="B1658" s="2" t="s">
        <v>1665</v>
      </c>
      <c r="C1658" s="2">
        <v>11</v>
      </c>
      <c r="D1658" s="3">
        <v>24579</v>
      </c>
      <c r="E1658" s="4">
        <v>0.08</v>
      </c>
      <c r="F1658" s="6">
        <v>5</v>
      </c>
      <c r="G1658" s="6">
        <v>5</v>
      </c>
      <c r="H1658" s="7">
        <f t="shared" si="100"/>
        <v>46082</v>
      </c>
      <c r="I1658" s="3">
        <f t="shared" si="101"/>
        <v>291998.52</v>
      </c>
      <c r="J1658" s="3">
        <f t="shared" si="102"/>
        <v>204398.96400000001</v>
      </c>
      <c r="K1658" s="3">
        <f t="shared" si="103"/>
        <v>87599.556000000011</v>
      </c>
    </row>
    <row r="1659" spans="1:11" x14ac:dyDescent="0.25">
      <c r="A1659" s="5">
        <v>46161</v>
      </c>
      <c r="B1659" s="2" t="s">
        <v>1666</v>
      </c>
      <c r="C1659" s="2">
        <v>9</v>
      </c>
      <c r="D1659" s="3">
        <v>16357</v>
      </c>
      <c r="E1659" s="4"/>
      <c r="F1659" s="6">
        <v>1</v>
      </c>
      <c r="G1659" s="6">
        <v>4</v>
      </c>
      <c r="H1659" s="7">
        <f t="shared" si="100"/>
        <v>46143</v>
      </c>
      <c r="I1659" s="3">
        <f t="shared" si="101"/>
        <v>147213</v>
      </c>
      <c r="J1659" s="3">
        <f t="shared" si="102"/>
        <v>103049.09999999999</v>
      </c>
      <c r="K1659" s="3">
        <f t="shared" si="103"/>
        <v>44163.900000000009</v>
      </c>
    </row>
    <row r="1660" spans="1:11" x14ac:dyDescent="0.25">
      <c r="A1660" s="5">
        <v>46275</v>
      </c>
      <c r="B1660" s="2" t="s">
        <v>1667</v>
      </c>
      <c r="C1660" s="2">
        <v>7</v>
      </c>
      <c r="D1660" s="3">
        <v>9292</v>
      </c>
      <c r="E1660" s="4">
        <v>7.0000000000000007E-2</v>
      </c>
      <c r="F1660" s="6">
        <v>2</v>
      </c>
      <c r="G1660" s="6">
        <v>8</v>
      </c>
      <c r="H1660" s="7">
        <f t="shared" si="100"/>
        <v>46266</v>
      </c>
      <c r="I1660" s="3">
        <f t="shared" si="101"/>
        <v>69597.08</v>
      </c>
      <c r="J1660" s="3">
        <f t="shared" si="102"/>
        <v>48717.955999999998</v>
      </c>
      <c r="K1660" s="3">
        <f t="shared" si="103"/>
        <v>20879.124000000003</v>
      </c>
    </row>
    <row r="1661" spans="1:11" x14ac:dyDescent="0.25">
      <c r="A1661" s="5">
        <v>46059</v>
      </c>
      <c r="B1661" s="2" t="s">
        <v>1668</v>
      </c>
      <c r="C1661" s="2">
        <v>4</v>
      </c>
      <c r="D1661" s="3">
        <v>22488</v>
      </c>
      <c r="E1661" s="4"/>
      <c r="F1661" s="6">
        <v>2</v>
      </c>
      <c r="G1661" s="6">
        <v>2</v>
      </c>
      <c r="H1661" s="7">
        <f t="shared" si="100"/>
        <v>46054</v>
      </c>
      <c r="I1661" s="3">
        <f t="shared" si="101"/>
        <v>89952</v>
      </c>
      <c r="J1661" s="3">
        <f t="shared" si="102"/>
        <v>62966.399999999994</v>
      </c>
      <c r="K1661" s="3">
        <f t="shared" si="103"/>
        <v>26985.600000000006</v>
      </c>
    </row>
    <row r="1662" spans="1:11" x14ac:dyDescent="0.25">
      <c r="A1662" s="5">
        <v>46208</v>
      </c>
      <c r="B1662" s="2" t="s">
        <v>1669</v>
      </c>
      <c r="C1662" s="2">
        <v>3</v>
      </c>
      <c r="D1662" s="3">
        <v>24528</v>
      </c>
      <c r="E1662" s="4">
        <v>0.1</v>
      </c>
      <c r="F1662" s="6">
        <v>5</v>
      </c>
      <c r="G1662" s="6">
        <v>4</v>
      </c>
      <c r="H1662" s="7">
        <f t="shared" si="100"/>
        <v>46204</v>
      </c>
      <c r="I1662" s="3">
        <f t="shared" si="101"/>
        <v>80942.400000000009</v>
      </c>
      <c r="J1662" s="3">
        <f t="shared" si="102"/>
        <v>56659.68</v>
      </c>
      <c r="K1662" s="3">
        <f t="shared" si="103"/>
        <v>24282.720000000008</v>
      </c>
    </row>
    <row r="1663" spans="1:11" x14ac:dyDescent="0.25">
      <c r="A1663" s="5">
        <v>46170</v>
      </c>
      <c r="B1663" s="2" t="s">
        <v>1670</v>
      </c>
      <c r="C1663" s="2">
        <v>12</v>
      </c>
      <c r="D1663" s="3">
        <v>3851</v>
      </c>
      <c r="E1663" s="4"/>
      <c r="F1663" s="6">
        <v>5</v>
      </c>
      <c r="G1663" s="6">
        <v>3</v>
      </c>
      <c r="H1663" s="7">
        <f t="shared" si="100"/>
        <v>46143</v>
      </c>
      <c r="I1663" s="3">
        <f t="shared" si="101"/>
        <v>46212</v>
      </c>
      <c r="J1663" s="3">
        <f t="shared" si="102"/>
        <v>32348.399999999998</v>
      </c>
      <c r="K1663" s="3">
        <f t="shared" si="103"/>
        <v>13863.600000000002</v>
      </c>
    </row>
    <row r="1664" spans="1:11" x14ac:dyDescent="0.25">
      <c r="A1664" s="5">
        <v>46168</v>
      </c>
      <c r="B1664" s="2" t="s">
        <v>1671</v>
      </c>
      <c r="C1664" s="2">
        <v>7</v>
      </c>
      <c r="D1664" s="3">
        <v>7653</v>
      </c>
      <c r="E1664" s="4"/>
      <c r="F1664" s="6">
        <v>1</v>
      </c>
      <c r="G1664" s="6">
        <v>3</v>
      </c>
      <c r="H1664" s="7">
        <f t="shared" si="100"/>
        <v>46143</v>
      </c>
      <c r="I1664" s="3">
        <f t="shared" si="101"/>
        <v>53571</v>
      </c>
      <c r="J1664" s="3">
        <f t="shared" si="102"/>
        <v>37499.699999999997</v>
      </c>
      <c r="K1664" s="3">
        <f t="shared" si="103"/>
        <v>16071.300000000003</v>
      </c>
    </row>
    <row r="1665" spans="1:11" x14ac:dyDescent="0.25">
      <c r="A1665" s="5">
        <v>46075</v>
      </c>
      <c r="B1665" s="2" t="s">
        <v>1672</v>
      </c>
      <c r="C1665" s="2">
        <v>3</v>
      </c>
      <c r="D1665" s="3">
        <v>15115</v>
      </c>
      <c r="E1665" s="4">
        <v>0.05</v>
      </c>
      <c r="F1665" s="6">
        <v>4</v>
      </c>
      <c r="G1665" s="6">
        <v>5</v>
      </c>
      <c r="H1665" s="7">
        <f t="shared" si="100"/>
        <v>46054</v>
      </c>
      <c r="I1665" s="3">
        <f t="shared" si="101"/>
        <v>47612.25</v>
      </c>
      <c r="J1665" s="3">
        <f t="shared" si="102"/>
        <v>33328.574999999997</v>
      </c>
      <c r="K1665" s="3">
        <f t="shared" si="103"/>
        <v>14283.675000000003</v>
      </c>
    </row>
    <row r="1666" spans="1:11" x14ac:dyDescent="0.25">
      <c r="A1666" s="5">
        <v>46026</v>
      </c>
      <c r="B1666" s="2" t="s">
        <v>1673</v>
      </c>
      <c r="C1666" s="2">
        <v>12</v>
      </c>
      <c r="D1666" s="3">
        <v>22781</v>
      </c>
      <c r="E1666" s="4"/>
      <c r="F1666" s="6">
        <v>1</v>
      </c>
      <c r="G1666" s="6">
        <v>3</v>
      </c>
      <c r="H1666" s="7">
        <f t="shared" ref="H1666:H1729" si="104">DATE(YEAR($A1666),MONTH($A1666),1)</f>
        <v>46023</v>
      </c>
      <c r="I1666" s="3">
        <f t="shared" ref="I1666:I1729" si="105">$C1666*$D1666*(1+$E1666)</f>
        <v>273372</v>
      </c>
      <c r="J1666" s="3">
        <f t="shared" ref="J1666:J1729" si="106">I1666*70%</f>
        <v>191360.4</v>
      </c>
      <c r="K1666" s="3">
        <f t="shared" ref="K1666:K1729" si="107">I1666-J1666</f>
        <v>82011.600000000006</v>
      </c>
    </row>
    <row r="1667" spans="1:11" x14ac:dyDescent="0.25">
      <c r="A1667" s="5">
        <v>46365</v>
      </c>
      <c r="B1667" s="2" t="s">
        <v>1674</v>
      </c>
      <c r="C1667" s="2">
        <v>1</v>
      </c>
      <c r="D1667" s="3">
        <v>27230</v>
      </c>
      <c r="E1667" s="4"/>
      <c r="F1667" s="6">
        <v>3</v>
      </c>
      <c r="G1667" s="6">
        <v>1</v>
      </c>
      <c r="H1667" s="7">
        <f t="shared" si="104"/>
        <v>46357</v>
      </c>
      <c r="I1667" s="3">
        <f t="shared" si="105"/>
        <v>27230</v>
      </c>
      <c r="J1667" s="3">
        <f t="shared" si="106"/>
        <v>19061</v>
      </c>
      <c r="K1667" s="3">
        <f t="shared" si="107"/>
        <v>8169</v>
      </c>
    </row>
    <row r="1668" spans="1:11" x14ac:dyDescent="0.25">
      <c r="A1668" s="5">
        <v>46169</v>
      </c>
      <c r="B1668" s="2" t="s">
        <v>1675</v>
      </c>
      <c r="C1668" s="2">
        <v>6</v>
      </c>
      <c r="D1668" s="3">
        <v>2736</v>
      </c>
      <c r="E1668" s="4">
        <v>0.14000000000000001</v>
      </c>
      <c r="F1668" s="6">
        <v>3</v>
      </c>
      <c r="G1668" s="6">
        <v>4</v>
      </c>
      <c r="H1668" s="7">
        <f t="shared" si="104"/>
        <v>46143</v>
      </c>
      <c r="I1668" s="3">
        <f t="shared" si="105"/>
        <v>18714.240000000002</v>
      </c>
      <c r="J1668" s="3">
        <f t="shared" si="106"/>
        <v>13099.968000000001</v>
      </c>
      <c r="K1668" s="3">
        <f t="shared" si="107"/>
        <v>5614.2720000000008</v>
      </c>
    </row>
    <row r="1669" spans="1:11" x14ac:dyDescent="0.25">
      <c r="A1669" s="5">
        <v>46290</v>
      </c>
      <c r="B1669" s="2" t="s">
        <v>1676</v>
      </c>
      <c r="C1669" s="2">
        <v>1</v>
      </c>
      <c r="D1669" s="3">
        <v>20552</v>
      </c>
      <c r="E1669" s="4">
        <v>0.03</v>
      </c>
      <c r="F1669" s="6">
        <v>1</v>
      </c>
      <c r="G1669" s="6">
        <v>4</v>
      </c>
      <c r="H1669" s="7">
        <f t="shared" si="104"/>
        <v>46266</v>
      </c>
      <c r="I1669" s="3">
        <f t="shared" si="105"/>
        <v>21168.560000000001</v>
      </c>
      <c r="J1669" s="3">
        <f t="shared" si="106"/>
        <v>14817.992</v>
      </c>
      <c r="K1669" s="3">
        <f t="shared" si="107"/>
        <v>6350.5680000000011</v>
      </c>
    </row>
    <row r="1670" spans="1:11" x14ac:dyDescent="0.25">
      <c r="A1670" s="5">
        <v>46025</v>
      </c>
      <c r="B1670" s="2" t="s">
        <v>1677</v>
      </c>
      <c r="C1670" s="2">
        <v>1</v>
      </c>
      <c r="D1670" s="3">
        <v>33832</v>
      </c>
      <c r="E1670" s="4"/>
      <c r="F1670" s="6">
        <v>4</v>
      </c>
      <c r="G1670" s="6">
        <v>8</v>
      </c>
      <c r="H1670" s="7">
        <f t="shared" si="104"/>
        <v>46023</v>
      </c>
      <c r="I1670" s="3">
        <f t="shared" si="105"/>
        <v>33832</v>
      </c>
      <c r="J1670" s="3">
        <f t="shared" si="106"/>
        <v>23682.399999999998</v>
      </c>
      <c r="K1670" s="3">
        <f t="shared" si="107"/>
        <v>10149.600000000002</v>
      </c>
    </row>
    <row r="1671" spans="1:11" x14ac:dyDescent="0.25">
      <c r="A1671" s="5">
        <v>46075</v>
      </c>
      <c r="B1671" s="2" t="s">
        <v>1678</v>
      </c>
      <c r="C1671" s="2">
        <v>1</v>
      </c>
      <c r="D1671" s="3">
        <v>13825</v>
      </c>
      <c r="E1671" s="4">
        <v>0.14000000000000001</v>
      </c>
      <c r="F1671" s="6">
        <v>5</v>
      </c>
      <c r="G1671" s="6">
        <v>1</v>
      </c>
      <c r="H1671" s="7">
        <f t="shared" si="104"/>
        <v>46054</v>
      </c>
      <c r="I1671" s="3">
        <f t="shared" si="105"/>
        <v>15760.500000000002</v>
      </c>
      <c r="J1671" s="3">
        <f t="shared" si="106"/>
        <v>11032.35</v>
      </c>
      <c r="K1671" s="3">
        <f t="shared" si="107"/>
        <v>4728.1500000000015</v>
      </c>
    </row>
    <row r="1672" spans="1:11" x14ac:dyDescent="0.25">
      <c r="A1672" s="5">
        <v>46346</v>
      </c>
      <c r="B1672" s="2" t="s">
        <v>1679</v>
      </c>
      <c r="C1672" s="2">
        <v>11</v>
      </c>
      <c r="D1672" s="3">
        <v>28858</v>
      </c>
      <c r="E1672" s="4">
        <v>7.0000000000000007E-2</v>
      </c>
      <c r="F1672" s="6">
        <v>4</v>
      </c>
      <c r="G1672" s="6">
        <v>5</v>
      </c>
      <c r="H1672" s="7">
        <f t="shared" si="104"/>
        <v>46327</v>
      </c>
      <c r="I1672" s="3">
        <f t="shared" si="105"/>
        <v>339658.66000000003</v>
      </c>
      <c r="J1672" s="3">
        <f t="shared" si="106"/>
        <v>237761.06200000001</v>
      </c>
      <c r="K1672" s="3">
        <f t="shared" si="107"/>
        <v>101897.59800000003</v>
      </c>
    </row>
    <row r="1673" spans="1:11" x14ac:dyDescent="0.25">
      <c r="A1673" s="5">
        <v>46071</v>
      </c>
      <c r="B1673" s="2" t="s">
        <v>1680</v>
      </c>
      <c r="C1673" s="2">
        <v>7</v>
      </c>
      <c r="D1673" s="3">
        <v>13135</v>
      </c>
      <c r="E1673" s="4">
        <v>0.04</v>
      </c>
      <c r="F1673" s="6">
        <v>3</v>
      </c>
      <c r="G1673" s="6">
        <v>1</v>
      </c>
      <c r="H1673" s="7">
        <f t="shared" si="104"/>
        <v>46054</v>
      </c>
      <c r="I1673" s="3">
        <f t="shared" si="105"/>
        <v>95622.8</v>
      </c>
      <c r="J1673" s="3">
        <f t="shared" si="106"/>
        <v>66935.959999999992</v>
      </c>
      <c r="K1673" s="3">
        <f t="shared" si="107"/>
        <v>28686.840000000011</v>
      </c>
    </row>
    <row r="1674" spans="1:11" x14ac:dyDescent="0.25">
      <c r="A1674" s="5">
        <v>46387</v>
      </c>
      <c r="B1674" s="2" t="s">
        <v>1681</v>
      </c>
      <c r="C1674" s="2">
        <v>5</v>
      </c>
      <c r="D1674" s="3">
        <v>24920</v>
      </c>
      <c r="E1674" s="4">
        <v>0.05</v>
      </c>
      <c r="F1674" s="6">
        <v>3</v>
      </c>
      <c r="G1674" s="6">
        <v>1</v>
      </c>
      <c r="H1674" s="7">
        <f t="shared" si="104"/>
        <v>46357</v>
      </c>
      <c r="I1674" s="3">
        <f t="shared" si="105"/>
        <v>130830</v>
      </c>
      <c r="J1674" s="3">
        <f t="shared" si="106"/>
        <v>91581</v>
      </c>
      <c r="K1674" s="3">
        <f t="shared" si="107"/>
        <v>39249</v>
      </c>
    </row>
    <row r="1675" spans="1:11" x14ac:dyDescent="0.25">
      <c r="A1675" s="5">
        <v>46241</v>
      </c>
      <c r="B1675" s="2" t="s">
        <v>1682</v>
      </c>
      <c r="C1675" s="2">
        <v>3</v>
      </c>
      <c r="D1675" s="3">
        <v>28913</v>
      </c>
      <c r="E1675" s="4"/>
      <c r="F1675" s="6">
        <v>3</v>
      </c>
      <c r="G1675" s="6">
        <v>1</v>
      </c>
      <c r="H1675" s="7">
        <f t="shared" si="104"/>
        <v>46235</v>
      </c>
      <c r="I1675" s="3">
        <f t="shared" si="105"/>
        <v>86739</v>
      </c>
      <c r="J1675" s="3">
        <f t="shared" si="106"/>
        <v>60717.299999999996</v>
      </c>
      <c r="K1675" s="3">
        <f t="shared" si="107"/>
        <v>26021.700000000004</v>
      </c>
    </row>
    <row r="1676" spans="1:11" x14ac:dyDescent="0.25">
      <c r="A1676" s="5">
        <v>46070</v>
      </c>
      <c r="B1676" s="2" t="s">
        <v>1683</v>
      </c>
      <c r="C1676" s="2">
        <v>1</v>
      </c>
      <c r="D1676" s="3">
        <v>1924</v>
      </c>
      <c r="E1676" s="4"/>
      <c r="F1676" s="6">
        <v>1</v>
      </c>
      <c r="G1676" s="6">
        <v>2</v>
      </c>
      <c r="H1676" s="7">
        <f t="shared" si="104"/>
        <v>46054</v>
      </c>
      <c r="I1676" s="3">
        <f t="shared" si="105"/>
        <v>1924</v>
      </c>
      <c r="J1676" s="3">
        <f t="shared" si="106"/>
        <v>1346.8</v>
      </c>
      <c r="K1676" s="3">
        <f t="shared" si="107"/>
        <v>577.20000000000005</v>
      </c>
    </row>
    <row r="1677" spans="1:11" x14ac:dyDescent="0.25">
      <c r="A1677" s="5">
        <v>46143</v>
      </c>
      <c r="B1677" s="2" t="s">
        <v>1684</v>
      </c>
      <c r="C1677" s="2">
        <v>12</v>
      </c>
      <c r="D1677" s="3">
        <v>17926</v>
      </c>
      <c r="E1677" s="4">
        <v>0.1</v>
      </c>
      <c r="F1677" s="6">
        <v>1</v>
      </c>
      <c r="G1677" s="6">
        <v>8</v>
      </c>
      <c r="H1677" s="7">
        <f t="shared" si="104"/>
        <v>46143</v>
      </c>
      <c r="I1677" s="3">
        <f t="shared" si="105"/>
        <v>236623.2</v>
      </c>
      <c r="J1677" s="3">
        <f t="shared" si="106"/>
        <v>165636.24</v>
      </c>
      <c r="K1677" s="3">
        <f t="shared" si="107"/>
        <v>70986.960000000021</v>
      </c>
    </row>
    <row r="1678" spans="1:11" x14ac:dyDescent="0.25">
      <c r="A1678" s="5">
        <v>46029</v>
      </c>
      <c r="B1678" s="2" t="s">
        <v>1685</v>
      </c>
      <c r="C1678" s="2">
        <v>8</v>
      </c>
      <c r="D1678" s="3">
        <v>20328</v>
      </c>
      <c r="E1678" s="4"/>
      <c r="F1678" s="6">
        <v>5</v>
      </c>
      <c r="G1678" s="6">
        <v>6</v>
      </c>
      <c r="H1678" s="7">
        <f t="shared" si="104"/>
        <v>46023</v>
      </c>
      <c r="I1678" s="3">
        <f t="shared" si="105"/>
        <v>162624</v>
      </c>
      <c r="J1678" s="3">
        <f t="shared" si="106"/>
        <v>113836.79999999999</v>
      </c>
      <c r="K1678" s="3">
        <f t="shared" si="107"/>
        <v>48787.200000000012</v>
      </c>
    </row>
    <row r="1679" spans="1:11" x14ac:dyDescent="0.25">
      <c r="A1679" s="5">
        <v>46084</v>
      </c>
      <c r="B1679" s="2" t="s">
        <v>1686</v>
      </c>
      <c r="C1679" s="2">
        <v>6</v>
      </c>
      <c r="D1679" s="3">
        <v>20440</v>
      </c>
      <c r="E1679" s="4">
        <v>0.06</v>
      </c>
      <c r="F1679" s="6">
        <v>4</v>
      </c>
      <c r="G1679" s="6">
        <v>7</v>
      </c>
      <c r="H1679" s="7">
        <f t="shared" si="104"/>
        <v>46082</v>
      </c>
      <c r="I1679" s="3">
        <f t="shared" si="105"/>
        <v>129998.40000000001</v>
      </c>
      <c r="J1679" s="3">
        <f t="shared" si="106"/>
        <v>90998.88</v>
      </c>
      <c r="K1679" s="3">
        <f t="shared" si="107"/>
        <v>38999.520000000004</v>
      </c>
    </row>
    <row r="1680" spans="1:11" x14ac:dyDescent="0.25">
      <c r="A1680" s="5">
        <v>46305</v>
      </c>
      <c r="B1680" s="2" t="s">
        <v>1687</v>
      </c>
      <c r="C1680" s="2">
        <v>5</v>
      </c>
      <c r="D1680" s="3">
        <v>13651</v>
      </c>
      <c r="E1680" s="4">
        <v>0.1</v>
      </c>
      <c r="F1680" s="6">
        <v>5</v>
      </c>
      <c r="G1680" s="6">
        <v>7</v>
      </c>
      <c r="H1680" s="7">
        <f t="shared" si="104"/>
        <v>46296</v>
      </c>
      <c r="I1680" s="3">
        <f t="shared" si="105"/>
        <v>75080.5</v>
      </c>
      <c r="J1680" s="3">
        <f t="shared" si="106"/>
        <v>52556.35</v>
      </c>
      <c r="K1680" s="3">
        <f t="shared" si="107"/>
        <v>22524.15</v>
      </c>
    </row>
    <row r="1681" spans="1:11" x14ac:dyDescent="0.25">
      <c r="A1681" s="5">
        <v>46132</v>
      </c>
      <c r="B1681" s="2" t="s">
        <v>1688</v>
      </c>
      <c r="C1681" s="2">
        <v>3</v>
      </c>
      <c r="D1681" s="3">
        <v>13512</v>
      </c>
      <c r="E1681" s="4">
        <v>0.03</v>
      </c>
      <c r="F1681" s="6">
        <v>4</v>
      </c>
      <c r="G1681" s="6">
        <v>6</v>
      </c>
      <c r="H1681" s="7">
        <f t="shared" si="104"/>
        <v>46113</v>
      </c>
      <c r="I1681" s="3">
        <f t="shared" si="105"/>
        <v>41752.080000000002</v>
      </c>
      <c r="J1681" s="3">
        <f t="shared" si="106"/>
        <v>29226.455999999998</v>
      </c>
      <c r="K1681" s="3">
        <f t="shared" si="107"/>
        <v>12525.624000000003</v>
      </c>
    </row>
    <row r="1682" spans="1:11" x14ac:dyDescent="0.25">
      <c r="A1682" s="5">
        <v>46323</v>
      </c>
      <c r="B1682" s="2" t="s">
        <v>1689</v>
      </c>
      <c r="C1682" s="2">
        <v>12</v>
      </c>
      <c r="D1682" s="3">
        <v>12435</v>
      </c>
      <c r="E1682" s="4">
        <v>0.11</v>
      </c>
      <c r="F1682" s="6">
        <v>5</v>
      </c>
      <c r="G1682" s="6">
        <v>2</v>
      </c>
      <c r="H1682" s="7">
        <f t="shared" si="104"/>
        <v>46296</v>
      </c>
      <c r="I1682" s="3">
        <f t="shared" si="105"/>
        <v>165634.20000000001</v>
      </c>
      <c r="J1682" s="3">
        <f t="shared" si="106"/>
        <v>115943.94</v>
      </c>
      <c r="K1682" s="3">
        <f t="shared" si="107"/>
        <v>49690.260000000009</v>
      </c>
    </row>
    <row r="1683" spans="1:11" x14ac:dyDescent="0.25">
      <c r="A1683" s="5">
        <v>46075</v>
      </c>
      <c r="B1683" s="2" t="s">
        <v>1690</v>
      </c>
      <c r="C1683" s="2">
        <v>4</v>
      </c>
      <c r="D1683" s="3">
        <v>25377</v>
      </c>
      <c r="E1683" s="4"/>
      <c r="F1683" s="6">
        <v>4</v>
      </c>
      <c r="G1683" s="6">
        <v>8</v>
      </c>
      <c r="H1683" s="7">
        <f t="shared" si="104"/>
        <v>46054</v>
      </c>
      <c r="I1683" s="3">
        <f t="shared" si="105"/>
        <v>101508</v>
      </c>
      <c r="J1683" s="3">
        <f t="shared" si="106"/>
        <v>71055.599999999991</v>
      </c>
      <c r="K1683" s="3">
        <f t="shared" si="107"/>
        <v>30452.400000000009</v>
      </c>
    </row>
    <row r="1684" spans="1:11" x14ac:dyDescent="0.25">
      <c r="A1684" s="5">
        <v>46098</v>
      </c>
      <c r="B1684" s="2" t="s">
        <v>1691</v>
      </c>
      <c r="C1684" s="2">
        <v>11</v>
      </c>
      <c r="D1684" s="3">
        <v>32107</v>
      </c>
      <c r="E1684" s="4">
        <v>0.06</v>
      </c>
      <c r="F1684" s="6">
        <v>4</v>
      </c>
      <c r="G1684" s="6">
        <v>1</v>
      </c>
      <c r="H1684" s="7">
        <f t="shared" si="104"/>
        <v>46082</v>
      </c>
      <c r="I1684" s="3">
        <f t="shared" si="105"/>
        <v>374367.62</v>
      </c>
      <c r="J1684" s="3">
        <f t="shared" si="106"/>
        <v>262057.33399999997</v>
      </c>
      <c r="K1684" s="3">
        <f t="shared" si="107"/>
        <v>112310.28600000002</v>
      </c>
    </row>
    <row r="1685" spans="1:11" x14ac:dyDescent="0.25">
      <c r="A1685" s="5">
        <v>46033</v>
      </c>
      <c r="B1685" s="2" t="s">
        <v>1692</v>
      </c>
      <c r="C1685" s="2">
        <v>4</v>
      </c>
      <c r="D1685" s="3">
        <v>1774</v>
      </c>
      <c r="E1685" s="4">
        <v>0.04</v>
      </c>
      <c r="F1685" s="6">
        <v>1</v>
      </c>
      <c r="G1685" s="6">
        <v>8</v>
      </c>
      <c r="H1685" s="7">
        <f t="shared" si="104"/>
        <v>46023</v>
      </c>
      <c r="I1685" s="3">
        <f t="shared" si="105"/>
        <v>7379.84</v>
      </c>
      <c r="J1685" s="3">
        <f t="shared" si="106"/>
        <v>5165.8879999999999</v>
      </c>
      <c r="K1685" s="3">
        <f t="shared" si="107"/>
        <v>2213.9520000000002</v>
      </c>
    </row>
    <row r="1686" spans="1:11" x14ac:dyDescent="0.25">
      <c r="A1686" s="5">
        <v>46225</v>
      </c>
      <c r="B1686" s="2" t="s">
        <v>1693</v>
      </c>
      <c r="C1686" s="2">
        <v>12</v>
      </c>
      <c r="D1686" s="3">
        <v>7529</v>
      </c>
      <c r="E1686" s="4">
        <v>0.05</v>
      </c>
      <c r="F1686" s="6">
        <v>2</v>
      </c>
      <c r="G1686" s="6">
        <v>2</v>
      </c>
      <c r="H1686" s="7">
        <f t="shared" si="104"/>
        <v>46204</v>
      </c>
      <c r="I1686" s="3">
        <f t="shared" si="105"/>
        <v>94865.400000000009</v>
      </c>
      <c r="J1686" s="3">
        <f t="shared" si="106"/>
        <v>66405.78</v>
      </c>
      <c r="K1686" s="3">
        <f t="shared" si="107"/>
        <v>28459.62000000001</v>
      </c>
    </row>
    <row r="1687" spans="1:11" x14ac:dyDescent="0.25">
      <c r="A1687" s="5">
        <v>46166</v>
      </c>
      <c r="B1687" s="2" t="s">
        <v>1694</v>
      </c>
      <c r="C1687" s="2">
        <v>5</v>
      </c>
      <c r="D1687" s="3">
        <v>27213</v>
      </c>
      <c r="E1687" s="4">
        <v>0.14000000000000001</v>
      </c>
      <c r="F1687" s="6">
        <v>5</v>
      </c>
      <c r="G1687" s="6">
        <v>4</v>
      </c>
      <c r="H1687" s="7">
        <f t="shared" si="104"/>
        <v>46143</v>
      </c>
      <c r="I1687" s="3">
        <f t="shared" si="105"/>
        <v>155114.1</v>
      </c>
      <c r="J1687" s="3">
        <f t="shared" si="106"/>
        <v>108579.87</v>
      </c>
      <c r="K1687" s="3">
        <f t="shared" si="107"/>
        <v>46534.23000000001</v>
      </c>
    </row>
    <row r="1688" spans="1:11" x14ac:dyDescent="0.25">
      <c r="A1688" s="5">
        <v>46333</v>
      </c>
      <c r="B1688" s="2" t="s">
        <v>1695</v>
      </c>
      <c r="C1688" s="2">
        <v>12</v>
      </c>
      <c r="D1688" s="3">
        <v>1913</v>
      </c>
      <c r="E1688" s="4"/>
      <c r="F1688" s="6">
        <v>2</v>
      </c>
      <c r="G1688" s="6">
        <v>3</v>
      </c>
      <c r="H1688" s="7">
        <f t="shared" si="104"/>
        <v>46327</v>
      </c>
      <c r="I1688" s="3">
        <f t="shared" si="105"/>
        <v>22956</v>
      </c>
      <c r="J1688" s="3">
        <f t="shared" si="106"/>
        <v>16069.199999999999</v>
      </c>
      <c r="K1688" s="3">
        <f t="shared" si="107"/>
        <v>6886.8000000000011</v>
      </c>
    </row>
    <row r="1689" spans="1:11" x14ac:dyDescent="0.25">
      <c r="A1689" s="5">
        <v>46261</v>
      </c>
      <c r="B1689" s="2" t="s">
        <v>1696</v>
      </c>
      <c r="C1689" s="2">
        <v>10</v>
      </c>
      <c r="D1689" s="3">
        <v>27041</v>
      </c>
      <c r="E1689" s="4">
        <v>0.08</v>
      </c>
      <c r="F1689" s="6">
        <v>3</v>
      </c>
      <c r="G1689" s="6">
        <v>6</v>
      </c>
      <c r="H1689" s="7">
        <f t="shared" si="104"/>
        <v>46235</v>
      </c>
      <c r="I1689" s="3">
        <f t="shared" si="105"/>
        <v>292042.80000000005</v>
      </c>
      <c r="J1689" s="3">
        <f t="shared" si="106"/>
        <v>204429.96000000002</v>
      </c>
      <c r="K1689" s="3">
        <f t="shared" si="107"/>
        <v>87612.840000000026</v>
      </c>
    </row>
    <row r="1690" spans="1:11" x14ac:dyDescent="0.25">
      <c r="A1690" s="5">
        <v>46049</v>
      </c>
      <c r="B1690" s="2" t="s">
        <v>1697</v>
      </c>
      <c r="C1690" s="2">
        <v>1</v>
      </c>
      <c r="D1690" s="3">
        <v>26534</v>
      </c>
      <c r="E1690" s="4"/>
      <c r="F1690" s="6">
        <v>4</v>
      </c>
      <c r="G1690" s="6">
        <v>2</v>
      </c>
      <c r="H1690" s="7">
        <f t="shared" si="104"/>
        <v>46023</v>
      </c>
      <c r="I1690" s="3">
        <f t="shared" si="105"/>
        <v>26534</v>
      </c>
      <c r="J1690" s="3">
        <f t="shared" si="106"/>
        <v>18573.8</v>
      </c>
      <c r="K1690" s="3">
        <f t="shared" si="107"/>
        <v>7960.2000000000007</v>
      </c>
    </row>
    <row r="1691" spans="1:11" x14ac:dyDescent="0.25">
      <c r="A1691" s="5">
        <v>46279</v>
      </c>
      <c r="B1691" s="2" t="s">
        <v>1698</v>
      </c>
      <c r="C1691" s="2">
        <v>5</v>
      </c>
      <c r="D1691" s="3">
        <v>21624</v>
      </c>
      <c r="E1691" s="4"/>
      <c r="F1691" s="6">
        <v>4</v>
      </c>
      <c r="G1691" s="6">
        <v>1</v>
      </c>
      <c r="H1691" s="7">
        <f t="shared" si="104"/>
        <v>46266</v>
      </c>
      <c r="I1691" s="3">
        <f t="shared" si="105"/>
        <v>108120</v>
      </c>
      <c r="J1691" s="3">
        <f t="shared" si="106"/>
        <v>75684</v>
      </c>
      <c r="K1691" s="3">
        <f t="shared" si="107"/>
        <v>32436</v>
      </c>
    </row>
    <row r="1692" spans="1:11" x14ac:dyDescent="0.25">
      <c r="A1692" s="5">
        <v>46352</v>
      </c>
      <c r="B1692" s="2" t="s">
        <v>1699</v>
      </c>
      <c r="C1692" s="2">
        <v>2</v>
      </c>
      <c r="D1692" s="3">
        <v>20419</v>
      </c>
      <c r="E1692" s="4">
        <v>0.13</v>
      </c>
      <c r="F1692" s="6">
        <v>1</v>
      </c>
      <c r="G1692" s="6">
        <v>6</v>
      </c>
      <c r="H1692" s="7">
        <f t="shared" si="104"/>
        <v>46327</v>
      </c>
      <c r="I1692" s="3">
        <f t="shared" si="105"/>
        <v>46146.939999999995</v>
      </c>
      <c r="J1692" s="3">
        <f t="shared" si="106"/>
        <v>32302.857999999993</v>
      </c>
      <c r="K1692" s="3">
        <f t="shared" si="107"/>
        <v>13844.082000000002</v>
      </c>
    </row>
    <row r="1693" spans="1:11" x14ac:dyDescent="0.25">
      <c r="A1693" s="5">
        <v>46318</v>
      </c>
      <c r="B1693" s="2" t="s">
        <v>1700</v>
      </c>
      <c r="C1693" s="2">
        <v>5</v>
      </c>
      <c r="D1693" s="3">
        <v>28215</v>
      </c>
      <c r="E1693" s="4">
        <v>0.06</v>
      </c>
      <c r="F1693" s="6">
        <v>5</v>
      </c>
      <c r="G1693" s="6">
        <v>1</v>
      </c>
      <c r="H1693" s="7">
        <f t="shared" si="104"/>
        <v>46296</v>
      </c>
      <c r="I1693" s="3">
        <f t="shared" si="105"/>
        <v>149539.5</v>
      </c>
      <c r="J1693" s="3">
        <f t="shared" si="106"/>
        <v>104677.65</v>
      </c>
      <c r="K1693" s="3">
        <f t="shared" si="107"/>
        <v>44861.850000000006</v>
      </c>
    </row>
    <row r="1694" spans="1:11" x14ac:dyDescent="0.25">
      <c r="A1694" s="5">
        <v>46225</v>
      </c>
      <c r="B1694" s="2" t="s">
        <v>1701</v>
      </c>
      <c r="C1694" s="2">
        <v>7</v>
      </c>
      <c r="D1694" s="3">
        <v>9433</v>
      </c>
      <c r="E1694" s="4"/>
      <c r="F1694" s="6">
        <v>4</v>
      </c>
      <c r="G1694" s="6">
        <v>4</v>
      </c>
      <c r="H1694" s="7">
        <f t="shared" si="104"/>
        <v>46204</v>
      </c>
      <c r="I1694" s="3">
        <f t="shared" si="105"/>
        <v>66031</v>
      </c>
      <c r="J1694" s="3">
        <f t="shared" si="106"/>
        <v>46221.7</v>
      </c>
      <c r="K1694" s="3">
        <f t="shared" si="107"/>
        <v>19809.300000000003</v>
      </c>
    </row>
    <row r="1695" spans="1:11" x14ac:dyDescent="0.25">
      <c r="A1695" s="5">
        <v>46307</v>
      </c>
      <c r="B1695" s="2" t="s">
        <v>1702</v>
      </c>
      <c r="C1695" s="2">
        <v>9</v>
      </c>
      <c r="D1695" s="3">
        <v>34986</v>
      </c>
      <c r="E1695" s="4">
        <v>0.04</v>
      </c>
      <c r="F1695" s="6">
        <v>2</v>
      </c>
      <c r="G1695" s="6">
        <v>7</v>
      </c>
      <c r="H1695" s="7">
        <f t="shared" si="104"/>
        <v>46296</v>
      </c>
      <c r="I1695" s="3">
        <f t="shared" si="105"/>
        <v>327468.96000000002</v>
      </c>
      <c r="J1695" s="3">
        <f t="shared" si="106"/>
        <v>229228.272</v>
      </c>
      <c r="K1695" s="3">
        <f t="shared" si="107"/>
        <v>98240.688000000024</v>
      </c>
    </row>
    <row r="1696" spans="1:11" x14ac:dyDescent="0.25">
      <c r="A1696" s="5">
        <v>46183</v>
      </c>
      <c r="B1696" s="2" t="s">
        <v>1703</v>
      </c>
      <c r="C1696" s="2">
        <v>11</v>
      </c>
      <c r="D1696" s="3">
        <v>7713</v>
      </c>
      <c r="E1696" s="4">
        <v>7.0000000000000007E-2</v>
      </c>
      <c r="F1696" s="6">
        <v>3</v>
      </c>
      <c r="G1696" s="6">
        <v>3</v>
      </c>
      <c r="H1696" s="7">
        <f t="shared" si="104"/>
        <v>46174</v>
      </c>
      <c r="I1696" s="3">
        <f t="shared" si="105"/>
        <v>90782.010000000009</v>
      </c>
      <c r="J1696" s="3">
        <f t="shared" si="106"/>
        <v>63547.406999999999</v>
      </c>
      <c r="K1696" s="3">
        <f t="shared" si="107"/>
        <v>27234.60300000001</v>
      </c>
    </row>
    <row r="1697" spans="1:11" x14ac:dyDescent="0.25">
      <c r="A1697" s="5">
        <v>46146</v>
      </c>
      <c r="B1697" s="2" t="s">
        <v>1704</v>
      </c>
      <c r="C1697" s="2">
        <v>1</v>
      </c>
      <c r="D1697" s="3">
        <v>31419</v>
      </c>
      <c r="E1697" s="4">
        <v>0.04</v>
      </c>
      <c r="F1697" s="6">
        <v>3</v>
      </c>
      <c r="G1697" s="6">
        <v>8</v>
      </c>
      <c r="H1697" s="7">
        <f t="shared" si="104"/>
        <v>46143</v>
      </c>
      <c r="I1697" s="3">
        <f t="shared" si="105"/>
        <v>32675.760000000002</v>
      </c>
      <c r="J1697" s="3">
        <f t="shared" si="106"/>
        <v>22873.031999999999</v>
      </c>
      <c r="K1697" s="3">
        <f t="shared" si="107"/>
        <v>9802.7280000000028</v>
      </c>
    </row>
    <row r="1698" spans="1:11" x14ac:dyDescent="0.25">
      <c r="A1698" s="5">
        <v>46039</v>
      </c>
      <c r="B1698" s="2" t="s">
        <v>1705</v>
      </c>
      <c r="C1698" s="2">
        <v>11</v>
      </c>
      <c r="D1698" s="3">
        <v>15923</v>
      </c>
      <c r="E1698" s="4">
        <v>0.13</v>
      </c>
      <c r="F1698" s="6">
        <v>1</v>
      </c>
      <c r="G1698" s="6">
        <v>3</v>
      </c>
      <c r="H1698" s="7">
        <f t="shared" si="104"/>
        <v>46023</v>
      </c>
      <c r="I1698" s="3">
        <f t="shared" si="105"/>
        <v>197922.88999999998</v>
      </c>
      <c r="J1698" s="3">
        <f t="shared" si="106"/>
        <v>138546.02299999999</v>
      </c>
      <c r="K1698" s="3">
        <f t="shared" si="107"/>
        <v>59376.866999999998</v>
      </c>
    </row>
    <row r="1699" spans="1:11" x14ac:dyDescent="0.25">
      <c r="A1699" s="5">
        <v>46361</v>
      </c>
      <c r="B1699" s="2" t="s">
        <v>1706</v>
      </c>
      <c r="C1699" s="2">
        <v>1</v>
      </c>
      <c r="D1699" s="3">
        <v>29738</v>
      </c>
      <c r="E1699" s="4">
        <v>0.06</v>
      </c>
      <c r="F1699" s="6">
        <v>5</v>
      </c>
      <c r="G1699" s="6">
        <v>3</v>
      </c>
      <c r="H1699" s="7">
        <f t="shared" si="104"/>
        <v>46357</v>
      </c>
      <c r="I1699" s="3">
        <f t="shared" si="105"/>
        <v>31522.280000000002</v>
      </c>
      <c r="J1699" s="3">
        <f t="shared" si="106"/>
        <v>22065.596000000001</v>
      </c>
      <c r="K1699" s="3">
        <f t="shared" si="107"/>
        <v>9456.6840000000011</v>
      </c>
    </row>
    <row r="1700" spans="1:11" x14ac:dyDescent="0.25">
      <c r="A1700" s="5">
        <v>46209</v>
      </c>
      <c r="B1700" s="2" t="s">
        <v>1707</v>
      </c>
      <c r="C1700" s="2">
        <v>3</v>
      </c>
      <c r="D1700" s="3">
        <v>27013</v>
      </c>
      <c r="E1700" s="4">
        <v>0.12</v>
      </c>
      <c r="F1700" s="6">
        <v>4</v>
      </c>
      <c r="G1700" s="6">
        <v>4</v>
      </c>
      <c r="H1700" s="7">
        <f t="shared" si="104"/>
        <v>46204</v>
      </c>
      <c r="I1700" s="3">
        <f t="shared" si="105"/>
        <v>90763.680000000008</v>
      </c>
      <c r="J1700" s="3">
        <f t="shared" si="106"/>
        <v>63534.576000000001</v>
      </c>
      <c r="K1700" s="3">
        <f t="shared" si="107"/>
        <v>27229.104000000007</v>
      </c>
    </row>
    <row r="1701" spans="1:11" x14ac:dyDescent="0.25">
      <c r="A1701" s="5">
        <v>46262</v>
      </c>
      <c r="B1701" s="2" t="s">
        <v>1708</v>
      </c>
      <c r="C1701" s="2">
        <v>3</v>
      </c>
      <c r="D1701" s="3">
        <v>17505</v>
      </c>
      <c r="E1701" s="4">
        <v>0.04</v>
      </c>
      <c r="F1701" s="6">
        <v>5</v>
      </c>
      <c r="G1701" s="6">
        <v>6</v>
      </c>
      <c r="H1701" s="7">
        <f t="shared" si="104"/>
        <v>46235</v>
      </c>
      <c r="I1701" s="3">
        <f t="shared" si="105"/>
        <v>54615.6</v>
      </c>
      <c r="J1701" s="3">
        <f t="shared" si="106"/>
        <v>38230.92</v>
      </c>
      <c r="K1701" s="3">
        <f t="shared" si="107"/>
        <v>16384.68</v>
      </c>
    </row>
    <row r="1702" spans="1:11" x14ac:dyDescent="0.25">
      <c r="A1702" s="5">
        <v>46298</v>
      </c>
      <c r="B1702" s="2" t="s">
        <v>1709</v>
      </c>
      <c r="C1702" s="2">
        <v>5</v>
      </c>
      <c r="D1702" s="3">
        <v>13655</v>
      </c>
      <c r="E1702" s="4"/>
      <c r="F1702" s="6">
        <v>1</v>
      </c>
      <c r="G1702" s="6">
        <v>7</v>
      </c>
      <c r="H1702" s="7">
        <f t="shared" si="104"/>
        <v>46296</v>
      </c>
      <c r="I1702" s="3">
        <f t="shared" si="105"/>
        <v>68275</v>
      </c>
      <c r="J1702" s="3">
        <f t="shared" si="106"/>
        <v>47792.5</v>
      </c>
      <c r="K1702" s="3">
        <f t="shared" si="107"/>
        <v>20482.5</v>
      </c>
    </row>
    <row r="1703" spans="1:11" x14ac:dyDescent="0.25">
      <c r="A1703" s="5">
        <v>46033</v>
      </c>
      <c r="B1703" s="2" t="s">
        <v>1710</v>
      </c>
      <c r="C1703" s="2">
        <v>2</v>
      </c>
      <c r="D1703" s="3">
        <v>29956</v>
      </c>
      <c r="E1703" s="4"/>
      <c r="F1703" s="6">
        <v>1</v>
      </c>
      <c r="G1703" s="6">
        <v>4</v>
      </c>
      <c r="H1703" s="7">
        <f t="shared" si="104"/>
        <v>46023</v>
      </c>
      <c r="I1703" s="3">
        <f t="shared" si="105"/>
        <v>59912</v>
      </c>
      <c r="J1703" s="3">
        <f t="shared" si="106"/>
        <v>41938.399999999994</v>
      </c>
      <c r="K1703" s="3">
        <f t="shared" si="107"/>
        <v>17973.600000000006</v>
      </c>
    </row>
    <row r="1704" spans="1:11" x14ac:dyDescent="0.25">
      <c r="A1704" s="5">
        <v>46334</v>
      </c>
      <c r="B1704" s="2" t="s">
        <v>1711</v>
      </c>
      <c r="C1704" s="2">
        <v>8</v>
      </c>
      <c r="D1704" s="3">
        <v>22006</v>
      </c>
      <c r="E1704" s="4"/>
      <c r="F1704" s="6">
        <v>1</v>
      </c>
      <c r="G1704" s="6">
        <v>8</v>
      </c>
      <c r="H1704" s="7">
        <f t="shared" si="104"/>
        <v>46327</v>
      </c>
      <c r="I1704" s="3">
        <f t="shared" si="105"/>
        <v>176048</v>
      </c>
      <c r="J1704" s="3">
        <f t="shared" si="106"/>
        <v>123233.59999999999</v>
      </c>
      <c r="K1704" s="3">
        <f t="shared" si="107"/>
        <v>52814.400000000009</v>
      </c>
    </row>
    <row r="1705" spans="1:11" x14ac:dyDescent="0.25">
      <c r="A1705" s="5">
        <v>46086</v>
      </c>
      <c r="B1705" s="2" t="s">
        <v>1712</v>
      </c>
      <c r="C1705" s="2">
        <v>8</v>
      </c>
      <c r="D1705" s="3">
        <v>19330</v>
      </c>
      <c r="E1705" s="4">
        <v>0.03</v>
      </c>
      <c r="F1705" s="6">
        <v>1</v>
      </c>
      <c r="G1705" s="6">
        <v>6</v>
      </c>
      <c r="H1705" s="7">
        <f t="shared" si="104"/>
        <v>46082</v>
      </c>
      <c r="I1705" s="3">
        <f t="shared" si="105"/>
        <v>159279.20000000001</v>
      </c>
      <c r="J1705" s="3">
        <f t="shared" si="106"/>
        <v>111495.44</v>
      </c>
      <c r="K1705" s="3">
        <f t="shared" si="107"/>
        <v>47783.760000000009</v>
      </c>
    </row>
    <row r="1706" spans="1:11" x14ac:dyDescent="0.25">
      <c r="A1706" s="5">
        <v>46230</v>
      </c>
      <c r="B1706" s="2" t="s">
        <v>1713</v>
      </c>
      <c r="C1706" s="2">
        <v>12</v>
      </c>
      <c r="D1706" s="3">
        <v>16573</v>
      </c>
      <c r="E1706" s="4">
        <v>0.14000000000000001</v>
      </c>
      <c r="F1706" s="6">
        <v>3</v>
      </c>
      <c r="G1706" s="6">
        <v>2</v>
      </c>
      <c r="H1706" s="7">
        <f t="shared" si="104"/>
        <v>46204</v>
      </c>
      <c r="I1706" s="3">
        <f t="shared" si="105"/>
        <v>226718.64</v>
      </c>
      <c r="J1706" s="3">
        <f t="shared" si="106"/>
        <v>158703.04800000001</v>
      </c>
      <c r="K1706" s="3">
        <f t="shared" si="107"/>
        <v>68015.592000000004</v>
      </c>
    </row>
    <row r="1707" spans="1:11" x14ac:dyDescent="0.25">
      <c r="A1707" s="5">
        <v>46072</v>
      </c>
      <c r="B1707" s="2" t="s">
        <v>1714</v>
      </c>
      <c r="C1707" s="2">
        <v>7</v>
      </c>
      <c r="D1707" s="3">
        <v>4813</v>
      </c>
      <c r="E1707" s="4">
        <v>0.08</v>
      </c>
      <c r="F1707" s="6">
        <v>5</v>
      </c>
      <c r="G1707" s="6">
        <v>2</v>
      </c>
      <c r="H1707" s="7">
        <f t="shared" si="104"/>
        <v>46054</v>
      </c>
      <c r="I1707" s="3">
        <f t="shared" si="105"/>
        <v>36386.28</v>
      </c>
      <c r="J1707" s="3">
        <f t="shared" si="106"/>
        <v>25470.395999999997</v>
      </c>
      <c r="K1707" s="3">
        <f t="shared" si="107"/>
        <v>10915.884000000002</v>
      </c>
    </row>
    <row r="1708" spans="1:11" x14ac:dyDescent="0.25">
      <c r="A1708" s="5">
        <v>46124</v>
      </c>
      <c r="B1708" s="2" t="s">
        <v>1715</v>
      </c>
      <c r="C1708" s="2">
        <v>2</v>
      </c>
      <c r="D1708" s="3">
        <v>4770</v>
      </c>
      <c r="E1708" s="4"/>
      <c r="F1708" s="6">
        <v>1</v>
      </c>
      <c r="G1708" s="6">
        <v>1</v>
      </c>
      <c r="H1708" s="7">
        <f t="shared" si="104"/>
        <v>46113</v>
      </c>
      <c r="I1708" s="3">
        <f t="shared" si="105"/>
        <v>9540</v>
      </c>
      <c r="J1708" s="3">
        <f t="shared" si="106"/>
        <v>6678</v>
      </c>
      <c r="K1708" s="3">
        <f t="shared" si="107"/>
        <v>2862</v>
      </c>
    </row>
    <row r="1709" spans="1:11" x14ac:dyDescent="0.25">
      <c r="A1709" s="5">
        <v>46226</v>
      </c>
      <c r="B1709" s="2" t="s">
        <v>1716</v>
      </c>
      <c r="C1709" s="2">
        <v>3</v>
      </c>
      <c r="D1709" s="3">
        <v>30777</v>
      </c>
      <c r="E1709" s="4">
        <v>7.0000000000000007E-2</v>
      </c>
      <c r="F1709" s="6">
        <v>3</v>
      </c>
      <c r="G1709" s="6">
        <v>7</v>
      </c>
      <c r="H1709" s="7">
        <f t="shared" si="104"/>
        <v>46204</v>
      </c>
      <c r="I1709" s="3">
        <f t="shared" si="105"/>
        <v>98794.170000000013</v>
      </c>
      <c r="J1709" s="3">
        <f t="shared" si="106"/>
        <v>69155.919000000009</v>
      </c>
      <c r="K1709" s="3">
        <f t="shared" si="107"/>
        <v>29638.251000000004</v>
      </c>
    </row>
    <row r="1710" spans="1:11" x14ac:dyDescent="0.25">
      <c r="A1710" s="5">
        <v>46196</v>
      </c>
      <c r="B1710" s="2" t="s">
        <v>1717</v>
      </c>
      <c r="C1710" s="2">
        <v>9</v>
      </c>
      <c r="D1710" s="3">
        <v>27864</v>
      </c>
      <c r="E1710" s="4">
        <v>0.11</v>
      </c>
      <c r="F1710" s="6">
        <v>4</v>
      </c>
      <c r="G1710" s="6">
        <v>1</v>
      </c>
      <c r="H1710" s="7">
        <f t="shared" si="104"/>
        <v>46174</v>
      </c>
      <c r="I1710" s="3">
        <f t="shared" si="105"/>
        <v>278361.36000000004</v>
      </c>
      <c r="J1710" s="3">
        <f t="shared" si="106"/>
        <v>194852.95200000002</v>
      </c>
      <c r="K1710" s="3">
        <f t="shared" si="107"/>
        <v>83508.408000000025</v>
      </c>
    </row>
    <row r="1711" spans="1:11" x14ac:dyDescent="0.25">
      <c r="A1711" s="5">
        <v>46254</v>
      </c>
      <c r="B1711" s="2" t="s">
        <v>1718</v>
      </c>
      <c r="C1711" s="2">
        <v>11</v>
      </c>
      <c r="D1711" s="3">
        <v>29094</v>
      </c>
      <c r="E1711" s="4">
        <v>0.14000000000000001</v>
      </c>
      <c r="F1711" s="6">
        <v>5</v>
      </c>
      <c r="G1711" s="6">
        <v>5</v>
      </c>
      <c r="H1711" s="7">
        <f t="shared" si="104"/>
        <v>46235</v>
      </c>
      <c r="I1711" s="3">
        <f t="shared" si="105"/>
        <v>364838.76000000007</v>
      </c>
      <c r="J1711" s="3">
        <f t="shared" si="106"/>
        <v>255387.13200000004</v>
      </c>
      <c r="K1711" s="3">
        <f t="shared" si="107"/>
        <v>109451.62800000003</v>
      </c>
    </row>
    <row r="1712" spans="1:11" x14ac:dyDescent="0.25">
      <c r="A1712" s="5">
        <v>46375</v>
      </c>
      <c r="B1712" s="2" t="s">
        <v>1719</v>
      </c>
      <c r="C1712" s="2">
        <v>1</v>
      </c>
      <c r="D1712" s="3">
        <v>8149</v>
      </c>
      <c r="E1712" s="4">
        <v>7.0000000000000007E-2</v>
      </c>
      <c r="F1712" s="6">
        <v>5</v>
      </c>
      <c r="G1712" s="6">
        <v>5</v>
      </c>
      <c r="H1712" s="7">
        <f t="shared" si="104"/>
        <v>46357</v>
      </c>
      <c r="I1712" s="3">
        <f t="shared" si="105"/>
        <v>8719.43</v>
      </c>
      <c r="J1712" s="3">
        <f t="shared" si="106"/>
        <v>6103.6009999999997</v>
      </c>
      <c r="K1712" s="3">
        <f t="shared" si="107"/>
        <v>2615.8290000000006</v>
      </c>
    </row>
    <row r="1713" spans="1:11" x14ac:dyDescent="0.25">
      <c r="A1713" s="5">
        <v>46380</v>
      </c>
      <c r="B1713" s="2" t="s">
        <v>1720</v>
      </c>
      <c r="C1713" s="2">
        <v>12</v>
      </c>
      <c r="D1713" s="3">
        <v>10064</v>
      </c>
      <c r="E1713" s="4">
        <v>0.14000000000000001</v>
      </c>
      <c r="F1713" s="6">
        <v>2</v>
      </c>
      <c r="G1713" s="6">
        <v>7</v>
      </c>
      <c r="H1713" s="7">
        <f t="shared" si="104"/>
        <v>46357</v>
      </c>
      <c r="I1713" s="3">
        <f t="shared" si="105"/>
        <v>137675.52000000002</v>
      </c>
      <c r="J1713" s="3">
        <f t="shared" si="106"/>
        <v>96372.864000000001</v>
      </c>
      <c r="K1713" s="3">
        <f t="shared" si="107"/>
        <v>41302.656000000017</v>
      </c>
    </row>
    <row r="1714" spans="1:11" x14ac:dyDescent="0.25">
      <c r="A1714" s="5">
        <v>46096</v>
      </c>
      <c r="B1714" s="2" t="s">
        <v>1721</v>
      </c>
      <c r="C1714" s="2">
        <v>5</v>
      </c>
      <c r="D1714" s="3">
        <v>21918</v>
      </c>
      <c r="E1714" s="4">
        <v>0.11</v>
      </c>
      <c r="F1714" s="6">
        <v>4</v>
      </c>
      <c r="G1714" s="6">
        <v>3</v>
      </c>
      <c r="H1714" s="7">
        <f t="shared" si="104"/>
        <v>46082</v>
      </c>
      <c r="I1714" s="3">
        <f t="shared" si="105"/>
        <v>121644.90000000001</v>
      </c>
      <c r="J1714" s="3">
        <f t="shared" si="106"/>
        <v>85151.430000000008</v>
      </c>
      <c r="K1714" s="3">
        <f t="shared" si="107"/>
        <v>36493.47</v>
      </c>
    </row>
    <row r="1715" spans="1:11" x14ac:dyDescent="0.25">
      <c r="A1715" s="5">
        <v>46218</v>
      </c>
      <c r="B1715" s="2" t="s">
        <v>1722</v>
      </c>
      <c r="C1715" s="2">
        <v>6</v>
      </c>
      <c r="D1715" s="3">
        <v>13394</v>
      </c>
      <c r="E1715" s="4">
        <v>0.12</v>
      </c>
      <c r="F1715" s="6">
        <v>3</v>
      </c>
      <c r="G1715" s="6">
        <v>1</v>
      </c>
      <c r="H1715" s="7">
        <f t="shared" si="104"/>
        <v>46204</v>
      </c>
      <c r="I1715" s="3">
        <f t="shared" si="105"/>
        <v>90007.680000000008</v>
      </c>
      <c r="J1715" s="3">
        <f t="shared" si="106"/>
        <v>63005.376000000004</v>
      </c>
      <c r="K1715" s="3">
        <f t="shared" si="107"/>
        <v>27002.304000000004</v>
      </c>
    </row>
    <row r="1716" spans="1:11" x14ac:dyDescent="0.25">
      <c r="A1716" s="5">
        <v>46039</v>
      </c>
      <c r="B1716" s="2" t="s">
        <v>1723</v>
      </c>
      <c r="C1716" s="2">
        <v>4</v>
      </c>
      <c r="D1716" s="3">
        <v>18166</v>
      </c>
      <c r="E1716" s="4">
        <v>0.13</v>
      </c>
      <c r="F1716" s="6">
        <v>4</v>
      </c>
      <c r="G1716" s="6">
        <v>4</v>
      </c>
      <c r="H1716" s="7">
        <f t="shared" si="104"/>
        <v>46023</v>
      </c>
      <c r="I1716" s="3">
        <f t="shared" si="105"/>
        <v>82110.319999999992</v>
      </c>
      <c r="J1716" s="3">
        <f t="shared" si="106"/>
        <v>57477.223999999987</v>
      </c>
      <c r="K1716" s="3">
        <f t="shared" si="107"/>
        <v>24633.096000000005</v>
      </c>
    </row>
    <row r="1717" spans="1:11" x14ac:dyDescent="0.25">
      <c r="A1717" s="5">
        <v>46045</v>
      </c>
      <c r="B1717" s="2" t="s">
        <v>1724</v>
      </c>
      <c r="C1717" s="2">
        <v>5</v>
      </c>
      <c r="D1717" s="3">
        <v>20021</v>
      </c>
      <c r="E1717" s="4">
        <v>0.02</v>
      </c>
      <c r="F1717" s="6">
        <v>2</v>
      </c>
      <c r="G1717" s="6">
        <v>1</v>
      </c>
      <c r="H1717" s="7">
        <f t="shared" si="104"/>
        <v>46023</v>
      </c>
      <c r="I1717" s="3">
        <f t="shared" si="105"/>
        <v>102107.1</v>
      </c>
      <c r="J1717" s="3">
        <f t="shared" si="106"/>
        <v>71474.97</v>
      </c>
      <c r="K1717" s="3">
        <f t="shared" si="107"/>
        <v>30632.130000000005</v>
      </c>
    </row>
    <row r="1718" spans="1:11" x14ac:dyDescent="0.25">
      <c r="A1718" s="5">
        <v>46086</v>
      </c>
      <c r="B1718" s="2" t="s">
        <v>1725</v>
      </c>
      <c r="C1718" s="2">
        <v>9</v>
      </c>
      <c r="D1718" s="3">
        <v>24094</v>
      </c>
      <c r="E1718" s="4">
        <v>0.14000000000000001</v>
      </c>
      <c r="F1718" s="6">
        <v>1</v>
      </c>
      <c r="G1718" s="6">
        <v>5</v>
      </c>
      <c r="H1718" s="7">
        <f t="shared" si="104"/>
        <v>46082</v>
      </c>
      <c r="I1718" s="3">
        <f t="shared" si="105"/>
        <v>247204.44000000003</v>
      </c>
      <c r="J1718" s="3">
        <f t="shared" si="106"/>
        <v>173043.10800000001</v>
      </c>
      <c r="K1718" s="3">
        <f t="shared" si="107"/>
        <v>74161.332000000024</v>
      </c>
    </row>
    <row r="1719" spans="1:11" x14ac:dyDescent="0.25">
      <c r="A1719" s="5">
        <v>46221</v>
      </c>
      <c r="B1719" s="2" t="s">
        <v>1726</v>
      </c>
      <c r="C1719" s="2">
        <v>1</v>
      </c>
      <c r="D1719" s="3">
        <v>8386</v>
      </c>
      <c r="E1719" s="4">
        <v>0.15</v>
      </c>
      <c r="F1719" s="6">
        <v>2</v>
      </c>
      <c r="G1719" s="6">
        <v>4</v>
      </c>
      <c r="H1719" s="7">
        <f t="shared" si="104"/>
        <v>46204</v>
      </c>
      <c r="I1719" s="3">
        <f t="shared" si="105"/>
        <v>9643.9</v>
      </c>
      <c r="J1719" s="3">
        <f t="shared" si="106"/>
        <v>6750.73</v>
      </c>
      <c r="K1719" s="3">
        <f t="shared" si="107"/>
        <v>2893.17</v>
      </c>
    </row>
    <row r="1720" spans="1:11" x14ac:dyDescent="0.25">
      <c r="A1720" s="5">
        <v>46029</v>
      </c>
      <c r="B1720" s="2" t="s">
        <v>1727</v>
      </c>
      <c r="C1720" s="2">
        <v>1</v>
      </c>
      <c r="D1720" s="3">
        <v>34446</v>
      </c>
      <c r="E1720" s="4">
        <v>0.06</v>
      </c>
      <c r="F1720" s="6">
        <v>2</v>
      </c>
      <c r="G1720" s="6">
        <v>8</v>
      </c>
      <c r="H1720" s="7">
        <f t="shared" si="104"/>
        <v>46023</v>
      </c>
      <c r="I1720" s="3">
        <f t="shared" si="105"/>
        <v>36512.76</v>
      </c>
      <c r="J1720" s="3">
        <f t="shared" si="106"/>
        <v>25558.932000000001</v>
      </c>
      <c r="K1720" s="3">
        <f t="shared" si="107"/>
        <v>10953.828000000001</v>
      </c>
    </row>
    <row r="1721" spans="1:11" x14ac:dyDescent="0.25">
      <c r="A1721" s="5">
        <v>46256</v>
      </c>
      <c r="B1721" s="2" t="s">
        <v>1728</v>
      </c>
      <c r="C1721" s="2">
        <v>9</v>
      </c>
      <c r="D1721" s="3">
        <v>22158</v>
      </c>
      <c r="E1721" s="4">
        <v>0.03</v>
      </c>
      <c r="F1721" s="6">
        <v>5</v>
      </c>
      <c r="G1721" s="6">
        <v>4</v>
      </c>
      <c r="H1721" s="7">
        <f t="shared" si="104"/>
        <v>46235</v>
      </c>
      <c r="I1721" s="3">
        <f t="shared" si="105"/>
        <v>205404.66</v>
      </c>
      <c r="J1721" s="3">
        <f t="shared" si="106"/>
        <v>143783.26199999999</v>
      </c>
      <c r="K1721" s="3">
        <f t="shared" si="107"/>
        <v>61621.398000000016</v>
      </c>
    </row>
    <row r="1722" spans="1:11" x14ac:dyDescent="0.25">
      <c r="A1722" s="5">
        <v>46286</v>
      </c>
      <c r="B1722" s="2" t="s">
        <v>1729</v>
      </c>
      <c r="C1722" s="2">
        <v>8</v>
      </c>
      <c r="D1722" s="3">
        <v>14237</v>
      </c>
      <c r="E1722" s="4">
        <v>0.14000000000000001</v>
      </c>
      <c r="F1722" s="6">
        <v>3</v>
      </c>
      <c r="G1722" s="6">
        <v>5</v>
      </c>
      <c r="H1722" s="7">
        <f t="shared" si="104"/>
        <v>46266</v>
      </c>
      <c r="I1722" s="3">
        <f t="shared" si="105"/>
        <v>129841.44000000002</v>
      </c>
      <c r="J1722" s="3">
        <f t="shared" si="106"/>
        <v>90889.008000000002</v>
      </c>
      <c r="K1722" s="3">
        <f t="shared" si="107"/>
        <v>38952.432000000015</v>
      </c>
    </row>
    <row r="1723" spans="1:11" x14ac:dyDescent="0.25">
      <c r="A1723" s="5">
        <v>46374</v>
      </c>
      <c r="B1723" s="2" t="s">
        <v>1730</v>
      </c>
      <c r="C1723" s="2">
        <v>9</v>
      </c>
      <c r="D1723" s="3">
        <v>2686</v>
      </c>
      <c r="E1723" s="4">
        <v>0.05</v>
      </c>
      <c r="F1723" s="6">
        <v>2</v>
      </c>
      <c r="G1723" s="6">
        <v>1</v>
      </c>
      <c r="H1723" s="7">
        <f t="shared" si="104"/>
        <v>46357</v>
      </c>
      <c r="I1723" s="3">
        <f t="shared" si="105"/>
        <v>25382.7</v>
      </c>
      <c r="J1723" s="3">
        <f t="shared" si="106"/>
        <v>17767.89</v>
      </c>
      <c r="K1723" s="3">
        <f t="shared" si="107"/>
        <v>7614.8100000000013</v>
      </c>
    </row>
    <row r="1724" spans="1:11" x14ac:dyDescent="0.25">
      <c r="A1724" s="5">
        <v>46055</v>
      </c>
      <c r="B1724" s="2" t="s">
        <v>1731</v>
      </c>
      <c r="C1724" s="2">
        <v>10</v>
      </c>
      <c r="D1724" s="3">
        <v>34344</v>
      </c>
      <c r="E1724" s="4"/>
      <c r="F1724" s="6">
        <v>5</v>
      </c>
      <c r="G1724" s="6">
        <v>2</v>
      </c>
      <c r="H1724" s="7">
        <f t="shared" si="104"/>
        <v>46054</v>
      </c>
      <c r="I1724" s="3">
        <f t="shared" si="105"/>
        <v>343440</v>
      </c>
      <c r="J1724" s="3">
        <f t="shared" si="106"/>
        <v>240407.99999999997</v>
      </c>
      <c r="K1724" s="3">
        <f t="shared" si="107"/>
        <v>103032.00000000003</v>
      </c>
    </row>
    <row r="1725" spans="1:11" x14ac:dyDescent="0.25">
      <c r="A1725" s="5">
        <v>46191</v>
      </c>
      <c r="B1725" s="2" t="s">
        <v>1732</v>
      </c>
      <c r="C1725" s="2">
        <v>1</v>
      </c>
      <c r="D1725" s="3">
        <v>18194</v>
      </c>
      <c r="E1725" s="4"/>
      <c r="F1725" s="6">
        <v>3</v>
      </c>
      <c r="G1725" s="6">
        <v>4</v>
      </c>
      <c r="H1725" s="7">
        <f t="shared" si="104"/>
        <v>46174</v>
      </c>
      <c r="I1725" s="3">
        <f t="shared" si="105"/>
        <v>18194</v>
      </c>
      <c r="J1725" s="3">
        <f t="shared" si="106"/>
        <v>12735.8</v>
      </c>
      <c r="K1725" s="3">
        <f t="shared" si="107"/>
        <v>5458.2000000000007</v>
      </c>
    </row>
    <row r="1726" spans="1:11" x14ac:dyDescent="0.25">
      <c r="A1726" s="5">
        <v>46050</v>
      </c>
      <c r="B1726" s="2" t="s">
        <v>1733</v>
      </c>
      <c r="C1726" s="2">
        <v>6</v>
      </c>
      <c r="D1726" s="3">
        <v>21651</v>
      </c>
      <c r="E1726" s="4">
        <v>0.03</v>
      </c>
      <c r="F1726" s="6">
        <v>1</v>
      </c>
      <c r="G1726" s="6">
        <v>7</v>
      </c>
      <c r="H1726" s="7">
        <f t="shared" si="104"/>
        <v>46023</v>
      </c>
      <c r="I1726" s="3">
        <f t="shared" si="105"/>
        <v>133803.18</v>
      </c>
      <c r="J1726" s="3">
        <f t="shared" si="106"/>
        <v>93662.225999999995</v>
      </c>
      <c r="K1726" s="3">
        <f t="shared" si="107"/>
        <v>40140.953999999998</v>
      </c>
    </row>
    <row r="1727" spans="1:11" x14ac:dyDescent="0.25">
      <c r="A1727" s="5">
        <v>46278</v>
      </c>
      <c r="B1727" s="2" t="s">
        <v>1734</v>
      </c>
      <c r="C1727" s="2">
        <v>7</v>
      </c>
      <c r="D1727" s="3">
        <v>6509</v>
      </c>
      <c r="E1727" s="4"/>
      <c r="F1727" s="6">
        <v>5</v>
      </c>
      <c r="G1727" s="6">
        <v>4</v>
      </c>
      <c r="H1727" s="7">
        <f t="shared" si="104"/>
        <v>46266</v>
      </c>
      <c r="I1727" s="3">
        <f t="shared" si="105"/>
        <v>45563</v>
      </c>
      <c r="J1727" s="3">
        <f t="shared" si="106"/>
        <v>31894.1</v>
      </c>
      <c r="K1727" s="3">
        <f t="shared" si="107"/>
        <v>13668.900000000001</v>
      </c>
    </row>
    <row r="1728" spans="1:11" x14ac:dyDescent="0.25">
      <c r="A1728" s="5">
        <v>46367</v>
      </c>
      <c r="B1728" s="2" t="s">
        <v>1735</v>
      </c>
      <c r="C1728" s="2">
        <v>5</v>
      </c>
      <c r="D1728" s="3">
        <v>5837</v>
      </c>
      <c r="E1728" s="4"/>
      <c r="F1728" s="6">
        <v>4</v>
      </c>
      <c r="G1728" s="6">
        <v>2</v>
      </c>
      <c r="H1728" s="7">
        <f t="shared" si="104"/>
        <v>46357</v>
      </c>
      <c r="I1728" s="3">
        <f t="shared" si="105"/>
        <v>29185</v>
      </c>
      <c r="J1728" s="3">
        <f t="shared" si="106"/>
        <v>20429.5</v>
      </c>
      <c r="K1728" s="3">
        <f t="shared" si="107"/>
        <v>8755.5</v>
      </c>
    </row>
    <row r="1729" spans="1:11" x14ac:dyDescent="0.25">
      <c r="A1729" s="5">
        <v>46025</v>
      </c>
      <c r="B1729" s="2" t="s">
        <v>1736</v>
      </c>
      <c r="C1729" s="2">
        <v>10</v>
      </c>
      <c r="D1729" s="3">
        <v>19887</v>
      </c>
      <c r="E1729" s="4">
        <v>0.06</v>
      </c>
      <c r="F1729" s="6">
        <v>3</v>
      </c>
      <c r="G1729" s="6">
        <v>1</v>
      </c>
      <c r="H1729" s="7">
        <f t="shared" si="104"/>
        <v>46023</v>
      </c>
      <c r="I1729" s="3">
        <f t="shared" si="105"/>
        <v>210802.2</v>
      </c>
      <c r="J1729" s="3">
        <f t="shared" si="106"/>
        <v>147561.54</v>
      </c>
      <c r="K1729" s="3">
        <f t="shared" si="107"/>
        <v>63240.66</v>
      </c>
    </row>
    <row r="1730" spans="1:11" x14ac:dyDescent="0.25">
      <c r="A1730" s="5">
        <v>46359</v>
      </c>
      <c r="B1730" s="2" t="s">
        <v>1737</v>
      </c>
      <c r="C1730" s="2">
        <v>5</v>
      </c>
      <c r="D1730" s="3">
        <v>14602</v>
      </c>
      <c r="E1730" s="4"/>
      <c r="F1730" s="6">
        <v>4</v>
      </c>
      <c r="G1730" s="6">
        <v>1</v>
      </c>
      <c r="H1730" s="7">
        <f t="shared" ref="H1730:H1793" si="108">DATE(YEAR($A1730),MONTH($A1730),1)</f>
        <v>46357</v>
      </c>
      <c r="I1730" s="3">
        <f t="shared" ref="I1730:I1793" si="109">$C1730*$D1730*(1+$E1730)</f>
        <v>73010</v>
      </c>
      <c r="J1730" s="3">
        <f t="shared" ref="J1730:J1793" si="110">I1730*70%</f>
        <v>51107</v>
      </c>
      <c r="K1730" s="3">
        <f t="shared" ref="K1730:K1793" si="111">I1730-J1730</f>
        <v>21903</v>
      </c>
    </row>
    <row r="1731" spans="1:11" x14ac:dyDescent="0.25">
      <c r="A1731" s="5">
        <v>46052</v>
      </c>
      <c r="B1731" s="2" t="s">
        <v>1738</v>
      </c>
      <c r="C1731" s="2">
        <v>11</v>
      </c>
      <c r="D1731" s="3">
        <v>29150</v>
      </c>
      <c r="E1731" s="4">
        <v>0.09</v>
      </c>
      <c r="F1731" s="6">
        <v>4</v>
      </c>
      <c r="G1731" s="6">
        <v>6</v>
      </c>
      <c r="H1731" s="7">
        <f t="shared" si="108"/>
        <v>46023</v>
      </c>
      <c r="I1731" s="3">
        <f t="shared" si="109"/>
        <v>349508.5</v>
      </c>
      <c r="J1731" s="3">
        <f t="shared" si="110"/>
        <v>244655.94999999998</v>
      </c>
      <c r="K1731" s="3">
        <f t="shared" si="111"/>
        <v>104852.55000000002</v>
      </c>
    </row>
    <row r="1732" spans="1:11" x14ac:dyDescent="0.25">
      <c r="A1732" s="5">
        <v>46042</v>
      </c>
      <c r="B1732" s="2" t="s">
        <v>1739</v>
      </c>
      <c r="C1732" s="2">
        <v>2</v>
      </c>
      <c r="D1732" s="3">
        <v>27355</v>
      </c>
      <c r="E1732" s="4">
        <v>0.08</v>
      </c>
      <c r="F1732" s="6">
        <v>2</v>
      </c>
      <c r="G1732" s="6">
        <v>7</v>
      </c>
      <c r="H1732" s="7">
        <f t="shared" si="108"/>
        <v>46023</v>
      </c>
      <c r="I1732" s="3">
        <f t="shared" si="109"/>
        <v>59086.8</v>
      </c>
      <c r="J1732" s="3">
        <f t="shared" si="110"/>
        <v>41360.76</v>
      </c>
      <c r="K1732" s="3">
        <f t="shared" si="111"/>
        <v>17726.04</v>
      </c>
    </row>
    <row r="1733" spans="1:11" x14ac:dyDescent="0.25">
      <c r="A1733" s="5">
        <v>46192</v>
      </c>
      <c r="B1733" s="2" t="s">
        <v>1740</v>
      </c>
      <c r="C1733" s="2">
        <v>9</v>
      </c>
      <c r="D1733" s="3">
        <v>11676</v>
      </c>
      <c r="E1733" s="4"/>
      <c r="F1733" s="6">
        <v>1</v>
      </c>
      <c r="G1733" s="6">
        <v>6</v>
      </c>
      <c r="H1733" s="7">
        <f t="shared" si="108"/>
        <v>46174</v>
      </c>
      <c r="I1733" s="3">
        <f t="shared" si="109"/>
        <v>105084</v>
      </c>
      <c r="J1733" s="3">
        <f t="shared" si="110"/>
        <v>73558.799999999988</v>
      </c>
      <c r="K1733" s="3">
        <f t="shared" si="111"/>
        <v>31525.200000000012</v>
      </c>
    </row>
    <row r="1734" spans="1:11" x14ac:dyDescent="0.25">
      <c r="A1734" s="5">
        <v>46345</v>
      </c>
      <c r="B1734" s="2" t="s">
        <v>1741</v>
      </c>
      <c r="C1734" s="2">
        <v>1</v>
      </c>
      <c r="D1734" s="3">
        <v>34768</v>
      </c>
      <c r="E1734" s="4">
        <v>0.1</v>
      </c>
      <c r="F1734" s="6">
        <v>2</v>
      </c>
      <c r="G1734" s="6">
        <v>8</v>
      </c>
      <c r="H1734" s="7">
        <f t="shared" si="108"/>
        <v>46327</v>
      </c>
      <c r="I1734" s="3">
        <f t="shared" si="109"/>
        <v>38244.800000000003</v>
      </c>
      <c r="J1734" s="3">
        <f t="shared" si="110"/>
        <v>26771.360000000001</v>
      </c>
      <c r="K1734" s="3">
        <f t="shared" si="111"/>
        <v>11473.440000000002</v>
      </c>
    </row>
    <row r="1735" spans="1:11" x14ac:dyDescent="0.25">
      <c r="A1735" s="5">
        <v>46377</v>
      </c>
      <c r="B1735" s="2" t="s">
        <v>1742</v>
      </c>
      <c r="C1735" s="2">
        <v>10</v>
      </c>
      <c r="D1735" s="3">
        <v>10437</v>
      </c>
      <c r="E1735" s="4">
        <v>0.06</v>
      </c>
      <c r="F1735" s="6">
        <v>3</v>
      </c>
      <c r="G1735" s="6">
        <v>4</v>
      </c>
      <c r="H1735" s="7">
        <f t="shared" si="108"/>
        <v>46357</v>
      </c>
      <c r="I1735" s="3">
        <f t="shared" si="109"/>
        <v>110632.20000000001</v>
      </c>
      <c r="J1735" s="3">
        <f t="shared" si="110"/>
        <v>77442.540000000008</v>
      </c>
      <c r="K1735" s="3">
        <f t="shared" si="111"/>
        <v>33189.660000000003</v>
      </c>
    </row>
    <row r="1736" spans="1:11" x14ac:dyDescent="0.25">
      <c r="A1736" s="5">
        <v>46064</v>
      </c>
      <c r="B1736" s="2" t="s">
        <v>1743</v>
      </c>
      <c r="C1736" s="2">
        <v>4</v>
      </c>
      <c r="D1736" s="3">
        <v>14327</v>
      </c>
      <c r="E1736" s="4">
        <v>0.11</v>
      </c>
      <c r="F1736" s="6">
        <v>3</v>
      </c>
      <c r="G1736" s="6">
        <v>1</v>
      </c>
      <c r="H1736" s="7">
        <f t="shared" si="108"/>
        <v>46054</v>
      </c>
      <c r="I1736" s="3">
        <f t="shared" si="109"/>
        <v>63611.880000000005</v>
      </c>
      <c r="J1736" s="3">
        <f t="shared" si="110"/>
        <v>44528.315999999999</v>
      </c>
      <c r="K1736" s="3">
        <f t="shared" si="111"/>
        <v>19083.564000000006</v>
      </c>
    </row>
    <row r="1737" spans="1:11" x14ac:dyDescent="0.25">
      <c r="A1737" s="5">
        <v>46079</v>
      </c>
      <c r="B1737" s="2" t="s">
        <v>1744</v>
      </c>
      <c r="C1737" s="2">
        <v>11</v>
      </c>
      <c r="D1737" s="3">
        <v>15490</v>
      </c>
      <c r="E1737" s="4"/>
      <c r="F1737" s="6">
        <v>2</v>
      </c>
      <c r="G1737" s="6">
        <v>7</v>
      </c>
      <c r="H1737" s="7">
        <f t="shared" si="108"/>
        <v>46054</v>
      </c>
      <c r="I1737" s="3">
        <f t="shared" si="109"/>
        <v>170390</v>
      </c>
      <c r="J1737" s="3">
        <f t="shared" si="110"/>
        <v>119272.99999999999</v>
      </c>
      <c r="K1737" s="3">
        <f t="shared" si="111"/>
        <v>51117.000000000015</v>
      </c>
    </row>
    <row r="1738" spans="1:11" x14ac:dyDescent="0.25">
      <c r="A1738" s="5">
        <v>46284</v>
      </c>
      <c r="B1738" s="2" t="s">
        <v>1745</v>
      </c>
      <c r="C1738" s="2">
        <v>4</v>
      </c>
      <c r="D1738" s="3">
        <v>10768</v>
      </c>
      <c r="E1738" s="4">
        <v>0.13</v>
      </c>
      <c r="F1738" s="6">
        <v>5</v>
      </c>
      <c r="G1738" s="6">
        <v>6</v>
      </c>
      <c r="H1738" s="7">
        <f t="shared" si="108"/>
        <v>46266</v>
      </c>
      <c r="I1738" s="3">
        <f t="shared" si="109"/>
        <v>48671.359999999993</v>
      </c>
      <c r="J1738" s="3">
        <f t="shared" si="110"/>
        <v>34069.95199999999</v>
      </c>
      <c r="K1738" s="3">
        <f t="shared" si="111"/>
        <v>14601.408000000003</v>
      </c>
    </row>
    <row r="1739" spans="1:11" x14ac:dyDescent="0.25">
      <c r="A1739" s="5">
        <v>46263</v>
      </c>
      <c r="B1739" s="2" t="s">
        <v>1746</v>
      </c>
      <c r="C1739" s="2">
        <v>4</v>
      </c>
      <c r="D1739" s="3">
        <v>3413</v>
      </c>
      <c r="E1739" s="4">
        <v>0.08</v>
      </c>
      <c r="F1739" s="6">
        <v>5</v>
      </c>
      <c r="G1739" s="6">
        <v>4</v>
      </c>
      <c r="H1739" s="7">
        <f t="shared" si="108"/>
        <v>46235</v>
      </c>
      <c r="I1739" s="3">
        <f t="shared" si="109"/>
        <v>14744.160000000002</v>
      </c>
      <c r="J1739" s="3">
        <f t="shared" si="110"/>
        <v>10320.912</v>
      </c>
      <c r="K1739" s="3">
        <f t="shared" si="111"/>
        <v>4423.2480000000014</v>
      </c>
    </row>
    <row r="1740" spans="1:11" x14ac:dyDescent="0.25">
      <c r="A1740" s="5">
        <v>46189</v>
      </c>
      <c r="B1740" s="2" t="s">
        <v>1747</v>
      </c>
      <c r="C1740" s="2">
        <v>9</v>
      </c>
      <c r="D1740" s="3">
        <v>2245</v>
      </c>
      <c r="E1740" s="4"/>
      <c r="F1740" s="6">
        <v>3</v>
      </c>
      <c r="G1740" s="6">
        <v>5</v>
      </c>
      <c r="H1740" s="7">
        <f t="shared" si="108"/>
        <v>46174</v>
      </c>
      <c r="I1740" s="3">
        <f t="shared" si="109"/>
        <v>20205</v>
      </c>
      <c r="J1740" s="3">
        <f t="shared" si="110"/>
        <v>14143.5</v>
      </c>
      <c r="K1740" s="3">
        <f t="shared" si="111"/>
        <v>6061.5</v>
      </c>
    </row>
    <row r="1741" spans="1:11" x14ac:dyDescent="0.25">
      <c r="A1741" s="5">
        <v>46143</v>
      </c>
      <c r="B1741" s="2" t="s">
        <v>1748</v>
      </c>
      <c r="C1741" s="2">
        <v>8</v>
      </c>
      <c r="D1741" s="3">
        <v>10073</v>
      </c>
      <c r="E1741" s="4">
        <v>7.0000000000000007E-2</v>
      </c>
      <c r="F1741" s="6">
        <v>3</v>
      </c>
      <c r="G1741" s="6">
        <v>7</v>
      </c>
      <c r="H1741" s="7">
        <f t="shared" si="108"/>
        <v>46143</v>
      </c>
      <c r="I1741" s="3">
        <f t="shared" si="109"/>
        <v>86224.88</v>
      </c>
      <c r="J1741" s="3">
        <f t="shared" si="110"/>
        <v>60357.415999999997</v>
      </c>
      <c r="K1741" s="3">
        <f t="shared" si="111"/>
        <v>25867.464000000007</v>
      </c>
    </row>
    <row r="1742" spans="1:11" x14ac:dyDescent="0.25">
      <c r="A1742" s="5">
        <v>46374</v>
      </c>
      <c r="B1742" s="2" t="s">
        <v>1749</v>
      </c>
      <c r="C1742" s="2">
        <v>5</v>
      </c>
      <c r="D1742" s="3">
        <v>6047</v>
      </c>
      <c r="E1742" s="4">
        <v>0.13</v>
      </c>
      <c r="F1742" s="6">
        <v>3</v>
      </c>
      <c r="G1742" s="6">
        <v>6</v>
      </c>
      <c r="H1742" s="7">
        <f t="shared" si="108"/>
        <v>46357</v>
      </c>
      <c r="I1742" s="3">
        <f t="shared" si="109"/>
        <v>34165.549999999996</v>
      </c>
      <c r="J1742" s="3">
        <f t="shared" si="110"/>
        <v>23915.884999999995</v>
      </c>
      <c r="K1742" s="3">
        <f t="shared" si="111"/>
        <v>10249.665000000001</v>
      </c>
    </row>
    <row r="1743" spans="1:11" x14ac:dyDescent="0.25">
      <c r="A1743" s="5">
        <v>46355</v>
      </c>
      <c r="B1743" s="2" t="s">
        <v>1750</v>
      </c>
      <c r="C1743" s="2">
        <v>2</v>
      </c>
      <c r="D1743" s="3">
        <v>8858</v>
      </c>
      <c r="E1743" s="4">
        <v>0.1</v>
      </c>
      <c r="F1743" s="6">
        <v>1</v>
      </c>
      <c r="G1743" s="6">
        <v>5</v>
      </c>
      <c r="H1743" s="7">
        <f t="shared" si="108"/>
        <v>46327</v>
      </c>
      <c r="I1743" s="3">
        <f t="shared" si="109"/>
        <v>19487.600000000002</v>
      </c>
      <c r="J1743" s="3">
        <f t="shared" si="110"/>
        <v>13641.320000000002</v>
      </c>
      <c r="K1743" s="3">
        <f t="shared" si="111"/>
        <v>5846.2800000000007</v>
      </c>
    </row>
    <row r="1744" spans="1:11" x14ac:dyDescent="0.25">
      <c r="A1744" s="5">
        <v>46153</v>
      </c>
      <c r="B1744" s="2" t="s">
        <v>1751</v>
      </c>
      <c r="C1744" s="2">
        <v>6</v>
      </c>
      <c r="D1744" s="3">
        <v>26179</v>
      </c>
      <c r="E1744" s="4"/>
      <c r="F1744" s="6">
        <v>3</v>
      </c>
      <c r="G1744" s="6">
        <v>1</v>
      </c>
      <c r="H1744" s="7">
        <f t="shared" si="108"/>
        <v>46143</v>
      </c>
      <c r="I1744" s="3">
        <f t="shared" si="109"/>
        <v>157074</v>
      </c>
      <c r="J1744" s="3">
        <f t="shared" si="110"/>
        <v>109951.79999999999</v>
      </c>
      <c r="K1744" s="3">
        <f t="shared" si="111"/>
        <v>47122.200000000012</v>
      </c>
    </row>
    <row r="1745" spans="1:11" x14ac:dyDescent="0.25">
      <c r="A1745" s="5">
        <v>46043</v>
      </c>
      <c r="B1745" s="2" t="s">
        <v>1752</v>
      </c>
      <c r="C1745" s="2">
        <v>11</v>
      </c>
      <c r="D1745" s="3">
        <v>8083</v>
      </c>
      <c r="E1745" s="4">
        <v>0.09</v>
      </c>
      <c r="F1745" s="6">
        <v>5</v>
      </c>
      <c r="G1745" s="6">
        <v>1</v>
      </c>
      <c r="H1745" s="7">
        <f t="shared" si="108"/>
        <v>46023</v>
      </c>
      <c r="I1745" s="3">
        <f t="shared" si="109"/>
        <v>96915.170000000013</v>
      </c>
      <c r="J1745" s="3">
        <f t="shared" si="110"/>
        <v>67840.619000000006</v>
      </c>
      <c r="K1745" s="3">
        <f t="shared" si="111"/>
        <v>29074.551000000007</v>
      </c>
    </row>
    <row r="1746" spans="1:11" x14ac:dyDescent="0.25">
      <c r="A1746" s="5">
        <v>46114</v>
      </c>
      <c r="B1746" s="2" t="s">
        <v>1753</v>
      </c>
      <c r="C1746" s="2">
        <v>1</v>
      </c>
      <c r="D1746" s="3">
        <v>4798</v>
      </c>
      <c r="E1746" s="4">
        <v>0.04</v>
      </c>
      <c r="F1746" s="6">
        <v>4</v>
      </c>
      <c r="G1746" s="6">
        <v>6</v>
      </c>
      <c r="H1746" s="7">
        <f t="shared" si="108"/>
        <v>46113</v>
      </c>
      <c r="I1746" s="3">
        <f t="shared" si="109"/>
        <v>4989.92</v>
      </c>
      <c r="J1746" s="3">
        <f t="shared" si="110"/>
        <v>3492.944</v>
      </c>
      <c r="K1746" s="3">
        <f t="shared" si="111"/>
        <v>1496.9760000000001</v>
      </c>
    </row>
    <row r="1747" spans="1:11" x14ac:dyDescent="0.25">
      <c r="A1747" s="5">
        <v>46209</v>
      </c>
      <c r="B1747" s="2" t="s">
        <v>1754</v>
      </c>
      <c r="C1747" s="2">
        <v>7</v>
      </c>
      <c r="D1747" s="3">
        <v>34583</v>
      </c>
      <c r="E1747" s="4">
        <v>0.13</v>
      </c>
      <c r="F1747" s="6">
        <v>3</v>
      </c>
      <c r="G1747" s="6">
        <v>7</v>
      </c>
      <c r="H1747" s="7">
        <f t="shared" si="108"/>
        <v>46204</v>
      </c>
      <c r="I1747" s="3">
        <f t="shared" si="109"/>
        <v>273551.52999999997</v>
      </c>
      <c r="J1747" s="3">
        <f t="shared" si="110"/>
        <v>191486.07099999997</v>
      </c>
      <c r="K1747" s="3">
        <f t="shared" si="111"/>
        <v>82065.459000000003</v>
      </c>
    </row>
    <row r="1748" spans="1:11" x14ac:dyDescent="0.25">
      <c r="A1748" s="5">
        <v>46130</v>
      </c>
      <c r="B1748" s="2" t="s">
        <v>1755</v>
      </c>
      <c r="C1748" s="2">
        <v>4</v>
      </c>
      <c r="D1748" s="3">
        <v>13585</v>
      </c>
      <c r="E1748" s="4">
        <v>0.14000000000000001</v>
      </c>
      <c r="F1748" s="6">
        <v>3</v>
      </c>
      <c r="G1748" s="6">
        <v>3</v>
      </c>
      <c r="H1748" s="7">
        <f t="shared" si="108"/>
        <v>46113</v>
      </c>
      <c r="I1748" s="3">
        <f t="shared" si="109"/>
        <v>61947.600000000006</v>
      </c>
      <c r="J1748" s="3">
        <f t="shared" si="110"/>
        <v>43363.32</v>
      </c>
      <c r="K1748" s="3">
        <f t="shared" si="111"/>
        <v>18584.280000000006</v>
      </c>
    </row>
    <row r="1749" spans="1:11" x14ac:dyDescent="0.25">
      <c r="A1749" s="5">
        <v>46054</v>
      </c>
      <c r="B1749" s="2" t="s">
        <v>1756</v>
      </c>
      <c r="C1749" s="2">
        <v>3</v>
      </c>
      <c r="D1749" s="3">
        <v>3049</v>
      </c>
      <c r="E1749" s="4">
        <v>0.12</v>
      </c>
      <c r="F1749" s="6">
        <v>1</v>
      </c>
      <c r="G1749" s="6">
        <v>3</v>
      </c>
      <c r="H1749" s="7">
        <f t="shared" si="108"/>
        <v>46054</v>
      </c>
      <c r="I1749" s="3">
        <f t="shared" si="109"/>
        <v>10244.640000000001</v>
      </c>
      <c r="J1749" s="3">
        <f t="shared" si="110"/>
        <v>7171.2480000000005</v>
      </c>
      <c r="K1749" s="3">
        <f t="shared" si="111"/>
        <v>3073.3920000000007</v>
      </c>
    </row>
    <row r="1750" spans="1:11" x14ac:dyDescent="0.25">
      <c r="A1750" s="5">
        <v>46060</v>
      </c>
      <c r="B1750" s="2" t="s">
        <v>1757</v>
      </c>
      <c r="C1750" s="2">
        <v>1</v>
      </c>
      <c r="D1750" s="3">
        <v>34519</v>
      </c>
      <c r="E1750" s="4">
        <v>0.02</v>
      </c>
      <c r="F1750" s="6">
        <v>1</v>
      </c>
      <c r="G1750" s="6">
        <v>4</v>
      </c>
      <c r="H1750" s="7">
        <f t="shared" si="108"/>
        <v>46054</v>
      </c>
      <c r="I1750" s="3">
        <f t="shared" si="109"/>
        <v>35209.379999999997</v>
      </c>
      <c r="J1750" s="3">
        <f t="shared" si="110"/>
        <v>24646.565999999995</v>
      </c>
      <c r="K1750" s="3">
        <f t="shared" si="111"/>
        <v>10562.814000000002</v>
      </c>
    </row>
    <row r="1751" spans="1:11" x14ac:dyDescent="0.25">
      <c r="A1751" s="5">
        <v>46255</v>
      </c>
      <c r="B1751" s="2" t="s">
        <v>1758</v>
      </c>
      <c r="C1751" s="2">
        <v>5</v>
      </c>
      <c r="D1751" s="3">
        <v>19221</v>
      </c>
      <c r="E1751" s="4">
        <v>0.04</v>
      </c>
      <c r="F1751" s="6">
        <v>1</v>
      </c>
      <c r="G1751" s="6">
        <v>7</v>
      </c>
      <c r="H1751" s="7">
        <f t="shared" si="108"/>
        <v>46235</v>
      </c>
      <c r="I1751" s="3">
        <f t="shared" si="109"/>
        <v>99949.2</v>
      </c>
      <c r="J1751" s="3">
        <f t="shared" si="110"/>
        <v>69964.439999999988</v>
      </c>
      <c r="K1751" s="3">
        <f t="shared" si="111"/>
        <v>29984.760000000009</v>
      </c>
    </row>
    <row r="1752" spans="1:11" x14ac:dyDescent="0.25">
      <c r="A1752" s="5">
        <v>46225</v>
      </c>
      <c r="B1752" s="2" t="s">
        <v>1759</v>
      </c>
      <c r="C1752" s="2">
        <v>6</v>
      </c>
      <c r="D1752" s="3">
        <v>32089</v>
      </c>
      <c r="E1752" s="4"/>
      <c r="F1752" s="6">
        <v>5</v>
      </c>
      <c r="G1752" s="6">
        <v>3</v>
      </c>
      <c r="H1752" s="7">
        <f t="shared" si="108"/>
        <v>46204</v>
      </c>
      <c r="I1752" s="3">
        <f t="shared" si="109"/>
        <v>192534</v>
      </c>
      <c r="J1752" s="3">
        <f t="shared" si="110"/>
        <v>134773.79999999999</v>
      </c>
      <c r="K1752" s="3">
        <f t="shared" si="111"/>
        <v>57760.200000000012</v>
      </c>
    </row>
    <row r="1753" spans="1:11" x14ac:dyDescent="0.25">
      <c r="A1753" s="5">
        <v>46068</v>
      </c>
      <c r="B1753" s="2" t="s">
        <v>1760</v>
      </c>
      <c r="C1753" s="2">
        <v>4</v>
      </c>
      <c r="D1753" s="3">
        <v>10642</v>
      </c>
      <c r="E1753" s="4">
        <v>7.0000000000000007E-2</v>
      </c>
      <c r="F1753" s="6">
        <v>4</v>
      </c>
      <c r="G1753" s="6">
        <v>6</v>
      </c>
      <c r="H1753" s="7">
        <f t="shared" si="108"/>
        <v>46054</v>
      </c>
      <c r="I1753" s="3">
        <f t="shared" si="109"/>
        <v>45547.76</v>
      </c>
      <c r="J1753" s="3">
        <f t="shared" si="110"/>
        <v>31883.432000000001</v>
      </c>
      <c r="K1753" s="3">
        <f t="shared" si="111"/>
        <v>13664.328000000001</v>
      </c>
    </row>
    <row r="1754" spans="1:11" x14ac:dyDescent="0.25">
      <c r="A1754" s="5">
        <v>46070</v>
      </c>
      <c r="B1754" s="2" t="s">
        <v>1761</v>
      </c>
      <c r="C1754" s="2">
        <v>1</v>
      </c>
      <c r="D1754" s="3">
        <v>21857</v>
      </c>
      <c r="E1754" s="4">
        <v>0.12</v>
      </c>
      <c r="F1754" s="6">
        <v>3</v>
      </c>
      <c r="G1754" s="6">
        <v>7</v>
      </c>
      <c r="H1754" s="7">
        <f t="shared" si="108"/>
        <v>46054</v>
      </c>
      <c r="I1754" s="3">
        <f t="shared" si="109"/>
        <v>24479.840000000004</v>
      </c>
      <c r="J1754" s="3">
        <f t="shared" si="110"/>
        <v>17135.888000000003</v>
      </c>
      <c r="K1754" s="3">
        <f t="shared" si="111"/>
        <v>7343.9520000000011</v>
      </c>
    </row>
    <row r="1755" spans="1:11" x14ac:dyDescent="0.25">
      <c r="A1755" s="5">
        <v>46358</v>
      </c>
      <c r="B1755" s="2" t="s">
        <v>1762</v>
      </c>
      <c r="C1755" s="2">
        <v>7</v>
      </c>
      <c r="D1755" s="3">
        <v>31858</v>
      </c>
      <c r="E1755" s="4"/>
      <c r="F1755" s="6">
        <v>1</v>
      </c>
      <c r="G1755" s="6">
        <v>1</v>
      </c>
      <c r="H1755" s="7">
        <f t="shared" si="108"/>
        <v>46357</v>
      </c>
      <c r="I1755" s="3">
        <f t="shared" si="109"/>
        <v>223006</v>
      </c>
      <c r="J1755" s="3">
        <f t="shared" si="110"/>
        <v>156104.19999999998</v>
      </c>
      <c r="K1755" s="3">
        <f t="shared" si="111"/>
        <v>66901.800000000017</v>
      </c>
    </row>
    <row r="1756" spans="1:11" x14ac:dyDescent="0.25">
      <c r="A1756" s="5">
        <v>46293</v>
      </c>
      <c r="B1756" s="2" t="s">
        <v>1763</v>
      </c>
      <c r="C1756" s="2">
        <v>2</v>
      </c>
      <c r="D1756" s="3">
        <v>26589</v>
      </c>
      <c r="E1756" s="4">
        <v>0.13</v>
      </c>
      <c r="F1756" s="6">
        <v>1</v>
      </c>
      <c r="G1756" s="6">
        <v>1</v>
      </c>
      <c r="H1756" s="7">
        <f t="shared" si="108"/>
        <v>46266</v>
      </c>
      <c r="I1756" s="3">
        <f t="shared" si="109"/>
        <v>60091.139999999992</v>
      </c>
      <c r="J1756" s="3">
        <f t="shared" si="110"/>
        <v>42063.797999999995</v>
      </c>
      <c r="K1756" s="3">
        <f t="shared" si="111"/>
        <v>18027.341999999997</v>
      </c>
    </row>
    <row r="1757" spans="1:11" x14ac:dyDescent="0.25">
      <c r="A1757" s="5">
        <v>46091</v>
      </c>
      <c r="B1757" s="2" t="s">
        <v>1764</v>
      </c>
      <c r="C1757" s="2">
        <v>9</v>
      </c>
      <c r="D1757" s="3">
        <v>11604</v>
      </c>
      <c r="E1757" s="4"/>
      <c r="F1757" s="6">
        <v>3</v>
      </c>
      <c r="G1757" s="6">
        <v>8</v>
      </c>
      <c r="H1757" s="7">
        <f t="shared" si="108"/>
        <v>46082</v>
      </c>
      <c r="I1757" s="3">
        <f t="shared" si="109"/>
        <v>104436</v>
      </c>
      <c r="J1757" s="3">
        <f t="shared" si="110"/>
        <v>73105.2</v>
      </c>
      <c r="K1757" s="3">
        <f t="shared" si="111"/>
        <v>31330.800000000003</v>
      </c>
    </row>
    <row r="1758" spans="1:11" x14ac:dyDescent="0.25">
      <c r="A1758" s="5">
        <v>46365</v>
      </c>
      <c r="B1758" s="2" t="s">
        <v>1765</v>
      </c>
      <c r="C1758" s="2">
        <v>4</v>
      </c>
      <c r="D1758" s="3">
        <v>22779</v>
      </c>
      <c r="E1758" s="4">
        <v>0.13</v>
      </c>
      <c r="F1758" s="6">
        <v>2</v>
      </c>
      <c r="G1758" s="6">
        <v>1</v>
      </c>
      <c r="H1758" s="7">
        <f t="shared" si="108"/>
        <v>46357</v>
      </c>
      <c r="I1758" s="3">
        <f t="shared" si="109"/>
        <v>102961.07999999999</v>
      </c>
      <c r="J1758" s="3">
        <f t="shared" si="110"/>
        <v>72072.755999999979</v>
      </c>
      <c r="K1758" s="3">
        <f t="shared" si="111"/>
        <v>30888.324000000008</v>
      </c>
    </row>
    <row r="1759" spans="1:11" x14ac:dyDescent="0.25">
      <c r="A1759" s="5">
        <v>46234</v>
      </c>
      <c r="B1759" s="2" t="s">
        <v>1766</v>
      </c>
      <c r="C1759" s="2">
        <v>3</v>
      </c>
      <c r="D1759" s="3">
        <v>34860</v>
      </c>
      <c r="E1759" s="4">
        <v>0.1</v>
      </c>
      <c r="F1759" s="6">
        <v>3</v>
      </c>
      <c r="G1759" s="6">
        <v>8</v>
      </c>
      <c r="H1759" s="7">
        <f t="shared" si="108"/>
        <v>46204</v>
      </c>
      <c r="I1759" s="3">
        <f t="shared" si="109"/>
        <v>115038.00000000001</v>
      </c>
      <c r="J1759" s="3">
        <f t="shared" si="110"/>
        <v>80526.600000000006</v>
      </c>
      <c r="K1759" s="3">
        <f t="shared" si="111"/>
        <v>34511.400000000009</v>
      </c>
    </row>
    <row r="1760" spans="1:11" x14ac:dyDescent="0.25">
      <c r="A1760" s="5">
        <v>46112</v>
      </c>
      <c r="B1760" s="2" t="s">
        <v>1767</v>
      </c>
      <c r="C1760" s="2">
        <v>7</v>
      </c>
      <c r="D1760" s="3">
        <v>28787</v>
      </c>
      <c r="E1760" s="4"/>
      <c r="F1760" s="6">
        <v>3</v>
      </c>
      <c r="G1760" s="6">
        <v>4</v>
      </c>
      <c r="H1760" s="7">
        <f t="shared" si="108"/>
        <v>46082</v>
      </c>
      <c r="I1760" s="3">
        <f t="shared" si="109"/>
        <v>201509</v>
      </c>
      <c r="J1760" s="3">
        <f t="shared" si="110"/>
        <v>141056.29999999999</v>
      </c>
      <c r="K1760" s="3">
        <f t="shared" si="111"/>
        <v>60452.700000000012</v>
      </c>
    </row>
    <row r="1761" spans="1:11" x14ac:dyDescent="0.25">
      <c r="A1761" s="5">
        <v>46370</v>
      </c>
      <c r="B1761" s="2" t="s">
        <v>1768</v>
      </c>
      <c r="C1761" s="2">
        <v>9</v>
      </c>
      <c r="D1761" s="3">
        <v>31870</v>
      </c>
      <c r="E1761" s="4">
        <v>0.13</v>
      </c>
      <c r="F1761" s="6">
        <v>5</v>
      </c>
      <c r="G1761" s="6">
        <v>5</v>
      </c>
      <c r="H1761" s="7">
        <f t="shared" si="108"/>
        <v>46357</v>
      </c>
      <c r="I1761" s="3">
        <f t="shared" si="109"/>
        <v>324117.89999999997</v>
      </c>
      <c r="J1761" s="3">
        <f t="shared" si="110"/>
        <v>226882.52999999997</v>
      </c>
      <c r="K1761" s="3">
        <f t="shared" si="111"/>
        <v>97235.37</v>
      </c>
    </row>
    <row r="1762" spans="1:11" x14ac:dyDescent="0.25">
      <c r="A1762" s="5">
        <v>46118</v>
      </c>
      <c r="B1762" s="2" t="s">
        <v>1769</v>
      </c>
      <c r="C1762" s="2">
        <v>4</v>
      </c>
      <c r="D1762" s="3">
        <v>1564</v>
      </c>
      <c r="E1762" s="4">
        <v>0.13</v>
      </c>
      <c r="F1762" s="6">
        <v>1</v>
      </c>
      <c r="G1762" s="6">
        <v>7</v>
      </c>
      <c r="H1762" s="7">
        <f t="shared" si="108"/>
        <v>46113</v>
      </c>
      <c r="I1762" s="3">
        <f t="shared" si="109"/>
        <v>7069.28</v>
      </c>
      <c r="J1762" s="3">
        <f t="shared" si="110"/>
        <v>4948.4959999999992</v>
      </c>
      <c r="K1762" s="3">
        <f t="shared" si="111"/>
        <v>2120.7840000000006</v>
      </c>
    </row>
    <row r="1763" spans="1:11" x14ac:dyDescent="0.25">
      <c r="A1763" s="5">
        <v>46221</v>
      </c>
      <c r="B1763" s="2" t="s">
        <v>1770</v>
      </c>
      <c r="C1763" s="2">
        <v>3</v>
      </c>
      <c r="D1763" s="3">
        <v>10552</v>
      </c>
      <c r="E1763" s="4">
        <v>0.04</v>
      </c>
      <c r="F1763" s="6">
        <v>2</v>
      </c>
      <c r="G1763" s="6">
        <v>3</v>
      </c>
      <c r="H1763" s="7">
        <f t="shared" si="108"/>
        <v>46204</v>
      </c>
      <c r="I1763" s="3">
        <f t="shared" si="109"/>
        <v>32922.239999999998</v>
      </c>
      <c r="J1763" s="3">
        <f t="shared" si="110"/>
        <v>23045.567999999996</v>
      </c>
      <c r="K1763" s="3">
        <f t="shared" si="111"/>
        <v>9876.6720000000023</v>
      </c>
    </row>
    <row r="1764" spans="1:11" x14ac:dyDescent="0.25">
      <c r="A1764" s="5">
        <v>46248</v>
      </c>
      <c r="B1764" s="2" t="s">
        <v>1771</v>
      </c>
      <c r="C1764" s="2">
        <v>6</v>
      </c>
      <c r="D1764" s="3">
        <v>11052</v>
      </c>
      <c r="E1764" s="4"/>
      <c r="F1764" s="6">
        <v>5</v>
      </c>
      <c r="G1764" s="6">
        <v>6</v>
      </c>
      <c r="H1764" s="7">
        <f t="shared" si="108"/>
        <v>46235</v>
      </c>
      <c r="I1764" s="3">
        <f t="shared" si="109"/>
        <v>66312</v>
      </c>
      <c r="J1764" s="3">
        <f t="shared" si="110"/>
        <v>46418.399999999994</v>
      </c>
      <c r="K1764" s="3">
        <f t="shared" si="111"/>
        <v>19893.600000000006</v>
      </c>
    </row>
    <row r="1765" spans="1:11" x14ac:dyDescent="0.25">
      <c r="A1765" s="5">
        <v>46138</v>
      </c>
      <c r="B1765" s="2" t="s">
        <v>1772</v>
      </c>
      <c r="C1765" s="2">
        <v>7</v>
      </c>
      <c r="D1765" s="3">
        <v>17318</v>
      </c>
      <c r="E1765" s="4">
        <v>0.12</v>
      </c>
      <c r="F1765" s="6">
        <v>3</v>
      </c>
      <c r="G1765" s="6">
        <v>7</v>
      </c>
      <c r="H1765" s="7">
        <f t="shared" si="108"/>
        <v>46113</v>
      </c>
      <c r="I1765" s="3">
        <f t="shared" si="109"/>
        <v>135773.12000000002</v>
      </c>
      <c r="J1765" s="3">
        <f t="shared" si="110"/>
        <v>95041.184000000008</v>
      </c>
      <c r="K1765" s="3">
        <f t="shared" si="111"/>
        <v>40731.936000000016</v>
      </c>
    </row>
    <row r="1766" spans="1:11" x14ac:dyDescent="0.25">
      <c r="A1766" s="5">
        <v>46337</v>
      </c>
      <c r="B1766" s="2" t="s">
        <v>1773</v>
      </c>
      <c r="C1766" s="2">
        <v>3</v>
      </c>
      <c r="D1766" s="3">
        <v>32401</v>
      </c>
      <c r="E1766" s="4">
        <v>0.06</v>
      </c>
      <c r="F1766" s="6">
        <v>3</v>
      </c>
      <c r="G1766" s="6">
        <v>3</v>
      </c>
      <c r="H1766" s="7">
        <f t="shared" si="108"/>
        <v>46327</v>
      </c>
      <c r="I1766" s="3">
        <f t="shared" si="109"/>
        <v>103035.18000000001</v>
      </c>
      <c r="J1766" s="3">
        <f t="shared" si="110"/>
        <v>72124.626000000004</v>
      </c>
      <c r="K1766" s="3">
        <f t="shared" si="111"/>
        <v>30910.554000000004</v>
      </c>
    </row>
    <row r="1767" spans="1:11" x14ac:dyDescent="0.25">
      <c r="A1767" s="5">
        <v>46065</v>
      </c>
      <c r="B1767" s="2" t="s">
        <v>1774</v>
      </c>
      <c r="C1767" s="2">
        <v>10</v>
      </c>
      <c r="D1767" s="3">
        <v>26432</v>
      </c>
      <c r="E1767" s="4"/>
      <c r="F1767" s="6">
        <v>2</v>
      </c>
      <c r="G1767" s="6">
        <v>4</v>
      </c>
      <c r="H1767" s="7">
        <f t="shared" si="108"/>
        <v>46054</v>
      </c>
      <c r="I1767" s="3">
        <f t="shared" si="109"/>
        <v>264320</v>
      </c>
      <c r="J1767" s="3">
        <f t="shared" si="110"/>
        <v>185024</v>
      </c>
      <c r="K1767" s="3">
        <f t="shared" si="111"/>
        <v>79296</v>
      </c>
    </row>
    <row r="1768" spans="1:11" x14ac:dyDescent="0.25">
      <c r="A1768" s="5">
        <v>46077</v>
      </c>
      <c r="B1768" s="2" t="s">
        <v>1775</v>
      </c>
      <c r="C1768" s="2">
        <v>7</v>
      </c>
      <c r="D1768" s="3">
        <v>24740</v>
      </c>
      <c r="E1768" s="4"/>
      <c r="F1768" s="6">
        <v>4</v>
      </c>
      <c r="G1768" s="6">
        <v>4</v>
      </c>
      <c r="H1768" s="7">
        <f t="shared" si="108"/>
        <v>46054</v>
      </c>
      <c r="I1768" s="3">
        <f t="shared" si="109"/>
        <v>173180</v>
      </c>
      <c r="J1768" s="3">
        <f t="shared" si="110"/>
        <v>121225.99999999999</v>
      </c>
      <c r="K1768" s="3">
        <f t="shared" si="111"/>
        <v>51954.000000000015</v>
      </c>
    </row>
    <row r="1769" spans="1:11" x14ac:dyDescent="0.25">
      <c r="A1769" s="5">
        <v>46293</v>
      </c>
      <c r="B1769" s="2" t="s">
        <v>1776</v>
      </c>
      <c r="C1769" s="2">
        <v>4</v>
      </c>
      <c r="D1769" s="3">
        <v>11335</v>
      </c>
      <c r="E1769" s="4">
        <v>0.08</v>
      </c>
      <c r="F1769" s="6">
        <v>2</v>
      </c>
      <c r="G1769" s="6">
        <v>5</v>
      </c>
      <c r="H1769" s="7">
        <f t="shared" si="108"/>
        <v>46266</v>
      </c>
      <c r="I1769" s="3">
        <f t="shared" si="109"/>
        <v>48967.200000000004</v>
      </c>
      <c r="J1769" s="3">
        <f t="shared" si="110"/>
        <v>34277.040000000001</v>
      </c>
      <c r="K1769" s="3">
        <f t="shared" si="111"/>
        <v>14690.160000000003</v>
      </c>
    </row>
    <row r="1770" spans="1:11" x14ac:dyDescent="0.25">
      <c r="A1770" s="5">
        <v>46247</v>
      </c>
      <c r="B1770" s="2" t="s">
        <v>1777</v>
      </c>
      <c r="C1770" s="2">
        <v>4</v>
      </c>
      <c r="D1770" s="3">
        <v>7150</v>
      </c>
      <c r="E1770" s="4">
        <v>0.09</v>
      </c>
      <c r="F1770" s="6">
        <v>3</v>
      </c>
      <c r="G1770" s="6">
        <v>4</v>
      </c>
      <c r="H1770" s="7">
        <f t="shared" si="108"/>
        <v>46235</v>
      </c>
      <c r="I1770" s="3">
        <f t="shared" si="109"/>
        <v>31174.000000000004</v>
      </c>
      <c r="J1770" s="3">
        <f t="shared" si="110"/>
        <v>21821.800000000003</v>
      </c>
      <c r="K1770" s="3">
        <f t="shared" si="111"/>
        <v>9352.2000000000007</v>
      </c>
    </row>
    <row r="1771" spans="1:11" x14ac:dyDescent="0.25">
      <c r="A1771" s="5">
        <v>46302</v>
      </c>
      <c r="B1771" s="2" t="s">
        <v>1778</v>
      </c>
      <c r="C1771" s="2">
        <v>10</v>
      </c>
      <c r="D1771" s="3">
        <v>18586</v>
      </c>
      <c r="E1771" s="4">
        <v>0.1</v>
      </c>
      <c r="F1771" s="6">
        <v>4</v>
      </c>
      <c r="G1771" s="6">
        <v>5</v>
      </c>
      <c r="H1771" s="7">
        <f t="shared" si="108"/>
        <v>46296</v>
      </c>
      <c r="I1771" s="3">
        <f t="shared" si="109"/>
        <v>204446.00000000003</v>
      </c>
      <c r="J1771" s="3">
        <f t="shared" si="110"/>
        <v>143112.20000000001</v>
      </c>
      <c r="K1771" s="3">
        <f t="shared" si="111"/>
        <v>61333.800000000017</v>
      </c>
    </row>
    <row r="1772" spans="1:11" x14ac:dyDescent="0.25">
      <c r="A1772" s="5">
        <v>46271</v>
      </c>
      <c r="B1772" s="2" t="s">
        <v>1779</v>
      </c>
      <c r="C1772" s="2">
        <v>3</v>
      </c>
      <c r="D1772" s="3">
        <v>25276</v>
      </c>
      <c r="E1772" s="4"/>
      <c r="F1772" s="6">
        <v>4</v>
      </c>
      <c r="G1772" s="6">
        <v>2</v>
      </c>
      <c r="H1772" s="7">
        <f t="shared" si="108"/>
        <v>46266</v>
      </c>
      <c r="I1772" s="3">
        <f t="shared" si="109"/>
        <v>75828</v>
      </c>
      <c r="J1772" s="3">
        <f t="shared" si="110"/>
        <v>53079.6</v>
      </c>
      <c r="K1772" s="3">
        <f t="shared" si="111"/>
        <v>22748.400000000001</v>
      </c>
    </row>
    <row r="1773" spans="1:11" x14ac:dyDescent="0.25">
      <c r="A1773" s="5">
        <v>46143</v>
      </c>
      <c r="B1773" s="2" t="s">
        <v>1780</v>
      </c>
      <c r="C1773" s="2">
        <v>11</v>
      </c>
      <c r="D1773" s="3">
        <v>21419</v>
      </c>
      <c r="E1773" s="4"/>
      <c r="F1773" s="6">
        <v>4</v>
      </c>
      <c r="G1773" s="6">
        <v>4</v>
      </c>
      <c r="H1773" s="7">
        <f t="shared" si="108"/>
        <v>46143</v>
      </c>
      <c r="I1773" s="3">
        <f t="shared" si="109"/>
        <v>235609</v>
      </c>
      <c r="J1773" s="3">
        <f t="shared" si="110"/>
        <v>164926.29999999999</v>
      </c>
      <c r="K1773" s="3">
        <f t="shared" si="111"/>
        <v>70682.700000000012</v>
      </c>
    </row>
    <row r="1774" spans="1:11" x14ac:dyDescent="0.25">
      <c r="A1774" s="5">
        <v>46233</v>
      </c>
      <c r="B1774" s="2" t="s">
        <v>1781</v>
      </c>
      <c r="C1774" s="2">
        <v>3</v>
      </c>
      <c r="D1774" s="3">
        <v>11159</v>
      </c>
      <c r="E1774" s="4">
        <v>0.03</v>
      </c>
      <c r="F1774" s="6">
        <v>2</v>
      </c>
      <c r="G1774" s="6">
        <v>6</v>
      </c>
      <c r="H1774" s="7">
        <f t="shared" si="108"/>
        <v>46204</v>
      </c>
      <c r="I1774" s="3">
        <f t="shared" si="109"/>
        <v>34481.31</v>
      </c>
      <c r="J1774" s="3">
        <f t="shared" si="110"/>
        <v>24136.916999999998</v>
      </c>
      <c r="K1774" s="3">
        <f t="shared" si="111"/>
        <v>10344.393</v>
      </c>
    </row>
    <row r="1775" spans="1:11" x14ac:dyDescent="0.25">
      <c r="A1775" s="5">
        <v>46126</v>
      </c>
      <c r="B1775" s="2" t="s">
        <v>1782</v>
      </c>
      <c r="C1775" s="2">
        <v>9</v>
      </c>
      <c r="D1775" s="3">
        <v>23885</v>
      </c>
      <c r="E1775" s="4">
        <v>0.14000000000000001</v>
      </c>
      <c r="F1775" s="6">
        <v>4</v>
      </c>
      <c r="G1775" s="6">
        <v>2</v>
      </c>
      <c r="H1775" s="7">
        <f t="shared" si="108"/>
        <v>46113</v>
      </c>
      <c r="I1775" s="3">
        <f t="shared" si="109"/>
        <v>245060.10000000003</v>
      </c>
      <c r="J1775" s="3">
        <f t="shared" si="110"/>
        <v>171542.07</v>
      </c>
      <c r="K1775" s="3">
        <f t="shared" si="111"/>
        <v>73518.030000000028</v>
      </c>
    </row>
    <row r="1776" spans="1:11" x14ac:dyDescent="0.25">
      <c r="A1776" s="5">
        <v>46233</v>
      </c>
      <c r="B1776" s="2" t="s">
        <v>1783</v>
      </c>
      <c r="C1776" s="2">
        <v>10</v>
      </c>
      <c r="D1776" s="3">
        <v>27540</v>
      </c>
      <c r="E1776" s="4">
        <v>0.13</v>
      </c>
      <c r="F1776" s="6">
        <v>2</v>
      </c>
      <c r="G1776" s="6">
        <v>7</v>
      </c>
      <c r="H1776" s="7">
        <f t="shared" si="108"/>
        <v>46204</v>
      </c>
      <c r="I1776" s="3">
        <f t="shared" si="109"/>
        <v>311201.99999999994</v>
      </c>
      <c r="J1776" s="3">
        <f t="shared" si="110"/>
        <v>217841.39999999994</v>
      </c>
      <c r="K1776" s="3">
        <f t="shared" si="111"/>
        <v>93360.6</v>
      </c>
    </row>
    <row r="1777" spans="1:11" x14ac:dyDescent="0.25">
      <c r="A1777" s="5">
        <v>46122</v>
      </c>
      <c r="B1777" s="2" t="s">
        <v>1784</v>
      </c>
      <c r="C1777" s="2">
        <v>12</v>
      </c>
      <c r="D1777" s="3">
        <v>14256</v>
      </c>
      <c r="E1777" s="4">
        <v>0.04</v>
      </c>
      <c r="F1777" s="6">
        <v>4</v>
      </c>
      <c r="G1777" s="6">
        <v>3</v>
      </c>
      <c r="H1777" s="7">
        <f t="shared" si="108"/>
        <v>46113</v>
      </c>
      <c r="I1777" s="3">
        <f t="shared" si="109"/>
        <v>177914.88</v>
      </c>
      <c r="J1777" s="3">
        <f t="shared" si="110"/>
        <v>124540.416</v>
      </c>
      <c r="K1777" s="3">
        <f t="shared" si="111"/>
        <v>53374.464000000007</v>
      </c>
    </row>
    <row r="1778" spans="1:11" x14ac:dyDescent="0.25">
      <c r="A1778" s="5">
        <v>46175</v>
      </c>
      <c r="B1778" s="2" t="s">
        <v>1785</v>
      </c>
      <c r="C1778" s="2">
        <v>1</v>
      </c>
      <c r="D1778" s="3">
        <v>12993</v>
      </c>
      <c r="E1778" s="4">
        <v>0.03</v>
      </c>
      <c r="F1778" s="6">
        <v>2</v>
      </c>
      <c r="G1778" s="6">
        <v>8</v>
      </c>
      <c r="H1778" s="7">
        <f t="shared" si="108"/>
        <v>46174</v>
      </c>
      <c r="I1778" s="3">
        <f t="shared" si="109"/>
        <v>13382.79</v>
      </c>
      <c r="J1778" s="3">
        <f t="shared" si="110"/>
        <v>9367.9529999999995</v>
      </c>
      <c r="K1778" s="3">
        <f t="shared" si="111"/>
        <v>4014.8370000000014</v>
      </c>
    </row>
    <row r="1779" spans="1:11" x14ac:dyDescent="0.25">
      <c r="A1779" s="5">
        <v>46245</v>
      </c>
      <c r="B1779" s="2" t="s">
        <v>1786</v>
      </c>
      <c r="C1779" s="2">
        <v>6</v>
      </c>
      <c r="D1779" s="3">
        <v>5991</v>
      </c>
      <c r="E1779" s="4">
        <v>0.02</v>
      </c>
      <c r="F1779" s="6">
        <v>3</v>
      </c>
      <c r="G1779" s="6">
        <v>6</v>
      </c>
      <c r="H1779" s="7">
        <f t="shared" si="108"/>
        <v>46235</v>
      </c>
      <c r="I1779" s="3">
        <f t="shared" si="109"/>
        <v>36664.92</v>
      </c>
      <c r="J1779" s="3">
        <f t="shared" si="110"/>
        <v>25665.443999999996</v>
      </c>
      <c r="K1779" s="3">
        <f t="shared" si="111"/>
        <v>10999.476000000002</v>
      </c>
    </row>
    <row r="1780" spans="1:11" x14ac:dyDescent="0.25">
      <c r="A1780" s="5">
        <v>46311</v>
      </c>
      <c r="B1780" s="2" t="s">
        <v>1787</v>
      </c>
      <c r="C1780" s="2">
        <v>3</v>
      </c>
      <c r="D1780" s="3">
        <v>19288</v>
      </c>
      <c r="E1780" s="4">
        <v>7.0000000000000007E-2</v>
      </c>
      <c r="F1780" s="6">
        <v>4</v>
      </c>
      <c r="G1780" s="6">
        <v>1</v>
      </c>
      <c r="H1780" s="7">
        <f t="shared" si="108"/>
        <v>46296</v>
      </c>
      <c r="I1780" s="3">
        <f t="shared" si="109"/>
        <v>61914.48</v>
      </c>
      <c r="J1780" s="3">
        <f t="shared" si="110"/>
        <v>43340.135999999999</v>
      </c>
      <c r="K1780" s="3">
        <f t="shared" si="111"/>
        <v>18574.344000000005</v>
      </c>
    </row>
    <row r="1781" spans="1:11" x14ac:dyDescent="0.25">
      <c r="A1781" s="5">
        <v>46245</v>
      </c>
      <c r="B1781" s="2" t="s">
        <v>1788</v>
      </c>
      <c r="C1781" s="2">
        <v>6</v>
      </c>
      <c r="D1781" s="3">
        <v>13559</v>
      </c>
      <c r="E1781" s="4"/>
      <c r="F1781" s="6">
        <v>5</v>
      </c>
      <c r="G1781" s="6">
        <v>2</v>
      </c>
      <c r="H1781" s="7">
        <f t="shared" si="108"/>
        <v>46235</v>
      </c>
      <c r="I1781" s="3">
        <f t="shared" si="109"/>
        <v>81354</v>
      </c>
      <c r="J1781" s="3">
        <f t="shared" si="110"/>
        <v>56947.799999999996</v>
      </c>
      <c r="K1781" s="3">
        <f t="shared" si="111"/>
        <v>24406.200000000004</v>
      </c>
    </row>
    <row r="1782" spans="1:11" x14ac:dyDescent="0.25">
      <c r="A1782" s="5">
        <v>46253</v>
      </c>
      <c r="B1782" s="2" t="s">
        <v>1789</v>
      </c>
      <c r="C1782" s="2">
        <v>10</v>
      </c>
      <c r="D1782" s="3">
        <v>18372</v>
      </c>
      <c r="E1782" s="4"/>
      <c r="F1782" s="6">
        <v>1</v>
      </c>
      <c r="G1782" s="6">
        <v>5</v>
      </c>
      <c r="H1782" s="7">
        <f t="shared" si="108"/>
        <v>46235</v>
      </c>
      <c r="I1782" s="3">
        <f t="shared" si="109"/>
        <v>183720</v>
      </c>
      <c r="J1782" s="3">
        <f t="shared" si="110"/>
        <v>128603.99999999999</v>
      </c>
      <c r="K1782" s="3">
        <f t="shared" si="111"/>
        <v>55116.000000000015</v>
      </c>
    </row>
    <row r="1783" spans="1:11" x14ac:dyDescent="0.25">
      <c r="A1783" s="5">
        <v>46253</v>
      </c>
      <c r="B1783" s="2" t="s">
        <v>1790</v>
      </c>
      <c r="C1783" s="2">
        <v>8</v>
      </c>
      <c r="D1783" s="3">
        <v>18872</v>
      </c>
      <c r="E1783" s="4">
        <v>0.06</v>
      </c>
      <c r="F1783" s="6">
        <v>5</v>
      </c>
      <c r="G1783" s="6">
        <v>2</v>
      </c>
      <c r="H1783" s="7">
        <f t="shared" si="108"/>
        <v>46235</v>
      </c>
      <c r="I1783" s="3">
        <f t="shared" si="109"/>
        <v>160034.56</v>
      </c>
      <c r="J1783" s="3">
        <f t="shared" si="110"/>
        <v>112024.192</v>
      </c>
      <c r="K1783" s="3">
        <f t="shared" si="111"/>
        <v>48010.368000000002</v>
      </c>
    </row>
    <row r="1784" spans="1:11" x14ac:dyDescent="0.25">
      <c r="A1784" s="5">
        <v>46193</v>
      </c>
      <c r="B1784" s="2" t="s">
        <v>1791</v>
      </c>
      <c r="C1784" s="2">
        <v>11</v>
      </c>
      <c r="D1784" s="3">
        <v>19099</v>
      </c>
      <c r="E1784" s="4">
        <v>0.09</v>
      </c>
      <c r="F1784" s="6">
        <v>5</v>
      </c>
      <c r="G1784" s="6">
        <v>7</v>
      </c>
      <c r="H1784" s="7">
        <f t="shared" si="108"/>
        <v>46174</v>
      </c>
      <c r="I1784" s="3">
        <f t="shared" si="109"/>
        <v>228997.01</v>
      </c>
      <c r="J1784" s="3">
        <f t="shared" si="110"/>
        <v>160297.90700000001</v>
      </c>
      <c r="K1784" s="3">
        <f t="shared" si="111"/>
        <v>68699.103000000003</v>
      </c>
    </row>
    <row r="1785" spans="1:11" x14ac:dyDescent="0.25">
      <c r="A1785" s="5">
        <v>46039</v>
      </c>
      <c r="B1785" s="2" t="s">
        <v>1792</v>
      </c>
      <c r="C1785" s="2">
        <v>11</v>
      </c>
      <c r="D1785" s="3">
        <v>26685</v>
      </c>
      <c r="E1785" s="4">
        <v>0.04</v>
      </c>
      <c r="F1785" s="6">
        <v>5</v>
      </c>
      <c r="G1785" s="6">
        <v>3</v>
      </c>
      <c r="H1785" s="7">
        <f t="shared" si="108"/>
        <v>46023</v>
      </c>
      <c r="I1785" s="3">
        <f t="shared" si="109"/>
        <v>305276.40000000002</v>
      </c>
      <c r="J1785" s="3">
        <f t="shared" si="110"/>
        <v>213693.48</v>
      </c>
      <c r="K1785" s="3">
        <f t="shared" si="111"/>
        <v>91582.920000000013</v>
      </c>
    </row>
    <row r="1786" spans="1:11" x14ac:dyDescent="0.25">
      <c r="A1786" s="5">
        <v>46267</v>
      </c>
      <c r="B1786" s="2" t="s">
        <v>1793</v>
      </c>
      <c r="C1786" s="2">
        <v>2</v>
      </c>
      <c r="D1786" s="3">
        <v>20475</v>
      </c>
      <c r="E1786" s="4"/>
      <c r="F1786" s="6">
        <v>2</v>
      </c>
      <c r="G1786" s="6">
        <v>6</v>
      </c>
      <c r="H1786" s="7">
        <f t="shared" si="108"/>
        <v>46266</v>
      </c>
      <c r="I1786" s="3">
        <f t="shared" si="109"/>
        <v>40950</v>
      </c>
      <c r="J1786" s="3">
        <f t="shared" si="110"/>
        <v>28665</v>
      </c>
      <c r="K1786" s="3">
        <f t="shared" si="111"/>
        <v>12285</v>
      </c>
    </row>
    <row r="1787" spans="1:11" x14ac:dyDescent="0.25">
      <c r="A1787" s="5">
        <v>46072</v>
      </c>
      <c r="B1787" s="2" t="s">
        <v>1794</v>
      </c>
      <c r="C1787" s="2">
        <v>2</v>
      </c>
      <c r="D1787" s="3">
        <v>32572</v>
      </c>
      <c r="E1787" s="4">
        <v>0.06</v>
      </c>
      <c r="F1787" s="6">
        <v>2</v>
      </c>
      <c r="G1787" s="6">
        <v>8</v>
      </c>
      <c r="H1787" s="7">
        <f t="shared" si="108"/>
        <v>46054</v>
      </c>
      <c r="I1787" s="3">
        <f t="shared" si="109"/>
        <v>69052.639999999999</v>
      </c>
      <c r="J1787" s="3">
        <f t="shared" si="110"/>
        <v>48336.847999999998</v>
      </c>
      <c r="K1787" s="3">
        <f t="shared" si="111"/>
        <v>20715.792000000001</v>
      </c>
    </row>
    <row r="1788" spans="1:11" x14ac:dyDescent="0.25">
      <c r="A1788" s="5">
        <v>46156</v>
      </c>
      <c r="B1788" s="2" t="s">
        <v>1795</v>
      </c>
      <c r="C1788" s="2">
        <v>12</v>
      </c>
      <c r="D1788" s="3">
        <v>3559</v>
      </c>
      <c r="E1788" s="4"/>
      <c r="F1788" s="6">
        <v>5</v>
      </c>
      <c r="G1788" s="6">
        <v>2</v>
      </c>
      <c r="H1788" s="7">
        <f t="shared" si="108"/>
        <v>46143</v>
      </c>
      <c r="I1788" s="3">
        <f t="shared" si="109"/>
        <v>42708</v>
      </c>
      <c r="J1788" s="3">
        <f t="shared" si="110"/>
        <v>29895.599999999999</v>
      </c>
      <c r="K1788" s="3">
        <f t="shared" si="111"/>
        <v>12812.400000000001</v>
      </c>
    </row>
    <row r="1789" spans="1:11" x14ac:dyDescent="0.25">
      <c r="A1789" s="5">
        <v>46036</v>
      </c>
      <c r="B1789" s="2" t="s">
        <v>1796</v>
      </c>
      <c r="C1789" s="2">
        <v>1</v>
      </c>
      <c r="D1789" s="3">
        <v>23903</v>
      </c>
      <c r="E1789" s="4">
        <v>0.11</v>
      </c>
      <c r="F1789" s="6">
        <v>3</v>
      </c>
      <c r="G1789" s="6">
        <v>4</v>
      </c>
      <c r="H1789" s="7">
        <f t="shared" si="108"/>
        <v>46023</v>
      </c>
      <c r="I1789" s="3">
        <f t="shared" si="109"/>
        <v>26532.33</v>
      </c>
      <c r="J1789" s="3">
        <f t="shared" si="110"/>
        <v>18572.631000000001</v>
      </c>
      <c r="K1789" s="3">
        <f t="shared" si="111"/>
        <v>7959.6990000000005</v>
      </c>
    </row>
    <row r="1790" spans="1:11" x14ac:dyDescent="0.25">
      <c r="A1790" s="5">
        <v>46101</v>
      </c>
      <c r="B1790" s="2" t="s">
        <v>1797</v>
      </c>
      <c r="C1790" s="2">
        <v>10</v>
      </c>
      <c r="D1790" s="3">
        <v>24196</v>
      </c>
      <c r="E1790" s="4">
        <v>0.11</v>
      </c>
      <c r="F1790" s="6">
        <v>5</v>
      </c>
      <c r="G1790" s="6">
        <v>3</v>
      </c>
      <c r="H1790" s="7">
        <f t="shared" si="108"/>
        <v>46082</v>
      </c>
      <c r="I1790" s="3">
        <f t="shared" si="109"/>
        <v>268575.60000000003</v>
      </c>
      <c r="J1790" s="3">
        <f t="shared" si="110"/>
        <v>188002.92</v>
      </c>
      <c r="K1790" s="3">
        <f t="shared" si="111"/>
        <v>80572.680000000022</v>
      </c>
    </row>
    <row r="1791" spans="1:11" x14ac:dyDescent="0.25">
      <c r="A1791" s="5">
        <v>46177</v>
      </c>
      <c r="B1791" s="2" t="s">
        <v>1798</v>
      </c>
      <c r="C1791" s="2">
        <v>2</v>
      </c>
      <c r="D1791" s="3">
        <v>17401</v>
      </c>
      <c r="E1791" s="4">
        <v>0.14000000000000001</v>
      </c>
      <c r="F1791" s="6">
        <v>3</v>
      </c>
      <c r="G1791" s="6">
        <v>8</v>
      </c>
      <c r="H1791" s="7">
        <f t="shared" si="108"/>
        <v>46174</v>
      </c>
      <c r="I1791" s="3">
        <f t="shared" si="109"/>
        <v>39674.280000000006</v>
      </c>
      <c r="J1791" s="3">
        <f t="shared" si="110"/>
        <v>27771.996000000003</v>
      </c>
      <c r="K1791" s="3">
        <f t="shared" si="111"/>
        <v>11902.284000000003</v>
      </c>
    </row>
    <row r="1792" spans="1:11" x14ac:dyDescent="0.25">
      <c r="A1792" s="5">
        <v>46146</v>
      </c>
      <c r="B1792" s="2" t="s">
        <v>1799</v>
      </c>
      <c r="C1792" s="2">
        <v>3</v>
      </c>
      <c r="D1792" s="3">
        <v>2317</v>
      </c>
      <c r="E1792" s="4">
        <v>0.12</v>
      </c>
      <c r="F1792" s="6">
        <v>2</v>
      </c>
      <c r="G1792" s="6">
        <v>8</v>
      </c>
      <c r="H1792" s="7">
        <f t="shared" si="108"/>
        <v>46143</v>
      </c>
      <c r="I1792" s="3">
        <f t="shared" si="109"/>
        <v>7785.1200000000008</v>
      </c>
      <c r="J1792" s="3">
        <f t="shared" si="110"/>
        <v>5449.5839999999998</v>
      </c>
      <c r="K1792" s="3">
        <f t="shared" si="111"/>
        <v>2335.536000000001</v>
      </c>
    </row>
    <row r="1793" spans="1:11" x14ac:dyDescent="0.25">
      <c r="A1793" s="5">
        <v>46099</v>
      </c>
      <c r="B1793" s="2" t="s">
        <v>1800</v>
      </c>
      <c r="C1793" s="2">
        <v>1</v>
      </c>
      <c r="D1793" s="3">
        <v>19327</v>
      </c>
      <c r="E1793" s="4"/>
      <c r="F1793" s="6">
        <v>4</v>
      </c>
      <c r="G1793" s="6">
        <v>6</v>
      </c>
      <c r="H1793" s="7">
        <f t="shared" si="108"/>
        <v>46082</v>
      </c>
      <c r="I1793" s="3">
        <f t="shared" si="109"/>
        <v>19327</v>
      </c>
      <c r="J1793" s="3">
        <f t="shared" si="110"/>
        <v>13528.9</v>
      </c>
      <c r="K1793" s="3">
        <f t="shared" si="111"/>
        <v>5798.1</v>
      </c>
    </row>
    <row r="1794" spans="1:11" x14ac:dyDescent="0.25">
      <c r="A1794" s="5">
        <v>46081</v>
      </c>
      <c r="B1794" s="2" t="s">
        <v>1801</v>
      </c>
      <c r="C1794" s="2">
        <v>8</v>
      </c>
      <c r="D1794" s="3">
        <v>31668</v>
      </c>
      <c r="E1794" s="4">
        <v>0.15</v>
      </c>
      <c r="F1794" s="6">
        <v>3</v>
      </c>
      <c r="G1794" s="6">
        <v>8</v>
      </c>
      <c r="H1794" s="7">
        <f t="shared" ref="H1794:H1857" si="112">DATE(YEAR($A1794),MONTH($A1794),1)</f>
        <v>46054</v>
      </c>
      <c r="I1794" s="3">
        <f t="shared" ref="I1794:I1857" si="113">$C1794*$D1794*(1+$E1794)</f>
        <v>291345.59999999998</v>
      </c>
      <c r="J1794" s="3">
        <f t="shared" ref="J1794:J1857" si="114">I1794*70%</f>
        <v>203941.91999999998</v>
      </c>
      <c r="K1794" s="3">
        <f t="shared" ref="K1794:K1857" si="115">I1794-J1794</f>
        <v>87403.68</v>
      </c>
    </row>
    <row r="1795" spans="1:11" x14ac:dyDescent="0.25">
      <c r="A1795" s="5">
        <v>46070</v>
      </c>
      <c r="B1795" s="2" t="s">
        <v>1802</v>
      </c>
      <c r="C1795" s="2">
        <v>2</v>
      </c>
      <c r="D1795" s="3">
        <v>8465</v>
      </c>
      <c r="E1795" s="4">
        <v>0.03</v>
      </c>
      <c r="F1795" s="6">
        <v>1</v>
      </c>
      <c r="G1795" s="6">
        <v>7</v>
      </c>
      <c r="H1795" s="7">
        <f t="shared" si="112"/>
        <v>46054</v>
      </c>
      <c r="I1795" s="3">
        <f t="shared" si="113"/>
        <v>17437.900000000001</v>
      </c>
      <c r="J1795" s="3">
        <f t="shared" si="114"/>
        <v>12206.53</v>
      </c>
      <c r="K1795" s="3">
        <f t="shared" si="115"/>
        <v>5231.3700000000008</v>
      </c>
    </row>
    <row r="1796" spans="1:11" x14ac:dyDescent="0.25">
      <c r="A1796" s="5">
        <v>46331</v>
      </c>
      <c r="B1796" s="2" t="s">
        <v>1803</v>
      </c>
      <c r="C1796" s="2">
        <v>6</v>
      </c>
      <c r="D1796" s="3">
        <v>25667</v>
      </c>
      <c r="E1796" s="4">
        <v>0.03</v>
      </c>
      <c r="F1796" s="6">
        <v>3</v>
      </c>
      <c r="G1796" s="6">
        <v>4</v>
      </c>
      <c r="H1796" s="7">
        <f t="shared" si="112"/>
        <v>46327</v>
      </c>
      <c r="I1796" s="3">
        <f t="shared" si="113"/>
        <v>158622.06</v>
      </c>
      <c r="J1796" s="3">
        <f t="shared" si="114"/>
        <v>111035.442</v>
      </c>
      <c r="K1796" s="3">
        <f t="shared" si="115"/>
        <v>47586.618000000002</v>
      </c>
    </row>
    <row r="1797" spans="1:11" x14ac:dyDescent="0.25">
      <c r="A1797" s="5">
        <v>46148</v>
      </c>
      <c r="B1797" s="2" t="s">
        <v>1804</v>
      </c>
      <c r="C1797" s="2">
        <v>8</v>
      </c>
      <c r="D1797" s="3">
        <v>34577</v>
      </c>
      <c r="E1797" s="4"/>
      <c r="F1797" s="6">
        <v>2</v>
      </c>
      <c r="G1797" s="6">
        <v>1</v>
      </c>
      <c r="H1797" s="7">
        <f t="shared" si="112"/>
        <v>46143</v>
      </c>
      <c r="I1797" s="3">
        <f t="shared" si="113"/>
        <v>276616</v>
      </c>
      <c r="J1797" s="3">
        <f t="shared" si="114"/>
        <v>193631.19999999998</v>
      </c>
      <c r="K1797" s="3">
        <f t="shared" si="115"/>
        <v>82984.800000000017</v>
      </c>
    </row>
    <row r="1798" spans="1:11" x14ac:dyDescent="0.25">
      <c r="A1798" s="5">
        <v>46050</v>
      </c>
      <c r="B1798" s="2" t="s">
        <v>1805</v>
      </c>
      <c r="C1798" s="2">
        <v>3</v>
      </c>
      <c r="D1798" s="3">
        <v>14055</v>
      </c>
      <c r="E1798" s="4">
        <v>0.05</v>
      </c>
      <c r="F1798" s="6">
        <v>1</v>
      </c>
      <c r="G1798" s="6">
        <v>4</v>
      </c>
      <c r="H1798" s="7">
        <f t="shared" si="112"/>
        <v>46023</v>
      </c>
      <c r="I1798" s="3">
        <f t="shared" si="113"/>
        <v>44273.25</v>
      </c>
      <c r="J1798" s="3">
        <f t="shared" si="114"/>
        <v>30991.274999999998</v>
      </c>
      <c r="K1798" s="3">
        <f t="shared" si="115"/>
        <v>13281.975000000002</v>
      </c>
    </row>
    <row r="1799" spans="1:11" x14ac:dyDescent="0.25">
      <c r="A1799" s="5">
        <v>46280</v>
      </c>
      <c r="B1799" s="2" t="s">
        <v>1806</v>
      </c>
      <c r="C1799" s="2">
        <v>3</v>
      </c>
      <c r="D1799" s="3">
        <v>3660</v>
      </c>
      <c r="E1799" s="4">
        <v>0.09</v>
      </c>
      <c r="F1799" s="6">
        <v>1</v>
      </c>
      <c r="G1799" s="6">
        <v>4</v>
      </c>
      <c r="H1799" s="7">
        <f t="shared" si="112"/>
        <v>46266</v>
      </c>
      <c r="I1799" s="3">
        <f t="shared" si="113"/>
        <v>11968.2</v>
      </c>
      <c r="J1799" s="3">
        <f t="shared" si="114"/>
        <v>8377.74</v>
      </c>
      <c r="K1799" s="3">
        <f t="shared" si="115"/>
        <v>3590.4600000000009</v>
      </c>
    </row>
    <row r="1800" spans="1:11" x14ac:dyDescent="0.25">
      <c r="A1800" s="5">
        <v>46267</v>
      </c>
      <c r="B1800" s="2" t="s">
        <v>1807</v>
      </c>
      <c r="C1800" s="2">
        <v>5</v>
      </c>
      <c r="D1800" s="3">
        <v>9093</v>
      </c>
      <c r="E1800" s="4"/>
      <c r="F1800" s="6">
        <v>3</v>
      </c>
      <c r="G1800" s="6">
        <v>8</v>
      </c>
      <c r="H1800" s="7">
        <f t="shared" si="112"/>
        <v>46266</v>
      </c>
      <c r="I1800" s="3">
        <f t="shared" si="113"/>
        <v>45465</v>
      </c>
      <c r="J1800" s="3">
        <f t="shared" si="114"/>
        <v>31825.499999999996</v>
      </c>
      <c r="K1800" s="3">
        <f t="shared" si="115"/>
        <v>13639.500000000004</v>
      </c>
    </row>
    <row r="1801" spans="1:11" x14ac:dyDescent="0.25">
      <c r="A1801" s="5">
        <v>46086</v>
      </c>
      <c r="B1801" s="2" t="s">
        <v>1808</v>
      </c>
      <c r="C1801" s="2">
        <v>5</v>
      </c>
      <c r="D1801" s="3">
        <v>30195</v>
      </c>
      <c r="E1801" s="4"/>
      <c r="F1801" s="6">
        <v>4</v>
      </c>
      <c r="G1801" s="6">
        <v>7</v>
      </c>
      <c r="H1801" s="7">
        <f t="shared" si="112"/>
        <v>46082</v>
      </c>
      <c r="I1801" s="3">
        <f t="shared" si="113"/>
        <v>150975</v>
      </c>
      <c r="J1801" s="3">
        <f t="shared" si="114"/>
        <v>105682.5</v>
      </c>
      <c r="K1801" s="3">
        <f t="shared" si="115"/>
        <v>45292.5</v>
      </c>
    </row>
    <row r="1802" spans="1:11" x14ac:dyDescent="0.25">
      <c r="A1802" s="5">
        <v>46387</v>
      </c>
      <c r="B1802" s="2" t="s">
        <v>1809</v>
      </c>
      <c r="C1802" s="2">
        <v>5</v>
      </c>
      <c r="D1802" s="3">
        <v>32852</v>
      </c>
      <c r="E1802" s="4">
        <v>0.09</v>
      </c>
      <c r="F1802" s="6">
        <v>3</v>
      </c>
      <c r="G1802" s="6">
        <v>7</v>
      </c>
      <c r="H1802" s="7">
        <f t="shared" si="112"/>
        <v>46357</v>
      </c>
      <c r="I1802" s="3">
        <f t="shared" si="113"/>
        <v>179043.40000000002</v>
      </c>
      <c r="J1802" s="3">
        <f t="shared" si="114"/>
        <v>125330.38</v>
      </c>
      <c r="K1802" s="3">
        <f t="shared" si="115"/>
        <v>53713.020000000019</v>
      </c>
    </row>
    <row r="1803" spans="1:11" x14ac:dyDescent="0.25">
      <c r="A1803" s="5">
        <v>46135</v>
      </c>
      <c r="B1803" s="2" t="s">
        <v>1810</v>
      </c>
      <c r="C1803" s="2">
        <v>7</v>
      </c>
      <c r="D1803" s="3">
        <v>1600</v>
      </c>
      <c r="E1803" s="4">
        <v>0.05</v>
      </c>
      <c r="F1803" s="6">
        <v>4</v>
      </c>
      <c r="G1803" s="6">
        <v>5</v>
      </c>
      <c r="H1803" s="7">
        <f t="shared" si="112"/>
        <v>46113</v>
      </c>
      <c r="I1803" s="3">
        <f t="shared" si="113"/>
        <v>11760</v>
      </c>
      <c r="J1803" s="3">
        <f t="shared" si="114"/>
        <v>8232</v>
      </c>
      <c r="K1803" s="3">
        <f t="shared" si="115"/>
        <v>3528</v>
      </c>
    </row>
    <row r="1804" spans="1:11" x14ac:dyDescent="0.25">
      <c r="A1804" s="5">
        <v>46175</v>
      </c>
      <c r="B1804" s="2" t="s">
        <v>1811</v>
      </c>
      <c r="C1804" s="2">
        <v>11</v>
      </c>
      <c r="D1804" s="3">
        <v>9751</v>
      </c>
      <c r="E1804" s="4">
        <v>0.09</v>
      </c>
      <c r="F1804" s="6">
        <v>5</v>
      </c>
      <c r="G1804" s="6">
        <v>2</v>
      </c>
      <c r="H1804" s="7">
        <f t="shared" si="112"/>
        <v>46174</v>
      </c>
      <c r="I1804" s="3">
        <f t="shared" si="113"/>
        <v>116914.49</v>
      </c>
      <c r="J1804" s="3">
        <f t="shared" si="114"/>
        <v>81840.142999999996</v>
      </c>
      <c r="K1804" s="3">
        <f t="shared" si="115"/>
        <v>35074.347000000009</v>
      </c>
    </row>
    <row r="1805" spans="1:11" x14ac:dyDescent="0.25">
      <c r="A1805" s="5">
        <v>46107</v>
      </c>
      <c r="B1805" s="2" t="s">
        <v>1812</v>
      </c>
      <c r="C1805" s="2">
        <v>5</v>
      </c>
      <c r="D1805" s="3">
        <v>11036</v>
      </c>
      <c r="E1805" s="4"/>
      <c r="F1805" s="6">
        <v>2</v>
      </c>
      <c r="G1805" s="6">
        <v>8</v>
      </c>
      <c r="H1805" s="7">
        <f t="shared" si="112"/>
        <v>46082</v>
      </c>
      <c r="I1805" s="3">
        <f t="shared" si="113"/>
        <v>55180</v>
      </c>
      <c r="J1805" s="3">
        <f t="shared" si="114"/>
        <v>38626</v>
      </c>
      <c r="K1805" s="3">
        <f t="shared" si="115"/>
        <v>16554</v>
      </c>
    </row>
    <row r="1806" spans="1:11" x14ac:dyDescent="0.25">
      <c r="A1806" s="5">
        <v>46166</v>
      </c>
      <c r="B1806" s="2" t="s">
        <v>1813</v>
      </c>
      <c r="C1806" s="2">
        <v>5</v>
      </c>
      <c r="D1806" s="3">
        <v>21418</v>
      </c>
      <c r="E1806" s="4">
        <v>0.13</v>
      </c>
      <c r="F1806" s="6">
        <v>5</v>
      </c>
      <c r="G1806" s="6">
        <v>5</v>
      </c>
      <c r="H1806" s="7">
        <f t="shared" si="112"/>
        <v>46143</v>
      </c>
      <c r="I1806" s="3">
        <f t="shared" si="113"/>
        <v>121011.69999999998</v>
      </c>
      <c r="J1806" s="3">
        <f t="shared" si="114"/>
        <v>84708.189999999988</v>
      </c>
      <c r="K1806" s="3">
        <f t="shared" si="115"/>
        <v>36303.509999999995</v>
      </c>
    </row>
    <row r="1807" spans="1:11" x14ac:dyDescent="0.25">
      <c r="A1807" s="5">
        <v>46247</v>
      </c>
      <c r="B1807" s="2" t="s">
        <v>1814</v>
      </c>
      <c r="C1807" s="2">
        <v>1</v>
      </c>
      <c r="D1807" s="3">
        <v>30975</v>
      </c>
      <c r="E1807" s="4">
        <v>0.14000000000000001</v>
      </c>
      <c r="F1807" s="6">
        <v>1</v>
      </c>
      <c r="G1807" s="6">
        <v>8</v>
      </c>
      <c r="H1807" s="7">
        <f t="shared" si="112"/>
        <v>46235</v>
      </c>
      <c r="I1807" s="3">
        <f t="shared" si="113"/>
        <v>35311.500000000007</v>
      </c>
      <c r="J1807" s="3">
        <f t="shared" si="114"/>
        <v>24718.050000000003</v>
      </c>
      <c r="K1807" s="3">
        <f t="shared" si="115"/>
        <v>10593.450000000004</v>
      </c>
    </row>
    <row r="1808" spans="1:11" x14ac:dyDescent="0.25">
      <c r="A1808" s="5">
        <v>46226</v>
      </c>
      <c r="B1808" s="2" t="s">
        <v>1815</v>
      </c>
      <c r="C1808" s="2">
        <v>7</v>
      </c>
      <c r="D1808" s="3">
        <v>11415</v>
      </c>
      <c r="E1808" s="4">
        <v>0.02</v>
      </c>
      <c r="F1808" s="6">
        <v>1</v>
      </c>
      <c r="G1808" s="6">
        <v>3</v>
      </c>
      <c r="H1808" s="7">
        <f t="shared" si="112"/>
        <v>46204</v>
      </c>
      <c r="I1808" s="3">
        <f t="shared" si="113"/>
        <v>81503.100000000006</v>
      </c>
      <c r="J1808" s="3">
        <f t="shared" si="114"/>
        <v>57052.17</v>
      </c>
      <c r="K1808" s="3">
        <f t="shared" si="115"/>
        <v>24450.930000000008</v>
      </c>
    </row>
    <row r="1809" spans="1:11" x14ac:dyDescent="0.25">
      <c r="A1809" s="5">
        <v>46150</v>
      </c>
      <c r="B1809" s="2" t="s">
        <v>1816</v>
      </c>
      <c r="C1809" s="2">
        <v>10</v>
      </c>
      <c r="D1809" s="3">
        <v>4242</v>
      </c>
      <c r="E1809" s="4"/>
      <c r="F1809" s="6">
        <v>1</v>
      </c>
      <c r="G1809" s="6">
        <v>8</v>
      </c>
      <c r="H1809" s="7">
        <f t="shared" si="112"/>
        <v>46143</v>
      </c>
      <c r="I1809" s="3">
        <f t="shared" si="113"/>
        <v>42420</v>
      </c>
      <c r="J1809" s="3">
        <f t="shared" si="114"/>
        <v>29693.999999999996</v>
      </c>
      <c r="K1809" s="3">
        <f t="shared" si="115"/>
        <v>12726.000000000004</v>
      </c>
    </row>
    <row r="1810" spans="1:11" x14ac:dyDescent="0.25">
      <c r="A1810" s="5">
        <v>46214</v>
      </c>
      <c r="B1810" s="2" t="s">
        <v>1817</v>
      </c>
      <c r="C1810" s="2">
        <v>12</v>
      </c>
      <c r="D1810" s="3">
        <v>30499</v>
      </c>
      <c r="E1810" s="4">
        <v>0.1</v>
      </c>
      <c r="F1810" s="6">
        <v>4</v>
      </c>
      <c r="G1810" s="6">
        <v>2</v>
      </c>
      <c r="H1810" s="7">
        <f t="shared" si="112"/>
        <v>46204</v>
      </c>
      <c r="I1810" s="3">
        <f t="shared" si="113"/>
        <v>402586.80000000005</v>
      </c>
      <c r="J1810" s="3">
        <f t="shared" si="114"/>
        <v>281810.76</v>
      </c>
      <c r="K1810" s="3">
        <f t="shared" si="115"/>
        <v>120776.04000000004</v>
      </c>
    </row>
    <row r="1811" spans="1:11" x14ac:dyDescent="0.25">
      <c r="A1811" s="5">
        <v>46215</v>
      </c>
      <c r="B1811" s="2" t="s">
        <v>1818</v>
      </c>
      <c r="C1811" s="2">
        <v>12</v>
      </c>
      <c r="D1811" s="3">
        <v>34696</v>
      </c>
      <c r="E1811" s="4">
        <v>0.02</v>
      </c>
      <c r="F1811" s="6">
        <v>1</v>
      </c>
      <c r="G1811" s="6">
        <v>7</v>
      </c>
      <c r="H1811" s="7">
        <f t="shared" si="112"/>
        <v>46204</v>
      </c>
      <c r="I1811" s="3">
        <f t="shared" si="113"/>
        <v>424679.04</v>
      </c>
      <c r="J1811" s="3">
        <f t="shared" si="114"/>
        <v>297275.32799999998</v>
      </c>
      <c r="K1811" s="3">
        <f t="shared" si="115"/>
        <v>127403.712</v>
      </c>
    </row>
    <row r="1812" spans="1:11" x14ac:dyDescent="0.25">
      <c r="A1812" s="5">
        <v>46260</v>
      </c>
      <c r="B1812" s="2" t="s">
        <v>1819</v>
      </c>
      <c r="C1812" s="2">
        <v>12</v>
      </c>
      <c r="D1812" s="3">
        <v>28143</v>
      </c>
      <c r="E1812" s="4">
        <v>0.03</v>
      </c>
      <c r="F1812" s="6">
        <v>1</v>
      </c>
      <c r="G1812" s="6">
        <v>7</v>
      </c>
      <c r="H1812" s="7">
        <f t="shared" si="112"/>
        <v>46235</v>
      </c>
      <c r="I1812" s="3">
        <f t="shared" si="113"/>
        <v>347847.48</v>
      </c>
      <c r="J1812" s="3">
        <f t="shared" si="114"/>
        <v>243493.23599999998</v>
      </c>
      <c r="K1812" s="3">
        <f t="shared" si="115"/>
        <v>104354.24400000001</v>
      </c>
    </row>
    <row r="1813" spans="1:11" x14ac:dyDescent="0.25">
      <c r="A1813" s="5">
        <v>46194</v>
      </c>
      <c r="B1813" s="2" t="s">
        <v>1820</v>
      </c>
      <c r="C1813" s="2">
        <v>5</v>
      </c>
      <c r="D1813" s="3">
        <v>27305</v>
      </c>
      <c r="E1813" s="4">
        <v>0.13</v>
      </c>
      <c r="F1813" s="6">
        <v>3</v>
      </c>
      <c r="G1813" s="6">
        <v>3</v>
      </c>
      <c r="H1813" s="7">
        <f t="shared" si="112"/>
        <v>46174</v>
      </c>
      <c r="I1813" s="3">
        <f t="shared" si="113"/>
        <v>154273.25</v>
      </c>
      <c r="J1813" s="3">
        <f t="shared" si="114"/>
        <v>107991.27499999999</v>
      </c>
      <c r="K1813" s="3">
        <f t="shared" si="115"/>
        <v>46281.975000000006</v>
      </c>
    </row>
    <row r="1814" spans="1:11" x14ac:dyDescent="0.25">
      <c r="A1814" s="5">
        <v>46142</v>
      </c>
      <c r="B1814" s="2" t="s">
        <v>1821</v>
      </c>
      <c r="C1814" s="2">
        <v>6</v>
      </c>
      <c r="D1814" s="3">
        <v>5292</v>
      </c>
      <c r="E1814" s="4"/>
      <c r="F1814" s="6">
        <v>5</v>
      </c>
      <c r="G1814" s="6">
        <v>5</v>
      </c>
      <c r="H1814" s="7">
        <f t="shared" si="112"/>
        <v>46113</v>
      </c>
      <c r="I1814" s="3">
        <f t="shared" si="113"/>
        <v>31752</v>
      </c>
      <c r="J1814" s="3">
        <f t="shared" si="114"/>
        <v>22226.399999999998</v>
      </c>
      <c r="K1814" s="3">
        <f t="shared" si="115"/>
        <v>9525.6000000000022</v>
      </c>
    </row>
    <row r="1815" spans="1:11" x14ac:dyDescent="0.25">
      <c r="A1815" s="5">
        <v>46211</v>
      </c>
      <c r="B1815" s="2" t="s">
        <v>1822</v>
      </c>
      <c r="C1815" s="2">
        <v>8</v>
      </c>
      <c r="D1815" s="3">
        <v>15581</v>
      </c>
      <c r="E1815" s="4"/>
      <c r="F1815" s="6">
        <v>3</v>
      </c>
      <c r="G1815" s="6">
        <v>2</v>
      </c>
      <c r="H1815" s="7">
        <f t="shared" si="112"/>
        <v>46204</v>
      </c>
      <c r="I1815" s="3">
        <f t="shared" si="113"/>
        <v>124648</v>
      </c>
      <c r="J1815" s="3">
        <f t="shared" si="114"/>
        <v>87253.599999999991</v>
      </c>
      <c r="K1815" s="3">
        <f t="shared" si="115"/>
        <v>37394.400000000009</v>
      </c>
    </row>
    <row r="1816" spans="1:11" x14ac:dyDescent="0.25">
      <c r="A1816" s="5">
        <v>46252</v>
      </c>
      <c r="B1816" s="2" t="s">
        <v>1823</v>
      </c>
      <c r="C1816" s="2">
        <v>2</v>
      </c>
      <c r="D1816" s="3">
        <v>30568</v>
      </c>
      <c r="E1816" s="4">
        <v>0.15</v>
      </c>
      <c r="F1816" s="6">
        <v>3</v>
      </c>
      <c r="G1816" s="6">
        <v>8</v>
      </c>
      <c r="H1816" s="7">
        <f t="shared" si="112"/>
        <v>46235</v>
      </c>
      <c r="I1816" s="3">
        <f t="shared" si="113"/>
        <v>70306.399999999994</v>
      </c>
      <c r="J1816" s="3">
        <f t="shared" si="114"/>
        <v>49214.479999999996</v>
      </c>
      <c r="K1816" s="3">
        <f t="shared" si="115"/>
        <v>21091.919999999998</v>
      </c>
    </row>
    <row r="1817" spans="1:11" x14ac:dyDescent="0.25">
      <c r="A1817" s="5">
        <v>46176</v>
      </c>
      <c r="B1817" s="2" t="s">
        <v>1824</v>
      </c>
      <c r="C1817" s="2">
        <v>10</v>
      </c>
      <c r="D1817" s="3">
        <v>24872</v>
      </c>
      <c r="E1817" s="4"/>
      <c r="F1817" s="6">
        <v>2</v>
      </c>
      <c r="G1817" s="6">
        <v>1</v>
      </c>
      <c r="H1817" s="7">
        <f t="shared" si="112"/>
        <v>46174</v>
      </c>
      <c r="I1817" s="3">
        <f t="shared" si="113"/>
        <v>248720</v>
      </c>
      <c r="J1817" s="3">
        <f t="shared" si="114"/>
        <v>174104</v>
      </c>
      <c r="K1817" s="3">
        <f t="shared" si="115"/>
        <v>74616</v>
      </c>
    </row>
    <row r="1818" spans="1:11" x14ac:dyDescent="0.25">
      <c r="A1818" s="5">
        <v>46375</v>
      </c>
      <c r="B1818" s="2" t="s">
        <v>1825</v>
      </c>
      <c r="C1818" s="2">
        <v>4</v>
      </c>
      <c r="D1818" s="3">
        <v>10644</v>
      </c>
      <c r="E1818" s="4">
        <v>0.03</v>
      </c>
      <c r="F1818" s="6">
        <v>5</v>
      </c>
      <c r="G1818" s="6">
        <v>6</v>
      </c>
      <c r="H1818" s="7">
        <f t="shared" si="112"/>
        <v>46357</v>
      </c>
      <c r="I1818" s="3">
        <f t="shared" si="113"/>
        <v>43853.279999999999</v>
      </c>
      <c r="J1818" s="3">
        <f t="shared" si="114"/>
        <v>30697.295999999998</v>
      </c>
      <c r="K1818" s="3">
        <f t="shared" si="115"/>
        <v>13155.984</v>
      </c>
    </row>
    <row r="1819" spans="1:11" x14ac:dyDescent="0.25">
      <c r="A1819" s="5">
        <v>46054</v>
      </c>
      <c r="B1819" s="2" t="s">
        <v>1826</v>
      </c>
      <c r="C1819" s="2">
        <v>5</v>
      </c>
      <c r="D1819" s="3">
        <v>9591</v>
      </c>
      <c r="E1819" s="4"/>
      <c r="F1819" s="6">
        <v>4</v>
      </c>
      <c r="G1819" s="6">
        <v>7</v>
      </c>
      <c r="H1819" s="7">
        <f t="shared" si="112"/>
        <v>46054</v>
      </c>
      <c r="I1819" s="3">
        <f t="shared" si="113"/>
        <v>47955</v>
      </c>
      <c r="J1819" s="3">
        <f t="shared" si="114"/>
        <v>33568.5</v>
      </c>
      <c r="K1819" s="3">
        <f t="shared" si="115"/>
        <v>14386.5</v>
      </c>
    </row>
    <row r="1820" spans="1:11" x14ac:dyDescent="0.25">
      <c r="A1820" s="5">
        <v>46120</v>
      </c>
      <c r="B1820" s="2" t="s">
        <v>1827</v>
      </c>
      <c r="C1820" s="2">
        <v>7</v>
      </c>
      <c r="D1820" s="3">
        <v>15621</v>
      </c>
      <c r="E1820" s="4">
        <v>0.11</v>
      </c>
      <c r="F1820" s="6">
        <v>1</v>
      </c>
      <c r="G1820" s="6">
        <v>2</v>
      </c>
      <c r="H1820" s="7">
        <f t="shared" si="112"/>
        <v>46113</v>
      </c>
      <c r="I1820" s="3">
        <f t="shared" si="113"/>
        <v>121375.17000000001</v>
      </c>
      <c r="J1820" s="3">
        <f t="shared" si="114"/>
        <v>84962.619000000006</v>
      </c>
      <c r="K1820" s="3">
        <f t="shared" si="115"/>
        <v>36412.551000000007</v>
      </c>
    </row>
    <row r="1821" spans="1:11" x14ac:dyDescent="0.25">
      <c r="A1821" s="5">
        <v>46183</v>
      </c>
      <c r="B1821" s="2" t="s">
        <v>1828</v>
      </c>
      <c r="C1821" s="2">
        <v>6</v>
      </c>
      <c r="D1821" s="3">
        <v>8129</v>
      </c>
      <c r="E1821" s="4"/>
      <c r="F1821" s="6">
        <v>5</v>
      </c>
      <c r="G1821" s="6">
        <v>8</v>
      </c>
      <c r="H1821" s="7">
        <f t="shared" si="112"/>
        <v>46174</v>
      </c>
      <c r="I1821" s="3">
        <f t="shared" si="113"/>
        <v>48774</v>
      </c>
      <c r="J1821" s="3">
        <f t="shared" si="114"/>
        <v>34141.799999999996</v>
      </c>
      <c r="K1821" s="3">
        <f t="shared" si="115"/>
        <v>14632.200000000004</v>
      </c>
    </row>
    <row r="1822" spans="1:11" x14ac:dyDescent="0.25">
      <c r="A1822" s="5">
        <v>46222</v>
      </c>
      <c r="B1822" s="2" t="s">
        <v>1829</v>
      </c>
      <c r="C1822" s="2">
        <v>2</v>
      </c>
      <c r="D1822" s="3">
        <v>33301</v>
      </c>
      <c r="E1822" s="4">
        <v>0.11</v>
      </c>
      <c r="F1822" s="6">
        <v>2</v>
      </c>
      <c r="G1822" s="6">
        <v>5</v>
      </c>
      <c r="H1822" s="7">
        <f t="shared" si="112"/>
        <v>46204</v>
      </c>
      <c r="I1822" s="3">
        <f t="shared" si="113"/>
        <v>73928.22</v>
      </c>
      <c r="J1822" s="3">
        <f t="shared" si="114"/>
        <v>51749.754000000001</v>
      </c>
      <c r="K1822" s="3">
        <f t="shared" si="115"/>
        <v>22178.466</v>
      </c>
    </row>
    <row r="1823" spans="1:11" x14ac:dyDescent="0.25">
      <c r="A1823" s="5">
        <v>46185</v>
      </c>
      <c r="B1823" s="2" t="s">
        <v>1830</v>
      </c>
      <c r="C1823" s="2">
        <v>10</v>
      </c>
      <c r="D1823" s="3">
        <v>13781</v>
      </c>
      <c r="E1823" s="4">
        <v>0.1</v>
      </c>
      <c r="F1823" s="6">
        <v>1</v>
      </c>
      <c r="G1823" s="6">
        <v>5</v>
      </c>
      <c r="H1823" s="7">
        <f t="shared" si="112"/>
        <v>46174</v>
      </c>
      <c r="I1823" s="3">
        <f t="shared" si="113"/>
        <v>151591</v>
      </c>
      <c r="J1823" s="3">
        <f t="shared" si="114"/>
        <v>106113.7</v>
      </c>
      <c r="K1823" s="3">
        <f t="shared" si="115"/>
        <v>45477.3</v>
      </c>
    </row>
    <row r="1824" spans="1:11" x14ac:dyDescent="0.25">
      <c r="A1824" s="5">
        <v>46062</v>
      </c>
      <c r="B1824" s="2" t="s">
        <v>1831</v>
      </c>
      <c r="C1824" s="2">
        <v>7</v>
      </c>
      <c r="D1824" s="3">
        <v>28127</v>
      </c>
      <c r="E1824" s="4"/>
      <c r="F1824" s="6">
        <v>3</v>
      </c>
      <c r="G1824" s="6">
        <v>6</v>
      </c>
      <c r="H1824" s="7">
        <f t="shared" si="112"/>
        <v>46054</v>
      </c>
      <c r="I1824" s="3">
        <f t="shared" si="113"/>
        <v>196889</v>
      </c>
      <c r="J1824" s="3">
        <f t="shared" si="114"/>
        <v>137822.29999999999</v>
      </c>
      <c r="K1824" s="3">
        <f t="shared" si="115"/>
        <v>59066.700000000012</v>
      </c>
    </row>
    <row r="1825" spans="1:11" x14ac:dyDescent="0.25">
      <c r="A1825" s="5">
        <v>46161</v>
      </c>
      <c r="B1825" s="2" t="s">
        <v>1832</v>
      </c>
      <c r="C1825" s="2">
        <v>6</v>
      </c>
      <c r="D1825" s="3">
        <v>30889</v>
      </c>
      <c r="E1825" s="4"/>
      <c r="F1825" s="6">
        <v>2</v>
      </c>
      <c r="G1825" s="6">
        <v>1</v>
      </c>
      <c r="H1825" s="7">
        <f t="shared" si="112"/>
        <v>46143</v>
      </c>
      <c r="I1825" s="3">
        <f t="shared" si="113"/>
        <v>185334</v>
      </c>
      <c r="J1825" s="3">
        <f t="shared" si="114"/>
        <v>129733.79999999999</v>
      </c>
      <c r="K1825" s="3">
        <f t="shared" si="115"/>
        <v>55600.200000000012</v>
      </c>
    </row>
    <row r="1826" spans="1:11" x14ac:dyDescent="0.25">
      <c r="A1826" s="5">
        <v>46209</v>
      </c>
      <c r="B1826" s="2" t="s">
        <v>1833</v>
      </c>
      <c r="C1826" s="2">
        <v>1</v>
      </c>
      <c r="D1826" s="3">
        <v>28353</v>
      </c>
      <c r="E1826" s="4">
        <v>0.03</v>
      </c>
      <c r="F1826" s="6">
        <v>2</v>
      </c>
      <c r="G1826" s="6">
        <v>4</v>
      </c>
      <c r="H1826" s="7">
        <f t="shared" si="112"/>
        <v>46204</v>
      </c>
      <c r="I1826" s="3">
        <f t="shared" si="113"/>
        <v>29203.59</v>
      </c>
      <c r="J1826" s="3">
        <f t="shared" si="114"/>
        <v>20442.512999999999</v>
      </c>
      <c r="K1826" s="3">
        <f t="shared" si="115"/>
        <v>8761.0770000000011</v>
      </c>
    </row>
    <row r="1827" spans="1:11" x14ac:dyDescent="0.25">
      <c r="A1827" s="5">
        <v>46265</v>
      </c>
      <c r="B1827" s="2" t="s">
        <v>1834</v>
      </c>
      <c r="C1827" s="2">
        <v>2</v>
      </c>
      <c r="D1827" s="3">
        <v>7272</v>
      </c>
      <c r="E1827" s="4">
        <v>0.06</v>
      </c>
      <c r="F1827" s="6">
        <v>5</v>
      </c>
      <c r="G1827" s="6">
        <v>3</v>
      </c>
      <c r="H1827" s="7">
        <f t="shared" si="112"/>
        <v>46235</v>
      </c>
      <c r="I1827" s="3">
        <f t="shared" si="113"/>
        <v>15416.640000000001</v>
      </c>
      <c r="J1827" s="3">
        <f t="shared" si="114"/>
        <v>10791.648000000001</v>
      </c>
      <c r="K1827" s="3">
        <f t="shared" si="115"/>
        <v>4624.9920000000002</v>
      </c>
    </row>
    <row r="1828" spans="1:11" x14ac:dyDescent="0.25">
      <c r="A1828" s="5">
        <v>46175</v>
      </c>
      <c r="B1828" s="2" t="s">
        <v>1835</v>
      </c>
      <c r="C1828" s="2">
        <v>12</v>
      </c>
      <c r="D1828" s="3">
        <v>24197</v>
      </c>
      <c r="E1828" s="4">
        <v>0.06</v>
      </c>
      <c r="F1828" s="6">
        <v>2</v>
      </c>
      <c r="G1828" s="6">
        <v>2</v>
      </c>
      <c r="H1828" s="7">
        <f t="shared" si="112"/>
        <v>46174</v>
      </c>
      <c r="I1828" s="3">
        <f t="shared" si="113"/>
        <v>307785.84000000003</v>
      </c>
      <c r="J1828" s="3">
        <f t="shared" si="114"/>
        <v>215450.08800000002</v>
      </c>
      <c r="K1828" s="3">
        <f t="shared" si="115"/>
        <v>92335.752000000008</v>
      </c>
    </row>
    <row r="1829" spans="1:11" x14ac:dyDescent="0.25">
      <c r="A1829" s="5">
        <v>46176</v>
      </c>
      <c r="B1829" s="2" t="s">
        <v>1836</v>
      </c>
      <c r="C1829" s="2">
        <v>8</v>
      </c>
      <c r="D1829" s="3">
        <v>27344</v>
      </c>
      <c r="E1829" s="4">
        <v>0.1</v>
      </c>
      <c r="F1829" s="6">
        <v>4</v>
      </c>
      <c r="G1829" s="6">
        <v>5</v>
      </c>
      <c r="H1829" s="7">
        <f t="shared" si="112"/>
        <v>46174</v>
      </c>
      <c r="I1829" s="3">
        <f t="shared" si="113"/>
        <v>240627.20000000001</v>
      </c>
      <c r="J1829" s="3">
        <f t="shared" si="114"/>
        <v>168439.04000000001</v>
      </c>
      <c r="K1829" s="3">
        <f t="shared" si="115"/>
        <v>72188.160000000003</v>
      </c>
    </row>
    <row r="1830" spans="1:11" x14ac:dyDescent="0.25">
      <c r="A1830" s="5">
        <v>46179</v>
      </c>
      <c r="B1830" s="2" t="s">
        <v>1837</v>
      </c>
      <c r="C1830" s="2">
        <v>4</v>
      </c>
      <c r="D1830" s="3">
        <v>26911</v>
      </c>
      <c r="E1830" s="4"/>
      <c r="F1830" s="6">
        <v>4</v>
      </c>
      <c r="G1830" s="6">
        <v>2</v>
      </c>
      <c r="H1830" s="7">
        <f t="shared" si="112"/>
        <v>46174</v>
      </c>
      <c r="I1830" s="3">
        <f t="shared" si="113"/>
        <v>107644</v>
      </c>
      <c r="J1830" s="3">
        <f t="shared" si="114"/>
        <v>75350.799999999988</v>
      </c>
      <c r="K1830" s="3">
        <f t="shared" si="115"/>
        <v>32293.200000000012</v>
      </c>
    </row>
    <row r="1831" spans="1:11" x14ac:dyDescent="0.25">
      <c r="A1831" s="5">
        <v>46376</v>
      </c>
      <c r="B1831" s="2" t="s">
        <v>1838</v>
      </c>
      <c r="C1831" s="2">
        <v>4</v>
      </c>
      <c r="D1831" s="3">
        <v>26951</v>
      </c>
      <c r="E1831" s="4">
        <v>0.04</v>
      </c>
      <c r="F1831" s="6">
        <v>3</v>
      </c>
      <c r="G1831" s="6">
        <v>7</v>
      </c>
      <c r="H1831" s="7">
        <f t="shared" si="112"/>
        <v>46357</v>
      </c>
      <c r="I1831" s="3">
        <f t="shared" si="113"/>
        <v>112116.16</v>
      </c>
      <c r="J1831" s="3">
        <f t="shared" si="114"/>
        <v>78481.311999999991</v>
      </c>
      <c r="K1831" s="3">
        <f t="shared" si="115"/>
        <v>33634.848000000013</v>
      </c>
    </row>
    <row r="1832" spans="1:11" x14ac:dyDescent="0.25">
      <c r="A1832" s="5">
        <v>46300</v>
      </c>
      <c r="B1832" s="2" t="s">
        <v>1839</v>
      </c>
      <c r="C1832" s="2">
        <v>12</v>
      </c>
      <c r="D1832" s="3">
        <v>2080</v>
      </c>
      <c r="E1832" s="4"/>
      <c r="F1832" s="6">
        <v>1</v>
      </c>
      <c r="G1832" s="6">
        <v>3</v>
      </c>
      <c r="H1832" s="7">
        <f t="shared" si="112"/>
        <v>46296</v>
      </c>
      <c r="I1832" s="3">
        <f t="shared" si="113"/>
        <v>24960</v>
      </c>
      <c r="J1832" s="3">
        <f t="shared" si="114"/>
        <v>17472</v>
      </c>
      <c r="K1832" s="3">
        <f t="shared" si="115"/>
        <v>7488</v>
      </c>
    </row>
    <row r="1833" spans="1:11" x14ac:dyDescent="0.25">
      <c r="A1833" s="5">
        <v>46192</v>
      </c>
      <c r="B1833" s="2" t="s">
        <v>1840</v>
      </c>
      <c r="C1833" s="2">
        <v>4</v>
      </c>
      <c r="D1833" s="3">
        <v>15869</v>
      </c>
      <c r="E1833" s="4">
        <v>0.08</v>
      </c>
      <c r="F1833" s="6">
        <v>4</v>
      </c>
      <c r="G1833" s="6">
        <v>2</v>
      </c>
      <c r="H1833" s="7">
        <f t="shared" si="112"/>
        <v>46174</v>
      </c>
      <c r="I1833" s="3">
        <f t="shared" si="113"/>
        <v>68554.080000000002</v>
      </c>
      <c r="J1833" s="3">
        <f t="shared" si="114"/>
        <v>47987.856</v>
      </c>
      <c r="K1833" s="3">
        <f t="shared" si="115"/>
        <v>20566.224000000002</v>
      </c>
    </row>
    <row r="1834" spans="1:11" x14ac:dyDescent="0.25">
      <c r="A1834" s="5">
        <v>46181</v>
      </c>
      <c r="B1834" s="2" t="s">
        <v>1841</v>
      </c>
      <c r="C1834" s="2">
        <v>4</v>
      </c>
      <c r="D1834" s="3">
        <v>30029</v>
      </c>
      <c r="E1834" s="4"/>
      <c r="F1834" s="6">
        <v>4</v>
      </c>
      <c r="G1834" s="6">
        <v>5</v>
      </c>
      <c r="H1834" s="7">
        <f t="shared" si="112"/>
        <v>46174</v>
      </c>
      <c r="I1834" s="3">
        <f t="shared" si="113"/>
        <v>120116</v>
      </c>
      <c r="J1834" s="3">
        <f t="shared" si="114"/>
        <v>84081.2</v>
      </c>
      <c r="K1834" s="3">
        <f t="shared" si="115"/>
        <v>36034.800000000003</v>
      </c>
    </row>
    <row r="1835" spans="1:11" x14ac:dyDescent="0.25">
      <c r="A1835" s="5">
        <v>46274</v>
      </c>
      <c r="B1835" s="2" t="s">
        <v>1842</v>
      </c>
      <c r="C1835" s="2">
        <v>7</v>
      </c>
      <c r="D1835" s="3">
        <v>7461</v>
      </c>
      <c r="E1835" s="4">
        <v>0.14000000000000001</v>
      </c>
      <c r="F1835" s="6">
        <v>1</v>
      </c>
      <c r="G1835" s="6">
        <v>3</v>
      </c>
      <c r="H1835" s="7">
        <f t="shared" si="112"/>
        <v>46266</v>
      </c>
      <c r="I1835" s="3">
        <f t="shared" si="113"/>
        <v>59538.780000000006</v>
      </c>
      <c r="J1835" s="3">
        <f t="shared" si="114"/>
        <v>41677.146000000001</v>
      </c>
      <c r="K1835" s="3">
        <f t="shared" si="115"/>
        <v>17861.634000000005</v>
      </c>
    </row>
    <row r="1836" spans="1:11" x14ac:dyDescent="0.25">
      <c r="A1836" s="5">
        <v>46136</v>
      </c>
      <c r="B1836" s="2" t="s">
        <v>1843</v>
      </c>
      <c r="C1836" s="2">
        <v>2</v>
      </c>
      <c r="D1836" s="3">
        <v>3513</v>
      </c>
      <c r="E1836" s="4">
        <v>0.08</v>
      </c>
      <c r="F1836" s="6">
        <v>1</v>
      </c>
      <c r="G1836" s="6">
        <v>1</v>
      </c>
      <c r="H1836" s="7">
        <f t="shared" si="112"/>
        <v>46113</v>
      </c>
      <c r="I1836" s="3">
        <f t="shared" si="113"/>
        <v>7588.0800000000008</v>
      </c>
      <c r="J1836" s="3">
        <f t="shared" si="114"/>
        <v>5311.6559999999999</v>
      </c>
      <c r="K1836" s="3">
        <f t="shared" si="115"/>
        <v>2276.4240000000009</v>
      </c>
    </row>
    <row r="1837" spans="1:11" x14ac:dyDescent="0.25">
      <c r="A1837" s="5">
        <v>46347</v>
      </c>
      <c r="B1837" s="2" t="s">
        <v>1844</v>
      </c>
      <c r="C1837" s="2">
        <v>12</v>
      </c>
      <c r="D1837" s="3">
        <v>29182</v>
      </c>
      <c r="E1837" s="4"/>
      <c r="F1837" s="6">
        <v>5</v>
      </c>
      <c r="G1837" s="6">
        <v>4</v>
      </c>
      <c r="H1837" s="7">
        <f t="shared" si="112"/>
        <v>46327</v>
      </c>
      <c r="I1837" s="3">
        <f t="shared" si="113"/>
        <v>350184</v>
      </c>
      <c r="J1837" s="3">
        <f t="shared" si="114"/>
        <v>245128.8</v>
      </c>
      <c r="K1837" s="3">
        <f t="shared" si="115"/>
        <v>105055.20000000001</v>
      </c>
    </row>
    <row r="1838" spans="1:11" x14ac:dyDescent="0.25">
      <c r="A1838" s="5">
        <v>46221</v>
      </c>
      <c r="B1838" s="2" t="s">
        <v>1845</v>
      </c>
      <c r="C1838" s="2">
        <v>12</v>
      </c>
      <c r="D1838" s="3">
        <v>16006</v>
      </c>
      <c r="E1838" s="4">
        <v>0.13</v>
      </c>
      <c r="F1838" s="6">
        <v>5</v>
      </c>
      <c r="G1838" s="6">
        <v>5</v>
      </c>
      <c r="H1838" s="7">
        <f t="shared" si="112"/>
        <v>46204</v>
      </c>
      <c r="I1838" s="3">
        <f t="shared" si="113"/>
        <v>217041.36</v>
      </c>
      <c r="J1838" s="3">
        <f t="shared" si="114"/>
        <v>151928.95199999999</v>
      </c>
      <c r="K1838" s="3">
        <f t="shared" si="115"/>
        <v>65112.407999999996</v>
      </c>
    </row>
    <row r="1839" spans="1:11" x14ac:dyDescent="0.25">
      <c r="A1839" s="5">
        <v>46328</v>
      </c>
      <c r="B1839" s="2" t="s">
        <v>1846</v>
      </c>
      <c r="C1839" s="2">
        <v>6</v>
      </c>
      <c r="D1839" s="3">
        <v>14557</v>
      </c>
      <c r="E1839" s="4"/>
      <c r="F1839" s="6">
        <v>3</v>
      </c>
      <c r="G1839" s="6">
        <v>5</v>
      </c>
      <c r="H1839" s="7">
        <f t="shared" si="112"/>
        <v>46327</v>
      </c>
      <c r="I1839" s="3">
        <f t="shared" si="113"/>
        <v>87342</v>
      </c>
      <c r="J1839" s="3">
        <f t="shared" si="114"/>
        <v>61139.399999999994</v>
      </c>
      <c r="K1839" s="3">
        <f t="shared" si="115"/>
        <v>26202.600000000006</v>
      </c>
    </row>
    <row r="1840" spans="1:11" x14ac:dyDescent="0.25">
      <c r="A1840" s="5">
        <v>46077</v>
      </c>
      <c r="B1840" s="2" t="s">
        <v>1847</v>
      </c>
      <c r="C1840" s="2">
        <v>6</v>
      </c>
      <c r="D1840" s="3">
        <v>11104</v>
      </c>
      <c r="E1840" s="4"/>
      <c r="F1840" s="6">
        <v>2</v>
      </c>
      <c r="G1840" s="6">
        <v>3</v>
      </c>
      <c r="H1840" s="7">
        <f t="shared" si="112"/>
        <v>46054</v>
      </c>
      <c r="I1840" s="3">
        <f t="shared" si="113"/>
        <v>66624</v>
      </c>
      <c r="J1840" s="3">
        <f t="shared" si="114"/>
        <v>46636.799999999996</v>
      </c>
      <c r="K1840" s="3">
        <f t="shared" si="115"/>
        <v>19987.200000000004</v>
      </c>
    </row>
    <row r="1841" spans="1:11" x14ac:dyDescent="0.25">
      <c r="A1841" s="5">
        <v>46071</v>
      </c>
      <c r="B1841" s="2" t="s">
        <v>1848</v>
      </c>
      <c r="C1841" s="2">
        <v>9</v>
      </c>
      <c r="D1841" s="3">
        <v>20285</v>
      </c>
      <c r="E1841" s="4">
        <v>0.14000000000000001</v>
      </c>
      <c r="F1841" s="6">
        <v>5</v>
      </c>
      <c r="G1841" s="6">
        <v>6</v>
      </c>
      <c r="H1841" s="7">
        <f t="shared" si="112"/>
        <v>46054</v>
      </c>
      <c r="I1841" s="3">
        <f t="shared" si="113"/>
        <v>208124.10000000003</v>
      </c>
      <c r="J1841" s="3">
        <f t="shared" si="114"/>
        <v>145686.87000000002</v>
      </c>
      <c r="K1841" s="3">
        <f t="shared" si="115"/>
        <v>62437.23000000001</v>
      </c>
    </row>
    <row r="1842" spans="1:11" x14ac:dyDescent="0.25">
      <c r="A1842" s="5">
        <v>46240</v>
      </c>
      <c r="B1842" s="2" t="s">
        <v>1849</v>
      </c>
      <c r="C1842" s="2">
        <v>6</v>
      </c>
      <c r="D1842" s="3">
        <v>4686</v>
      </c>
      <c r="E1842" s="4"/>
      <c r="F1842" s="6">
        <v>2</v>
      </c>
      <c r="G1842" s="6">
        <v>3</v>
      </c>
      <c r="H1842" s="7">
        <f t="shared" si="112"/>
        <v>46235</v>
      </c>
      <c r="I1842" s="3">
        <f t="shared" si="113"/>
        <v>28116</v>
      </c>
      <c r="J1842" s="3">
        <f t="shared" si="114"/>
        <v>19681.199999999997</v>
      </c>
      <c r="K1842" s="3">
        <f t="shared" si="115"/>
        <v>8434.8000000000029</v>
      </c>
    </row>
    <row r="1843" spans="1:11" x14ac:dyDescent="0.25">
      <c r="A1843" s="5">
        <v>46132</v>
      </c>
      <c r="B1843" s="2" t="s">
        <v>1850</v>
      </c>
      <c r="C1843" s="2">
        <v>5</v>
      </c>
      <c r="D1843" s="3">
        <v>22099</v>
      </c>
      <c r="E1843" s="4"/>
      <c r="F1843" s="6">
        <v>3</v>
      </c>
      <c r="G1843" s="6">
        <v>5</v>
      </c>
      <c r="H1843" s="7">
        <f t="shared" si="112"/>
        <v>46113</v>
      </c>
      <c r="I1843" s="3">
        <f t="shared" si="113"/>
        <v>110495</v>
      </c>
      <c r="J1843" s="3">
        <f t="shared" si="114"/>
        <v>77346.5</v>
      </c>
      <c r="K1843" s="3">
        <f t="shared" si="115"/>
        <v>33148.5</v>
      </c>
    </row>
    <row r="1844" spans="1:11" x14ac:dyDescent="0.25">
      <c r="A1844" s="5">
        <v>46156</v>
      </c>
      <c r="B1844" s="2" t="s">
        <v>1851</v>
      </c>
      <c r="C1844" s="2">
        <v>4</v>
      </c>
      <c r="D1844" s="3">
        <v>24540</v>
      </c>
      <c r="E1844" s="4">
        <v>7.0000000000000007E-2</v>
      </c>
      <c r="F1844" s="6">
        <v>2</v>
      </c>
      <c r="G1844" s="6">
        <v>6</v>
      </c>
      <c r="H1844" s="7">
        <f t="shared" si="112"/>
        <v>46143</v>
      </c>
      <c r="I1844" s="3">
        <f t="shared" si="113"/>
        <v>105031.20000000001</v>
      </c>
      <c r="J1844" s="3">
        <f t="shared" si="114"/>
        <v>73521.84</v>
      </c>
      <c r="K1844" s="3">
        <f t="shared" si="115"/>
        <v>31509.360000000015</v>
      </c>
    </row>
    <row r="1845" spans="1:11" x14ac:dyDescent="0.25">
      <c r="A1845" s="5">
        <v>46256</v>
      </c>
      <c r="B1845" s="2" t="s">
        <v>1852</v>
      </c>
      <c r="C1845" s="2">
        <v>2</v>
      </c>
      <c r="D1845" s="3">
        <v>29433</v>
      </c>
      <c r="E1845" s="4">
        <v>0.04</v>
      </c>
      <c r="F1845" s="6">
        <v>4</v>
      </c>
      <c r="G1845" s="6">
        <v>5</v>
      </c>
      <c r="H1845" s="7">
        <f t="shared" si="112"/>
        <v>46235</v>
      </c>
      <c r="I1845" s="3">
        <f t="shared" si="113"/>
        <v>61220.639999999999</v>
      </c>
      <c r="J1845" s="3">
        <f t="shared" si="114"/>
        <v>42854.447999999997</v>
      </c>
      <c r="K1845" s="3">
        <f t="shared" si="115"/>
        <v>18366.192000000003</v>
      </c>
    </row>
    <row r="1846" spans="1:11" x14ac:dyDescent="0.25">
      <c r="A1846" s="5">
        <v>46027</v>
      </c>
      <c r="B1846" s="2" t="s">
        <v>1853</v>
      </c>
      <c r="C1846" s="2">
        <v>3</v>
      </c>
      <c r="D1846" s="3">
        <v>24984</v>
      </c>
      <c r="E1846" s="4">
        <v>0.1</v>
      </c>
      <c r="F1846" s="6">
        <v>5</v>
      </c>
      <c r="G1846" s="6">
        <v>4</v>
      </c>
      <c r="H1846" s="7">
        <f t="shared" si="112"/>
        <v>46023</v>
      </c>
      <c r="I1846" s="3">
        <f t="shared" si="113"/>
        <v>82447.200000000012</v>
      </c>
      <c r="J1846" s="3">
        <f t="shared" si="114"/>
        <v>57713.04</v>
      </c>
      <c r="K1846" s="3">
        <f t="shared" si="115"/>
        <v>24734.160000000011</v>
      </c>
    </row>
    <row r="1847" spans="1:11" x14ac:dyDescent="0.25">
      <c r="A1847" s="5">
        <v>46199</v>
      </c>
      <c r="B1847" s="2" t="s">
        <v>1854</v>
      </c>
      <c r="C1847" s="2">
        <v>12</v>
      </c>
      <c r="D1847" s="3">
        <v>23759</v>
      </c>
      <c r="E1847" s="4">
        <v>0.06</v>
      </c>
      <c r="F1847" s="6">
        <v>1</v>
      </c>
      <c r="G1847" s="6">
        <v>6</v>
      </c>
      <c r="H1847" s="7">
        <f t="shared" si="112"/>
        <v>46174</v>
      </c>
      <c r="I1847" s="3">
        <f t="shared" si="113"/>
        <v>302214.48000000004</v>
      </c>
      <c r="J1847" s="3">
        <f t="shared" si="114"/>
        <v>211550.13600000003</v>
      </c>
      <c r="K1847" s="3">
        <f t="shared" si="115"/>
        <v>90664.344000000012</v>
      </c>
    </row>
    <row r="1848" spans="1:11" x14ac:dyDescent="0.25">
      <c r="A1848" s="5">
        <v>46267</v>
      </c>
      <c r="B1848" s="2" t="s">
        <v>1855</v>
      </c>
      <c r="C1848" s="2">
        <v>8</v>
      </c>
      <c r="D1848" s="3">
        <v>25365</v>
      </c>
      <c r="E1848" s="4"/>
      <c r="F1848" s="6">
        <v>1</v>
      </c>
      <c r="G1848" s="6">
        <v>1</v>
      </c>
      <c r="H1848" s="7">
        <f t="shared" si="112"/>
        <v>46266</v>
      </c>
      <c r="I1848" s="3">
        <f t="shared" si="113"/>
        <v>202920</v>
      </c>
      <c r="J1848" s="3">
        <f t="shared" si="114"/>
        <v>142044</v>
      </c>
      <c r="K1848" s="3">
        <f t="shared" si="115"/>
        <v>60876</v>
      </c>
    </row>
    <row r="1849" spans="1:11" x14ac:dyDescent="0.25">
      <c r="A1849" s="5">
        <v>46080</v>
      </c>
      <c r="B1849" s="2" t="s">
        <v>1856</v>
      </c>
      <c r="C1849" s="2">
        <v>10</v>
      </c>
      <c r="D1849" s="3">
        <v>31361</v>
      </c>
      <c r="E1849" s="4">
        <v>0.13</v>
      </c>
      <c r="F1849" s="6">
        <v>5</v>
      </c>
      <c r="G1849" s="6">
        <v>7</v>
      </c>
      <c r="H1849" s="7">
        <f t="shared" si="112"/>
        <v>46054</v>
      </c>
      <c r="I1849" s="3">
        <f t="shared" si="113"/>
        <v>354379.3</v>
      </c>
      <c r="J1849" s="3">
        <f t="shared" si="114"/>
        <v>248065.50999999998</v>
      </c>
      <c r="K1849" s="3">
        <f t="shared" si="115"/>
        <v>106313.79000000001</v>
      </c>
    </row>
    <row r="1850" spans="1:11" x14ac:dyDescent="0.25">
      <c r="A1850" s="5">
        <v>46325</v>
      </c>
      <c r="B1850" s="2" t="s">
        <v>1857</v>
      </c>
      <c r="C1850" s="2">
        <v>10</v>
      </c>
      <c r="D1850" s="3">
        <v>30320</v>
      </c>
      <c r="E1850" s="4">
        <v>0.14000000000000001</v>
      </c>
      <c r="F1850" s="6">
        <v>2</v>
      </c>
      <c r="G1850" s="6">
        <v>6</v>
      </c>
      <c r="H1850" s="7">
        <f t="shared" si="112"/>
        <v>46296</v>
      </c>
      <c r="I1850" s="3">
        <f t="shared" si="113"/>
        <v>345648.00000000006</v>
      </c>
      <c r="J1850" s="3">
        <f t="shared" si="114"/>
        <v>241953.60000000003</v>
      </c>
      <c r="K1850" s="3">
        <f t="shared" si="115"/>
        <v>103694.40000000002</v>
      </c>
    </row>
    <row r="1851" spans="1:11" x14ac:dyDescent="0.25">
      <c r="A1851" s="5">
        <v>46279</v>
      </c>
      <c r="B1851" s="2" t="s">
        <v>1858</v>
      </c>
      <c r="C1851" s="2">
        <v>10</v>
      </c>
      <c r="D1851" s="3">
        <v>10824</v>
      </c>
      <c r="E1851" s="4">
        <v>0.08</v>
      </c>
      <c r="F1851" s="6">
        <v>5</v>
      </c>
      <c r="G1851" s="6">
        <v>6</v>
      </c>
      <c r="H1851" s="7">
        <f t="shared" si="112"/>
        <v>46266</v>
      </c>
      <c r="I1851" s="3">
        <f t="shared" si="113"/>
        <v>116899.20000000001</v>
      </c>
      <c r="J1851" s="3">
        <f t="shared" si="114"/>
        <v>81829.440000000002</v>
      </c>
      <c r="K1851" s="3">
        <f t="shared" si="115"/>
        <v>35069.760000000009</v>
      </c>
    </row>
    <row r="1852" spans="1:11" x14ac:dyDescent="0.25">
      <c r="A1852" s="5">
        <v>46240</v>
      </c>
      <c r="B1852" s="2" t="s">
        <v>1859</v>
      </c>
      <c r="C1852" s="2">
        <v>8</v>
      </c>
      <c r="D1852" s="3">
        <v>33752</v>
      </c>
      <c r="E1852" s="4">
        <v>0.09</v>
      </c>
      <c r="F1852" s="6">
        <v>3</v>
      </c>
      <c r="G1852" s="6">
        <v>8</v>
      </c>
      <c r="H1852" s="7">
        <f t="shared" si="112"/>
        <v>46235</v>
      </c>
      <c r="I1852" s="3">
        <f t="shared" si="113"/>
        <v>294317.44</v>
      </c>
      <c r="J1852" s="3">
        <f t="shared" si="114"/>
        <v>206022.20799999998</v>
      </c>
      <c r="K1852" s="3">
        <f t="shared" si="115"/>
        <v>88295.232000000018</v>
      </c>
    </row>
    <row r="1853" spans="1:11" x14ac:dyDescent="0.25">
      <c r="A1853" s="5">
        <v>46128</v>
      </c>
      <c r="B1853" s="2" t="s">
        <v>1860</v>
      </c>
      <c r="C1853" s="2">
        <v>4</v>
      </c>
      <c r="D1853" s="3">
        <v>8998</v>
      </c>
      <c r="E1853" s="4">
        <v>0.05</v>
      </c>
      <c r="F1853" s="6">
        <v>5</v>
      </c>
      <c r="G1853" s="6">
        <v>5</v>
      </c>
      <c r="H1853" s="7">
        <f t="shared" si="112"/>
        <v>46113</v>
      </c>
      <c r="I1853" s="3">
        <f t="shared" si="113"/>
        <v>37791.599999999999</v>
      </c>
      <c r="J1853" s="3">
        <f t="shared" si="114"/>
        <v>26454.12</v>
      </c>
      <c r="K1853" s="3">
        <f t="shared" si="115"/>
        <v>11337.48</v>
      </c>
    </row>
    <row r="1854" spans="1:11" x14ac:dyDescent="0.25">
      <c r="A1854" s="5">
        <v>46210</v>
      </c>
      <c r="B1854" s="2" t="s">
        <v>1861</v>
      </c>
      <c r="C1854" s="2">
        <v>11</v>
      </c>
      <c r="D1854" s="3">
        <v>33406</v>
      </c>
      <c r="E1854" s="4">
        <v>0.05</v>
      </c>
      <c r="F1854" s="6">
        <v>4</v>
      </c>
      <c r="G1854" s="6">
        <v>8</v>
      </c>
      <c r="H1854" s="7">
        <f t="shared" si="112"/>
        <v>46204</v>
      </c>
      <c r="I1854" s="3">
        <f t="shared" si="113"/>
        <v>385839.3</v>
      </c>
      <c r="J1854" s="3">
        <f t="shared" si="114"/>
        <v>270087.50999999995</v>
      </c>
      <c r="K1854" s="3">
        <f t="shared" si="115"/>
        <v>115751.79000000004</v>
      </c>
    </row>
    <row r="1855" spans="1:11" x14ac:dyDescent="0.25">
      <c r="A1855" s="5">
        <v>46227</v>
      </c>
      <c r="B1855" s="2" t="s">
        <v>1862</v>
      </c>
      <c r="C1855" s="2">
        <v>8</v>
      </c>
      <c r="D1855" s="3">
        <v>10588</v>
      </c>
      <c r="E1855" s="4">
        <v>0.11</v>
      </c>
      <c r="F1855" s="6">
        <v>2</v>
      </c>
      <c r="G1855" s="6">
        <v>3</v>
      </c>
      <c r="H1855" s="7">
        <f t="shared" si="112"/>
        <v>46204</v>
      </c>
      <c r="I1855" s="3">
        <f t="shared" si="113"/>
        <v>94021.440000000002</v>
      </c>
      <c r="J1855" s="3">
        <f t="shared" si="114"/>
        <v>65815.008000000002</v>
      </c>
      <c r="K1855" s="3">
        <f t="shared" si="115"/>
        <v>28206.432000000001</v>
      </c>
    </row>
    <row r="1856" spans="1:11" x14ac:dyDescent="0.25">
      <c r="A1856" s="5">
        <v>46313</v>
      </c>
      <c r="B1856" s="2" t="s">
        <v>1863</v>
      </c>
      <c r="C1856" s="2">
        <v>7</v>
      </c>
      <c r="D1856" s="3">
        <v>11417</v>
      </c>
      <c r="E1856" s="4"/>
      <c r="F1856" s="6">
        <v>5</v>
      </c>
      <c r="G1856" s="6">
        <v>6</v>
      </c>
      <c r="H1856" s="7">
        <f t="shared" si="112"/>
        <v>46296</v>
      </c>
      <c r="I1856" s="3">
        <f t="shared" si="113"/>
        <v>79919</v>
      </c>
      <c r="J1856" s="3">
        <f t="shared" si="114"/>
        <v>55943.299999999996</v>
      </c>
      <c r="K1856" s="3">
        <f t="shared" si="115"/>
        <v>23975.700000000004</v>
      </c>
    </row>
    <row r="1857" spans="1:11" x14ac:dyDescent="0.25">
      <c r="A1857" s="5">
        <v>46187</v>
      </c>
      <c r="B1857" s="2" t="s">
        <v>1864</v>
      </c>
      <c r="C1857" s="2">
        <v>1</v>
      </c>
      <c r="D1857" s="3">
        <v>17919</v>
      </c>
      <c r="E1857" s="4">
        <v>7.0000000000000007E-2</v>
      </c>
      <c r="F1857" s="6">
        <v>5</v>
      </c>
      <c r="G1857" s="6">
        <v>5</v>
      </c>
      <c r="H1857" s="7">
        <f t="shared" si="112"/>
        <v>46174</v>
      </c>
      <c r="I1857" s="3">
        <f t="shared" si="113"/>
        <v>19173.330000000002</v>
      </c>
      <c r="J1857" s="3">
        <f t="shared" si="114"/>
        <v>13421.331</v>
      </c>
      <c r="K1857" s="3">
        <f t="shared" si="115"/>
        <v>5751.9990000000016</v>
      </c>
    </row>
    <row r="1858" spans="1:11" x14ac:dyDescent="0.25">
      <c r="A1858" s="5">
        <v>46189</v>
      </c>
      <c r="B1858" s="2" t="s">
        <v>1865</v>
      </c>
      <c r="C1858" s="2">
        <v>4</v>
      </c>
      <c r="D1858" s="3">
        <v>19296</v>
      </c>
      <c r="E1858" s="4"/>
      <c r="F1858" s="6">
        <v>3</v>
      </c>
      <c r="G1858" s="6">
        <v>8</v>
      </c>
      <c r="H1858" s="7">
        <f t="shared" ref="H1858:H1921" si="116">DATE(YEAR($A1858),MONTH($A1858),1)</f>
        <v>46174</v>
      </c>
      <c r="I1858" s="3">
        <f t="shared" ref="I1858:I1921" si="117">$C1858*$D1858*(1+$E1858)</f>
        <v>77184</v>
      </c>
      <c r="J1858" s="3">
        <f t="shared" ref="J1858:J1921" si="118">I1858*70%</f>
        <v>54028.799999999996</v>
      </c>
      <c r="K1858" s="3">
        <f t="shared" ref="K1858:K1921" si="119">I1858-J1858</f>
        <v>23155.200000000004</v>
      </c>
    </row>
    <row r="1859" spans="1:11" x14ac:dyDescent="0.25">
      <c r="A1859" s="5">
        <v>46352</v>
      </c>
      <c r="B1859" s="2" t="s">
        <v>1866</v>
      </c>
      <c r="C1859" s="2">
        <v>4</v>
      </c>
      <c r="D1859" s="3">
        <v>33091</v>
      </c>
      <c r="E1859" s="4">
        <v>0.08</v>
      </c>
      <c r="F1859" s="6">
        <v>4</v>
      </c>
      <c r="G1859" s="6">
        <v>6</v>
      </c>
      <c r="H1859" s="7">
        <f t="shared" si="116"/>
        <v>46327</v>
      </c>
      <c r="I1859" s="3">
        <f t="shared" si="117"/>
        <v>142953.12</v>
      </c>
      <c r="J1859" s="3">
        <f t="shared" si="118"/>
        <v>100067.18399999999</v>
      </c>
      <c r="K1859" s="3">
        <f t="shared" si="119"/>
        <v>42885.936000000002</v>
      </c>
    </row>
    <row r="1860" spans="1:11" x14ac:dyDescent="0.25">
      <c r="A1860" s="5">
        <v>46232</v>
      </c>
      <c r="B1860" s="2" t="s">
        <v>1867</v>
      </c>
      <c r="C1860" s="2">
        <v>2</v>
      </c>
      <c r="D1860" s="3">
        <v>10571</v>
      </c>
      <c r="E1860" s="4">
        <v>0.12</v>
      </c>
      <c r="F1860" s="6">
        <v>4</v>
      </c>
      <c r="G1860" s="6">
        <v>1</v>
      </c>
      <c r="H1860" s="7">
        <f t="shared" si="116"/>
        <v>46204</v>
      </c>
      <c r="I1860" s="3">
        <f t="shared" si="117"/>
        <v>23679.040000000001</v>
      </c>
      <c r="J1860" s="3">
        <f t="shared" si="118"/>
        <v>16575.328000000001</v>
      </c>
      <c r="K1860" s="3">
        <f t="shared" si="119"/>
        <v>7103.7119999999995</v>
      </c>
    </row>
    <row r="1861" spans="1:11" x14ac:dyDescent="0.25">
      <c r="A1861" s="5">
        <v>46144</v>
      </c>
      <c r="B1861" s="2" t="s">
        <v>1868</v>
      </c>
      <c r="C1861" s="2">
        <v>10</v>
      </c>
      <c r="D1861" s="3">
        <v>13740</v>
      </c>
      <c r="E1861" s="4">
        <v>0.05</v>
      </c>
      <c r="F1861" s="6">
        <v>3</v>
      </c>
      <c r="G1861" s="6">
        <v>7</v>
      </c>
      <c r="H1861" s="7">
        <f t="shared" si="116"/>
        <v>46143</v>
      </c>
      <c r="I1861" s="3">
        <f t="shared" si="117"/>
        <v>144270</v>
      </c>
      <c r="J1861" s="3">
        <f t="shared" si="118"/>
        <v>100989</v>
      </c>
      <c r="K1861" s="3">
        <f t="shared" si="119"/>
        <v>43281</v>
      </c>
    </row>
    <row r="1862" spans="1:11" x14ac:dyDescent="0.25">
      <c r="A1862" s="5">
        <v>46169</v>
      </c>
      <c r="B1862" s="2" t="s">
        <v>1869</v>
      </c>
      <c r="C1862" s="2">
        <v>3</v>
      </c>
      <c r="D1862" s="3">
        <v>9283</v>
      </c>
      <c r="E1862" s="4">
        <v>0.09</v>
      </c>
      <c r="F1862" s="6">
        <v>4</v>
      </c>
      <c r="G1862" s="6">
        <v>7</v>
      </c>
      <c r="H1862" s="7">
        <f t="shared" si="116"/>
        <v>46143</v>
      </c>
      <c r="I1862" s="3">
        <f t="shared" si="117"/>
        <v>30355.410000000003</v>
      </c>
      <c r="J1862" s="3">
        <f t="shared" si="118"/>
        <v>21248.787</v>
      </c>
      <c r="K1862" s="3">
        <f t="shared" si="119"/>
        <v>9106.6230000000032</v>
      </c>
    </row>
    <row r="1863" spans="1:11" x14ac:dyDescent="0.25">
      <c r="A1863" s="5">
        <v>46136</v>
      </c>
      <c r="B1863" s="2" t="s">
        <v>1870</v>
      </c>
      <c r="C1863" s="2">
        <v>3</v>
      </c>
      <c r="D1863" s="3">
        <v>26658</v>
      </c>
      <c r="E1863" s="4">
        <v>0.11</v>
      </c>
      <c r="F1863" s="6">
        <v>1</v>
      </c>
      <c r="G1863" s="6">
        <v>4</v>
      </c>
      <c r="H1863" s="7">
        <f t="shared" si="116"/>
        <v>46113</v>
      </c>
      <c r="I1863" s="3">
        <f t="shared" si="117"/>
        <v>88771.140000000014</v>
      </c>
      <c r="J1863" s="3">
        <f t="shared" si="118"/>
        <v>62139.798000000003</v>
      </c>
      <c r="K1863" s="3">
        <f t="shared" si="119"/>
        <v>26631.342000000011</v>
      </c>
    </row>
    <row r="1864" spans="1:11" x14ac:dyDescent="0.25">
      <c r="A1864" s="5">
        <v>46381</v>
      </c>
      <c r="B1864" s="2" t="s">
        <v>1871</v>
      </c>
      <c r="C1864" s="2">
        <v>4</v>
      </c>
      <c r="D1864" s="3">
        <v>23463</v>
      </c>
      <c r="E1864" s="4">
        <v>0.04</v>
      </c>
      <c r="F1864" s="6">
        <v>5</v>
      </c>
      <c r="G1864" s="6">
        <v>4</v>
      </c>
      <c r="H1864" s="7">
        <f t="shared" si="116"/>
        <v>46357</v>
      </c>
      <c r="I1864" s="3">
        <f t="shared" si="117"/>
        <v>97606.080000000002</v>
      </c>
      <c r="J1864" s="3">
        <f t="shared" si="118"/>
        <v>68324.255999999994</v>
      </c>
      <c r="K1864" s="3">
        <f t="shared" si="119"/>
        <v>29281.824000000008</v>
      </c>
    </row>
    <row r="1865" spans="1:11" x14ac:dyDescent="0.25">
      <c r="A1865" s="5">
        <v>46161</v>
      </c>
      <c r="B1865" s="2" t="s">
        <v>1872</v>
      </c>
      <c r="C1865" s="2">
        <v>1</v>
      </c>
      <c r="D1865" s="3">
        <v>27864</v>
      </c>
      <c r="E1865" s="4">
        <v>0.12</v>
      </c>
      <c r="F1865" s="6">
        <v>4</v>
      </c>
      <c r="G1865" s="6">
        <v>1</v>
      </c>
      <c r="H1865" s="7">
        <f t="shared" si="116"/>
        <v>46143</v>
      </c>
      <c r="I1865" s="3">
        <f t="shared" si="117"/>
        <v>31207.680000000004</v>
      </c>
      <c r="J1865" s="3">
        <f t="shared" si="118"/>
        <v>21845.376</v>
      </c>
      <c r="K1865" s="3">
        <f t="shared" si="119"/>
        <v>9362.3040000000037</v>
      </c>
    </row>
    <row r="1866" spans="1:11" x14ac:dyDescent="0.25">
      <c r="A1866" s="5">
        <v>46331</v>
      </c>
      <c r="B1866" s="2" t="s">
        <v>1873</v>
      </c>
      <c r="C1866" s="2">
        <v>6</v>
      </c>
      <c r="D1866" s="3">
        <v>24671</v>
      </c>
      <c r="E1866" s="4">
        <v>0.03</v>
      </c>
      <c r="F1866" s="6">
        <v>4</v>
      </c>
      <c r="G1866" s="6">
        <v>1</v>
      </c>
      <c r="H1866" s="7">
        <f t="shared" si="116"/>
        <v>46327</v>
      </c>
      <c r="I1866" s="3">
        <f t="shared" si="117"/>
        <v>152466.78</v>
      </c>
      <c r="J1866" s="3">
        <f t="shared" si="118"/>
        <v>106726.746</v>
      </c>
      <c r="K1866" s="3">
        <f t="shared" si="119"/>
        <v>45740.034</v>
      </c>
    </row>
    <row r="1867" spans="1:11" x14ac:dyDescent="0.25">
      <c r="A1867" s="5">
        <v>46130</v>
      </c>
      <c r="B1867" s="2" t="s">
        <v>1874</v>
      </c>
      <c r="C1867" s="2">
        <v>11</v>
      </c>
      <c r="D1867" s="3">
        <v>5198</v>
      </c>
      <c r="E1867" s="4">
        <v>0.12</v>
      </c>
      <c r="F1867" s="6">
        <v>5</v>
      </c>
      <c r="G1867" s="6">
        <v>2</v>
      </c>
      <c r="H1867" s="7">
        <f t="shared" si="116"/>
        <v>46113</v>
      </c>
      <c r="I1867" s="3">
        <f t="shared" si="117"/>
        <v>64039.360000000008</v>
      </c>
      <c r="J1867" s="3">
        <f t="shared" si="118"/>
        <v>44827.552000000003</v>
      </c>
      <c r="K1867" s="3">
        <f t="shared" si="119"/>
        <v>19211.808000000005</v>
      </c>
    </row>
    <row r="1868" spans="1:11" x14ac:dyDescent="0.25">
      <c r="A1868" s="5">
        <v>46111</v>
      </c>
      <c r="B1868" s="2" t="s">
        <v>1875</v>
      </c>
      <c r="C1868" s="2">
        <v>6</v>
      </c>
      <c r="D1868" s="3">
        <v>17953</v>
      </c>
      <c r="E1868" s="4">
        <v>0.04</v>
      </c>
      <c r="F1868" s="6">
        <v>1</v>
      </c>
      <c r="G1868" s="6">
        <v>8</v>
      </c>
      <c r="H1868" s="7">
        <f t="shared" si="116"/>
        <v>46082</v>
      </c>
      <c r="I1868" s="3">
        <f t="shared" si="117"/>
        <v>112026.72</v>
      </c>
      <c r="J1868" s="3">
        <f t="shared" si="118"/>
        <v>78418.703999999998</v>
      </c>
      <c r="K1868" s="3">
        <f t="shared" si="119"/>
        <v>33608.016000000003</v>
      </c>
    </row>
    <row r="1869" spans="1:11" x14ac:dyDescent="0.25">
      <c r="A1869" s="5">
        <v>46079</v>
      </c>
      <c r="B1869" s="2" t="s">
        <v>1876</v>
      </c>
      <c r="C1869" s="2">
        <v>1</v>
      </c>
      <c r="D1869" s="3">
        <v>12242</v>
      </c>
      <c r="E1869" s="4"/>
      <c r="F1869" s="6">
        <v>5</v>
      </c>
      <c r="G1869" s="6">
        <v>8</v>
      </c>
      <c r="H1869" s="7">
        <f t="shared" si="116"/>
        <v>46054</v>
      </c>
      <c r="I1869" s="3">
        <f t="shared" si="117"/>
        <v>12242</v>
      </c>
      <c r="J1869" s="3">
        <f t="shared" si="118"/>
        <v>8569.4</v>
      </c>
      <c r="K1869" s="3">
        <f t="shared" si="119"/>
        <v>3672.6000000000004</v>
      </c>
    </row>
    <row r="1870" spans="1:11" x14ac:dyDescent="0.25">
      <c r="A1870" s="5">
        <v>46150</v>
      </c>
      <c r="B1870" s="2" t="s">
        <v>1877</v>
      </c>
      <c r="C1870" s="2">
        <v>4</v>
      </c>
      <c r="D1870" s="3">
        <v>31079</v>
      </c>
      <c r="E1870" s="4"/>
      <c r="F1870" s="6">
        <v>1</v>
      </c>
      <c r="G1870" s="6">
        <v>2</v>
      </c>
      <c r="H1870" s="7">
        <f t="shared" si="116"/>
        <v>46143</v>
      </c>
      <c r="I1870" s="3">
        <f t="shared" si="117"/>
        <v>124316</v>
      </c>
      <c r="J1870" s="3">
        <f t="shared" si="118"/>
        <v>87021.2</v>
      </c>
      <c r="K1870" s="3">
        <f t="shared" si="119"/>
        <v>37294.800000000003</v>
      </c>
    </row>
    <row r="1871" spans="1:11" x14ac:dyDescent="0.25">
      <c r="A1871" s="5">
        <v>46078</v>
      </c>
      <c r="B1871" s="2" t="s">
        <v>1878</v>
      </c>
      <c r="C1871" s="2">
        <v>5</v>
      </c>
      <c r="D1871" s="3">
        <v>23585</v>
      </c>
      <c r="E1871" s="4">
        <v>0.11</v>
      </c>
      <c r="F1871" s="6">
        <v>1</v>
      </c>
      <c r="G1871" s="6">
        <v>6</v>
      </c>
      <c r="H1871" s="7">
        <f t="shared" si="116"/>
        <v>46054</v>
      </c>
      <c r="I1871" s="3">
        <f t="shared" si="117"/>
        <v>130896.75000000001</v>
      </c>
      <c r="J1871" s="3">
        <f t="shared" si="118"/>
        <v>91627.725000000006</v>
      </c>
      <c r="K1871" s="3">
        <f t="shared" si="119"/>
        <v>39269.025000000009</v>
      </c>
    </row>
    <row r="1872" spans="1:11" x14ac:dyDescent="0.25">
      <c r="A1872" s="5">
        <v>46131</v>
      </c>
      <c r="B1872" s="2" t="s">
        <v>1879</v>
      </c>
      <c r="C1872" s="2">
        <v>10</v>
      </c>
      <c r="D1872" s="3">
        <v>11597</v>
      </c>
      <c r="E1872" s="4">
        <v>0.03</v>
      </c>
      <c r="F1872" s="6">
        <v>5</v>
      </c>
      <c r="G1872" s="6">
        <v>2</v>
      </c>
      <c r="H1872" s="7">
        <f t="shared" si="116"/>
        <v>46113</v>
      </c>
      <c r="I1872" s="3">
        <f t="shared" si="117"/>
        <v>119449.1</v>
      </c>
      <c r="J1872" s="3">
        <f t="shared" si="118"/>
        <v>83614.37</v>
      </c>
      <c r="K1872" s="3">
        <f t="shared" si="119"/>
        <v>35834.73000000001</v>
      </c>
    </row>
    <row r="1873" spans="1:11" x14ac:dyDescent="0.25">
      <c r="A1873" s="5">
        <v>46094</v>
      </c>
      <c r="B1873" s="2" t="s">
        <v>1880</v>
      </c>
      <c r="C1873" s="2">
        <v>8</v>
      </c>
      <c r="D1873" s="3">
        <v>20508</v>
      </c>
      <c r="E1873" s="4"/>
      <c r="F1873" s="6">
        <v>2</v>
      </c>
      <c r="G1873" s="6">
        <v>7</v>
      </c>
      <c r="H1873" s="7">
        <f t="shared" si="116"/>
        <v>46082</v>
      </c>
      <c r="I1873" s="3">
        <f t="shared" si="117"/>
        <v>164064</v>
      </c>
      <c r="J1873" s="3">
        <f t="shared" si="118"/>
        <v>114844.79999999999</v>
      </c>
      <c r="K1873" s="3">
        <f t="shared" si="119"/>
        <v>49219.200000000012</v>
      </c>
    </row>
    <row r="1874" spans="1:11" x14ac:dyDescent="0.25">
      <c r="A1874" s="5">
        <v>46070</v>
      </c>
      <c r="B1874" s="2" t="s">
        <v>1881</v>
      </c>
      <c r="C1874" s="2">
        <v>12</v>
      </c>
      <c r="D1874" s="3">
        <v>23701</v>
      </c>
      <c r="E1874" s="4"/>
      <c r="F1874" s="6">
        <v>2</v>
      </c>
      <c r="G1874" s="6">
        <v>8</v>
      </c>
      <c r="H1874" s="7">
        <f t="shared" si="116"/>
        <v>46054</v>
      </c>
      <c r="I1874" s="3">
        <f t="shared" si="117"/>
        <v>284412</v>
      </c>
      <c r="J1874" s="3">
        <f t="shared" si="118"/>
        <v>199088.4</v>
      </c>
      <c r="K1874" s="3">
        <f t="shared" si="119"/>
        <v>85323.6</v>
      </c>
    </row>
    <row r="1875" spans="1:11" x14ac:dyDescent="0.25">
      <c r="A1875" s="5">
        <v>46031</v>
      </c>
      <c r="B1875" s="2" t="s">
        <v>1882</v>
      </c>
      <c r="C1875" s="2">
        <v>11</v>
      </c>
      <c r="D1875" s="3">
        <v>16145</v>
      </c>
      <c r="E1875" s="4">
        <v>0.13</v>
      </c>
      <c r="F1875" s="6">
        <v>2</v>
      </c>
      <c r="G1875" s="6">
        <v>6</v>
      </c>
      <c r="H1875" s="7">
        <f t="shared" si="116"/>
        <v>46023</v>
      </c>
      <c r="I1875" s="3">
        <f t="shared" si="117"/>
        <v>200682.34999999998</v>
      </c>
      <c r="J1875" s="3">
        <f t="shared" si="118"/>
        <v>140477.64499999996</v>
      </c>
      <c r="K1875" s="3">
        <f t="shared" si="119"/>
        <v>60204.705000000016</v>
      </c>
    </row>
    <row r="1876" spans="1:11" x14ac:dyDescent="0.25">
      <c r="A1876" s="5">
        <v>46124</v>
      </c>
      <c r="B1876" s="2" t="s">
        <v>1883</v>
      </c>
      <c r="C1876" s="2">
        <v>4</v>
      </c>
      <c r="D1876" s="3">
        <v>13099</v>
      </c>
      <c r="E1876" s="4"/>
      <c r="F1876" s="6">
        <v>3</v>
      </c>
      <c r="G1876" s="6">
        <v>7</v>
      </c>
      <c r="H1876" s="7">
        <f t="shared" si="116"/>
        <v>46113</v>
      </c>
      <c r="I1876" s="3">
        <f t="shared" si="117"/>
        <v>52396</v>
      </c>
      <c r="J1876" s="3">
        <f t="shared" si="118"/>
        <v>36677.199999999997</v>
      </c>
      <c r="K1876" s="3">
        <f t="shared" si="119"/>
        <v>15718.800000000003</v>
      </c>
    </row>
    <row r="1877" spans="1:11" x14ac:dyDescent="0.25">
      <c r="A1877" s="5">
        <v>46226</v>
      </c>
      <c r="B1877" s="2" t="s">
        <v>1884</v>
      </c>
      <c r="C1877" s="2">
        <v>10</v>
      </c>
      <c r="D1877" s="3">
        <v>5512</v>
      </c>
      <c r="E1877" s="4">
        <v>0.13</v>
      </c>
      <c r="F1877" s="6">
        <v>3</v>
      </c>
      <c r="G1877" s="6">
        <v>7</v>
      </c>
      <c r="H1877" s="7">
        <f t="shared" si="116"/>
        <v>46204</v>
      </c>
      <c r="I1877" s="3">
        <f t="shared" si="117"/>
        <v>62285.599999999991</v>
      </c>
      <c r="J1877" s="3">
        <f t="shared" si="118"/>
        <v>43599.919999999991</v>
      </c>
      <c r="K1877" s="3">
        <f t="shared" si="119"/>
        <v>18685.68</v>
      </c>
    </row>
    <row r="1878" spans="1:11" x14ac:dyDescent="0.25">
      <c r="A1878" s="5">
        <v>46147</v>
      </c>
      <c r="B1878" s="2" t="s">
        <v>1885</v>
      </c>
      <c r="C1878" s="2">
        <v>12</v>
      </c>
      <c r="D1878" s="3">
        <v>14721</v>
      </c>
      <c r="E1878" s="4">
        <v>0.14000000000000001</v>
      </c>
      <c r="F1878" s="6">
        <v>3</v>
      </c>
      <c r="G1878" s="6">
        <v>6</v>
      </c>
      <c r="H1878" s="7">
        <f t="shared" si="116"/>
        <v>46143</v>
      </c>
      <c r="I1878" s="3">
        <f t="shared" si="117"/>
        <v>201383.28000000003</v>
      </c>
      <c r="J1878" s="3">
        <f t="shared" si="118"/>
        <v>140968.296</v>
      </c>
      <c r="K1878" s="3">
        <f t="shared" si="119"/>
        <v>60414.984000000026</v>
      </c>
    </row>
    <row r="1879" spans="1:11" x14ac:dyDescent="0.25">
      <c r="A1879" s="5">
        <v>46023</v>
      </c>
      <c r="B1879" s="2" t="s">
        <v>1886</v>
      </c>
      <c r="C1879" s="2">
        <v>5</v>
      </c>
      <c r="D1879" s="3">
        <v>5348</v>
      </c>
      <c r="E1879" s="4">
        <v>0.13</v>
      </c>
      <c r="F1879" s="6">
        <v>4</v>
      </c>
      <c r="G1879" s="6">
        <v>5</v>
      </c>
      <c r="H1879" s="7">
        <f t="shared" si="116"/>
        <v>46023</v>
      </c>
      <c r="I1879" s="3">
        <f t="shared" si="117"/>
        <v>30216.199999999997</v>
      </c>
      <c r="J1879" s="3">
        <f t="shared" si="118"/>
        <v>21151.339999999997</v>
      </c>
      <c r="K1879" s="3">
        <f t="shared" si="119"/>
        <v>9064.86</v>
      </c>
    </row>
    <row r="1880" spans="1:11" x14ac:dyDescent="0.25">
      <c r="A1880" s="5">
        <v>46192</v>
      </c>
      <c r="B1880" s="2" t="s">
        <v>1887</v>
      </c>
      <c r="C1880" s="2">
        <v>3</v>
      </c>
      <c r="D1880" s="3">
        <v>5630</v>
      </c>
      <c r="E1880" s="4">
        <v>0.05</v>
      </c>
      <c r="F1880" s="6">
        <v>1</v>
      </c>
      <c r="G1880" s="6">
        <v>3</v>
      </c>
      <c r="H1880" s="7">
        <f t="shared" si="116"/>
        <v>46174</v>
      </c>
      <c r="I1880" s="3">
        <f t="shared" si="117"/>
        <v>17734.5</v>
      </c>
      <c r="J1880" s="3">
        <f t="shared" si="118"/>
        <v>12414.15</v>
      </c>
      <c r="K1880" s="3">
        <f t="shared" si="119"/>
        <v>5320.35</v>
      </c>
    </row>
    <row r="1881" spans="1:11" x14ac:dyDescent="0.25">
      <c r="A1881" s="5">
        <v>46045</v>
      </c>
      <c r="B1881" s="2" t="s">
        <v>1888</v>
      </c>
      <c r="C1881" s="2">
        <v>4</v>
      </c>
      <c r="D1881" s="3">
        <v>2771</v>
      </c>
      <c r="E1881" s="4">
        <v>0.04</v>
      </c>
      <c r="F1881" s="6">
        <v>1</v>
      </c>
      <c r="G1881" s="6">
        <v>5</v>
      </c>
      <c r="H1881" s="7">
        <f t="shared" si="116"/>
        <v>46023</v>
      </c>
      <c r="I1881" s="3">
        <f t="shared" si="117"/>
        <v>11527.36</v>
      </c>
      <c r="J1881" s="3">
        <f t="shared" si="118"/>
        <v>8069.152</v>
      </c>
      <c r="K1881" s="3">
        <f t="shared" si="119"/>
        <v>3458.2080000000005</v>
      </c>
    </row>
    <row r="1882" spans="1:11" x14ac:dyDescent="0.25">
      <c r="A1882" s="5">
        <v>46382</v>
      </c>
      <c r="B1882" s="2" t="s">
        <v>1889</v>
      </c>
      <c r="C1882" s="2">
        <v>12</v>
      </c>
      <c r="D1882" s="3">
        <v>2996</v>
      </c>
      <c r="E1882" s="4">
        <v>0.11</v>
      </c>
      <c r="F1882" s="6">
        <v>4</v>
      </c>
      <c r="G1882" s="6">
        <v>5</v>
      </c>
      <c r="H1882" s="7">
        <f t="shared" si="116"/>
        <v>46357</v>
      </c>
      <c r="I1882" s="3">
        <f t="shared" si="117"/>
        <v>39906.720000000001</v>
      </c>
      <c r="J1882" s="3">
        <f t="shared" si="118"/>
        <v>27934.703999999998</v>
      </c>
      <c r="K1882" s="3">
        <f t="shared" si="119"/>
        <v>11972.016000000003</v>
      </c>
    </row>
    <row r="1883" spans="1:11" x14ac:dyDescent="0.25">
      <c r="A1883" s="5">
        <v>46287</v>
      </c>
      <c r="B1883" s="2" t="s">
        <v>1890</v>
      </c>
      <c r="C1883" s="2">
        <v>11</v>
      </c>
      <c r="D1883" s="3">
        <v>1879</v>
      </c>
      <c r="E1883" s="4">
        <v>0.03</v>
      </c>
      <c r="F1883" s="6">
        <v>3</v>
      </c>
      <c r="G1883" s="6">
        <v>3</v>
      </c>
      <c r="H1883" s="7">
        <f t="shared" si="116"/>
        <v>46266</v>
      </c>
      <c r="I1883" s="3">
        <f t="shared" si="117"/>
        <v>21289.07</v>
      </c>
      <c r="J1883" s="3">
        <f t="shared" si="118"/>
        <v>14902.348999999998</v>
      </c>
      <c r="K1883" s="3">
        <f t="shared" si="119"/>
        <v>6386.7210000000014</v>
      </c>
    </row>
    <row r="1884" spans="1:11" x14ac:dyDescent="0.25">
      <c r="A1884" s="5">
        <v>46268</v>
      </c>
      <c r="B1884" s="2" t="s">
        <v>1891</v>
      </c>
      <c r="C1884" s="2">
        <v>5</v>
      </c>
      <c r="D1884" s="3">
        <v>11531</v>
      </c>
      <c r="E1884" s="4">
        <v>0.11</v>
      </c>
      <c r="F1884" s="6">
        <v>2</v>
      </c>
      <c r="G1884" s="6">
        <v>1</v>
      </c>
      <c r="H1884" s="7">
        <f t="shared" si="116"/>
        <v>46266</v>
      </c>
      <c r="I1884" s="3">
        <f t="shared" si="117"/>
        <v>63997.05</v>
      </c>
      <c r="J1884" s="3">
        <f t="shared" si="118"/>
        <v>44797.934999999998</v>
      </c>
      <c r="K1884" s="3">
        <f t="shared" si="119"/>
        <v>19199.115000000005</v>
      </c>
    </row>
    <row r="1885" spans="1:11" x14ac:dyDescent="0.25">
      <c r="A1885" s="5">
        <v>46158</v>
      </c>
      <c r="B1885" s="2" t="s">
        <v>1892</v>
      </c>
      <c r="C1885" s="2">
        <v>4</v>
      </c>
      <c r="D1885" s="3">
        <v>13825</v>
      </c>
      <c r="E1885" s="4">
        <v>0.11</v>
      </c>
      <c r="F1885" s="6">
        <v>3</v>
      </c>
      <c r="G1885" s="6">
        <v>2</v>
      </c>
      <c r="H1885" s="7">
        <f t="shared" si="116"/>
        <v>46143</v>
      </c>
      <c r="I1885" s="3">
        <f t="shared" si="117"/>
        <v>61383.000000000007</v>
      </c>
      <c r="J1885" s="3">
        <f t="shared" si="118"/>
        <v>42968.100000000006</v>
      </c>
      <c r="K1885" s="3">
        <f t="shared" si="119"/>
        <v>18414.900000000001</v>
      </c>
    </row>
    <row r="1886" spans="1:11" x14ac:dyDescent="0.25">
      <c r="A1886" s="5">
        <v>46298</v>
      </c>
      <c r="B1886" s="2" t="s">
        <v>1893</v>
      </c>
      <c r="C1886" s="2">
        <v>9</v>
      </c>
      <c r="D1886" s="3">
        <v>5267</v>
      </c>
      <c r="E1886" s="4"/>
      <c r="F1886" s="6">
        <v>2</v>
      </c>
      <c r="G1886" s="6">
        <v>6</v>
      </c>
      <c r="H1886" s="7">
        <f t="shared" si="116"/>
        <v>46296</v>
      </c>
      <c r="I1886" s="3">
        <f t="shared" si="117"/>
        <v>47403</v>
      </c>
      <c r="J1886" s="3">
        <f t="shared" si="118"/>
        <v>33182.1</v>
      </c>
      <c r="K1886" s="3">
        <f t="shared" si="119"/>
        <v>14220.900000000001</v>
      </c>
    </row>
    <row r="1887" spans="1:11" x14ac:dyDescent="0.25">
      <c r="A1887" s="5">
        <v>46071</v>
      </c>
      <c r="B1887" s="2" t="s">
        <v>1894</v>
      </c>
      <c r="C1887" s="2">
        <v>7</v>
      </c>
      <c r="D1887" s="3">
        <v>13568</v>
      </c>
      <c r="E1887" s="4"/>
      <c r="F1887" s="6">
        <v>2</v>
      </c>
      <c r="G1887" s="6">
        <v>7</v>
      </c>
      <c r="H1887" s="7">
        <f t="shared" si="116"/>
        <v>46054</v>
      </c>
      <c r="I1887" s="3">
        <f t="shared" si="117"/>
        <v>94976</v>
      </c>
      <c r="J1887" s="3">
        <f t="shared" si="118"/>
        <v>66483.199999999997</v>
      </c>
      <c r="K1887" s="3">
        <f t="shared" si="119"/>
        <v>28492.800000000003</v>
      </c>
    </row>
    <row r="1888" spans="1:11" x14ac:dyDescent="0.25">
      <c r="A1888" s="5">
        <v>46284</v>
      </c>
      <c r="B1888" s="2" t="s">
        <v>1895</v>
      </c>
      <c r="C1888" s="2">
        <v>2</v>
      </c>
      <c r="D1888" s="3">
        <v>7997</v>
      </c>
      <c r="E1888" s="4">
        <v>7.0000000000000007E-2</v>
      </c>
      <c r="F1888" s="6">
        <v>2</v>
      </c>
      <c r="G1888" s="6">
        <v>3</v>
      </c>
      <c r="H1888" s="7">
        <f t="shared" si="116"/>
        <v>46266</v>
      </c>
      <c r="I1888" s="3">
        <f t="shared" si="117"/>
        <v>17113.580000000002</v>
      </c>
      <c r="J1888" s="3">
        <f t="shared" si="118"/>
        <v>11979.506000000001</v>
      </c>
      <c r="K1888" s="3">
        <f t="shared" si="119"/>
        <v>5134.0740000000005</v>
      </c>
    </row>
    <row r="1889" spans="1:11" x14ac:dyDescent="0.25">
      <c r="A1889" s="5">
        <v>46359</v>
      </c>
      <c r="B1889" s="2" t="s">
        <v>1896</v>
      </c>
      <c r="C1889" s="2">
        <v>11</v>
      </c>
      <c r="D1889" s="3">
        <v>14474</v>
      </c>
      <c r="E1889" s="4">
        <v>7.0000000000000007E-2</v>
      </c>
      <c r="F1889" s="6">
        <v>2</v>
      </c>
      <c r="G1889" s="6">
        <v>8</v>
      </c>
      <c r="H1889" s="7">
        <f t="shared" si="116"/>
        <v>46357</v>
      </c>
      <c r="I1889" s="3">
        <f t="shared" si="117"/>
        <v>170358.98</v>
      </c>
      <c r="J1889" s="3">
        <f t="shared" si="118"/>
        <v>119251.28599999999</v>
      </c>
      <c r="K1889" s="3">
        <f t="shared" si="119"/>
        <v>51107.694000000018</v>
      </c>
    </row>
    <row r="1890" spans="1:11" x14ac:dyDescent="0.25">
      <c r="A1890" s="5">
        <v>46103</v>
      </c>
      <c r="B1890" s="2" t="s">
        <v>1897</v>
      </c>
      <c r="C1890" s="2">
        <v>2</v>
      </c>
      <c r="D1890" s="3">
        <v>30254</v>
      </c>
      <c r="E1890" s="4">
        <v>0.08</v>
      </c>
      <c r="F1890" s="6">
        <v>3</v>
      </c>
      <c r="G1890" s="6">
        <v>7</v>
      </c>
      <c r="H1890" s="7">
        <f t="shared" si="116"/>
        <v>46082</v>
      </c>
      <c r="I1890" s="3">
        <f t="shared" si="117"/>
        <v>65348.640000000007</v>
      </c>
      <c r="J1890" s="3">
        <f t="shared" si="118"/>
        <v>45744.048000000003</v>
      </c>
      <c r="K1890" s="3">
        <f t="shared" si="119"/>
        <v>19604.592000000004</v>
      </c>
    </row>
    <row r="1891" spans="1:11" x14ac:dyDescent="0.25">
      <c r="A1891" s="5">
        <v>46238</v>
      </c>
      <c r="B1891" s="2" t="s">
        <v>1898</v>
      </c>
      <c r="C1891" s="2">
        <v>10</v>
      </c>
      <c r="D1891" s="3">
        <v>14682</v>
      </c>
      <c r="E1891" s="4"/>
      <c r="F1891" s="6">
        <v>5</v>
      </c>
      <c r="G1891" s="6">
        <v>6</v>
      </c>
      <c r="H1891" s="7">
        <f t="shared" si="116"/>
        <v>46235</v>
      </c>
      <c r="I1891" s="3">
        <f t="shared" si="117"/>
        <v>146820</v>
      </c>
      <c r="J1891" s="3">
        <f t="shared" si="118"/>
        <v>102774</v>
      </c>
      <c r="K1891" s="3">
        <f t="shared" si="119"/>
        <v>44046</v>
      </c>
    </row>
    <row r="1892" spans="1:11" x14ac:dyDescent="0.25">
      <c r="A1892" s="5">
        <v>46367</v>
      </c>
      <c r="B1892" s="2" t="s">
        <v>1899</v>
      </c>
      <c r="C1892" s="2">
        <v>6</v>
      </c>
      <c r="D1892" s="3">
        <v>34456</v>
      </c>
      <c r="E1892" s="4"/>
      <c r="F1892" s="6">
        <v>4</v>
      </c>
      <c r="G1892" s="6">
        <v>5</v>
      </c>
      <c r="H1892" s="7">
        <f t="shared" si="116"/>
        <v>46357</v>
      </c>
      <c r="I1892" s="3">
        <f t="shared" si="117"/>
        <v>206736</v>
      </c>
      <c r="J1892" s="3">
        <f t="shared" si="118"/>
        <v>144715.19999999998</v>
      </c>
      <c r="K1892" s="3">
        <f t="shared" si="119"/>
        <v>62020.800000000017</v>
      </c>
    </row>
    <row r="1893" spans="1:11" x14ac:dyDescent="0.25">
      <c r="A1893" s="5">
        <v>46129</v>
      </c>
      <c r="B1893" s="2" t="s">
        <v>1900</v>
      </c>
      <c r="C1893" s="2">
        <v>8</v>
      </c>
      <c r="D1893" s="3">
        <v>16687</v>
      </c>
      <c r="E1893" s="4"/>
      <c r="F1893" s="6">
        <v>2</v>
      </c>
      <c r="G1893" s="6">
        <v>7</v>
      </c>
      <c r="H1893" s="7">
        <f t="shared" si="116"/>
        <v>46113</v>
      </c>
      <c r="I1893" s="3">
        <f t="shared" si="117"/>
        <v>133496</v>
      </c>
      <c r="J1893" s="3">
        <f t="shared" si="118"/>
        <v>93447.2</v>
      </c>
      <c r="K1893" s="3">
        <f t="shared" si="119"/>
        <v>40048.800000000003</v>
      </c>
    </row>
    <row r="1894" spans="1:11" x14ac:dyDescent="0.25">
      <c r="A1894" s="5">
        <v>46128</v>
      </c>
      <c r="B1894" s="2" t="s">
        <v>1901</v>
      </c>
      <c r="C1894" s="2">
        <v>5</v>
      </c>
      <c r="D1894" s="3">
        <v>19056</v>
      </c>
      <c r="E1894" s="4">
        <v>0.05</v>
      </c>
      <c r="F1894" s="6">
        <v>3</v>
      </c>
      <c r="G1894" s="6">
        <v>2</v>
      </c>
      <c r="H1894" s="7">
        <f t="shared" si="116"/>
        <v>46113</v>
      </c>
      <c r="I1894" s="3">
        <f t="shared" si="117"/>
        <v>100044</v>
      </c>
      <c r="J1894" s="3">
        <f t="shared" si="118"/>
        <v>70030.799999999988</v>
      </c>
      <c r="K1894" s="3">
        <f t="shared" si="119"/>
        <v>30013.200000000012</v>
      </c>
    </row>
    <row r="1895" spans="1:11" x14ac:dyDescent="0.25">
      <c r="A1895" s="5">
        <v>46031</v>
      </c>
      <c r="B1895" s="2" t="s">
        <v>1902</v>
      </c>
      <c r="C1895" s="2">
        <v>10</v>
      </c>
      <c r="D1895" s="3">
        <v>33866</v>
      </c>
      <c r="E1895" s="4">
        <v>0.03</v>
      </c>
      <c r="F1895" s="6">
        <v>4</v>
      </c>
      <c r="G1895" s="6">
        <v>5</v>
      </c>
      <c r="H1895" s="7">
        <f t="shared" si="116"/>
        <v>46023</v>
      </c>
      <c r="I1895" s="3">
        <f t="shared" si="117"/>
        <v>348819.8</v>
      </c>
      <c r="J1895" s="3">
        <f t="shared" si="118"/>
        <v>244173.86</v>
      </c>
      <c r="K1895" s="3">
        <f t="shared" si="119"/>
        <v>104645.94</v>
      </c>
    </row>
    <row r="1896" spans="1:11" x14ac:dyDescent="0.25">
      <c r="A1896" s="5">
        <v>46320</v>
      </c>
      <c r="B1896" s="2" t="s">
        <v>1903</v>
      </c>
      <c r="C1896" s="2">
        <v>5</v>
      </c>
      <c r="D1896" s="3">
        <v>10122</v>
      </c>
      <c r="E1896" s="4">
        <v>0.09</v>
      </c>
      <c r="F1896" s="6">
        <v>1</v>
      </c>
      <c r="G1896" s="6">
        <v>7</v>
      </c>
      <c r="H1896" s="7">
        <f t="shared" si="116"/>
        <v>46296</v>
      </c>
      <c r="I1896" s="3">
        <f t="shared" si="117"/>
        <v>55164.9</v>
      </c>
      <c r="J1896" s="3">
        <f t="shared" si="118"/>
        <v>38615.43</v>
      </c>
      <c r="K1896" s="3">
        <f t="shared" si="119"/>
        <v>16549.47</v>
      </c>
    </row>
    <row r="1897" spans="1:11" x14ac:dyDescent="0.25">
      <c r="A1897" s="5">
        <v>46248</v>
      </c>
      <c r="B1897" s="2" t="s">
        <v>1904</v>
      </c>
      <c r="C1897" s="2">
        <v>6</v>
      </c>
      <c r="D1897" s="3">
        <v>24124</v>
      </c>
      <c r="E1897" s="4">
        <v>0.12</v>
      </c>
      <c r="F1897" s="6">
        <v>3</v>
      </c>
      <c r="G1897" s="6">
        <v>7</v>
      </c>
      <c r="H1897" s="7">
        <f t="shared" si="116"/>
        <v>46235</v>
      </c>
      <c r="I1897" s="3">
        <f t="shared" si="117"/>
        <v>162113.28000000003</v>
      </c>
      <c r="J1897" s="3">
        <f t="shared" si="118"/>
        <v>113479.29600000002</v>
      </c>
      <c r="K1897" s="3">
        <f t="shared" si="119"/>
        <v>48633.984000000011</v>
      </c>
    </row>
    <row r="1898" spans="1:11" x14ac:dyDescent="0.25">
      <c r="A1898" s="5">
        <v>46205</v>
      </c>
      <c r="B1898" s="2" t="s">
        <v>1905</v>
      </c>
      <c r="C1898" s="2">
        <v>7</v>
      </c>
      <c r="D1898" s="3">
        <v>28695</v>
      </c>
      <c r="E1898" s="4">
        <v>0.14000000000000001</v>
      </c>
      <c r="F1898" s="6">
        <v>4</v>
      </c>
      <c r="G1898" s="6">
        <v>7</v>
      </c>
      <c r="H1898" s="7">
        <f t="shared" si="116"/>
        <v>46204</v>
      </c>
      <c r="I1898" s="3">
        <f t="shared" si="117"/>
        <v>228986.10000000003</v>
      </c>
      <c r="J1898" s="3">
        <f t="shared" si="118"/>
        <v>160290.27000000002</v>
      </c>
      <c r="K1898" s="3">
        <f t="shared" si="119"/>
        <v>68695.830000000016</v>
      </c>
    </row>
    <row r="1899" spans="1:11" x14ac:dyDescent="0.25">
      <c r="A1899" s="5">
        <v>46360</v>
      </c>
      <c r="B1899" s="2" t="s">
        <v>1906</v>
      </c>
      <c r="C1899" s="2">
        <v>7</v>
      </c>
      <c r="D1899" s="3">
        <v>23075</v>
      </c>
      <c r="E1899" s="4">
        <v>0.04</v>
      </c>
      <c r="F1899" s="6">
        <v>4</v>
      </c>
      <c r="G1899" s="6">
        <v>1</v>
      </c>
      <c r="H1899" s="7">
        <f t="shared" si="116"/>
        <v>46357</v>
      </c>
      <c r="I1899" s="3">
        <f t="shared" si="117"/>
        <v>167986</v>
      </c>
      <c r="J1899" s="3">
        <f t="shared" si="118"/>
        <v>117590.2</v>
      </c>
      <c r="K1899" s="3">
        <f t="shared" si="119"/>
        <v>50395.8</v>
      </c>
    </row>
    <row r="1900" spans="1:11" x14ac:dyDescent="0.25">
      <c r="A1900" s="5">
        <v>46264</v>
      </c>
      <c r="B1900" s="2" t="s">
        <v>1907</v>
      </c>
      <c r="C1900" s="2">
        <v>11</v>
      </c>
      <c r="D1900" s="3">
        <v>4890</v>
      </c>
      <c r="E1900" s="4"/>
      <c r="F1900" s="6">
        <v>2</v>
      </c>
      <c r="G1900" s="6">
        <v>1</v>
      </c>
      <c r="H1900" s="7">
        <f t="shared" si="116"/>
        <v>46235</v>
      </c>
      <c r="I1900" s="3">
        <f t="shared" si="117"/>
        <v>53790</v>
      </c>
      <c r="J1900" s="3">
        <f t="shared" si="118"/>
        <v>37653</v>
      </c>
      <c r="K1900" s="3">
        <f t="shared" si="119"/>
        <v>16137</v>
      </c>
    </row>
    <row r="1901" spans="1:11" x14ac:dyDescent="0.25">
      <c r="A1901" s="5">
        <v>46036</v>
      </c>
      <c r="B1901" s="2" t="s">
        <v>1908</v>
      </c>
      <c r="C1901" s="2">
        <v>4</v>
      </c>
      <c r="D1901" s="3">
        <v>24282</v>
      </c>
      <c r="E1901" s="4">
        <v>0.06</v>
      </c>
      <c r="F1901" s="6">
        <v>3</v>
      </c>
      <c r="G1901" s="6">
        <v>2</v>
      </c>
      <c r="H1901" s="7">
        <f t="shared" si="116"/>
        <v>46023</v>
      </c>
      <c r="I1901" s="3">
        <f t="shared" si="117"/>
        <v>102955.68000000001</v>
      </c>
      <c r="J1901" s="3">
        <f t="shared" si="118"/>
        <v>72068.975999999995</v>
      </c>
      <c r="K1901" s="3">
        <f t="shared" si="119"/>
        <v>30886.704000000012</v>
      </c>
    </row>
    <row r="1902" spans="1:11" x14ac:dyDescent="0.25">
      <c r="A1902" s="5">
        <v>46135</v>
      </c>
      <c r="B1902" s="2" t="s">
        <v>1909</v>
      </c>
      <c r="C1902" s="2">
        <v>6</v>
      </c>
      <c r="D1902" s="3">
        <v>32816</v>
      </c>
      <c r="E1902" s="4">
        <v>0.06</v>
      </c>
      <c r="F1902" s="6">
        <v>5</v>
      </c>
      <c r="G1902" s="6">
        <v>8</v>
      </c>
      <c r="H1902" s="7">
        <f t="shared" si="116"/>
        <v>46113</v>
      </c>
      <c r="I1902" s="3">
        <f t="shared" si="117"/>
        <v>208709.76000000001</v>
      </c>
      <c r="J1902" s="3">
        <f t="shared" si="118"/>
        <v>146096.83199999999</v>
      </c>
      <c r="K1902" s="3">
        <f t="shared" si="119"/>
        <v>62612.928000000014</v>
      </c>
    </row>
    <row r="1903" spans="1:11" x14ac:dyDescent="0.25">
      <c r="A1903" s="5">
        <v>46231</v>
      </c>
      <c r="B1903" s="2" t="s">
        <v>1910</v>
      </c>
      <c r="C1903" s="2">
        <v>8</v>
      </c>
      <c r="D1903" s="3">
        <v>13449</v>
      </c>
      <c r="E1903" s="4">
        <v>0.14000000000000001</v>
      </c>
      <c r="F1903" s="6">
        <v>2</v>
      </c>
      <c r="G1903" s="6">
        <v>5</v>
      </c>
      <c r="H1903" s="7">
        <f t="shared" si="116"/>
        <v>46204</v>
      </c>
      <c r="I1903" s="3">
        <f t="shared" si="117"/>
        <v>122654.88000000002</v>
      </c>
      <c r="J1903" s="3">
        <f t="shared" si="118"/>
        <v>85858.416000000012</v>
      </c>
      <c r="K1903" s="3">
        <f t="shared" si="119"/>
        <v>36796.464000000007</v>
      </c>
    </row>
    <row r="1904" spans="1:11" x14ac:dyDescent="0.25">
      <c r="A1904" s="5">
        <v>46299</v>
      </c>
      <c r="B1904" s="2" t="s">
        <v>1911</v>
      </c>
      <c r="C1904" s="2">
        <v>1</v>
      </c>
      <c r="D1904" s="3">
        <v>8179</v>
      </c>
      <c r="E1904" s="4"/>
      <c r="F1904" s="6">
        <v>1</v>
      </c>
      <c r="G1904" s="6">
        <v>3</v>
      </c>
      <c r="H1904" s="7">
        <f t="shared" si="116"/>
        <v>46296</v>
      </c>
      <c r="I1904" s="3">
        <f t="shared" si="117"/>
        <v>8179</v>
      </c>
      <c r="J1904" s="3">
        <f t="shared" si="118"/>
        <v>5725.2999999999993</v>
      </c>
      <c r="K1904" s="3">
        <f t="shared" si="119"/>
        <v>2453.7000000000007</v>
      </c>
    </row>
    <row r="1905" spans="1:11" x14ac:dyDescent="0.25">
      <c r="A1905" s="5">
        <v>46053</v>
      </c>
      <c r="B1905" s="2" t="s">
        <v>1912</v>
      </c>
      <c r="C1905" s="2">
        <v>5</v>
      </c>
      <c r="D1905" s="3">
        <v>22226</v>
      </c>
      <c r="E1905" s="4"/>
      <c r="F1905" s="6">
        <v>1</v>
      </c>
      <c r="G1905" s="6">
        <v>7</v>
      </c>
      <c r="H1905" s="7">
        <f t="shared" si="116"/>
        <v>46023</v>
      </c>
      <c r="I1905" s="3">
        <f t="shared" si="117"/>
        <v>111130</v>
      </c>
      <c r="J1905" s="3">
        <f t="shared" si="118"/>
        <v>77791</v>
      </c>
      <c r="K1905" s="3">
        <f t="shared" si="119"/>
        <v>33339</v>
      </c>
    </row>
    <row r="1906" spans="1:11" x14ac:dyDescent="0.25">
      <c r="A1906" s="5">
        <v>46287</v>
      </c>
      <c r="B1906" s="2" t="s">
        <v>1913</v>
      </c>
      <c r="C1906" s="2">
        <v>11</v>
      </c>
      <c r="D1906" s="3">
        <v>14241</v>
      </c>
      <c r="E1906" s="4">
        <v>0.05</v>
      </c>
      <c r="F1906" s="6">
        <v>2</v>
      </c>
      <c r="G1906" s="6">
        <v>4</v>
      </c>
      <c r="H1906" s="7">
        <f t="shared" si="116"/>
        <v>46266</v>
      </c>
      <c r="I1906" s="3">
        <f t="shared" si="117"/>
        <v>164483.55000000002</v>
      </c>
      <c r="J1906" s="3">
        <f t="shared" si="118"/>
        <v>115138.485</v>
      </c>
      <c r="K1906" s="3">
        <f t="shared" si="119"/>
        <v>49345.065000000017</v>
      </c>
    </row>
    <row r="1907" spans="1:11" x14ac:dyDescent="0.25">
      <c r="A1907" s="5">
        <v>46123</v>
      </c>
      <c r="B1907" s="2" t="s">
        <v>1914</v>
      </c>
      <c r="C1907" s="2">
        <v>1</v>
      </c>
      <c r="D1907" s="3">
        <v>25669</v>
      </c>
      <c r="E1907" s="4"/>
      <c r="F1907" s="6">
        <v>4</v>
      </c>
      <c r="G1907" s="6">
        <v>7</v>
      </c>
      <c r="H1907" s="7">
        <f t="shared" si="116"/>
        <v>46113</v>
      </c>
      <c r="I1907" s="3">
        <f t="shared" si="117"/>
        <v>25669</v>
      </c>
      <c r="J1907" s="3">
        <f t="shared" si="118"/>
        <v>17968.3</v>
      </c>
      <c r="K1907" s="3">
        <f t="shared" si="119"/>
        <v>7700.7000000000007</v>
      </c>
    </row>
    <row r="1908" spans="1:11" x14ac:dyDescent="0.25">
      <c r="A1908" s="5">
        <v>46356</v>
      </c>
      <c r="B1908" s="2" t="s">
        <v>1915</v>
      </c>
      <c r="C1908" s="2">
        <v>4</v>
      </c>
      <c r="D1908" s="3">
        <v>34295</v>
      </c>
      <c r="E1908" s="4">
        <v>0.11</v>
      </c>
      <c r="F1908" s="6">
        <v>3</v>
      </c>
      <c r="G1908" s="6">
        <v>3</v>
      </c>
      <c r="H1908" s="7">
        <f t="shared" si="116"/>
        <v>46327</v>
      </c>
      <c r="I1908" s="3">
        <f t="shared" si="117"/>
        <v>152269.80000000002</v>
      </c>
      <c r="J1908" s="3">
        <f t="shared" si="118"/>
        <v>106588.86</v>
      </c>
      <c r="K1908" s="3">
        <f t="shared" si="119"/>
        <v>45680.940000000017</v>
      </c>
    </row>
    <row r="1909" spans="1:11" x14ac:dyDescent="0.25">
      <c r="A1909" s="5">
        <v>46190</v>
      </c>
      <c r="B1909" s="2" t="s">
        <v>1916</v>
      </c>
      <c r="C1909" s="2">
        <v>1</v>
      </c>
      <c r="D1909" s="3">
        <v>23025</v>
      </c>
      <c r="E1909" s="4">
        <v>0.06</v>
      </c>
      <c r="F1909" s="6">
        <v>4</v>
      </c>
      <c r="G1909" s="6">
        <v>8</v>
      </c>
      <c r="H1909" s="7">
        <f t="shared" si="116"/>
        <v>46174</v>
      </c>
      <c r="I1909" s="3">
        <f t="shared" si="117"/>
        <v>24406.5</v>
      </c>
      <c r="J1909" s="3">
        <f t="shared" si="118"/>
        <v>17084.55</v>
      </c>
      <c r="K1909" s="3">
        <f t="shared" si="119"/>
        <v>7321.9500000000007</v>
      </c>
    </row>
    <row r="1910" spans="1:11" x14ac:dyDescent="0.25">
      <c r="A1910" s="5">
        <v>46069</v>
      </c>
      <c r="B1910" s="2" t="s">
        <v>1917</v>
      </c>
      <c r="C1910" s="2">
        <v>9</v>
      </c>
      <c r="D1910" s="3">
        <v>23317</v>
      </c>
      <c r="E1910" s="4"/>
      <c r="F1910" s="6">
        <v>3</v>
      </c>
      <c r="G1910" s="6">
        <v>5</v>
      </c>
      <c r="H1910" s="7">
        <f t="shared" si="116"/>
        <v>46054</v>
      </c>
      <c r="I1910" s="3">
        <f t="shared" si="117"/>
        <v>209853</v>
      </c>
      <c r="J1910" s="3">
        <f t="shared" si="118"/>
        <v>146897.09999999998</v>
      </c>
      <c r="K1910" s="3">
        <f t="shared" si="119"/>
        <v>62955.900000000023</v>
      </c>
    </row>
    <row r="1911" spans="1:11" x14ac:dyDescent="0.25">
      <c r="A1911" s="5">
        <v>46159</v>
      </c>
      <c r="B1911" s="2" t="s">
        <v>1918</v>
      </c>
      <c r="C1911" s="2">
        <v>8</v>
      </c>
      <c r="D1911" s="3">
        <v>6367</v>
      </c>
      <c r="E1911" s="4"/>
      <c r="F1911" s="6">
        <v>4</v>
      </c>
      <c r="G1911" s="6">
        <v>2</v>
      </c>
      <c r="H1911" s="7">
        <f t="shared" si="116"/>
        <v>46143</v>
      </c>
      <c r="I1911" s="3">
        <f t="shared" si="117"/>
        <v>50936</v>
      </c>
      <c r="J1911" s="3">
        <f t="shared" si="118"/>
        <v>35655.199999999997</v>
      </c>
      <c r="K1911" s="3">
        <f t="shared" si="119"/>
        <v>15280.800000000003</v>
      </c>
    </row>
    <row r="1912" spans="1:11" x14ac:dyDescent="0.25">
      <c r="A1912" s="5">
        <v>46205</v>
      </c>
      <c r="B1912" s="2" t="s">
        <v>1919</v>
      </c>
      <c r="C1912" s="2">
        <v>6</v>
      </c>
      <c r="D1912" s="3">
        <v>24705</v>
      </c>
      <c r="E1912" s="4">
        <v>0.11</v>
      </c>
      <c r="F1912" s="6">
        <v>2</v>
      </c>
      <c r="G1912" s="6">
        <v>2</v>
      </c>
      <c r="H1912" s="7">
        <f t="shared" si="116"/>
        <v>46204</v>
      </c>
      <c r="I1912" s="3">
        <f t="shared" si="117"/>
        <v>164535.30000000002</v>
      </c>
      <c r="J1912" s="3">
        <f t="shared" si="118"/>
        <v>115174.71</v>
      </c>
      <c r="K1912" s="3">
        <f t="shared" si="119"/>
        <v>49360.590000000011</v>
      </c>
    </row>
    <row r="1913" spans="1:11" x14ac:dyDescent="0.25">
      <c r="A1913" s="5">
        <v>46246</v>
      </c>
      <c r="B1913" s="2" t="s">
        <v>1920</v>
      </c>
      <c r="C1913" s="2">
        <v>9</v>
      </c>
      <c r="D1913" s="3">
        <v>20913</v>
      </c>
      <c r="E1913" s="4"/>
      <c r="F1913" s="6">
        <v>4</v>
      </c>
      <c r="G1913" s="6">
        <v>3</v>
      </c>
      <c r="H1913" s="7">
        <f t="shared" si="116"/>
        <v>46235</v>
      </c>
      <c r="I1913" s="3">
        <f t="shared" si="117"/>
        <v>188217</v>
      </c>
      <c r="J1913" s="3">
        <f t="shared" si="118"/>
        <v>131751.9</v>
      </c>
      <c r="K1913" s="3">
        <f t="shared" si="119"/>
        <v>56465.100000000006</v>
      </c>
    </row>
    <row r="1914" spans="1:11" x14ac:dyDescent="0.25">
      <c r="A1914" s="5">
        <v>46227</v>
      </c>
      <c r="B1914" s="2" t="s">
        <v>1921</v>
      </c>
      <c r="C1914" s="2">
        <v>6</v>
      </c>
      <c r="D1914" s="3">
        <v>33864</v>
      </c>
      <c r="E1914" s="4">
        <v>0.05</v>
      </c>
      <c r="F1914" s="6">
        <v>3</v>
      </c>
      <c r="G1914" s="6">
        <v>7</v>
      </c>
      <c r="H1914" s="7">
        <f t="shared" si="116"/>
        <v>46204</v>
      </c>
      <c r="I1914" s="3">
        <f t="shared" si="117"/>
        <v>213343.2</v>
      </c>
      <c r="J1914" s="3">
        <f t="shared" si="118"/>
        <v>149340.24</v>
      </c>
      <c r="K1914" s="3">
        <f t="shared" si="119"/>
        <v>64002.960000000021</v>
      </c>
    </row>
    <row r="1915" spans="1:11" x14ac:dyDescent="0.25">
      <c r="A1915" s="5">
        <v>46169</v>
      </c>
      <c r="B1915" s="2" t="s">
        <v>1922</v>
      </c>
      <c r="C1915" s="2">
        <v>5</v>
      </c>
      <c r="D1915" s="3">
        <v>20744</v>
      </c>
      <c r="E1915" s="4">
        <v>0.03</v>
      </c>
      <c r="F1915" s="6">
        <v>1</v>
      </c>
      <c r="G1915" s="6">
        <v>6</v>
      </c>
      <c r="H1915" s="7">
        <f t="shared" si="116"/>
        <v>46143</v>
      </c>
      <c r="I1915" s="3">
        <f t="shared" si="117"/>
        <v>106831.6</v>
      </c>
      <c r="J1915" s="3">
        <f t="shared" si="118"/>
        <v>74782.12</v>
      </c>
      <c r="K1915" s="3">
        <f t="shared" si="119"/>
        <v>32049.48000000001</v>
      </c>
    </row>
    <row r="1916" spans="1:11" x14ac:dyDescent="0.25">
      <c r="A1916" s="5">
        <v>46027</v>
      </c>
      <c r="B1916" s="2" t="s">
        <v>1923</v>
      </c>
      <c r="C1916" s="2">
        <v>12</v>
      </c>
      <c r="D1916" s="3">
        <v>31289</v>
      </c>
      <c r="E1916" s="4">
        <v>0.05</v>
      </c>
      <c r="F1916" s="6">
        <v>3</v>
      </c>
      <c r="G1916" s="6">
        <v>1</v>
      </c>
      <c r="H1916" s="7">
        <f t="shared" si="116"/>
        <v>46023</v>
      </c>
      <c r="I1916" s="3">
        <f t="shared" si="117"/>
        <v>394241.4</v>
      </c>
      <c r="J1916" s="3">
        <f t="shared" si="118"/>
        <v>275968.98</v>
      </c>
      <c r="K1916" s="3">
        <f t="shared" si="119"/>
        <v>118272.42000000004</v>
      </c>
    </row>
    <row r="1917" spans="1:11" x14ac:dyDescent="0.25">
      <c r="A1917" s="5">
        <v>46270</v>
      </c>
      <c r="B1917" s="2" t="s">
        <v>1924</v>
      </c>
      <c r="C1917" s="2">
        <v>6</v>
      </c>
      <c r="D1917" s="3">
        <v>33804</v>
      </c>
      <c r="E1917" s="4">
        <v>0.13</v>
      </c>
      <c r="F1917" s="6">
        <v>2</v>
      </c>
      <c r="G1917" s="6">
        <v>2</v>
      </c>
      <c r="H1917" s="7">
        <f t="shared" si="116"/>
        <v>46266</v>
      </c>
      <c r="I1917" s="3">
        <f t="shared" si="117"/>
        <v>229191.11999999997</v>
      </c>
      <c r="J1917" s="3">
        <f t="shared" si="118"/>
        <v>160433.78399999996</v>
      </c>
      <c r="K1917" s="3">
        <f t="shared" si="119"/>
        <v>68757.33600000001</v>
      </c>
    </row>
    <row r="1918" spans="1:11" x14ac:dyDescent="0.25">
      <c r="A1918" s="5">
        <v>46132</v>
      </c>
      <c r="B1918" s="2" t="s">
        <v>1925</v>
      </c>
      <c r="C1918" s="2">
        <v>6</v>
      </c>
      <c r="D1918" s="3">
        <v>1800</v>
      </c>
      <c r="E1918" s="4">
        <v>0.03</v>
      </c>
      <c r="F1918" s="6">
        <v>5</v>
      </c>
      <c r="G1918" s="6">
        <v>6</v>
      </c>
      <c r="H1918" s="7">
        <f t="shared" si="116"/>
        <v>46113</v>
      </c>
      <c r="I1918" s="3">
        <f t="shared" si="117"/>
        <v>11124</v>
      </c>
      <c r="J1918" s="3">
        <f t="shared" si="118"/>
        <v>7786.7999999999993</v>
      </c>
      <c r="K1918" s="3">
        <f t="shared" si="119"/>
        <v>3337.2000000000007</v>
      </c>
    </row>
    <row r="1919" spans="1:11" x14ac:dyDescent="0.25">
      <c r="A1919" s="5">
        <v>46341</v>
      </c>
      <c r="B1919" s="2" t="s">
        <v>1926</v>
      </c>
      <c r="C1919" s="2">
        <v>1</v>
      </c>
      <c r="D1919" s="3">
        <v>8884</v>
      </c>
      <c r="E1919" s="4"/>
      <c r="F1919" s="6">
        <v>2</v>
      </c>
      <c r="G1919" s="6">
        <v>4</v>
      </c>
      <c r="H1919" s="7">
        <f t="shared" si="116"/>
        <v>46327</v>
      </c>
      <c r="I1919" s="3">
        <f t="shared" si="117"/>
        <v>8884</v>
      </c>
      <c r="J1919" s="3">
        <f t="shared" si="118"/>
        <v>6218.7999999999993</v>
      </c>
      <c r="K1919" s="3">
        <f t="shared" si="119"/>
        <v>2665.2000000000007</v>
      </c>
    </row>
    <row r="1920" spans="1:11" x14ac:dyDescent="0.25">
      <c r="A1920" s="5">
        <v>46216</v>
      </c>
      <c r="B1920" s="2" t="s">
        <v>1927</v>
      </c>
      <c r="C1920" s="2">
        <v>5</v>
      </c>
      <c r="D1920" s="3">
        <v>11736</v>
      </c>
      <c r="E1920" s="4">
        <v>0.14000000000000001</v>
      </c>
      <c r="F1920" s="6">
        <v>4</v>
      </c>
      <c r="G1920" s="6">
        <v>2</v>
      </c>
      <c r="H1920" s="7">
        <f t="shared" si="116"/>
        <v>46204</v>
      </c>
      <c r="I1920" s="3">
        <f t="shared" si="117"/>
        <v>66895.200000000012</v>
      </c>
      <c r="J1920" s="3">
        <f t="shared" si="118"/>
        <v>46826.640000000007</v>
      </c>
      <c r="K1920" s="3">
        <f t="shared" si="119"/>
        <v>20068.560000000005</v>
      </c>
    </row>
    <row r="1921" spans="1:11" x14ac:dyDescent="0.25">
      <c r="A1921" s="5">
        <v>46307</v>
      </c>
      <c r="B1921" s="2" t="s">
        <v>1928</v>
      </c>
      <c r="C1921" s="2">
        <v>6</v>
      </c>
      <c r="D1921" s="3">
        <v>23920</v>
      </c>
      <c r="E1921" s="4">
        <v>0.09</v>
      </c>
      <c r="F1921" s="6">
        <v>4</v>
      </c>
      <c r="G1921" s="6">
        <v>6</v>
      </c>
      <c r="H1921" s="7">
        <f t="shared" si="116"/>
        <v>46296</v>
      </c>
      <c r="I1921" s="3">
        <f t="shared" si="117"/>
        <v>156436.80000000002</v>
      </c>
      <c r="J1921" s="3">
        <f t="shared" si="118"/>
        <v>109505.76000000001</v>
      </c>
      <c r="K1921" s="3">
        <f t="shared" si="119"/>
        <v>46931.040000000008</v>
      </c>
    </row>
    <row r="1922" spans="1:11" x14ac:dyDescent="0.25">
      <c r="A1922" s="5">
        <v>46294</v>
      </c>
      <c r="B1922" s="2" t="s">
        <v>1929</v>
      </c>
      <c r="C1922" s="2">
        <v>10</v>
      </c>
      <c r="D1922" s="3">
        <v>19298</v>
      </c>
      <c r="E1922" s="4"/>
      <c r="F1922" s="6">
        <v>5</v>
      </c>
      <c r="G1922" s="6">
        <v>5</v>
      </c>
      <c r="H1922" s="7">
        <f t="shared" ref="H1922:H1985" si="120">DATE(YEAR($A1922),MONTH($A1922),1)</f>
        <v>46266</v>
      </c>
      <c r="I1922" s="3">
        <f t="shared" ref="I1922:I1985" si="121">$C1922*$D1922*(1+$E1922)</f>
        <v>192980</v>
      </c>
      <c r="J1922" s="3">
        <f t="shared" ref="J1922:J1985" si="122">I1922*70%</f>
        <v>135086</v>
      </c>
      <c r="K1922" s="3">
        <f t="shared" ref="K1922:K1985" si="123">I1922-J1922</f>
        <v>57894</v>
      </c>
    </row>
    <row r="1923" spans="1:11" x14ac:dyDescent="0.25">
      <c r="A1923" s="5">
        <v>46302</v>
      </c>
      <c r="B1923" s="2" t="s">
        <v>1930</v>
      </c>
      <c r="C1923" s="2">
        <v>4</v>
      </c>
      <c r="D1923" s="3">
        <v>1686</v>
      </c>
      <c r="E1923" s="4"/>
      <c r="F1923" s="6">
        <v>5</v>
      </c>
      <c r="G1923" s="6">
        <v>1</v>
      </c>
      <c r="H1923" s="7">
        <f t="shared" si="120"/>
        <v>46296</v>
      </c>
      <c r="I1923" s="3">
        <f t="shared" si="121"/>
        <v>6744</v>
      </c>
      <c r="J1923" s="3">
        <f t="shared" si="122"/>
        <v>4720.7999999999993</v>
      </c>
      <c r="K1923" s="3">
        <f t="shared" si="123"/>
        <v>2023.2000000000007</v>
      </c>
    </row>
    <row r="1924" spans="1:11" x14ac:dyDescent="0.25">
      <c r="A1924" s="5">
        <v>46086</v>
      </c>
      <c r="B1924" s="2" t="s">
        <v>1931</v>
      </c>
      <c r="C1924" s="2">
        <v>2</v>
      </c>
      <c r="D1924" s="3">
        <v>16360</v>
      </c>
      <c r="E1924" s="4">
        <v>0.13</v>
      </c>
      <c r="F1924" s="6">
        <v>1</v>
      </c>
      <c r="G1924" s="6">
        <v>8</v>
      </c>
      <c r="H1924" s="7">
        <f t="shared" si="120"/>
        <v>46082</v>
      </c>
      <c r="I1924" s="3">
        <f t="shared" si="121"/>
        <v>36973.599999999999</v>
      </c>
      <c r="J1924" s="3">
        <f t="shared" si="122"/>
        <v>25881.519999999997</v>
      </c>
      <c r="K1924" s="3">
        <f t="shared" si="123"/>
        <v>11092.080000000002</v>
      </c>
    </row>
    <row r="1925" spans="1:11" x14ac:dyDescent="0.25">
      <c r="A1925" s="5">
        <v>46040</v>
      </c>
      <c r="B1925" s="2" t="s">
        <v>1932</v>
      </c>
      <c r="C1925" s="2">
        <v>6</v>
      </c>
      <c r="D1925" s="3">
        <v>12724</v>
      </c>
      <c r="E1925" s="4">
        <v>0.09</v>
      </c>
      <c r="F1925" s="6">
        <v>5</v>
      </c>
      <c r="G1925" s="6">
        <v>5</v>
      </c>
      <c r="H1925" s="7">
        <f t="shared" si="120"/>
        <v>46023</v>
      </c>
      <c r="I1925" s="3">
        <f t="shared" si="121"/>
        <v>83214.960000000006</v>
      </c>
      <c r="J1925" s="3">
        <f t="shared" si="122"/>
        <v>58250.472000000002</v>
      </c>
      <c r="K1925" s="3">
        <f t="shared" si="123"/>
        <v>24964.488000000005</v>
      </c>
    </row>
    <row r="1926" spans="1:11" x14ac:dyDescent="0.25">
      <c r="A1926" s="5">
        <v>46308</v>
      </c>
      <c r="B1926" s="2" t="s">
        <v>1933</v>
      </c>
      <c r="C1926" s="2">
        <v>8</v>
      </c>
      <c r="D1926" s="3">
        <v>2011</v>
      </c>
      <c r="E1926" s="4">
        <v>0.06</v>
      </c>
      <c r="F1926" s="6">
        <v>3</v>
      </c>
      <c r="G1926" s="6">
        <v>5</v>
      </c>
      <c r="H1926" s="7">
        <f t="shared" si="120"/>
        <v>46296</v>
      </c>
      <c r="I1926" s="3">
        <f t="shared" si="121"/>
        <v>17053.280000000002</v>
      </c>
      <c r="J1926" s="3">
        <f t="shared" si="122"/>
        <v>11937.296</v>
      </c>
      <c r="K1926" s="3">
        <f t="shared" si="123"/>
        <v>5115.9840000000022</v>
      </c>
    </row>
    <row r="1927" spans="1:11" x14ac:dyDescent="0.25">
      <c r="A1927" s="5">
        <v>46092</v>
      </c>
      <c r="B1927" s="2" t="s">
        <v>1934</v>
      </c>
      <c r="C1927" s="2">
        <v>7</v>
      </c>
      <c r="D1927" s="3">
        <v>26197</v>
      </c>
      <c r="E1927" s="4">
        <v>0.02</v>
      </c>
      <c r="F1927" s="6">
        <v>3</v>
      </c>
      <c r="G1927" s="6">
        <v>3</v>
      </c>
      <c r="H1927" s="7">
        <f t="shared" si="120"/>
        <v>46082</v>
      </c>
      <c r="I1927" s="3">
        <f t="shared" si="121"/>
        <v>187046.58000000002</v>
      </c>
      <c r="J1927" s="3">
        <f t="shared" si="122"/>
        <v>130932.606</v>
      </c>
      <c r="K1927" s="3">
        <f t="shared" si="123"/>
        <v>56113.974000000017</v>
      </c>
    </row>
    <row r="1928" spans="1:11" x14ac:dyDescent="0.25">
      <c r="A1928" s="5">
        <v>46166</v>
      </c>
      <c r="B1928" s="2" t="s">
        <v>1935</v>
      </c>
      <c r="C1928" s="2">
        <v>5</v>
      </c>
      <c r="D1928" s="3">
        <v>2930</v>
      </c>
      <c r="E1928" s="4">
        <v>0.05</v>
      </c>
      <c r="F1928" s="6">
        <v>4</v>
      </c>
      <c r="G1928" s="6">
        <v>1</v>
      </c>
      <c r="H1928" s="7">
        <f t="shared" si="120"/>
        <v>46143</v>
      </c>
      <c r="I1928" s="3">
        <f t="shared" si="121"/>
        <v>15382.5</v>
      </c>
      <c r="J1928" s="3">
        <f t="shared" si="122"/>
        <v>10767.75</v>
      </c>
      <c r="K1928" s="3">
        <f t="shared" si="123"/>
        <v>4614.75</v>
      </c>
    </row>
    <row r="1929" spans="1:11" x14ac:dyDescent="0.25">
      <c r="A1929" s="5">
        <v>46169</v>
      </c>
      <c r="B1929" s="2" t="s">
        <v>1936</v>
      </c>
      <c r="C1929" s="2">
        <v>9</v>
      </c>
      <c r="D1929" s="3">
        <v>3801</v>
      </c>
      <c r="E1929" s="4">
        <v>0.08</v>
      </c>
      <c r="F1929" s="6">
        <v>5</v>
      </c>
      <c r="G1929" s="6">
        <v>3</v>
      </c>
      <c r="H1929" s="7">
        <f t="shared" si="120"/>
        <v>46143</v>
      </c>
      <c r="I1929" s="3">
        <f t="shared" si="121"/>
        <v>36945.72</v>
      </c>
      <c r="J1929" s="3">
        <f t="shared" si="122"/>
        <v>25862.004000000001</v>
      </c>
      <c r="K1929" s="3">
        <f t="shared" si="123"/>
        <v>11083.716</v>
      </c>
    </row>
    <row r="1930" spans="1:11" x14ac:dyDescent="0.25">
      <c r="A1930" s="5">
        <v>46137</v>
      </c>
      <c r="B1930" s="2" t="s">
        <v>1937</v>
      </c>
      <c r="C1930" s="2">
        <v>2</v>
      </c>
      <c r="D1930" s="3">
        <v>25524</v>
      </c>
      <c r="E1930" s="4"/>
      <c r="F1930" s="6">
        <v>3</v>
      </c>
      <c r="G1930" s="6">
        <v>3</v>
      </c>
      <c r="H1930" s="7">
        <f t="shared" si="120"/>
        <v>46113</v>
      </c>
      <c r="I1930" s="3">
        <f t="shared" si="121"/>
        <v>51048</v>
      </c>
      <c r="J1930" s="3">
        <f t="shared" si="122"/>
        <v>35733.599999999999</v>
      </c>
      <c r="K1930" s="3">
        <f t="shared" si="123"/>
        <v>15314.400000000001</v>
      </c>
    </row>
    <row r="1931" spans="1:11" x14ac:dyDescent="0.25">
      <c r="A1931" s="5">
        <v>46283</v>
      </c>
      <c r="B1931" s="2" t="s">
        <v>1938</v>
      </c>
      <c r="C1931" s="2">
        <v>9</v>
      </c>
      <c r="D1931" s="3">
        <v>18896</v>
      </c>
      <c r="E1931" s="4"/>
      <c r="F1931" s="6">
        <v>3</v>
      </c>
      <c r="G1931" s="6">
        <v>2</v>
      </c>
      <c r="H1931" s="7">
        <f t="shared" si="120"/>
        <v>46266</v>
      </c>
      <c r="I1931" s="3">
        <f t="shared" si="121"/>
        <v>170064</v>
      </c>
      <c r="J1931" s="3">
        <f t="shared" si="122"/>
        <v>119044.79999999999</v>
      </c>
      <c r="K1931" s="3">
        <f t="shared" si="123"/>
        <v>51019.200000000012</v>
      </c>
    </row>
    <row r="1932" spans="1:11" x14ac:dyDescent="0.25">
      <c r="A1932" s="5">
        <v>46222</v>
      </c>
      <c r="B1932" s="2" t="s">
        <v>1939</v>
      </c>
      <c r="C1932" s="2">
        <v>11</v>
      </c>
      <c r="D1932" s="3">
        <v>14510</v>
      </c>
      <c r="E1932" s="4">
        <v>0.04</v>
      </c>
      <c r="F1932" s="6">
        <v>4</v>
      </c>
      <c r="G1932" s="6">
        <v>1</v>
      </c>
      <c r="H1932" s="7">
        <f t="shared" si="120"/>
        <v>46204</v>
      </c>
      <c r="I1932" s="3">
        <f t="shared" si="121"/>
        <v>165994.4</v>
      </c>
      <c r="J1932" s="3">
        <f t="shared" si="122"/>
        <v>116196.07999999999</v>
      </c>
      <c r="K1932" s="3">
        <f t="shared" si="123"/>
        <v>49798.320000000007</v>
      </c>
    </row>
    <row r="1933" spans="1:11" x14ac:dyDescent="0.25">
      <c r="A1933" s="5">
        <v>46171</v>
      </c>
      <c r="B1933" s="2" t="s">
        <v>1940</v>
      </c>
      <c r="C1933" s="2">
        <v>3</v>
      </c>
      <c r="D1933" s="3">
        <v>6169</v>
      </c>
      <c r="E1933" s="4">
        <v>0.14000000000000001</v>
      </c>
      <c r="F1933" s="6">
        <v>2</v>
      </c>
      <c r="G1933" s="6">
        <v>6</v>
      </c>
      <c r="H1933" s="7">
        <f t="shared" si="120"/>
        <v>46143</v>
      </c>
      <c r="I1933" s="3">
        <f t="shared" si="121"/>
        <v>21097.980000000003</v>
      </c>
      <c r="J1933" s="3">
        <f t="shared" si="122"/>
        <v>14768.586000000001</v>
      </c>
      <c r="K1933" s="3">
        <f t="shared" si="123"/>
        <v>6329.3940000000021</v>
      </c>
    </row>
    <row r="1934" spans="1:11" x14ac:dyDescent="0.25">
      <c r="A1934" s="5">
        <v>46379</v>
      </c>
      <c r="B1934" s="2" t="s">
        <v>1941</v>
      </c>
      <c r="C1934" s="2">
        <v>11</v>
      </c>
      <c r="D1934" s="3">
        <v>15904</v>
      </c>
      <c r="E1934" s="4"/>
      <c r="F1934" s="6">
        <v>4</v>
      </c>
      <c r="G1934" s="6">
        <v>2</v>
      </c>
      <c r="H1934" s="7">
        <f t="shared" si="120"/>
        <v>46357</v>
      </c>
      <c r="I1934" s="3">
        <f t="shared" si="121"/>
        <v>174944</v>
      </c>
      <c r="J1934" s="3">
        <f t="shared" si="122"/>
        <v>122460.79999999999</v>
      </c>
      <c r="K1934" s="3">
        <f t="shared" si="123"/>
        <v>52483.200000000012</v>
      </c>
    </row>
    <row r="1935" spans="1:11" x14ac:dyDescent="0.25">
      <c r="A1935" s="5">
        <v>46233</v>
      </c>
      <c r="B1935" s="2" t="s">
        <v>1942</v>
      </c>
      <c r="C1935" s="2">
        <v>9</v>
      </c>
      <c r="D1935" s="3">
        <v>9031</v>
      </c>
      <c r="E1935" s="4"/>
      <c r="F1935" s="6">
        <v>1</v>
      </c>
      <c r="G1935" s="6">
        <v>3</v>
      </c>
      <c r="H1935" s="7">
        <f t="shared" si="120"/>
        <v>46204</v>
      </c>
      <c r="I1935" s="3">
        <f t="shared" si="121"/>
        <v>81279</v>
      </c>
      <c r="J1935" s="3">
        <f t="shared" si="122"/>
        <v>56895.299999999996</v>
      </c>
      <c r="K1935" s="3">
        <f t="shared" si="123"/>
        <v>24383.700000000004</v>
      </c>
    </row>
    <row r="1936" spans="1:11" x14ac:dyDescent="0.25">
      <c r="A1936" s="5">
        <v>46051</v>
      </c>
      <c r="B1936" s="2" t="s">
        <v>1943</v>
      </c>
      <c r="C1936" s="2">
        <v>4</v>
      </c>
      <c r="D1936" s="3">
        <v>27011</v>
      </c>
      <c r="E1936" s="4">
        <v>0.03</v>
      </c>
      <c r="F1936" s="6">
        <v>1</v>
      </c>
      <c r="G1936" s="6">
        <v>3</v>
      </c>
      <c r="H1936" s="7">
        <f t="shared" si="120"/>
        <v>46023</v>
      </c>
      <c r="I1936" s="3">
        <f t="shared" si="121"/>
        <v>111285.32</v>
      </c>
      <c r="J1936" s="3">
        <f t="shared" si="122"/>
        <v>77899.724000000002</v>
      </c>
      <c r="K1936" s="3">
        <f t="shared" si="123"/>
        <v>33385.596000000005</v>
      </c>
    </row>
    <row r="1937" spans="1:11" x14ac:dyDescent="0.25">
      <c r="A1937" s="5">
        <v>46116</v>
      </c>
      <c r="B1937" s="2" t="s">
        <v>1944</v>
      </c>
      <c r="C1937" s="2">
        <v>6</v>
      </c>
      <c r="D1937" s="3">
        <v>24366</v>
      </c>
      <c r="E1937" s="4"/>
      <c r="F1937" s="6">
        <v>4</v>
      </c>
      <c r="G1937" s="6">
        <v>8</v>
      </c>
      <c r="H1937" s="7">
        <f t="shared" si="120"/>
        <v>46113</v>
      </c>
      <c r="I1937" s="3">
        <f t="shared" si="121"/>
        <v>146196</v>
      </c>
      <c r="J1937" s="3">
        <f t="shared" si="122"/>
        <v>102337.2</v>
      </c>
      <c r="K1937" s="3">
        <f t="shared" si="123"/>
        <v>43858.8</v>
      </c>
    </row>
    <row r="1938" spans="1:11" x14ac:dyDescent="0.25">
      <c r="A1938" s="5">
        <v>46124</v>
      </c>
      <c r="B1938" s="2" t="s">
        <v>1945</v>
      </c>
      <c r="C1938" s="2">
        <v>2</v>
      </c>
      <c r="D1938" s="3">
        <v>26179</v>
      </c>
      <c r="E1938" s="4"/>
      <c r="F1938" s="6">
        <v>1</v>
      </c>
      <c r="G1938" s="6">
        <v>4</v>
      </c>
      <c r="H1938" s="7">
        <f t="shared" si="120"/>
        <v>46113</v>
      </c>
      <c r="I1938" s="3">
        <f t="shared" si="121"/>
        <v>52358</v>
      </c>
      <c r="J1938" s="3">
        <f t="shared" si="122"/>
        <v>36650.6</v>
      </c>
      <c r="K1938" s="3">
        <f t="shared" si="123"/>
        <v>15707.400000000001</v>
      </c>
    </row>
    <row r="1939" spans="1:11" x14ac:dyDescent="0.25">
      <c r="A1939" s="5">
        <v>46361</v>
      </c>
      <c r="B1939" s="2" t="s">
        <v>1946</v>
      </c>
      <c r="C1939" s="2">
        <v>1</v>
      </c>
      <c r="D1939" s="3">
        <v>18175</v>
      </c>
      <c r="E1939" s="4"/>
      <c r="F1939" s="6">
        <v>5</v>
      </c>
      <c r="G1939" s="6">
        <v>7</v>
      </c>
      <c r="H1939" s="7">
        <f t="shared" si="120"/>
        <v>46357</v>
      </c>
      <c r="I1939" s="3">
        <f t="shared" si="121"/>
        <v>18175</v>
      </c>
      <c r="J1939" s="3">
        <f t="shared" si="122"/>
        <v>12722.5</v>
      </c>
      <c r="K1939" s="3">
        <f t="shared" si="123"/>
        <v>5452.5</v>
      </c>
    </row>
    <row r="1940" spans="1:11" x14ac:dyDescent="0.25">
      <c r="A1940" s="5">
        <v>46125</v>
      </c>
      <c r="B1940" s="2" t="s">
        <v>1947</v>
      </c>
      <c r="C1940" s="2">
        <v>1</v>
      </c>
      <c r="D1940" s="3">
        <v>2458</v>
      </c>
      <c r="E1940" s="4">
        <v>0.05</v>
      </c>
      <c r="F1940" s="6">
        <v>5</v>
      </c>
      <c r="G1940" s="6">
        <v>1</v>
      </c>
      <c r="H1940" s="7">
        <f t="shared" si="120"/>
        <v>46113</v>
      </c>
      <c r="I1940" s="3">
        <f t="shared" si="121"/>
        <v>2580.9</v>
      </c>
      <c r="J1940" s="3">
        <f t="shared" si="122"/>
        <v>1806.6299999999999</v>
      </c>
      <c r="K1940" s="3">
        <f t="shared" si="123"/>
        <v>774.27000000000021</v>
      </c>
    </row>
    <row r="1941" spans="1:11" x14ac:dyDescent="0.25">
      <c r="A1941" s="5">
        <v>46368</v>
      </c>
      <c r="B1941" s="2" t="s">
        <v>1948</v>
      </c>
      <c r="C1941" s="2">
        <v>4</v>
      </c>
      <c r="D1941" s="3">
        <v>19006</v>
      </c>
      <c r="E1941" s="4">
        <v>0.14000000000000001</v>
      </c>
      <c r="F1941" s="6">
        <v>1</v>
      </c>
      <c r="G1941" s="6">
        <v>6</v>
      </c>
      <c r="H1941" s="7">
        <f t="shared" si="120"/>
        <v>46357</v>
      </c>
      <c r="I1941" s="3">
        <f t="shared" si="121"/>
        <v>86667.360000000015</v>
      </c>
      <c r="J1941" s="3">
        <f t="shared" si="122"/>
        <v>60667.152000000009</v>
      </c>
      <c r="K1941" s="3">
        <f t="shared" si="123"/>
        <v>26000.208000000006</v>
      </c>
    </row>
    <row r="1942" spans="1:11" x14ac:dyDescent="0.25">
      <c r="A1942" s="5">
        <v>46209</v>
      </c>
      <c r="B1942" s="2" t="s">
        <v>1949</v>
      </c>
      <c r="C1942" s="2">
        <v>1</v>
      </c>
      <c r="D1942" s="3">
        <v>9666</v>
      </c>
      <c r="E1942" s="4">
        <v>7.0000000000000007E-2</v>
      </c>
      <c r="F1942" s="6">
        <v>4</v>
      </c>
      <c r="G1942" s="6">
        <v>4</v>
      </c>
      <c r="H1942" s="7">
        <f t="shared" si="120"/>
        <v>46204</v>
      </c>
      <c r="I1942" s="3">
        <f t="shared" si="121"/>
        <v>10342.620000000001</v>
      </c>
      <c r="J1942" s="3">
        <f t="shared" si="122"/>
        <v>7239.8339999999998</v>
      </c>
      <c r="K1942" s="3">
        <f t="shared" si="123"/>
        <v>3102.786000000001</v>
      </c>
    </row>
    <row r="1943" spans="1:11" x14ac:dyDescent="0.25">
      <c r="A1943" s="5">
        <v>46289</v>
      </c>
      <c r="B1943" s="2" t="s">
        <v>1950</v>
      </c>
      <c r="C1943" s="2">
        <v>9</v>
      </c>
      <c r="D1943" s="3">
        <v>24747</v>
      </c>
      <c r="E1943" s="4"/>
      <c r="F1943" s="6">
        <v>1</v>
      </c>
      <c r="G1943" s="6">
        <v>4</v>
      </c>
      <c r="H1943" s="7">
        <f t="shared" si="120"/>
        <v>46266</v>
      </c>
      <c r="I1943" s="3">
        <f t="shared" si="121"/>
        <v>222723</v>
      </c>
      <c r="J1943" s="3">
        <f t="shared" si="122"/>
        <v>155906.09999999998</v>
      </c>
      <c r="K1943" s="3">
        <f t="shared" si="123"/>
        <v>66816.900000000023</v>
      </c>
    </row>
    <row r="1944" spans="1:11" x14ac:dyDescent="0.25">
      <c r="A1944" s="5">
        <v>46376</v>
      </c>
      <c r="B1944" s="2" t="s">
        <v>1951</v>
      </c>
      <c r="C1944" s="2">
        <v>12</v>
      </c>
      <c r="D1944" s="3">
        <v>33230</v>
      </c>
      <c r="E1944" s="4"/>
      <c r="F1944" s="6">
        <v>2</v>
      </c>
      <c r="G1944" s="6">
        <v>6</v>
      </c>
      <c r="H1944" s="7">
        <f t="shared" si="120"/>
        <v>46357</v>
      </c>
      <c r="I1944" s="3">
        <f t="shared" si="121"/>
        <v>398760</v>
      </c>
      <c r="J1944" s="3">
        <f t="shared" si="122"/>
        <v>279132</v>
      </c>
      <c r="K1944" s="3">
        <f t="shared" si="123"/>
        <v>119628</v>
      </c>
    </row>
    <row r="1945" spans="1:11" x14ac:dyDescent="0.25">
      <c r="A1945" s="5">
        <v>46055</v>
      </c>
      <c r="B1945" s="2" t="s">
        <v>1952</v>
      </c>
      <c r="C1945" s="2">
        <v>11</v>
      </c>
      <c r="D1945" s="3">
        <v>17042</v>
      </c>
      <c r="E1945" s="4">
        <v>0.05</v>
      </c>
      <c r="F1945" s="6">
        <v>5</v>
      </c>
      <c r="G1945" s="6">
        <v>3</v>
      </c>
      <c r="H1945" s="7">
        <f t="shared" si="120"/>
        <v>46054</v>
      </c>
      <c r="I1945" s="3">
        <f t="shared" si="121"/>
        <v>196835.1</v>
      </c>
      <c r="J1945" s="3">
        <f t="shared" si="122"/>
        <v>137784.57</v>
      </c>
      <c r="K1945" s="3">
        <f t="shared" si="123"/>
        <v>59050.53</v>
      </c>
    </row>
    <row r="1946" spans="1:11" x14ac:dyDescent="0.25">
      <c r="A1946" s="5">
        <v>46342</v>
      </c>
      <c r="B1946" s="2" t="s">
        <v>1953</v>
      </c>
      <c r="C1946" s="2">
        <v>4</v>
      </c>
      <c r="D1946" s="3">
        <v>25424</v>
      </c>
      <c r="E1946" s="4">
        <v>0.14000000000000001</v>
      </c>
      <c r="F1946" s="6">
        <v>4</v>
      </c>
      <c r="G1946" s="6">
        <v>3</v>
      </c>
      <c r="H1946" s="7">
        <f t="shared" si="120"/>
        <v>46327</v>
      </c>
      <c r="I1946" s="3">
        <f t="shared" si="121"/>
        <v>115933.44000000002</v>
      </c>
      <c r="J1946" s="3">
        <f t="shared" si="122"/>
        <v>81153.40800000001</v>
      </c>
      <c r="K1946" s="3">
        <f t="shared" si="123"/>
        <v>34780.032000000007</v>
      </c>
    </row>
    <row r="1947" spans="1:11" x14ac:dyDescent="0.25">
      <c r="A1947" s="5">
        <v>46345</v>
      </c>
      <c r="B1947" s="2" t="s">
        <v>1954</v>
      </c>
      <c r="C1947" s="2">
        <v>12</v>
      </c>
      <c r="D1947" s="3">
        <v>23954</v>
      </c>
      <c r="E1947" s="4">
        <v>0.09</v>
      </c>
      <c r="F1947" s="6">
        <v>5</v>
      </c>
      <c r="G1947" s="6">
        <v>5</v>
      </c>
      <c r="H1947" s="7">
        <f t="shared" si="120"/>
        <v>46327</v>
      </c>
      <c r="I1947" s="3">
        <f t="shared" si="121"/>
        <v>313318.32</v>
      </c>
      <c r="J1947" s="3">
        <f t="shared" si="122"/>
        <v>219322.82399999999</v>
      </c>
      <c r="K1947" s="3">
        <f t="shared" si="123"/>
        <v>93995.496000000014</v>
      </c>
    </row>
    <row r="1948" spans="1:11" x14ac:dyDescent="0.25">
      <c r="A1948" s="5">
        <v>46269</v>
      </c>
      <c r="B1948" s="2" t="s">
        <v>1955</v>
      </c>
      <c r="C1948" s="2">
        <v>3</v>
      </c>
      <c r="D1948" s="3">
        <v>15072</v>
      </c>
      <c r="E1948" s="4">
        <v>0.05</v>
      </c>
      <c r="F1948" s="6">
        <v>1</v>
      </c>
      <c r="G1948" s="6">
        <v>7</v>
      </c>
      <c r="H1948" s="7">
        <f t="shared" si="120"/>
        <v>46266</v>
      </c>
      <c r="I1948" s="3">
        <f t="shared" si="121"/>
        <v>47476.800000000003</v>
      </c>
      <c r="J1948" s="3">
        <f t="shared" si="122"/>
        <v>33233.760000000002</v>
      </c>
      <c r="K1948" s="3">
        <f t="shared" si="123"/>
        <v>14243.04</v>
      </c>
    </row>
    <row r="1949" spans="1:11" x14ac:dyDescent="0.25">
      <c r="A1949" s="5">
        <v>46304</v>
      </c>
      <c r="B1949" s="2" t="s">
        <v>1956</v>
      </c>
      <c r="C1949" s="2">
        <v>7</v>
      </c>
      <c r="D1949" s="3">
        <v>26058</v>
      </c>
      <c r="E1949" s="4"/>
      <c r="F1949" s="6">
        <v>3</v>
      </c>
      <c r="G1949" s="6">
        <v>7</v>
      </c>
      <c r="H1949" s="7">
        <f t="shared" si="120"/>
        <v>46296</v>
      </c>
      <c r="I1949" s="3">
        <f t="shared" si="121"/>
        <v>182406</v>
      </c>
      <c r="J1949" s="3">
        <f t="shared" si="122"/>
        <v>127684.2</v>
      </c>
      <c r="K1949" s="3">
        <f t="shared" si="123"/>
        <v>54721.8</v>
      </c>
    </row>
    <row r="1950" spans="1:11" x14ac:dyDescent="0.25">
      <c r="A1950" s="5">
        <v>46129</v>
      </c>
      <c r="B1950" s="2" t="s">
        <v>1957</v>
      </c>
      <c r="C1950" s="2">
        <v>3</v>
      </c>
      <c r="D1950" s="3">
        <v>27365</v>
      </c>
      <c r="E1950" s="4"/>
      <c r="F1950" s="6">
        <v>3</v>
      </c>
      <c r="G1950" s="6">
        <v>7</v>
      </c>
      <c r="H1950" s="7">
        <f t="shared" si="120"/>
        <v>46113</v>
      </c>
      <c r="I1950" s="3">
        <f t="shared" si="121"/>
        <v>82095</v>
      </c>
      <c r="J1950" s="3">
        <f t="shared" si="122"/>
        <v>57466.499999999993</v>
      </c>
      <c r="K1950" s="3">
        <f t="shared" si="123"/>
        <v>24628.500000000007</v>
      </c>
    </row>
    <row r="1951" spans="1:11" x14ac:dyDescent="0.25">
      <c r="A1951" s="5">
        <v>46214</v>
      </c>
      <c r="B1951" s="2" t="s">
        <v>1958</v>
      </c>
      <c r="C1951" s="2">
        <v>3</v>
      </c>
      <c r="D1951" s="3">
        <v>30228</v>
      </c>
      <c r="E1951" s="4">
        <v>0.14000000000000001</v>
      </c>
      <c r="F1951" s="6">
        <v>4</v>
      </c>
      <c r="G1951" s="6">
        <v>3</v>
      </c>
      <c r="H1951" s="7">
        <f t="shared" si="120"/>
        <v>46204</v>
      </c>
      <c r="I1951" s="3">
        <f t="shared" si="121"/>
        <v>103379.76000000001</v>
      </c>
      <c r="J1951" s="3">
        <f t="shared" si="122"/>
        <v>72365.831999999995</v>
      </c>
      <c r="K1951" s="3">
        <f t="shared" si="123"/>
        <v>31013.928000000014</v>
      </c>
    </row>
    <row r="1952" spans="1:11" x14ac:dyDescent="0.25">
      <c r="A1952" s="5">
        <v>46205</v>
      </c>
      <c r="B1952" s="2" t="s">
        <v>1959</v>
      </c>
      <c r="C1952" s="2">
        <v>11</v>
      </c>
      <c r="D1952" s="3">
        <v>5036</v>
      </c>
      <c r="E1952" s="4">
        <v>0.12</v>
      </c>
      <c r="F1952" s="6">
        <v>4</v>
      </c>
      <c r="G1952" s="6">
        <v>5</v>
      </c>
      <c r="H1952" s="7">
        <f t="shared" si="120"/>
        <v>46204</v>
      </c>
      <c r="I1952" s="3">
        <f t="shared" si="121"/>
        <v>62043.520000000004</v>
      </c>
      <c r="J1952" s="3">
        <f t="shared" si="122"/>
        <v>43430.464</v>
      </c>
      <c r="K1952" s="3">
        <f t="shared" si="123"/>
        <v>18613.056000000004</v>
      </c>
    </row>
    <row r="1953" spans="1:11" x14ac:dyDescent="0.25">
      <c r="A1953" s="5">
        <v>46290</v>
      </c>
      <c r="B1953" s="2" t="s">
        <v>1960</v>
      </c>
      <c r="C1953" s="2">
        <v>1</v>
      </c>
      <c r="D1953" s="3">
        <v>4031</v>
      </c>
      <c r="E1953" s="4">
        <v>0.09</v>
      </c>
      <c r="F1953" s="6">
        <v>3</v>
      </c>
      <c r="G1953" s="6">
        <v>3</v>
      </c>
      <c r="H1953" s="7">
        <f t="shared" si="120"/>
        <v>46266</v>
      </c>
      <c r="I1953" s="3">
        <f t="shared" si="121"/>
        <v>4393.79</v>
      </c>
      <c r="J1953" s="3">
        <f t="shared" si="122"/>
        <v>3075.6529999999998</v>
      </c>
      <c r="K1953" s="3">
        <f t="shared" si="123"/>
        <v>1318.1370000000002</v>
      </c>
    </row>
    <row r="1954" spans="1:11" x14ac:dyDescent="0.25">
      <c r="A1954" s="5">
        <v>46057</v>
      </c>
      <c r="B1954" s="2" t="s">
        <v>1961</v>
      </c>
      <c r="C1954" s="2">
        <v>8</v>
      </c>
      <c r="D1954" s="3">
        <v>13674</v>
      </c>
      <c r="E1954" s="4">
        <v>0.04</v>
      </c>
      <c r="F1954" s="6">
        <v>3</v>
      </c>
      <c r="G1954" s="6">
        <v>1</v>
      </c>
      <c r="H1954" s="7">
        <f t="shared" si="120"/>
        <v>46054</v>
      </c>
      <c r="I1954" s="3">
        <f t="shared" si="121"/>
        <v>113767.68000000001</v>
      </c>
      <c r="J1954" s="3">
        <f t="shared" si="122"/>
        <v>79637.376000000004</v>
      </c>
      <c r="K1954" s="3">
        <f t="shared" si="123"/>
        <v>34130.304000000004</v>
      </c>
    </row>
    <row r="1955" spans="1:11" x14ac:dyDescent="0.25">
      <c r="A1955" s="5">
        <v>46036</v>
      </c>
      <c r="B1955" s="2" t="s">
        <v>1962</v>
      </c>
      <c r="C1955" s="2">
        <v>6</v>
      </c>
      <c r="D1955" s="3">
        <v>31632</v>
      </c>
      <c r="E1955" s="4">
        <v>7.0000000000000007E-2</v>
      </c>
      <c r="F1955" s="6">
        <v>5</v>
      </c>
      <c r="G1955" s="6">
        <v>8</v>
      </c>
      <c r="H1955" s="7">
        <f t="shared" si="120"/>
        <v>46023</v>
      </c>
      <c r="I1955" s="3">
        <f t="shared" si="121"/>
        <v>203077.44</v>
      </c>
      <c r="J1955" s="3">
        <f t="shared" si="122"/>
        <v>142154.20799999998</v>
      </c>
      <c r="K1955" s="3">
        <f t="shared" si="123"/>
        <v>60923.232000000018</v>
      </c>
    </row>
    <row r="1956" spans="1:11" x14ac:dyDescent="0.25">
      <c r="A1956" s="5">
        <v>46028</v>
      </c>
      <c r="B1956" s="2" t="s">
        <v>1963</v>
      </c>
      <c r="C1956" s="2">
        <v>2</v>
      </c>
      <c r="D1956" s="3">
        <v>15652</v>
      </c>
      <c r="E1956" s="4">
        <v>0.11</v>
      </c>
      <c r="F1956" s="6">
        <v>3</v>
      </c>
      <c r="G1956" s="6">
        <v>7</v>
      </c>
      <c r="H1956" s="7">
        <f t="shared" si="120"/>
        <v>46023</v>
      </c>
      <c r="I1956" s="3">
        <f t="shared" si="121"/>
        <v>34747.440000000002</v>
      </c>
      <c r="J1956" s="3">
        <f t="shared" si="122"/>
        <v>24323.207999999999</v>
      </c>
      <c r="K1956" s="3">
        <f t="shared" si="123"/>
        <v>10424.232000000004</v>
      </c>
    </row>
    <row r="1957" spans="1:11" x14ac:dyDescent="0.25">
      <c r="A1957" s="5">
        <v>46287</v>
      </c>
      <c r="B1957" s="2" t="s">
        <v>1964</v>
      </c>
      <c r="C1957" s="2">
        <v>8</v>
      </c>
      <c r="D1957" s="3">
        <v>11101</v>
      </c>
      <c r="E1957" s="4"/>
      <c r="F1957" s="6">
        <v>5</v>
      </c>
      <c r="G1957" s="6">
        <v>2</v>
      </c>
      <c r="H1957" s="7">
        <f t="shared" si="120"/>
        <v>46266</v>
      </c>
      <c r="I1957" s="3">
        <f t="shared" si="121"/>
        <v>88808</v>
      </c>
      <c r="J1957" s="3">
        <f t="shared" si="122"/>
        <v>62165.599999999999</v>
      </c>
      <c r="K1957" s="3">
        <f t="shared" si="123"/>
        <v>26642.400000000001</v>
      </c>
    </row>
    <row r="1958" spans="1:11" x14ac:dyDescent="0.25">
      <c r="A1958" s="5">
        <v>46227</v>
      </c>
      <c r="B1958" s="2" t="s">
        <v>1965</v>
      </c>
      <c r="C1958" s="2">
        <v>6</v>
      </c>
      <c r="D1958" s="3">
        <v>34215</v>
      </c>
      <c r="E1958" s="4">
        <v>0.05</v>
      </c>
      <c r="F1958" s="6">
        <v>5</v>
      </c>
      <c r="G1958" s="6">
        <v>1</v>
      </c>
      <c r="H1958" s="7">
        <f t="shared" si="120"/>
        <v>46204</v>
      </c>
      <c r="I1958" s="3">
        <f t="shared" si="121"/>
        <v>215554.5</v>
      </c>
      <c r="J1958" s="3">
        <f t="shared" si="122"/>
        <v>150888.15</v>
      </c>
      <c r="K1958" s="3">
        <f t="shared" si="123"/>
        <v>64666.350000000006</v>
      </c>
    </row>
    <row r="1959" spans="1:11" x14ac:dyDescent="0.25">
      <c r="A1959" s="5">
        <v>46250</v>
      </c>
      <c r="B1959" s="2" t="s">
        <v>1966</v>
      </c>
      <c r="C1959" s="2">
        <v>6</v>
      </c>
      <c r="D1959" s="3">
        <v>19609</v>
      </c>
      <c r="E1959" s="4">
        <v>7.0000000000000007E-2</v>
      </c>
      <c r="F1959" s="6">
        <v>5</v>
      </c>
      <c r="G1959" s="6">
        <v>7</v>
      </c>
      <c r="H1959" s="7">
        <f t="shared" si="120"/>
        <v>46235</v>
      </c>
      <c r="I1959" s="3">
        <f t="shared" si="121"/>
        <v>125889.78000000001</v>
      </c>
      <c r="J1959" s="3">
        <f t="shared" si="122"/>
        <v>88122.846000000005</v>
      </c>
      <c r="K1959" s="3">
        <f t="shared" si="123"/>
        <v>37766.934000000008</v>
      </c>
    </row>
    <row r="1960" spans="1:11" x14ac:dyDescent="0.25">
      <c r="A1960" s="5">
        <v>46120</v>
      </c>
      <c r="B1960" s="2" t="s">
        <v>1967</v>
      </c>
      <c r="C1960" s="2">
        <v>10</v>
      </c>
      <c r="D1960" s="3">
        <v>29658</v>
      </c>
      <c r="E1960" s="4"/>
      <c r="F1960" s="6">
        <v>1</v>
      </c>
      <c r="G1960" s="6">
        <v>2</v>
      </c>
      <c r="H1960" s="7">
        <f t="shared" si="120"/>
        <v>46113</v>
      </c>
      <c r="I1960" s="3">
        <f t="shared" si="121"/>
        <v>296580</v>
      </c>
      <c r="J1960" s="3">
        <f t="shared" si="122"/>
        <v>207606</v>
      </c>
      <c r="K1960" s="3">
        <f t="shared" si="123"/>
        <v>88974</v>
      </c>
    </row>
    <row r="1961" spans="1:11" x14ac:dyDescent="0.25">
      <c r="A1961" s="5">
        <v>46079</v>
      </c>
      <c r="B1961" s="2" t="s">
        <v>1968</v>
      </c>
      <c r="C1961" s="2">
        <v>10</v>
      </c>
      <c r="D1961" s="3">
        <v>22329</v>
      </c>
      <c r="E1961" s="4">
        <v>0.08</v>
      </c>
      <c r="F1961" s="6">
        <v>5</v>
      </c>
      <c r="G1961" s="6">
        <v>3</v>
      </c>
      <c r="H1961" s="7">
        <f t="shared" si="120"/>
        <v>46054</v>
      </c>
      <c r="I1961" s="3">
        <f t="shared" si="121"/>
        <v>241153.2</v>
      </c>
      <c r="J1961" s="3">
        <f t="shared" si="122"/>
        <v>168807.24</v>
      </c>
      <c r="K1961" s="3">
        <f t="shared" si="123"/>
        <v>72345.960000000021</v>
      </c>
    </row>
    <row r="1962" spans="1:11" x14ac:dyDescent="0.25">
      <c r="A1962" s="5">
        <v>46029</v>
      </c>
      <c r="B1962" s="2" t="s">
        <v>1969</v>
      </c>
      <c r="C1962" s="2">
        <v>8</v>
      </c>
      <c r="D1962" s="3">
        <v>24332</v>
      </c>
      <c r="E1962" s="4">
        <v>0.04</v>
      </c>
      <c r="F1962" s="6">
        <v>4</v>
      </c>
      <c r="G1962" s="6">
        <v>2</v>
      </c>
      <c r="H1962" s="7">
        <f t="shared" si="120"/>
        <v>46023</v>
      </c>
      <c r="I1962" s="3">
        <f t="shared" si="121"/>
        <v>202442.24000000002</v>
      </c>
      <c r="J1962" s="3">
        <f t="shared" si="122"/>
        <v>141709.568</v>
      </c>
      <c r="K1962" s="3">
        <f t="shared" si="123"/>
        <v>60732.67200000002</v>
      </c>
    </row>
    <row r="1963" spans="1:11" x14ac:dyDescent="0.25">
      <c r="A1963" s="5">
        <v>46222</v>
      </c>
      <c r="B1963" s="2" t="s">
        <v>1970</v>
      </c>
      <c r="C1963" s="2">
        <v>10</v>
      </c>
      <c r="D1963" s="3">
        <v>19501</v>
      </c>
      <c r="E1963" s="4"/>
      <c r="F1963" s="6">
        <v>3</v>
      </c>
      <c r="G1963" s="6">
        <v>8</v>
      </c>
      <c r="H1963" s="7">
        <f t="shared" si="120"/>
        <v>46204</v>
      </c>
      <c r="I1963" s="3">
        <f t="shared" si="121"/>
        <v>195010</v>
      </c>
      <c r="J1963" s="3">
        <f t="shared" si="122"/>
        <v>136507</v>
      </c>
      <c r="K1963" s="3">
        <f t="shared" si="123"/>
        <v>58503</v>
      </c>
    </row>
    <row r="1964" spans="1:11" x14ac:dyDescent="0.25">
      <c r="A1964" s="5">
        <v>46195</v>
      </c>
      <c r="B1964" s="2" t="s">
        <v>1971</v>
      </c>
      <c r="C1964" s="2">
        <v>1</v>
      </c>
      <c r="D1964" s="3">
        <v>11383</v>
      </c>
      <c r="E1964" s="4">
        <v>7.0000000000000007E-2</v>
      </c>
      <c r="F1964" s="6">
        <v>4</v>
      </c>
      <c r="G1964" s="6">
        <v>7</v>
      </c>
      <c r="H1964" s="7">
        <f t="shared" si="120"/>
        <v>46174</v>
      </c>
      <c r="I1964" s="3">
        <f t="shared" si="121"/>
        <v>12179.810000000001</v>
      </c>
      <c r="J1964" s="3">
        <f t="shared" si="122"/>
        <v>8525.8670000000002</v>
      </c>
      <c r="K1964" s="3">
        <f t="shared" si="123"/>
        <v>3653.9430000000011</v>
      </c>
    </row>
    <row r="1965" spans="1:11" x14ac:dyDescent="0.25">
      <c r="A1965" s="5">
        <v>46124</v>
      </c>
      <c r="B1965" s="2" t="s">
        <v>1972</v>
      </c>
      <c r="C1965" s="2">
        <v>8</v>
      </c>
      <c r="D1965" s="3">
        <v>33430</v>
      </c>
      <c r="E1965" s="4">
        <v>0.05</v>
      </c>
      <c r="F1965" s="6">
        <v>2</v>
      </c>
      <c r="G1965" s="6">
        <v>7</v>
      </c>
      <c r="H1965" s="7">
        <f t="shared" si="120"/>
        <v>46113</v>
      </c>
      <c r="I1965" s="3">
        <f t="shared" si="121"/>
        <v>280812</v>
      </c>
      <c r="J1965" s="3">
        <f t="shared" si="122"/>
        <v>196568.4</v>
      </c>
      <c r="K1965" s="3">
        <f t="shared" si="123"/>
        <v>84243.6</v>
      </c>
    </row>
    <row r="1966" spans="1:11" x14ac:dyDescent="0.25">
      <c r="A1966" s="5">
        <v>46043</v>
      </c>
      <c r="B1966" s="2" t="s">
        <v>1973</v>
      </c>
      <c r="C1966" s="2">
        <v>6</v>
      </c>
      <c r="D1966" s="3">
        <v>3080</v>
      </c>
      <c r="E1966" s="4">
        <v>0.13</v>
      </c>
      <c r="F1966" s="6">
        <v>4</v>
      </c>
      <c r="G1966" s="6">
        <v>3</v>
      </c>
      <c r="H1966" s="7">
        <f t="shared" si="120"/>
        <v>46023</v>
      </c>
      <c r="I1966" s="3">
        <f t="shared" si="121"/>
        <v>20882.399999999998</v>
      </c>
      <c r="J1966" s="3">
        <f t="shared" si="122"/>
        <v>14617.679999999997</v>
      </c>
      <c r="K1966" s="3">
        <f t="shared" si="123"/>
        <v>6264.7200000000012</v>
      </c>
    </row>
    <row r="1967" spans="1:11" x14ac:dyDescent="0.25">
      <c r="A1967" s="5">
        <v>46251</v>
      </c>
      <c r="B1967" s="2" t="s">
        <v>1974</v>
      </c>
      <c r="C1967" s="2">
        <v>7</v>
      </c>
      <c r="D1967" s="3">
        <v>16151</v>
      </c>
      <c r="E1967" s="4">
        <v>0.15</v>
      </c>
      <c r="F1967" s="6">
        <v>4</v>
      </c>
      <c r="G1967" s="6">
        <v>1</v>
      </c>
      <c r="H1967" s="7">
        <f t="shared" si="120"/>
        <v>46235</v>
      </c>
      <c r="I1967" s="3">
        <f t="shared" si="121"/>
        <v>130015.54999999999</v>
      </c>
      <c r="J1967" s="3">
        <f t="shared" si="122"/>
        <v>91010.88499999998</v>
      </c>
      <c r="K1967" s="3">
        <f t="shared" si="123"/>
        <v>39004.665000000008</v>
      </c>
    </row>
    <row r="1968" spans="1:11" x14ac:dyDescent="0.25">
      <c r="A1968" s="5">
        <v>46030</v>
      </c>
      <c r="B1968" s="2" t="s">
        <v>1975</v>
      </c>
      <c r="C1968" s="2">
        <v>7</v>
      </c>
      <c r="D1968" s="3">
        <v>14828</v>
      </c>
      <c r="E1968" s="4">
        <v>0.15</v>
      </c>
      <c r="F1968" s="6">
        <v>3</v>
      </c>
      <c r="G1968" s="6">
        <v>4</v>
      </c>
      <c r="H1968" s="7">
        <f t="shared" si="120"/>
        <v>46023</v>
      </c>
      <c r="I1968" s="3">
        <f t="shared" si="121"/>
        <v>119365.4</v>
      </c>
      <c r="J1968" s="3">
        <f t="shared" si="122"/>
        <v>83555.779999999984</v>
      </c>
      <c r="K1968" s="3">
        <f t="shared" si="123"/>
        <v>35809.62000000001</v>
      </c>
    </row>
    <row r="1969" spans="1:11" x14ac:dyDescent="0.25">
      <c r="A1969" s="5">
        <v>46158</v>
      </c>
      <c r="B1969" s="2" t="s">
        <v>1976</v>
      </c>
      <c r="C1969" s="2">
        <v>11</v>
      </c>
      <c r="D1969" s="3">
        <v>17801</v>
      </c>
      <c r="E1969" s="4">
        <v>0.13</v>
      </c>
      <c r="F1969" s="6">
        <v>4</v>
      </c>
      <c r="G1969" s="6">
        <v>3</v>
      </c>
      <c r="H1969" s="7">
        <f t="shared" si="120"/>
        <v>46143</v>
      </c>
      <c r="I1969" s="3">
        <f t="shared" si="121"/>
        <v>221266.43</v>
      </c>
      <c r="J1969" s="3">
        <f t="shared" si="122"/>
        <v>154886.50099999999</v>
      </c>
      <c r="K1969" s="3">
        <f t="shared" si="123"/>
        <v>66379.929000000004</v>
      </c>
    </row>
    <row r="1970" spans="1:11" x14ac:dyDescent="0.25">
      <c r="A1970" s="5">
        <v>46031</v>
      </c>
      <c r="B1970" s="2" t="s">
        <v>1977</v>
      </c>
      <c r="C1970" s="2">
        <v>9</v>
      </c>
      <c r="D1970" s="3">
        <v>29215</v>
      </c>
      <c r="E1970" s="4">
        <v>0.13</v>
      </c>
      <c r="F1970" s="6">
        <v>3</v>
      </c>
      <c r="G1970" s="6">
        <v>3</v>
      </c>
      <c r="H1970" s="7">
        <f t="shared" si="120"/>
        <v>46023</v>
      </c>
      <c r="I1970" s="3">
        <f t="shared" si="121"/>
        <v>297116.55</v>
      </c>
      <c r="J1970" s="3">
        <f t="shared" si="122"/>
        <v>207981.58499999999</v>
      </c>
      <c r="K1970" s="3">
        <f t="shared" si="123"/>
        <v>89134.964999999997</v>
      </c>
    </row>
    <row r="1971" spans="1:11" x14ac:dyDescent="0.25">
      <c r="A1971" s="5">
        <v>46131</v>
      </c>
      <c r="B1971" s="2" t="s">
        <v>1978</v>
      </c>
      <c r="C1971" s="2">
        <v>5</v>
      </c>
      <c r="D1971" s="3">
        <v>4468</v>
      </c>
      <c r="E1971" s="4">
        <v>7.0000000000000007E-2</v>
      </c>
      <c r="F1971" s="6">
        <v>2</v>
      </c>
      <c r="G1971" s="6">
        <v>7</v>
      </c>
      <c r="H1971" s="7">
        <f t="shared" si="120"/>
        <v>46113</v>
      </c>
      <c r="I1971" s="3">
        <f t="shared" si="121"/>
        <v>23903.800000000003</v>
      </c>
      <c r="J1971" s="3">
        <f t="shared" si="122"/>
        <v>16732.66</v>
      </c>
      <c r="K1971" s="3">
        <f t="shared" si="123"/>
        <v>7171.1400000000031</v>
      </c>
    </row>
    <row r="1972" spans="1:11" x14ac:dyDescent="0.25">
      <c r="A1972" s="5">
        <v>46298</v>
      </c>
      <c r="B1972" s="2" t="s">
        <v>1979</v>
      </c>
      <c r="C1972" s="2">
        <v>4</v>
      </c>
      <c r="D1972" s="3">
        <v>32799</v>
      </c>
      <c r="E1972" s="4">
        <v>0.14000000000000001</v>
      </c>
      <c r="F1972" s="6">
        <v>2</v>
      </c>
      <c r="G1972" s="6">
        <v>8</v>
      </c>
      <c r="H1972" s="7">
        <f t="shared" si="120"/>
        <v>46296</v>
      </c>
      <c r="I1972" s="3">
        <f t="shared" si="121"/>
        <v>149563.44</v>
      </c>
      <c r="J1972" s="3">
        <f t="shared" si="122"/>
        <v>104694.408</v>
      </c>
      <c r="K1972" s="3">
        <f t="shared" si="123"/>
        <v>44869.032000000007</v>
      </c>
    </row>
    <row r="1973" spans="1:11" x14ac:dyDescent="0.25">
      <c r="A1973" s="5">
        <v>46267</v>
      </c>
      <c r="B1973" s="2" t="s">
        <v>1980</v>
      </c>
      <c r="C1973" s="2">
        <v>10</v>
      </c>
      <c r="D1973" s="3">
        <v>5088</v>
      </c>
      <c r="E1973" s="4">
        <v>0.14000000000000001</v>
      </c>
      <c r="F1973" s="6">
        <v>5</v>
      </c>
      <c r="G1973" s="6">
        <v>6</v>
      </c>
      <c r="H1973" s="7">
        <f t="shared" si="120"/>
        <v>46266</v>
      </c>
      <c r="I1973" s="3">
        <f t="shared" si="121"/>
        <v>58003.200000000004</v>
      </c>
      <c r="J1973" s="3">
        <f t="shared" si="122"/>
        <v>40602.239999999998</v>
      </c>
      <c r="K1973" s="3">
        <f t="shared" si="123"/>
        <v>17400.960000000006</v>
      </c>
    </row>
    <row r="1974" spans="1:11" x14ac:dyDescent="0.25">
      <c r="A1974" s="5">
        <v>46264</v>
      </c>
      <c r="B1974" s="2" t="s">
        <v>1981</v>
      </c>
      <c r="C1974" s="2">
        <v>11</v>
      </c>
      <c r="D1974" s="3">
        <v>13094</v>
      </c>
      <c r="E1974" s="4"/>
      <c r="F1974" s="6">
        <v>4</v>
      </c>
      <c r="G1974" s="6">
        <v>1</v>
      </c>
      <c r="H1974" s="7">
        <f t="shared" si="120"/>
        <v>46235</v>
      </c>
      <c r="I1974" s="3">
        <f t="shared" si="121"/>
        <v>144034</v>
      </c>
      <c r="J1974" s="3">
        <f t="shared" si="122"/>
        <v>100823.79999999999</v>
      </c>
      <c r="K1974" s="3">
        <f t="shared" si="123"/>
        <v>43210.200000000012</v>
      </c>
    </row>
    <row r="1975" spans="1:11" x14ac:dyDescent="0.25">
      <c r="A1975" s="5">
        <v>46297</v>
      </c>
      <c r="B1975" s="2" t="s">
        <v>1982</v>
      </c>
      <c r="C1975" s="2">
        <v>10</v>
      </c>
      <c r="D1975" s="3">
        <v>28079</v>
      </c>
      <c r="E1975" s="4">
        <v>0.09</v>
      </c>
      <c r="F1975" s="6">
        <v>3</v>
      </c>
      <c r="G1975" s="6">
        <v>2</v>
      </c>
      <c r="H1975" s="7">
        <f t="shared" si="120"/>
        <v>46296</v>
      </c>
      <c r="I1975" s="3">
        <f t="shared" si="121"/>
        <v>306061.10000000003</v>
      </c>
      <c r="J1975" s="3">
        <f t="shared" si="122"/>
        <v>214242.77000000002</v>
      </c>
      <c r="K1975" s="3">
        <f t="shared" si="123"/>
        <v>91818.330000000016</v>
      </c>
    </row>
    <row r="1976" spans="1:11" x14ac:dyDescent="0.25">
      <c r="A1976" s="5">
        <v>46144</v>
      </c>
      <c r="B1976" s="2" t="s">
        <v>1983</v>
      </c>
      <c r="C1976" s="2">
        <v>3</v>
      </c>
      <c r="D1976" s="3">
        <v>4094</v>
      </c>
      <c r="E1976" s="4">
        <v>0.03</v>
      </c>
      <c r="F1976" s="6">
        <v>2</v>
      </c>
      <c r="G1976" s="6">
        <v>2</v>
      </c>
      <c r="H1976" s="7">
        <f t="shared" si="120"/>
        <v>46143</v>
      </c>
      <c r="I1976" s="3">
        <f t="shared" si="121"/>
        <v>12650.460000000001</v>
      </c>
      <c r="J1976" s="3">
        <f t="shared" si="122"/>
        <v>8855.3220000000001</v>
      </c>
      <c r="K1976" s="3">
        <f t="shared" si="123"/>
        <v>3795.1380000000008</v>
      </c>
    </row>
    <row r="1977" spans="1:11" x14ac:dyDescent="0.25">
      <c r="A1977" s="5">
        <v>46062</v>
      </c>
      <c r="B1977" s="2" t="s">
        <v>1984</v>
      </c>
      <c r="C1977" s="2">
        <v>12</v>
      </c>
      <c r="D1977" s="3">
        <v>16131</v>
      </c>
      <c r="E1977" s="4"/>
      <c r="F1977" s="6">
        <v>2</v>
      </c>
      <c r="G1977" s="6">
        <v>1</v>
      </c>
      <c r="H1977" s="7">
        <f t="shared" si="120"/>
        <v>46054</v>
      </c>
      <c r="I1977" s="3">
        <f t="shared" si="121"/>
        <v>193572</v>
      </c>
      <c r="J1977" s="3">
        <f t="shared" si="122"/>
        <v>135500.4</v>
      </c>
      <c r="K1977" s="3">
        <f t="shared" si="123"/>
        <v>58071.600000000006</v>
      </c>
    </row>
    <row r="1978" spans="1:11" x14ac:dyDescent="0.25">
      <c r="A1978" s="5">
        <v>46054</v>
      </c>
      <c r="B1978" s="2" t="s">
        <v>1985</v>
      </c>
      <c r="C1978" s="2">
        <v>12</v>
      </c>
      <c r="D1978" s="3">
        <v>28482</v>
      </c>
      <c r="E1978" s="4">
        <v>0.04</v>
      </c>
      <c r="F1978" s="6">
        <v>1</v>
      </c>
      <c r="G1978" s="6">
        <v>2</v>
      </c>
      <c r="H1978" s="7">
        <f t="shared" si="120"/>
        <v>46054</v>
      </c>
      <c r="I1978" s="3">
        <f t="shared" si="121"/>
        <v>355455.36</v>
      </c>
      <c r="J1978" s="3">
        <f t="shared" si="122"/>
        <v>248818.75199999998</v>
      </c>
      <c r="K1978" s="3">
        <f t="shared" si="123"/>
        <v>106636.60800000001</v>
      </c>
    </row>
    <row r="1979" spans="1:11" x14ac:dyDescent="0.25">
      <c r="A1979" s="5">
        <v>46348</v>
      </c>
      <c r="B1979" s="2" t="s">
        <v>1986</v>
      </c>
      <c r="C1979" s="2">
        <v>4</v>
      </c>
      <c r="D1979" s="3">
        <v>20728</v>
      </c>
      <c r="E1979" s="4"/>
      <c r="F1979" s="6">
        <v>3</v>
      </c>
      <c r="G1979" s="6">
        <v>8</v>
      </c>
      <c r="H1979" s="7">
        <f t="shared" si="120"/>
        <v>46327</v>
      </c>
      <c r="I1979" s="3">
        <f t="shared" si="121"/>
        <v>82912</v>
      </c>
      <c r="J1979" s="3">
        <f t="shared" si="122"/>
        <v>58038.399999999994</v>
      </c>
      <c r="K1979" s="3">
        <f t="shared" si="123"/>
        <v>24873.600000000006</v>
      </c>
    </row>
    <row r="1980" spans="1:11" x14ac:dyDescent="0.25">
      <c r="A1980" s="5">
        <v>46334</v>
      </c>
      <c r="B1980" s="2" t="s">
        <v>1987</v>
      </c>
      <c r="C1980" s="2">
        <v>1</v>
      </c>
      <c r="D1980" s="3">
        <v>24592</v>
      </c>
      <c r="E1980" s="4"/>
      <c r="F1980" s="6">
        <v>4</v>
      </c>
      <c r="G1980" s="6">
        <v>5</v>
      </c>
      <c r="H1980" s="7">
        <f t="shared" si="120"/>
        <v>46327</v>
      </c>
      <c r="I1980" s="3">
        <f t="shared" si="121"/>
        <v>24592</v>
      </c>
      <c r="J1980" s="3">
        <f t="shared" si="122"/>
        <v>17214.399999999998</v>
      </c>
      <c r="K1980" s="3">
        <f t="shared" si="123"/>
        <v>7377.6000000000022</v>
      </c>
    </row>
    <row r="1981" spans="1:11" x14ac:dyDescent="0.25">
      <c r="A1981" s="5">
        <v>46185</v>
      </c>
      <c r="B1981" s="2" t="s">
        <v>1988</v>
      </c>
      <c r="C1981" s="2">
        <v>3</v>
      </c>
      <c r="D1981" s="3">
        <v>10618</v>
      </c>
      <c r="E1981" s="4">
        <v>7.0000000000000007E-2</v>
      </c>
      <c r="F1981" s="6">
        <v>5</v>
      </c>
      <c r="G1981" s="6">
        <v>7</v>
      </c>
      <c r="H1981" s="7">
        <f t="shared" si="120"/>
        <v>46174</v>
      </c>
      <c r="I1981" s="3">
        <f t="shared" si="121"/>
        <v>34083.78</v>
      </c>
      <c r="J1981" s="3">
        <f t="shared" si="122"/>
        <v>23858.645999999997</v>
      </c>
      <c r="K1981" s="3">
        <f t="shared" si="123"/>
        <v>10225.134000000002</v>
      </c>
    </row>
    <row r="1982" spans="1:11" x14ac:dyDescent="0.25">
      <c r="A1982" s="5">
        <v>46178</v>
      </c>
      <c r="B1982" s="2" t="s">
        <v>1989</v>
      </c>
      <c r="C1982" s="2">
        <v>7</v>
      </c>
      <c r="D1982" s="3">
        <v>14185</v>
      </c>
      <c r="E1982" s="4">
        <v>0.06</v>
      </c>
      <c r="F1982" s="6">
        <v>1</v>
      </c>
      <c r="G1982" s="6">
        <v>6</v>
      </c>
      <c r="H1982" s="7">
        <f t="shared" si="120"/>
        <v>46174</v>
      </c>
      <c r="I1982" s="3">
        <f t="shared" si="121"/>
        <v>105252.70000000001</v>
      </c>
      <c r="J1982" s="3">
        <f t="shared" si="122"/>
        <v>73676.89</v>
      </c>
      <c r="K1982" s="3">
        <f t="shared" si="123"/>
        <v>31575.810000000012</v>
      </c>
    </row>
    <row r="1983" spans="1:11" x14ac:dyDescent="0.25">
      <c r="A1983" s="5">
        <v>46310</v>
      </c>
      <c r="B1983" s="2" t="s">
        <v>1990</v>
      </c>
      <c r="C1983" s="2">
        <v>11</v>
      </c>
      <c r="D1983" s="3">
        <v>28979</v>
      </c>
      <c r="E1983" s="4"/>
      <c r="F1983" s="6">
        <v>4</v>
      </c>
      <c r="G1983" s="6">
        <v>7</v>
      </c>
      <c r="H1983" s="7">
        <f t="shared" si="120"/>
        <v>46296</v>
      </c>
      <c r="I1983" s="3">
        <f t="shared" si="121"/>
        <v>318769</v>
      </c>
      <c r="J1983" s="3">
        <f t="shared" si="122"/>
        <v>223138.3</v>
      </c>
      <c r="K1983" s="3">
        <f t="shared" si="123"/>
        <v>95630.700000000012</v>
      </c>
    </row>
    <row r="1984" spans="1:11" x14ac:dyDescent="0.25">
      <c r="A1984" s="5">
        <v>46128</v>
      </c>
      <c r="B1984" s="2" t="s">
        <v>1991</v>
      </c>
      <c r="C1984" s="2">
        <v>12</v>
      </c>
      <c r="D1984" s="3">
        <v>5307</v>
      </c>
      <c r="E1984" s="4">
        <v>0.04</v>
      </c>
      <c r="F1984" s="6">
        <v>5</v>
      </c>
      <c r="G1984" s="6">
        <v>8</v>
      </c>
      <c r="H1984" s="7">
        <f t="shared" si="120"/>
        <v>46113</v>
      </c>
      <c r="I1984" s="3">
        <f t="shared" si="121"/>
        <v>66231.360000000001</v>
      </c>
      <c r="J1984" s="3">
        <f t="shared" si="122"/>
        <v>46361.951999999997</v>
      </c>
      <c r="K1984" s="3">
        <f t="shared" si="123"/>
        <v>19869.408000000003</v>
      </c>
    </row>
    <row r="1985" spans="1:11" x14ac:dyDescent="0.25">
      <c r="A1985" s="5">
        <v>46294</v>
      </c>
      <c r="B1985" s="2" t="s">
        <v>1992</v>
      </c>
      <c r="C1985" s="2">
        <v>1</v>
      </c>
      <c r="D1985" s="3">
        <v>33607</v>
      </c>
      <c r="E1985" s="4">
        <v>0.11</v>
      </c>
      <c r="F1985" s="6">
        <v>3</v>
      </c>
      <c r="G1985" s="6">
        <v>3</v>
      </c>
      <c r="H1985" s="7">
        <f t="shared" si="120"/>
        <v>46266</v>
      </c>
      <c r="I1985" s="3">
        <f t="shared" si="121"/>
        <v>37303.770000000004</v>
      </c>
      <c r="J1985" s="3">
        <f t="shared" si="122"/>
        <v>26112.639000000003</v>
      </c>
      <c r="K1985" s="3">
        <f t="shared" si="123"/>
        <v>11191.131000000001</v>
      </c>
    </row>
    <row r="1986" spans="1:11" x14ac:dyDescent="0.25">
      <c r="A1986" s="5">
        <v>46213</v>
      </c>
      <c r="B1986" s="2" t="s">
        <v>1993</v>
      </c>
      <c r="C1986" s="2">
        <v>2</v>
      </c>
      <c r="D1986" s="3">
        <v>12620</v>
      </c>
      <c r="E1986" s="4"/>
      <c r="F1986" s="6">
        <v>2</v>
      </c>
      <c r="G1986" s="6">
        <v>2</v>
      </c>
      <c r="H1986" s="7">
        <f t="shared" ref="H1986:H2049" si="124">DATE(YEAR($A1986),MONTH($A1986),1)</f>
        <v>46204</v>
      </c>
      <c r="I1986" s="3">
        <f t="shared" ref="I1986:I2049" si="125">$C1986*$D1986*(1+$E1986)</f>
        <v>25240</v>
      </c>
      <c r="J1986" s="3">
        <f t="shared" ref="J1986:J2049" si="126">I1986*70%</f>
        <v>17668</v>
      </c>
      <c r="K1986" s="3">
        <f t="shared" ref="K1986:K2049" si="127">I1986-J1986</f>
        <v>7572</v>
      </c>
    </row>
    <row r="1987" spans="1:11" x14ac:dyDescent="0.25">
      <c r="A1987" s="5">
        <v>46217</v>
      </c>
      <c r="B1987" s="2" t="s">
        <v>1994</v>
      </c>
      <c r="C1987" s="2">
        <v>1</v>
      </c>
      <c r="D1987" s="3">
        <v>9543</v>
      </c>
      <c r="E1987" s="4">
        <v>0.1</v>
      </c>
      <c r="F1987" s="6">
        <v>2</v>
      </c>
      <c r="G1987" s="6">
        <v>8</v>
      </c>
      <c r="H1987" s="7">
        <f t="shared" si="124"/>
        <v>46204</v>
      </c>
      <c r="I1987" s="3">
        <f t="shared" si="125"/>
        <v>10497.300000000001</v>
      </c>
      <c r="J1987" s="3">
        <f t="shared" si="126"/>
        <v>7348.1100000000006</v>
      </c>
      <c r="K1987" s="3">
        <f t="shared" si="127"/>
        <v>3149.1900000000005</v>
      </c>
    </row>
    <row r="1988" spans="1:11" x14ac:dyDescent="0.25">
      <c r="A1988" s="5">
        <v>46041</v>
      </c>
      <c r="B1988" s="2" t="s">
        <v>1995</v>
      </c>
      <c r="C1988" s="2">
        <v>9</v>
      </c>
      <c r="D1988" s="3">
        <v>8774</v>
      </c>
      <c r="E1988" s="4">
        <v>0.15</v>
      </c>
      <c r="F1988" s="6">
        <v>2</v>
      </c>
      <c r="G1988" s="6">
        <v>4</v>
      </c>
      <c r="H1988" s="7">
        <f t="shared" si="124"/>
        <v>46023</v>
      </c>
      <c r="I1988" s="3">
        <f t="shared" si="125"/>
        <v>90810.9</v>
      </c>
      <c r="J1988" s="3">
        <f t="shared" si="126"/>
        <v>63567.62999999999</v>
      </c>
      <c r="K1988" s="3">
        <f t="shared" si="127"/>
        <v>27243.270000000004</v>
      </c>
    </row>
    <row r="1989" spans="1:11" x14ac:dyDescent="0.25">
      <c r="A1989" s="5">
        <v>46065</v>
      </c>
      <c r="B1989" s="2" t="s">
        <v>1996</v>
      </c>
      <c r="C1989" s="2">
        <v>11</v>
      </c>
      <c r="D1989" s="3">
        <v>11645</v>
      </c>
      <c r="E1989" s="4">
        <v>0.11</v>
      </c>
      <c r="F1989" s="6">
        <v>2</v>
      </c>
      <c r="G1989" s="6">
        <v>6</v>
      </c>
      <c r="H1989" s="7">
        <f t="shared" si="124"/>
        <v>46054</v>
      </c>
      <c r="I1989" s="3">
        <f t="shared" si="125"/>
        <v>142185.45000000001</v>
      </c>
      <c r="J1989" s="3">
        <f t="shared" si="126"/>
        <v>99529.815000000002</v>
      </c>
      <c r="K1989" s="3">
        <f t="shared" si="127"/>
        <v>42655.635000000009</v>
      </c>
    </row>
    <row r="1990" spans="1:11" x14ac:dyDescent="0.25">
      <c r="A1990" s="5">
        <v>46304</v>
      </c>
      <c r="B1990" s="2" t="s">
        <v>1997</v>
      </c>
      <c r="C1990" s="2">
        <v>4</v>
      </c>
      <c r="D1990" s="3">
        <v>28708</v>
      </c>
      <c r="E1990" s="4">
        <v>0.1</v>
      </c>
      <c r="F1990" s="6">
        <v>2</v>
      </c>
      <c r="G1990" s="6">
        <v>7</v>
      </c>
      <c r="H1990" s="7">
        <f t="shared" si="124"/>
        <v>46296</v>
      </c>
      <c r="I1990" s="3">
        <f t="shared" si="125"/>
        <v>126315.20000000001</v>
      </c>
      <c r="J1990" s="3">
        <f t="shared" si="126"/>
        <v>88420.64</v>
      </c>
      <c r="K1990" s="3">
        <f t="shared" si="127"/>
        <v>37894.560000000012</v>
      </c>
    </row>
    <row r="1991" spans="1:11" x14ac:dyDescent="0.25">
      <c r="A1991" s="5">
        <v>46042</v>
      </c>
      <c r="B1991" s="2" t="s">
        <v>1998</v>
      </c>
      <c r="C1991" s="2">
        <v>9</v>
      </c>
      <c r="D1991" s="3">
        <v>19470</v>
      </c>
      <c r="E1991" s="4"/>
      <c r="F1991" s="6">
        <v>3</v>
      </c>
      <c r="G1991" s="6">
        <v>6</v>
      </c>
      <c r="H1991" s="7">
        <f t="shared" si="124"/>
        <v>46023</v>
      </c>
      <c r="I1991" s="3">
        <f t="shared" si="125"/>
        <v>175230</v>
      </c>
      <c r="J1991" s="3">
        <f t="shared" si="126"/>
        <v>122660.99999999999</v>
      </c>
      <c r="K1991" s="3">
        <f t="shared" si="127"/>
        <v>52569.000000000015</v>
      </c>
    </row>
    <row r="1992" spans="1:11" x14ac:dyDescent="0.25">
      <c r="A1992" s="5">
        <v>46039</v>
      </c>
      <c r="B1992" s="2" t="s">
        <v>1999</v>
      </c>
      <c r="C1992" s="2">
        <v>7</v>
      </c>
      <c r="D1992" s="3">
        <v>8568</v>
      </c>
      <c r="E1992" s="4"/>
      <c r="F1992" s="6">
        <v>1</v>
      </c>
      <c r="G1992" s="6">
        <v>4</v>
      </c>
      <c r="H1992" s="7">
        <f t="shared" si="124"/>
        <v>46023</v>
      </c>
      <c r="I1992" s="3">
        <f t="shared" si="125"/>
        <v>59976</v>
      </c>
      <c r="J1992" s="3">
        <f t="shared" si="126"/>
        <v>41983.199999999997</v>
      </c>
      <c r="K1992" s="3">
        <f t="shared" si="127"/>
        <v>17992.800000000003</v>
      </c>
    </row>
    <row r="1993" spans="1:11" x14ac:dyDescent="0.25">
      <c r="A1993" s="5">
        <v>46182</v>
      </c>
      <c r="B1993" s="2" t="s">
        <v>2000</v>
      </c>
      <c r="C1993" s="2">
        <v>10</v>
      </c>
      <c r="D1993" s="3">
        <v>19770</v>
      </c>
      <c r="E1993" s="4">
        <v>0.04</v>
      </c>
      <c r="F1993" s="6">
        <v>5</v>
      </c>
      <c r="G1993" s="6">
        <v>2</v>
      </c>
      <c r="H1993" s="7">
        <f t="shared" si="124"/>
        <v>46174</v>
      </c>
      <c r="I1993" s="3">
        <f t="shared" si="125"/>
        <v>205608</v>
      </c>
      <c r="J1993" s="3">
        <f t="shared" si="126"/>
        <v>143925.59999999998</v>
      </c>
      <c r="K1993" s="3">
        <f t="shared" si="127"/>
        <v>61682.400000000023</v>
      </c>
    </row>
    <row r="1994" spans="1:11" x14ac:dyDescent="0.25">
      <c r="A1994" s="5">
        <v>46079</v>
      </c>
      <c r="B1994" s="2" t="s">
        <v>2001</v>
      </c>
      <c r="C1994" s="2">
        <v>8</v>
      </c>
      <c r="D1994" s="3">
        <v>19197</v>
      </c>
      <c r="E1994" s="4">
        <v>7.0000000000000007E-2</v>
      </c>
      <c r="F1994" s="6">
        <v>2</v>
      </c>
      <c r="G1994" s="6">
        <v>2</v>
      </c>
      <c r="H1994" s="7">
        <f t="shared" si="124"/>
        <v>46054</v>
      </c>
      <c r="I1994" s="3">
        <f t="shared" si="125"/>
        <v>164326.32</v>
      </c>
      <c r="J1994" s="3">
        <f t="shared" si="126"/>
        <v>115028.424</v>
      </c>
      <c r="K1994" s="3">
        <f t="shared" si="127"/>
        <v>49297.896000000008</v>
      </c>
    </row>
    <row r="1995" spans="1:11" x14ac:dyDescent="0.25">
      <c r="A1995" s="5">
        <v>46070</v>
      </c>
      <c r="B1995" s="2" t="s">
        <v>2002</v>
      </c>
      <c r="C1995" s="2">
        <v>9</v>
      </c>
      <c r="D1995" s="3">
        <v>20959</v>
      </c>
      <c r="E1995" s="4"/>
      <c r="F1995" s="6">
        <v>3</v>
      </c>
      <c r="G1995" s="6">
        <v>4</v>
      </c>
      <c r="H1995" s="7">
        <f t="shared" si="124"/>
        <v>46054</v>
      </c>
      <c r="I1995" s="3">
        <f t="shared" si="125"/>
        <v>188631</v>
      </c>
      <c r="J1995" s="3">
        <f t="shared" si="126"/>
        <v>132041.69999999998</v>
      </c>
      <c r="K1995" s="3">
        <f t="shared" si="127"/>
        <v>56589.300000000017</v>
      </c>
    </row>
    <row r="1996" spans="1:11" x14ac:dyDescent="0.25">
      <c r="A1996" s="5">
        <v>46064</v>
      </c>
      <c r="B1996" s="2" t="s">
        <v>2003</v>
      </c>
      <c r="C1996" s="2">
        <v>6</v>
      </c>
      <c r="D1996" s="3">
        <v>27438</v>
      </c>
      <c r="E1996" s="4">
        <v>0.13</v>
      </c>
      <c r="F1996" s="6">
        <v>2</v>
      </c>
      <c r="G1996" s="6">
        <v>7</v>
      </c>
      <c r="H1996" s="7">
        <f t="shared" si="124"/>
        <v>46054</v>
      </c>
      <c r="I1996" s="3">
        <f t="shared" si="125"/>
        <v>186029.63999999998</v>
      </c>
      <c r="J1996" s="3">
        <f t="shared" si="126"/>
        <v>130220.74799999998</v>
      </c>
      <c r="K1996" s="3">
        <f t="shared" si="127"/>
        <v>55808.892000000007</v>
      </c>
    </row>
    <row r="1997" spans="1:11" x14ac:dyDescent="0.25">
      <c r="A1997" s="5">
        <v>46160</v>
      </c>
      <c r="B1997" s="2" t="s">
        <v>2004</v>
      </c>
      <c r="C1997" s="2">
        <v>12</v>
      </c>
      <c r="D1997" s="3">
        <v>10388</v>
      </c>
      <c r="E1997" s="4">
        <v>0.14000000000000001</v>
      </c>
      <c r="F1997" s="6">
        <v>3</v>
      </c>
      <c r="G1997" s="6">
        <v>2</v>
      </c>
      <c r="H1997" s="7">
        <f t="shared" si="124"/>
        <v>46143</v>
      </c>
      <c r="I1997" s="3">
        <f t="shared" si="125"/>
        <v>142107.84000000003</v>
      </c>
      <c r="J1997" s="3">
        <f t="shared" si="126"/>
        <v>99475.488000000012</v>
      </c>
      <c r="K1997" s="3">
        <f t="shared" si="127"/>
        <v>42632.352000000014</v>
      </c>
    </row>
    <row r="1998" spans="1:11" x14ac:dyDescent="0.25">
      <c r="A1998" s="5">
        <v>46194</v>
      </c>
      <c r="B1998" s="2" t="s">
        <v>2005</v>
      </c>
      <c r="C1998" s="2">
        <v>7</v>
      </c>
      <c r="D1998" s="3">
        <v>15153</v>
      </c>
      <c r="E1998" s="4">
        <v>0.14000000000000001</v>
      </c>
      <c r="F1998" s="6">
        <v>5</v>
      </c>
      <c r="G1998" s="6">
        <v>1</v>
      </c>
      <c r="H1998" s="7">
        <f t="shared" si="124"/>
        <v>46174</v>
      </c>
      <c r="I1998" s="3">
        <f t="shared" si="125"/>
        <v>120920.94000000002</v>
      </c>
      <c r="J1998" s="3">
        <f t="shared" si="126"/>
        <v>84644.65800000001</v>
      </c>
      <c r="K1998" s="3">
        <f t="shared" si="127"/>
        <v>36276.282000000007</v>
      </c>
    </row>
    <row r="1999" spans="1:11" x14ac:dyDescent="0.25">
      <c r="A1999" s="5">
        <v>46215</v>
      </c>
      <c r="B1999" s="2" t="s">
        <v>2006</v>
      </c>
      <c r="C1999" s="2">
        <v>6</v>
      </c>
      <c r="D1999" s="3">
        <v>26928</v>
      </c>
      <c r="E1999" s="4">
        <v>0.05</v>
      </c>
      <c r="F1999" s="6">
        <v>2</v>
      </c>
      <c r="G1999" s="6">
        <v>8</v>
      </c>
      <c r="H1999" s="7">
        <f t="shared" si="124"/>
        <v>46204</v>
      </c>
      <c r="I1999" s="3">
        <f t="shared" si="125"/>
        <v>169646.4</v>
      </c>
      <c r="J1999" s="3">
        <f t="shared" si="126"/>
        <v>118752.47999999998</v>
      </c>
      <c r="K1999" s="3">
        <f t="shared" si="127"/>
        <v>50893.920000000013</v>
      </c>
    </row>
    <row r="2000" spans="1:11" x14ac:dyDescent="0.25">
      <c r="A2000" s="5">
        <v>46034</v>
      </c>
      <c r="B2000" s="2" t="s">
        <v>2007</v>
      </c>
      <c r="C2000" s="2">
        <v>11</v>
      </c>
      <c r="D2000" s="3">
        <v>14734</v>
      </c>
      <c r="E2000" s="4">
        <v>0.13</v>
      </c>
      <c r="F2000" s="6">
        <v>3</v>
      </c>
      <c r="G2000" s="6">
        <v>1</v>
      </c>
      <c r="H2000" s="7">
        <f t="shared" si="124"/>
        <v>46023</v>
      </c>
      <c r="I2000" s="3">
        <f t="shared" si="125"/>
        <v>183143.62</v>
      </c>
      <c r="J2000" s="3">
        <f t="shared" si="126"/>
        <v>128200.53399999999</v>
      </c>
      <c r="K2000" s="3">
        <f t="shared" si="127"/>
        <v>54943.08600000001</v>
      </c>
    </row>
    <row r="2001" spans="1:11" x14ac:dyDescent="0.25">
      <c r="A2001" s="5">
        <v>46314</v>
      </c>
      <c r="B2001" s="2" t="s">
        <v>2008</v>
      </c>
      <c r="C2001" s="2">
        <v>12</v>
      </c>
      <c r="D2001" s="3">
        <v>21420</v>
      </c>
      <c r="E2001" s="4">
        <v>0.04</v>
      </c>
      <c r="F2001" s="6">
        <v>3</v>
      </c>
      <c r="G2001" s="6">
        <v>4</v>
      </c>
      <c r="H2001" s="7">
        <f t="shared" si="124"/>
        <v>46296</v>
      </c>
      <c r="I2001" s="3">
        <f t="shared" si="125"/>
        <v>267321.60000000003</v>
      </c>
      <c r="J2001" s="3">
        <f t="shared" si="126"/>
        <v>187125.12000000002</v>
      </c>
      <c r="K2001" s="3">
        <f t="shared" si="127"/>
        <v>80196.48000000001</v>
      </c>
    </row>
    <row r="2002" spans="1:11" x14ac:dyDescent="0.25">
      <c r="A2002" s="5">
        <v>46079</v>
      </c>
      <c r="B2002" s="2" t="s">
        <v>2009</v>
      </c>
      <c r="C2002" s="2">
        <v>6</v>
      </c>
      <c r="D2002" s="3">
        <v>34679</v>
      </c>
      <c r="E2002" s="4">
        <v>0.04</v>
      </c>
      <c r="F2002" s="6">
        <v>3</v>
      </c>
      <c r="G2002" s="6">
        <v>7</v>
      </c>
      <c r="H2002" s="7">
        <f t="shared" si="124"/>
        <v>46054</v>
      </c>
      <c r="I2002" s="3">
        <f t="shared" si="125"/>
        <v>216396.96000000002</v>
      </c>
      <c r="J2002" s="3">
        <f t="shared" si="126"/>
        <v>151477.872</v>
      </c>
      <c r="K2002" s="3">
        <f t="shared" si="127"/>
        <v>64919.088000000018</v>
      </c>
    </row>
    <row r="2003" spans="1:11" x14ac:dyDescent="0.25">
      <c r="A2003" s="5">
        <v>46164</v>
      </c>
      <c r="B2003" s="2" t="s">
        <v>2010</v>
      </c>
      <c r="C2003" s="2">
        <v>2</v>
      </c>
      <c r="D2003" s="3">
        <v>1658</v>
      </c>
      <c r="E2003" s="4">
        <v>7.0000000000000007E-2</v>
      </c>
      <c r="F2003" s="6">
        <v>2</v>
      </c>
      <c r="G2003" s="6">
        <v>3</v>
      </c>
      <c r="H2003" s="7">
        <f t="shared" si="124"/>
        <v>46143</v>
      </c>
      <c r="I2003" s="3">
        <f t="shared" si="125"/>
        <v>3548.1200000000003</v>
      </c>
      <c r="J2003" s="3">
        <f t="shared" si="126"/>
        <v>2483.6840000000002</v>
      </c>
      <c r="K2003" s="3">
        <f t="shared" si="127"/>
        <v>1064.4360000000001</v>
      </c>
    </row>
    <row r="2004" spans="1:11" x14ac:dyDescent="0.25">
      <c r="A2004" s="5">
        <v>46261</v>
      </c>
      <c r="B2004" s="2" t="s">
        <v>2011</v>
      </c>
      <c r="C2004" s="2">
        <v>1</v>
      </c>
      <c r="D2004" s="3">
        <v>27237</v>
      </c>
      <c r="E2004" s="4">
        <v>0.13</v>
      </c>
      <c r="F2004" s="6">
        <v>2</v>
      </c>
      <c r="G2004" s="6">
        <v>5</v>
      </c>
      <c r="H2004" s="7">
        <f t="shared" si="124"/>
        <v>46235</v>
      </c>
      <c r="I2004" s="3">
        <f t="shared" si="125"/>
        <v>30777.809999999998</v>
      </c>
      <c r="J2004" s="3">
        <f t="shared" si="126"/>
        <v>21544.466999999997</v>
      </c>
      <c r="K2004" s="3">
        <f t="shared" si="127"/>
        <v>9233.3430000000008</v>
      </c>
    </row>
    <row r="2005" spans="1:11" x14ac:dyDescent="0.25">
      <c r="A2005" s="5">
        <v>46318</v>
      </c>
      <c r="B2005" s="2" t="s">
        <v>2012</v>
      </c>
      <c r="C2005" s="2">
        <v>7</v>
      </c>
      <c r="D2005" s="3">
        <v>17944</v>
      </c>
      <c r="E2005" s="4">
        <v>0.03</v>
      </c>
      <c r="F2005" s="6">
        <v>2</v>
      </c>
      <c r="G2005" s="6">
        <v>4</v>
      </c>
      <c r="H2005" s="7">
        <f t="shared" si="124"/>
        <v>46296</v>
      </c>
      <c r="I2005" s="3">
        <f t="shared" si="125"/>
        <v>129376.24</v>
      </c>
      <c r="J2005" s="3">
        <f t="shared" si="126"/>
        <v>90563.368000000002</v>
      </c>
      <c r="K2005" s="3">
        <f t="shared" si="127"/>
        <v>38812.872000000003</v>
      </c>
    </row>
    <row r="2006" spans="1:11" x14ac:dyDescent="0.25">
      <c r="A2006" s="5">
        <v>46387</v>
      </c>
      <c r="B2006" s="2" t="s">
        <v>2013</v>
      </c>
      <c r="C2006" s="2">
        <v>9</v>
      </c>
      <c r="D2006" s="3">
        <v>22357</v>
      </c>
      <c r="E2006" s="4">
        <v>0.08</v>
      </c>
      <c r="F2006" s="6">
        <v>1</v>
      </c>
      <c r="G2006" s="6">
        <v>5</v>
      </c>
      <c r="H2006" s="7">
        <f t="shared" si="124"/>
        <v>46357</v>
      </c>
      <c r="I2006" s="3">
        <f t="shared" si="125"/>
        <v>217310.04</v>
      </c>
      <c r="J2006" s="3">
        <f t="shared" si="126"/>
        <v>152117.02799999999</v>
      </c>
      <c r="K2006" s="3">
        <f t="shared" si="127"/>
        <v>65193.012000000017</v>
      </c>
    </row>
    <row r="2007" spans="1:11" x14ac:dyDescent="0.25">
      <c r="A2007" s="5">
        <v>46163</v>
      </c>
      <c r="B2007" s="2" t="s">
        <v>2014</v>
      </c>
      <c r="C2007" s="2">
        <v>6</v>
      </c>
      <c r="D2007" s="3">
        <v>33964</v>
      </c>
      <c r="E2007" s="4">
        <v>0.05</v>
      </c>
      <c r="F2007" s="6">
        <v>5</v>
      </c>
      <c r="G2007" s="6">
        <v>3</v>
      </c>
      <c r="H2007" s="7">
        <f t="shared" si="124"/>
        <v>46143</v>
      </c>
      <c r="I2007" s="3">
        <f t="shared" si="125"/>
        <v>213973.2</v>
      </c>
      <c r="J2007" s="3">
        <f t="shared" si="126"/>
        <v>149781.24</v>
      </c>
      <c r="K2007" s="3">
        <f t="shared" si="127"/>
        <v>64191.960000000021</v>
      </c>
    </row>
    <row r="2008" spans="1:11" x14ac:dyDescent="0.25">
      <c r="A2008" s="5">
        <v>46211</v>
      </c>
      <c r="B2008" s="2" t="s">
        <v>2015</v>
      </c>
      <c r="C2008" s="2">
        <v>9</v>
      </c>
      <c r="D2008" s="3">
        <v>24696</v>
      </c>
      <c r="E2008" s="4"/>
      <c r="F2008" s="6">
        <v>5</v>
      </c>
      <c r="G2008" s="6">
        <v>4</v>
      </c>
      <c r="H2008" s="7">
        <f t="shared" si="124"/>
        <v>46204</v>
      </c>
      <c r="I2008" s="3">
        <f t="shared" si="125"/>
        <v>222264</v>
      </c>
      <c r="J2008" s="3">
        <f t="shared" si="126"/>
        <v>155584.79999999999</v>
      </c>
      <c r="K2008" s="3">
        <f t="shared" si="127"/>
        <v>66679.200000000012</v>
      </c>
    </row>
    <row r="2009" spans="1:11" x14ac:dyDescent="0.25">
      <c r="A2009" s="5">
        <v>46346</v>
      </c>
      <c r="B2009" s="2" t="s">
        <v>2016</v>
      </c>
      <c r="C2009" s="2">
        <v>11</v>
      </c>
      <c r="D2009" s="3">
        <v>33125</v>
      </c>
      <c r="E2009" s="4">
        <v>0.02</v>
      </c>
      <c r="F2009" s="6">
        <v>4</v>
      </c>
      <c r="G2009" s="6">
        <v>3</v>
      </c>
      <c r="H2009" s="7">
        <f t="shared" si="124"/>
        <v>46327</v>
      </c>
      <c r="I2009" s="3">
        <f t="shared" si="125"/>
        <v>371662.5</v>
      </c>
      <c r="J2009" s="3">
        <f t="shared" si="126"/>
        <v>260163.74999999997</v>
      </c>
      <c r="K2009" s="3">
        <f t="shared" si="127"/>
        <v>111498.75000000003</v>
      </c>
    </row>
    <row r="2010" spans="1:11" x14ac:dyDescent="0.25">
      <c r="A2010" s="5">
        <v>46160</v>
      </c>
      <c r="B2010" s="2" t="s">
        <v>2017</v>
      </c>
      <c r="C2010" s="2">
        <v>12</v>
      </c>
      <c r="D2010" s="3">
        <v>10022</v>
      </c>
      <c r="E2010" s="4">
        <v>0.04</v>
      </c>
      <c r="F2010" s="6">
        <v>2</v>
      </c>
      <c r="G2010" s="6">
        <v>8</v>
      </c>
      <c r="H2010" s="7">
        <f t="shared" si="124"/>
        <v>46143</v>
      </c>
      <c r="I2010" s="3">
        <f t="shared" si="125"/>
        <v>125074.56</v>
      </c>
      <c r="J2010" s="3">
        <f t="shared" si="126"/>
        <v>87552.191999999995</v>
      </c>
      <c r="K2010" s="3">
        <f t="shared" si="127"/>
        <v>37522.368000000002</v>
      </c>
    </row>
    <row r="2011" spans="1:11" x14ac:dyDescent="0.25">
      <c r="A2011" s="5">
        <v>46277</v>
      </c>
      <c r="B2011" s="2" t="s">
        <v>2018</v>
      </c>
      <c r="C2011" s="2">
        <v>2</v>
      </c>
      <c r="D2011" s="3">
        <v>25365</v>
      </c>
      <c r="E2011" s="4">
        <v>0.11</v>
      </c>
      <c r="F2011" s="6">
        <v>1</v>
      </c>
      <c r="G2011" s="6">
        <v>2</v>
      </c>
      <c r="H2011" s="7">
        <f t="shared" si="124"/>
        <v>46266</v>
      </c>
      <c r="I2011" s="3">
        <f t="shared" si="125"/>
        <v>56310.3</v>
      </c>
      <c r="J2011" s="3">
        <f t="shared" si="126"/>
        <v>39417.21</v>
      </c>
      <c r="K2011" s="3">
        <f t="shared" si="127"/>
        <v>16893.090000000004</v>
      </c>
    </row>
    <row r="2012" spans="1:11" x14ac:dyDescent="0.25">
      <c r="A2012" s="5">
        <v>46183</v>
      </c>
      <c r="B2012" s="2" t="s">
        <v>2019</v>
      </c>
      <c r="C2012" s="2">
        <v>11</v>
      </c>
      <c r="D2012" s="3">
        <v>24245</v>
      </c>
      <c r="E2012" s="4"/>
      <c r="F2012" s="6">
        <v>4</v>
      </c>
      <c r="G2012" s="6">
        <v>7</v>
      </c>
      <c r="H2012" s="7">
        <f t="shared" si="124"/>
        <v>46174</v>
      </c>
      <c r="I2012" s="3">
        <f t="shared" si="125"/>
        <v>266695</v>
      </c>
      <c r="J2012" s="3">
        <f t="shared" si="126"/>
        <v>186686.5</v>
      </c>
      <c r="K2012" s="3">
        <f t="shared" si="127"/>
        <v>80008.5</v>
      </c>
    </row>
    <row r="2013" spans="1:11" x14ac:dyDescent="0.25">
      <c r="A2013" s="5">
        <v>46162</v>
      </c>
      <c r="B2013" s="2" t="s">
        <v>2020</v>
      </c>
      <c r="C2013" s="2">
        <v>3</v>
      </c>
      <c r="D2013" s="3">
        <v>16056</v>
      </c>
      <c r="E2013" s="4"/>
      <c r="F2013" s="6">
        <v>4</v>
      </c>
      <c r="G2013" s="6">
        <v>6</v>
      </c>
      <c r="H2013" s="7">
        <f t="shared" si="124"/>
        <v>46143</v>
      </c>
      <c r="I2013" s="3">
        <f t="shared" si="125"/>
        <v>48168</v>
      </c>
      <c r="J2013" s="3">
        <f t="shared" si="126"/>
        <v>33717.599999999999</v>
      </c>
      <c r="K2013" s="3">
        <f t="shared" si="127"/>
        <v>14450.400000000001</v>
      </c>
    </row>
    <row r="2014" spans="1:11" x14ac:dyDescent="0.25">
      <c r="A2014" s="5">
        <v>46361</v>
      </c>
      <c r="B2014" s="2" t="s">
        <v>2021</v>
      </c>
      <c r="C2014" s="2">
        <v>1</v>
      </c>
      <c r="D2014" s="3">
        <v>34115</v>
      </c>
      <c r="E2014" s="4">
        <v>0.13</v>
      </c>
      <c r="F2014" s="6">
        <v>5</v>
      </c>
      <c r="G2014" s="6">
        <v>2</v>
      </c>
      <c r="H2014" s="7">
        <f t="shared" si="124"/>
        <v>46357</v>
      </c>
      <c r="I2014" s="3">
        <f t="shared" si="125"/>
        <v>38549.949999999997</v>
      </c>
      <c r="J2014" s="3">
        <f t="shared" si="126"/>
        <v>26984.964999999997</v>
      </c>
      <c r="K2014" s="3">
        <f t="shared" si="127"/>
        <v>11564.985000000001</v>
      </c>
    </row>
    <row r="2015" spans="1:11" x14ac:dyDescent="0.25">
      <c r="A2015" s="5">
        <v>46334</v>
      </c>
      <c r="B2015" s="2" t="s">
        <v>2022</v>
      </c>
      <c r="C2015" s="2">
        <v>12</v>
      </c>
      <c r="D2015" s="3">
        <v>2475</v>
      </c>
      <c r="E2015" s="4">
        <v>0.11</v>
      </c>
      <c r="F2015" s="6">
        <v>3</v>
      </c>
      <c r="G2015" s="6">
        <v>8</v>
      </c>
      <c r="H2015" s="7">
        <f t="shared" si="124"/>
        <v>46327</v>
      </c>
      <c r="I2015" s="3">
        <f t="shared" si="125"/>
        <v>32967</v>
      </c>
      <c r="J2015" s="3">
        <f t="shared" si="126"/>
        <v>23076.899999999998</v>
      </c>
      <c r="K2015" s="3">
        <f t="shared" si="127"/>
        <v>9890.1000000000022</v>
      </c>
    </row>
    <row r="2016" spans="1:11" x14ac:dyDescent="0.25">
      <c r="A2016" s="5">
        <v>46035</v>
      </c>
      <c r="B2016" s="2" t="s">
        <v>2023</v>
      </c>
      <c r="C2016" s="2">
        <v>1</v>
      </c>
      <c r="D2016" s="3">
        <v>19292</v>
      </c>
      <c r="E2016" s="4"/>
      <c r="F2016" s="6">
        <v>2</v>
      </c>
      <c r="G2016" s="6">
        <v>8</v>
      </c>
      <c r="H2016" s="7">
        <f t="shared" si="124"/>
        <v>46023</v>
      </c>
      <c r="I2016" s="3">
        <f t="shared" si="125"/>
        <v>19292</v>
      </c>
      <c r="J2016" s="3">
        <f t="shared" si="126"/>
        <v>13504.4</v>
      </c>
      <c r="K2016" s="3">
        <f t="shared" si="127"/>
        <v>5787.6</v>
      </c>
    </row>
    <row r="2017" spans="1:11" x14ac:dyDescent="0.25">
      <c r="A2017" s="5">
        <v>46130</v>
      </c>
      <c r="B2017" s="2" t="s">
        <v>2024</v>
      </c>
      <c r="C2017" s="2">
        <v>8</v>
      </c>
      <c r="D2017" s="3">
        <v>3386</v>
      </c>
      <c r="E2017" s="4">
        <v>0.14000000000000001</v>
      </c>
      <c r="F2017" s="6">
        <v>3</v>
      </c>
      <c r="G2017" s="6">
        <v>7</v>
      </c>
      <c r="H2017" s="7">
        <f t="shared" si="124"/>
        <v>46113</v>
      </c>
      <c r="I2017" s="3">
        <f t="shared" si="125"/>
        <v>30880.320000000003</v>
      </c>
      <c r="J2017" s="3">
        <f t="shared" si="126"/>
        <v>21616.224000000002</v>
      </c>
      <c r="K2017" s="3">
        <f t="shared" si="127"/>
        <v>9264.0960000000014</v>
      </c>
    </row>
    <row r="2018" spans="1:11" x14ac:dyDescent="0.25">
      <c r="A2018" s="5">
        <v>46192</v>
      </c>
      <c r="B2018" s="2" t="s">
        <v>2025</v>
      </c>
      <c r="C2018" s="2">
        <v>1</v>
      </c>
      <c r="D2018" s="3">
        <v>2225</v>
      </c>
      <c r="E2018" s="4"/>
      <c r="F2018" s="6">
        <v>4</v>
      </c>
      <c r="G2018" s="6">
        <v>8</v>
      </c>
      <c r="H2018" s="7">
        <f t="shared" si="124"/>
        <v>46174</v>
      </c>
      <c r="I2018" s="3">
        <f t="shared" si="125"/>
        <v>2225</v>
      </c>
      <c r="J2018" s="3">
        <f t="shared" si="126"/>
        <v>1557.5</v>
      </c>
      <c r="K2018" s="3">
        <f t="shared" si="127"/>
        <v>667.5</v>
      </c>
    </row>
    <row r="2019" spans="1:11" x14ac:dyDescent="0.25">
      <c r="A2019" s="5">
        <v>46278</v>
      </c>
      <c r="B2019" s="2" t="s">
        <v>2026</v>
      </c>
      <c r="C2019" s="2">
        <v>1</v>
      </c>
      <c r="D2019" s="3">
        <v>11443</v>
      </c>
      <c r="E2019" s="4">
        <v>0.15</v>
      </c>
      <c r="F2019" s="6">
        <v>4</v>
      </c>
      <c r="G2019" s="6">
        <v>7</v>
      </c>
      <c r="H2019" s="7">
        <f t="shared" si="124"/>
        <v>46266</v>
      </c>
      <c r="I2019" s="3">
        <f t="shared" si="125"/>
        <v>13159.449999999999</v>
      </c>
      <c r="J2019" s="3">
        <f t="shared" si="126"/>
        <v>9211.614999999998</v>
      </c>
      <c r="K2019" s="3">
        <f t="shared" si="127"/>
        <v>3947.8350000000009</v>
      </c>
    </row>
    <row r="2020" spans="1:11" x14ac:dyDescent="0.25">
      <c r="A2020" s="5">
        <v>46368</v>
      </c>
      <c r="B2020" s="2" t="s">
        <v>2027</v>
      </c>
      <c r="C2020" s="2">
        <v>1</v>
      </c>
      <c r="D2020" s="3">
        <v>10237</v>
      </c>
      <c r="E2020" s="4"/>
      <c r="F2020" s="6">
        <v>5</v>
      </c>
      <c r="G2020" s="6">
        <v>3</v>
      </c>
      <c r="H2020" s="7">
        <f t="shared" si="124"/>
        <v>46357</v>
      </c>
      <c r="I2020" s="3">
        <f t="shared" si="125"/>
        <v>10237</v>
      </c>
      <c r="J2020" s="3">
        <f t="shared" si="126"/>
        <v>7165.9</v>
      </c>
      <c r="K2020" s="3">
        <f t="shared" si="127"/>
        <v>3071.1000000000004</v>
      </c>
    </row>
    <row r="2021" spans="1:11" x14ac:dyDescent="0.25">
      <c r="A2021" s="5">
        <v>46146</v>
      </c>
      <c r="B2021" s="2" t="s">
        <v>2028</v>
      </c>
      <c r="C2021" s="2">
        <v>2</v>
      </c>
      <c r="D2021" s="3">
        <v>12796</v>
      </c>
      <c r="E2021" s="4">
        <v>0.09</v>
      </c>
      <c r="F2021" s="6">
        <v>2</v>
      </c>
      <c r="G2021" s="6">
        <v>4</v>
      </c>
      <c r="H2021" s="7">
        <f t="shared" si="124"/>
        <v>46143</v>
      </c>
      <c r="I2021" s="3">
        <f t="shared" si="125"/>
        <v>27895.280000000002</v>
      </c>
      <c r="J2021" s="3">
        <f t="shared" si="126"/>
        <v>19526.696</v>
      </c>
      <c r="K2021" s="3">
        <f t="shared" si="127"/>
        <v>8368.5840000000026</v>
      </c>
    </row>
    <row r="2022" spans="1:11" x14ac:dyDescent="0.25">
      <c r="A2022" s="5">
        <v>46320</v>
      </c>
      <c r="B2022" s="2" t="s">
        <v>2029</v>
      </c>
      <c r="C2022" s="2">
        <v>1</v>
      </c>
      <c r="D2022" s="3">
        <v>16293</v>
      </c>
      <c r="E2022" s="4">
        <v>7.0000000000000007E-2</v>
      </c>
      <c r="F2022" s="6">
        <v>5</v>
      </c>
      <c r="G2022" s="6">
        <v>5</v>
      </c>
      <c r="H2022" s="7">
        <f t="shared" si="124"/>
        <v>46296</v>
      </c>
      <c r="I2022" s="3">
        <f t="shared" si="125"/>
        <v>17433.510000000002</v>
      </c>
      <c r="J2022" s="3">
        <f t="shared" si="126"/>
        <v>12203.457</v>
      </c>
      <c r="K2022" s="3">
        <f t="shared" si="127"/>
        <v>5230.0530000000017</v>
      </c>
    </row>
    <row r="2023" spans="1:11" x14ac:dyDescent="0.25">
      <c r="A2023" s="5">
        <v>46340</v>
      </c>
      <c r="B2023" s="2" t="s">
        <v>2030</v>
      </c>
      <c r="C2023" s="2">
        <v>10</v>
      </c>
      <c r="D2023" s="3">
        <v>20818</v>
      </c>
      <c r="E2023" s="4"/>
      <c r="F2023" s="6">
        <v>1</v>
      </c>
      <c r="G2023" s="6">
        <v>5</v>
      </c>
      <c r="H2023" s="7">
        <f t="shared" si="124"/>
        <v>46327</v>
      </c>
      <c r="I2023" s="3">
        <f t="shared" si="125"/>
        <v>208180</v>
      </c>
      <c r="J2023" s="3">
        <f t="shared" si="126"/>
        <v>145726</v>
      </c>
      <c r="K2023" s="3">
        <f t="shared" si="127"/>
        <v>62454</v>
      </c>
    </row>
    <row r="2024" spans="1:11" x14ac:dyDescent="0.25">
      <c r="A2024" s="5">
        <v>46308</v>
      </c>
      <c r="B2024" s="2" t="s">
        <v>2031</v>
      </c>
      <c r="C2024" s="2">
        <v>7</v>
      </c>
      <c r="D2024" s="3">
        <v>17934</v>
      </c>
      <c r="E2024" s="4">
        <v>0.09</v>
      </c>
      <c r="F2024" s="6">
        <v>1</v>
      </c>
      <c r="G2024" s="6">
        <v>7</v>
      </c>
      <c r="H2024" s="7">
        <f t="shared" si="124"/>
        <v>46296</v>
      </c>
      <c r="I2024" s="3">
        <f t="shared" si="125"/>
        <v>136836.42000000001</v>
      </c>
      <c r="J2024" s="3">
        <f t="shared" si="126"/>
        <v>95785.494000000006</v>
      </c>
      <c r="K2024" s="3">
        <f t="shared" si="127"/>
        <v>41050.926000000007</v>
      </c>
    </row>
    <row r="2025" spans="1:11" x14ac:dyDescent="0.25">
      <c r="A2025" s="5">
        <v>46048</v>
      </c>
      <c r="B2025" s="2" t="s">
        <v>2032</v>
      </c>
      <c r="C2025" s="2">
        <v>6</v>
      </c>
      <c r="D2025" s="3">
        <v>17061</v>
      </c>
      <c r="E2025" s="4">
        <v>0.04</v>
      </c>
      <c r="F2025" s="6">
        <v>1</v>
      </c>
      <c r="G2025" s="6">
        <v>5</v>
      </c>
      <c r="H2025" s="7">
        <f t="shared" si="124"/>
        <v>46023</v>
      </c>
      <c r="I2025" s="3">
        <f t="shared" si="125"/>
        <v>106460.64</v>
      </c>
      <c r="J2025" s="3">
        <f t="shared" si="126"/>
        <v>74522.447999999989</v>
      </c>
      <c r="K2025" s="3">
        <f t="shared" si="127"/>
        <v>31938.19200000001</v>
      </c>
    </row>
    <row r="2026" spans="1:11" x14ac:dyDescent="0.25">
      <c r="A2026" s="5">
        <v>46310</v>
      </c>
      <c r="B2026" s="2" t="s">
        <v>2033</v>
      </c>
      <c r="C2026" s="2">
        <v>12</v>
      </c>
      <c r="D2026" s="3">
        <v>26760</v>
      </c>
      <c r="E2026" s="4">
        <v>0.03</v>
      </c>
      <c r="F2026" s="6">
        <v>4</v>
      </c>
      <c r="G2026" s="6">
        <v>6</v>
      </c>
      <c r="H2026" s="7">
        <f t="shared" si="124"/>
        <v>46296</v>
      </c>
      <c r="I2026" s="3">
        <f t="shared" si="125"/>
        <v>330753.60000000003</v>
      </c>
      <c r="J2026" s="3">
        <f t="shared" si="126"/>
        <v>231527.52000000002</v>
      </c>
      <c r="K2026" s="3">
        <f t="shared" si="127"/>
        <v>99226.080000000016</v>
      </c>
    </row>
    <row r="2027" spans="1:11" x14ac:dyDescent="0.25">
      <c r="A2027" s="5">
        <v>46296</v>
      </c>
      <c r="B2027" s="2" t="s">
        <v>2034</v>
      </c>
      <c r="C2027" s="2">
        <v>9</v>
      </c>
      <c r="D2027" s="3">
        <v>8557</v>
      </c>
      <c r="E2027" s="4">
        <v>0.13</v>
      </c>
      <c r="F2027" s="6">
        <v>2</v>
      </c>
      <c r="G2027" s="6">
        <v>3</v>
      </c>
      <c r="H2027" s="7">
        <f t="shared" si="124"/>
        <v>46296</v>
      </c>
      <c r="I2027" s="3">
        <f t="shared" si="125"/>
        <v>87024.689999999988</v>
      </c>
      <c r="J2027" s="3">
        <f t="shared" si="126"/>
        <v>60917.282999999989</v>
      </c>
      <c r="K2027" s="3">
        <f t="shared" si="127"/>
        <v>26107.406999999999</v>
      </c>
    </row>
    <row r="2028" spans="1:11" x14ac:dyDescent="0.25">
      <c r="A2028" s="5">
        <v>46314</v>
      </c>
      <c r="B2028" s="2" t="s">
        <v>2035</v>
      </c>
      <c r="C2028" s="2">
        <v>5</v>
      </c>
      <c r="D2028" s="3">
        <v>11368</v>
      </c>
      <c r="E2028" s="4">
        <v>0.13</v>
      </c>
      <c r="F2028" s="6">
        <v>4</v>
      </c>
      <c r="G2028" s="6">
        <v>1</v>
      </c>
      <c r="H2028" s="7">
        <f t="shared" si="124"/>
        <v>46296</v>
      </c>
      <c r="I2028" s="3">
        <f t="shared" si="125"/>
        <v>64229.2</v>
      </c>
      <c r="J2028" s="3">
        <f t="shared" si="126"/>
        <v>44960.439999999995</v>
      </c>
      <c r="K2028" s="3">
        <f t="shared" si="127"/>
        <v>19268.760000000002</v>
      </c>
    </row>
    <row r="2029" spans="1:11" x14ac:dyDescent="0.25">
      <c r="A2029" s="5">
        <v>46249</v>
      </c>
      <c r="B2029" s="2" t="s">
        <v>2036</v>
      </c>
      <c r="C2029" s="2">
        <v>9</v>
      </c>
      <c r="D2029" s="3">
        <v>25886</v>
      </c>
      <c r="E2029" s="4">
        <v>0.12</v>
      </c>
      <c r="F2029" s="6">
        <v>1</v>
      </c>
      <c r="G2029" s="6">
        <v>5</v>
      </c>
      <c r="H2029" s="7">
        <f t="shared" si="124"/>
        <v>46235</v>
      </c>
      <c r="I2029" s="3">
        <f t="shared" si="125"/>
        <v>260930.88000000003</v>
      </c>
      <c r="J2029" s="3">
        <f t="shared" si="126"/>
        <v>182651.61600000001</v>
      </c>
      <c r="K2029" s="3">
        <f t="shared" si="127"/>
        <v>78279.264000000025</v>
      </c>
    </row>
    <row r="2030" spans="1:11" x14ac:dyDescent="0.25">
      <c r="A2030" s="5">
        <v>46331</v>
      </c>
      <c r="B2030" s="2" t="s">
        <v>2037</v>
      </c>
      <c r="C2030" s="2">
        <v>10</v>
      </c>
      <c r="D2030" s="3">
        <v>10279</v>
      </c>
      <c r="E2030" s="4">
        <v>0.04</v>
      </c>
      <c r="F2030" s="6">
        <v>5</v>
      </c>
      <c r="G2030" s="6">
        <v>1</v>
      </c>
      <c r="H2030" s="7">
        <f t="shared" si="124"/>
        <v>46327</v>
      </c>
      <c r="I2030" s="3">
        <f t="shared" si="125"/>
        <v>106901.6</v>
      </c>
      <c r="J2030" s="3">
        <f t="shared" si="126"/>
        <v>74831.12</v>
      </c>
      <c r="K2030" s="3">
        <f t="shared" si="127"/>
        <v>32070.48000000001</v>
      </c>
    </row>
    <row r="2031" spans="1:11" x14ac:dyDescent="0.25">
      <c r="A2031" s="5">
        <v>46113</v>
      </c>
      <c r="B2031" s="2" t="s">
        <v>2038</v>
      </c>
      <c r="C2031" s="2">
        <v>1</v>
      </c>
      <c r="D2031" s="3">
        <v>2975</v>
      </c>
      <c r="E2031" s="4">
        <v>0.06</v>
      </c>
      <c r="F2031" s="6">
        <v>4</v>
      </c>
      <c r="G2031" s="6">
        <v>1</v>
      </c>
      <c r="H2031" s="7">
        <f t="shared" si="124"/>
        <v>46113</v>
      </c>
      <c r="I2031" s="3">
        <f t="shared" si="125"/>
        <v>3153.5</v>
      </c>
      <c r="J2031" s="3">
        <f t="shared" si="126"/>
        <v>2207.4499999999998</v>
      </c>
      <c r="K2031" s="3">
        <f t="shared" si="127"/>
        <v>946.05000000000018</v>
      </c>
    </row>
    <row r="2032" spans="1:11" x14ac:dyDescent="0.25">
      <c r="A2032" s="5">
        <v>46138</v>
      </c>
      <c r="B2032" s="2" t="s">
        <v>2039</v>
      </c>
      <c r="C2032" s="2">
        <v>6</v>
      </c>
      <c r="D2032" s="3">
        <v>18121</v>
      </c>
      <c r="E2032" s="4">
        <v>7.0000000000000007E-2</v>
      </c>
      <c r="F2032" s="6">
        <v>1</v>
      </c>
      <c r="G2032" s="6">
        <v>8</v>
      </c>
      <c r="H2032" s="7">
        <f t="shared" si="124"/>
        <v>46113</v>
      </c>
      <c r="I2032" s="3">
        <f t="shared" si="125"/>
        <v>116336.82</v>
      </c>
      <c r="J2032" s="3">
        <f t="shared" si="126"/>
        <v>81435.774000000005</v>
      </c>
      <c r="K2032" s="3">
        <f t="shared" si="127"/>
        <v>34901.046000000002</v>
      </c>
    </row>
    <row r="2033" spans="1:11" x14ac:dyDescent="0.25">
      <c r="A2033" s="5">
        <v>46172</v>
      </c>
      <c r="B2033" s="2" t="s">
        <v>2040</v>
      </c>
      <c r="C2033" s="2">
        <v>12</v>
      </c>
      <c r="D2033" s="3">
        <v>16718</v>
      </c>
      <c r="E2033" s="4">
        <v>0.03</v>
      </c>
      <c r="F2033" s="6">
        <v>3</v>
      </c>
      <c r="G2033" s="6">
        <v>7</v>
      </c>
      <c r="H2033" s="7">
        <f t="shared" si="124"/>
        <v>46143</v>
      </c>
      <c r="I2033" s="3">
        <f t="shared" si="125"/>
        <v>206634.48</v>
      </c>
      <c r="J2033" s="3">
        <f t="shared" si="126"/>
        <v>144644.136</v>
      </c>
      <c r="K2033" s="3">
        <f t="shared" si="127"/>
        <v>61990.344000000012</v>
      </c>
    </row>
    <row r="2034" spans="1:11" x14ac:dyDescent="0.25">
      <c r="A2034" s="5">
        <v>46288</v>
      </c>
      <c r="B2034" s="2" t="s">
        <v>2041</v>
      </c>
      <c r="C2034" s="2">
        <v>5</v>
      </c>
      <c r="D2034" s="3">
        <v>4152</v>
      </c>
      <c r="E2034" s="4">
        <v>0.12</v>
      </c>
      <c r="F2034" s="6">
        <v>5</v>
      </c>
      <c r="G2034" s="6">
        <v>3</v>
      </c>
      <c r="H2034" s="7">
        <f t="shared" si="124"/>
        <v>46266</v>
      </c>
      <c r="I2034" s="3">
        <f t="shared" si="125"/>
        <v>23251.200000000001</v>
      </c>
      <c r="J2034" s="3">
        <f t="shared" si="126"/>
        <v>16275.84</v>
      </c>
      <c r="K2034" s="3">
        <f t="shared" si="127"/>
        <v>6975.3600000000006</v>
      </c>
    </row>
    <row r="2035" spans="1:11" x14ac:dyDescent="0.25">
      <c r="A2035" s="5">
        <v>46349</v>
      </c>
      <c r="B2035" s="2" t="s">
        <v>2042</v>
      </c>
      <c r="C2035" s="2">
        <v>11</v>
      </c>
      <c r="D2035" s="3">
        <v>9911</v>
      </c>
      <c r="E2035" s="4">
        <v>0.09</v>
      </c>
      <c r="F2035" s="6">
        <v>4</v>
      </c>
      <c r="G2035" s="6">
        <v>5</v>
      </c>
      <c r="H2035" s="7">
        <f t="shared" si="124"/>
        <v>46327</v>
      </c>
      <c r="I2035" s="3">
        <f t="shared" si="125"/>
        <v>118832.89000000001</v>
      </c>
      <c r="J2035" s="3">
        <f t="shared" si="126"/>
        <v>83183.023000000001</v>
      </c>
      <c r="K2035" s="3">
        <f t="shared" si="127"/>
        <v>35649.867000000013</v>
      </c>
    </row>
    <row r="2036" spans="1:11" x14ac:dyDescent="0.25">
      <c r="A2036" s="5">
        <v>46296</v>
      </c>
      <c r="B2036" s="2" t="s">
        <v>2043</v>
      </c>
      <c r="C2036" s="2">
        <v>5</v>
      </c>
      <c r="D2036" s="3">
        <v>18959</v>
      </c>
      <c r="E2036" s="4"/>
      <c r="F2036" s="6">
        <v>1</v>
      </c>
      <c r="G2036" s="6">
        <v>3</v>
      </c>
      <c r="H2036" s="7">
        <f t="shared" si="124"/>
        <v>46296</v>
      </c>
      <c r="I2036" s="3">
        <f t="shared" si="125"/>
        <v>94795</v>
      </c>
      <c r="J2036" s="3">
        <f t="shared" si="126"/>
        <v>66356.5</v>
      </c>
      <c r="K2036" s="3">
        <f t="shared" si="127"/>
        <v>28438.5</v>
      </c>
    </row>
    <row r="2037" spans="1:11" x14ac:dyDescent="0.25">
      <c r="A2037" s="5">
        <v>46026</v>
      </c>
      <c r="B2037" s="2" t="s">
        <v>2044</v>
      </c>
      <c r="C2037" s="2">
        <v>10</v>
      </c>
      <c r="D2037" s="3">
        <v>30666</v>
      </c>
      <c r="E2037" s="4">
        <v>0.08</v>
      </c>
      <c r="F2037" s="6">
        <v>5</v>
      </c>
      <c r="G2037" s="6">
        <v>4</v>
      </c>
      <c r="H2037" s="7">
        <f t="shared" si="124"/>
        <v>46023</v>
      </c>
      <c r="I2037" s="3">
        <f t="shared" si="125"/>
        <v>331192.80000000005</v>
      </c>
      <c r="J2037" s="3">
        <f t="shared" si="126"/>
        <v>231834.96000000002</v>
      </c>
      <c r="K2037" s="3">
        <f t="shared" si="127"/>
        <v>99357.840000000026</v>
      </c>
    </row>
    <row r="2038" spans="1:11" x14ac:dyDescent="0.25">
      <c r="A2038" s="5">
        <v>46169</v>
      </c>
      <c r="B2038" s="2" t="s">
        <v>2045</v>
      </c>
      <c r="C2038" s="2">
        <v>4</v>
      </c>
      <c r="D2038" s="3">
        <v>29647</v>
      </c>
      <c r="E2038" s="4">
        <v>0.11</v>
      </c>
      <c r="F2038" s="6">
        <v>3</v>
      </c>
      <c r="G2038" s="6">
        <v>8</v>
      </c>
      <c r="H2038" s="7">
        <f t="shared" si="124"/>
        <v>46143</v>
      </c>
      <c r="I2038" s="3">
        <f t="shared" si="125"/>
        <v>131632.68000000002</v>
      </c>
      <c r="J2038" s="3">
        <f t="shared" si="126"/>
        <v>92142.876000000004</v>
      </c>
      <c r="K2038" s="3">
        <f t="shared" si="127"/>
        <v>39489.804000000018</v>
      </c>
    </row>
    <row r="2039" spans="1:11" x14ac:dyDescent="0.25">
      <c r="A2039" s="5">
        <v>46264</v>
      </c>
      <c r="B2039" s="2" t="s">
        <v>2046</v>
      </c>
      <c r="C2039" s="2">
        <v>6</v>
      </c>
      <c r="D2039" s="3">
        <v>1922</v>
      </c>
      <c r="E2039" s="4">
        <v>0.15</v>
      </c>
      <c r="F2039" s="6">
        <v>1</v>
      </c>
      <c r="G2039" s="6">
        <v>2</v>
      </c>
      <c r="H2039" s="7">
        <f t="shared" si="124"/>
        <v>46235</v>
      </c>
      <c r="I2039" s="3">
        <f t="shared" si="125"/>
        <v>13261.8</v>
      </c>
      <c r="J2039" s="3">
        <f t="shared" si="126"/>
        <v>9283.2599999999984</v>
      </c>
      <c r="K2039" s="3">
        <f t="shared" si="127"/>
        <v>3978.5400000000009</v>
      </c>
    </row>
    <row r="2040" spans="1:11" x14ac:dyDescent="0.25">
      <c r="A2040" s="5">
        <v>46166</v>
      </c>
      <c r="B2040" s="2" t="s">
        <v>2047</v>
      </c>
      <c r="C2040" s="2">
        <v>1</v>
      </c>
      <c r="D2040" s="3">
        <v>15483</v>
      </c>
      <c r="E2040" s="4">
        <v>0.05</v>
      </c>
      <c r="F2040" s="6">
        <v>3</v>
      </c>
      <c r="G2040" s="6">
        <v>3</v>
      </c>
      <c r="H2040" s="7">
        <f t="shared" si="124"/>
        <v>46143</v>
      </c>
      <c r="I2040" s="3">
        <f t="shared" si="125"/>
        <v>16257.150000000001</v>
      </c>
      <c r="J2040" s="3">
        <f t="shared" si="126"/>
        <v>11380.005000000001</v>
      </c>
      <c r="K2040" s="3">
        <f t="shared" si="127"/>
        <v>4877.1450000000004</v>
      </c>
    </row>
    <row r="2041" spans="1:11" x14ac:dyDescent="0.25">
      <c r="A2041" s="5">
        <v>46282</v>
      </c>
      <c r="B2041" s="2" t="s">
        <v>2048</v>
      </c>
      <c r="C2041" s="2">
        <v>12</v>
      </c>
      <c r="D2041" s="3">
        <v>26516</v>
      </c>
      <c r="E2041" s="4">
        <v>0.05</v>
      </c>
      <c r="F2041" s="6">
        <v>5</v>
      </c>
      <c r="G2041" s="6">
        <v>6</v>
      </c>
      <c r="H2041" s="7">
        <f t="shared" si="124"/>
        <v>46266</v>
      </c>
      <c r="I2041" s="3">
        <f t="shared" si="125"/>
        <v>334101.60000000003</v>
      </c>
      <c r="J2041" s="3">
        <f t="shared" si="126"/>
        <v>233871.12</v>
      </c>
      <c r="K2041" s="3">
        <f t="shared" si="127"/>
        <v>100230.48000000004</v>
      </c>
    </row>
    <row r="2042" spans="1:11" x14ac:dyDescent="0.25">
      <c r="A2042" s="5">
        <v>46155</v>
      </c>
      <c r="B2042" s="2" t="s">
        <v>2049</v>
      </c>
      <c r="C2042" s="2">
        <v>5</v>
      </c>
      <c r="D2042" s="3">
        <v>2711</v>
      </c>
      <c r="E2042" s="4">
        <v>0.03</v>
      </c>
      <c r="F2042" s="6">
        <v>1</v>
      </c>
      <c r="G2042" s="6">
        <v>6</v>
      </c>
      <c r="H2042" s="7">
        <f t="shared" si="124"/>
        <v>46143</v>
      </c>
      <c r="I2042" s="3">
        <f t="shared" si="125"/>
        <v>13961.65</v>
      </c>
      <c r="J2042" s="3">
        <f t="shared" si="126"/>
        <v>9773.1549999999988</v>
      </c>
      <c r="K2042" s="3">
        <f t="shared" si="127"/>
        <v>4188.4950000000008</v>
      </c>
    </row>
    <row r="2043" spans="1:11" x14ac:dyDescent="0.25">
      <c r="A2043" s="5">
        <v>46139</v>
      </c>
      <c r="B2043" s="2" t="s">
        <v>2050</v>
      </c>
      <c r="C2043" s="2">
        <v>1</v>
      </c>
      <c r="D2043" s="3">
        <v>19101</v>
      </c>
      <c r="E2043" s="4">
        <v>0.03</v>
      </c>
      <c r="F2043" s="6">
        <v>2</v>
      </c>
      <c r="G2043" s="6">
        <v>6</v>
      </c>
      <c r="H2043" s="7">
        <f t="shared" si="124"/>
        <v>46113</v>
      </c>
      <c r="I2043" s="3">
        <f t="shared" si="125"/>
        <v>19674.03</v>
      </c>
      <c r="J2043" s="3">
        <f t="shared" si="126"/>
        <v>13771.820999999998</v>
      </c>
      <c r="K2043" s="3">
        <f t="shared" si="127"/>
        <v>5902.2090000000007</v>
      </c>
    </row>
    <row r="2044" spans="1:11" x14ac:dyDescent="0.25">
      <c r="A2044" s="5">
        <v>46181</v>
      </c>
      <c r="B2044" s="2" t="s">
        <v>2051</v>
      </c>
      <c r="C2044" s="2">
        <v>6</v>
      </c>
      <c r="D2044" s="3">
        <v>29713</v>
      </c>
      <c r="E2044" s="4"/>
      <c r="F2044" s="6">
        <v>5</v>
      </c>
      <c r="G2044" s="6">
        <v>1</v>
      </c>
      <c r="H2044" s="7">
        <f t="shared" si="124"/>
        <v>46174</v>
      </c>
      <c r="I2044" s="3">
        <f t="shared" si="125"/>
        <v>178278</v>
      </c>
      <c r="J2044" s="3">
        <f t="shared" si="126"/>
        <v>124794.59999999999</v>
      </c>
      <c r="K2044" s="3">
        <f t="shared" si="127"/>
        <v>53483.400000000009</v>
      </c>
    </row>
    <row r="2045" spans="1:11" x14ac:dyDescent="0.25">
      <c r="A2045" s="5">
        <v>46267</v>
      </c>
      <c r="B2045" s="2" t="s">
        <v>2052</v>
      </c>
      <c r="C2045" s="2">
        <v>10</v>
      </c>
      <c r="D2045" s="3">
        <v>33020</v>
      </c>
      <c r="E2045" s="4">
        <v>0.13</v>
      </c>
      <c r="F2045" s="6">
        <v>1</v>
      </c>
      <c r="G2045" s="6">
        <v>8</v>
      </c>
      <c r="H2045" s="7">
        <f t="shared" si="124"/>
        <v>46266</v>
      </c>
      <c r="I2045" s="3">
        <f t="shared" si="125"/>
        <v>373125.99999999994</v>
      </c>
      <c r="J2045" s="3">
        <f t="shared" si="126"/>
        <v>261188.19999999995</v>
      </c>
      <c r="K2045" s="3">
        <f t="shared" si="127"/>
        <v>111937.79999999999</v>
      </c>
    </row>
    <row r="2046" spans="1:11" x14ac:dyDescent="0.25">
      <c r="A2046" s="5">
        <v>46044</v>
      </c>
      <c r="B2046" s="2" t="s">
        <v>2053</v>
      </c>
      <c r="C2046" s="2">
        <v>6</v>
      </c>
      <c r="D2046" s="3">
        <v>14131</v>
      </c>
      <c r="E2046" s="4">
        <v>0.11</v>
      </c>
      <c r="F2046" s="6">
        <v>5</v>
      </c>
      <c r="G2046" s="6">
        <v>7</v>
      </c>
      <c r="H2046" s="7">
        <f t="shared" si="124"/>
        <v>46023</v>
      </c>
      <c r="I2046" s="3">
        <f t="shared" si="125"/>
        <v>94112.46</v>
      </c>
      <c r="J2046" s="3">
        <f t="shared" si="126"/>
        <v>65878.721999999994</v>
      </c>
      <c r="K2046" s="3">
        <f t="shared" si="127"/>
        <v>28233.738000000012</v>
      </c>
    </row>
    <row r="2047" spans="1:11" x14ac:dyDescent="0.25">
      <c r="A2047" s="5">
        <v>46089</v>
      </c>
      <c r="B2047" s="2" t="s">
        <v>2054</v>
      </c>
      <c r="C2047" s="2">
        <v>12</v>
      </c>
      <c r="D2047" s="3">
        <v>17888</v>
      </c>
      <c r="E2047" s="4">
        <v>7.0000000000000007E-2</v>
      </c>
      <c r="F2047" s="6">
        <v>3</v>
      </c>
      <c r="G2047" s="6">
        <v>1</v>
      </c>
      <c r="H2047" s="7">
        <f t="shared" si="124"/>
        <v>46082</v>
      </c>
      <c r="I2047" s="3">
        <f t="shared" si="125"/>
        <v>229681.92000000001</v>
      </c>
      <c r="J2047" s="3">
        <f t="shared" si="126"/>
        <v>160777.34400000001</v>
      </c>
      <c r="K2047" s="3">
        <f t="shared" si="127"/>
        <v>68904.576000000001</v>
      </c>
    </row>
    <row r="2048" spans="1:11" x14ac:dyDescent="0.25">
      <c r="A2048" s="5">
        <v>46309</v>
      </c>
      <c r="B2048" s="2" t="s">
        <v>2055</v>
      </c>
      <c r="C2048" s="2">
        <v>4</v>
      </c>
      <c r="D2048" s="3">
        <v>18493</v>
      </c>
      <c r="E2048" s="4">
        <v>0.1</v>
      </c>
      <c r="F2048" s="6">
        <v>3</v>
      </c>
      <c r="G2048" s="6">
        <v>5</v>
      </c>
      <c r="H2048" s="7">
        <f t="shared" si="124"/>
        <v>46296</v>
      </c>
      <c r="I2048" s="3">
        <f t="shared" si="125"/>
        <v>81369.200000000012</v>
      </c>
      <c r="J2048" s="3">
        <f t="shared" si="126"/>
        <v>56958.44</v>
      </c>
      <c r="K2048" s="3">
        <f t="shared" si="127"/>
        <v>24410.760000000009</v>
      </c>
    </row>
    <row r="2049" spans="1:11" x14ac:dyDescent="0.25">
      <c r="A2049" s="5">
        <v>46276</v>
      </c>
      <c r="B2049" s="2" t="s">
        <v>2056</v>
      </c>
      <c r="C2049" s="2">
        <v>12</v>
      </c>
      <c r="D2049" s="3">
        <v>6648</v>
      </c>
      <c r="E2049" s="4">
        <v>0.04</v>
      </c>
      <c r="F2049" s="6">
        <v>5</v>
      </c>
      <c r="G2049" s="6">
        <v>5</v>
      </c>
      <c r="H2049" s="7">
        <f t="shared" si="124"/>
        <v>46266</v>
      </c>
      <c r="I2049" s="3">
        <f t="shared" si="125"/>
        <v>82967.040000000008</v>
      </c>
      <c r="J2049" s="3">
        <f t="shared" si="126"/>
        <v>58076.928</v>
      </c>
      <c r="K2049" s="3">
        <f t="shared" si="127"/>
        <v>24890.112000000008</v>
      </c>
    </row>
    <row r="2050" spans="1:11" x14ac:dyDescent="0.25">
      <c r="A2050" s="5">
        <v>46071</v>
      </c>
      <c r="B2050" s="2" t="s">
        <v>2057</v>
      </c>
      <c r="C2050" s="2">
        <v>9</v>
      </c>
      <c r="D2050" s="3">
        <v>18044</v>
      </c>
      <c r="E2050" s="4">
        <v>0.09</v>
      </c>
      <c r="F2050" s="6">
        <v>3</v>
      </c>
      <c r="G2050" s="6">
        <v>5</v>
      </c>
      <c r="H2050" s="7">
        <f t="shared" ref="H2050:H2113" si="128">DATE(YEAR($A2050),MONTH($A2050),1)</f>
        <v>46054</v>
      </c>
      <c r="I2050" s="3">
        <f t="shared" ref="I2050:I2113" si="129">$C2050*$D2050*(1+$E2050)</f>
        <v>177011.64</v>
      </c>
      <c r="J2050" s="3">
        <f t="shared" ref="J2050:J2113" si="130">I2050*70%</f>
        <v>123908.148</v>
      </c>
      <c r="K2050" s="3">
        <f t="shared" ref="K2050:K2113" si="131">I2050-J2050</f>
        <v>53103.492000000013</v>
      </c>
    </row>
    <row r="2051" spans="1:11" x14ac:dyDescent="0.25">
      <c r="A2051" s="5">
        <v>46218</v>
      </c>
      <c r="B2051" s="2" t="s">
        <v>2058</v>
      </c>
      <c r="C2051" s="2">
        <v>7</v>
      </c>
      <c r="D2051" s="3">
        <v>16598</v>
      </c>
      <c r="E2051" s="4"/>
      <c r="F2051" s="6">
        <v>4</v>
      </c>
      <c r="G2051" s="6">
        <v>4</v>
      </c>
      <c r="H2051" s="7">
        <f t="shared" si="128"/>
        <v>46204</v>
      </c>
      <c r="I2051" s="3">
        <f t="shared" si="129"/>
        <v>116186</v>
      </c>
      <c r="J2051" s="3">
        <f t="shared" si="130"/>
        <v>81330.2</v>
      </c>
      <c r="K2051" s="3">
        <f t="shared" si="131"/>
        <v>34855.800000000003</v>
      </c>
    </row>
    <row r="2052" spans="1:11" x14ac:dyDescent="0.25">
      <c r="A2052" s="5">
        <v>46122</v>
      </c>
      <c r="B2052" s="2" t="s">
        <v>2059</v>
      </c>
      <c r="C2052" s="2">
        <v>1</v>
      </c>
      <c r="D2052" s="3">
        <v>24472</v>
      </c>
      <c r="E2052" s="4">
        <v>0.04</v>
      </c>
      <c r="F2052" s="6">
        <v>4</v>
      </c>
      <c r="G2052" s="6">
        <v>3</v>
      </c>
      <c r="H2052" s="7">
        <f t="shared" si="128"/>
        <v>46113</v>
      </c>
      <c r="I2052" s="3">
        <f t="shared" si="129"/>
        <v>25450.880000000001</v>
      </c>
      <c r="J2052" s="3">
        <f t="shared" si="130"/>
        <v>17815.615999999998</v>
      </c>
      <c r="K2052" s="3">
        <f t="shared" si="131"/>
        <v>7635.2640000000029</v>
      </c>
    </row>
    <row r="2053" spans="1:11" x14ac:dyDescent="0.25">
      <c r="A2053" s="5">
        <v>46211</v>
      </c>
      <c r="B2053" s="2" t="s">
        <v>2060</v>
      </c>
      <c r="C2053" s="2">
        <v>8</v>
      </c>
      <c r="D2053" s="3">
        <v>23035</v>
      </c>
      <c r="E2053" s="4"/>
      <c r="F2053" s="6">
        <v>3</v>
      </c>
      <c r="G2053" s="6">
        <v>5</v>
      </c>
      <c r="H2053" s="7">
        <f t="shared" si="128"/>
        <v>46204</v>
      </c>
      <c r="I2053" s="3">
        <f t="shared" si="129"/>
        <v>184280</v>
      </c>
      <c r="J2053" s="3">
        <f t="shared" si="130"/>
        <v>128995.99999999999</v>
      </c>
      <c r="K2053" s="3">
        <f t="shared" si="131"/>
        <v>55284.000000000015</v>
      </c>
    </row>
    <row r="2054" spans="1:11" x14ac:dyDescent="0.25">
      <c r="A2054" s="5">
        <v>46346</v>
      </c>
      <c r="B2054" s="2" t="s">
        <v>2061</v>
      </c>
      <c r="C2054" s="2">
        <v>1</v>
      </c>
      <c r="D2054" s="3">
        <v>21552</v>
      </c>
      <c r="E2054" s="4">
        <v>7.0000000000000007E-2</v>
      </c>
      <c r="F2054" s="6">
        <v>3</v>
      </c>
      <c r="G2054" s="6">
        <v>6</v>
      </c>
      <c r="H2054" s="7">
        <f t="shared" si="128"/>
        <v>46327</v>
      </c>
      <c r="I2054" s="3">
        <f t="shared" si="129"/>
        <v>23060.640000000003</v>
      </c>
      <c r="J2054" s="3">
        <f t="shared" si="130"/>
        <v>16142.448</v>
      </c>
      <c r="K2054" s="3">
        <f t="shared" si="131"/>
        <v>6918.1920000000027</v>
      </c>
    </row>
    <row r="2055" spans="1:11" x14ac:dyDescent="0.25">
      <c r="A2055" s="5">
        <v>46257</v>
      </c>
      <c r="B2055" s="2" t="s">
        <v>2062</v>
      </c>
      <c r="C2055" s="2">
        <v>11</v>
      </c>
      <c r="D2055" s="3">
        <v>15283</v>
      </c>
      <c r="E2055" s="4">
        <v>0.06</v>
      </c>
      <c r="F2055" s="6">
        <v>1</v>
      </c>
      <c r="G2055" s="6">
        <v>3</v>
      </c>
      <c r="H2055" s="7">
        <f t="shared" si="128"/>
        <v>46235</v>
      </c>
      <c r="I2055" s="3">
        <f t="shared" si="129"/>
        <v>178199.78</v>
      </c>
      <c r="J2055" s="3">
        <f t="shared" si="130"/>
        <v>124739.84599999999</v>
      </c>
      <c r="K2055" s="3">
        <f t="shared" si="131"/>
        <v>53459.934000000008</v>
      </c>
    </row>
    <row r="2056" spans="1:11" x14ac:dyDescent="0.25">
      <c r="A2056" s="5">
        <v>46320</v>
      </c>
      <c r="B2056" s="2" t="s">
        <v>2063</v>
      </c>
      <c r="C2056" s="2">
        <v>12</v>
      </c>
      <c r="D2056" s="3">
        <v>9470</v>
      </c>
      <c r="E2056" s="4"/>
      <c r="F2056" s="6">
        <v>2</v>
      </c>
      <c r="G2056" s="6">
        <v>1</v>
      </c>
      <c r="H2056" s="7">
        <f t="shared" si="128"/>
        <v>46296</v>
      </c>
      <c r="I2056" s="3">
        <f t="shared" si="129"/>
        <v>113640</v>
      </c>
      <c r="J2056" s="3">
        <f t="shared" si="130"/>
        <v>79548</v>
      </c>
      <c r="K2056" s="3">
        <f t="shared" si="131"/>
        <v>34092</v>
      </c>
    </row>
    <row r="2057" spans="1:11" x14ac:dyDescent="0.25">
      <c r="A2057" s="5">
        <v>46138</v>
      </c>
      <c r="B2057" s="2" t="s">
        <v>2064</v>
      </c>
      <c r="C2057" s="2">
        <v>4</v>
      </c>
      <c r="D2057" s="3">
        <v>19156</v>
      </c>
      <c r="E2057" s="4"/>
      <c r="F2057" s="6">
        <v>4</v>
      </c>
      <c r="G2057" s="6">
        <v>4</v>
      </c>
      <c r="H2057" s="7">
        <f t="shared" si="128"/>
        <v>46113</v>
      </c>
      <c r="I2057" s="3">
        <f t="shared" si="129"/>
        <v>76624</v>
      </c>
      <c r="J2057" s="3">
        <f t="shared" si="130"/>
        <v>53636.799999999996</v>
      </c>
      <c r="K2057" s="3">
        <f t="shared" si="131"/>
        <v>22987.200000000004</v>
      </c>
    </row>
    <row r="2058" spans="1:11" x14ac:dyDescent="0.25">
      <c r="A2058" s="5">
        <v>46082</v>
      </c>
      <c r="B2058" s="2" t="s">
        <v>2065</v>
      </c>
      <c r="C2058" s="2">
        <v>1</v>
      </c>
      <c r="D2058" s="3">
        <v>27743</v>
      </c>
      <c r="E2058" s="4">
        <v>0.09</v>
      </c>
      <c r="F2058" s="6">
        <v>2</v>
      </c>
      <c r="G2058" s="6">
        <v>8</v>
      </c>
      <c r="H2058" s="7">
        <f t="shared" si="128"/>
        <v>46082</v>
      </c>
      <c r="I2058" s="3">
        <f t="shared" si="129"/>
        <v>30239.870000000003</v>
      </c>
      <c r="J2058" s="3">
        <f t="shared" si="130"/>
        <v>21167.909</v>
      </c>
      <c r="K2058" s="3">
        <f t="shared" si="131"/>
        <v>9071.961000000003</v>
      </c>
    </row>
    <row r="2059" spans="1:11" x14ac:dyDescent="0.25">
      <c r="A2059" s="5">
        <v>46371</v>
      </c>
      <c r="B2059" s="2" t="s">
        <v>2066</v>
      </c>
      <c r="C2059" s="2">
        <v>6</v>
      </c>
      <c r="D2059" s="3">
        <v>16913</v>
      </c>
      <c r="E2059" s="4">
        <v>0.13</v>
      </c>
      <c r="F2059" s="6">
        <v>2</v>
      </c>
      <c r="G2059" s="6">
        <v>4</v>
      </c>
      <c r="H2059" s="7">
        <f t="shared" si="128"/>
        <v>46357</v>
      </c>
      <c r="I2059" s="3">
        <f t="shared" si="129"/>
        <v>114670.13999999998</v>
      </c>
      <c r="J2059" s="3">
        <f t="shared" si="130"/>
        <v>80269.097999999984</v>
      </c>
      <c r="K2059" s="3">
        <f t="shared" si="131"/>
        <v>34401.042000000001</v>
      </c>
    </row>
    <row r="2060" spans="1:11" x14ac:dyDescent="0.25">
      <c r="A2060" s="5">
        <v>46279</v>
      </c>
      <c r="B2060" s="2" t="s">
        <v>2067</v>
      </c>
      <c r="C2060" s="2">
        <v>8</v>
      </c>
      <c r="D2060" s="3">
        <v>18141</v>
      </c>
      <c r="E2060" s="4"/>
      <c r="F2060" s="6">
        <v>4</v>
      </c>
      <c r="G2060" s="6">
        <v>2</v>
      </c>
      <c r="H2060" s="7">
        <f t="shared" si="128"/>
        <v>46266</v>
      </c>
      <c r="I2060" s="3">
        <f t="shared" si="129"/>
        <v>145128</v>
      </c>
      <c r="J2060" s="3">
        <f t="shared" si="130"/>
        <v>101589.59999999999</v>
      </c>
      <c r="K2060" s="3">
        <f t="shared" si="131"/>
        <v>43538.400000000009</v>
      </c>
    </row>
    <row r="2061" spans="1:11" x14ac:dyDescent="0.25">
      <c r="A2061" s="5">
        <v>46189</v>
      </c>
      <c r="B2061" s="2" t="s">
        <v>2068</v>
      </c>
      <c r="C2061" s="2">
        <v>4</v>
      </c>
      <c r="D2061" s="3">
        <v>7214</v>
      </c>
      <c r="E2061" s="4">
        <v>0.11</v>
      </c>
      <c r="F2061" s="6">
        <v>4</v>
      </c>
      <c r="G2061" s="6">
        <v>3</v>
      </c>
      <c r="H2061" s="7">
        <f t="shared" si="128"/>
        <v>46174</v>
      </c>
      <c r="I2061" s="3">
        <f t="shared" si="129"/>
        <v>32030.160000000003</v>
      </c>
      <c r="J2061" s="3">
        <f t="shared" si="130"/>
        <v>22421.112000000001</v>
      </c>
      <c r="K2061" s="3">
        <f t="shared" si="131"/>
        <v>9609.0480000000025</v>
      </c>
    </row>
    <row r="2062" spans="1:11" x14ac:dyDescent="0.25">
      <c r="A2062" s="5">
        <v>46320</v>
      </c>
      <c r="B2062" s="2" t="s">
        <v>2069</v>
      </c>
      <c r="C2062" s="2">
        <v>11</v>
      </c>
      <c r="D2062" s="3">
        <v>7422</v>
      </c>
      <c r="E2062" s="4">
        <v>0.1</v>
      </c>
      <c r="F2062" s="6">
        <v>4</v>
      </c>
      <c r="G2062" s="6">
        <v>6</v>
      </c>
      <c r="H2062" s="7">
        <f t="shared" si="128"/>
        <v>46296</v>
      </c>
      <c r="I2062" s="3">
        <f t="shared" si="129"/>
        <v>89806.200000000012</v>
      </c>
      <c r="J2062" s="3">
        <f t="shared" si="130"/>
        <v>62864.340000000004</v>
      </c>
      <c r="K2062" s="3">
        <f t="shared" si="131"/>
        <v>26941.860000000008</v>
      </c>
    </row>
    <row r="2063" spans="1:11" x14ac:dyDescent="0.25">
      <c r="A2063" s="5">
        <v>46248</v>
      </c>
      <c r="B2063" s="2" t="s">
        <v>2070</v>
      </c>
      <c r="C2063" s="2">
        <v>5</v>
      </c>
      <c r="D2063" s="3">
        <v>4583</v>
      </c>
      <c r="E2063" s="4">
        <v>0.09</v>
      </c>
      <c r="F2063" s="6">
        <v>5</v>
      </c>
      <c r="G2063" s="6">
        <v>6</v>
      </c>
      <c r="H2063" s="7">
        <f t="shared" si="128"/>
        <v>46235</v>
      </c>
      <c r="I2063" s="3">
        <f t="shared" si="129"/>
        <v>24977.350000000002</v>
      </c>
      <c r="J2063" s="3">
        <f t="shared" si="130"/>
        <v>17484.145</v>
      </c>
      <c r="K2063" s="3">
        <f t="shared" si="131"/>
        <v>7493.2050000000017</v>
      </c>
    </row>
    <row r="2064" spans="1:11" x14ac:dyDescent="0.25">
      <c r="A2064" s="5">
        <v>46198</v>
      </c>
      <c r="B2064" s="2" t="s">
        <v>2071</v>
      </c>
      <c r="C2064" s="2">
        <v>9</v>
      </c>
      <c r="D2064" s="3">
        <v>5832</v>
      </c>
      <c r="E2064" s="4">
        <v>0.12</v>
      </c>
      <c r="F2064" s="6">
        <v>2</v>
      </c>
      <c r="G2064" s="6">
        <v>3</v>
      </c>
      <c r="H2064" s="7">
        <f t="shared" si="128"/>
        <v>46174</v>
      </c>
      <c r="I2064" s="3">
        <f t="shared" si="129"/>
        <v>58786.560000000005</v>
      </c>
      <c r="J2064" s="3">
        <f t="shared" si="130"/>
        <v>41150.592000000004</v>
      </c>
      <c r="K2064" s="3">
        <f t="shared" si="131"/>
        <v>17635.968000000001</v>
      </c>
    </row>
    <row r="2065" spans="1:11" x14ac:dyDescent="0.25">
      <c r="A2065" s="5">
        <v>46227</v>
      </c>
      <c r="B2065" s="2" t="s">
        <v>2072</v>
      </c>
      <c r="C2065" s="2">
        <v>12</v>
      </c>
      <c r="D2065" s="3">
        <v>4116</v>
      </c>
      <c r="E2065" s="4">
        <v>0.02</v>
      </c>
      <c r="F2065" s="6">
        <v>4</v>
      </c>
      <c r="G2065" s="6">
        <v>7</v>
      </c>
      <c r="H2065" s="7">
        <f t="shared" si="128"/>
        <v>46204</v>
      </c>
      <c r="I2065" s="3">
        <f t="shared" si="129"/>
        <v>50379.840000000004</v>
      </c>
      <c r="J2065" s="3">
        <f t="shared" si="130"/>
        <v>35265.887999999999</v>
      </c>
      <c r="K2065" s="3">
        <f t="shared" si="131"/>
        <v>15113.952000000005</v>
      </c>
    </row>
    <row r="2066" spans="1:11" x14ac:dyDescent="0.25">
      <c r="A2066" s="5">
        <v>46227</v>
      </c>
      <c r="B2066" s="2" t="s">
        <v>2073</v>
      </c>
      <c r="C2066" s="2">
        <v>10</v>
      </c>
      <c r="D2066" s="3">
        <v>21131</v>
      </c>
      <c r="E2066" s="4">
        <v>0.03</v>
      </c>
      <c r="F2066" s="6">
        <v>4</v>
      </c>
      <c r="G2066" s="6">
        <v>5</v>
      </c>
      <c r="H2066" s="7">
        <f t="shared" si="128"/>
        <v>46204</v>
      </c>
      <c r="I2066" s="3">
        <f t="shared" si="129"/>
        <v>217649.30000000002</v>
      </c>
      <c r="J2066" s="3">
        <f t="shared" si="130"/>
        <v>152354.51</v>
      </c>
      <c r="K2066" s="3">
        <f t="shared" si="131"/>
        <v>65294.790000000008</v>
      </c>
    </row>
    <row r="2067" spans="1:11" x14ac:dyDescent="0.25">
      <c r="A2067" s="5">
        <v>46197</v>
      </c>
      <c r="B2067" s="2" t="s">
        <v>2074</v>
      </c>
      <c r="C2067" s="2">
        <v>11</v>
      </c>
      <c r="D2067" s="3">
        <v>11054</v>
      </c>
      <c r="E2067" s="4">
        <v>0.04</v>
      </c>
      <c r="F2067" s="6">
        <v>5</v>
      </c>
      <c r="G2067" s="6">
        <v>5</v>
      </c>
      <c r="H2067" s="7">
        <f t="shared" si="128"/>
        <v>46174</v>
      </c>
      <c r="I2067" s="3">
        <f t="shared" si="129"/>
        <v>126457.76000000001</v>
      </c>
      <c r="J2067" s="3">
        <f t="shared" si="130"/>
        <v>88520.432000000001</v>
      </c>
      <c r="K2067" s="3">
        <f t="shared" si="131"/>
        <v>37937.328000000009</v>
      </c>
    </row>
    <row r="2068" spans="1:11" x14ac:dyDescent="0.25">
      <c r="A2068" s="5">
        <v>46050</v>
      </c>
      <c r="B2068" s="2" t="s">
        <v>2075</v>
      </c>
      <c r="C2068" s="2">
        <v>7</v>
      </c>
      <c r="D2068" s="3">
        <v>20644</v>
      </c>
      <c r="E2068" s="4">
        <v>0.14000000000000001</v>
      </c>
      <c r="F2068" s="6">
        <v>4</v>
      </c>
      <c r="G2068" s="6">
        <v>7</v>
      </c>
      <c r="H2068" s="7">
        <f t="shared" si="128"/>
        <v>46023</v>
      </c>
      <c r="I2068" s="3">
        <f t="shared" si="129"/>
        <v>164739.12000000002</v>
      </c>
      <c r="J2068" s="3">
        <f t="shared" si="130"/>
        <v>115317.38400000001</v>
      </c>
      <c r="K2068" s="3">
        <f t="shared" si="131"/>
        <v>49421.736000000019</v>
      </c>
    </row>
    <row r="2069" spans="1:11" x14ac:dyDescent="0.25">
      <c r="A2069" s="5">
        <v>46226</v>
      </c>
      <c r="B2069" s="2" t="s">
        <v>2076</v>
      </c>
      <c r="C2069" s="2">
        <v>8</v>
      </c>
      <c r="D2069" s="3">
        <v>7723</v>
      </c>
      <c r="E2069" s="4">
        <v>0.05</v>
      </c>
      <c r="F2069" s="6">
        <v>4</v>
      </c>
      <c r="G2069" s="6">
        <v>8</v>
      </c>
      <c r="H2069" s="7">
        <f t="shared" si="128"/>
        <v>46204</v>
      </c>
      <c r="I2069" s="3">
        <f t="shared" si="129"/>
        <v>64873.200000000004</v>
      </c>
      <c r="J2069" s="3">
        <f t="shared" si="130"/>
        <v>45411.24</v>
      </c>
      <c r="K2069" s="3">
        <f t="shared" si="131"/>
        <v>19461.960000000006</v>
      </c>
    </row>
    <row r="2070" spans="1:11" x14ac:dyDescent="0.25">
      <c r="A2070" s="5">
        <v>46062</v>
      </c>
      <c r="B2070" s="2" t="s">
        <v>2077</v>
      </c>
      <c r="C2070" s="2">
        <v>6</v>
      </c>
      <c r="D2070" s="3">
        <v>12728</v>
      </c>
      <c r="E2070" s="4"/>
      <c r="F2070" s="6">
        <v>5</v>
      </c>
      <c r="G2070" s="6">
        <v>2</v>
      </c>
      <c r="H2070" s="7">
        <f t="shared" si="128"/>
        <v>46054</v>
      </c>
      <c r="I2070" s="3">
        <f t="shared" si="129"/>
        <v>76368</v>
      </c>
      <c r="J2070" s="3">
        <f t="shared" si="130"/>
        <v>53457.599999999999</v>
      </c>
      <c r="K2070" s="3">
        <f t="shared" si="131"/>
        <v>22910.400000000001</v>
      </c>
    </row>
    <row r="2071" spans="1:11" x14ac:dyDescent="0.25">
      <c r="A2071" s="5">
        <v>46384</v>
      </c>
      <c r="B2071" s="2" t="s">
        <v>2078</v>
      </c>
      <c r="C2071" s="2">
        <v>6</v>
      </c>
      <c r="D2071" s="3">
        <v>15196</v>
      </c>
      <c r="E2071" s="4">
        <v>0.13</v>
      </c>
      <c r="F2071" s="6">
        <v>5</v>
      </c>
      <c r="G2071" s="6">
        <v>8</v>
      </c>
      <c r="H2071" s="7">
        <f t="shared" si="128"/>
        <v>46357</v>
      </c>
      <c r="I2071" s="3">
        <f t="shared" si="129"/>
        <v>103028.87999999999</v>
      </c>
      <c r="J2071" s="3">
        <f t="shared" si="130"/>
        <v>72120.215999999986</v>
      </c>
      <c r="K2071" s="3">
        <f t="shared" si="131"/>
        <v>30908.664000000004</v>
      </c>
    </row>
    <row r="2072" spans="1:11" x14ac:dyDescent="0.25">
      <c r="A2072" s="5">
        <v>46308</v>
      </c>
      <c r="B2072" s="2" t="s">
        <v>2079</v>
      </c>
      <c r="C2072" s="2">
        <v>7</v>
      </c>
      <c r="D2072" s="3">
        <v>4239</v>
      </c>
      <c r="E2072" s="4">
        <v>0.08</v>
      </c>
      <c r="F2072" s="6">
        <v>5</v>
      </c>
      <c r="G2072" s="6">
        <v>5</v>
      </c>
      <c r="H2072" s="7">
        <f t="shared" si="128"/>
        <v>46296</v>
      </c>
      <c r="I2072" s="3">
        <f t="shared" si="129"/>
        <v>32046.840000000004</v>
      </c>
      <c r="J2072" s="3">
        <f t="shared" si="130"/>
        <v>22432.788</v>
      </c>
      <c r="K2072" s="3">
        <f t="shared" si="131"/>
        <v>9614.0520000000033</v>
      </c>
    </row>
    <row r="2073" spans="1:11" x14ac:dyDescent="0.25">
      <c r="A2073" s="5">
        <v>46168</v>
      </c>
      <c r="B2073" s="2" t="s">
        <v>2080</v>
      </c>
      <c r="C2073" s="2">
        <v>12</v>
      </c>
      <c r="D2073" s="3">
        <v>12278</v>
      </c>
      <c r="E2073" s="4"/>
      <c r="F2073" s="6">
        <v>1</v>
      </c>
      <c r="G2073" s="6">
        <v>5</v>
      </c>
      <c r="H2073" s="7">
        <f t="shared" si="128"/>
        <v>46143</v>
      </c>
      <c r="I2073" s="3">
        <f t="shared" si="129"/>
        <v>147336</v>
      </c>
      <c r="J2073" s="3">
        <f t="shared" si="130"/>
        <v>103135.2</v>
      </c>
      <c r="K2073" s="3">
        <f t="shared" si="131"/>
        <v>44200.800000000003</v>
      </c>
    </row>
    <row r="2074" spans="1:11" x14ac:dyDescent="0.25">
      <c r="A2074" s="5">
        <v>46263</v>
      </c>
      <c r="B2074" s="2" t="s">
        <v>2081</v>
      </c>
      <c r="C2074" s="2">
        <v>3</v>
      </c>
      <c r="D2074" s="3">
        <v>26025</v>
      </c>
      <c r="E2074" s="4">
        <v>0.14000000000000001</v>
      </c>
      <c r="F2074" s="6">
        <v>4</v>
      </c>
      <c r="G2074" s="6">
        <v>1</v>
      </c>
      <c r="H2074" s="7">
        <f t="shared" si="128"/>
        <v>46235</v>
      </c>
      <c r="I2074" s="3">
        <f t="shared" si="129"/>
        <v>89005.500000000015</v>
      </c>
      <c r="J2074" s="3">
        <f t="shared" si="130"/>
        <v>62303.850000000006</v>
      </c>
      <c r="K2074" s="3">
        <f t="shared" si="131"/>
        <v>26701.650000000009</v>
      </c>
    </row>
    <row r="2075" spans="1:11" x14ac:dyDescent="0.25">
      <c r="A2075" s="5">
        <v>46101</v>
      </c>
      <c r="B2075" s="2" t="s">
        <v>2082</v>
      </c>
      <c r="C2075" s="2">
        <v>6</v>
      </c>
      <c r="D2075" s="3">
        <v>6587</v>
      </c>
      <c r="E2075" s="4">
        <v>0.12</v>
      </c>
      <c r="F2075" s="6">
        <v>4</v>
      </c>
      <c r="G2075" s="6">
        <v>7</v>
      </c>
      <c r="H2075" s="7">
        <f t="shared" si="128"/>
        <v>46082</v>
      </c>
      <c r="I2075" s="3">
        <f t="shared" si="129"/>
        <v>44264.640000000007</v>
      </c>
      <c r="J2075" s="3">
        <f t="shared" si="130"/>
        <v>30985.248000000003</v>
      </c>
      <c r="K2075" s="3">
        <f t="shared" si="131"/>
        <v>13279.392000000003</v>
      </c>
    </row>
    <row r="2076" spans="1:11" x14ac:dyDescent="0.25">
      <c r="A2076" s="5">
        <v>46225</v>
      </c>
      <c r="B2076" s="2" t="s">
        <v>2083</v>
      </c>
      <c r="C2076" s="2">
        <v>5</v>
      </c>
      <c r="D2076" s="3">
        <v>20367</v>
      </c>
      <c r="E2076" s="4">
        <v>0.06</v>
      </c>
      <c r="F2076" s="6">
        <v>5</v>
      </c>
      <c r="G2076" s="6">
        <v>6</v>
      </c>
      <c r="H2076" s="7">
        <f t="shared" si="128"/>
        <v>46204</v>
      </c>
      <c r="I2076" s="3">
        <f t="shared" si="129"/>
        <v>107945.1</v>
      </c>
      <c r="J2076" s="3">
        <f t="shared" si="130"/>
        <v>75561.569999999992</v>
      </c>
      <c r="K2076" s="3">
        <f t="shared" si="131"/>
        <v>32383.530000000013</v>
      </c>
    </row>
    <row r="2077" spans="1:11" x14ac:dyDescent="0.25">
      <c r="A2077" s="5">
        <v>46359</v>
      </c>
      <c r="B2077" s="2" t="s">
        <v>2084</v>
      </c>
      <c r="C2077" s="2">
        <v>11</v>
      </c>
      <c r="D2077" s="3">
        <v>13090</v>
      </c>
      <c r="E2077" s="4">
        <v>0.14000000000000001</v>
      </c>
      <c r="F2077" s="6">
        <v>1</v>
      </c>
      <c r="G2077" s="6">
        <v>8</v>
      </c>
      <c r="H2077" s="7">
        <f t="shared" si="128"/>
        <v>46357</v>
      </c>
      <c r="I2077" s="3">
        <f t="shared" si="129"/>
        <v>164148.6</v>
      </c>
      <c r="J2077" s="3">
        <f t="shared" si="130"/>
        <v>114904.01999999999</v>
      </c>
      <c r="K2077" s="3">
        <f t="shared" si="131"/>
        <v>49244.580000000016</v>
      </c>
    </row>
    <row r="2078" spans="1:11" x14ac:dyDescent="0.25">
      <c r="A2078" s="5">
        <v>46383</v>
      </c>
      <c r="B2078" s="2" t="s">
        <v>2085</v>
      </c>
      <c r="C2078" s="2">
        <v>1</v>
      </c>
      <c r="D2078" s="3">
        <v>2894</v>
      </c>
      <c r="E2078" s="4">
        <v>0.12</v>
      </c>
      <c r="F2078" s="6">
        <v>3</v>
      </c>
      <c r="G2078" s="6">
        <v>6</v>
      </c>
      <c r="H2078" s="7">
        <f t="shared" si="128"/>
        <v>46357</v>
      </c>
      <c r="I2078" s="3">
        <f t="shared" si="129"/>
        <v>3241.28</v>
      </c>
      <c r="J2078" s="3">
        <f t="shared" si="130"/>
        <v>2268.8960000000002</v>
      </c>
      <c r="K2078" s="3">
        <f t="shared" si="131"/>
        <v>972.38400000000001</v>
      </c>
    </row>
    <row r="2079" spans="1:11" x14ac:dyDescent="0.25">
      <c r="A2079" s="5">
        <v>46057</v>
      </c>
      <c r="B2079" s="2" t="s">
        <v>2086</v>
      </c>
      <c r="C2079" s="2">
        <v>10</v>
      </c>
      <c r="D2079" s="3">
        <v>21933</v>
      </c>
      <c r="E2079" s="4"/>
      <c r="F2079" s="6">
        <v>2</v>
      </c>
      <c r="G2079" s="6">
        <v>1</v>
      </c>
      <c r="H2079" s="7">
        <f t="shared" si="128"/>
        <v>46054</v>
      </c>
      <c r="I2079" s="3">
        <f t="shared" si="129"/>
        <v>219330</v>
      </c>
      <c r="J2079" s="3">
        <f t="shared" si="130"/>
        <v>153531</v>
      </c>
      <c r="K2079" s="3">
        <f t="shared" si="131"/>
        <v>65799</v>
      </c>
    </row>
    <row r="2080" spans="1:11" x14ac:dyDescent="0.25">
      <c r="A2080" s="5">
        <v>46220</v>
      </c>
      <c r="B2080" s="2" t="s">
        <v>2087</v>
      </c>
      <c r="C2080" s="2">
        <v>5</v>
      </c>
      <c r="D2080" s="3">
        <v>16324</v>
      </c>
      <c r="E2080" s="4">
        <v>0.04</v>
      </c>
      <c r="F2080" s="6">
        <v>2</v>
      </c>
      <c r="G2080" s="6">
        <v>8</v>
      </c>
      <c r="H2080" s="7">
        <f t="shared" si="128"/>
        <v>46204</v>
      </c>
      <c r="I2080" s="3">
        <f t="shared" si="129"/>
        <v>84884.800000000003</v>
      </c>
      <c r="J2080" s="3">
        <f t="shared" si="130"/>
        <v>59419.360000000001</v>
      </c>
      <c r="K2080" s="3">
        <f t="shared" si="131"/>
        <v>25465.440000000002</v>
      </c>
    </row>
    <row r="2081" spans="1:11" x14ac:dyDescent="0.25">
      <c r="A2081" s="5">
        <v>46381</v>
      </c>
      <c r="B2081" s="2" t="s">
        <v>2088</v>
      </c>
      <c r="C2081" s="2">
        <v>4</v>
      </c>
      <c r="D2081" s="3">
        <v>17313</v>
      </c>
      <c r="E2081" s="4">
        <v>0.13</v>
      </c>
      <c r="F2081" s="6">
        <v>1</v>
      </c>
      <c r="G2081" s="6">
        <v>3</v>
      </c>
      <c r="H2081" s="7">
        <f t="shared" si="128"/>
        <v>46357</v>
      </c>
      <c r="I2081" s="3">
        <f t="shared" si="129"/>
        <v>78254.759999999995</v>
      </c>
      <c r="J2081" s="3">
        <f t="shared" si="130"/>
        <v>54778.331999999995</v>
      </c>
      <c r="K2081" s="3">
        <f t="shared" si="131"/>
        <v>23476.428</v>
      </c>
    </row>
    <row r="2082" spans="1:11" x14ac:dyDescent="0.25">
      <c r="A2082" s="5">
        <v>46182</v>
      </c>
      <c r="B2082" s="2" t="s">
        <v>2089</v>
      </c>
      <c r="C2082" s="2">
        <v>1</v>
      </c>
      <c r="D2082" s="3">
        <v>4940</v>
      </c>
      <c r="E2082" s="4"/>
      <c r="F2082" s="6">
        <v>1</v>
      </c>
      <c r="G2082" s="6">
        <v>7</v>
      </c>
      <c r="H2082" s="7">
        <f t="shared" si="128"/>
        <v>46174</v>
      </c>
      <c r="I2082" s="3">
        <f t="shared" si="129"/>
        <v>4940</v>
      </c>
      <c r="J2082" s="3">
        <f t="shared" si="130"/>
        <v>3458</v>
      </c>
      <c r="K2082" s="3">
        <f t="shared" si="131"/>
        <v>1482</v>
      </c>
    </row>
    <row r="2083" spans="1:11" x14ac:dyDescent="0.25">
      <c r="A2083" s="5">
        <v>46057</v>
      </c>
      <c r="B2083" s="2" t="s">
        <v>2090</v>
      </c>
      <c r="C2083" s="2">
        <v>9</v>
      </c>
      <c r="D2083" s="3">
        <v>22104</v>
      </c>
      <c r="E2083" s="4"/>
      <c r="F2083" s="6">
        <v>1</v>
      </c>
      <c r="G2083" s="6">
        <v>4</v>
      </c>
      <c r="H2083" s="7">
        <f t="shared" si="128"/>
        <v>46054</v>
      </c>
      <c r="I2083" s="3">
        <f t="shared" si="129"/>
        <v>198936</v>
      </c>
      <c r="J2083" s="3">
        <f t="shared" si="130"/>
        <v>139255.19999999998</v>
      </c>
      <c r="K2083" s="3">
        <f t="shared" si="131"/>
        <v>59680.800000000017</v>
      </c>
    </row>
    <row r="2084" spans="1:11" x14ac:dyDescent="0.25">
      <c r="A2084" s="5">
        <v>46272</v>
      </c>
      <c r="B2084" s="2" t="s">
        <v>2091</v>
      </c>
      <c r="C2084" s="2">
        <v>4</v>
      </c>
      <c r="D2084" s="3">
        <v>10834</v>
      </c>
      <c r="E2084" s="4"/>
      <c r="F2084" s="6">
        <v>5</v>
      </c>
      <c r="G2084" s="6">
        <v>2</v>
      </c>
      <c r="H2084" s="7">
        <f t="shared" si="128"/>
        <v>46266</v>
      </c>
      <c r="I2084" s="3">
        <f t="shared" si="129"/>
        <v>43336</v>
      </c>
      <c r="J2084" s="3">
        <f t="shared" si="130"/>
        <v>30335.199999999997</v>
      </c>
      <c r="K2084" s="3">
        <f t="shared" si="131"/>
        <v>13000.800000000003</v>
      </c>
    </row>
    <row r="2085" spans="1:11" x14ac:dyDescent="0.25">
      <c r="A2085" s="5">
        <v>46304</v>
      </c>
      <c r="B2085" s="2" t="s">
        <v>2092</v>
      </c>
      <c r="C2085" s="2">
        <v>8</v>
      </c>
      <c r="D2085" s="3">
        <v>14069</v>
      </c>
      <c r="E2085" s="4">
        <v>0.12</v>
      </c>
      <c r="F2085" s="6">
        <v>1</v>
      </c>
      <c r="G2085" s="6">
        <v>3</v>
      </c>
      <c r="H2085" s="7">
        <f t="shared" si="128"/>
        <v>46296</v>
      </c>
      <c r="I2085" s="3">
        <f t="shared" si="129"/>
        <v>126058.24000000001</v>
      </c>
      <c r="J2085" s="3">
        <f t="shared" si="130"/>
        <v>88240.767999999996</v>
      </c>
      <c r="K2085" s="3">
        <f t="shared" si="131"/>
        <v>37817.472000000009</v>
      </c>
    </row>
    <row r="2086" spans="1:11" x14ac:dyDescent="0.25">
      <c r="A2086" s="5">
        <v>46313</v>
      </c>
      <c r="B2086" s="2" t="s">
        <v>2093</v>
      </c>
      <c r="C2086" s="2">
        <v>4</v>
      </c>
      <c r="D2086" s="3">
        <v>28807</v>
      </c>
      <c r="E2086" s="4">
        <v>0.1</v>
      </c>
      <c r="F2086" s="6">
        <v>3</v>
      </c>
      <c r="G2086" s="6">
        <v>8</v>
      </c>
      <c r="H2086" s="7">
        <f t="shared" si="128"/>
        <v>46296</v>
      </c>
      <c r="I2086" s="3">
        <f t="shared" si="129"/>
        <v>126750.80000000002</v>
      </c>
      <c r="J2086" s="3">
        <f t="shared" si="130"/>
        <v>88725.560000000012</v>
      </c>
      <c r="K2086" s="3">
        <f t="shared" si="131"/>
        <v>38025.240000000005</v>
      </c>
    </row>
    <row r="2087" spans="1:11" x14ac:dyDescent="0.25">
      <c r="A2087" s="5">
        <v>46306</v>
      </c>
      <c r="B2087" s="2" t="s">
        <v>2094</v>
      </c>
      <c r="C2087" s="2">
        <v>6</v>
      </c>
      <c r="D2087" s="3">
        <v>16275</v>
      </c>
      <c r="E2087" s="4">
        <v>0.1</v>
      </c>
      <c r="F2087" s="6">
        <v>3</v>
      </c>
      <c r="G2087" s="6">
        <v>7</v>
      </c>
      <c r="H2087" s="7">
        <f t="shared" si="128"/>
        <v>46296</v>
      </c>
      <c r="I2087" s="3">
        <f t="shared" si="129"/>
        <v>107415.00000000001</v>
      </c>
      <c r="J2087" s="3">
        <f t="shared" si="130"/>
        <v>75190.5</v>
      </c>
      <c r="K2087" s="3">
        <f t="shared" si="131"/>
        <v>32224.500000000015</v>
      </c>
    </row>
    <row r="2088" spans="1:11" x14ac:dyDescent="0.25">
      <c r="A2088" s="5">
        <v>46136</v>
      </c>
      <c r="B2088" s="2" t="s">
        <v>2095</v>
      </c>
      <c r="C2088" s="2">
        <v>8</v>
      </c>
      <c r="D2088" s="3">
        <v>24988</v>
      </c>
      <c r="E2088" s="4"/>
      <c r="F2088" s="6">
        <v>1</v>
      </c>
      <c r="G2088" s="6">
        <v>6</v>
      </c>
      <c r="H2088" s="7">
        <f t="shared" si="128"/>
        <v>46113</v>
      </c>
      <c r="I2088" s="3">
        <f t="shared" si="129"/>
        <v>199904</v>
      </c>
      <c r="J2088" s="3">
        <f t="shared" si="130"/>
        <v>139932.79999999999</v>
      </c>
      <c r="K2088" s="3">
        <f t="shared" si="131"/>
        <v>59971.200000000012</v>
      </c>
    </row>
    <row r="2089" spans="1:11" x14ac:dyDescent="0.25">
      <c r="A2089" s="5">
        <v>46304</v>
      </c>
      <c r="B2089" s="2" t="s">
        <v>2096</v>
      </c>
      <c r="C2089" s="2">
        <v>12</v>
      </c>
      <c r="D2089" s="3">
        <v>34219</v>
      </c>
      <c r="E2089" s="4"/>
      <c r="F2089" s="6">
        <v>2</v>
      </c>
      <c r="G2089" s="6">
        <v>1</v>
      </c>
      <c r="H2089" s="7">
        <f t="shared" si="128"/>
        <v>46296</v>
      </c>
      <c r="I2089" s="3">
        <f t="shared" si="129"/>
        <v>410628</v>
      </c>
      <c r="J2089" s="3">
        <f t="shared" si="130"/>
        <v>287439.59999999998</v>
      </c>
      <c r="K2089" s="3">
        <f t="shared" si="131"/>
        <v>123188.40000000002</v>
      </c>
    </row>
    <row r="2090" spans="1:11" x14ac:dyDescent="0.25">
      <c r="A2090" s="5">
        <v>46075</v>
      </c>
      <c r="B2090" s="2" t="s">
        <v>2097</v>
      </c>
      <c r="C2090" s="2">
        <v>10</v>
      </c>
      <c r="D2090" s="3">
        <v>16657</v>
      </c>
      <c r="E2090" s="4">
        <v>7.0000000000000007E-2</v>
      </c>
      <c r="F2090" s="6">
        <v>3</v>
      </c>
      <c r="G2090" s="6">
        <v>3</v>
      </c>
      <c r="H2090" s="7">
        <f t="shared" si="128"/>
        <v>46054</v>
      </c>
      <c r="I2090" s="3">
        <f t="shared" si="129"/>
        <v>178229.90000000002</v>
      </c>
      <c r="J2090" s="3">
        <f t="shared" si="130"/>
        <v>124760.93000000001</v>
      </c>
      <c r="K2090" s="3">
        <f t="shared" si="131"/>
        <v>53468.970000000016</v>
      </c>
    </row>
    <row r="2091" spans="1:11" x14ac:dyDescent="0.25">
      <c r="A2091" s="5">
        <v>46028</v>
      </c>
      <c r="B2091" s="2" t="s">
        <v>2098</v>
      </c>
      <c r="C2091" s="2">
        <v>1</v>
      </c>
      <c r="D2091" s="3">
        <v>33037</v>
      </c>
      <c r="E2091" s="4">
        <v>0.11</v>
      </c>
      <c r="F2091" s="6">
        <v>4</v>
      </c>
      <c r="G2091" s="6">
        <v>1</v>
      </c>
      <c r="H2091" s="7">
        <f t="shared" si="128"/>
        <v>46023</v>
      </c>
      <c r="I2091" s="3">
        <f t="shared" si="129"/>
        <v>36671.07</v>
      </c>
      <c r="J2091" s="3">
        <f t="shared" si="130"/>
        <v>25669.749</v>
      </c>
      <c r="K2091" s="3">
        <f t="shared" si="131"/>
        <v>11001.321</v>
      </c>
    </row>
    <row r="2092" spans="1:11" x14ac:dyDescent="0.25">
      <c r="A2092" s="5">
        <v>46080</v>
      </c>
      <c r="B2092" s="2" t="s">
        <v>2099</v>
      </c>
      <c r="C2092" s="2">
        <v>8</v>
      </c>
      <c r="D2092" s="3">
        <v>32431</v>
      </c>
      <c r="E2092" s="4"/>
      <c r="F2092" s="6">
        <v>1</v>
      </c>
      <c r="G2092" s="6">
        <v>6</v>
      </c>
      <c r="H2092" s="7">
        <f t="shared" si="128"/>
        <v>46054</v>
      </c>
      <c r="I2092" s="3">
        <f t="shared" si="129"/>
        <v>259448</v>
      </c>
      <c r="J2092" s="3">
        <f t="shared" si="130"/>
        <v>181613.59999999998</v>
      </c>
      <c r="K2092" s="3">
        <f t="shared" si="131"/>
        <v>77834.400000000023</v>
      </c>
    </row>
    <row r="2093" spans="1:11" x14ac:dyDescent="0.25">
      <c r="A2093" s="5">
        <v>46342</v>
      </c>
      <c r="B2093" s="2" t="s">
        <v>2100</v>
      </c>
      <c r="C2093" s="2">
        <v>5</v>
      </c>
      <c r="D2093" s="3">
        <v>28233</v>
      </c>
      <c r="E2093" s="4"/>
      <c r="F2093" s="6">
        <v>2</v>
      </c>
      <c r="G2093" s="6">
        <v>3</v>
      </c>
      <c r="H2093" s="7">
        <f t="shared" si="128"/>
        <v>46327</v>
      </c>
      <c r="I2093" s="3">
        <f t="shared" si="129"/>
        <v>141165</v>
      </c>
      <c r="J2093" s="3">
        <f t="shared" si="130"/>
        <v>98815.5</v>
      </c>
      <c r="K2093" s="3">
        <f t="shared" si="131"/>
        <v>42349.5</v>
      </c>
    </row>
    <row r="2094" spans="1:11" x14ac:dyDescent="0.25">
      <c r="A2094" s="5">
        <v>46254</v>
      </c>
      <c r="B2094" s="2" t="s">
        <v>2101</v>
      </c>
      <c r="C2094" s="2">
        <v>5</v>
      </c>
      <c r="D2094" s="3">
        <v>23674</v>
      </c>
      <c r="E2094" s="4">
        <v>0.04</v>
      </c>
      <c r="F2094" s="6">
        <v>1</v>
      </c>
      <c r="G2094" s="6">
        <v>8</v>
      </c>
      <c r="H2094" s="7">
        <f t="shared" si="128"/>
        <v>46235</v>
      </c>
      <c r="I2094" s="3">
        <f t="shared" si="129"/>
        <v>123104.8</v>
      </c>
      <c r="J2094" s="3">
        <f t="shared" si="130"/>
        <v>86173.36</v>
      </c>
      <c r="K2094" s="3">
        <f t="shared" si="131"/>
        <v>36931.440000000002</v>
      </c>
    </row>
    <row r="2095" spans="1:11" x14ac:dyDescent="0.25">
      <c r="A2095" s="5">
        <v>46323</v>
      </c>
      <c r="B2095" s="2" t="s">
        <v>2102</v>
      </c>
      <c r="C2095" s="2">
        <v>11</v>
      </c>
      <c r="D2095" s="3">
        <v>23820</v>
      </c>
      <c r="E2095" s="4">
        <v>0.03</v>
      </c>
      <c r="F2095" s="6">
        <v>5</v>
      </c>
      <c r="G2095" s="6">
        <v>2</v>
      </c>
      <c r="H2095" s="7">
        <f t="shared" si="128"/>
        <v>46296</v>
      </c>
      <c r="I2095" s="3">
        <f t="shared" si="129"/>
        <v>269880.60000000003</v>
      </c>
      <c r="J2095" s="3">
        <f t="shared" si="130"/>
        <v>188916.42</v>
      </c>
      <c r="K2095" s="3">
        <f t="shared" si="131"/>
        <v>80964.180000000022</v>
      </c>
    </row>
    <row r="2096" spans="1:11" x14ac:dyDescent="0.25">
      <c r="A2096" s="5">
        <v>46378</v>
      </c>
      <c r="B2096" s="2" t="s">
        <v>2103</v>
      </c>
      <c r="C2096" s="2">
        <v>8</v>
      </c>
      <c r="D2096" s="3">
        <v>22683</v>
      </c>
      <c r="E2096" s="4"/>
      <c r="F2096" s="6">
        <v>3</v>
      </c>
      <c r="G2096" s="6">
        <v>7</v>
      </c>
      <c r="H2096" s="7">
        <f t="shared" si="128"/>
        <v>46357</v>
      </c>
      <c r="I2096" s="3">
        <f t="shared" si="129"/>
        <v>181464</v>
      </c>
      <c r="J2096" s="3">
        <f t="shared" si="130"/>
        <v>127024.79999999999</v>
      </c>
      <c r="K2096" s="3">
        <f t="shared" si="131"/>
        <v>54439.200000000012</v>
      </c>
    </row>
    <row r="2097" spans="1:11" x14ac:dyDescent="0.25">
      <c r="A2097" s="5">
        <v>46047</v>
      </c>
      <c r="B2097" s="2" t="s">
        <v>2104</v>
      </c>
      <c r="C2097" s="2">
        <v>4</v>
      </c>
      <c r="D2097" s="3">
        <v>5179</v>
      </c>
      <c r="E2097" s="4">
        <v>0.09</v>
      </c>
      <c r="F2097" s="6">
        <v>5</v>
      </c>
      <c r="G2097" s="6">
        <v>7</v>
      </c>
      <c r="H2097" s="7">
        <f t="shared" si="128"/>
        <v>46023</v>
      </c>
      <c r="I2097" s="3">
        <f t="shared" si="129"/>
        <v>22580.440000000002</v>
      </c>
      <c r="J2097" s="3">
        <f t="shared" si="130"/>
        <v>15806.308000000001</v>
      </c>
      <c r="K2097" s="3">
        <f t="shared" si="131"/>
        <v>6774.1320000000014</v>
      </c>
    </row>
    <row r="2098" spans="1:11" x14ac:dyDescent="0.25">
      <c r="A2098" s="5">
        <v>46199</v>
      </c>
      <c r="B2098" s="2" t="s">
        <v>2105</v>
      </c>
      <c r="C2098" s="2">
        <v>1</v>
      </c>
      <c r="D2098" s="3">
        <v>21213</v>
      </c>
      <c r="E2098" s="4"/>
      <c r="F2098" s="6">
        <v>2</v>
      </c>
      <c r="G2098" s="6">
        <v>1</v>
      </c>
      <c r="H2098" s="7">
        <f t="shared" si="128"/>
        <v>46174</v>
      </c>
      <c r="I2098" s="3">
        <f t="shared" si="129"/>
        <v>21213</v>
      </c>
      <c r="J2098" s="3">
        <f t="shared" si="130"/>
        <v>14849.099999999999</v>
      </c>
      <c r="K2098" s="3">
        <f t="shared" si="131"/>
        <v>6363.9000000000015</v>
      </c>
    </row>
    <row r="2099" spans="1:11" x14ac:dyDescent="0.25">
      <c r="A2099" s="5">
        <v>46245</v>
      </c>
      <c r="B2099" s="2" t="s">
        <v>2106</v>
      </c>
      <c r="C2099" s="2">
        <v>3</v>
      </c>
      <c r="D2099" s="3">
        <v>13176</v>
      </c>
      <c r="E2099" s="4">
        <v>0.11</v>
      </c>
      <c r="F2099" s="6">
        <v>1</v>
      </c>
      <c r="G2099" s="6">
        <v>1</v>
      </c>
      <c r="H2099" s="7">
        <f t="shared" si="128"/>
        <v>46235</v>
      </c>
      <c r="I2099" s="3">
        <f t="shared" si="129"/>
        <v>43876.08</v>
      </c>
      <c r="J2099" s="3">
        <f t="shared" si="130"/>
        <v>30713.255999999998</v>
      </c>
      <c r="K2099" s="3">
        <f t="shared" si="131"/>
        <v>13162.824000000004</v>
      </c>
    </row>
    <row r="2100" spans="1:11" x14ac:dyDescent="0.25">
      <c r="A2100" s="5">
        <v>46079</v>
      </c>
      <c r="B2100" s="2" t="s">
        <v>2107</v>
      </c>
      <c r="C2100" s="2">
        <v>7</v>
      </c>
      <c r="D2100" s="3">
        <v>27401</v>
      </c>
      <c r="E2100" s="4">
        <v>0.1</v>
      </c>
      <c r="F2100" s="6">
        <v>5</v>
      </c>
      <c r="G2100" s="6">
        <v>5</v>
      </c>
      <c r="H2100" s="7">
        <f t="shared" si="128"/>
        <v>46054</v>
      </c>
      <c r="I2100" s="3">
        <f t="shared" si="129"/>
        <v>210987.7</v>
      </c>
      <c r="J2100" s="3">
        <f t="shared" si="130"/>
        <v>147691.38999999998</v>
      </c>
      <c r="K2100" s="3">
        <f t="shared" si="131"/>
        <v>63296.310000000027</v>
      </c>
    </row>
    <row r="2101" spans="1:11" x14ac:dyDescent="0.25">
      <c r="A2101" s="5">
        <v>46318</v>
      </c>
      <c r="B2101" s="2" t="s">
        <v>2108</v>
      </c>
      <c r="C2101" s="2">
        <v>1</v>
      </c>
      <c r="D2101" s="3">
        <v>9332</v>
      </c>
      <c r="E2101" s="4">
        <v>0.05</v>
      </c>
      <c r="F2101" s="6">
        <v>4</v>
      </c>
      <c r="G2101" s="6">
        <v>3</v>
      </c>
      <c r="H2101" s="7">
        <f t="shared" si="128"/>
        <v>46296</v>
      </c>
      <c r="I2101" s="3">
        <f t="shared" si="129"/>
        <v>9798.6</v>
      </c>
      <c r="J2101" s="3">
        <f t="shared" si="130"/>
        <v>6859.0199999999995</v>
      </c>
      <c r="K2101" s="3">
        <f t="shared" si="131"/>
        <v>2939.5800000000008</v>
      </c>
    </row>
    <row r="2102" spans="1:11" x14ac:dyDescent="0.25">
      <c r="A2102" s="5">
        <v>46354</v>
      </c>
      <c r="B2102" s="2" t="s">
        <v>2109</v>
      </c>
      <c r="C2102" s="2">
        <v>8</v>
      </c>
      <c r="D2102" s="3">
        <v>14598</v>
      </c>
      <c r="E2102" s="4">
        <v>0.04</v>
      </c>
      <c r="F2102" s="6">
        <v>5</v>
      </c>
      <c r="G2102" s="6">
        <v>3</v>
      </c>
      <c r="H2102" s="7">
        <f t="shared" si="128"/>
        <v>46327</v>
      </c>
      <c r="I2102" s="3">
        <f t="shared" si="129"/>
        <v>121455.36</v>
      </c>
      <c r="J2102" s="3">
        <f t="shared" si="130"/>
        <v>85018.751999999993</v>
      </c>
      <c r="K2102" s="3">
        <f t="shared" si="131"/>
        <v>36436.608000000007</v>
      </c>
    </row>
    <row r="2103" spans="1:11" x14ac:dyDescent="0.25">
      <c r="A2103" s="5">
        <v>46099</v>
      </c>
      <c r="B2103" s="2" t="s">
        <v>2110</v>
      </c>
      <c r="C2103" s="2">
        <v>11</v>
      </c>
      <c r="D2103" s="3">
        <v>5185</v>
      </c>
      <c r="E2103" s="4">
        <v>0.15</v>
      </c>
      <c r="F2103" s="6">
        <v>1</v>
      </c>
      <c r="G2103" s="6">
        <v>8</v>
      </c>
      <c r="H2103" s="7">
        <f t="shared" si="128"/>
        <v>46082</v>
      </c>
      <c r="I2103" s="3">
        <f t="shared" si="129"/>
        <v>65590.25</v>
      </c>
      <c r="J2103" s="3">
        <f t="shared" si="130"/>
        <v>45913.174999999996</v>
      </c>
      <c r="K2103" s="3">
        <f t="shared" si="131"/>
        <v>19677.075000000004</v>
      </c>
    </row>
    <row r="2104" spans="1:11" x14ac:dyDescent="0.25">
      <c r="A2104" s="5">
        <v>46161</v>
      </c>
      <c r="B2104" s="2" t="s">
        <v>2111</v>
      </c>
      <c r="C2104" s="2">
        <v>10</v>
      </c>
      <c r="D2104" s="3">
        <v>10336</v>
      </c>
      <c r="E2104" s="4">
        <v>0.04</v>
      </c>
      <c r="F2104" s="6">
        <v>3</v>
      </c>
      <c r="G2104" s="6">
        <v>5</v>
      </c>
      <c r="H2104" s="7">
        <f t="shared" si="128"/>
        <v>46143</v>
      </c>
      <c r="I2104" s="3">
        <f t="shared" si="129"/>
        <v>107494.40000000001</v>
      </c>
      <c r="J2104" s="3">
        <f t="shared" si="130"/>
        <v>75246.080000000002</v>
      </c>
      <c r="K2104" s="3">
        <f t="shared" si="131"/>
        <v>32248.320000000007</v>
      </c>
    </row>
    <row r="2105" spans="1:11" x14ac:dyDescent="0.25">
      <c r="A2105" s="5">
        <v>46217</v>
      </c>
      <c r="B2105" s="2" t="s">
        <v>2112</v>
      </c>
      <c r="C2105" s="2">
        <v>9</v>
      </c>
      <c r="D2105" s="3">
        <v>15940</v>
      </c>
      <c r="E2105" s="4">
        <v>0.08</v>
      </c>
      <c r="F2105" s="6">
        <v>3</v>
      </c>
      <c r="G2105" s="6">
        <v>4</v>
      </c>
      <c r="H2105" s="7">
        <f t="shared" si="128"/>
        <v>46204</v>
      </c>
      <c r="I2105" s="3">
        <f t="shared" si="129"/>
        <v>154936.80000000002</v>
      </c>
      <c r="J2105" s="3">
        <f t="shared" si="130"/>
        <v>108455.76000000001</v>
      </c>
      <c r="K2105" s="3">
        <f t="shared" si="131"/>
        <v>46481.040000000008</v>
      </c>
    </row>
    <row r="2106" spans="1:11" x14ac:dyDescent="0.25">
      <c r="A2106" s="5">
        <v>46214</v>
      </c>
      <c r="B2106" s="2" t="s">
        <v>2113</v>
      </c>
      <c r="C2106" s="2">
        <v>4</v>
      </c>
      <c r="D2106" s="3">
        <v>20643</v>
      </c>
      <c r="E2106" s="4">
        <v>0.1</v>
      </c>
      <c r="F2106" s="6">
        <v>4</v>
      </c>
      <c r="G2106" s="6">
        <v>4</v>
      </c>
      <c r="H2106" s="7">
        <f t="shared" si="128"/>
        <v>46204</v>
      </c>
      <c r="I2106" s="3">
        <f t="shared" si="129"/>
        <v>90829.200000000012</v>
      </c>
      <c r="J2106" s="3">
        <f t="shared" si="130"/>
        <v>63580.44</v>
      </c>
      <c r="K2106" s="3">
        <f t="shared" si="131"/>
        <v>27248.760000000009</v>
      </c>
    </row>
    <row r="2107" spans="1:11" x14ac:dyDescent="0.25">
      <c r="A2107" s="5">
        <v>46373</v>
      </c>
      <c r="B2107" s="2" t="s">
        <v>2114</v>
      </c>
      <c r="C2107" s="2">
        <v>8</v>
      </c>
      <c r="D2107" s="3">
        <v>15633</v>
      </c>
      <c r="E2107" s="4">
        <v>0.09</v>
      </c>
      <c r="F2107" s="6">
        <v>5</v>
      </c>
      <c r="G2107" s="6">
        <v>5</v>
      </c>
      <c r="H2107" s="7">
        <f t="shared" si="128"/>
        <v>46357</v>
      </c>
      <c r="I2107" s="3">
        <f t="shared" si="129"/>
        <v>136319.76</v>
      </c>
      <c r="J2107" s="3">
        <f t="shared" si="130"/>
        <v>95423.831999999995</v>
      </c>
      <c r="K2107" s="3">
        <f t="shared" si="131"/>
        <v>40895.928000000014</v>
      </c>
    </row>
    <row r="2108" spans="1:11" x14ac:dyDescent="0.25">
      <c r="A2108" s="5">
        <v>46085</v>
      </c>
      <c r="B2108" s="2" t="s">
        <v>2115</v>
      </c>
      <c r="C2108" s="2">
        <v>6</v>
      </c>
      <c r="D2108" s="3">
        <v>16546</v>
      </c>
      <c r="E2108" s="4"/>
      <c r="F2108" s="6">
        <v>5</v>
      </c>
      <c r="G2108" s="6">
        <v>7</v>
      </c>
      <c r="H2108" s="7">
        <f t="shared" si="128"/>
        <v>46082</v>
      </c>
      <c r="I2108" s="3">
        <f t="shared" si="129"/>
        <v>99276</v>
      </c>
      <c r="J2108" s="3">
        <f t="shared" si="130"/>
        <v>69493.2</v>
      </c>
      <c r="K2108" s="3">
        <f t="shared" si="131"/>
        <v>29782.800000000003</v>
      </c>
    </row>
    <row r="2109" spans="1:11" x14ac:dyDescent="0.25">
      <c r="A2109" s="5">
        <v>46334</v>
      </c>
      <c r="B2109" s="2" t="s">
        <v>2116</v>
      </c>
      <c r="C2109" s="2">
        <v>2</v>
      </c>
      <c r="D2109" s="3">
        <v>34264</v>
      </c>
      <c r="E2109" s="4">
        <v>0.13</v>
      </c>
      <c r="F2109" s="6">
        <v>4</v>
      </c>
      <c r="G2109" s="6">
        <v>3</v>
      </c>
      <c r="H2109" s="7">
        <f t="shared" si="128"/>
        <v>46327</v>
      </c>
      <c r="I2109" s="3">
        <f t="shared" si="129"/>
        <v>77436.639999999999</v>
      </c>
      <c r="J2109" s="3">
        <f t="shared" si="130"/>
        <v>54205.647999999994</v>
      </c>
      <c r="K2109" s="3">
        <f t="shared" si="131"/>
        <v>23230.992000000006</v>
      </c>
    </row>
    <row r="2110" spans="1:11" x14ac:dyDescent="0.25">
      <c r="A2110" s="5">
        <v>46132</v>
      </c>
      <c r="B2110" s="2" t="s">
        <v>2117</v>
      </c>
      <c r="C2110" s="2">
        <v>3</v>
      </c>
      <c r="D2110" s="3">
        <v>9120</v>
      </c>
      <c r="E2110" s="4"/>
      <c r="F2110" s="6">
        <v>1</v>
      </c>
      <c r="G2110" s="6">
        <v>5</v>
      </c>
      <c r="H2110" s="7">
        <f t="shared" si="128"/>
        <v>46113</v>
      </c>
      <c r="I2110" s="3">
        <f t="shared" si="129"/>
        <v>27360</v>
      </c>
      <c r="J2110" s="3">
        <f t="shared" si="130"/>
        <v>19152</v>
      </c>
      <c r="K2110" s="3">
        <f t="shared" si="131"/>
        <v>8208</v>
      </c>
    </row>
    <row r="2111" spans="1:11" x14ac:dyDescent="0.25">
      <c r="A2111" s="5">
        <v>46224</v>
      </c>
      <c r="B2111" s="2" t="s">
        <v>2118</v>
      </c>
      <c r="C2111" s="2">
        <v>11</v>
      </c>
      <c r="D2111" s="3">
        <v>2472</v>
      </c>
      <c r="E2111" s="4"/>
      <c r="F2111" s="6">
        <v>2</v>
      </c>
      <c r="G2111" s="6">
        <v>4</v>
      </c>
      <c r="H2111" s="7">
        <f t="shared" si="128"/>
        <v>46204</v>
      </c>
      <c r="I2111" s="3">
        <f t="shared" si="129"/>
        <v>27192</v>
      </c>
      <c r="J2111" s="3">
        <f t="shared" si="130"/>
        <v>19034.399999999998</v>
      </c>
      <c r="K2111" s="3">
        <f t="shared" si="131"/>
        <v>8157.6000000000022</v>
      </c>
    </row>
    <row r="2112" spans="1:11" x14ac:dyDescent="0.25">
      <c r="A2112" s="5">
        <v>46358</v>
      </c>
      <c r="B2112" s="2" t="s">
        <v>2119</v>
      </c>
      <c r="C2112" s="2">
        <v>5</v>
      </c>
      <c r="D2112" s="3">
        <v>16334</v>
      </c>
      <c r="E2112" s="4">
        <v>0.11</v>
      </c>
      <c r="F2112" s="6">
        <v>3</v>
      </c>
      <c r="G2112" s="6">
        <v>3</v>
      </c>
      <c r="H2112" s="7">
        <f t="shared" si="128"/>
        <v>46357</v>
      </c>
      <c r="I2112" s="3">
        <f t="shared" si="129"/>
        <v>90653.700000000012</v>
      </c>
      <c r="J2112" s="3">
        <f t="shared" si="130"/>
        <v>63457.590000000004</v>
      </c>
      <c r="K2112" s="3">
        <f t="shared" si="131"/>
        <v>27196.110000000008</v>
      </c>
    </row>
    <row r="2113" spans="1:11" x14ac:dyDescent="0.25">
      <c r="A2113" s="5">
        <v>46301</v>
      </c>
      <c r="B2113" s="2" t="s">
        <v>2120</v>
      </c>
      <c r="C2113" s="2">
        <v>10</v>
      </c>
      <c r="D2113" s="3">
        <v>23289</v>
      </c>
      <c r="E2113" s="4">
        <v>0.05</v>
      </c>
      <c r="F2113" s="6">
        <v>1</v>
      </c>
      <c r="G2113" s="6">
        <v>8</v>
      </c>
      <c r="H2113" s="7">
        <f t="shared" si="128"/>
        <v>46296</v>
      </c>
      <c r="I2113" s="3">
        <f t="shared" si="129"/>
        <v>244534.5</v>
      </c>
      <c r="J2113" s="3">
        <f t="shared" si="130"/>
        <v>171174.15</v>
      </c>
      <c r="K2113" s="3">
        <f t="shared" si="131"/>
        <v>73360.350000000006</v>
      </c>
    </row>
    <row r="2114" spans="1:11" x14ac:dyDescent="0.25">
      <c r="A2114" s="5">
        <v>46234</v>
      </c>
      <c r="B2114" s="2" t="s">
        <v>2121</v>
      </c>
      <c r="C2114" s="2">
        <v>3</v>
      </c>
      <c r="D2114" s="3">
        <v>15898</v>
      </c>
      <c r="E2114" s="4">
        <v>0.1</v>
      </c>
      <c r="F2114" s="6">
        <v>2</v>
      </c>
      <c r="G2114" s="6">
        <v>1</v>
      </c>
      <c r="H2114" s="7">
        <f t="shared" ref="H2114:H2177" si="132">DATE(YEAR($A2114),MONTH($A2114),1)</f>
        <v>46204</v>
      </c>
      <c r="I2114" s="3">
        <f t="shared" ref="I2114:I2177" si="133">$C2114*$D2114*(1+$E2114)</f>
        <v>52463.4</v>
      </c>
      <c r="J2114" s="3">
        <f t="shared" ref="J2114:J2177" si="134">I2114*70%</f>
        <v>36724.379999999997</v>
      </c>
      <c r="K2114" s="3">
        <f t="shared" ref="K2114:K2177" si="135">I2114-J2114</f>
        <v>15739.020000000004</v>
      </c>
    </row>
    <row r="2115" spans="1:11" x14ac:dyDescent="0.25">
      <c r="A2115" s="5">
        <v>46322</v>
      </c>
      <c r="B2115" s="2" t="s">
        <v>2122</v>
      </c>
      <c r="C2115" s="2">
        <v>4</v>
      </c>
      <c r="D2115" s="3">
        <v>29110</v>
      </c>
      <c r="E2115" s="4"/>
      <c r="F2115" s="6">
        <v>2</v>
      </c>
      <c r="G2115" s="6">
        <v>3</v>
      </c>
      <c r="H2115" s="7">
        <f t="shared" si="132"/>
        <v>46296</v>
      </c>
      <c r="I2115" s="3">
        <f t="shared" si="133"/>
        <v>116440</v>
      </c>
      <c r="J2115" s="3">
        <f t="shared" si="134"/>
        <v>81508</v>
      </c>
      <c r="K2115" s="3">
        <f t="shared" si="135"/>
        <v>34932</v>
      </c>
    </row>
    <row r="2116" spans="1:11" x14ac:dyDescent="0.25">
      <c r="A2116" s="5">
        <v>46300</v>
      </c>
      <c r="B2116" s="2" t="s">
        <v>2123</v>
      </c>
      <c r="C2116" s="2">
        <v>3</v>
      </c>
      <c r="D2116" s="3">
        <v>12448</v>
      </c>
      <c r="E2116" s="4">
        <v>0.15</v>
      </c>
      <c r="F2116" s="6">
        <v>5</v>
      </c>
      <c r="G2116" s="6">
        <v>1</v>
      </c>
      <c r="H2116" s="7">
        <f t="shared" si="132"/>
        <v>46296</v>
      </c>
      <c r="I2116" s="3">
        <f t="shared" si="133"/>
        <v>42945.599999999999</v>
      </c>
      <c r="J2116" s="3">
        <f t="shared" si="134"/>
        <v>30061.919999999998</v>
      </c>
      <c r="K2116" s="3">
        <f t="shared" si="135"/>
        <v>12883.68</v>
      </c>
    </row>
    <row r="2117" spans="1:11" x14ac:dyDescent="0.25">
      <c r="A2117" s="5">
        <v>46094</v>
      </c>
      <c r="B2117" s="2" t="s">
        <v>2124</v>
      </c>
      <c r="C2117" s="2">
        <v>4</v>
      </c>
      <c r="D2117" s="3">
        <v>9701</v>
      </c>
      <c r="E2117" s="4">
        <v>0.1</v>
      </c>
      <c r="F2117" s="6">
        <v>5</v>
      </c>
      <c r="G2117" s="6">
        <v>8</v>
      </c>
      <c r="H2117" s="7">
        <f t="shared" si="132"/>
        <v>46082</v>
      </c>
      <c r="I2117" s="3">
        <f t="shared" si="133"/>
        <v>42684.4</v>
      </c>
      <c r="J2117" s="3">
        <f t="shared" si="134"/>
        <v>29879.079999999998</v>
      </c>
      <c r="K2117" s="3">
        <f t="shared" si="135"/>
        <v>12805.320000000003</v>
      </c>
    </row>
    <row r="2118" spans="1:11" x14ac:dyDescent="0.25">
      <c r="A2118" s="5">
        <v>46164</v>
      </c>
      <c r="B2118" s="2" t="s">
        <v>2125</v>
      </c>
      <c r="C2118" s="2">
        <v>8</v>
      </c>
      <c r="D2118" s="3">
        <v>32370</v>
      </c>
      <c r="E2118" s="4">
        <v>0.11</v>
      </c>
      <c r="F2118" s="6">
        <v>4</v>
      </c>
      <c r="G2118" s="6">
        <v>3</v>
      </c>
      <c r="H2118" s="7">
        <f t="shared" si="132"/>
        <v>46143</v>
      </c>
      <c r="I2118" s="3">
        <f t="shared" si="133"/>
        <v>287445.60000000003</v>
      </c>
      <c r="J2118" s="3">
        <f t="shared" si="134"/>
        <v>201211.92</v>
      </c>
      <c r="K2118" s="3">
        <f t="shared" si="135"/>
        <v>86233.680000000022</v>
      </c>
    </row>
    <row r="2119" spans="1:11" x14ac:dyDescent="0.25">
      <c r="A2119" s="5">
        <v>46375</v>
      </c>
      <c r="B2119" s="2" t="s">
        <v>2126</v>
      </c>
      <c r="C2119" s="2">
        <v>8</v>
      </c>
      <c r="D2119" s="3">
        <v>29982</v>
      </c>
      <c r="E2119" s="4"/>
      <c r="F2119" s="6">
        <v>1</v>
      </c>
      <c r="G2119" s="6">
        <v>6</v>
      </c>
      <c r="H2119" s="7">
        <f t="shared" si="132"/>
        <v>46357</v>
      </c>
      <c r="I2119" s="3">
        <f t="shared" si="133"/>
        <v>239856</v>
      </c>
      <c r="J2119" s="3">
        <f t="shared" si="134"/>
        <v>167899.19999999998</v>
      </c>
      <c r="K2119" s="3">
        <f t="shared" si="135"/>
        <v>71956.800000000017</v>
      </c>
    </row>
    <row r="2120" spans="1:11" x14ac:dyDescent="0.25">
      <c r="A2120" s="5">
        <v>46252</v>
      </c>
      <c r="B2120" s="2" t="s">
        <v>2127</v>
      </c>
      <c r="C2120" s="2">
        <v>11</v>
      </c>
      <c r="D2120" s="3">
        <v>10637</v>
      </c>
      <c r="E2120" s="4"/>
      <c r="F2120" s="6">
        <v>3</v>
      </c>
      <c r="G2120" s="6">
        <v>3</v>
      </c>
      <c r="H2120" s="7">
        <f t="shared" si="132"/>
        <v>46235</v>
      </c>
      <c r="I2120" s="3">
        <f t="shared" si="133"/>
        <v>117007</v>
      </c>
      <c r="J2120" s="3">
        <f t="shared" si="134"/>
        <v>81904.899999999994</v>
      </c>
      <c r="K2120" s="3">
        <f t="shared" si="135"/>
        <v>35102.100000000006</v>
      </c>
    </row>
    <row r="2121" spans="1:11" x14ac:dyDescent="0.25">
      <c r="A2121" s="5">
        <v>46297</v>
      </c>
      <c r="B2121" s="2" t="s">
        <v>2128</v>
      </c>
      <c r="C2121" s="2">
        <v>3</v>
      </c>
      <c r="D2121" s="3">
        <v>13086</v>
      </c>
      <c r="E2121" s="4">
        <v>0.05</v>
      </c>
      <c r="F2121" s="6">
        <v>3</v>
      </c>
      <c r="G2121" s="6">
        <v>6</v>
      </c>
      <c r="H2121" s="7">
        <f t="shared" si="132"/>
        <v>46296</v>
      </c>
      <c r="I2121" s="3">
        <f t="shared" si="133"/>
        <v>41220.9</v>
      </c>
      <c r="J2121" s="3">
        <f t="shared" si="134"/>
        <v>28854.629999999997</v>
      </c>
      <c r="K2121" s="3">
        <f t="shared" si="135"/>
        <v>12366.270000000004</v>
      </c>
    </row>
    <row r="2122" spans="1:11" x14ac:dyDescent="0.25">
      <c r="A2122" s="5">
        <v>46245</v>
      </c>
      <c r="B2122" s="2" t="s">
        <v>2129</v>
      </c>
      <c r="C2122" s="2">
        <v>4</v>
      </c>
      <c r="D2122" s="3">
        <v>2508</v>
      </c>
      <c r="E2122" s="4"/>
      <c r="F2122" s="6">
        <v>1</v>
      </c>
      <c r="G2122" s="6">
        <v>8</v>
      </c>
      <c r="H2122" s="7">
        <f t="shared" si="132"/>
        <v>46235</v>
      </c>
      <c r="I2122" s="3">
        <f t="shared" si="133"/>
        <v>10032</v>
      </c>
      <c r="J2122" s="3">
        <f t="shared" si="134"/>
        <v>7022.4</v>
      </c>
      <c r="K2122" s="3">
        <f t="shared" si="135"/>
        <v>3009.6000000000004</v>
      </c>
    </row>
    <row r="2123" spans="1:11" x14ac:dyDescent="0.25">
      <c r="A2123" s="5">
        <v>46108</v>
      </c>
      <c r="B2123" s="2" t="s">
        <v>2130</v>
      </c>
      <c r="C2123" s="2">
        <v>6</v>
      </c>
      <c r="D2123" s="3">
        <v>21000</v>
      </c>
      <c r="E2123" s="4">
        <v>0.12</v>
      </c>
      <c r="F2123" s="6">
        <v>3</v>
      </c>
      <c r="G2123" s="6">
        <v>3</v>
      </c>
      <c r="H2123" s="7">
        <f t="shared" si="132"/>
        <v>46082</v>
      </c>
      <c r="I2123" s="3">
        <f t="shared" si="133"/>
        <v>141120</v>
      </c>
      <c r="J2123" s="3">
        <f t="shared" si="134"/>
        <v>98784</v>
      </c>
      <c r="K2123" s="3">
        <f t="shared" si="135"/>
        <v>42336</v>
      </c>
    </row>
    <row r="2124" spans="1:11" x14ac:dyDescent="0.25">
      <c r="A2124" s="5">
        <v>46308</v>
      </c>
      <c r="B2124" s="2" t="s">
        <v>2131</v>
      </c>
      <c r="C2124" s="2">
        <v>2</v>
      </c>
      <c r="D2124" s="3">
        <v>27861</v>
      </c>
      <c r="E2124" s="4">
        <v>0.11</v>
      </c>
      <c r="F2124" s="6">
        <v>1</v>
      </c>
      <c r="G2124" s="6">
        <v>3</v>
      </c>
      <c r="H2124" s="7">
        <f t="shared" si="132"/>
        <v>46296</v>
      </c>
      <c r="I2124" s="3">
        <f t="shared" si="133"/>
        <v>61851.420000000006</v>
      </c>
      <c r="J2124" s="3">
        <f t="shared" si="134"/>
        <v>43295.993999999999</v>
      </c>
      <c r="K2124" s="3">
        <f t="shared" si="135"/>
        <v>18555.426000000007</v>
      </c>
    </row>
    <row r="2125" spans="1:11" x14ac:dyDescent="0.25">
      <c r="A2125" s="5">
        <v>46323</v>
      </c>
      <c r="B2125" s="2" t="s">
        <v>2132</v>
      </c>
      <c r="C2125" s="2">
        <v>10</v>
      </c>
      <c r="D2125" s="3">
        <v>27330</v>
      </c>
      <c r="E2125" s="4"/>
      <c r="F2125" s="6">
        <v>5</v>
      </c>
      <c r="G2125" s="6">
        <v>2</v>
      </c>
      <c r="H2125" s="7">
        <f t="shared" si="132"/>
        <v>46296</v>
      </c>
      <c r="I2125" s="3">
        <f t="shared" si="133"/>
        <v>273300</v>
      </c>
      <c r="J2125" s="3">
        <f t="shared" si="134"/>
        <v>191310</v>
      </c>
      <c r="K2125" s="3">
        <f t="shared" si="135"/>
        <v>81990</v>
      </c>
    </row>
    <row r="2126" spans="1:11" x14ac:dyDescent="0.25">
      <c r="A2126" s="5">
        <v>46204</v>
      </c>
      <c r="B2126" s="2" t="s">
        <v>2133</v>
      </c>
      <c r="C2126" s="2">
        <v>7</v>
      </c>
      <c r="D2126" s="3">
        <v>29802</v>
      </c>
      <c r="E2126" s="4"/>
      <c r="F2126" s="6">
        <v>4</v>
      </c>
      <c r="G2126" s="6">
        <v>4</v>
      </c>
      <c r="H2126" s="7">
        <f t="shared" si="132"/>
        <v>46204</v>
      </c>
      <c r="I2126" s="3">
        <f t="shared" si="133"/>
        <v>208614</v>
      </c>
      <c r="J2126" s="3">
        <f t="shared" si="134"/>
        <v>146029.79999999999</v>
      </c>
      <c r="K2126" s="3">
        <f t="shared" si="135"/>
        <v>62584.200000000012</v>
      </c>
    </row>
    <row r="2127" spans="1:11" x14ac:dyDescent="0.25">
      <c r="A2127" s="5">
        <v>46105</v>
      </c>
      <c r="B2127" s="2" t="s">
        <v>2134</v>
      </c>
      <c r="C2127" s="2">
        <v>12</v>
      </c>
      <c r="D2127" s="3">
        <v>24392</v>
      </c>
      <c r="E2127" s="4">
        <v>0.06</v>
      </c>
      <c r="F2127" s="6">
        <v>4</v>
      </c>
      <c r="G2127" s="6">
        <v>4</v>
      </c>
      <c r="H2127" s="7">
        <f t="shared" si="132"/>
        <v>46082</v>
      </c>
      <c r="I2127" s="3">
        <f t="shared" si="133"/>
        <v>310266.23999999999</v>
      </c>
      <c r="J2127" s="3">
        <f t="shared" si="134"/>
        <v>217186.36799999999</v>
      </c>
      <c r="K2127" s="3">
        <f t="shared" si="135"/>
        <v>93079.872000000003</v>
      </c>
    </row>
    <row r="2128" spans="1:11" x14ac:dyDescent="0.25">
      <c r="A2128" s="5">
        <v>46166</v>
      </c>
      <c r="B2128" s="2" t="s">
        <v>2135</v>
      </c>
      <c r="C2128" s="2">
        <v>11</v>
      </c>
      <c r="D2128" s="3">
        <v>33499</v>
      </c>
      <c r="E2128" s="4"/>
      <c r="F2128" s="6">
        <v>3</v>
      </c>
      <c r="G2128" s="6">
        <v>2</v>
      </c>
      <c r="H2128" s="7">
        <f t="shared" si="132"/>
        <v>46143</v>
      </c>
      <c r="I2128" s="3">
        <f t="shared" si="133"/>
        <v>368489</v>
      </c>
      <c r="J2128" s="3">
        <f t="shared" si="134"/>
        <v>257942.3</v>
      </c>
      <c r="K2128" s="3">
        <f t="shared" si="135"/>
        <v>110546.70000000001</v>
      </c>
    </row>
    <row r="2129" spans="1:11" x14ac:dyDescent="0.25">
      <c r="A2129" s="5">
        <v>46065</v>
      </c>
      <c r="B2129" s="2" t="s">
        <v>2136</v>
      </c>
      <c r="C2129" s="2">
        <v>10</v>
      </c>
      <c r="D2129" s="3">
        <v>34458</v>
      </c>
      <c r="E2129" s="4">
        <v>0.11</v>
      </c>
      <c r="F2129" s="6">
        <v>3</v>
      </c>
      <c r="G2129" s="6">
        <v>8</v>
      </c>
      <c r="H2129" s="7">
        <f t="shared" si="132"/>
        <v>46054</v>
      </c>
      <c r="I2129" s="3">
        <f t="shared" si="133"/>
        <v>382483.80000000005</v>
      </c>
      <c r="J2129" s="3">
        <f t="shared" si="134"/>
        <v>267738.66000000003</v>
      </c>
      <c r="K2129" s="3">
        <f t="shared" si="135"/>
        <v>114745.14000000001</v>
      </c>
    </row>
    <row r="2130" spans="1:11" x14ac:dyDescent="0.25">
      <c r="A2130" s="5">
        <v>46162</v>
      </c>
      <c r="B2130" s="2" t="s">
        <v>2137</v>
      </c>
      <c r="C2130" s="2">
        <v>9</v>
      </c>
      <c r="D2130" s="3">
        <v>31000</v>
      </c>
      <c r="E2130" s="4"/>
      <c r="F2130" s="6">
        <v>2</v>
      </c>
      <c r="G2130" s="6">
        <v>1</v>
      </c>
      <c r="H2130" s="7">
        <f t="shared" si="132"/>
        <v>46143</v>
      </c>
      <c r="I2130" s="3">
        <f t="shared" si="133"/>
        <v>279000</v>
      </c>
      <c r="J2130" s="3">
        <f t="shared" si="134"/>
        <v>195300</v>
      </c>
      <c r="K2130" s="3">
        <f t="shared" si="135"/>
        <v>83700</v>
      </c>
    </row>
    <row r="2131" spans="1:11" x14ac:dyDescent="0.25">
      <c r="A2131" s="5">
        <v>46126</v>
      </c>
      <c r="B2131" s="2" t="s">
        <v>2138</v>
      </c>
      <c r="C2131" s="2">
        <v>2</v>
      </c>
      <c r="D2131" s="3">
        <v>21376</v>
      </c>
      <c r="E2131" s="4">
        <v>0.05</v>
      </c>
      <c r="F2131" s="6">
        <v>5</v>
      </c>
      <c r="G2131" s="6">
        <v>8</v>
      </c>
      <c r="H2131" s="7">
        <f t="shared" si="132"/>
        <v>46113</v>
      </c>
      <c r="I2131" s="3">
        <f t="shared" si="133"/>
        <v>44889.599999999999</v>
      </c>
      <c r="J2131" s="3">
        <f t="shared" si="134"/>
        <v>31422.719999999998</v>
      </c>
      <c r="K2131" s="3">
        <f t="shared" si="135"/>
        <v>13466.880000000001</v>
      </c>
    </row>
    <row r="2132" spans="1:11" x14ac:dyDescent="0.25">
      <c r="A2132" s="5">
        <v>46027</v>
      </c>
      <c r="B2132" s="2" t="s">
        <v>2139</v>
      </c>
      <c r="C2132" s="2">
        <v>5</v>
      </c>
      <c r="D2132" s="3">
        <v>5136</v>
      </c>
      <c r="E2132" s="4">
        <v>0.03</v>
      </c>
      <c r="F2132" s="6">
        <v>2</v>
      </c>
      <c r="G2132" s="6">
        <v>7</v>
      </c>
      <c r="H2132" s="7">
        <f t="shared" si="132"/>
        <v>46023</v>
      </c>
      <c r="I2132" s="3">
        <f t="shared" si="133"/>
        <v>26450.400000000001</v>
      </c>
      <c r="J2132" s="3">
        <f t="shared" si="134"/>
        <v>18515.28</v>
      </c>
      <c r="K2132" s="3">
        <f t="shared" si="135"/>
        <v>7935.1200000000026</v>
      </c>
    </row>
    <row r="2133" spans="1:11" x14ac:dyDescent="0.25">
      <c r="A2133" s="5">
        <v>46366</v>
      </c>
      <c r="B2133" s="2" t="s">
        <v>2140</v>
      </c>
      <c r="C2133" s="2">
        <v>3</v>
      </c>
      <c r="D2133" s="3">
        <v>1538</v>
      </c>
      <c r="E2133" s="4"/>
      <c r="F2133" s="6">
        <v>2</v>
      </c>
      <c r="G2133" s="6">
        <v>1</v>
      </c>
      <c r="H2133" s="7">
        <f t="shared" si="132"/>
        <v>46357</v>
      </c>
      <c r="I2133" s="3">
        <f t="shared" si="133"/>
        <v>4614</v>
      </c>
      <c r="J2133" s="3">
        <f t="shared" si="134"/>
        <v>3229.7999999999997</v>
      </c>
      <c r="K2133" s="3">
        <f t="shared" si="135"/>
        <v>1384.2000000000003</v>
      </c>
    </row>
    <row r="2134" spans="1:11" x14ac:dyDescent="0.25">
      <c r="A2134" s="5">
        <v>46327</v>
      </c>
      <c r="B2134" s="2" t="s">
        <v>2141</v>
      </c>
      <c r="C2134" s="2">
        <v>10</v>
      </c>
      <c r="D2134" s="3">
        <v>26369</v>
      </c>
      <c r="E2134" s="4">
        <v>0.03</v>
      </c>
      <c r="F2134" s="6">
        <v>4</v>
      </c>
      <c r="G2134" s="6">
        <v>6</v>
      </c>
      <c r="H2134" s="7">
        <f t="shared" si="132"/>
        <v>46327</v>
      </c>
      <c r="I2134" s="3">
        <f t="shared" si="133"/>
        <v>271600.7</v>
      </c>
      <c r="J2134" s="3">
        <f t="shared" si="134"/>
        <v>190120.49</v>
      </c>
      <c r="K2134" s="3">
        <f t="shared" si="135"/>
        <v>81480.210000000021</v>
      </c>
    </row>
    <row r="2135" spans="1:11" x14ac:dyDescent="0.25">
      <c r="A2135" s="5">
        <v>46304</v>
      </c>
      <c r="B2135" s="2" t="s">
        <v>2142</v>
      </c>
      <c r="C2135" s="2">
        <v>8</v>
      </c>
      <c r="D2135" s="3">
        <v>2471</v>
      </c>
      <c r="E2135" s="4">
        <v>0.12</v>
      </c>
      <c r="F2135" s="6">
        <v>2</v>
      </c>
      <c r="G2135" s="6">
        <v>3</v>
      </c>
      <c r="H2135" s="7">
        <f t="shared" si="132"/>
        <v>46296</v>
      </c>
      <c r="I2135" s="3">
        <f t="shared" si="133"/>
        <v>22140.160000000003</v>
      </c>
      <c r="J2135" s="3">
        <f t="shared" si="134"/>
        <v>15498.112000000001</v>
      </c>
      <c r="K2135" s="3">
        <f t="shared" si="135"/>
        <v>6642.0480000000025</v>
      </c>
    </row>
    <row r="2136" spans="1:11" x14ac:dyDescent="0.25">
      <c r="A2136" s="5">
        <v>46083</v>
      </c>
      <c r="B2136" s="2" t="s">
        <v>2143</v>
      </c>
      <c r="C2136" s="2">
        <v>4</v>
      </c>
      <c r="D2136" s="3">
        <v>20769</v>
      </c>
      <c r="E2136" s="4">
        <v>0.08</v>
      </c>
      <c r="F2136" s="6">
        <v>2</v>
      </c>
      <c r="G2136" s="6">
        <v>1</v>
      </c>
      <c r="H2136" s="7">
        <f t="shared" si="132"/>
        <v>46082</v>
      </c>
      <c r="I2136" s="3">
        <f t="shared" si="133"/>
        <v>89722.08</v>
      </c>
      <c r="J2136" s="3">
        <f t="shared" si="134"/>
        <v>62805.455999999998</v>
      </c>
      <c r="K2136" s="3">
        <f t="shared" si="135"/>
        <v>26916.624000000003</v>
      </c>
    </row>
    <row r="2137" spans="1:11" x14ac:dyDescent="0.25">
      <c r="A2137" s="5">
        <v>46033</v>
      </c>
      <c r="B2137" s="2" t="s">
        <v>2144</v>
      </c>
      <c r="C2137" s="2">
        <v>4</v>
      </c>
      <c r="D2137" s="3">
        <v>8127</v>
      </c>
      <c r="E2137" s="4">
        <v>0.13</v>
      </c>
      <c r="F2137" s="6">
        <v>5</v>
      </c>
      <c r="G2137" s="6">
        <v>3</v>
      </c>
      <c r="H2137" s="7">
        <f t="shared" si="132"/>
        <v>46023</v>
      </c>
      <c r="I2137" s="3">
        <f t="shared" si="133"/>
        <v>36734.039999999994</v>
      </c>
      <c r="J2137" s="3">
        <f t="shared" si="134"/>
        <v>25713.827999999994</v>
      </c>
      <c r="K2137" s="3">
        <f t="shared" si="135"/>
        <v>11020.212</v>
      </c>
    </row>
    <row r="2138" spans="1:11" x14ac:dyDescent="0.25">
      <c r="A2138" s="5">
        <v>46225</v>
      </c>
      <c r="B2138" s="2" t="s">
        <v>2145</v>
      </c>
      <c r="C2138" s="2">
        <v>3</v>
      </c>
      <c r="D2138" s="3">
        <v>3760</v>
      </c>
      <c r="E2138" s="4">
        <v>0.05</v>
      </c>
      <c r="F2138" s="6">
        <v>3</v>
      </c>
      <c r="G2138" s="6">
        <v>6</v>
      </c>
      <c r="H2138" s="7">
        <f t="shared" si="132"/>
        <v>46204</v>
      </c>
      <c r="I2138" s="3">
        <f t="shared" si="133"/>
        <v>11844</v>
      </c>
      <c r="J2138" s="3">
        <f t="shared" si="134"/>
        <v>8290.7999999999993</v>
      </c>
      <c r="K2138" s="3">
        <f t="shared" si="135"/>
        <v>3553.2000000000007</v>
      </c>
    </row>
    <row r="2139" spans="1:11" x14ac:dyDescent="0.25">
      <c r="A2139" s="5">
        <v>46373</v>
      </c>
      <c r="B2139" s="2" t="s">
        <v>2146</v>
      </c>
      <c r="C2139" s="2">
        <v>1</v>
      </c>
      <c r="D2139" s="3">
        <v>13055</v>
      </c>
      <c r="E2139" s="4"/>
      <c r="F2139" s="6">
        <v>4</v>
      </c>
      <c r="G2139" s="6">
        <v>8</v>
      </c>
      <c r="H2139" s="7">
        <f t="shared" si="132"/>
        <v>46357</v>
      </c>
      <c r="I2139" s="3">
        <f t="shared" si="133"/>
        <v>13055</v>
      </c>
      <c r="J2139" s="3">
        <f t="shared" si="134"/>
        <v>9138.5</v>
      </c>
      <c r="K2139" s="3">
        <f t="shared" si="135"/>
        <v>3916.5</v>
      </c>
    </row>
    <row r="2140" spans="1:11" x14ac:dyDescent="0.25">
      <c r="A2140" s="5">
        <v>46104</v>
      </c>
      <c r="B2140" s="2" t="s">
        <v>2147</v>
      </c>
      <c r="C2140" s="2">
        <v>10</v>
      </c>
      <c r="D2140" s="3">
        <v>33421</v>
      </c>
      <c r="E2140" s="4"/>
      <c r="F2140" s="6">
        <v>5</v>
      </c>
      <c r="G2140" s="6">
        <v>7</v>
      </c>
      <c r="H2140" s="7">
        <f t="shared" si="132"/>
        <v>46082</v>
      </c>
      <c r="I2140" s="3">
        <f t="shared" si="133"/>
        <v>334210</v>
      </c>
      <c r="J2140" s="3">
        <f t="shared" si="134"/>
        <v>233946.99999999997</v>
      </c>
      <c r="K2140" s="3">
        <f t="shared" si="135"/>
        <v>100263.00000000003</v>
      </c>
    </row>
    <row r="2141" spans="1:11" x14ac:dyDescent="0.25">
      <c r="A2141" s="5">
        <v>46363</v>
      </c>
      <c r="B2141" s="2" t="s">
        <v>2148</v>
      </c>
      <c r="C2141" s="2">
        <v>1</v>
      </c>
      <c r="D2141" s="3">
        <v>10233</v>
      </c>
      <c r="E2141" s="4">
        <v>0.06</v>
      </c>
      <c r="F2141" s="6">
        <v>3</v>
      </c>
      <c r="G2141" s="6">
        <v>2</v>
      </c>
      <c r="H2141" s="7">
        <f t="shared" si="132"/>
        <v>46357</v>
      </c>
      <c r="I2141" s="3">
        <f t="shared" si="133"/>
        <v>10846.980000000001</v>
      </c>
      <c r="J2141" s="3">
        <f t="shared" si="134"/>
        <v>7592.8860000000004</v>
      </c>
      <c r="K2141" s="3">
        <f t="shared" si="135"/>
        <v>3254.094000000001</v>
      </c>
    </row>
    <row r="2142" spans="1:11" x14ac:dyDescent="0.25">
      <c r="A2142" s="5">
        <v>46174</v>
      </c>
      <c r="B2142" s="2" t="s">
        <v>2149</v>
      </c>
      <c r="C2142" s="2">
        <v>4</v>
      </c>
      <c r="D2142" s="3">
        <v>14650</v>
      </c>
      <c r="E2142" s="4"/>
      <c r="F2142" s="6">
        <v>1</v>
      </c>
      <c r="G2142" s="6">
        <v>5</v>
      </c>
      <c r="H2142" s="7">
        <f t="shared" si="132"/>
        <v>46174</v>
      </c>
      <c r="I2142" s="3">
        <f t="shared" si="133"/>
        <v>58600</v>
      </c>
      <c r="J2142" s="3">
        <f t="shared" si="134"/>
        <v>41020</v>
      </c>
      <c r="K2142" s="3">
        <f t="shared" si="135"/>
        <v>17580</v>
      </c>
    </row>
    <row r="2143" spans="1:11" x14ac:dyDescent="0.25">
      <c r="A2143" s="5">
        <v>46121</v>
      </c>
      <c r="B2143" s="2" t="s">
        <v>2150</v>
      </c>
      <c r="C2143" s="2">
        <v>3</v>
      </c>
      <c r="D2143" s="3">
        <v>34272</v>
      </c>
      <c r="E2143" s="4"/>
      <c r="F2143" s="6">
        <v>1</v>
      </c>
      <c r="G2143" s="6">
        <v>6</v>
      </c>
      <c r="H2143" s="7">
        <f t="shared" si="132"/>
        <v>46113</v>
      </c>
      <c r="I2143" s="3">
        <f t="shared" si="133"/>
        <v>102816</v>
      </c>
      <c r="J2143" s="3">
        <f t="shared" si="134"/>
        <v>71971.199999999997</v>
      </c>
      <c r="K2143" s="3">
        <f t="shared" si="135"/>
        <v>30844.800000000003</v>
      </c>
    </row>
    <row r="2144" spans="1:11" x14ac:dyDescent="0.25">
      <c r="A2144" s="5">
        <v>46317</v>
      </c>
      <c r="B2144" s="2" t="s">
        <v>2151</v>
      </c>
      <c r="C2144" s="2">
        <v>10</v>
      </c>
      <c r="D2144" s="3">
        <v>34399</v>
      </c>
      <c r="E2144" s="4">
        <v>0.02</v>
      </c>
      <c r="F2144" s="6">
        <v>5</v>
      </c>
      <c r="G2144" s="6">
        <v>3</v>
      </c>
      <c r="H2144" s="7">
        <f t="shared" si="132"/>
        <v>46296</v>
      </c>
      <c r="I2144" s="3">
        <f t="shared" si="133"/>
        <v>350869.8</v>
      </c>
      <c r="J2144" s="3">
        <f t="shared" si="134"/>
        <v>245608.86</v>
      </c>
      <c r="K2144" s="3">
        <f t="shared" si="135"/>
        <v>105260.94</v>
      </c>
    </row>
    <row r="2145" spans="1:11" x14ac:dyDescent="0.25">
      <c r="A2145" s="5">
        <v>46168</v>
      </c>
      <c r="B2145" s="2" t="s">
        <v>2152</v>
      </c>
      <c r="C2145" s="2">
        <v>2</v>
      </c>
      <c r="D2145" s="3">
        <v>12189</v>
      </c>
      <c r="E2145" s="4"/>
      <c r="F2145" s="6">
        <v>4</v>
      </c>
      <c r="G2145" s="6">
        <v>1</v>
      </c>
      <c r="H2145" s="7">
        <f t="shared" si="132"/>
        <v>46143</v>
      </c>
      <c r="I2145" s="3">
        <f t="shared" si="133"/>
        <v>24378</v>
      </c>
      <c r="J2145" s="3">
        <f t="shared" si="134"/>
        <v>17064.599999999999</v>
      </c>
      <c r="K2145" s="3">
        <f t="shared" si="135"/>
        <v>7313.4000000000015</v>
      </c>
    </row>
    <row r="2146" spans="1:11" x14ac:dyDescent="0.25">
      <c r="A2146" s="5">
        <v>46154</v>
      </c>
      <c r="B2146" s="2" t="s">
        <v>2153</v>
      </c>
      <c r="C2146" s="2">
        <v>6</v>
      </c>
      <c r="D2146" s="3">
        <v>16659</v>
      </c>
      <c r="E2146" s="4">
        <v>0.02</v>
      </c>
      <c r="F2146" s="6">
        <v>5</v>
      </c>
      <c r="G2146" s="6">
        <v>7</v>
      </c>
      <c r="H2146" s="7">
        <f t="shared" si="132"/>
        <v>46143</v>
      </c>
      <c r="I2146" s="3">
        <f t="shared" si="133"/>
        <v>101953.08</v>
      </c>
      <c r="J2146" s="3">
        <f t="shared" si="134"/>
        <v>71367.156000000003</v>
      </c>
      <c r="K2146" s="3">
        <f t="shared" si="135"/>
        <v>30585.923999999999</v>
      </c>
    </row>
    <row r="2147" spans="1:11" x14ac:dyDescent="0.25">
      <c r="A2147" s="5">
        <v>46222</v>
      </c>
      <c r="B2147" s="2" t="s">
        <v>2154</v>
      </c>
      <c r="C2147" s="2">
        <v>7</v>
      </c>
      <c r="D2147" s="3">
        <v>10932</v>
      </c>
      <c r="E2147" s="4"/>
      <c r="F2147" s="6">
        <v>3</v>
      </c>
      <c r="G2147" s="6">
        <v>2</v>
      </c>
      <c r="H2147" s="7">
        <f t="shared" si="132"/>
        <v>46204</v>
      </c>
      <c r="I2147" s="3">
        <f t="shared" si="133"/>
        <v>76524</v>
      </c>
      <c r="J2147" s="3">
        <f t="shared" si="134"/>
        <v>53566.799999999996</v>
      </c>
      <c r="K2147" s="3">
        <f t="shared" si="135"/>
        <v>22957.200000000004</v>
      </c>
    </row>
    <row r="2148" spans="1:11" x14ac:dyDescent="0.25">
      <c r="A2148" s="5">
        <v>46044</v>
      </c>
      <c r="B2148" s="2" t="s">
        <v>2155</v>
      </c>
      <c r="C2148" s="2">
        <v>8</v>
      </c>
      <c r="D2148" s="3">
        <v>21261</v>
      </c>
      <c r="E2148" s="4">
        <v>0.08</v>
      </c>
      <c r="F2148" s="6">
        <v>2</v>
      </c>
      <c r="G2148" s="6">
        <v>4</v>
      </c>
      <c r="H2148" s="7">
        <f t="shared" si="132"/>
        <v>46023</v>
      </c>
      <c r="I2148" s="3">
        <f t="shared" si="133"/>
        <v>183695.04</v>
      </c>
      <c r="J2148" s="3">
        <f t="shared" si="134"/>
        <v>128586.52799999999</v>
      </c>
      <c r="K2148" s="3">
        <f t="shared" si="135"/>
        <v>55108.512000000017</v>
      </c>
    </row>
    <row r="2149" spans="1:11" x14ac:dyDescent="0.25">
      <c r="A2149" s="5">
        <v>46278</v>
      </c>
      <c r="B2149" s="2" t="s">
        <v>2156</v>
      </c>
      <c r="C2149" s="2">
        <v>12</v>
      </c>
      <c r="D2149" s="3">
        <v>1834</v>
      </c>
      <c r="E2149" s="4"/>
      <c r="F2149" s="6">
        <v>5</v>
      </c>
      <c r="G2149" s="6">
        <v>2</v>
      </c>
      <c r="H2149" s="7">
        <f t="shared" si="132"/>
        <v>46266</v>
      </c>
      <c r="I2149" s="3">
        <f t="shared" si="133"/>
        <v>22008</v>
      </c>
      <c r="J2149" s="3">
        <f t="shared" si="134"/>
        <v>15405.599999999999</v>
      </c>
      <c r="K2149" s="3">
        <f t="shared" si="135"/>
        <v>6602.4000000000015</v>
      </c>
    </row>
    <row r="2150" spans="1:11" x14ac:dyDescent="0.25">
      <c r="A2150" s="5">
        <v>46337</v>
      </c>
      <c r="B2150" s="2" t="s">
        <v>2157</v>
      </c>
      <c r="C2150" s="2">
        <v>9</v>
      </c>
      <c r="D2150" s="3">
        <v>28997</v>
      </c>
      <c r="E2150" s="4">
        <v>7.0000000000000007E-2</v>
      </c>
      <c r="F2150" s="6">
        <v>1</v>
      </c>
      <c r="G2150" s="6">
        <v>5</v>
      </c>
      <c r="H2150" s="7">
        <f t="shared" si="132"/>
        <v>46327</v>
      </c>
      <c r="I2150" s="3">
        <f t="shared" si="133"/>
        <v>279241.11000000004</v>
      </c>
      <c r="J2150" s="3">
        <f t="shared" si="134"/>
        <v>195468.77700000003</v>
      </c>
      <c r="K2150" s="3">
        <f t="shared" si="135"/>
        <v>83772.333000000013</v>
      </c>
    </row>
    <row r="2151" spans="1:11" x14ac:dyDescent="0.25">
      <c r="A2151" s="5">
        <v>46057</v>
      </c>
      <c r="B2151" s="2" t="s">
        <v>2158</v>
      </c>
      <c r="C2151" s="2">
        <v>9</v>
      </c>
      <c r="D2151" s="3">
        <v>4287</v>
      </c>
      <c r="E2151" s="4">
        <v>0.04</v>
      </c>
      <c r="F2151" s="6">
        <v>4</v>
      </c>
      <c r="G2151" s="6">
        <v>3</v>
      </c>
      <c r="H2151" s="7">
        <f t="shared" si="132"/>
        <v>46054</v>
      </c>
      <c r="I2151" s="3">
        <f t="shared" si="133"/>
        <v>40126.32</v>
      </c>
      <c r="J2151" s="3">
        <f t="shared" si="134"/>
        <v>28088.423999999999</v>
      </c>
      <c r="K2151" s="3">
        <f t="shared" si="135"/>
        <v>12037.896000000001</v>
      </c>
    </row>
    <row r="2152" spans="1:11" x14ac:dyDescent="0.25">
      <c r="A2152" s="5">
        <v>46232</v>
      </c>
      <c r="B2152" s="2" t="s">
        <v>2159</v>
      </c>
      <c r="C2152" s="2">
        <v>4</v>
      </c>
      <c r="D2152" s="3">
        <v>30363</v>
      </c>
      <c r="E2152" s="4"/>
      <c r="F2152" s="6">
        <v>1</v>
      </c>
      <c r="G2152" s="6">
        <v>4</v>
      </c>
      <c r="H2152" s="7">
        <f t="shared" si="132"/>
        <v>46204</v>
      </c>
      <c r="I2152" s="3">
        <f t="shared" si="133"/>
        <v>121452</v>
      </c>
      <c r="J2152" s="3">
        <f t="shared" si="134"/>
        <v>85016.4</v>
      </c>
      <c r="K2152" s="3">
        <f t="shared" si="135"/>
        <v>36435.600000000006</v>
      </c>
    </row>
    <row r="2153" spans="1:11" x14ac:dyDescent="0.25">
      <c r="A2153" s="5">
        <v>46225</v>
      </c>
      <c r="B2153" s="2" t="s">
        <v>2160</v>
      </c>
      <c r="C2153" s="2">
        <v>6</v>
      </c>
      <c r="D2153" s="3">
        <v>6411</v>
      </c>
      <c r="E2153" s="4">
        <v>0.05</v>
      </c>
      <c r="F2153" s="6">
        <v>3</v>
      </c>
      <c r="G2153" s="6">
        <v>4</v>
      </c>
      <c r="H2153" s="7">
        <f t="shared" si="132"/>
        <v>46204</v>
      </c>
      <c r="I2153" s="3">
        <f t="shared" si="133"/>
        <v>40389.300000000003</v>
      </c>
      <c r="J2153" s="3">
        <f t="shared" si="134"/>
        <v>28272.510000000002</v>
      </c>
      <c r="K2153" s="3">
        <f t="shared" si="135"/>
        <v>12116.79</v>
      </c>
    </row>
    <row r="2154" spans="1:11" x14ac:dyDescent="0.25">
      <c r="A2154" s="5">
        <v>46384</v>
      </c>
      <c r="B2154" s="2" t="s">
        <v>2161</v>
      </c>
      <c r="C2154" s="2">
        <v>1</v>
      </c>
      <c r="D2154" s="3">
        <v>34669</v>
      </c>
      <c r="E2154" s="4"/>
      <c r="F2154" s="6">
        <v>2</v>
      </c>
      <c r="G2154" s="6">
        <v>1</v>
      </c>
      <c r="H2154" s="7">
        <f t="shared" si="132"/>
        <v>46357</v>
      </c>
      <c r="I2154" s="3">
        <f t="shared" si="133"/>
        <v>34669</v>
      </c>
      <c r="J2154" s="3">
        <f t="shared" si="134"/>
        <v>24268.3</v>
      </c>
      <c r="K2154" s="3">
        <f t="shared" si="135"/>
        <v>10400.700000000001</v>
      </c>
    </row>
    <row r="2155" spans="1:11" x14ac:dyDescent="0.25">
      <c r="A2155" s="5">
        <v>46312</v>
      </c>
      <c r="B2155" s="2" t="s">
        <v>2162</v>
      </c>
      <c r="C2155" s="2">
        <v>8</v>
      </c>
      <c r="D2155" s="3">
        <v>14853</v>
      </c>
      <c r="E2155" s="4">
        <v>0.15</v>
      </c>
      <c r="F2155" s="6">
        <v>5</v>
      </c>
      <c r="G2155" s="6">
        <v>6</v>
      </c>
      <c r="H2155" s="7">
        <f t="shared" si="132"/>
        <v>46296</v>
      </c>
      <c r="I2155" s="3">
        <f t="shared" si="133"/>
        <v>136647.59999999998</v>
      </c>
      <c r="J2155" s="3">
        <f t="shared" si="134"/>
        <v>95653.319999999978</v>
      </c>
      <c r="K2155" s="3">
        <f t="shared" si="135"/>
        <v>40994.28</v>
      </c>
    </row>
    <row r="2156" spans="1:11" x14ac:dyDescent="0.25">
      <c r="A2156" s="5">
        <v>46032</v>
      </c>
      <c r="B2156" s="2" t="s">
        <v>2163</v>
      </c>
      <c r="C2156" s="2">
        <v>6</v>
      </c>
      <c r="D2156" s="3">
        <v>29629</v>
      </c>
      <c r="E2156" s="4"/>
      <c r="F2156" s="6">
        <v>2</v>
      </c>
      <c r="G2156" s="6">
        <v>8</v>
      </c>
      <c r="H2156" s="7">
        <f t="shared" si="132"/>
        <v>46023</v>
      </c>
      <c r="I2156" s="3">
        <f t="shared" si="133"/>
        <v>177774</v>
      </c>
      <c r="J2156" s="3">
        <f t="shared" si="134"/>
        <v>124441.79999999999</v>
      </c>
      <c r="K2156" s="3">
        <f t="shared" si="135"/>
        <v>53332.200000000012</v>
      </c>
    </row>
    <row r="2157" spans="1:11" x14ac:dyDescent="0.25">
      <c r="A2157" s="5">
        <v>46126</v>
      </c>
      <c r="B2157" s="2" t="s">
        <v>2164</v>
      </c>
      <c r="C2157" s="2">
        <v>3</v>
      </c>
      <c r="D2157" s="3">
        <v>3104</v>
      </c>
      <c r="E2157" s="4"/>
      <c r="F2157" s="6">
        <v>5</v>
      </c>
      <c r="G2157" s="6">
        <v>3</v>
      </c>
      <c r="H2157" s="7">
        <f t="shared" si="132"/>
        <v>46113</v>
      </c>
      <c r="I2157" s="3">
        <f t="shared" si="133"/>
        <v>9312</v>
      </c>
      <c r="J2157" s="3">
        <f t="shared" si="134"/>
        <v>6518.4</v>
      </c>
      <c r="K2157" s="3">
        <f t="shared" si="135"/>
        <v>2793.6000000000004</v>
      </c>
    </row>
    <row r="2158" spans="1:11" x14ac:dyDescent="0.25">
      <c r="A2158" s="5">
        <v>46253</v>
      </c>
      <c r="B2158" s="2" t="s">
        <v>2165</v>
      </c>
      <c r="C2158" s="2">
        <v>12</v>
      </c>
      <c r="D2158" s="3">
        <v>17753</v>
      </c>
      <c r="E2158" s="4"/>
      <c r="F2158" s="6">
        <v>2</v>
      </c>
      <c r="G2158" s="6">
        <v>3</v>
      </c>
      <c r="H2158" s="7">
        <f t="shared" si="132"/>
        <v>46235</v>
      </c>
      <c r="I2158" s="3">
        <f t="shared" si="133"/>
        <v>213036</v>
      </c>
      <c r="J2158" s="3">
        <f t="shared" si="134"/>
        <v>149125.19999999998</v>
      </c>
      <c r="K2158" s="3">
        <f t="shared" si="135"/>
        <v>63910.800000000017</v>
      </c>
    </row>
    <row r="2159" spans="1:11" x14ac:dyDescent="0.25">
      <c r="A2159" s="5">
        <v>46199</v>
      </c>
      <c r="B2159" s="2" t="s">
        <v>2166</v>
      </c>
      <c r="C2159" s="2">
        <v>3</v>
      </c>
      <c r="D2159" s="3">
        <v>22019</v>
      </c>
      <c r="E2159" s="4"/>
      <c r="F2159" s="6">
        <v>5</v>
      </c>
      <c r="G2159" s="6">
        <v>1</v>
      </c>
      <c r="H2159" s="7">
        <f t="shared" si="132"/>
        <v>46174</v>
      </c>
      <c r="I2159" s="3">
        <f t="shared" si="133"/>
        <v>66057</v>
      </c>
      <c r="J2159" s="3">
        <f t="shared" si="134"/>
        <v>46239.899999999994</v>
      </c>
      <c r="K2159" s="3">
        <f t="shared" si="135"/>
        <v>19817.100000000006</v>
      </c>
    </row>
    <row r="2160" spans="1:11" x14ac:dyDescent="0.25">
      <c r="A2160" s="5">
        <v>46095</v>
      </c>
      <c r="B2160" s="2" t="s">
        <v>2167</v>
      </c>
      <c r="C2160" s="2">
        <v>2</v>
      </c>
      <c r="D2160" s="3">
        <v>30650</v>
      </c>
      <c r="E2160" s="4">
        <v>0.06</v>
      </c>
      <c r="F2160" s="6">
        <v>2</v>
      </c>
      <c r="G2160" s="6">
        <v>4</v>
      </c>
      <c r="H2160" s="7">
        <f t="shared" si="132"/>
        <v>46082</v>
      </c>
      <c r="I2160" s="3">
        <f t="shared" si="133"/>
        <v>64978</v>
      </c>
      <c r="J2160" s="3">
        <f t="shared" si="134"/>
        <v>45484.6</v>
      </c>
      <c r="K2160" s="3">
        <f t="shared" si="135"/>
        <v>19493.400000000001</v>
      </c>
    </row>
    <row r="2161" spans="1:11" x14ac:dyDescent="0.25">
      <c r="A2161" s="5">
        <v>46209</v>
      </c>
      <c r="B2161" s="2" t="s">
        <v>2168</v>
      </c>
      <c r="C2161" s="2">
        <v>11</v>
      </c>
      <c r="D2161" s="3">
        <v>26512</v>
      </c>
      <c r="E2161" s="4">
        <v>0.1</v>
      </c>
      <c r="F2161" s="6">
        <v>5</v>
      </c>
      <c r="G2161" s="6">
        <v>7</v>
      </c>
      <c r="H2161" s="7">
        <f t="shared" si="132"/>
        <v>46204</v>
      </c>
      <c r="I2161" s="3">
        <f t="shared" si="133"/>
        <v>320795.2</v>
      </c>
      <c r="J2161" s="3">
        <f t="shared" si="134"/>
        <v>224556.63999999998</v>
      </c>
      <c r="K2161" s="3">
        <f t="shared" si="135"/>
        <v>96238.560000000027</v>
      </c>
    </row>
    <row r="2162" spans="1:11" x14ac:dyDescent="0.25">
      <c r="A2162" s="5">
        <v>46032</v>
      </c>
      <c r="B2162" s="2" t="s">
        <v>2169</v>
      </c>
      <c r="C2162" s="2">
        <v>10</v>
      </c>
      <c r="D2162" s="3">
        <v>18272</v>
      </c>
      <c r="E2162" s="4">
        <v>0.06</v>
      </c>
      <c r="F2162" s="6">
        <v>3</v>
      </c>
      <c r="G2162" s="6">
        <v>3</v>
      </c>
      <c r="H2162" s="7">
        <f t="shared" si="132"/>
        <v>46023</v>
      </c>
      <c r="I2162" s="3">
        <f t="shared" si="133"/>
        <v>193683.20000000001</v>
      </c>
      <c r="J2162" s="3">
        <f t="shared" si="134"/>
        <v>135578.23999999999</v>
      </c>
      <c r="K2162" s="3">
        <f t="shared" si="135"/>
        <v>58104.960000000021</v>
      </c>
    </row>
    <row r="2163" spans="1:11" x14ac:dyDescent="0.25">
      <c r="A2163" s="5">
        <v>46188</v>
      </c>
      <c r="B2163" s="2" t="s">
        <v>2170</v>
      </c>
      <c r="C2163" s="2">
        <v>7</v>
      </c>
      <c r="D2163" s="3">
        <v>30864</v>
      </c>
      <c r="E2163" s="4"/>
      <c r="F2163" s="6">
        <v>1</v>
      </c>
      <c r="G2163" s="6">
        <v>8</v>
      </c>
      <c r="H2163" s="7">
        <f t="shared" si="132"/>
        <v>46174</v>
      </c>
      <c r="I2163" s="3">
        <f t="shared" si="133"/>
        <v>216048</v>
      </c>
      <c r="J2163" s="3">
        <f t="shared" si="134"/>
        <v>151233.59999999998</v>
      </c>
      <c r="K2163" s="3">
        <f t="shared" si="135"/>
        <v>64814.400000000023</v>
      </c>
    </row>
    <row r="2164" spans="1:11" x14ac:dyDescent="0.25">
      <c r="A2164" s="5">
        <v>46159</v>
      </c>
      <c r="B2164" s="2" t="s">
        <v>2171</v>
      </c>
      <c r="C2164" s="2">
        <v>4</v>
      </c>
      <c r="D2164" s="3">
        <v>29590</v>
      </c>
      <c r="E2164" s="4">
        <v>0.06</v>
      </c>
      <c r="F2164" s="6">
        <v>1</v>
      </c>
      <c r="G2164" s="6">
        <v>2</v>
      </c>
      <c r="H2164" s="7">
        <f t="shared" si="132"/>
        <v>46143</v>
      </c>
      <c r="I2164" s="3">
        <f t="shared" si="133"/>
        <v>125461.6</v>
      </c>
      <c r="J2164" s="3">
        <f t="shared" si="134"/>
        <v>87823.12</v>
      </c>
      <c r="K2164" s="3">
        <f t="shared" si="135"/>
        <v>37638.48000000001</v>
      </c>
    </row>
    <row r="2165" spans="1:11" x14ac:dyDescent="0.25">
      <c r="A2165" s="5">
        <v>46350</v>
      </c>
      <c r="B2165" s="2" t="s">
        <v>2172</v>
      </c>
      <c r="C2165" s="2">
        <v>4</v>
      </c>
      <c r="D2165" s="3">
        <v>3548</v>
      </c>
      <c r="E2165" s="4"/>
      <c r="F2165" s="6">
        <v>2</v>
      </c>
      <c r="G2165" s="6">
        <v>5</v>
      </c>
      <c r="H2165" s="7">
        <f t="shared" si="132"/>
        <v>46327</v>
      </c>
      <c r="I2165" s="3">
        <f t="shared" si="133"/>
        <v>14192</v>
      </c>
      <c r="J2165" s="3">
        <f t="shared" si="134"/>
        <v>9934.4</v>
      </c>
      <c r="K2165" s="3">
        <f t="shared" si="135"/>
        <v>4257.6000000000004</v>
      </c>
    </row>
    <row r="2166" spans="1:11" x14ac:dyDescent="0.25">
      <c r="A2166" s="5">
        <v>46322</v>
      </c>
      <c r="B2166" s="2" t="s">
        <v>2173</v>
      </c>
      <c r="C2166" s="2">
        <v>7</v>
      </c>
      <c r="D2166" s="3">
        <v>6525</v>
      </c>
      <c r="E2166" s="4"/>
      <c r="F2166" s="6">
        <v>1</v>
      </c>
      <c r="G2166" s="6">
        <v>2</v>
      </c>
      <c r="H2166" s="7">
        <f t="shared" si="132"/>
        <v>46296</v>
      </c>
      <c r="I2166" s="3">
        <f t="shared" si="133"/>
        <v>45675</v>
      </c>
      <c r="J2166" s="3">
        <f t="shared" si="134"/>
        <v>31972.499999999996</v>
      </c>
      <c r="K2166" s="3">
        <f t="shared" si="135"/>
        <v>13702.500000000004</v>
      </c>
    </row>
    <row r="2167" spans="1:11" x14ac:dyDescent="0.25">
      <c r="A2167" s="5">
        <v>46127</v>
      </c>
      <c r="B2167" s="2" t="s">
        <v>2174</v>
      </c>
      <c r="C2167" s="2">
        <v>6</v>
      </c>
      <c r="D2167" s="3">
        <v>14334</v>
      </c>
      <c r="E2167" s="4">
        <v>0.11</v>
      </c>
      <c r="F2167" s="6">
        <v>5</v>
      </c>
      <c r="G2167" s="6">
        <v>2</v>
      </c>
      <c r="H2167" s="7">
        <f t="shared" si="132"/>
        <v>46113</v>
      </c>
      <c r="I2167" s="3">
        <f t="shared" si="133"/>
        <v>95464.44</v>
      </c>
      <c r="J2167" s="3">
        <f t="shared" si="134"/>
        <v>66825.107999999993</v>
      </c>
      <c r="K2167" s="3">
        <f t="shared" si="135"/>
        <v>28639.332000000009</v>
      </c>
    </row>
    <row r="2168" spans="1:11" x14ac:dyDescent="0.25">
      <c r="A2168" s="5">
        <v>46261</v>
      </c>
      <c r="B2168" s="2" t="s">
        <v>2175</v>
      </c>
      <c r="C2168" s="2">
        <v>3</v>
      </c>
      <c r="D2168" s="3">
        <v>19629</v>
      </c>
      <c r="E2168" s="4">
        <v>0.11</v>
      </c>
      <c r="F2168" s="6">
        <v>2</v>
      </c>
      <c r="G2168" s="6">
        <v>4</v>
      </c>
      <c r="H2168" s="7">
        <f t="shared" si="132"/>
        <v>46235</v>
      </c>
      <c r="I2168" s="3">
        <f t="shared" si="133"/>
        <v>65364.570000000007</v>
      </c>
      <c r="J2168" s="3">
        <f t="shared" si="134"/>
        <v>45755.199000000001</v>
      </c>
      <c r="K2168" s="3">
        <f t="shared" si="135"/>
        <v>19609.371000000006</v>
      </c>
    </row>
    <row r="2169" spans="1:11" x14ac:dyDescent="0.25">
      <c r="A2169" s="5">
        <v>46119</v>
      </c>
      <c r="B2169" s="2" t="s">
        <v>2176</v>
      </c>
      <c r="C2169" s="2">
        <v>6</v>
      </c>
      <c r="D2169" s="3">
        <v>20820</v>
      </c>
      <c r="E2169" s="4">
        <v>0.1</v>
      </c>
      <c r="F2169" s="6">
        <v>5</v>
      </c>
      <c r="G2169" s="6">
        <v>2</v>
      </c>
      <c r="H2169" s="7">
        <f t="shared" si="132"/>
        <v>46113</v>
      </c>
      <c r="I2169" s="3">
        <f t="shared" si="133"/>
        <v>137412</v>
      </c>
      <c r="J2169" s="3">
        <f t="shared" si="134"/>
        <v>96188.4</v>
      </c>
      <c r="K2169" s="3">
        <f t="shared" si="135"/>
        <v>41223.600000000006</v>
      </c>
    </row>
    <row r="2170" spans="1:11" x14ac:dyDescent="0.25">
      <c r="A2170" s="5">
        <v>46383</v>
      </c>
      <c r="B2170" s="2" t="s">
        <v>2177</v>
      </c>
      <c r="C2170" s="2">
        <v>10</v>
      </c>
      <c r="D2170" s="3">
        <v>18146</v>
      </c>
      <c r="E2170" s="4">
        <v>0.09</v>
      </c>
      <c r="F2170" s="6">
        <v>1</v>
      </c>
      <c r="G2170" s="6">
        <v>6</v>
      </c>
      <c r="H2170" s="7">
        <f t="shared" si="132"/>
        <v>46357</v>
      </c>
      <c r="I2170" s="3">
        <f t="shared" si="133"/>
        <v>197791.40000000002</v>
      </c>
      <c r="J2170" s="3">
        <f t="shared" si="134"/>
        <v>138453.98000000001</v>
      </c>
      <c r="K2170" s="3">
        <f t="shared" si="135"/>
        <v>59337.420000000013</v>
      </c>
    </row>
    <row r="2171" spans="1:11" x14ac:dyDescent="0.25">
      <c r="A2171" s="5">
        <v>46091</v>
      </c>
      <c r="B2171" s="2" t="s">
        <v>2178</v>
      </c>
      <c r="C2171" s="2">
        <v>6</v>
      </c>
      <c r="D2171" s="3">
        <v>18605</v>
      </c>
      <c r="E2171" s="4">
        <v>0.1</v>
      </c>
      <c r="F2171" s="6">
        <v>4</v>
      </c>
      <c r="G2171" s="6">
        <v>1</v>
      </c>
      <c r="H2171" s="7">
        <f t="shared" si="132"/>
        <v>46082</v>
      </c>
      <c r="I2171" s="3">
        <f t="shared" si="133"/>
        <v>122793.00000000001</v>
      </c>
      <c r="J2171" s="3">
        <f t="shared" si="134"/>
        <v>85955.1</v>
      </c>
      <c r="K2171" s="3">
        <f t="shared" si="135"/>
        <v>36837.900000000009</v>
      </c>
    </row>
    <row r="2172" spans="1:11" x14ac:dyDescent="0.25">
      <c r="A2172" s="5">
        <v>46141</v>
      </c>
      <c r="B2172" s="2" t="s">
        <v>2179</v>
      </c>
      <c r="C2172" s="2">
        <v>2</v>
      </c>
      <c r="D2172" s="3">
        <v>7363</v>
      </c>
      <c r="E2172" s="4"/>
      <c r="F2172" s="6">
        <v>5</v>
      </c>
      <c r="G2172" s="6">
        <v>6</v>
      </c>
      <c r="H2172" s="7">
        <f t="shared" si="132"/>
        <v>46113</v>
      </c>
      <c r="I2172" s="3">
        <f t="shared" si="133"/>
        <v>14726</v>
      </c>
      <c r="J2172" s="3">
        <f t="shared" si="134"/>
        <v>10308.199999999999</v>
      </c>
      <c r="K2172" s="3">
        <f t="shared" si="135"/>
        <v>4417.8000000000011</v>
      </c>
    </row>
    <row r="2173" spans="1:11" x14ac:dyDescent="0.25">
      <c r="A2173" s="5">
        <v>46386</v>
      </c>
      <c r="B2173" s="2" t="s">
        <v>2180</v>
      </c>
      <c r="C2173" s="2">
        <v>10</v>
      </c>
      <c r="D2173" s="3">
        <v>34058</v>
      </c>
      <c r="E2173" s="4">
        <v>0.08</v>
      </c>
      <c r="F2173" s="6">
        <v>2</v>
      </c>
      <c r="G2173" s="6">
        <v>1</v>
      </c>
      <c r="H2173" s="7">
        <f t="shared" si="132"/>
        <v>46357</v>
      </c>
      <c r="I2173" s="3">
        <f t="shared" si="133"/>
        <v>367826.4</v>
      </c>
      <c r="J2173" s="3">
        <f t="shared" si="134"/>
        <v>257478.48</v>
      </c>
      <c r="K2173" s="3">
        <f t="shared" si="135"/>
        <v>110347.92000000001</v>
      </c>
    </row>
    <row r="2174" spans="1:11" x14ac:dyDescent="0.25">
      <c r="A2174" s="5">
        <v>46240</v>
      </c>
      <c r="B2174" s="2" t="s">
        <v>2181</v>
      </c>
      <c r="C2174" s="2">
        <v>6</v>
      </c>
      <c r="D2174" s="3">
        <v>7246</v>
      </c>
      <c r="E2174" s="4">
        <v>0.12</v>
      </c>
      <c r="F2174" s="6">
        <v>4</v>
      </c>
      <c r="G2174" s="6">
        <v>1</v>
      </c>
      <c r="H2174" s="7">
        <f t="shared" si="132"/>
        <v>46235</v>
      </c>
      <c r="I2174" s="3">
        <f t="shared" si="133"/>
        <v>48693.120000000003</v>
      </c>
      <c r="J2174" s="3">
        <f t="shared" si="134"/>
        <v>34085.184000000001</v>
      </c>
      <c r="K2174" s="3">
        <f t="shared" si="135"/>
        <v>14607.936000000002</v>
      </c>
    </row>
    <row r="2175" spans="1:11" x14ac:dyDescent="0.25">
      <c r="A2175" s="5">
        <v>46188</v>
      </c>
      <c r="B2175" s="2" t="s">
        <v>2182</v>
      </c>
      <c r="C2175" s="2">
        <v>5</v>
      </c>
      <c r="D2175" s="3">
        <v>34151</v>
      </c>
      <c r="E2175" s="4">
        <v>0.06</v>
      </c>
      <c r="F2175" s="6">
        <v>1</v>
      </c>
      <c r="G2175" s="6">
        <v>4</v>
      </c>
      <c r="H2175" s="7">
        <f t="shared" si="132"/>
        <v>46174</v>
      </c>
      <c r="I2175" s="3">
        <f t="shared" si="133"/>
        <v>181000.30000000002</v>
      </c>
      <c r="J2175" s="3">
        <f t="shared" si="134"/>
        <v>126700.21</v>
      </c>
      <c r="K2175" s="3">
        <f t="shared" si="135"/>
        <v>54300.090000000011</v>
      </c>
    </row>
    <row r="2176" spans="1:11" x14ac:dyDescent="0.25">
      <c r="A2176" s="5">
        <v>46287</v>
      </c>
      <c r="B2176" s="2" t="s">
        <v>2183</v>
      </c>
      <c r="C2176" s="2">
        <v>7</v>
      </c>
      <c r="D2176" s="3">
        <v>29431</v>
      </c>
      <c r="E2176" s="4">
        <v>0.06</v>
      </c>
      <c r="F2176" s="6">
        <v>3</v>
      </c>
      <c r="G2176" s="6">
        <v>7</v>
      </c>
      <c r="H2176" s="7">
        <f t="shared" si="132"/>
        <v>46266</v>
      </c>
      <c r="I2176" s="3">
        <f t="shared" si="133"/>
        <v>218378.02000000002</v>
      </c>
      <c r="J2176" s="3">
        <f t="shared" si="134"/>
        <v>152864.614</v>
      </c>
      <c r="K2176" s="3">
        <f t="shared" si="135"/>
        <v>65513.406000000017</v>
      </c>
    </row>
    <row r="2177" spans="1:11" x14ac:dyDescent="0.25">
      <c r="A2177" s="5">
        <v>46111</v>
      </c>
      <c r="B2177" s="2" t="s">
        <v>2184</v>
      </c>
      <c r="C2177" s="2">
        <v>4</v>
      </c>
      <c r="D2177" s="3">
        <v>10128</v>
      </c>
      <c r="E2177" s="4">
        <v>0.13</v>
      </c>
      <c r="F2177" s="6">
        <v>4</v>
      </c>
      <c r="G2177" s="6">
        <v>5</v>
      </c>
      <c r="H2177" s="7">
        <f t="shared" si="132"/>
        <v>46082</v>
      </c>
      <c r="I2177" s="3">
        <f t="shared" si="133"/>
        <v>45778.559999999998</v>
      </c>
      <c r="J2177" s="3">
        <f t="shared" si="134"/>
        <v>32044.991999999995</v>
      </c>
      <c r="K2177" s="3">
        <f t="shared" si="135"/>
        <v>13733.568000000003</v>
      </c>
    </row>
    <row r="2178" spans="1:11" x14ac:dyDescent="0.25">
      <c r="A2178" s="5">
        <v>46043</v>
      </c>
      <c r="B2178" s="2" t="s">
        <v>2185</v>
      </c>
      <c r="C2178" s="2">
        <v>4</v>
      </c>
      <c r="D2178" s="3">
        <v>17132</v>
      </c>
      <c r="E2178" s="4"/>
      <c r="F2178" s="6">
        <v>5</v>
      </c>
      <c r="G2178" s="6">
        <v>5</v>
      </c>
      <c r="H2178" s="7">
        <f t="shared" ref="H2178:H2241" si="136">DATE(YEAR($A2178),MONTH($A2178),1)</f>
        <v>46023</v>
      </c>
      <c r="I2178" s="3">
        <f t="shared" ref="I2178:I2241" si="137">$C2178*$D2178*(1+$E2178)</f>
        <v>68528</v>
      </c>
      <c r="J2178" s="3">
        <f t="shared" ref="J2178:J2241" si="138">I2178*70%</f>
        <v>47969.599999999999</v>
      </c>
      <c r="K2178" s="3">
        <f t="shared" ref="K2178:K2241" si="139">I2178-J2178</f>
        <v>20558.400000000001</v>
      </c>
    </row>
    <row r="2179" spans="1:11" x14ac:dyDescent="0.25">
      <c r="A2179" s="5">
        <v>46153</v>
      </c>
      <c r="B2179" s="2" t="s">
        <v>2186</v>
      </c>
      <c r="C2179" s="2">
        <v>10</v>
      </c>
      <c r="D2179" s="3">
        <v>29213</v>
      </c>
      <c r="E2179" s="4">
        <v>7.0000000000000007E-2</v>
      </c>
      <c r="F2179" s="6">
        <v>2</v>
      </c>
      <c r="G2179" s="6">
        <v>1</v>
      </c>
      <c r="H2179" s="7">
        <f t="shared" si="136"/>
        <v>46143</v>
      </c>
      <c r="I2179" s="3">
        <f t="shared" si="137"/>
        <v>312579.10000000003</v>
      </c>
      <c r="J2179" s="3">
        <f t="shared" si="138"/>
        <v>218805.37000000002</v>
      </c>
      <c r="K2179" s="3">
        <f t="shared" si="139"/>
        <v>93773.73000000001</v>
      </c>
    </row>
    <row r="2180" spans="1:11" x14ac:dyDescent="0.25">
      <c r="A2180" s="5">
        <v>46236</v>
      </c>
      <c r="B2180" s="2" t="s">
        <v>2187</v>
      </c>
      <c r="C2180" s="2">
        <v>9</v>
      </c>
      <c r="D2180" s="3">
        <v>14552</v>
      </c>
      <c r="E2180" s="4">
        <v>7.0000000000000007E-2</v>
      </c>
      <c r="F2180" s="6">
        <v>1</v>
      </c>
      <c r="G2180" s="6">
        <v>2</v>
      </c>
      <c r="H2180" s="7">
        <f t="shared" si="136"/>
        <v>46235</v>
      </c>
      <c r="I2180" s="3">
        <f t="shared" si="137"/>
        <v>140135.76</v>
      </c>
      <c r="J2180" s="3">
        <f t="shared" si="138"/>
        <v>98095.032000000007</v>
      </c>
      <c r="K2180" s="3">
        <f t="shared" si="139"/>
        <v>42040.728000000003</v>
      </c>
    </row>
    <row r="2181" spans="1:11" x14ac:dyDescent="0.25">
      <c r="A2181" s="5">
        <v>46040</v>
      </c>
      <c r="B2181" s="2" t="s">
        <v>2188</v>
      </c>
      <c r="C2181" s="2">
        <v>3</v>
      </c>
      <c r="D2181" s="3">
        <v>1832</v>
      </c>
      <c r="E2181" s="4"/>
      <c r="F2181" s="6">
        <v>4</v>
      </c>
      <c r="G2181" s="6">
        <v>6</v>
      </c>
      <c r="H2181" s="7">
        <f t="shared" si="136"/>
        <v>46023</v>
      </c>
      <c r="I2181" s="3">
        <f t="shared" si="137"/>
        <v>5496</v>
      </c>
      <c r="J2181" s="3">
        <f t="shared" si="138"/>
        <v>3847.2</v>
      </c>
      <c r="K2181" s="3">
        <f t="shared" si="139"/>
        <v>1648.8000000000002</v>
      </c>
    </row>
    <row r="2182" spans="1:11" x14ac:dyDescent="0.25">
      <c r="A2182" s="5">
        <v>46150</v>
      </c>
      <c r="B2182" s="2" t="s">
        <v>2189</v>
      </c>
      <c r="C2182" s="2">
        <v>1</v>
      </c>
      <c r="D2182" s="3">
        <v>19482</v>
      </c>
      <c r="E2182" s="4"/>
      <c r="F2182" s="6">
        <v>3</v>
      </c>
      <c r="G2182" s="6">
        <v>6</v>
      </c>
      <c r="H2182" s="7">
        <f t="shared" si="136"/>
        <v>46143</v>
      </c>
      <c r="I2182" s="3">
        <f t="shared" si="137"/>
        <v>19482</v>
      </c>
      <c r="J2182" s="3">
        <f t="shared" si="138"/>
        <v>13637.4</v>
      </c>
      <c r="K2182" s="3">
        <f t="shared" si="139"/>
        <v>5844.6</v>
      </c>
    </row>
    <row r="2183" spans="1:11" x14ac:dyDescent="0.25">
      <c r="A2183" s="5">
        <v>46212</v>
      </c>
      <c r="B2183" s="2" t="s">
        <v>2190</v>
      </c>
      <c r="C2183" s="2">
        <v>6</v>
      </c>
      <c r="D2183" s="3">
        <v>34517</v>
      </c>
      <c r="E2183" s="4">
        <v>0.05</v>
      </c>
      <c r="F2183" s="6">
        <v>1</v>
      </c>
      <c r="G2183" s="6">
        <v>6</v>
      </c>
      <c r="H2183" s="7">
        <f t="shared" si="136"/>
        <v>46204</v>
      </c>
      <c r="I2183" s="3">
        <f t="shared" si="137"/>
        <v>217457.1</v>
      </c>
      <c r="J2183" s="3">
        <f t="shared" si="138"/>
        <v>152219.97</v>
      </c>
      <c r="K2183" s="3">
        <f t="shared" si="139"/>
        <v>65237.130000000005</v>
      </c>
    </row>
    <row r="2184" spans="1:11" x14ac:dyDescent="0.25">
      <c r="A2184" s="5">
        <v>46081</v>
      </c>
      <c r="B2184" s="2" t="s">
        <v>2191</v>
      </c>
      <c r="C2184" s="2">
        <v>1</v>
      </c>
      <c r="D2184" s="3">
        <v>7838</v>
      </c>
      <c r="E2184" s="4"/>
      <c r="F2184" s="6">
        <v>4</v>
      </c>
      <c r="G2184" s="6">
        <v>5</v>
      </c>
      <c r="H2184" s="7">
        <f t="shared" si="136"/>
        <v>46054</v>
      </c>
      <c r="I2184" s="3">
        <f t="shared" si="137"/>
        <v>7838</v>
      </c>
      <c r="J2184" s="3">
        <f t="shared" si="138"/>
        <v>5486.5999999999995</v>
      </c>
      <c r="K2184" s="3">
        <f t="shared" si="139"/>
        <v>2351.4000000000005</v>
      </c>
    </row>
    <row r="2185" spans="1:11" x14ac:dyDescent="0.25">
      <c r="A2185" s="5">
        <v>46171</v>
      </c>
      <c r="B2185" s="2" t="s">
        <v>2192</v>
      </c>
      <c r="C2185" s="2">
        <v>6</v>
      </c>
      <c r="D2185" s="3">
        <v>11399</v>
      </c>
      <c r="E2185" s="4"/>
      <c r="F2185" s="6">
        <v>4</v>
      </c>
      <c r="G2185" s="6">
        <v>2</v>
      </c>
      <c r="H2185" s="7">
        <f t="shared" si="136"/>
        <v>46143</v>
      </c>
      <c r="I2185" s="3">
        <f t="shared" si="137"/>
        <v>68394</v>
      </c>
      <c r="J2185" s="3">
        <f t="shared" si="138"/>
        <v>47875.799999999996</v>
      </c>
      <c r="K2185" s="3">
        <f t="shared" si="139"/>
        <v>20518.200000000004</v>
      </c>
    </row>
    <row r="2186" spans="1:11" x14ac:dyDescent="0.25">
      <c r="A2186" s="5">
        <v>46072</v>
      </c>
      <c r="B2186" s="2" t="s">
        <v>2193</v>
      </c>
      <c r="C2186" s="2">
        <v>8</v>
      </c>
      <c r="D2186" s="3">
        <v>7793</v>
      </c>
      <c r="E2186" s="4"/>
      <c r="F2186" s="6">
        <v>5</v>
      </c>
      <c r="G2186" s="6">
        <v>4</v>
      </c>
      <c r="H2186" s="7">
        <f t="shared" si="136"/>
        <v>46054</v>
      </c>
      <c r="I2186" s="3">
        <f t="shared" si="137"/>
        <v>62344</v>
      </c>
      <c r="J2186" s="3">
        <f t="shared" si="138"/>
        <v>43640.799999999996</v>
      </c>
      <c r="K2186" s="3">
        <f t="shared" si="139"/>
        <v>18703.200000000004</v>
      </c>
    </row>
    <row r="2187" spans="1:11" x14ac:dyDescent="0.25">
      <c r="A2187" s="5">
        <v>46023</v>
      </c>
      <c r="B2187" s="2" t="s">
        <v>2194</v>
      </c>
      <c r="C2187" s="2">
        <v>10</v>
      </c>
      <c r="D2187" s="3">
        <v>7117</v>
      </c>
      <c r="E2187" s="4">
        <v>0.14000000000000001</v>
      </c>
      <c r="F2187" s="6">
        <v>1</v>
      </c>
      <c r="G2187" s="6">
        <v>7</v>
      </c>
      <c r="H2187" s="7">
        <f t="shared" si="136"/>
        <v>46023</v>
      </c>
      <c r="I2187" s="3">
        <f t="shared" si="137"/>
        <v>81133.8</v>
      </c>
      <c r="J2187" s="3">
        <f t="shared" si="138"/>
        <v>56793.659999999996</v>
      </c>
      <c r="K2187" s="3">
        <f t="shared" si="139"/>
        <v>24340.140000000007</v>
      </c>
    </row>
    <row r="2188" spans="1:11" x14ac:dyDescent="0.25">
      <c r="A2188" s="5">
        <v>46235</v>
      </c>
      <c r="B2188" s="2" t="s">
        <v>2195</v>
      </c>
      <c r="C2188" s="2">
        <v>7</v>
      </c>
      <c r="D2188" s="3">
        <v>27011</v>
      </c>
      <c r="E2188" s="4">
        <v>0.05</v>
      </c>
      <c r="F2188" s="6">
        <v>5</v>
      </c>
      <c r="G2188" s="6">
        <v>7</v>
      </c>
      <c r="H2188" s="7">
        <f t="shared" si="136"/>
        <v>46235</v>
      </c>
      <c r="I2188" s="3">
        <f t="shared" si="137"/>
        <v>198530.85</v>
      </c>
      <c r="J2188" s="3">
        <f t="shared" si="138"/>
        <v>138971.595</v>
      </c>
      <c r="K2188" s="3">
        <f t="shared" si="139"/>
        <v>59559.255000000005</v>
      </c>
    </row>
    <row r="2189" spans="1:11" x14ac:dyDescent="0.25">
      <c r="A2189" s="5">
        <v>46361</v>
      </c>
      <c r="B2189" s="2" t="s">
        <v>2196</v>
      </c>
      <c r="C2189" s="2">
        <v>10</v>
      </c>
      <c r="D2189" s="3">
        <v>7446</v>
      </c>
      <c r="E2189" s="4"/>
      <c r="F2189" s="6">
        <v>1</v>
      </c>
      <c r="G2189" s="6">
        <v>2</v>
      </c>
      <c r="H2189" s="7">
        <f t="shared" si="136"/>
        <v>46357</v>
      </c>
      <c r="I2189" s="3">
        <f t="shared" si="137"/>
        <v>74460</v>
      </c>
      <c r="J2189" s="3">
        <f t="shared" si="138"/>
        <v>52122</v>
      </c>
      <c r="K2189" s="3">
        <f t="shared" si="139"/>
        <v>22338</v>
      </c>
    </row>
    <row r="2190" spans="1:11" x14ac:dyDescent="0.25">
      <c r="A2190" s="5">
        <v>46118</v>
      </c>
      <c r="B2190" s="2" t="s">
        <v>2197</v>
      </c>
      <c r="C2190" s="2">
        <v>10</v>
      </c>
      <c r="D2190" s="3">
        <v>15084</v>
      </c>
      <c r="E2190" s="4">
        <v>0.12</v>
      </c>
      <c r="F2190" s="6">
        <v>2</v>
      </c>
      <c r="G2190" s="6">
        <v>6</v>
      </c>
      <c r="H2190" s="7">
        <f t="shared" si="136"/>
        <v>46113</v>
      </c>
      <c r="I2190" s="3">
        <f t="shared" si="137"/>
        <v>168940.80000000002</v>
      </c>
      <c r="J2190" s="3">
        <f t="shared" si="138"/>
        <v>118258.56</v>
      </c>
      <c r="K2190" s="3">
        <f t="shared" si="139"/>
        <v>50682.24000000002</v>
      </c>
    </row>
    <row r="2191" spans="1:11" x14ac:dyDescent="0.25">
      <c r="A2191" s="5">
        <v>46357</v>
      </c>
      <c r="B2191" s="2" t="s">
        <v>2198</v>
      </c>
      <c r="C2191" s="2">
        <v>4</v>
      </c>
      <c r="D2191" s="3">
        <v>14472</v>
      </c>
      <c r="E2191" s="4">
        <v>0.1</v>
      </c>
      <c r="F2191" s="6">
        <v>5</v>
      </c>
      <c r="G2191" s="6">
        <v>3</v>
      </c>
      <c r="H2191" s="7">
        <f t="shared" si="136"/>
        <v>46357</v>
      </c>
      <c r="I2191" s="3">
        <f t="shared" si="137"/>
        <v>63676.800000000003</v>
      </c>
      <c r="J2191" s="3">
        <f t="shared" si="138"/>
        <v>44573.760000000002</v>
      </c>
      <c r="K2191" s="3">
        <f t="shared" si="139"/>
        <v>19103.04</v>
      </c>
    </row>
    <row r="2192" spans="1:11" x14ac:dyDescent="0.25">
      <c r="A2192" s="5">
        <v>46122</v>
      </c>
      <c r="B2192" s="2" t="s">
        <v>2199</v>
      </c>
      <c r="C2192" s="2">
        <v>11</v>
      </c>
      <c r="D2192" s="3">
        <v>21858</v>
      </c>
      <c r="E2192" s="4">
        <v>0.03</v>
      </c>
      <c r="F2192" s="6">
        <v>3</v>
      </c>
      <c r="G2192" s="6">
        <v>2</v>
      </c>
      <c r="H2192" s="7">
        <f t="shared" si="136"/>
        <v>46113</v>
      </c>
      <c r="I2192" s="3">
        <f t="shared" si="137"/>
        <v>247651.14</v>
      </c>
      <c r="J2192" s="3">
        <f t="shared" si="138"/>
        <v>173355.79800000001</v>
      </c>
      <c r="K2192" s="3">
        <f t="shared" si="139"/>
        <v>74295.342000000004</v>
      </c>
    </row>
    <row r="2193" spans="1:11" x14ac:dyDescent="0.25">
      <c r="A2193" s="5">
        <v>46312</v>
      </c>
      <c r="B2193" s="2" t="s">
        <v>2200</v>
      </c>
      <c r="C2193" s="2">
        <v>9</v>
      </c>
      <c r="D2193" s="3">
        <v>28486</v>
      </c>
      <c r="E2193" s="4">
        <v>0.08</v>
      </c>
      <c r="F2193" s="6">
        <v>4</v>
      </c>
      <c r="G2193" s="6">
        <v>4</v>
      </c>
      <c r="H2193" s="7">
        <f t="shared" si="136"/>
        <v>46296</v>
      </c>
      <c r="I2193" s="3">
        <f t="shared" si="137"/>
        <v>276883.92000000004</v>
      </c>
      <c r="J2193" s="3">
        <f t="shared" si="138"/>
        <v>193818.74400000001</v>
      </c>
      <c r="K2193" s="3">
        <f t="shared" si="139"/>
        <v>83065.176000000036</v>
      </c>
    </row>
    <row r="2194" spans="1:11" x14ac:dyDescent="0.25">
      <c r="A2194" s="5">
        <v>46129</v>
      </c>
      <c r="B2194" s="2" t="s">
        <v>2201</v>
      </c>
      <c r="C2194" s="2">
        <v>3</v>
      </c>
      <c r="D2194" s="3">
        <v>21693</v>
      </c>
      <c r="E2194" s="4">
        <v>0.11</v>
      </c>
      <c r="F2194" s="6">
        <v>2</v>
      </c>
      <c r="G2194" s="6">
        <v>1</v>
      </c>
      <c r="H2194" s="7">
        <f t="shared" si="136"/>
        <v>46113</v>
      </c>
      <c r="I2194" s="3">
        <f t="shared" si="137"/>
        <v>72237.69</v>
      </c>
      <c r="J2194" s="3">
        <f t="shared" si="138"/>
        <v>50566.383000000002</v>
      </c>
      <c r="K2194" s="3">
        <f t="shared" si="139"/>
        <v>21671.307000000001</v>
      </c>
    </row>
    <row r="2195" spans="1:11" x14ac:dyDescent="0.25">
      <c r="A2195" s="5">
        <v>46332</v>
      </c>
      <c r="B2195" s="2" t="s">
        <v>2202</v>
      </c>
      <c r="C2195" s="2">
        <v>4</v>
      </c>
      <c r="D2195" s="3">
        <v>14728</v>
      </c>
      <c r="E2195" s="4"/>
      <c r="F2195" s="6">
        <v>5</v>
      </c>
      <c r="G2195" s="6">
        <v>6</v>
      </c>
      <c r="H2195" s="7">
        <f t="shared" si="136"/>
        <v>46327</v>
      </c>
      <c r="I2195" s="3">
        <f t="shared" si="137"/>
        <v>58912</v>
      </c>
      <c r="J2195" s="3">
        <f t="shared" si="138"/>
        <v>41238.399999999994</v>
      </c>
      <c r="K2195" s="3">
        <f t="shared" si="139"/>
        <v>17673.600000000006</v>
      </c>
    </row>
    <row r="2196" spans="1:11" x14ac:dyDescent="0.25">
      <c r="A2196" s="5">
        <v>46063</v>
      </c>
      <c r="B2196" s="2" t="s">
        <v>2203</v>
      </c>
      <c r="C2196" s="2">
        <v>8</v>
      </c>
      <c r="D2196" s="3">
        <v>19096</v>
      </c>
      <c r="E2196" s="4"/>
      <c r="F2196" s="6">
        <v>1</v>
      </c>
      <c r="G2196" s="6">
        <v>3</v>
      </c>
      <c r="H2196" s="7">
        <f t="shared" si="136"/>
        <v>46054</v>
      </c>
      <c r="I2196" s="3">
        <f t="shared" si="137"/>
        <v>152768</v>
      </c>
      <c r="J2196" s="3">
        <f t="shared" si="138"/>
        <v>106937.59999999999</v>
      </c>
      <c r="K2196" s="3">
        <f t="shared" si="139"/>
        <v>45830.400000000009</v>
      </c>
    </row>
    <row r="2197" spans="1:11" x14ac:dyDescent="0.25">
      <c r="A2197" s="5">
        <v>46059</v>
      </c>
      <c r="B2197" s="2" t="s">
        <v>2204</v>
      </c>
      <c r="C2197" s="2">
        <v>11</v>
      </c>
      <c r="D2197" s="3">
        <v>26835</v>
      </c>
      <c r="E2197" s="4">
        <v>0.04</v>
      </c>
      <c r="F2197" s="6">
        <v>5</v>
      </c>
      <c r="G2197" s="6">
        <v>5</v>
      </c>
      <c r="H2197" s="7">
        <f t="shared" si="136"/>
        <v>46054</v>
      </c>
      <c r="I2197" s="3">
        <f t="shared" si="137"/>
        <v>306992.40000000002</v>
      </c>
      <c r="J2197" s="3">
        <f t="shared" si="138"/>
        <v>214894.68</v>
      </c>
      <c r="K2197" s="3">
        <f t="shared" si="139"/>
        <v>92097.72000000003</v>
      </c>
    </row>
    <row r="2198" spans="1:11" x14ac:dyDescent="0.25">
      <c r="A2198" s="5">
        <v>46027</v>
      </c>
      <c r="B2198" s="2" t="s">
        <v>2205</v>
      </c>
      <c r="C2198" s="2">
        <v>6</v>
      </c>
      <c r="D2198" s="3">
        <v>11313</v>
      </c>
      <c r="E2198" s="4">
        <v>0.04</v>
      </c>
      <c r="F2198" s="6">
        <v>2</v>
      </c>
      <c r="G2198" s="6">
        <v>3</v>
      </c>
      <c r="H2198" s="7">
        <f t="shared" si="136"/>
        <v>46023</v>
      </c>
      <c r="I2198" s="3">
        <f t="shared" si="137"/>
        <v>70593.119999999995</v>
      </c>
      <c r="J2198" s="3">
        <f t="shared" si="138"/>
        <v>49415.183999999994</v>
      </c>
      <c r="K2198" s="3">
        <f t="shared" si="139"/>
        <v>21177.936000000002</v>
      </c>
    </row>
    <row r="2199" spans="1:11" x14ac:dyDescent="0.25">
      <c r="A2199" s="5">
        <v>46334</v>
      </c>
      <c r="B2199" s="2" t="s">
        <v>2206</v>
      </c>
      <c r="C2199" s="2">
        <v>12</v>
      </c>
      <c r="D2199" s="3">
        <v>14525</v>
      </c>
      <c r="E2199" s="4"/>
      <c r="F2199" s="6">
        <v>3</v>
      </c>
      <c r="G2199" s="6">
        <v>6</v>
      </c>
      <c r="H2199" s="7">
        <f t="shared" si="136"/>
        <v>46327</v>
      </c>
      <c r="I2199" s="3">
        <f t="shared" si="137"/>
        <v>174300</v>
      </c>
      <c r="J2199" s="3">
        <f t="shared" si="138"/>
        <v>122009.99999999999</v>
      </c>
      <c r="K2199" s="3">
        <f t="shared" si="139"/>
        <v>52290.000000000015</v>
      </c>
    </row>
    <row r="2200" spans="1:11" x14ac:dyDescent="0.25">
      <c r="A2200" s="5">
        <v>46341</v>
      </c>
      <c r="B2200" s="2" t="s">
        <v>2207</v>
      </c>
      <c r="C2200" s="2">
        <v>7</v>
      </c>
      <c r="D2200" s="3">
        <v>28122</v>
      </c>
      <c r="E2200" s="4">
        <v>0.11</v>
      </c>
      <c r="F2200" s="6">
        <v>4</v>
      </c>
      <c r="G2200" s="6">
        <v>3</v>
      </c>
      <c r="H2200" s="7">
        <f t="shared" si="136"/>
        <v>46327</v>
      </c>
      <c r="I2200" s="3">
        <f t="shared" si="137"/>
        <v>218507.94000000003</v>
      </c>
      <c r="J2200" s="3">
        <f t="shared" si="138"/>
        <v>152955.55800000002</v>
      </c>
      <c r="K2200" s="3">
        <f t="shared" si="139"/>
        <v>65552.382000000012</v>
      </c>
    </row>
    <row r="2201" spans="1:11" x14ac:dyDescent="0.25">
      <c r="A2201" s="5">
        <v>46151</v>
      </c>
      <c r="B2201" s="2" t="s">
        <v>2208</v>
      </c>
      <c r="C2201" s="2">
        <v>3</v>
      </c>
      <c r="D2201" s="3">
        <v>25856</v>
      </c>
      <c r="E2201" s="4">
        <v>7.0000000000000007E-2</v>
      </c>
      <c r="F2201" s="6">
        <v>4</v>
      </c>
      <c r="G2201" s="6">
        <v>3</v>
      </c>
      <c r="H2201" s="7">
        <f t="shared" si="136"/>
        <v>46143</v>
      </c>
      <c r="I2201" s="3">
        <f t="shared" si="137"/>
        <v>82997.760000000009</v>
      </c>
      <c r="J2201" s="3">
        <f t="shared" si="138"/>
        <v>58098.432000000001</v>
      </c>
      <c r="K2201" s="3">
        <f t="shared" si="139"/>
        <v>24899.328000000009</v>
      </c>
    </row>
    <row r="2202" spans="1:11" x14ac:dyDescent="0.25">
      <c r="A2202" s="5">
        <v>46288</v>
      </c>
      <c r="B2202" s="2" t="s">
        <v>2209</v>
      </c>
      <c r="C2202" s="2">
        <v>1</v>
      </c>
      <c r="D2202" s="3">
        <v>8465</v>
      </c>
      <c r="E2202" s="4"/>
      <c r="F2202" s="6">
        <v>3</v>
      </c>
      <c r="G2202" s="6">
        <v>6</v>
      </c>
      <c r="H2202" s="7">
        <f t="shared" si="136"/>
        <v>46266</v>
      </c>
      <c r="I2202" s="3">
        <f t="shared" si="137"/>
        <v>8465</v>
      </c>
      <c r="J2202" s="3">
        <f t="shared" si="138"/>
        <v>5925.5</v>
      </c>
      <c r="K2202" s="3">
        <f t="shared" si="139"/>
        <v>2539.5</v>
      </c>
    </row>
    <row r="2203" spans="1:11" x14ac:dyDescent="0.25">
      <c r="A2203" s="5">
        <v>46115</v>
      </c>
      <c r="B2203" s="2" t="s">
        <v>2210</v>
      </c>
      <c r="C2203" s="2">
        <v>11</v>
      </c>
      <c r="D2203" s="3">
        <v>27691</v>
      </c>
      <c r="E2203" s="4">
        <v>0.1</v>
      </c>
      <c r="F2203" s="6">
        <v>1</v>
      </c>
      <c r="G2203" s="6">
        <v>8</v>
      </c>
      <c r="H2203" s="7">
        <f t="shared" si="136"/>
        <v>46113</v>
      </c>
      <c r="I2203" s="3">
        <f t="shared" si="137"/>
        <v>335061.10000000003</v>
      </c>
      <c r="J2203" s="3">
        <f t="shared" si="138"/>
        <v>234542.77000000002</v>
      </c>
      <c r="K2203" s="3">
        <f t="shared" si="139"/>
        <v>100518.33000000002</v>
      </c>
    </row>
    <row r="2204" spans="1:11" x14ac:dyDescent="0.25">
      <c r="A2204" s="5">
        <v>46096</v>
      </c>
      <c r="B2204" s="2" t="s">
        <v>2211</v>
      </c>
      <c r="C2204" s="2">
        <v>2</v>
      </c>
      <c r="D2204" s="3">
        <v>19121</v>
      </c>
      <c r="E2204" s="4">
        <v>0.13</v>
      </c>
      <c r="F2204" s="6">
        <v>5</v>
      </c>
      <c r="G2204" s="6">
        <v>6</v>
      </c>
      <c r="H2204" s="7">
        <f t="shared" si="136"/>
        <v>46082</v>
      </c>
      <c r="I2204" s="3">
        <f t="shared" si="137"/>
        <v>43213.46</v>
      </c>
      <c r="J2204" s="3">
        <f t="shared" si="138"/>
        <v>30249.421999999999</v>
      </c>
      <c r="K2204" s="3">
        <f t="shared" si="139"/>
        <v>12964.038</v>
      </c>
    </row>
    <row r="2205" spans="1:11" x14ac:dyDescent="0.25">
      <c r="A2205" s="5">
        <v>46272</v>
      </c>
      <c r="B2205" s="2" t="s">
        <v>2212</v>
      </c>
      <c r="C2205" s="2">
        <v>1</v>
      </c>
      <c r="D2205" s="3">
        <v>15143</v>
      </c>
      <c r="E2205" s="4">
        <v>0.09</v>
      </c>
      <c r="F2205" s="6">
        <v>2</v>
      </c>
      <c r="G2205" s="6">
        <v>4</v>
      </c>
      <c r="H2205" s="7">
        <f t="shared" si="136"/>
        <v>46266</v>
      </c>
      <c r="I2205" s="3">
        <f t="shared" si="137"/>
        <v>16505.870000000003</v>
      </c>
      <c r="J2205" s="3">
        <f t="shared" si="138"/>
        <v>11554.109</v>
      </c>
      <c r="K2205" s="3">
        <f t="shared" si="139"/>
        <v>4951.7610000000022</v>
      </c>
    </row>
    <row r="2206" spans="1:11" x14ac:dyDescent="0.25">
      <c r="A2206" s="5">
        <v>46380</v>
      </c>
      <c r="B2206" s="2" t="s">
        <v>2213</v>
      </c>
      <c r="C2206" s="2">
        <v>1</v>
      </c>
      <c r="D2206" s="3">
        <v>31745</v>
      </c>
      <c r="E2206" s="4">
        <v>0.03</v>
      </c>
      <c r="F2206" s="6">
        <v>2</v>
      </c>
      <c r="G2206" s="6">
        <v>3</v>
      </c>
      <c r="H2206" s="7">
        <f t="shared" si="136"/>
        <v>46357</v>
      </c>
      <c r="I2206" s="3">
        <f t="shared" si="137"/>
        <v>32697.350000000002</v>
      </c>
      <c r="J2206" s="3">
        <f t="shared" si="138"/>
        <v>22888.145</v>
      </c>
      <c r="K2206" s="3">
        <f t="shared" si="139"/>
        <v>9809.2050000000017</v>
      </c>
    </row>
    <row r="2207" spans="1:11" x14ac:dyDescent="0.25">
      <c r="A2207" s="5">
        <v>46096</v>
      </c>
      <c r="B2207" s="2" t="s">
        <v>2214</v>
      </c>
      <c r="C2207" s="2">
        <v>8</v>
      </c>
      <c r="D2207" s="3">
        <v>12563</v>
      </c>
      <c r="E2207" s="4">
        <v>0.13</v>
      </c>
      <c r="F2207" s="6">
        <v>5</v>
      </c>
      <c r="G2207" s="6">
        <v>3</v>
      </c>
      <c r="H2207" s="7">
        <f t="shared" si="136"/>
        <v>46082</v>
      </c>
      <c r="I2207" s="3">
        <f t="shared" si="137"/>
        <v>113569.51999999999</v>
      </c>
      <c r="J2207" s="3">
        <f t="shared" si="138"/>
        <v>79498.66399999999</v>
      </c>
      <c r="K2207" s="3">
        <f t="shared" si="139"/>
        <v>34070.856</v>
      </c>
    </row>
    <row r="2208" spans="1:11" x14ac:dyDescent="0.25">
      <c r="A2208" s="5">
        <v>46042</v>
      </c>
      <c r="B2208" s="2" t="s">
        <v>2215</v>
      </c>
      <c r="C2208" s="2">
        <v>4</v>
      </c>
      <c r="D2208" s="3">
        <v>18742</v>
      </c>
      <c r="E2208" s="4"/>
      <c r="F2208" s="6">
        <v>4</v>
      </c>
      <c r="G2208" s="6">
        <v>2</v>
      </c>
      <c r="H2208" s="7">
        <f t="shared" si="136"/>
        <v>46023</v>
      </c>
      <c r="I2208" s="3">
        <f t="shared" si="137"/>
        <v>74968</v>
      </c>
      <c r="J2208" s="3">
        <f t="shared" si="138"/>
        <v>52477.599999999999</v>
      </c>
      <c r="K2208" s="3">
        <f t="shared" si="139"/>
        <v>22490.400000000001</v>
      </c>
    </row>
    <row r="2209" spans="1:11" x14ac:dyDescent="0.25">
      <c r="A2209" s="5">
        <v>46147</v>
      </c>
      <c r="B2209" s="2" t="s">
        <v>2216</v>
      </c>
      <c r="C2209" s="2">
        <v>2</v>
      </c>
      <c r="D2209" s="3">
        <v>10513</v>
      </c>
      <c r="E2209" s="4"/>
      <c r="F2209" s="6">
        <v>5</v>
      </c>
      <c r="G2209" s="6">
        <v>8</v>
      </c>
      <c r="H2209" s="7">
        <f t="shared" si="136"/>
        <v>46143</v>
      </c>
      <c r="I2209" s="3">
        <f t="shared" si="137"/>
        <v>21026</v>
      </c>
      <c r="J2209" s="3">
        <f t="shared" si="138"/>
        <v>14718.199999999999</v>
      </c>
      <c r="K2209" s="3">
        <f t="shared" si="139"/>
        <v>6307.8000000000011</v>
      </c>
    </row>
    <row r="2210" spans="1:11" x14ac:dyDescent="0.25">
      <c r="A2210" s="5">
        <v>46199</v>
      </c>
      <c r="B2210" s="2" t="s">
        <v>2217</v>
      </c>
      <c r="C2210" s="2">
        <v>7</v>
      </c>
      <c r="D2210" s="3">
        <v>30206</v>
      </c>
      <c r="E2210" s="4">
        <v>0.09</v>
      </c>
      <c r="F2210" s="6">
        <v>3</v>
      </c>
      <c r="G2210" s="6">
        <v>3</v>
      </c>
      <c r="H2210" s="7">
        <f t="shared" si="136"/>
        <v>46174</v>
      </c>
      <c r="I2210" s="3">
        <f t="shared" si="137"/>
        <v>230471.78000000003</v>
      </c>
      <c r="J2210" s="3">
        <f t="shared" si="138"/>
        <v>161330.24600000001</v>
      </c>
      <c r="K2210" s="3">
        <f t="shared" si="139"/>
        <v>69141.534000000014</v>
      </c>
    </row>
    <row r="2211" spans="1:11" x14ac:dyDescent="0.25">
      <c r="A2211" s="5">
        <v>46069</v>
      </c>
      <c r="B2211" s="2" t="s">
        <v>2218</v>
      </c>
      <c r="C2211" s="2">
        <v>4</v>
      </c>
      <c r="D2211" s="3">
        <v>25408</v>
      </c>
      <c r="E2211" s="4">
        <v>0.15</v>
      </c>
      <c r="F2211" s="6">
        <v>3</v>
      </c>
      <c r="G2211" s="6">
        <v>4</v>
      </c>
      <c r="H2211" s="7">
        <f t="shared" si="136"/>
        <v>46054</v>
      </c>
      <c r="I2211" s="3">
        <f t="shared" si="137"/>
        <v>116876.79999999999</v>
      </c>
      <c r="J2211" s="3">
        <f t="shared" si="138"/>
        <v>81813.75999999998</v>
      </c>
      <c r="K2211" s="3">
        <f t="shared" si="139"/>
        <v>35063.040000000008</v>
      </c>
    </row>
    <row r="2212" spans="1:11" x14ac:dyDescent="0.25">
      <c r="A2212" s="5">
        <v>46097</v>
      </c>
      <c r="B2212" s="2" t="s">
        <v>2219</v>
      </c>
      <c r="C2212" s="2">
        <v>7</v>
      </c>
      <c r="D2212" s="3">
        <v>9225</v>
      </c>
      <c r="E2212" s="4">
        <v>0.1</v>
      </c>
      <c r="F2212" s="6">
        <v>3</v>
      </c>
      <c r="G2212" s="6">
        <v>4</v>
      </c>
      <c r="H2212" s="7">
        <f t="shared" si="136"/>
        <v>46082</v>
      </c>
      <c r="I2212" s="3">
        <f t="shared" si="137"/>
        <v>71032.5</v>
      </c>
      <c r="J2212" s="3">
        <f t="shared" si="138"/>
        <v>49722.75</v>
      </c>
      <c r="K2212" s="3">
        <f t="shared" si="139"/>
        <v>21309.75</v>
      </c>
    </row>
    <row r="2213" spans="1:11" x14ac:dyDescent="0.25">
      <c r="A2213" s="5">
        <v>46193</v>
      </c>
      <c r="B2213" s="2" t="s">
        <v>2220</v>
      </c>
      <c r="C2213" s="2">
        <v>12</v>
      </c>
      <c r="D2213" s="3">
        <v>3895</v>
      </c>
      <c r="E2213" s="4"/>
      <c r="F2213" s="6">
        <v>1</v>
      </c>
      <c r="G2213" s="6">
        <v>5</v>
      </c>
      <c r="H2213" s="7">
        <f t="shared" si="136"/>
        <v>46174</v>
      </c>
      <c r="I2213" s="3">
        <f t="shared" si="137"/>
        <v>46740</v>
      </c>
      <c r="J2213" s="3">
        <f t="shared" si="138"/>
        <v>32717.999999999996</v>
      </c>
      <c r="K2213" s="3">
        <f t="shared" si="139"/>
        <v>14022.000000000004</v>
      </c>
    </row>
    <row r="2214" spans="1:11" x14ac:dyDescent="0.25">
      <c r="A2214" s="5">
        <v>46142</v>
      </c>
      <c r="B2214" s="2" t="s">
        <v>2221</v>
      </c>
      <c r="C2214" s="2">
        <v>11</v>
      </c>
      <c r="D2214" s="3">
        <v>13763</v>
      </c>
      <c r="E2214" s="4"/>
      <c r="F2214" s="6">
        <v>5</v>
      </c>
      <c r="G2214" s="6">
        <v>8</v>
      </c>
      <c r="H2214" s="7">
        <f t="shared" si="136"/>
        <v>46113</v>
      </c>
      <c r="I2214" s="3">
        <f t="shared" si="137"/>
        <v>151393</v>
      </c>
      <c r="J2214" s="3">
        <f t="shared" si="138"/>
        <v>105975.09999999999</v>
      </c>
      <c r="K2214" s="3">
        <f t="shared" si="139"/>
        <v>45417.900000000009</v>
      </c>
    </row>
    <row r="2215" spans="1:11" x14ac:dyDescent="0.25">
      <c r="A2215" s="5">
        <v>46301</v>
      </c>
      <c r="B2215" s="2" t="s">
        <v>2222</v>
      </c>
      <c r="C2215" s="2">
        <v>9</v>
      </c>
      <c r="D2215" s="3">
        <v>31730</v>
      </c>
      <c r="E2215" s="4">
        <v>0.03</v>
      </c>
      <c r="F2215" s="6">
        <v>4</v>
      </c>
      <c r="G2215" s="6">
        <v>4</v>
      </c>
      <c r="H2215" s="7">
        <f t="shared" si="136"/>
        <v>46296</v>
      </c>
      <c r="I2215" s="3">
        <f t="shared" si="137"/>
        <v>294137.10000000003</v>
      </c>
      <c r="J2215" s="3">
        <f t="shared" si="138"/>
        <v>205895.97</v>
      </c>
      <c r="K2215" s="3">
        <f t="shared" si="139"/>
        <v>88241.130000000034</v>
      </c>
    </row>
    <row r="2216" spans="1:11" x14ac:dyDescent="0.25">
      <c r="A2216" s="5">
        <v>46329</v>
      </c>
      <c r="B2216" s="2" t="s">
        <v>2223</v>
      </c>
      <c r="C2216" s="2">
        <v>11</v>
      </c>
      <c r="D2216" s="3">
        <v>17536</v>
      </c>
      <c r="E2216" s="4"/>
      <c r="F2216" s="6">
        <v>3</v>
      </c>
      <c r="G2216" s="6">
        <v>2</v>
      </c>
      <c r="H2216" s="7">
        <f t="shared" si="136"/>
        <v>46327</v>
      </c>
      <c r="I2216" s="3">
        <f t="shared" si="137"/>
        <v>192896</v>
      </c>
      <c r="J2216" s="3">
        <f t="shared" si="138"/>
        <v>135027.19999999998</v>
      </c>
      <c r="K2216" s="3">
        <f t="shared" si="139"/>
        <v>57868.800000000017</v>
      </c>
    </row>
    <row r="2217" spans="1:11" x14ac:dyDescent="0.25">
      <c r="A2217" s="5">
        <v>46364</v>
      </c>
      <c r="B2217" s="2" t="s">
        <v>2224</v>
      </c>
      <c r="C2217" s="2">
        <v>12</v>
      </c>
      <c r="D2217" s="3">
        <v>10164</v>
      </c>
      <c r="E2217" s="4"/>
      <c r="F2217" s="6">
        <v>1</v>
      </c>
      <c r="G2217" s="6">
        <v>1</v>
      </c>
      <c r="H2217" s="7">
        <f t="shared" si="136"/>
        <v>46357</v>
      </c>
      <c r="I2217" s="3">
        <f t="shared" si="137"/>
        <v>121968</v>
      </c>
      <c r="J2217" s="3">
        <f t="shared" si="138"/>
        <v>85377.599999999991</v>
      </c>
      <c r="K2217" s="3">
        <f t="shared" si="139"/>
        <v>36590.400000000009</v>
      </c>
    </row>
    <row r="2218" spans="1:11" x14ac:dyDescent="0.25">
      <c r="A2218" s="5">
        <v>46156</v>
      </c>
      <c r="B2218" s="2" t="s">
        <v>2225</v>
      </c>
      <c r="C2218" s="2">
        <v>7</v>
      </c>
      <c r="D2218" s="3">
        <v>2075</v>
      </c>
      <c r="E2218" s="4"/>
      <c r="F2218" s="6">
        <v>4</v>
      </c>
      <c r="G2218" s="6">
        <v>2</v>
      </c>
      <c r="H2218" s="7">
        <f t="shared" si="136"/>
        <v>46143</v>
      </c>
      <c r="I2218" s="3">
        <f t="shared" si="137"/>
        <v>14525</v>
      </c>
      <c r="J2218" s="3">
        <f t="shared" si="138"/>
        <v>10167.5</v>
      </c>
      <c r="K2218" s="3">
        <f t="shared" si="139"/>
        <v>4357.5</v>
      </c>
    </row>
    <row r="2219" spans="1:11" x14ac:dyDescent="0.25">
      <c r="A2219" s="5">
        <v>46248</v>
      </c>
      <c r="B2219" s="2" t="s">
        <v>2226</v>
      </c>
      <c r="C2219" s="2">
        <v>10</v>
      </c>
      <c r="D2219" s="3">
        <v>10837</v>
      </c>
      <c r="E2219" s="4"/>
      <c r="F2219" s="6">
        <v>5</v>
      </c>
      <c r="G2219" s="6">
        <v>1</v>
      </c>
      <c r="H2219" s="7">
        <f t="shared" si="136"/>
        <v>46235</v>
      </c>
      <c r="I2219" s="3">
        <f t="shared" si="137"/>
        <v>108370</v>
      </c>
      <c r="J2219" s="3">
        <f t="shared" si="138"/>
        <v>75859</v>
      </c>
      <c r="K2219" s="3">
        <f t="shared" si="139"/>
        <v>32511</v>
      </c>
    </row>
    <row r="2220" spans="1:11" x14ac:dyDescent="0.25">
      <c r="A2220" s="5">
        <v>46366</v>
      </c>
      <c r="B2220" s="2" t="s">
        <v>2227</v>
      </c>
      <c r="C2220" s="2">
        <v>7</v>
      </c>
      <c r="D2220" s="3">
        <v>26034</v>
      </c>
      <c r="E2220" s="4"/>
      <c r="F2220" s="6">
        <v>2</v>
      </c>
      <c r="G2220" s="6">
        <v>7</v>
      </c>
      <c r="H2220" s="7">
        <f t="shared" si="136"/>
        <v>46357</v>
      </c>
      <c r="I2220" s="3">
        <f t="shared" si="137"/>
        <v>182238</v>
      </c>
      <c r="J2220" s="3">
        <f t="shared" si="138"/>
        <v>127566.59999999999</v>
      </c>
      <c r="K2220" s="3">
        <f t="shared" si="139"/>
        <v>54671.400000000009</v>
      </c>
    </row>
    <row r="2221" spans="1:11" x14ac:dyDescent="0.25">
      <c r="A2221" s="5">
        <v>46121</v>
      </c>
      <c r="B2221" s="2" t="s">
        <v>2228</v>
      </c>
      <c r="C2221" s="2">
        <v>1</v>
      </c>
      <c r="D2221" s="3">
        <v>23071</v>
      </c>
      <c r="E2221" s="4"/>
      <c r="F2221" s="6">
        <v>3</v>
      </c>
      <c r="G2221" s="6">
        <v>8</v>
      </c>
      <c r="H2221" s="7">
        <f t="shared" si="136"/>
        <v>46113</v>
      </c>
      <c r="I2221" s="3">
        <f t="shared" si="137"/>
        <v>23071</v>
      </c>
      <c r="J2221" s="3">
        <f t="shared" si="138"/>
        <v>16149.699999999999</v>
      </c>
      <c r="K2221" s="3">
        <f t="shared" si="139"/>
        <v>6921.3000000000011</v>
      </c>
    </row>
    <row r="2222" spans="1:11" x14ac:dyDescent="0.25">
      <c r="A2222" s="5">
        <v>46035</v>
      </c>
      <c r="B2222" s="2" t="s">
        <v>2229</v>
      </c>
      <c r="C2222" s="2">
        <v>1</v>
      </c>
      <c r="D2222" s="3">
        <v>1989</v>
      </c>
      <c r="E2222" s="4"/>
      <c r="F2222" s="6">
        <v>3</v>
      </c>
      <c r="G2222" s="6">
        <v>2</v>
      </c>
      <c r="H2222" s="7">
        <f t="shared" si="136"/>
        <v>46023</v>
      </c>
      <c r="I2222" s="3">
        <f t="shared" si="137"/>
        <v>1989</v>
      </c>
      <c r="J2222" s="3">
        <f t="shared" si="138"/>
        <v>1392.3</v>
      </c>
      <c r="K2222" s="3">
        <f t="shared" si="139"/>
        <v>596.70000000000005</v>
      </c>
    </row>
    <row r="2223" spans="1:11" x14ac:dyDescent="0.25">
      <c r="A2223" s="5">
        <v>46266</v>
      </c>
      <c r="B2223" s="2" t="s">
        <v>2230</v>
      </c>
      <c r="C2223" s="2">
        <v>9</v>
      </c>
      <c r="D2223" s="3">
        <v>1894</v>
      </c>
      <c r="E2223" s="4">
        <v>0.15</v>
      </c>
      <c r="F2223" s="6">
        <v>5</v>
      </c>
      <c r="G2223" s="6">
        <v>2</v>
      </c>
      <c r="H2223" s="7">
        <f t="shared" si="136"/>
        <v>46266</v>
      </c>
      <c r="I2223" s="3">
        <f t="shared" si="137"/>
        <v>19602.899999999998</v>
      </c>
      <c r="J2223" s="3">
        <f t="shared" si="138"/>
        <v>13722.029999999997</v>
      </c>
      <c r="K2223" s="3">
        <f t="shared" si="139"/>
        <v>5880.8700000000008</v>
      </c>
    </row>
    <row r="2224" spans="1:11" x14ac:dyDescent="0.25">
      <c r="A2224" s="5">
        <v>46145</v>
      </c>
      <c r="B2224" s="2" t="s">
        <v>2231</v>
      </c>
      <c r="C2224" s="2">
        <v>5</v>
      </c>
      <c r="D2224" s="3">
        <v>30515</v>
      </c>
      <c r="E2224" s="4"/>
      <c r="F2224" s="6">
        <v>5</v>
      </c>
      <c r="G2224" s="6">
        <v>2</v>
      </c>
      <c r="H2224" s="7">
        <f t="shared" si="136"/>
        <v>46143</v>
      </c>
      <c r="I2224" s="3">
        <f t="shared" si="137"/>
        <v>152575</v>
      </c>
      <c r="J2224" s="3">
        <f t="shared" si="138"/>
        <v>106802.5</v>
      </c>
      <c r="K2224" s="3">
        <f t="shared" si="139"/>
        <v>45772.5</v>
      </c>
    </row>
    <row r="2225" spans="1:11" x14ac:dyDescent="0.25">
      <c r="A2225" s="5">
        <v>46047</v>
      </c>
      <c r="B2225" s="2" t="s">
        <v>2232</v>
      </c>
      <c r="C2225" s="2">
        <v>11</v>
      </c>
      <c r="D2225" s="3">
        <v>5320</v>
      </c>
      <c r="E2225" s="4">
        <v>0.1</v>
      </c>
      <c r="F2225" s="6">
        <v>1</v>
      </c>
      <c r="G2225" s="6">
        <v>1</v>
      </c>
      <c r="H2225" s="7">
        <f t="shared" si="136"/>
        <v>46023</v>
      </c>
      <c r="I2225" s="3">
        <f t="shared" si="137"/>
        <v>64372.000000000007</v>
      </c>
      <c r="J2225" s="3">
        <f t="shared" si="138"/>
        <v>45060.4</v>
      </c>
      <c r="K2225" s="3">
        <f t="shared" si="139"/>
        <v>19311.600000000006</v>
      </c>
    </row>
    <row r="2226" spans="1:11" x14ac:dyDescent="0.25">
      <c r="A2226" s="5">
        <v>46102</v>
      </c>
      <c r="B2226" s="2" t="s">
        <v>2233</v>
      </c>
      <c r="C2226" s="2">
        <v>6</v>
      </c>
      <c r="D2226" s="3">
        <v>7400</v>
      </c>
      <c r="E2226" s="4"/>
      <c r="F2226" s="6">
        <v>1</v>
      </c>
      <c r="G2226" s="6">
        <v>7</v>
      </c>
      <c r="H2226" s="7">
        <f t="shared" si="136"/>
        <v>46082</v>
      </c>
      <c r="I2226" s="3">
        <f t="shared" si="137"/>
        <v>44400</v>
      </c>
      <c r="J2226" s="3">
        <f t="shared" si="138"/>
        <v>31079.999999999996</v>
      </c>
      <c r="K2226" s="3">
        <f t="shared" si="139"/>
        <v>13320.000000000004</v>
      </c>
    </row>
    <row r="2227" spans="1:11" x14ac:dyDescent="0.25">
      <c r="A2227" s="5">
        <v>46339</v>
      </c>
      <c r="B2227" s="2" t="s">
        <v>2234</v>
      </c>
      <c r="C2227" s="2">
        <v>9</v>
      </c>
      <c r="D2227" s="3">
        <v>18696</v>
      </c>
      <c r="E2227" s="4">
        <v>0.08</v>
      </c>
      <c r="F2227" s="6">
        <v>5</v>
      </c>
      <c r="G2227" s="6">
        <v>3</v>
      </c>
      <c r="H2227" s="7">
        <f t="shared" si="136"/>
        <v>46327</v>
      </c>
      <c r="I2227" s="3">
        <f t="shared" si="137"/>
        <v>181725.12000000002</v>
      </c>
      <c r="J2227" s="3">
        <f t="shared" si="138"/>
        <v>127207.584</v>
      </c>
      <c r="K2227" s="3">
        <f t="shared" si="139"/>
        <v>54517.536000000022</v>
      </c>
    </row>
    <row r="2228" spans="1:11" x14ac:dyDescent="0.25">
      <c r="A2228" s="5">
        <v>46328</v>
      </c>
      <c r="B2228" s="2" t="s">
        <v>2235</v>
      </c>
      <c r="C2228" s="2">
        <v>10</v>
      </c>
      <c r="D2228" s="3">
        <v>30787</v>
      </c>
      <c r="E2228" s="4">
        <v>0.12</v>
      </c>
      <c r="F2228" s="6">
        <v>4</v>
      </c>
      <c r="G2228" s="6">
        <v>4</v>
      </c>
      <c r="H2228" s="7">
        <f t="shared" si="136"/>
        <v>46327</v>
      </c>
      <c r="I2228" s="3">
        <f t="shared" si="137"/>
        <v>344814.4</v>
      </c>
      <c r="J2228" s="3">
        <f t="shared" si="138"/>
        <v>241370.08</v>
      </c>
      <c r="K2228" s="3">
        <f t="shared" si="139"/>
        <v>103444.32000000004</v>
      </c>
    </row>
    <row r="2229" spans="1:11" x14ac:dyDescent="0.25">
      <c r="A2229" s="5">
        <v>46343</v>
      </c>
      <c r="B2229" s="2" t="s">
        <v>2236</v>
      </c>
      <c r="C2229" s="2">
        <v>5</v>
      </c>
      <c r="D2229" s="3">
        <v>7347</v>
      </c>
      <c r="E2229" s="4"/>
      <c r="F2229" s="6">
        <v>3</v>
      </c>
      <c r="G2229" s="6">
        <v>1</v>
      </c>
      <c r="H2229" s="7">
        <f t="shared" si="136"/>
        <v>46327</v>
      </c>
      <c r="I2229" s="3">
        <f t="shared" si="137"/>
        <v>36735</v>
      </c>
      <c r="J2229" s="3">
        <f t="shared" si="138"/>
        <v>25714.5</v>
      </c>
      <c r="K2229" s="3">
        <f t="shared" si="139"/>
        <v>11020.5</v>
      </c>
    </row>
    <row r="2230" spans="1:11" x14ac:dyDescent="0.25">
      <c r="A2230" s="5">
        <v>46272</v>
      </c>
      <c r="B2230" s="2" t="s">
        <v>2237</v>
      </c>
      <c r="C2230" s="2">
        <v>4</v>
      </c>
      <c r="D2230" s="3">
        <v>21060</v>
      </c>
      <c r="E2230" s="4">
        <v>0.13</v>
      </c>
      <c r="F2230" s="6">
        <v>1</v>
      </c>
      <c r="G2230" s="6">
        <v>5</v>
      </c>
      <c r="H2230" s="7">
        <f t="shared" si="136"/>
        <v>46266</v>
      </c>
      <c r="I2230" s="3">
        <f t="shared" si="137"/>
        <v>95191.2</v>
      </c>
      <c r="J2230" s="3">
        <f t="shared" si="138"/>
        <v>66633.84</v>
      </c>
      <c r="K2230" s="3">
        <f t="shared" si="139"/>
        <v>28557.360000000001</v>
      </c>
    </row>
    <row r="2231" spans="1:11" x14ac:dyDescent="0.25">
      <c r="A2231" s="5">
        <v>46124</v>
      </c>
      <c r="B2231" s="2" t="s">
        <v>2238</v>
      </c>
      <c r="C2231" s="2">
        <v>1</v>
      </c>
      <c r="D2231" s="3">
        <v>29100</v>
      </c>
      <c r="E2231" s="4">
        <v>0.09</v>
      </c>
      <c r="F2231" s="6">
        <v>2</v>
      </c>
      <c r="G2231" s="6">
        <v>2</v>
      </c>
      <c r="H2231" s="7">
        <f t="shared" si="136"/>
        <v>46113</v>
      </c>
      <c r="I2231" s="3">
        <f t="shared" si="137"/>
        <v>31719.000000000004</v>
      </c>
      <c r="J2231" s="3">
        <f t="shared" si="138"/>
        <v>22203.300000000003</v>
      </c>
      <c r="K2231" s="3">
        <f t="shared" si="139"/>
        <v>9515.7000000000007</v>
      </c>
    </row>
    <row r="2232" spans="1:11" x14ac:dyDescent="0.25">
      <c r="A2232" s="5">
        <v>46361</v>
      </c>
      <c r="B2232" s="2" t="s">
        <v>2239</v>
      </c>
      <c r="C2232" s="2">
        <v>7</v>
      </c>
      <c r="D2232" s="3">
        <v>28349</v>
      </c>
      <c r="E2232" s="4"/>
      <c r="F2232" s="6">
        <v>2</v>
      </c>
      <c r="G2232" s="6">
        <v>8</v>
      </c>
      <c r="H2232" s="7">
        <f t="shared" si="136"/>
        <v>46357</v>
      </c>
      <c r="I2232" s="3">
        <f t="shared" si="137"/>
        <v>198443</v>
      </c>
      <c r="J2232" s="3">
        <f t="shared" si="138"/>
        <v>138910.09999999998</v>
      </c>
      <c r="K2232" s="3">
        <f t="shared" si="139"/>
        <v>59532.900000000023</v>
      </c>
    </row>
    <row r="2233" spans="1:11" x14ac:dyDescent="0.25">
      <c r="A2233" s="5">
        <v>46253</v>
      </c>
      <c r="B2233" s="2" t="s">
        <v>2240</v>
      </c>
      <c r="C2233" s="2">
        <v>5</v>
      </c>
      <c r="D2233" s="3">
        <v>20685</v>
      </c>
      <c r="E2233" s="4">
        <v>0.06</v>
      </c>
      <c r="F2233" s="6">
        <v>2</v>
      </c>
      <c r="G2233" s="6">
        <v>8</v>
      </c>
      <c r="H2233" s="7">
        <f t="shared" si="136"/>
        <v>46235</v>
      </c>
      <c r="I2233" s="3">
        <f t="shared" si="137"/>
        <v>109630.5</v>
      </c>
      <c r="J2233" s="3">
        <f t="shared" si="138"/>
        <v>76741.349999999991</v>
      </c>
      <c r="K2233" s="3">
        <f t="shared" si="139"/>
        <v>32889.150000000009</v>
      </c>
    </row>
    <row r="2234" spans="1:11" x14ac:dyDescent="0.25">
      <c r="A2234" s="5">
        <v>46057</v>
      </c>
      <c r="B2234" s="2" t="s">
        <v>2241</v>
      </c>
      <c r="C2234" s="2">
        <v>3</v>
      </c>
      <c r="D2234" s="3">
        <v>26603</v>
      </c>
      <c r="E2234" s="4">
        <v>0.02</v>
      </c>
      <c r="F2234" s="6">
        <v>3</v>
      </c>
      <c r="G2234" s="6">
        <v>3</v>
      </c>
      <c r="H2234" s="7">
        <f t="shared" si="136"/>
        <v>46054</v>
      </c>
      <c r="I2234" s="3">
        <f t="shared" si="137"/>
        <v>81405.180000000008</v>
      </c>
      <c r="J2234" s="3">
        <f t="shared" si="138"/>
        <v>56983.626000000004</v>
      </c>
      <c r="K2234" s="3">
        <f t="shared" si="139"/>
        <v>24421.554000000004</v>
      </c>
    </row>
    <row r="2235" spans="1:11" x14ac:dyDescent="0.25">
      <c r="A2235" s="5">
        <v>46294</v>
      </c>
      <c r="B2235" s="2" t="s">
        <v>2242</v>
      </c>
      <c r="C2235" s="2">
        <v>9</v>
      </c>
      <c r="D2235" s="3">
        <v>8068</v>
      </c>
      <c r="E2235" s="4">
        <v>0.05</v>
      </c>
      <c r="F2235" s="6">
        <v>5</v>
      </c>
      <c r="G2235" s="6">
        <v>1</v>
      </c>
      <c r="H2235" s="7">
        <f t="shared" si="136"/>
        <v>46266</v>
      </c>
      <c r="I2235" s="3">
        <f t="shared" si="137"/>
        <v>76242.600000000006</v>
      </c>
      <c r="J2235" s="3">
        <f t="shared" si="138"/>
        <v>53369.82</v>
      </c>
      <c r="K2235" s="3">
        <f t="shared" si="139"/>
        <v>22872.780000000006</v>
      </c>
    </row>
    <row r="2236" spans="1:11" x14ac:dyDescent="0.25">
      <c r="A2236" s="5">
        <v>46139</v>
      </c>
      <c r="B2236" s="2" t="s">
        <v>2243</v>
      </c>
      <c r="C2236" s="2">
        <v>8</v>
      </c>
      <c r="D2236" s="3">
        <v>20282</v>
      </c>
      <c r="E2236" s="4">
        <v>0.11</v>
      </c>
      <c r="F2236" s="6">
        <v>1</v>
      </c>
      <c r="G2236" s="6">
        <v>5</v>
      </c>
      <c r="H2236" s="7">
        <f t="shared" si="136"/>
        <v>46113</v>
      </c>
      <c r="I2236" s="3">
        <f t="shared" si="137"/>
        <v>180104.16</v>
      </c>
      <c r="J2236" s="3">
        <f t="shared" si="138"/>
        <v>126072.912</v>
      </c>
      <c r="K2236" s="3">
        <f t="shared" si="139"/>
        <v>54031.248000000007</v>
      </c>
    </row>
    <row r="2237" spans="1:11" x14ac:dyDescent="0.25">
      <c r="A2237" s="5">
        <v>46327</v>
      </c>
      <c r="B2237" s="2" t="s">
        <v>2244</v>
      </c>
      <c r="C2237" s="2">
        <v>9</v>
      </c>
      <c r="D2237" s="3">
        <v>18027</v>
      </c>
      <c r="E2237" s="4">
        <v>0.06</v>
      </c>
      <c r="F2237" s="6">
        <v>4</v>
      </c>
      <c r="G2237" s="6">
        <v>7</v>
      </c>
      <c r="H2237" s="7">
        <f t="shared" si="136"/>
        <v>46327</v>
      </c>
      <c r="I2237" s="3">
        <f t="shared" si="137"/>
        <v>171977.58000000002</v>
      </c>
      <c r="J2237" s="3">
        <f t="shared" si="138"/>
        <v>120384.306</v>
      </c>
      <c r="K2237" s="3">
        <f t="shared" si="139"/>
        <v>51593.274000000019</v>
      </c>
    </row>
    <row r="2238" spans="1:11" x14ac:dyDescent="0.25">
      <c r="A2238" s="5">
        <v>46127</v>
      </c>
      <c r="B2238" s="2" t="s">
        <v>2245</v>
      </c>
      <c r="C2238" s="2">
        <v>3</v>
      </c>
      <c r="D2238" s="3">
        <v>13602</v>
      </c>
      <c r="E2238" s="4"/>
      <c r="F2238" s="6">
        <v>3</v>
      </c>
      <c r="G2238" s="6">
        <v>5</v>
      </c>
      <c r="H2238" s="7">
        <f t="shared" si="136"/>
        <v>46113</v>
      </c>
      <c r="I2238" s="3">
        <f t="shared" si="137"/>
        <v>40806</v>
      </c>
      <c r="J2238" s="3">
        <f t="shared" si="138"/>
        <v>28564.199999999997</v>
      </c>
      <c r="K2238" s="3">
        <f t="shared" si="139"/>
        <v>12241.800000000003</v>
      </c>
    </row>
    <row r="2239" spans="1:11" x14ac:dyDescent="0.25">
      <c r="A2239" s="5">
        <v>46193</v>
      </c>
      <c r="B2239" s="2" t="s">
        <v>2246</v>
      </c>
      <c r="C2239" s="2">
        <v>8</v>
      </c>
      <c r="D2239" s="3">
        <v>26333</v>
      </c>
      <c r="E2239" s="4"/>
      <c r="F2239" s="6">
        <v>1</v>
      </c>
      <c r="G2239" s="6">
        <v>5</v>
      </c>
      <c r="H2239" s="7">
        <f t="shared" si="136"/>
        <v>46174</v>
      </c>
      <c r="I2239" s="3">
        <f t="shared" si="137"/>
        <v>210664</v>
      </c>
      <c r="J2239" s="3">
        <f t="shared" si="138"/>
        <v>147464.79999999999</v>
      </c>
      <c r="K2239" s="3">
        <f t="shared" si="139"/>
        <v>63199.200000000012</v>
      </c>
    </row>
    <row r="2240" spans="1:11" x14ac:dyDescent="0.25">
      <c r="A2240" s="5">
        <v>46330</v>
      </c>
      <c r="B2240" s="2" t="s">
        <v>2247</v>
      </c>
      <c r="C2240" s="2">
        <v>9</v>
      </c>
      <c r="D2240" s="3">
        <v>1504</v>
      </c>
      <c r="E2240" s="4">
        <v>0.12</v>
      </c>
      <c r="F2240" s="6">
        <v>5</v>
      </c>
      <c r="G2240" s="6">
        <v>3</v>
      </c>
      <c r="H2240" s="7">
        <f t="shared" si="136"/>
        <v>46327</v>
      </c>
      <c r="I2240" s="3">
        <f t="shared" si="137"/>
        <v>15160.320000000002</v>
      </c>
      <c r="J2240" s="3">
        <f t="shared" si="138"/>
        <v>10612.224</v>
      </c>
      <c r="K2240" s="3">
        <f t="shared" si="139"/>
        <v>4548.0960000000014</v>
      </c>
    </row>
    <row r="2241" spans="1:11" x14ac:dyDescent="0.25">
      <c r="A2241" s="5">
        <v>46333</v>
      </c>
      <c r="B2241" s="2" t="s">
        <v>2248</v>
      </c>
      <c r="C2241" s="2">
        <v>10</v>
      </c>
      <c r="D2241" s="3">
        <v>21843</v>
      </c>
      <c r="E2241" s="4">
        <v>0.1</v>
      </c>
      <c r="F2241" s="6">
        <v>3</v>
      </c>
      <c r="G2241" s="6">
        <v>8</v>
      </c>
      <c r="H2241" s="7">
        <f t="shared" si="136"/>
        <v>46327</v>
      </c>
      <c r="I2241" s="3">
        <f t="shared" si="137"/>
        <v>240273.00000000003</v>
      </c>
      <c r="J2241" s="3">
        <f t="shared" si="138"/>
        <v>168191.1</v>
      </c>
      <c r="K2241" s="3">
        <f t="shared" si="139"/>
        <v>72081.900000000023</v>
      </c>
    </row>
    <row r="2242" spans="1:11" x14ac:dyDescent="0.25">
      <c r="A2242" s="5">
        <v>46027</v>
      </c>
      <c r="B2242" s="2" t="s">
        <v>2249</v>
      </c>
      <c r="C2242" s="2">
        <v>1</v>
      </c>
      <c r="D2242" s="3">
        <v>14286</v>
      </c>
      <c r="E2242" s="4"/>
      <c r="F2242" s="6">
        <v>1</v>
      </c>
      <c r="G2242" s="6">
        <v>4</v>
      </c>
      <c r="H2242" s="7">
        <f t="shared" ref="H2242:H2305" si="140">DATE(YEAR($A2242),MONTH($A2242),1)</f>
        <v>46023</v>
      </c>
      <c r="I2242" s="3">
        <f t="shared" ref="I2242:I2305" si="141">$C2242*$D2242*(1+$E2242)</f>
        <v>14286</v>
      </c>
      <c r="J2242" s="3">
        <f t="shared" ref="J2242:J2305" si="142">I2242*70%</f>
        <v>10000.199999999999</v>
      </c>
      <c r="K2242" s="3">
        <f t="shared" ref="K2242:K2305" si="143">I2242-J2242</f>
        <v>4285.8000000000011</v>
      </c>
    </row>
    <row r="2243" spans="1:11" x14ac:dyDescent="0.25">
      <c r="A2243" s="5">
        <v>46284</v>
      </c>
      <c r="B2243" s="2" t="s">
        <v>2250</v>
      </c>
      <c r="C2243" s="2">
        <v>12</v>
      </c>
      <c r="D2243" s="3">
        <v>32378</v>
      </c>
      <c r="E2243" s="4"/>
      <c r="F2243" s="6">
        <v>3</v>
      </c>
      <c r="G2243" s="6">
        <v>5</v>
      </c>
      <c r="H2243" s="7">
        <f t="shared" si="140"/>
        <v>46266</v>
      </c>
      <c r="I2243" s="3">
        <f t="shared" si="141"/>
        <v>388536</v>
      </c>
      <c r="J2243" s="3">
        <f t="shared" si="142"/>
        <v>271975.2</v>
      </c>
      <c r="K2243" s="3">
        <f t="shared" si="143"/>
        <v>116560.79999999999</v>
      </c>
    </row>
    <row r="2244" spans="1:11" x14ac:dyDescent="0.25">
      <c r="A2244" s="5">
        <v>46115</v>
      </c>
      <c r="B2244" s="2" t="s">
        <v>2251</v>
      </c>
      <c r="C2244" s="2">
        <v>9</v>
      </c>
      <c r="D2244" s="3">
        <v>33532</v>
      </c>
      <c r="E2244" s="4">
        <v>0.12</v>
      </c>
      <c r="F2244" s="6">
        <v>2</v>
      </c>
      <c r="G2244" s="6">
        <v>5</v>
      </c>
      <c r="H2244" s="7">
        <f t="shared" si="140"/>
        <v>46113</v>
      </c>
      <c r="I2244" s="3">
        <f t="shared" si="141"/>
        <v>338002.56000000006</v>
      </c>
      <c r="J2244" s="3">
        <f t="shared" si="142"/>
        <v>236601.79200000002</v>
      </c>
      <c r="K2244" s="3">
        <f t="shared" si="143"/>
        <v>101400.76800000004</v>
      </c>
    </row>
    <row r="2245" spans="1:11" x14ac:dyDescent="0.25">
      <c r="A2245" s="5">
        <v>46079</v>
      </c>
      <c r="B2245" s="2" t="s">
        <v>2252</v>
      </c>
      <c r="C2245" s="2">
        <v>8</v>
      </c>
      <c r="D2245" s="3">
        <v>31533</v>
      </c>
      <c r="E2245" s="4">
        <v>0.14000000000000001</v>
      </c>
      <c r="F2245" s="6">
        <v>4</v>
      </c>
      <c r="G2245" s="6">
        <v>5</v>
      </c>
      <c r="H2245" s="7">
        <f t="shared" si="140"/>
        <v>46054</v>
      </c>
      <c r="I2245" s="3">
        <f t="shared" si="141"/>
        <v>287580.96000000002</v>
      </c>
      <c r="J2245" s="3">
        <f t="shared" si="142"/>
        <v>201306.67199999999</v>
      </c>
      <c r="K2245" s="3">
        <f t="shared" si="143"/>
        <v>86274.28800000003</v>
      </c>
    </row>
    <row r="2246" spans="1:11" x14ac:dyDescent="0.25">
      <c r="A2246" s="5">
        <v>46234</v>
      </c>
      <c r="B2246" s="2" t="s">
        <v>2253</v>
      </c>
      <c r="C2246" s="2">
        <v>1</v>
      </c>
      <c r="D2246" s="3">
        <v>26710</v>
      </c>
      <c r="E2246" s="4">
        <v>7.0000000000000007E-2</v>
      </c>
      <c r="F2246" s="6">
        <v>5</v>
      </c>
      <c r="G2246" s="6">
        <v>8</v>
      </c>
      <c r="H2246" s="7">
        <f t="shared" si="140"/>
        <v>46204</v>
      </c>
      <c r="I2246" s="3">
        <f t="shared" si="141"/>
        <v>28579.7</v>
      </c>
      <c r="J2246" s="3">
        <f t="shared" si="142"/>
        <v>20005.79</v>
      </c>
      <c r="K2246" s="3">
        <f t="shared" si="143"/>
        <v>8573.91</v>
      </c>
    </row>
    <row r="2247" spans="1:11" x14ac:dyDescent="0.25">
      <c r="A2247" s="5">
        <v>46301</v>
      </c>
      <c r="B2247" s="2" t="s">
        <v>2254</v>
      </c>
      <c r="C2247" s="2">
        <v>11</v>
      </c>
      <c r="D2247" s="3">
        <v>11424</v>
      </c>
      <c r="E2247" s="4">
        <v>0.05</v>
      </c>
      <c r="F2247" s="6">
        <v>1</v>
      </c>
      <c r="G2247" s="6">
        <v>1</v>
      </c>
      <c r="H2247" s="7">
        <f t="shared" si="140"/>
        <v>46296</v>
      </c>
      <c r="I2247" s="3">
        <f t="shared" si="141"/>
        <v>131947.20000000001</v>
      </c>
      <c r="J2247" s="3">
        <f t="shared" si="142"/>
        <v>92363.040000000008</v>
      </c>
      <c r="K2247" s="3">
        <f t="shared" si="143"/>
        <v>39584.160000000003</v>
      </c>
    </row>
    <row r="2248" spans="1:11" x14ac:dyDescent="0.25">
      <c r="A2248" s="5">
        <v>46212</v>
      </c>
      <c r="B2248" s="2" t="s">
        <v>2255</v>
      </c>
      <c r="C2248" s="2">
        <v>8</v>
      </c>
      <c r="D2248" s="3">
        <v>3492</v>
      </c>
      <c r="E2248" s="4"/>
      <c r="F2248" s="6">
        <v>2</v>
      </c>
      <c r="G2248" s="6">
        <v>5</v>
      </c>
      <c r="H2248" s="7">
        <f t="shared" si="140"/>
        <v>46204</v>
      </c>
      <c r="I2248" s="3">
        <f t="shared" si="141"/>
        <v>27936</v>
      </c>
      <c r="J2248" s="3">
        <f t="shared" si="142"/>
        <v>19555.199999999997</v>
      </c>
      <c r="K2248" s="3">
        <f t="shared" si="143"/>
        <v>8380.8000000000029</v>
      </c>
    </row>
    <row r="2249" spans="1:11" x14ac:dyDescent="0.25">
      <c r="A2249" s="5">
        <v>46113</v>
      </c>
      <c r="B2249" s="2" t="s">
        <v>2256</v>
      </c>
      <c r="C2249" s="2">
        <v>6</v>
      </c>
      <c r="D2249" s="3">
        <v>30751</v>
      </c>
      <c r="E2249" s="4"/>
      <c r="F2249" s="6">
        <v>2</v>
      </c>
      <c r="G2249" s="6">
        <v>5</v>
      </c>
      <c r="H2249" s="7">
        <f t="shared" si="140"/>
        <v>46113</v>
      </c>
      <c r="I2249" s="3">
        <f t="shared" si="141"/>
        <v>184506</v>
      </c>
      <c r="J2249" s="3">
        <f t="shared" si="142"/>
        <v>129154.2</v>
      </c>
      <c r="K2249" s="3">
        <f t="shared" si="143"/>
        <v>55351.8</v>
      </c>
    </row>
    <row r="2250" spans="1:11" x14ac:dyDescent="0.25">
      <c r="A2250" s="5">
        <v>46176</v>
      </c>
      <c r="B2250" s="2" t="s">
        <v>2257</v>
      </c>
      <c r="C2250" s="2">
        <v>9</v>
      </c>
      <c r="D2250" s="3">
        <v>7653</v>
      </c>
      <c r="E2250" s="4">
        <v>0.15</v>
      </c>
      <c r="F2250" s="6">
        <v>3</v>
      </c>
      <c r="G2250" s="6">
        <v>6</v>
      </c>
      <c r="H2250" s="7">
        <f t="shared" si="140"/>
        <v>46174</v>
      </c>
      <c r="I2250" s="3">
        <f t="shared" si="141"/>
        <v>79208.549999999988</v>
      </c>
      <c r="J2250" s="3">
        <f t="shared" si="142"/>
        <v>55445.984999999986</v>
      </c>
      <c r="K2250" s="3">
        <f t="shared" si="143"/>
        <v>23762.565000000002</v>
      </c>
    </row>
    <row r="2251" spans="1:11" x14ac:dyDescent="0.25">
      <c r="A2251" s="5">
        <v>46220</v>
      </c>
      <c r="B2251" s="2" t="s">
        <v>2258</v>
      </c>
      <c r="C2251" s="2">
        <v>4</v>
      </c>
      <c r="D2251" s="3">
        <v>30032</v>
      </c>
      <c r="E2251" s="4">
        <v>0.14000000000000001</v>
      </c>
      <c r="F2251" s="6">
        <v>3</v>
      </c>
      <c r="G2251" s="6">
        <v>3</v>
      </c>
      <c r="H2251" s="7">
        <f t="shared" si="140"/>
        <v>46204</v>
      </c>
      <c r="I2251" s="3">
        <f t="shared" si="141"/>
        <v>136945.92000000001</v>
      </c>
      <c r="J2251" s="3">
        <f t="shared" si="142"/>
        <v>95862.144</v>
      </c>
      <c r="K2251" s="3">
        <f t="shared" si="143"/>
        <v>41083.776000000013</v>
      </c>
    </row>
    <row r="2252" spans="1:11" x14ac:dyDescent="0.25">
      <c r="A2252" s="5">
        <v>46196</v>
      </c>
      <c r="B2252" s="2" t="s">
        <v>2259</v>
      </c>
      <c r="C2252" s="2">
        <v>9</v>
      </c>
      <c r="D2252" s="3">
        <v>30427</v>
      </c>
      <c r="E2252" s="4">
        <v>0.02</v>
      </c>
      <c r="F2252" s="6">
        <v>2</v>
      </c>
      <c r="G2252" s="6">
        <v>1</v>
      </c>
      <c r="H2252" s="7">
        <f t="shared" si="140"/>
        <v>46174</v>
      </c>
      <c r="I2252" s="3">
        <f t="shared" si="141"/>
        <v>279319.86</v>
      </c>
      <c r="J2252" s="3">
        <f t="shared" si="142"/>
        <v>195523.90199999997</v>
      </c>
      <c r="K2252" s="3">
        <f t="shared" si="143"/>
        <v>83795.958000000013</v>
      </c>
    </row>
    <row r="2253" spans="1:11" x14ac:dyDescent="0.25">
      <c r="A2253" s="5">
        <v>46079</v>
      </c>
      <c r="B2253" s="2" t="s">
        <v>2260</v>
      </c>
      <c r="C2253" s="2">
        <v>8</v>
      </c>
      <c r="D2253" s="3">
        <v>5796</v>
      </c>
      <c r="E2253" s="4">
        <v>7.0000000000000007E-2</v>
      </c>
      <c r="F2253" s="6">
        <v>4</v>
      </c>
      <c r="G2253" s="6">
        <v>5</v>
      </c>
      <c r="H2253" s="7">
        <f t="shared" si="140"/>
        <v>46054</v>
      </c>
      <c r="I2253" s="3">
        <f t="shared" si="141"/>
        <v>49613.760000000002</v>
      </c>
      <c r="J2253" s="3">
        <f t="shared" si="142"/>
        <v>34729.631999999998</v>
      </c>
      <c r="K2253" s="3">
        <f t="shared" si="143"/>
        <v>14884.128000000004</v>
      </c>
    </row>
    <row r="2254" spans="1:11" x14ac:dyDescent="0.25">
      <c r="A2254" s="5">
        <v>46133</v>
      </c>
      <c r="B2254" s="2" t="s">
        <v>2261</v>
      </c>
      <c r="C2254" s="2">
        <v>3</v>
      </c>
      <c r="D2254" s="3">
        <v>30446</v>
      </c>
      <c r="E2254" s="4">
        <v>0.03</v>
      </c>
      <c r="F2254" s="6">
        <v>1</v>
      </c>
      <c r="G2254" s="6">
        <v>8</v>
      </c>
      <c r="H2254" s="7">
        <f t="shared" si="140"/>
        <v>46113</v>
      </c>
      <c r="I2254" s="3">
        <f t="shared" si="141"/>
        <v>94078.14</v>
      </c>
      <c r="J2254" s="3">
        <f t="shared" si="142"/>
        <v>65854.697999999989</v>
      </c>
      <c r="K2254" s="3">
        <f t="shared" si="143"/>
        <v>28223.44200000001</v>
      </c>
    </row>
    <row r="2255" spans="1:11" x14ac:dyDescent="0.25">
      <c r="A2255" s="5">
        <v>46231</v>
      </c>
      <c r="B2255" s="2" t="s">
        <v>2262</v>
      </c>
      <c r="C2255" s="2">
        <v>10</v>
      </c>
      <c r="D2255" s="3">
        <v>9783</v>
      </c>
      <c r="E2255" s="4"/>
      <c r="F2255" s="6">
        <v>2</v>
      </c>
      <c r="G2255" s="6">
        <v>3</v>
      </c>
      <c r="H2255" s="7">
        <f t="shared" si="140"/>
        <v>46204</v>
      </c>
      <c r="I2255" s="3">
        <f t="shared" si="141"/>
        <v>97830</v>
      </c>
      <c r="J2255" s="3">
        <f t="shared" si="142"/>
        <v>68481</v>
      </c>
      <c r="K2255" s="3">
        <f t="shared" si="143"/>
        <v>29349</v>
      </c>
    </row>
    <row r="2256" spans="1:11" x14ac:dyDescent="0.25">
      <c r="A2256" s="5">
        <v>46048</v>
      </c>
      <c r="B2256" s="2" t="s">
        <v>2263</v>
      </c>
      <c r="C2256" s="2">
        <v>12</v>
      </c>
      <c r="D2256" s="3">
        <v>4588</v>
      </c>
      <c r="E2256" s="4"/>
      <c r="F2256" s="6">
        <v>2</v>
      </c>
      <c r="G2256" s="6">
        <v>8</v>
      </c>
      <c r="H2256" s="7">
        <f t="shared" si="140"/>
        <v>46023</v>
      </c>
      <c r="I2256" s="3">
        <f t="shared" si="141"/>
        <v>55056</v>
      </c>
      <c r="J2256" s="3">
        <f t="shared" si="142"/>
        <v>38539.199999999997</v>
      </c>
      <c r="K2256" s="3">
        <f t="shared" si="143"/>
        <v>16516.800000000003</v>
      </c>
    </row>
    <row r="2257" spans="1:11" x14ac:dyDescent="0.25">
      <c r="A2257" s="5">
        <v>46257</v>
      </c>
      <c r="B2257" s="2" t="s">
        <v>2264</v>
      </c>
      <c r="C2257" s="2">
        <v>9</v>
      </c>
      <c r="D2257" s="3">
        <v>16172</v>
      </c>
      <c r="E2257" s="4">
        <v>0.03</v>
      </c>
      <c r="F2257" s="6">
        <v>2</v>
      </c>
      <c r="G2257" s="6">
        <v>5</v>
      </c>
      <c r="H2257" s="7">
        <f t="shared" si="140"/>
        <v>46235</v>
      </c>
      <c r="I2257" s="3">
        <f t="shared" si="141"/>
        <v>149914.44</v>
      </c>
      <c r="J2257" s="3">
        <f t="shared" si="142"/>
        <v>104940.10799999999</v>
      </c>
      <c r="K2257" s="3">
        <f t="shared" si="143"/>
        <v>44974.332000000009</v>
      </c>
    </row>
    <row r="2258" spans="1:11" x14ac:dyDescent="0.25">
      <c r="A2258" s="5">
        <v>46290</v>
      </c>
      <c r="B2258" s="2" t="s">
        <v>2265</v>
      </c>
      <c r="C2258" s="2">
        <v>8</v>
      </c>
      <c r="D2258" s="3">
        <v>9651</v>
      </c>
      <c r="E2258" s="4"/>
      <c r="F2258" s="6">
        <v>4</v>
      </c>
      <c r="G2258" s="6">
        <v>7</v>
      </c>
      <c r="H2258" s="7">
        <f t="shared" si="140"/>
        <v>46266</v>
      </c>
      <c r="I2258" s="3">
        <f t="shared" si="141"/>
        <v>77208</v>
      </c>
      <c r="J2258" s="3">
        <f t="shared" si="142"/>
        <v>54045.599999999999</v>
      </c>
      <c r="K2258" s="3">
        <f t="shared" si="143"/>
        <v>23162.400000000001</v>
      </c>
    </row>
    <row r="2259" spans="1:11" x14ac:dyDescent="0.25">
      <c r="A2259" s="5">
        <v>46300</v>
      </c>
      <c r="B2259" s="2" t="s">
        <v>2266</v>
      </c>
      <c r="C2259" s="2">
        <v>5</v>
      </c>
      <c r="D2259" s="3">
        <v>4812</v>
      </c>
      <c r="E2259" s="4"/>
      <c r="F2259" s="6">
        <v>5</v>
      </c>
      <c r="G2259" s="6">
        <v>7</v>
      </c>
      <c r="H2259" s="7">
        <f t="shared" si="140"/>
        <v>46296</v>
      </c>
      <c r="I2259" s="3">
        <f t="shared" si="141"/>
        <v>24060</v>
      </c>
      <c r="J2259" s="3">
        <f t="shared" si="142"/>
        <v>16842</v>
      </c>
      <c r="K2259" s="3">
        <f t="shared" si="143"/>
        <v>7218</v>
      </c>
    </row>
    <row r="2260" spans="1:11" x14ac:dyDescent="0.25">
      <c r="A2260" s="5">
        <v>46234</v>
      </c>
      <c r="B2260" s="2" t="s">
        <v>2267</v>
      </c>
      <c r="C2260" s="2">
        <v>2</v>
      </c>
      <c r="D2260" s="3">
        <v>30602</v>
      </c>
      <c r="E2260" s="4"/>
      <c r="F2260" s="6">
        <v>5</v>
      </c>
      <c r="G2260" s="6">
        <v>5</v>
      </c>
      <c r="H2260" s="7">
        <f t="shared" si="140"/>
        <v>46204</v>
      </c>
      <c r="I2260" s="3">
        <f t="shared" si="141"/>
        <v>61204</v>
      </c>
      <c r="J2260" s="3">
        <f t="shared" si="142"/>
        <v>42842.799999999996</v>
      </c>
      <c r="K2260" s="3">
        <f t="shared" si="143"/>
        <v>18361.200000000004</v>
      </c>
    </row>
    <row r="2261" spans="1:11" x14ac:dyDescent="0.25">
      <c r="A2261" s="5">
        <v>46252</v>
      </c>
      <c r="B2261" s="2" t="s">
        <v>2268</v>
      </c>
      <c r="C2261" s="2">
        <v>4</v>
      </c>
      <c r="D2261" s="3">
        <v>10813</v>
      </c>
      <c r="E2261" s="4">
        <v>7.0000000000000007E-2</v>
      </c>
      <c r="F2261" s="6">
        <v>5</v>
      </c>
      <c r="G2261" s="6">
        <v>2</v>
      </c>
      <c r="H2261" s="7">
        <f t="shared" si="140"/>
        <v>46235</v>
      </c>
      <c r="I2261" s="3">
        <f t="shared" si="141"/>
        <v>46279.64</v>
      </c>
      <c r="J2261" s="3">
        <f t="shared" si="142"/>
        <v>32395.747999999996</v>
      </c>
      <c r="K2261" s="3">
        <f t="shared" si="143"/>
        <v>13883.892000000003</v>
      </c>
    </row>
    <row r="2262" spans="1:11" x14ac:dyDescent="0.25">
      <c r="A2262" s="5">
        <v>46268</v>
      </c>
      <c r="B2262" s="2" t="s">
        <v>2269</v>
      </c>
      <c r="C2262" s="2">
        <v>7</v>
      </c>
      <c r="D2262" s="3">
        <v>12105</v>
      </c>
      <c r="E2262" s="4"/>
      <c r="F2262" s="6">
        <v>2</v>
      </c>
      <c r="G2262" s="6">
        <v>7</v>
      </c>
      <c r="H2262" s="7">
        <f t="shared" si="140"/>
        <v>46266</v>
      </c>
      <c r="I2262" s="3">
        <f t="shared" si="141"/>
        <v>84735</v>
      </c>
      <c r="J2262" s="3">
        <f t="shared" si="142"/>
        <v>59314.499999999993</v>
      </c>
      <c r="K2262" s="3">
        <f t="shared" si="143"/>
        <v>25420.500000000007</v>
      </c>
    </row>
    <row r="2263" spans="1:11" x14ac:dyDescent="0.25">
      <c r="A2263" s="5">
        <v>46205</v>
      </c>
      <c r="B2263" s="2" t="s">
        <v>2270</v>
      </c>
      <c r="C2263" s="2">
        <v>3</v>
      </c>
      <c r="D2263" s="3">
        <v>14823</v>
      </c>
      <c r="E2263" s="4"/>
      <c r="F2263" s="6">
        <v>1</v>
      </c>
      <c r="G2263" s="6">
        <v>1</v>
      </c>
      <c r="H2263" s="7">
        <f t="shared" si="140"/>
        <v>46204</v>
      </c>
      <c r="I2263" s="3">
        <f t="shared" si="141"/>
        <v>44469</v>
      </c>
      <c r="J2263" s="3">
        <f t="shared" si="142"/>
        <v>31128.3</v>
      </c>
      <c r="K2263" s="3">
        <f t="shared" si="143"/>
        <v>13340.7</v>
      </c>
    </row>
    <row r="2264" spans="1:11" x14ac:dyDescent="0.25">
      <c r="A2264" s="5">
        <v>46195</v>
      </c>
      <c r="B2264" s="2" t="s">
        <v>2271</v>
      </c>
      <c r="C2264" s="2">
        <v>7</v>
      </c>
      <c r="D2264" s="3">
        <v>2953</v>
      </c>
      <c r="E2264" s="4">
        <v>0.1</v>
      </c>
      <c r="F2264" s="6">
        <v>3</v>
      </c>
      <c r="G2264" s="6">
        <v>4</v>
      </c>
      <c r="H2264" s="7">
        <f t="shared" si="140"/>
        <v>46174</v>
      </c>
      <c r="I2264" s="3">
        <f t="shared" si="141"/>
        <v>22738.100000000002</v>
      </c>
      <c r="J2264" s="3">
        <f t="shared" si="142"/>
        <v>15916.67</v>
      </c>
      <c r="K2264" s="3">
        <f t="shared" si="143"/>
        <v>6821.4300000000021</v>
      </c>
    </row>
    <row r="2265" spans="1:11" x14ac:dyDescent="0.25">
      <c r="A2265" s="5">
        <v>46266</v>
      </c>
      <c r="B2265" s="2" t="s">
        <v>2272</v>
      </c>
      <c r="C2265" s="2">
        <v>3</v>
      </c>
      <c r="D2265" s="3">
        <v>25009</v>
      </c>
      <c r="E2265" s="4"/>
      <c r="F2265" s="6">
        <v>5</v>
      </c>
      <c r="G2265" s="6">
        <v>3</v>
      </c>
      <c r="H2265" s="7">
        <f t="shared" si="140"/>
        <v>46266</v>
      </c>
      <c r="I2265" s="3">
        <f t="shared" si="141"/>
        <v>75027</v>
      </c>
      <c r="J2265" s="3">
        <f t="shared" si="142"/>
        <v>52518.899999999994</v>
      </c>
      <c r="K2265" s="3">
        <f t="shared" si="143"/>
        <v>22508.100000000006</v>
      </c>
    </row>
    <row r="2266" spans="1:11" x14ac:dyDescent="0.25">
      <c r="A2266" s="5">
        <v>46281</v>
      </c>
      <c r="B2266" s="2" t="s">
        <v>2273</v>
      </c>
      <c r="C2266" s="2">
        <v>8</v>
      </c>
      <c r="D2266" s="3">
        <v>8816</v>
      </c>
      <c r="E2266" s="4"/>
      <c r="F2266" s="6">
        <v>1</v>
      </c>
      <c r="G2266" s="6">
        <v>7</v>
      </c>
      <c r="H2266" s="7">
        <f t="shared" si="140"/>
        <v>46266</v>
      </c>
      <c r="I2266" s="3">
        <f t="shared" si="141"/>
        <v>70528</v>
      </c>
      <c r="J2266" s="3">
        <f t="shared" si="142"/>
        <v>49369.599999999999</v>
      </c>
      <c r="K2266" s="3">
        <f t="shared" si="143"/>
        <v>21158.400000000001</v>
      </c>
    </row>
    <row r="2267" spans="1:11" x14ac:dyDescent="0.25">
      <c r="A2267" s="5">
        <v>46072</v>
      </c>
      <c r="B2267" s="2" t="s">
        <v>2274</v>
      </c>
      <c r="C2267" s="2">
        <v>7</v>
      </c>
      <c r="D2267" s="3">
        <v>5331</v>
      </c>
      <c r="E2267" s="4">
        <v>0.05</v>
      </c>
      <c r="F2267" s="6">
        <v>1</v>
      </c>
      <c r="G2267" s="6">
        <v>6</v>
      </c>
      <c r="H2267" s="7">
        <f t="shared" si="140"/>
        <v>46054</v>
      </c>
      <c r="I2267" s="3">
        <f t="shared" si="141"/>
        <v>39182.85</v>
      </c>
      <c r="J2267" s="3">
        <f t="shared" si="142"/>
        <v>27427.994999999999</v>
      </c>
      <c r="K2267" s="3">
        <f t="shared" si="143"/>
        <v>11754.855</v>
      </c>
    </row>
    <row r="2268" spans="1:11" x14ac:dyDescent="0.25">
      <c r="A2268" s="5">
        <v>46324</v>
      </c>
      <c r="B2268" s="2" t="s">
        <v>2275</v>
      </c>
      <c r="C2268" s="2">
        <v>12</v>
      </c>
      <c r="D2268" s="3">
        <v>34409</v>
      </c>
      <c r="E2268" s="4">
        <v>0.04</v>
      </c>
      <c r="F2268" s="6">
        <v>4</v>
      </c>
      <c r="G2268" s="6">
        <v>2</v>
      </c>
      <c r="H2268" s="7">
        <f t="shared" si="140"/>
        <v>46296</v>
      </c>
      <c r="I2268" s="3">
        <f t="shared" si="141"/>
        <v>429424.32</v>
      </c>
      <c r="J2268" s="3">
        <f t="shared" si="142"/>
        <v>300597.02399999998</v>
      </c>
      <c r="K2268" s="3">
        <f t="shared" si="143"/>
        <v>128827.29600000003</v>
      </c>
    </row>
    <row r="2269" spans="1:11" x14ac:dyDescent="0.25">
      <c r="A2269" s="5">
        <v>46234</v>
      </c>
      <c r="B2269" s="2" t="s">
        <v>2276</v>
      </c>
      <c r="C2269" s="2">
        <v>12</v>
      </c>
      <c r="D2269" s="3">
        <v>14248</v>
      </c>
      <c r="E2269" s="4">
        <v>0.14000000000000001</v>
      </c>
      <c r="F2269" s="6">
        <v>4</v>
      </c>
      <c r="G2269" s="6">
        <v>2</v>
      </c>
      <c r="H2269" s="7">
        <f t="shared" si="140"/>
        <v>46204</v>
      </c>
      <c r="I2269" s="3">
        <f t="shared" si="141"/>
        <v>194912.64000000001</v>
      </c>
      <c r="J2269" s="3">
        <f t="shared" si="142"/>
        <v>136438.848</v>
      </c>
      <c r="K2269" s="3">
        <f t="shared" si="143"/>
        <v>58473.792000000016</v>
      </c>
    </row>
    <row r="2270" spans="1:11" x14ac:dyDescent="0.25">
      <c r="A2270" s="5">
        <v>46268</v>
      </c>
      <c r="B2270" s="2" t="s">
        <v>2277</v>
      </c>
      <c r="C2270" s="2">
        <v>12</v>
      </c>
      <c r="D2270" s="3">
        <v>34148</v>
      </c>
      <c r="E2270" s="4"/>
      <c r="F2270" s="6">
        <v>5</v>
      </c>
      <c r="G2270" s="6">
        <v>8</v>
      </c>
      <c r="H2270" s="7">
        <f t="shared" si="140"/>
        <v>46266</v>
      </c>
      <c r="I2270" s="3">
        <f t="shared" si="141"/>
        <v>409776</v>
      </c>
      <c r="J2270" s="3">
        <f t="shared" si="142"/>
        <v>286843.19999999995</v>
      </c>
      <c r="K2270" s="3">
        <f t="shared" si="143"/>
        <v>122932.80000000005</v>
      </c>
    </row>
    <row r="2271" spans="1:11" x14ac:dyDescent="0.25">
      <c r="A2271" s="5">
        <v>46333</v>
      </c>
      <c r="B2271" s="2" t="s">
        <v>2278</v>
      </c>
      <c r="C2271" s="2">
        <v>7</v>
      </c>
      <c r="D2271" s="3">
        <v>23904</v>
      </c>
      <c r="E2271" s="4">
        <v>7.0000000000000007E-2</v>
      </c>
      <c r="F2271" s="6">
        <v>3</v>
      </c>
      <c r="G2271" s="6">
        <v>5</v>
      </c>
      <c r="H2271" s="7">
        <f t="shared" si="140"/>
        <v>46327</v>
      </c>
      <c r="I2271" s="3">
        <f t="shared" si="141"/>
        <v>179040.96000000002</v>
      </c>
      <c r="J2271" s="3">
        <f t="shared" si="142"/>
        <v>125328.67200000001</v>
      </c>
      <c r="K2271" s="3">
        <f t="shared" si="143"/>
        <v>53712.288000000015</v>
      </c>
    </row>
    <row r="2272" spans="1:11" x14ac:dyDescent="0.25">
      <c r="A2272" s="5">
        <v>46341</v>
      </c>
      <c r="B2272" s="2" t="s">
        <v>2279</v>
      </c>
      <c r="C2272" s="2">
        <v>5</v>
      </c>
      <c r="D2272" s="3">
        <v>19441</v>
      </c>
      <c r="E2272" s="4"/>
      <c r="F2272" s="6">
        <v>2</v>
      </c>
      <c r="G2272" s="6">
        <v>3</v>
      </c>
      <c r="H2272" s="7">
        <f t="shared" si="140"/>
        <v>46327</v>
      </c>
      <c r="I2272" s="3">
        <f t="shared" si="141"/>
        <v>97205</v>
      </c>
      <c r="J2272" s="3">
        <f t="shared" si="142"/>
        <v>68043.5</v>
      </c>
      <c r="K2272" s="3">
        <f t="shared" si="143"/>
        <v>29161.5</v>
      </c>
    </row>
    <row r="2273" spans="1:11" x14ac:dyDescent="0.25">
      <c r="A2273" s="5">
        <v>46043</v>
      </c>
      <c r="B2273" s="2" t="s">
        <v>2280</v>
      </c>
      <c r="C2273" s="2">
        <v>10</v>
      </c>
      <c r="D2273" s="3">
        <v>23950</v>
      </c>
      <c r="E2273" s="4">
        <v>0.13</v>
      </c>
      <c r="F2273" s="6">
        <v>2</v>
      </c>
      <c r="G2273" s="6">
        <v>5</v>
      </c>
      <c r="H2273" s="7">
        <f t="shared" si="140"/>
        <v>46023</v>
      </c>
      <c r="I2273" s="3">
        <f t="shared" si="141"/>
        <v>270635</v>
      </c>
      <c r="J2273" s="3">
        <f t="shared" si="142"/>
        <v>189444.5</v>
      </c>
      <c r="K2273" s="3">
        <f t="shared" si="143"/>
        <v>81190.5</v>
      </c>
    </row>
    <row r="2274" spans="1:11" x14ac:dyDescent="0.25">
      <c r="A2274" s="5">
        <v>46136</v>
      </c>
      <c r="B2274" s="2" t="s">
        <v>2281</v>
      </c>
      <c r="C2274" s="2">
        <v>11</v>
      </c>
      <c r="D2274" s="3">
        <v>33921</v>
      </c>
      <c r="E2274" s="4">
        <v>0.11</v>
      </c>
      <c r="F2274" s="6">
        <v>4</v>
      </c>
      <c r="G2274" s="6">
        <v>3</v>
      </c>
      <c r="H2274" s="7">
        <f t="shared" si="140"/>
        <v>46113</v>
      </c>
      <c r="I2274" s="3">
        <f t="shared" si="141"/>
        <v>414175.41000000003</v>
      </c>
      <c r="J2274" s="3">
        <f t="shared" si="142"/>
        <v>289922.78700000001</v>
      </c>
      <c r="K2274" s="3">
        <f t="shared" si="143"/>
        <v>124252.62300000002</v>
      </c>
    </row>
    <row r="2275" spans="1:11" x14ac:dyDescent="0.25">
      <c r="A2275" s="5">
        <v>46265</v>
      </c>
      <c r="B2275" s="2" t="s">
        <v>2282</v>
      </c>
      <c r="C2275" s="2">
        <v>12</v>
      </c>
      <c r="D2275" s="3">
        <v>10724</v>
      </c>
      <c r="E2275" s="4"/>
      <c r="F2275" s="6">
        <v>3</v>
      </c>
      <c r="G2275" s="6">
        <v>6</v>
      </c>
      <c r="H2275" s="7">
        <f t="shared" si="140"/>
        <v>46235</v>
      </c>
      <c r="I2275" s="3">
        <f t="shared" si="141"/>
        <v>128688</v>
      </c>
      <c r="J2275" s="3">
        <f t="shared" si="142"/>
        <v>90081.599999999991</v>
      </c>
      <c r="K2275" s="3">
        <f t="shared" si="143"/>
        <v>38606.400000000009</v>
      </c>
    </row>
    <row r="2276" spans="1:11" x14ac:dyDescent="0.25">
      <c r="A2276" s="5">
        <v>46050</v>
      </c>
      <c r="B2276" s="2" t="s">
        <v>2283</v>
      </c>
      <c r="C2276" s="2">
        <v>2</v>
      </c>
      <c r="D2276" s="3">
        <v>30782</v>
      </c>
      <c r="E2276" s="4">
        <v>0.11</v>
      </c>
      <c r="F2276" s="6">
        <v>2</v>
      </c>
      <c r="G2276" s="6">
        <v>6</v>
      </c>
      <c r="H2276" s="7">
        <f t="shared" si="140"/>
        <v>46023</v>
      </c>
      <c r="I2276" s="3">
        <f t="shared" si="141"/>
        <v>68336.040000000008</v>
      </c>
      <c r="J2276" s="3">
        <f t="shared" si="142"/>
        <v>47835.228000000003</v>
      </c>
      <c r="K2276" s="3">
        <f t="shared" si="143"/>
        <v>20500.812000000005</v>
      </c>
    </row>
    <row r="2277" spans="1:11" x14ac:dyDescent="0.25">
      <c r="A2277" s="5">
        <v>46055</v>
      </c>
      <c r="B2277" s="2" t="s">
        <v>2284</v>
      </c>
      <c r="C2277" s="2">
        <v>6</v>
      </c>
      <c r="D2277" s="3">
        <v>28424</v>
      </c>
      <c r="E2277" s="4">
        <v>0.03</v>
      </c>
      <c r="F2277" s="6">
        <v>3</v>
      </c>
      <c r="G2277" s="6">
        <v>2</v>
      </c>
      <c r="H2277" s="7">
        <f t="shared" si="140"/>
        <v>46054</v>
      </c>
      <c r="I2277" s="3">
        <f t="shared" si="141"/>
        <v>175660.32</v>
      </c>
      <c r="J2277" s="3">
        <f t="shared" si="142"/>
        <v>122962.224</v>
      </c>
      <c r="K2277" s="3">
        <f t="shared" si="143"/>
        <v>52698.096000000005</v>
      </c>
    </row>
    <row r="2278" spans="1:11" x14ac:dyDescent="0.25">
      <c r="A2278" s="5">
        <v>46367</v>
      </c>
      <c r="B2278" s="2" t="s">
        <v>2285</v>
      </c>
      <c r="C2278" s="2">
        <v>10</v>
      </c>
      <c r="D2278" s="3">
        <v>14758</v>
      </c>
      <c r="E2278" s="4">
        <v>0.05</v>
      </c>
      <c r="F2278" s="6">
        <v>4</v>
      </c>
      <c r="G2278" s="6">
        <v>5</v>
      </c>
      <c r="H2278" s="7">
        <f t="shared" si="140"/>
        <v>46357</v>
      </c>
      <c r="I2278" s="3">
        <f t="shared" si="141"/>
        <v>154959</v>
      </c>
      <c r="J2278" s="3">
        <f t="shared" si="142"/>
        <v>108471.29999999999</v>
      </c>
      <c r="K2278" s="3">
        <f t="shared" si="143"/>
        <v>46487.700000000012</v>
      </c>
    </row>
    <row r="2279" spans="1:11" x14ac:dyDescent="0.25">
      <c r="A2279" s="5">
        <v>46035</v>
      </c>
      <c r="B2279" s="2" t="s">
        <v>2286</v>
      </c>
      <c r="C2279" s="2">
        <v>5</v>
      </c>
      <c r="D2279" s="3">
        <v>27746</v>
      </c>
      <c r="E2279" s="4">
        <v>0.14000000000000001</v>
      </c>
      <c r="F2279" s="6">
        <v>3</v>
      </c>
      <c r="G2279" s="6">
        <v>1</v>
      </c>
      <c r="H2279" s="7">
        <f t="shared" si="140"/>
        <v>46023</v>
      </c>
      <c r="I2279" s="3">
        <f t="shared" si="141"/>
        <v>158152.20000000001</v>
      </c>
      <c r="J2279" s="3">
        <f t="shared" si="142"/>
        <v>110706.54000000001</v>
      </c>
      <c r="K2279" s="3">
        <f t="shared" si="143"/>
        <v>47445.66</v>
      </c>
    </row>
    <row r="2280" spans="1:11" x14ac:dyDescent="0.25">
      <c r="A2280" s="5">
        <v>46207</v>
      </c>
      <c r="B2280" s="2" t="s">
        <v>2287</v>
      </c>
      <c r="C2280" s="2">
        <v>4</v>
      </c>
      <c r="D2280" s="3">
        <v>3175</v>
      </c>
      <c r="E2280" s="4">
        <v>0.13</v>
      </c>
      <c r="F2280" s="6">
        <v>2</v>
      </c>
      <c r="G2280" s="6">
        <v>3</v>
      </c>
      <c r="H2280" s="7">
        <f t="shared" si="140"/>
        <v>46204</v>
      </c>
      <c r="I2280" s="3">
        <f t="shared" si="141"/>
        <v>14350.999999999998</v>
      </c>
      <c r="J2280" s="3">
        <f t="shared" si="142"/>
        <v>10045.699999999999</v>
      </c>
      <c r="K2280" s="3">
        <f t="shared" si="143"/>
        <v>4305.2999999999993</v>
      </c>
    </row>
    <row r="2281" spans="1:11" x14ac:dyDescent="0.25">
      <c r="A2281" s="5">
        <v>46182</v>
      </c>
      <c r="B2281" s="2" t="s">
        <v>2288</v>
      </c>
      <c r="C2281" s="2">
        <v>5</v>
      </c>
      <c r="D2281" s="3">
        <v>6829</v>
      </c>
      <c r="E2281" s="4">
        <v>0.12</v>
      </c>
      <c r="F2281" s="6">
        <v>1</v>
      </c>
      <c r="G2281" s="6">
        <v>5</v>
      </c>
      <c r="H2281" s="7">
        <f t="shared" si="140"/>
        <v>46174</v>
      </c>
      <c r="I2281" s="3">
        <f t="shared" si="141"/>
        <v>38242.400000000001</v>
      </c>
      <c r="J2281" s="3">
        <f t="shared" si="142"/>
        <v>26769.68</v>
      </c>
      <c r="K2281" s="3">
        <f t="shared" si="143"/>
        <v>11472.720000000001</v>
      </c>
    </row>
    <row r="2282" spans="1:11" x14ac:dyDescent="0.25">
      <c r="A2282" s="5">
        <v>46243</v>
      </c>
      <c r="B2282" s="2" t="s">
        <v>2289</v>
      </c>
      <c r="C2282" s="2">
        <v>4</v>
      </c>
      <c r="D2282" s="3">
        <v>12069</v>
      </c>
      <c r="E2282" s="4">
        <v>0.03</v>
      </c>
      <c r="F2282" s="6">
        <v>1</v>
      </c>
      <c r="G2282" s="6">
        <v>1</v>
      </c>
      <c r="H2282" s="7">
        <f t="shared" si="140"/>
        <v>46235</v>
      </c>
      <c r="I2282" s="3">
        <f t="shared" si="141"/>
        <v>49724.28</v>
      </c>
      <c r="J2282" s="3">
        <f t="shared" si="142"/>
        <v>34806.995999999999</v>
      </c>
      <c r="K2282" s="3">
        <f t="shared" si="143"/>
        <v>14917.284</v>
      </c>
    </row>
    <row r="2283" spans="1:11" x14ac:dyDescent="0.25">
      <c r="A2283" s="5">
        <v>46173</v>
      </c>
      <c r="B2283" s="2" t="s">
        <v>2290</v>
      </c>
      <c r="C2283" s="2">
        <v>4</v>
      </c>
      <c r="D2283" s="3">
        <v>18110</v>
      </c>
      <c r="E2283" s="4">
        <v>0.09</v>
      </c>
      <c r="F2283" s="6">
        <v>3</v>
      </c>
      <c r="G2283" s="6">
        <v>1</v>
      </c>
      <c r="H2283" s="7">
        <f t="shared" si="140"/>
        <v>46143</v>
      </c>
      <c r="I2283" s="3">
        <f t="shared" si="141"/>
        <v>78959.600000000006</v>
      </c>
      <c r="J2283" s="3">
        <f t="shared" si="142"/>
        <v>55271.72</v>
      </c>
      <c r="K2283" s="3">
        <f t="shared" si="143"/>
        <v>23687.880000000005</v>
      </c>
    </row>
    <row r="2284" spans="1:11" x14ac:dyDescent="0.25">
      <c r="A2284" s="5">
        <v>46045</v>
      </c>
      <c r="B2284" s="2" t="s">
        <v>2291</v>
      </c>
      <c r="C2284" s="2">
        <v>10</v>
      </c>
      <c r="D2284" s="3">
        <v>27487</v>
      </c>
      <c r="E2284" s="4">
        <v>7.0000000000000007E-2</v>
      </c>
      <c r="F2284" s="6">
        <v>2</v>
      </c>
      <c r="G2284" s="6">
        <v>2</v>
      </c>
      <c r="H2284" s="7">
        <f t="shared" si="140"/>
        <v>46023</v>
      </c>
      <c r="I2284" s="3">
        <f t="shared" si="141"/>
        <v>294110.90000000002</v>
      </c>
      <c r="J2284" s="3">
        <f t="shared" si="142"/>
        <v>205877.63</v>
      </c>
      <c r="K2284" s="3">
        <f t="shared" si="143"/>
        <v>88233.270000000019</v>
      </c>
    </row>
    <row r="2285" spans="1:11" x14ac:dyDescent="0.25">
      <c r="A2285" s="5">
        <v>46243</v>
      </c>
      <c r="B2285" s="2" t="s">
        <v>2292</v>
      </c>
      <c r="C2285" s="2">
        <v>10</v>
      </c>
      <c r="D2285" s="3">
        <v>33245</v>
      </c>
      <c r="E2285" s="4">
        <v>0.03</v>
      </c>
      <c r="F2285" s="6">
        <v>3</v>
      </c>
      <c r="G2285" s="6">
        <v>5</v>
      </c>
      <c r="H2285" s="7">
        <f t="shared" si="140"/>
        <v>46235</v>
      </c>
      <c r="I2285" s="3">
        <f t="shared" si="141"/>
        <v>342423.5</v>
      </c>
      <c r="J2285" s="3">
        <f t="shared" si="142"/>
        <v>239696.44999999998</v>
      </c>
      <c r="K2285" s="3">
        <f t="shared" si="143"/>
        <v>102727.05000000002</v>
      </c>
    </row>
    <row r="2286" spans="1:11" x14ac:dyDescent="0.25">
      <c r="A2286" s="5">
        <v>46386</v>
      </c>
      <c r="B2286" s="2" t="s">
        <v>2293</v>
      </c>
      <c r="C2286" s="2">
        <v>11</v>
      </c>
      <c r="D2286" s="3">
        <v>11519</v>
      </c>
      <c r="E2286" s="4">
        <v>0.14000000000000001</v>
      </c>
      <c r="F2286" s="6">
        <v>5</v>
      </c>
      <c r="G2286" s="6">
        <v>5</v>
      </c>
      <c r="H2286" s="7">
        <f t="shared" si="140"/>
        <v>46357</v>
      </c>
      <c r="I2286" s="3">
        <f t="shared" si="141"/>
        <v>144448.26</v>
      </c>
      <c r="J2286" s="3">
        <f t="shared" si="142"/>
        <v>101113.78200000001</v>
      </c>
      <c r="K2286" s="3">
        <f t="shared" si="143"/>
        <v>43334.478000000003</v>
      </c>
    </row>
    <row r="2287" spans="1:11" x14ac:dyDescent="0.25">
      <c r="A2287" s="5">
        <v>46353</v>
      </c>
      <c r="B2287" s="2" t="s">
        <v>2294</v>
      </c>
      <c r="C2287" s="2">
        <v>7</v>
      </c>
      <c r="D2287" s="3">
        <v>28577</v>
      </c>
      <c r="E2287" s="4">
        <v>0.12</v>
      </c>
      <c r="F2287" s="6">
        <v>4</v>
      </c>
      <c r="G2287" s="6">
        <v>4</v>
      </c>
      <c r="H2287" s="7">
        <f t="shared" si="140"/>
        <v>46327</v>
      </c>
      <c r="I2287" s="3">
        <f t="shared" si="141"/>
        <v>224043.68000000002</v>
      </c>
      <c r="J2287" s="3">
        <f t="shared" si="142"/>
        <v>156830.576</v>
      </c>
      <c r="K2287" s="3">
        <f t="shared" si="143"/>
        <v>67213.104000000021</v>
      </c>
    </row>
    <row r="2288" spans="1:11" x14ac:dyDescent="0.25">
      <c r="A2288" s="5">
        <v>46029</v>
      </c>
      <c r="B2288" s="2" t="s">
        <v>2295</v>
      </c>
      <c r="C2288" s="2">
        <v>5</v>
      </c>
      <c r="D2288" s="3">
        <v>31713</v>
      </c>
      <c r="E2288" s="4"/>
      <c r="F2288" s="6">
        <v>3</v>
      </c>
      <c r="G2288" s="6">
        <v>8</v>
      </c>
      <c r="H2288" s="7">
        <f t="shared" si="140"/>
        <v>46023</v>
      </c>
      <c r="I2288" s="3">
        <f t="shared" si="141"/>
        <v>158565</v>
      </c>
      <c r="J2288" s="3">
        <f t="shared" si="142"/>
        <v>110995.5</v>
      </c>
      <c r="K2288" s="3">
        <f t="shared" si="143"/>
        <v>47569.5</v>
      </c>
    </row>
    <row r="2289" spans="1:11" x14ac:dyDescent="0.25">
      <c r="A2289" s="5">
        <v>46084</v>
      </c>
      <c r="B2289" s="2" t="s">
        <v>2296</v>
      </c>
      <c r="C2289" s="2">
        <v>4</v>
      </c>
      <c r="D2289" s="3">
        <v>24526</v>
      </c>
      <c r="E2289" s="4">
        <v>0.05</v>
      </c>
      <c r="F2289" s="6">
        <v>2</v>
      </c>
      <c r="G2289" s="6">
        <v>8</v>
      </c>
      <c r="H2289" s="7">
        <f t="shared" si="140"/>
        <v>46082</v>
      </c>
      <c r="I2289" s="3">
        <f t="shared" si="141"/>
        <v>103009.2</v>
      </c>
      <c r="J2289" s="3">
        <f t="shared" si="142"/>
        <v>72106.439999999988</v>
      </c>
      <c r="K2289" s="3">
        <f t="shared" si="143"/>
        <v>30902.760000000009</v>
      </c>
    </row>
    <row r="2290" spans="1:11" x14ac:dyDescent="0.25">
      <c r="A2290" s="5">
        <v>46225</v>
      </c>
      <c r="B2290" s="2" t="s">
        <v>2297</v>
      </c>
      <c r="C2290" s="2">
        <v>4</v>
      </c>
      <c r="D2290" s="3">
        <v>33280</v>
      </c>
      <c r="E2290" s="4"/>
      <c r="F2290" s="6">
        <v>3</v>
      </c>
      <c r="G2290" s="6">
        <v>1</v>
      </c>
      <c r="H2290" s="7">
        <f t="shared" si="140"/>
        <v>46204</v>
      </c>
      <c r="I2290" s="3">
        <f t="shared" si="141"/>
        <v>133120</v>
      </c>
      <c r="J2290" s="3">
        <f t="shared" si="142"/>
        <v>93184</v>
      </c>
      <c r="K2290" s="3">
        <f t="shared" si="143"/>
        <v>39936</v>
      </c>
    </row>
    <row r="2291" spans="1:11" x14ac:dyDescent="0.25">
      <c r="A2291" s="5">
        <v>46247</v>
      </c>
      <c r="B2291" s="2" t="s">
        <v>2298</v>
      </c>
      <c r="C2291" s="2">
        <v>11</v>
      </c>
      <c r="D2291" s="3">
        <v>6514</v>
      </c>
      <c r="E2291" s="4"/>
      <c r="F2291" s="6">
        <v>2</v>
      </c>
      <c r="G2291" s="6">
        <v>3</v>
      </c>
      <c r="H2291" s="7">
        <f t="shared" si="140"/>
        <v>46235</v>
      </c>
      <c r="I2291" s="3">
        <f t="shared" si="141"/>
        <v>71654</v>
      </c>
      <c r="J2291" s="3">
        <f t="shared" si="142"/>
        <v>50157.799999999996</v>
      </c>
      <c r="K2291" s="3">
        <f t="shared" si="143"/>
        <v>21496.200000000004</v>
      </c>
    </row>
    <row r="2292" spans="1:11" x14ac:dyDescent="0.25">
      <c r="A2292" s="5">
        <v>46113</v>
      </c>
      <c r="B2292" s="2" t="s">
        <v>2299</v>
      </c>
      <c r="C2292" s="2">
        <v>11</v>
      </c>
      <c r="D2292" s="3">
        <v>22453</v>
      </c>
      <c r="E2292" s="4"/>
      <c r="F2292" s="6">
        <v>1</v>
      </c>
      <c r="G2292" s="6">
        <v>2</v>
      </c>
      <c r="H2292" s="7">
        <f t="shared" si="140"/>
        <v>46113</v>
      </c>
      <c r="I2292" s="3">
        <f t="shared" si="141"/>
        <v>246983</v>
      </c>
      <c r="J2292" s="3">
        <f t="shared" si="142"/>
        <v>172888.09999999998</v>
      </c>
      <c r="K2292" s="3">
        <f t="shared" si="143"/>
        <v>74094.900000000023</v>
      </c>
    </row>
    <row r="2293" spans="1:11" x14ac:dyDescent="0.25">
      <c r="A2293" s="5">
        <v>46108</v>
      </c>
      <c r="B2293" s="2" t="s">
        <v>2300</v>
      </c>
      <c r="C2293" s="2">
        <v>11</v>
      </c>
      <c r="D2293" s="3">
        <v>11194</v>
      </c>
      <c r="E2293" s="4">
        <v>0.12</v>
      </c>
      <c r="F2293" s="6">
        <v>2</v>
      </c>
      <c r="G2293" s="6">
        <v>1</v>
      </c>
      <c r="H2293" s="7">
        <f t="shared" si="140"/>
        <v>46082</v>
      </c>
      <c r="I2293" s="3">
        <f t="shared" si="141"/>
        <v>137910.08000000002</v>
      </c>
      <c r="J2293" s="3">
        <f t="shared" si="142"/>
        <v>96537.056000000011</v>
      </c>
      <c r="K2293" s="3">
        <f t="shared" si="143"/>
        <v>41373.024000000005</v>
      </c>
    </row>
    <row r="2294" spans="1:11" x14ac:dyDescent="0.25">
      <c r="A2294" s="5">
        <v>46273</v>
      </c>
      <c r="B2294" s="2" t="s">
        <v>2301</v>
      </c>
      <c r="C2294" s="2">
        <v>9</v>
      </c>
      <c r="D2294" s="3">
        <v>19707</v>
      </c>
      <c r="E2294" s="4">
        <v>0.05</v>
      </c>
      <c r="F2294" s="6">
        <v>3</v>
      </c>
      <c r="G2294" s="6">
        <v>7</v>
      </c>
      <c r="H2294" s="7">
        <f t="shared" si="140"/>
        <v>46266</v>
      </c>
      <c r="I2294" s="3">
        <f t="shared" si="141"/>
        <v>186231.15</v>
      </c>
      <c r="J2294" s="3">
        <f t="shared" si="142"/>
        <v>130361.80499999999</v>
      </c>
      <c r="K2294" s="3">
        <f t="shared" si="143"/>
        <v>55869.345000000001</v>
      </c>
    </row>
    <row r="2295" spans="1:11" x14ac:dyDescent="0.25">
      <c r="A2295" s="5">
        <v>46023</v>
      </c>
      <c r="B2295" s="2" t="s">
        <v>2302</v>
      </c>
      <c r="C2295" s="2">
        <v>1</v>
      </c>
      <c r="D2295" s="3">
        <v>12608</v>
      </c>
      <c r="E2295" s="4">
        <v>0.13</v>
      </c>
      <c r="F2295" s="6">
        <v>1</v>
      </c>
      <c r="G2295" s="6">
        <v>2</v>
      </c>
      <c r="H2295" s="7">
        <f t="shared" si="140"/>
        <v>46023</v>
      </c>
      <c r="I2295" s="3">
        <f t="shared" si="141"/>
        <v>14247.039999999999</v>
      </c>
      <c r="J2295" s="3">
        <f t="shared" si="142"/>
        <v>9972.9279999999981</v>
      </c>
      <c r="K2295" s="3">
        <f t="shared" si="143"/>
        <v>4274.112000000001</v>
      </c>
    </row>
    <row r="2296" spans="1:11" x14ac:dyDescent="0.25">
      <c r="A2296" s="5">
        <v>46157</v>
      </c>
      <c r="B2296" s="2" t="s">
        <v>2303</v>
      </c>
      <c r="C2296" s="2">
        <v>12</v>
      </c>
      <c r="D2296" s="3">
        <v>7022</v>
      </c>
      <c r="E2296" s="4"/>
      <c r="F2296" s="6">
        <v>5</v>
      </c>
      <c r="G2296" s="6">
        <v>8</v>
      </c>
      <c r="H2296" s="7">
        <f t="shared" si="140"/>
        <v>46143</v>
      </c>
      <c r="I2296" s="3">
        <f t="shared" si="141"/>
        <v>84264</v>
      </c>
      <c r="J2296" s="3">
        <f t="shared" si="142"/>
        <v>58984.799999999996</v>
      </c>
      <c r="K2296" s="3">
        <f t="shared" si="143"/>
        <v>25279.200000000004</v>
      </c>
    </row>
    <row r="2297" spans="1:11" x14ac:dyDescent="0.25">
      <c r="A2297" s="5">
        <v>46091</v>
      </c>
      <c r="B2297" s="2" t="s">
        <v>2304</v>
      </c>
      <c r="C2297" s="2">
        <v>1</v>
      </c>
      <c r="D2297" s="3">
        <v>14311</v>
      </c>
      <c r="E2297" s="4"/>
      <c r="F2297" s="6">
        <v>3</v>
      </c>
      <c r="G2297" s="6">
        <v>3</v>
      </c>
      <c r="H2297" s="7">
        <f t="shared" si="140"/>
        <v>46082</v>
      </c>
      <c r="I2297" s="3">
        <f t="shared" si="141"/>
        <v>14311</v>
      </c>
      <c r="J2297" s="3">
        <f t="shared" si="142"/>
        <v>10017.699999999999</v>
      </c>
      <c r="K2297" s="3">
        <f t="shared" si="143"/>
        <v>4293.3000000000011</v>
      </c>
    </row>
    <row r="2298" spans="1:11" x14ac:dyDescent="0.25">
      <c r="A2298" s="5">
        <v>46099</v>
      </c>
      <c r="B2298" s="2" t="s">
        <v>2305</v>
      </c>
      <c r="C2298" s="2">
        <v>7</v>
      </c>
      <c r="D2298" s="3">
        <v>13616</v>
      </c>
      <c r="E2298" s="4"/>
      <c r="F2298" s="6">
        <v>3</v>
      </c>
      <c r="G2298" s="6">
        <v>5</v>
      </c>
      <c r="H2298" s="7">
        <f t="shared" si="140"/>
        <v>46082</v>
      </c>
      <c r="I2298" s="3">
        <f t="shared" si="141"/>
        <v>95312</v>
      </c>
      <c r="J2298" s="3">
        <f t="shared" si="142"/>
        <v>66718.399999999994</v>
      </c>
      <c r="K2298" s="3">
        <f t="shared" si="143"/>
        <v>28593.600000000006</v>
      </c>
    </row>
    <row r="2299" spans="1:11" x14ac:dyDescent="0.25">
      <c r="A2299" s="5">
        <v>46170</v>
      </c>
      <c r="B2299" s="2" t="s">
        <v>2306</v>
      </c>
      <c r="C2299" s="2">
        <v>5</v>
      </c>
      <c r="D2299" s="3">
        <v>3181</v>
      </c>
      <c r="E2299" s="4">
        <v>0.14000000000000001</v>
      </c>
      <c r="F2299" s="6">
        <v>3</v>
      </c>
      <c r="G2299" s="6">
        <v>5</v>
      </c>
      <c r="H2299" s="7">
        <f t="shared" si="140"/>
        <v>46143</v>
      </c>
      <c r="I2299" s="3">
        <f t="shared" si="141"/>
        <v>18131.7</v>
      </c>
      <c r="J2299" s="3">
        <f t="shared" si="142"/>
        <v>12692.19</v>
      </c>
      <c r="K2299" s="3">
        <f t="shared" si="143"/>
        <v>5439.51</v>
      </c>
    </row>
    <row r="2300" spans="1:11" x14ac:dyDescent="0.25">
      <c r="A2300" s="5">
        <v>46231</v>
      </c>
      <c r="B2300" s="2" t="s">
        <v>2307</v>
      </c>
      <c r="C2300" s="2">
        <v>9</v>
      </c>
      <c r="D2300" s="3">
        <v>13661</v>
      </c>
      <c r="E2300" s="4">
        <v>0.09</v>
      </c>
      <c r="F2300" s="6">
        <v>1</v>
      </c>
      <c r="G2300" s="6">
        <v>1</v>
      </c>
      <c r="H2300" s="7">
        <f t="shared" si="140"/>
        <v>46204</v>
      </c>
      <c r="I2300" s="3">
        <f t="shared" si="141"/>
        <v>134014.41</v>
      </c>
      <c r="J2300" s="3">
        <f t="shared" si="142"/>
        <v>93810.087</v>
      </c>
      <c r="K2300" s="3">
        <f t="shared" si="143"/>
        <v>40204.323000000004</v>
      </c>
    </row>
    <row r="2301" spans="1:11" x14ac:dyDescent="0.25">
      <c r="A2301" s="5">
        <v>46230</v>
      </c>
      <c r="B2301" s="2" t="s">
        <v>2308</v>
      </c>
      <c r="C2301" s="2">
        <v>9</v>
      </c>
      <c r="D2301" s="3">
        <v>18254</v>
      </c>
      <c r="E2301" s="4">
        <v>0.1</v>
      </c>
      <c r="F2301" s="6">
        <v>1</v>
      </c>
      <c r="G2301" s="6">
        <v>4</v>
      </c>
      <c r="H2301" s="7">
        <f t="shared" si="140"/>
        <v>46204</v>
      </c>
      <c r="I2301" s="3">
        <f t="shared" si="141"/>
        <v>180714.6</v>
      </c>
      <c r="J2301" s="3">
        <f t="shared" si="142"/>
        <v>126500.22</v>
      </c>
      <c r="K2301" s="3">
        <f t="shared" si="143"/>
        <v>54214.380000000005</v>
      </c>
    </row>
    <row r="2302" spans="1:11" x14ac:dyDescent="0.25">
      <c r="A2302" s="5">
        <v>46136</v>
      </c>
      <c r="B2302" s="2" t="s">
        <v>2309</v>
      </c>
      <c r="C2302" s="2">
        <v>1</v>
      </c>
      <c r="D2302" s="3">
        <v>14160</v>
      </c>
      <c r="E2302" s="4">
        <v>0.1</v>
      </c>
      <c r="F2302" s="6">
        <v>5</v>
      </c>
      <c r="G2302" s="6">
        <v>8</v>
      </c>
      <c r="H2302" s="7">
        <f t="shared" si="140"/>
        <v>46113</v>
      </c>
      <c r="I2302" s="3">
        <f t="shared" si="141"/>
        <v>15576.000000000002</v>
      </c>
      <c r="J2302" s="3">
        <f t="shared" si="142"/>
        <v>10903.2</v>
      </c>
      <c r="K2302" s="3">
        <f t="shared" si="143"/>
        <v>4672.8000000000011</v>
      </c>
    </row>
    <row r="2303" spans="1:11" x14ac:dyDescent="0.25">
      <c r="A2303" s="5">
        <v>46314</v>
      </c>
      <c r="B2303" s="2" t="s">
        <v>2310</v>
      </c>
      <c r="C2303" s="2">
        <v>6</v>
      </c>
      <c r="D2303" s="3">
        <v>2384</v>
      </c>
      <c r="E2303" s="4">
        <v>0.08</v>
      </c>
      <c r="F2303" s="6">
        <v>5</v>
      </c>
      <c r="G2303" s="6">
        <v>2</v>
      </c>
      <c r="H2303" s="7">
        <f t="shared" si="140"/>
        <v>46296</v>
      </c>
      <c r="I2303" s="3">
        <f t="shared" si="141"/>
        <v>15448.320000000002</v>
      </c>
      <c r="J2303" s="3">
        <f t="shared" si="142"/>
        <v>10813.824000000001</v>
      </c>
      <c r="K2303" s="3">
        <f t="shared" si="143"/>
        <v>4634.496000000001</v>
      </c>
    </row>
    <row r="2304" spans="1:11" x14ac:dyDescent="0.25">
      <c r="A2304" s="5">
        <v>46230</v>
      </c>
      <c r="B2304" s="2" t="s">
        <v>2311</v>
      </c>
      <c r="C2304" s="2">
        <v>11</v>
      </c>
      <c r="D2304" s="3">
        <v>27476</v>
      </c>
      <c r="E2304" s="4">
        <v>0.02</v>
      </c>
      <c r="F2304" s="6">
        <v>5</v>
      </c>
      <c r="G2304" s="6">
        <v>5</v>
      </c>
      <c r="H2304" s="7">
        <f t="shared" si="140"/>
        <v>46204</v>
      </c>
      <c r="I2304" s="3">
        <f t="shared" si="141"/>
        <v>308280.72000000003</v>
      </c>
      <c r="J2304" s="3">
        <f t="shared" si="142"/>
        <v>215796.50400000002</v>
      </c>
      <c r="K2304" s="3">
        <f t="shared" si="143"/>
        <v>92484.216000000015</v>
      </c>
    </row>
    <row r="2305" spans="1:11" x14ac:dyDescent="0.25">
      <c r="A2305" s="5">
        <v>46366</v>
      </c>
      <c r="B2305" s="2" t="s">
        <v>2312</v>
      </c>
      <c r="C2305" s="2">
        <v>8</v>
      </c>
      <c r="D2305" s="3">
        <v>31041</v>
      </c>
      <c r="E2305" s="4">
        <v>0.06</v>
      </c>
      <c r="F2305" s="6">
        <v>4</v>
      </c>
      <c r="G2305" s="6">
        <v>3</v>
      </c>
      <c r="H2305" s="7">
        <f t="shared" si="140"/>
        <v>46357</v>
      </c>
      <c r="I2305" s="3">
        <f t="shared" si="141"/>
        <v>263227.68</v>
      </c>
      <c r="J2305" s="3">
        <f t="shared" si="142"/>
        <v>184259.37599999999</v>
      </c>
      <c r="K2305" s="3">
        <f t="shared" si="143"/>
        <v>78968.304000000004</v>
      </c>
    </row>
    <row r="2306" spans="1:11" x14ac:dyDescent="0.25">
      <c r="A2306" s="5">
        <v>46094</v>
      </c>
      <c r="B2306" s="2" t="s">
        <v>2313</v>
      </c>
      <c r="C2306" s="2">
        <v>5</v>
      </c>
      <c r="D2306" s="3">
        <v>9758</v>
      </c>
      <c r="E2306" s="4">
        <v>0.06</v>
      </c>
      <c r="F2306" s="6">
        <v>5</v>
      </c>
      <c r="G2306" s="6">
        <v>8</v>
      </c>
      <c r="H2306" s="7">
        <f t="shared" ref="H2306:H2369" si="144">DATE(YEAR($A2306),MONTH($A2306),1)</f>
        <v>46082</v>
      </c>
      <c r="I2306" s="3">
        <f t="shared" ref="I2306:I2369" si="145">$C2306*$D2306*(1+$E2306)</f>
        <v>51717.4</v>
      </c>
      <c r="J2306" s="3">
        <f t="shared" ref="J2306:J2369" si="146">I2306*70%</f>
        <v>36202.18</v>
      </c>
      <c r="K2306" s="3">
        <f t="shared" ref="K2306:K2369" si="147">I2306-J2306</f>
        <v>15515.220000000001</v>
      </c>
    </row>
    <row r="2307" spans="1:11" x14ac:dyDescent="0.25">
      <c r="A2307" s="5">
        <v>46322</v>
      </c>
      <c r="B2307" s="2" t="s">
        <v>2314</v>
      </c>
      <c r="C2307" s="2">
        <v>5</v>
      </c>
      <c r="D2307" s="3">
        <v>9272</v>
      </c>
      <c r="E2307" s="4">
        <v>0.14000000000000001</v>
      </c>
      <c r="F2307" s="6">
        <v>5</v>
      </c>
      <c r="G2307" s="6">
        <v>4</v>
      </c>
      <c r="H2307" s="7">
        <f t="shared" si="144"/>
        <v>46296</v>
      </c>
      <c r="I2307" s="3">
        <f t="shared" si="145"/>
        <v>52850.400000000009</v>
      </c>
      <c r="J2307" s="3">
        <f t="shared" si="146"/>
        <v>36995.280000000006</v>
      </c>
      <c r="K2307" s="3">
        <f t="shared" si="147"/>
        <v>15855.120000000003</v>
      </c>
    </row>
    <row r="2308" spans="1:11" x14ac:dyDescent="0.25">
      <c r="A2308" s="5">
        <v>46115</v>
      </c>
      <c r="B2308" s="2" t="s">
        <v>2315</v>
      </c>
      <c r="C2308" s="2">
        <v>10</v>
      </c>
      <c r="D2308" s="3">
        <v>17092</v>
      </c>
      <c r="E2308" s="4">
        <v>0.15</v>
      </c>
      <c r="F2308" s="6">
        <v>3</v>
      </c>
      <c r="G2308" s="6">
        <v>1</v>
      </c>
      <c r="H2308" s="7">
        <f t="shared" si="144"/>
        <v>46113</v>
      </c>
      <c r="I2308" s="3">
        <f t="shared" si="145"/>
        <v>196557.99999999997</v>
      </c>
      <c r="J2308" s="3">
        <f t="shared" si="146"/>
        <v>137590.59999999998</v>
      </c>
      <c r="K2308" s="3">
        <f t="shared" si="147"/>
        <v>58967.399999999994</v>
      </c>
    </row>
    <row r="2309" spans="1:11" x14ac:dyDescent="0.25">
      <c r="A2309" s="5">
        <v>46162</v>
      </c>
      <c r="B2309" s="2" t="s">
        <v>2316</v>
      </c>
      <c r="C2309" s="2">
        <v>7</v>
      </c>
      <c r="D2309" s="3">
        <v>14101</v>
      </c>
      <c r="E2309" s="4"/>
      <c r="F2309" s="6">
        <v>1</v>
      </c>
      <c r="G2309" s="6">
        <v>8</v>
      </c>
      <c r="H2309" s="7">
        <f t="shared" si="144"/>
        <v>46143</v>
      </c>
      <c r="I2309" s="3">
        <f t="shared" si="145"/>
        <v>98707</v>
      </c>
      <c r="J2309" s="3">
        <f t="shared" si="146"/>
        <v>69094.899999999994</v>
      </c>
      <c r="K2309" s="3">
        <f t="shared" si="147"/>
        <v>29612.100000000006</v>
      </c>
    </row>
    <row r="2310" spans="1:11" x14ac:dyDescent="0.25">
      <c r="A2310" s="5">
        <v>46208</v>
      </c>
      <c r="B2310" s="2" t="s">
        <v>2317</v>
      </c>
      <c r="C2310" s="2">
        <v>11</v>
      </c>
      <c r="D2310" s="3">
        <v>25115</v>
      </c>
      <c r="E2310" s="4">
        <v>0.08</v>
      </c>
      <c r="F2310" s="6">
        <v>1</v>
      </c>
      <c r="G2310" s="6">
        <v>8</v>
      </c>
      <c r="H2310" s="7">
        <f t="shared" si="144"/>
        <v>46204</v>
      </c>
      <c r="I2310" s="3">
        <f t="shared" si="145"/>
        <v>298366.2</v>
      </c>
      <c r="J2310" s="3">
        <f t="shared" si="146"/>
        <v>208856.34</v>
      </c>
      <c r="K2310" s="3">
        <f t="shared" si="147"/>
        <v>89509.860000000015</v>
      </c>
    </row>
    <row r="2311" spans="1:11" x14ac:dyDescent="0.25">
      <c r="A2311" s="5">
        <v>46373</v>
      </c>
      <c r="B2311" s="2" t="s">
        <v>2318</v>
      </c>
      <c r="C2311" s="2">
        <v>2</v>
      </c>
      <c r="D2311" s="3">
        <v>6307</v>
      </c>
      <c r="E2311" s="4">
        <v>0.12</v>
      </c>
      <c r="F2311" s="6">
        <v>3</v>
      </c>
      <c r="G2311" s="6">
        <v>8</v>
      </c>
      <c r="H2311" s="7">
        <f t="shared" si="144"/>
        <v>46357</v>
      </c>
      <c r="I2311" s="3">
        <f t="shared" si="145"/>
        <v>14127.680000000002</v>
      </c>
      <c r="J2311" s="3">
        <f t="shared" si="146"/>
        <v>9889.3760000000002</v>
      </c>
      <c r="K2311" s="3">
        <f t="shared" si="147"/>
        <v>4238.3040000000019</v>
      </c>
    </row>
    <row r="2312" spans="1:11" x14ac:dyDescent="0.25">
      <c r="A2312" s="5">
        <v>46052</v>
      </c>
      <c r="B2312" s="2" t="s">
        <v>2319</v>
      </c>
      <c r="C2312" s="2">
        <v>3</v>
      </c>
      <c r="D2312" s="3">
        <v>13433</v>
      </c>
      <c r="E2312" s="4">
        <v>0.08</v>
      </c>
      <c r="F2312" s="6">
        <v>2</v>
      </c>
      <c r="G2312" s="6">
        <v>2</v>
      </c>
      <c r="H2312" s="7">
        <f t="shared" si="144"/>
        <v>46023</v>
      </c>
      <c r="I2312" s="3">
        <f t="shared" si="145"/>
        <v>43522.920000000006</v>
      </c>
      <c r="J2312" s="3">
        <f t="shared" si="146"/>
        <v>30466.044000000002</v>
      </c>
      <c r="K2312" s="3">
        <f t="shared" si="147"/>
        <v>13056.876000000004</v>
      </c>
    </row>
    <row r="2313" spans="1:11" x14ac:dyDescent="0.25">
      <c r="A2313" s="5">
        <v>46237</v>
      </c>
      <c r="B2313" s="2" t="s">
        <v>2320</v>
      </c>
      <c r="C2313" s="2">
        <v>8</v>
      </c>
      <c r="D2313" s="3">
        <v>10458</v>
      </c>
      <c r="E2313" s="4"/>
      <c r="F2313" s="6">
        <v>4</v>
      </c>
      <c r="G2313" s="6">
        <v>1</v>
      </c>
      <c r="H2313" s="7">
        <f t="shared" si="144"/>
        <v>46235</v>
      </c>
      <c r="I2313" s="3">
        <f t="shared" si="145"/>
        <v>83664</v>
      </c>
      <c r="J2313" s="3">
        <f t="shared" si="146"/>
        <v>58564.799999999996</v>
      </c>
      <c r="K2313" s="3">
        <f t="shared" si="147"/>
        <v>25099.200000000004</v>
      </c>
    </row>
    <row r="2314" spans="1:11" x14ac:dyDescent="0.25">
      <c r="A2314" s="5">
        <v>46349</v>
      </c>
      <c r="B2314" s="2" t="s">
        <v>2321</v>
      </c>
      <c r="C2314" s="2">
        <v>12</v>
      </c>
      <c r="D2314" s="3">
        <v>30465</v>
      </c>
      <c r="E2314" s="4">
        <v>0.11</v>
      </c>
      <c r="F2314" s="6">
        <v>1</v>
      </c>
      <c r="G2314" s="6">
        <v>2</v>
      </c>
      <c r="H2314" s="7">
        <f t="shared" si="144"/>
        <v>46327</v>
      </c>
      <c r="I2314" s="3">
        <f t="shared" si="145"/>
        <v>405793.80000000005</v>
      </c>
      <c r="J2314" s="3">
        <f t="shared" si="146"/>
        <v>284055.66000000003</v>
      </c>
      <c r="K2314" s="3">
        <f t="shared" si="147"/>
        <v>121738.14000000001</v>
      </c>
    </row>
    <row r="2315" spans="1:11" x14ac:dyDescent="0.25">
      <c r="A2315" s="5">
        <v>46333</v>
      </c>
      <c r="B2315" s="2" t="s">
        <v>2322</v>
      </c>
      <c r="C2315" s="2">
        <v>2</v>
      </c>
      <c r="D2315" s="3">
        <v>3146</v>
      </c>
      <c r="E2315" s="4">
        <v>0.02</v>
      </c>
      <c r="F2315" s="6">
        <v>3</v>
      </c>
      <c r="G2315" s="6">
        <v>2</v>
      </c>
      <c r="H2315" s="7">
        <f t="shared" si="144"/>
        <v>46327</v>
      </c>
      <c r="I2315" s="3">
        <f t="shared" si="145"/>
        <v>6417.84</v>
      </c>
      <c r="J2315" s="3">
        <f t="shared" si="146"/>
        <v>4492.4879999999994</v>
      </c>
      <c r="K2315" s="3">
        <f t="shared" si="147"/>
        <v>1925.3520000000008</v>
      </c>
    </row>
    <row r="2316" spans="1:11" x14ac:dyDescent="0.25">
      <c r="A2316" s="5">
        <v>46159</v>
      </c>
      <c r="B2316" s="2" t="s">
        <v>2323</v>
      </c>
      <c r="C2316" s="2">
        <v>7</v>
      </c>
      <c r="D2316" s="3">
        <v>20085</v>
      </c>
      <c r="E2316" s="4"/>
      <c r="F2316" s="6">
        <v>1</v>
      </c>
      <c r="G2316" s="6">
        <v>8</v>
      </c>
      <c r="H2316" s="7">
        <f t="shared" si="144"/>
        <v>46143</v>
      </c>
      <c r="I2316" s="3">
        <f t="shared" si="145"/>
        <v>140595</v>
      </c>
      <c r="J2316" s="3">
        <f t="shared" si="146"/>
        <v>98416.5</v>
      </c>
      <c r="K2316" s="3">
        <f t="shared" si="147"/>
        <v>42178.5</v>
      </c>
    </row>
    <row r="2317" spans="1:11" x14ac:dyDescent="0.25">
      <c r="A2317" s="5">
        <v>46170</v>
      </c>
      <c r="B2317" s="2" t="s">
        <v>2324</v>
      </c>
      <c r="C2317" s="2">
        <v>4</v>
      </c>
      <c r="D2317" s="3">
        <v>20383</v>
      </c>
      <c r="E2317" s="4"/>
      <c r="F2317" s="6">
        <v>4</v>
      </c>
      <c r="G2317" s="6">
        <v>5</v>
      </c>
      <c r="H2317" s="7">
        <f t="shared" si="144"/>
        <v>46143</v>
      </c>
      <c r="I2317" s="3">
        <f t="shared" si="145"/>
        <v>81532</v>
      </c>
      <c r="J2317" s="3">
        <f t="shared" si="146"/>
        <v>57072.399999999994</v>
      </c>
      <c r="K2317" s="3">
        <f t="shared" si="147"/>
        <v>24459.600000000006</v>
      </c>
    </row>
    <row r="2318" spans="1:11" x14ac:dyDescent="0.25">
      <c r="A2318" s="5">
        <v>46232</v>
      </c>
      <c r="B2318" s="2" t="s">
        <v>2325</v>
      </c>
      <c r="C2318" s="2">
        <v>1</v>
      </c>
      <c r="D2318" s="3">
        <v>4877</v>
      </c>
      <c r="E2318" s="4">
        <v>0.09</v>
      </c>
      <c r="F2318" s="6">
        <v>3</v>
      </c>
      <c r="G2318" s="6">
        <v>7</v>
      </c>
      <c r="H2318" s="7">
        <f t="shared" si="144"/>
        <v>46204</v>
      </c>
      <c r="I2318" s="3">
        <f t="shared" si="145"/>
        <v>5315.93</v>
      </c>
      <c r="J2318" s="3">
        <f t="shared" si="146"/>
        <v>3721.1509999999998</v>
      </c>
      <c r="K2318" s="3">
        <f t="shared" si="147"/>
        <v>1594.7790000000005</v>
      </c>
    </row>
    <row r="2319" spans="1:11" x14ac:dyDescent="0.25">
      <c r="A2319" s="5">
        <v>46174</v>
      </c>
      <c r="B2319" s="2" t="s">
        <v>2326</v>
      </c>
      <c r="C2319" s="2">
        <v>10</v>
      </c>
      <c r="D2319" s="3">
        <v>22230</v>
      </c>
      <c r="E2319" s="4">
        <v>0.11</v>
      </c>
      <c r="F2319" s="6">
        <v>5</v>
      </c>
      <c r="G2319" s="6">
        <v>2</v>
      </c>
      <c r="H2319" s="7">
        <f t="shared" si="144"/>
        <v>46174</v>
      </c>
      <c r="I2319" s="3">
        <f t="shared" si="145"/>
        <v>246753.00000000003</v>
      </c>
      <c r="J2319" s="3">
        <f t="shared" si="146"/>
        <v>172727.1</v>
      </c>
      <c r="K2319" s="3">
        <f t="shared" si="147"/>
        <v>74025.900000000023</v>
      </c>
    </row>
    <row r="2320" spans="1:11" x14ac:dyDescent="0.25">
      <c r="A2320" s="5">
        <v>46366</v>
      </c>
      <c r="B2320" s="2" t="s">
        <v>2327</v>
      </c>
      <c r="C2320" s="2">
        <v>2</v>
      </c>
      <c r="D2320" s="3">
        <v>18378</v>
      </c>
      <c r="E2320" s="4">
        <v>0.11</v>
      </c>
      <c r="F2320" s="6">
        <v>1</v>
      </c>
      <c r="G2320" s="6">
        <v>7</v>
      </c>
      <c r="H2320" s="7">
        <f t="shared" si="144"/>
        <v>46357</v>
      </c>
      <c r="I2320" s="3">
        <f t="shared" si="145"/>
        <v>40799.160000000003</v>
      </c>
      <c r="J2320" s="3">
        <f t="shared" si="146"/>
        <v>28559.412</v>
      </c>
      <c r="K2320" s="3">
        <f t="shared" si="147"/>
        <v>12239.748000000003</v>
      </c>
    </row>
    <row r="2321" spans="1:11" x14ac:dyDescent="0.25">
      <c r="A2321" s="5">
        <v>46359</v>
      </c>
      <c r="B2321" s="2" t="s">
        <v>2328</v>
      </c>
      <c r="C2321" s="2">
        <v>10</v>
      </c>
      <c r="D2321" s="3">
        <v>17971</v>
      </c>
      <c r="E2321" s="4"/>
      <c r="F2321" s="6">
        <v>5</v>
      </c>
      <c r="G2321" s="6">
        <v>7</v>
      </c>
      <c r="H2321" s="7">
        <f t="shared" si="144"/>
        <v>46357</v>
      </c>
      <c r="I2321" s="3">
        <f t="shared" si="145"/>
        <v>179710</v>
      </c>
      <c r="J2321" s="3">
        <f t="shared" si="146"/>
        <v>125796.99999999999</v>
      </c>
      <c r="K2321" s="3">
        <f t="shared" si="147"/>
        <v>53913.000000000015</v>
      </c>
    </row>
    <row r="2322" spans="1:11" x14ac:dyDescent="0.25">
      <c r="A2322" s="5">
        <v>46072</v>
      </c>
      <c r="B2322" s="2" t="s">
        <v>2329</v>
      </c>
      <c r="C2322" s="2">
        <v>8</v>
      </c>
      <c r="D2322" s="3">
        <v>20687</v>
      </c>
      <c r="E2322" s="4"/>
      <c r="F2322" s="6">
        <v>2</v>
      </c>
      <c r="G2322" s="6">
        <v>4</v>
      </c>
      <c r="H2322" s="7">
        <f t="shared" si="144"/>
        <v>46054</v>
      </c>
      <c r="I2322" s="3">
        <f t="shared" si="145"/>
        <v>165496</v>
      </c>
      <c r="J2322" s="3">
        <f t="shared" si="146"/>
        <v>115847.2</v>
      </c>
      <c r="K2322" s="3">
        <f t="shared" si="147"/>
        <v>49648.800000000003</v>
      </c>
    </row>
    <row r="2323" spans="1:11" x14ac:dyDescent="0.25">
      <c r="A2323" s="5">
        <v>46107</v>
      </c>
      <c r="B2323" s="2" t="s">
        <v>2330</v>
      </c>
      <c r="C2323" s="2">
        <v>1</v>
      </c>
      <c r="D2323" s="3">
        <v>13096</v>
      </c>
      <c r="E2323" s="4">
        <v>0.14000000000000001</v>
      </c>
      <c r="F2323" s="6">
        <v>5</v>
      </c>
      <c r="G2323" s="6">
        <v>5</v>
      </c>
      <c r="H2323" s="7">
        <f t="shared" si="144"/>
        <v>46082</v>
      </c>
      <c r="I2323" s="3">
        <f t="shared" si="145"/>
        <v>14929.440000000002</v>
      </c>
      <c r="J2323" s="3">
        <f t="shared" si="146"/>
        <v>10450.608</v>
      </c>
      <c r="K2323" s="3">
        <f t="shared" si="147"/>
        <v>4478.8320000000022</v>
      </c>
    </row>
    <row r="2324" spans="1:11" x14ac:dyDescent="0.25">
      <c r="A2324" s="5">
        <v>46086</v>
      </c>
      <c r="B2324" s="2" t="s">
        <v>2331</v>
      </c>
      <c r="C2324" s="2">
        <v>11</v>
      </c>
      <c r="D2324" s="3">
        <v>27623</v>
      </c>
      <c r="E2324" s="4"/>
      <c r="F2324" s="6">
        <v>2</v>
      </c>
      <c r="G2324" s="6">
        <v>6</v>
      </c>
      <c r="H2324" s="7">
        <f t="shared" si="144"/>
        <v>46082</v>
      </c>
      <c r="I2324" s="3">
        <f t="shared" si="145"/>
        <v>303853</v>
      </c>
      <c r="J2324" s="3">
        <f t="shared" si="146"/>
        <v>212697.09999999998</v>
      </c>
      <c r="K2324" s="3">
        <f t="shared" si="147"/>
        <v>91155.900000000023</v>
      </c>
    </row>
    <row r="2325" spans="1:11" x14ac:dyDescent="0.25">
      <c r="A2325" s="5">
        <v>46361</v>
      </c>
      <c r="B2325" s="2" t="s">
        <v>2332</v>
      </c>
      <c r="C2325" s="2">
        <v>7</v>
      </c>
      <c r="D2325" s="3">
        <v>33793</v>
      </c>
      <c r="E2325" s="4">
        <v>0.11</v>
      </c>
      <c r="F2325" s="6">
        <v>1</v>
      </c>
      <c r="G2325" s="6">
        <v>5</v>
      </c>
      <c r="H2325" s="7">
        <f t="shared" si="144"/>
        <v>46357</v>
      </c>
      <c r="I2325" s="3">
        <f t="shared" si="145"/>
        <v>262571.61000000004</v>
      </c>
      <c r="J2325" s="3">
        <f t="shared" si="146"/>
        <v>183800.12700000001</v>
      </c>
      <c r="K2325" s="3">
        <f t="shared" si="147"/>
        <v>78771.483000000037</v>
      </c>
    </row>
    <row r="2326" spans="1:11" x14ac:dyDescent="0.25">
      <c r="A2326" s="5">
        <v>46112</v>
      </c>
      <c r="B2326" s="2" t="s">
        <v>2333</v>
      </c>
      <c r="C2326" s="2">
        <v>2</v>
      </c>
      <c r="D2326" s="3">
        <v>11553</v>
      </c>
      <c r="E2326" s="4">
        <v>0.15</v>
      </c>
      <c r="F2326" s="6">
        <v>5</v>
      </c>
      <c r="G2326" s="6">
        <v>8</v>
      </c>
      <c r="H2326" s="7">
        <f t="shared" si="144"/>
        <v>46082</v>
      </c>
      <c r="I2326" s="3">
        <f t="shared" si="145"/>
        <v>26571.899999999998</v>
      </c>
      <c r="J2326" s="3">
        <f t="shared" si="146"/>
        <v>18600.329999999998</v>
      </c>
      <c r="K2326" s="3">
        <f t="shared" si="147"/>
        <v>7971.57</v>
      </c>
    </row>
    <row r="2327" spans="1:11" x14ac:dyDescent="0.25">
      <c r="A2327" s="5">
        <v>46201</v>
      </c>
      <c r="B2327" s="2" t="s">
        <v>2334</v>
      </c>
      <c r="C2327" s="2">
        <v>5</v>
      </c>
      <c r="D2327" s="3">
        <v>4487</v>
      </c>
      <c r="E2327" s="4">
        <v>0.14000000000000001</v>
      </c>
      <c r="F2327" s="6">
        <v>2</v>
      </c>
      <c r="G2327" s="6">
        <v>7</v>
      </c>
      <c r="H2327" s="7">
        <f t="shared" si="144"/>
        <v>46174</v>
      </c>
      <c r="I2327" s="3">
        <f t="shared" si="145"/>
        <v>25575.9</v>
      </c>
      <c r="J2327" s="3">
        <f t="shared" si="146"/>
        <v>17903.13</v>
      </c>
      <c r="K2327" s="3">
        <f t="shared" si="147"/>
        <v>7672.77</v>
      </c>
    </row>
    <row r="2328" spans="1:11" x14ac:dyDescent="0.25">
      <c r="A2328" s="5">
        <v>46059</v>
      </c>
      <c r="B2328" s="2" t="s">
        <v>2335</v>
      </c>
      <c r="C2328" s="2">
        <v>5</v>
      </c>
      <c r="D2328" s="3">
        <v>16312</v>
      </c>
      <c r="E2328" s="4"/>
      <c r="F2328" s="6">
        <v>2</v>
      </c>
      <c r="G2328" s="6">
        <v>4</v>
      </c>
      <c r="H2328" s="7">
        <f t="shared" si="144"/>
        <v>46054</v>
      </c>
      <c r="I2328" s="3">
        <f t="shared" si="145"/>
        <v>81560</v>
      </c>
      <c r="J2328" s="3">
        <f t="shared" si="146"/>
        <v>57092</v>
      </c>
      <c r="K2328" s="3">
        <f t="shared" si="147"/>
        <v>24468</v>
      </c>
    </row>
    <row r="2329" spans="1:11" x14ac:dyDescent="0.25">
      <c r="A2329" s="5">
        <v>46163</v>
      </c>
      <c r="B2329" s="2" t="s">
        <v>2336</v>
      </c>
      <c r="C2329" s="2">
        <v>5</v>
      </c>
      <c r="D2329" s="3">
        <v>18130</v>
      </c>
      <c r="E2329" s="4">
        <v>0.12</v>
      </c>
      <c r="F2329" s="6">
        <v>4</v>
      </c>
      <c r="G2329" s="6">
        <v>8</v>
      </c>
      <c r="H2329" s="7">
        <f t="shared" si="144"/>
        <v>46143</v>
      </c>
      <c r="I2329" s="3">
        <f t="shared" si="145"/>
        <v>101528.00000000001</v>
      </c>
      <c r="J2329" s="3">
        <f t="shared" si="146"/>
        <v>71069.600000000006</v>
      </c>
      <c r="K2329" s="3">
        <f t="shared" si="147"/>
        <v>30458.400000000009</v>
      </c>
    </row>
    <row r="2330" spans="1:11" x14ac:dyDescent="0.25">
      <c r="A2330" s="5">
        <v>46184</v>
      </c>
      <c r="B2330" s="2" t="s">
        <v>2337</v>
      </c>
      <c r="C2330" s="2">
        <v>7</v>
      </c>
      <c r="D2330" s="3">
        <v>6756</v>
      </c>
      <c r="E2330" s="4">
        <v>0.09</v>
      </c>
      <c r="F2330" s="6">
        <v>4</v>
      </c>
      <c r="G2330" s="6">
        <v>1</v>
      </c>
      <c r="H2330" s="7">
        <f t="shared" si="144"/>
        <v>46174</v>
      </c>
      <c r="I2330" s="3">
        <f t="shared" si="145"/>
        <v>51548.280000000006</v>
      </c>
      <c r="J2330" s="3">
        <f t="shared" si="146"/>
        <v>36083.796000000002</v>
      </c>
      <c r="K2330" s="3">
        <f t="shared" si="147"/>
        <v>15464.484000000004</v>
      </c>
    </row>
    <row r="2331" spans="1:11" x14ac:dyDescent="0.25">
      <c r="A2331" s="5">
        <v>46386</v>
      </c>
      <c r="B2331" s="2" t="s">
        <v>2338</v>
      </c>
      <c r="C2331" s="2">
        <v>5</v>
      </c>
      <c r="D2331" s="3">
        <v>26186</v>
      </c>
      <c r="E2331" s="4">
        <v>0.04</v>
      </c>
      <c r="F2331" s="6">
        <v>5</v>
      </c>
      <c r="G2331" s="6">
        <v>5</v>
      </c>
      <c r="H2331" s="7">
        <f t="shared" si="144"/>
        <v>46357</v>
      </c>
      <c r="I2331" s="3">
        <f t="shared" si="145"/>
        <v>136167.20000000001</v>
      </c>
      <c r="J2331" s="3">
        <f t="shared" si="146"/>
        <v>95317.040000000008</v>
      </c>
      <c r="K2331" s="3">
        <f t="shared" si="147"/>
        <v>40850.160000000003</v>
      </c>
    </row>
    <row r="2332" spans="1:11" x14ac:dyDescent="0.25">
      <c r="A2332" s="5">
        <v>46331</v>
      </c>
      <c r="B2332" s="2" t="s">
        <v>2339</v>
      </c>
      <c r="C2332" s="2">
        <v>7</v>
      </c>
      <c r="D2332" s="3">
        <v>3579</v>
      </c>
      <c r="E2332" s="4">
        <v>0.09</v>
      </c>
      <c r="F2332" s="6">
        <v>2</v>
      </c>
      <c r="G2332" s="6">
        <v>5</v>
      </c>
      <c r="H2332" s="7">
        <f t="shared" si="144"/>
        <v>46327</v>
      </c>
      <c r="I2332" s="3">
        <f t="shared" si="145"/>
        <v>27307.77</v>
      </c>
      <c r="J2332" s="3">
        <f t="shared" si="146"/>
        <v>19115.438999999998</v>
      </c>
      <c r="K2332" s="3">
        <f t="shared" si="147"/>
        <v>8192.3310000000019</v>
      </c>
    </row>
    <row r="2333" spans="1:11" x14ac:dyDescent="0.25">
      <c r="A2333" s="5">
        <v>46111</v>
      </c>
      <c r="B2333" s="2" t="s">
        <v>2340</v>
      </c>
      <c r="C2333" s="2">
        <v>11</v>
      </c>
      <c r="D2333" s="3">
        <v>20405</v>
      </c>
      <c r="E2333" s="4">
        <v>0.06</v>
      </c>
      <c r="F2333" s="6">
        <v>3</v>
      </c>
      <c r="G2333" s="6">
        <v>7</v>
      </c>
      <c r="H2333" s="7">
        <f t="shared" si="144"/>
        <v>46082</v>
      </c>
      <c r="I2333" s="3">
        <f t="shared" si="145"/>
        <v>237922.30000000002</v>
      </c>
      <c r="J2333" s="3">
        <f t="shared" si="146"/>
        <v>166545.61000000002</v>
      </c>
      <c r="K2333" s="3">
        <f t="shared" si="147"/>
        <v>71376.69</v>
      </c>
    </row>
    <row r="2334" spans="1:11" x14ac:dyDescent="0.25">
      <c r="A2334" s="5">
        <v>46080</v>
      </c>
      <c r="B2334" s="2" t="s">
        <v>2341</v>
      </c>
      <c r="C2334" s="2">
        <v>1</v>
      </c>
      <c r="D2334" s="3">
        <v>34685</v>
      </c>
      <c r="E2334" s="4"/>
      <c r="F2334" s="6">
        <v>3</v>
      </c>
      <c r="G2334" s="6">
        <v>8</v>
      </c>
      <c r="H2334" s="7">
        <f t="shared" si="144"/>
        <v>46054</v>
      </c>
      <c r="I2334" s="3">
        <f t="shared" si="145"/>
        <v>34685</v>
      </c>
      <c r="J2334" s="3">
        <f t="shared" si="146"/>
        <v>24279.5</v>
      </c>
      <c r="K2334" s="3">
        <f t="shared" si="147"/>
        <v>10405.5</v>
      </c>
    </row>
    <row r="2335" spans="1:11" x14ac:dyDescent="0.25">
      <c r="A2335" s="5">
        <v>46208</v>
      </c>
      <c r="B2335" s="2" t="s">
        <v>2342</v>
      </c>
      <c r="C2335" s="2">
        <v>10</v>
      </c>
      <c r="D2335" s="3">
        <v>6392</v>
      </c>
      <c r="E2335" s="4">
        <v>0.08</v>
      </c>
      <c r="F2335" s="6">
        <v>4</v>
      </c>
      <c r="G2335" s="6">
        <v>3</v>
      </c>
      <c r="H2335" s="7">
        <f t="shared" si="144"/>
        <v>46204</v>
      </c>
      <c r="I2335" s="3">
        <f t="shared" si="145"/>
        <v>69033.600000000006</v>
      </c>
      <c r="J2335" s="3">
        <f t="shared" si="146"/>
        <v>48323.520000000004</v>
      </c>
      <c r="K2335" s="3">
        <f t="shared" si="147"/>
        <v>20710.080000000002</v>
      </c>
    </row>
    <row r="2336" spans="1:11" x14ac:dyDescent="0.25">
      <c r="A2336" s="5">
        <v>46374</v>
      </c>
      <c r="B2336" s="2" t="s">
        <v>2343</v>
      </c>
      <c r="C2336" s="2">
        <v>1</v>
      </c>
      <c r="D2336" s="3">
        <v>18085</v>
      </c>
      <c r="E2336" s="4">
        <v>0.15</v>
      </c>
      <c r="F2336" s="6">
        <v>5</v>
      </c>
      <c r="G2336" s="6">
        <v>4</v>
      </c>
      <c r="H2336" s="7">
        <f t="shared" si="144"/>
        <v>46357</v>
      </c>
      <c r="I2336" s="3">
        <f t="shared" si="145"/>
        <v>20797.75</v>
      </c>
      <c r="J2336" s="3">
        <f t="shared" si="146"/>
        <v>14558.424999999999</v>
      </c>
      <c r="K2336" s="3">
        <f t="shared" si="147"/>
        <v>6239.3250000000007</v>
      </c>
    </row>
    <row r="2337" spans="1:11" x14ac:dyDescent="0.25">
      <c r="A2337" s="5">
        <v>46318</v>
      </c>
      <c r="B2337" s="2" t="s">
        <v>2344</v>
      </c>
      <c r="C2337" s="2">
        <v>12</v>
      </c>
      <c r="D2337" s="3">
        <v>24566</v>
      </c>
      <c r="E2337" s="4"/>
      <c r="F2337" s="6">
        <v>4</v>
      </c>
      <c r="G2337" s="6">
        <v>8</v>
      </c>
      <c r="H2337" s="7">
        <f t="shared" si="144"/>
        <v>46296</v>
      </c>
      <c r="I2337" s="3">
        <f t="shared" si="145"/>
        <v>294792</v>
      </c>
      <c r="J2337" s="3">
        <f t="shared" si="146"/>
        <v>206354.4</v>
      </c>
      <c r="K2337" s="3">
        <f t="shared" si="147"/>
        <v>88437.6</v>
      </c>
    </row>
    <row r="2338" spans="1:11" x14ac:dyDescent="0.25">
      <c r="A2338" s="5">
        <v>46077</v>
      </c>
      <c r="B2338" s="2" t="s">
        <v>2345</v>
      </c>
      <c r="C2338" s="2">
        <v>6</v>
      </c>
      <c r="D2338" s="3">
        <v>21528</v>
      </c>
      <c r="E2338" s="4">
        <v>0.04</v>
      </c>
      <c r="F2338" s="6">
        <v>2</v>
      </c>
      <c r="G2338" s="6">
        <v>4</v>
      </c>
      <c r="H2338" s="7">
        <f t="shared" si="144"/>
        <v>46054</v>
      </c>
      <c r="I2338" s="3">
        <f t="shared" si="145"/>
        <v>134334.72</v>
      </c>
      <c r="J2338" s="3">
        <f t="shared" si="146"/>
        <v>94034.303999999989</v>
      </c>
      <c r="K2338" s="3">
        <f t="shared" si="147"/>
        <v>40300.416000000012</v>
      </c>
    </row>
    <row r="2339" spans="1:11" x14ac:dyDescent="0.25">
      <c r="A2339" s="5">
        <v>46368</v>
      </c>
      <c r="B2339" s="2" t="s">
        <v>2346</v>
      </c>
      <c r="C2339" s="2">
        <v>7</v>
      </c>
      <c r="D2339" s="3">
        <v>19003</v>
      </c>
      <c r="E2339" s="4">
        <v>0.05</v>
      </c>
      <c r="F2339" s="6">
        <v>3</v>
      </c>
      <c r="G2339" s="6">
        <v>3</v>
      </c>
      <c r="H2339" s="7">
        <f t="shared" si="144"/>
        <v>46357</v>
      </c>
      <c r="I2339" s="3">
        <f t="shared" si="145"/>
        <v>139672.05000000002</v>
      </c>
      <c r="J2339" s="3">
        <f t="shared" si="146"/>
        <v>97770.435000000012</v>
      </c>
      <c r="K2339" s="3">
        <f t="shared" si="147"/>
        <v>41901.615000000005</v>
      </c>
    </row>
    <row r="2340" spans="1:11" x14ac:dyDescent="0.25">
      <c r="A2340" s="5">
        <v>46295</v>
      </c>
      <c r="B2340" s="2" t="s">
        <v>2347</v>
      </c>
      <c r="C2340" s="2">
        <v>12</v>
      </c>
      <c r="D2340" s="3">
        <v>25672</v>
      </c>
      <c r="E2340" s="4">
        <v>0.02</v>
      </c>
      <c r="F2340" s="6">
        <v>4</v>
      </c>
      <c r="G2340" s="6">
        <v>3</v>
      </c>
      <c r="H2340" s="7">
        <f t="shared" si="144"/>
        <v>46266</v>
      </c>
      <c r="I2340" s="3">
        <f t="shared" si="145"/>
        <v>314225.28000000003</v>
      </c>
      <c r="J2340" s="3">
        <f t="shared" si="146"/>
        <v>219957.696</v>
      </c>
      <c r="K2340" s="3">
        <f t="shared" si="147"/>
        <v>94267.584000000032</v>
      </c>
    </row>
    <row r="2341" spans="1:11" x14ac:dyDescent="0.25">
      <c r="A2341" s="5">
        <v>46333</v>
      </c>
      <c r="B2341" s="2" t="s">
        <v>2348</v>
      </c>
      <c r="C2341" s="2">
        <v>4</v>
      </c>
      <c r="D2341" s="3">
        <v>26425</v>
      </c>
      <c r="E2341" s="4">
        <v>0.06</v>
      </c>
      <c r="F2341" s="6">
        <v>3</v>
      </c>
      <c r="G2341" s="6">
        <v>6</v>
      </c>
      <c r="H2341" s="7">
        <f t="shared" si="144"/>
        <v>46327</v>
      </c>
      <c r="I2341" s="3">
        <f t="shared" si="145"/>
        <v>112042</v>
      </c>
      <c r="J2341" s="3">
        <f t="shared" si="146"/>
        <v>78429.399999999994</v>
      </c>
      <c r="K2341" s="3">
        <f t="shared" si="147"/>
        <v>33612.600000000006</v>
      </c>
    </row>
    <row r="2342" spans="1:11" x14ac:dyDescent="0.25">
      <c r="A2342" s="5">
        <v>46060</v>
      </c>
      <c r="B2342" s="2" t="s">
        <v>2349</v>
      </c>
      <c r="C2342" s="2">
        <v>10</v>
      </c>
      <c r="D2342" s="3">
        <v>13657</v>
      </c>
      <c r="E2342" s="4"/>
      <c r="F2342" s="6">
        <v>4</v>
      </c>
      <c r="G2342" s="6">
        <v>8</v>
      </c>
      <c r="H2342" s="7">
        <f t="shared" si="144"/>
        <v>46054</v>
      </c>
      <c r="I2342" s="3">
        <f t="shared" si="145"/>
        <v>136570</v>
      </c>
      <c r="J2342" s="3">
        <f t="shared" si="146"/>
        <v>95599</v>
      </c>
      <c r="K2342" s="3">
        <f t="shared" si="147"/>
        <v>40971</v>
      </c>
    </row>
    <row r="2343" spans="1:11" x14ac:dyDescent="0.25">
      <c r="A2343" s="5">
        <v>46034</v>
      </c>
      <c r="B2343" s="2" t="s">
        <v>2350</v>
      </c>
      <c r="C2343" s="2">
        <v>11</v>
      </c>
      <c r="D2343" s="3">
        <v>14920</v>
      </c>
      <c r="E2343" s="4">
        <v>0.08</v>
      </c>
      <c r="F2343" s="6">
        <v>1</v>
      </c>
      <c r="G2343" s="6">
        <v>8</v>
      </c>
      <c r="H2343" s="7">
        <f t="shared" si="144"/>
        <v>46023</v>
      </c>
      <c r="I2343" s="3">
        <f t="shared" si="145"/>
        <v>177249.6</v>
      </c>
      <c r="J2343" s="3">
        <f t="shared" si="146"/>
        <v>124074.72</v>
      </c>
      <c r="K2343" s="3">
        <f t="shared" si="147"/>
        <v>53174.880000000005</v>
      </c>
    </row>
    <row r="2344" spans="1:11" x14ac:dyDescent="0.25">
      <c r="A2344" s="5">
        <v>46131</v>
      </c>
      <c r="B2344" s="2" t="s">
        <v>2351</v>
      </c>
      <c r="C2344" s="2">
        <v>3</v>
      </c>
      <c r="D2344" s="3">
        <v>31934</v>
      </c>
      <c r="E2344" s="4">
        <v>0.12</v>
      </c>
      <c r="F2344" s="6">
        <v>2</v>
      </c>
      <c r="G2344" s="6">
        <v>6</v>
      </c>
      <c r="H2344" s="7">
        <f t="shared" si="144"/>
        <v>46113</v>
      </c>
      <c r="I2344" s="3">
        <f t="shared" si="145"/>
        <v>107298.24000000001</v>
      </c>
      <c r="J2344" s="3">
        <f t="shared" si="146"/>
        <v>75108.767999999996</v>
      </c>
      <c r="K2344" s="3">
        <f t="shared" si="147"/>
        <v>32189.472000000009</v>
      </c>
    </row>
    <row r="2345" spans="1:11" x14ac:dyDescent="0.25">
      <c r="A2345" s="5">
        <v>46176</v>
      </c>
      <c r="B2345" s="2" t="s">
        <v>2352</v>
      </c>
      <c r="C2345" s="2">
        <v>3</v>
      </c>
      <c r="D2345" s="3">
        <v>15025</v>
      </c>
      <c r="E2345" s="4">
        <v>0.04</v>
      </c>
      <c r="F2345" s="6">
        <v>4</v>
      </c>
      <c r="G2345" s="6">
        <v>4</v>
      </c>
      <c r="H2345" s="7">
        <f t="shared" si="144"/>
        <v>46174</v>
      </c>
      <c r="I2345" s="3">
        <f t="shared" si="145"/>
        <v>46878</v>
      </c>
      <c r="J2345" s="3">
        <f t="shared" si="146"/>
        <v>32814.6</v>
      </c>
      <c r="K2345" s="3">
        <f t="shared" si="147"/>
        <v>14063.400000000001</v>
      </c>
    </row>
    <row r="2346" spans="1:11" x14ac:dyDescent="0.25">
      <c r="A2346" s="5">
        <v>46182</v>
      </c>
      <c r="B2346" s="2" t="s">
        <v>2353</v>
      </c>
      <c r="C2346" s="2">
        <v>7</v>
      </c>
      <c r="D2346" s="3">
        <v>20757</v>
      </c>
      <c r="E2346" s="4">
        <v>0.09</v>
      </c>
      <c r="F2346" s="6">
        <v>3</v>
      </c>
      <c r="G2346" s="6">
        <v>3</v>
      </c>
      <c r="H2346" s="7">
        <f t="shared" si="144"/>
        <v>46174</v>
      </c>
      <c r="I2346" s="3">
        <f t="shared" si="145"/>
        <v>158375.91</v>
      </c>
      <c r="J2346" s="3">
        <f t="shared" si="146"/>
        <v>110863.137</v>
      </c>
      <c r="K2346" s="3">
        <f t="shared" si="147"/>
        <v>47512.773000000001</v>
      </c>
    </row>
    <row r="2347" spans="1:11" x14ac:dyDescent="0.25">
      <c r="A2347" s="5">
        <v>46109</v>
      </c>
      <c r="B2347" s="2" t="s">
        <v>2354</v>
      </c>
      <c r="C2347" s="2">
        <v>5</v>
      </c>
      <c r="D2347" s="3">
        <v>10945</v>
      </c>
      <c r="E2347" s="4">
        <v>0.06</v>
      </c>
      <c r="F2347" s="6">
        <v>4</v>
      </c>
      <c r="G2347" s="6">
        <v>2</v>
      </c>
      <c r="H2347" s="7">
        <f t="shared" si="144"/>
        <v>46082</v>
      </c>
      <c r="I2347" s="3">
        <f t="shared" si="145"/>
        <v>58008.5</v>
      </c>
      <c r="J2347" s="3">
        <f t="shared" si="146"/>
        <v>40605.949999999997</v>
      </c>
      <c r="K2347" s="3">
        <f t="shared" si="147"/>
        <v>17402.550000000003</v>
      </c>
    </row>
    <row r="2348" spans="1:11" x14ac:dyDescent="0.25">
      <c r="A2348" s="5">
        <v>46385</v>
      </c>
      <c r="B2348" s="2" t="s">
        <v>2355</v>
      </c>
      <c r="C2348" s="2">
        <v>9</v>
      </c>
      <c r="D2348" s="3">
        <v>21702</v>
      </c>
      <c r="E2348" s="4"/>
      <c r="F2348" s="6">
        <v>1</v>
      </c>
      <c r="G2348" s="6">
        <v>2</v>
      </c>
      <c r="H2348" s="7">
        <f t="shared" si="144"/>
        <v>46357</v>
      </c>
      <c r="I2348" s="3">
        <f t="shared" si="145"/>
        <v>195318</v>
      </c>
      <c r="J2348" s="3">
        <f t="shared" si="146"/>
        <v>136722.6</v>
      </c>
      <c r="K2348" s="3">
        <f t="shared" si="147"/>
        <v>58595.399999999994</v>
      </c>
    </row>
    <row r="2349" spans="1:11" x14ac:dyDescent="0.25">
      <c r="A2349" s="5">
        <v>46058</v>
      </c>
      <c r="B2349" s="2" t="s">
        <v>2356</v>
      </c>
      <c r="C2349" s="2">
        <v>6</v>
      </c>
      <c r="D2349" s="3">
        <v>6237</v>
      </c>
      <c r="E2349" s="4">
        <v>0.15</v>
      </c>
      <c r="F2349" s="6">
        <v>1</v>
      </c>
      <c r="G2349" s="6">
        <v>6</v>
      </c>
      <c r="H2349" s="7">
        <f t="shared" si="144"/>
        <v>46054</v>
      </c>
      <c r="I2349" s="3">
        <f t="shared" si="145"/>
        <v>43035.299999999996</v>
      </c>
      <c r="J2349" s="3">
        <f t="shared" si="146"/>
        <v>30124.709999999995</v>
      </c>
      <c r="K2349" s="3">
        <f t="shared" si="147"/>
        <v>12910.59</v>
      </c>
    </row>
    <row r="2350" spans="1:11" x14ac:dyDescent="0.25">
      <c r="A2350" s="5">
        <v>46121</v>
      </c>
      <c r="B2350" s="2" t="s">
        <v>2357</v>
      </c>
      <c r="C2350" s="2">
        <v>9</v>
      </c>
      <c r="D2350" s="3">
        <v>14252</v>
      </c>
      <c r="E2350" s="4"/>
      <c r="F2350" s="6">
        <v>5</v>
      </c>
      <c r="G2350" s="6">
        <v>1</v>
      </c>
      <c r="H2350" s="7">
        <f t="shared" si="144"/>
        <v>46113</v>
      </c>
      <c r="I2350" s="3">
        <f t="shared" si="145"/>
        <v>128268</v>
      </c>
      <c r="J2350" s="3">
        <f t="shared" si="146"/>
        <v>89787.599999999991</v>
      </c>
      <c r="K2350" s="3">
        <f t="shared" si="147"/>
        <v>38480.400000000009</v>
      </c>
    </row>
    <row r="2351" spans="1:11" x14ac:dyDescent="0.25">
      <c r="A2351" s="5">
        <v>46105</v>
      </c>
      <c r="B2351" s="2" t="s">
        <v>2358</v>
      </c>
      <c r="C2351" s="2">
        <v>5</v>
      </c>
      <c r="D2351" s="3">
        <v>10161</v>
      </c>
      <c r="E2351" s="4">
        <v>0.09</v>
      </c>
      <c r="F2351" s="6">
        <v>3</v>
      </c>
      <c r="G2351" s="6">
        <v>4</v>
      </c>
      <c r="H2351" s="7">
        <f t="shared" si="144"/>
        <v>46082</v>
      </c>
      <c r="I2351" s="3">
        <f t="shared" si="145"/>
        <v>55377.450000000004</v>
      </c>
      <c r="J2351" s="3">
        <f t="shared" si="146"/>
        <v>38764.215000000004</v>
      </c>
      <c r="K2351" s="3">
        <f t="shared" si="147"/>
        <v>16613.235000000001</v>
      </c>
    </row>
    <row r="2352" spans="1:11" x14ac:dyDescent="0.25">
      <c r="A2352" s="5">
        <v>46120</v>
      </c>
      <c r="B2352" s="2" t="s">
        <v>2359</v>
      </c>
      <c r="C2352" s="2">
        <v>10</v>
      </c>
      <c r="D2352" s="3">
        <v>22281</v>
      </c>
      <c r="E2352" s="4">
        <v>0.09</v>
      </c>
      <c r="F2352" s="6">
        <v>5</v>
      </c>
      <c r="G2352" s="6">
        <v>2</v>
      </c>
      <c r="H2352" s="7">
        <f t="shared" si="144"/>
        <v>46113</v>
      </c>
      <c r="I2352" s="3">
        <f t="shared" si="145"/>
        <v>242862.90000000002</v>
      </c>
      <c r="J2352" s="3">
        <f t="shared" si="146"/>
        <v>170004.03</v>
      </c>
      <c r="K2352" s="3">
        <f t="shared" si="147"/>
        <v>72858.870000000024</v>
      </c>
    </row>
    <row r="2353" spans="1:11" x14ac:dyDescent="0.25">
      <c r="A2353" s="5">
        <v>46321</v>
      </c>
      <c r="B2353" s="2" t="s">
        <v>2360</v>
      </c>
      <c r="C2353" s="2">
        <v>5</v>
      </c>
      <c r="D2353" s="3">
        <v>16887</v>
      </c>
      <c r="E2353" s="4">
        <v>0.1</v>
      </c>
      <c r="F2353" s="6">
        <v>1</v>
      </c>
      <c r="G2353" s="6">
        <v>4</v>
      </c>
      <c r="H2353" s="7">
        <f t="shared" si="144"/>
        <v>46296</v>
      </c>
      <c r="I2353" s="3">
        <f t="shared" si="145"/>
        <v>92878.500000000015</v>
      </c>
      <c r="J2353" s="3">
        <f t="shared" si="146"/>
        <v>65014.950000000004</v>
      </c>
      <c r="K2353" s="3">
        <f t="shared" si="147"/>
        <v>27863.55000000001</v>
      </c>
    </row>
    <row r="2354" spans="1:11" x14ac:dyDescent="0.25">
      <c r="A2354" s="5">
        <v>46056</v>
      </c>
      <c r="B2354" s="2" t="s">
        <v>2361</v>
      </c>
      <c r="C2354" s="2">
        <v>2</v>
      </c>
      <c r="D2354" s="3">
        <v>2487</v>
      </c>
      <c r="E2354" s="4">
        <v>7.0000000000000007E-2</v>
      </c>
      <c r="F2354" s="6">
        <v>2</v>
      </c>
      <c r="G2354" s="6">
        <v>5</v>
      </c>
      <c r="H2354" s="7">
        <f t="shared" si="144"/>
        <v>46054</v>
      </c>
      <c r="I2354" s="3">
        <f t="shared" si="145"/>
        <v>5322.18</v>
      </c>
      <c r="J2354" s="3">
        <f t="shared" si="146"/>
        <v>3725.5259999999998</v>
      </c>
      <c r="K2354" s="3">
        <f t="shared" si="147"/>
        <v>1596.6540000000005</v>
      </c>
    </row>
    <row r="2355" spans="1:11" x14ac:dyDescent="0.25">
      <c r="A2355" s="5">
        <v>46364</v>
      </c>
      <c r="B2355" s="2" t="s">
        <v>2362</v>
      </c>
      <c r="C2355" s="2">
        <v>1</v>
      </c>
      <c r="D2355" s="3">
        <v>11109</v>
      </c>
      <c r="E2355" s="4">
        <v>0.06</v>
      </c>
      <c r="F2355" s="6">
        <v>4</v>
      </c>
      <c r="G2355" s="6">
        <v>5</v>
      </c>
      <c r="H2355" s="7">
        <f t="shared" si="144"/>
        <v>46357</v>
      </c>
      <c r="I2355" s="3">
        <f t="shared" si="145"/>
        <v>11775.54</v>
      </c>
      <c r="J2355" s="3">
        <f t="shared" si="146"/>
        <v>8242.8780000000006</v>
      </c>
      <c r="K2355" s="3">
        <f t="shared" si="147"/>
        <v>3532.6620000000003</v>
      </c>
    </row>
    <row r="2356" spans="1:11" x14ac:dyDescent="0.25">
      <c r="A2356" s="5">
        <v>46075</v>
      </c>
      <c r="B2356" s="2" t="s">
        <v>2363</v>
      </c>
      <c r="C2356" s="2">
        <v>4</v>
      </c>
      <c r="D2356" s="3">
        <v>4187</v>
      </c>
      <c r="E2356" s="4">
        <v>0.09</v>
      </c>
      <c r="F2356" s="6">
        <v>2</v>
      </c>
      <c r="G2356" s="6">
        <v>3</v>
      </c>
      <c r="H2356" s="7">
        <f t="shared" si="144"/>
        <v>46054</v>
      </c>
      <c r="I2356" s="3">
        <f t="shared" si="145"/>
        <v>18255.32</v>
      </c>
      <c r="J2356" s="3">
        <f t="shared" si="146"/>
        <v>12778.723999999998</v>
      </c>
      <c r="K2356" s="3">
        <f t="shared" si="147"/>
        <v>5476.5960000000014</v>
      </c>
    </row>
    <row r="2357" spans="1:11" x14ac:dyDescent="0.25">
      <c r="A2357" s="5">
        <v>46347</v>
      </c>
      <c r="B2357" s="2" t="s">
        <v>2364</v>
      </c>
      <c r="C2357" s="2">
        <v>2</v>
      </c>
      <c r="D2357" s="3">
        <v>12348</v>
      </c>
      <c r="E2357" s="4"/>
      <c r="F2357" s="6">
        <v>4</v>
      </c>
      <c r="G2357" s="6">
        <v>8</v>
      </c>
      <c r="H2357" s="7">
        <f t="shared" si="144"/>
        <v>46327</v>
      </c>
      <c r="I2357" s="3">
        <f t="shared" si="145"/>
        <v>24696</v>
      </c>
      <c r="J2357" s="3">
        <f t="shared" si="146"/>
        <v>17287.199999999997</v>
      </c>
      <c r="K2357" s="3">
        <f t="shared" si="147"/>
        <v>7408.8000000000029</v>
      </c>
    </row>
    <row r="2358" spans="1:11" x14ac:dyDescent="0.25">
      <c r="A2358" s="5">
        <v>46183</v>
      </c>
      <c r="B2358" s="2" t="s">
        <v>2365</v>
      </c>
      <c r="C2358" s="2">
        <v>3</v>
      </c>
      <c r="D2358" s="3">
        <v>23438</v>
      </c>
      <c r="E2358" s="4">
        <v>0.08</v>
      </c>
      <c r="F2358" s="6">
        <v>2</v>
      </c>
      <c r="G2358" s="6">
        <v>6</v>
      </c>
      <c r="H2358" s="7">
        <f t="shared" si="144"/>
        <v>46174</v>
      </c>
      <c r="I2358" s="3">
        <f t="shared" si="145"/>
        <v>75939.12000000001</v>
      </c>
      <c r="J2358" s="3">
        <f t="shared" si="146"/>
        <v>53157.384000000005</v>
      </c>
      <c r="K2358" s="3">
        <f t="shared" si="147"/>
        <v>22781.736000000004</v>
      </c>
    </row>
    <row r="2359" spans="1:11" x14ac:dyDescent="0.25">
      <c r="A2359" s="5">
        <v>46106</v>
      </c>
      <c r="B2359" s="2" t="s">
        <v>2366</v>
      </c>
      <c r="C2359" s="2">
        <v>2</v>
      </c>
      <c r="D2359" s="3">
        <v>29951</v>
      </c>
      <c r="E2359" s="4">
        <v>0.08</v>
      </c>
      <c r="F2359" s="6">
        <v>1</v>
      </c>
      <c r="G2359" s="6">
        <v>4</v>
      </c>
      <c r="H2359" s="7">
        <f t="shared" si="144"/>
        <v>46082</v>
      </c>
      <c r="I2359" s="3">
        <f t="shared" si="145"/>
        <v>64694.16</v>
      </c>
      <c r="J2359" s="3">
        <f t="shared" si="146"/>
        <v>45285.911999999997</v>
      </c>
      <c r="K2359" s="3">
        <f t="shared" si="147"/>
        <v>19408.248000000007</v>
      </c>
    </row>
    <row r="2360" spans="1:11" x14ac:dyDescent="0.25">
      <c r="A2360" s="5">
        <v>46378</v>
      </c>
      <c r="B2360" s="2" t="s">
        <v>2367</v>
      </c>
      <c r="C2360" s="2">
        <v>7</v>
      </c>
      <c r="D2360" s="3">
        <v>24989</v>
      </c>
      <c r="E2360" s="4"/>
      <c r="F2360" s="6">
        <v>3</v>
      </c>
      <c r="G2360" s="6">
        <v>6</v>
      </c>
      <c r="H2360" s="7">
        <f t="shared" si="144"/>
        <v>46357</v>
      </c>
      <c r="I2360" s="3">
        <f t="shared" si="145"/>
        <v>174923</v>
      </c>
      <c r="J2360" s="3">
        <f t="shared" si="146"/>
        <v>122446.09999999999</v>
      </c>
      <c r="K2360" s="3">
        <f t="shared" si="147"/>
        <v>52476.900000000009</v>
      </c>
    </row>
    <row r="2361" spans="1:11" x14ac:dyDescent="0.25">
      <c r="A2361" s="5">
        <v>46326</v>
      </c>
      <c r="B2361" s="2" t="s">
        <v>2368</v>
      </c>
      <c r="C2361" s="2">
        <v>11</v>
      </c>
      <c r="D2361" s="3">
        <v>5040</v>
      </c>
      <c r="E2361" s="4"/>
      <c r="F2361" s="6">
        <v>1</v>
      </c>
      <c r="G2361" s="6">
        <v>2</v>
      </c>
      <c r="H2361" s="7">
        <f t="shared" si="144"/>
        <v>46296</v>
      </c>
      <c r="I2361" s="3">
        <f t="shared" si="145"/>
        <v>55440</v>
      </c>
      <c r="J2361" s="3">
        <f t="shared" si="146"/>
        <v>38808</v>
      </c>
      <c r="K2361" s="3">
        <f t="shared" si="147"/>
        <v>16632</v>
      </c>
    </row>
    <row r="2362" spans="1:11" x14ac:dyDescent="0.25">
      <c r="A2362" s="5">
        <v>46363</v>
      </c>
      <c r="B2362" s="2" t="s">
        <v>2369</v>
      </c>
      <c r="C2362" s="2">
        <v>11</v>
      </c>
      <c r="D2362" s="3">
        <v>26288</v>
      </c>
      <c r="E2362" s="4"/>
      <c r="F2362" s="6">
        <v>2</v>
      </c>
      <c r="G2362" s="6">
        <v>1</v>
      </c>
      <c r="H2362" s="7">
        <f t="shared" si="144"/>
        <v>46357</v>
      </c>
      <c r="I2362" s="3">
        <f t="shared" si="145"/>
        <v>289168</v>
      </c>
      <c r="J2362" s="3">
        <f t="shared" si="146"/>
        <v>202417.59999999998</v>
      </c>
      <c r="K2362" s="3">
        <f t="shared" si="147"/>
        <v>86750.400000000023</v>
      </c>
    </row>
    <row r="2363" spans="1:11" x14ac:dyDescent="0.25">
      <c r="A2363" s="5">
        <v>46285</v>
      </c>
      <c r="B2363" s="2" t="s">
        <v>2370</v>
      </c>
      <c r="C2363" s="2">
        <v>5</v>
      </c>
      <c r="D2363" s="3">
        <v>5487</v>
      </c>
      <c r="E2363" s="4">
        <v>7.0000000000000007E-2</v>
      </c>
      <c r="F2363" s="6">
        <v>5</v>
      </c>
      <c r="G2363" s="6">
        <v>6</v>
      </c>
      <c r="H2363" s="7">
        <f t="shared" si="144"/>
        <v>46266</v>
      </c>
      <c r="I2363" s="3">
        <f t="shared" si="145"/>
        <v>29355.45</v>
      </c>
      <c r="J2363" s="3">
        <f t="shared" si="146"/>
        <v>20548.814999999999</v>
      </c>
      <c r="K2363" s="3">
        <f t="shared" si="147"/>
        <v>8806.635000000002</v>
      </c>
    </row>
    <row r="2364" spans="1:11" x14ac:dyDescent="0.25">
      <c r="A2364" s="5">
        <v>46313</v>
      </c>
      <c r="B2364" s="2" t="s">
        <v>2371</v>
      </c>
      <c r="C2364" s="2">
        <v>3</v>
      </c>
      <c r="D2364" s="3">
        <v>31753</v>
      </c>
      <c r="E2364" s="4">
        <v>0.03</v>
      </c>
      <c r="F2364" s="6">
        <v>5</v>
      </c>
      <c r="G2364" s="6">
        <v>5</v>
      </c>
      <c r="H2364" s="7">
        <f t="shared" si="144"/>
        <v>46296</v>
      </c>
      <c r="I2364" s="3">
        <f t="shared" si="145"/>
        <v>98116.77</v>
      </c>
      <c r="J2364" s="3">
        <f t="shared" si="146"/>
        <v>68681.739000000001</v>
      </c>
      <c r="K2364" s="3">
        <f t="shared" si="147"/>
        <v>29435.031000000003</v>
      </c>
    </row>
    <row r="2365" spans="1:11" x14ac:dyDescent="0.25">
      <c r="A2365" s="5">
        <v>46264</v>
      </c>
      <c r="B2365" s="2" t="s">
        <v>2372</v>
      </c>
      <c r="C2365" s="2">
        <v>12</v>
      </c>
      <c r="D2365" s="3">
        <v>21880</v>
      </c>
      <c r="E2365" s="4">
        <v>7.0000000000000007E-2</v>
      </c>
      <c r="F2365" s="6">
        <v>5</v>
      </c>
      <c r="G2365" s="6">
        <v>1</v>
      </c>
      <c r="H2365" s="7">
        <f t="shared" si="144"/>
        <v>46235</v>
      </c>
      <c r="I2365" s="3">
        <f t="shared" si="145"/>
        <v>280939.2</v>
      </c>
      <c r="J2365" s="3">
        <f t="shared" si="146"/>
        <v>196657.44</v>
      </c>
      <c r="K2365" s="3">
        <f t="shared" si="147"/>
        <v>84281.760000000009</v>
      </c>
    </row>
    <row r="2366" spans="1:11" x14ac:dyDescent="0.25">
      <c r="A2366" s="5">
        <v>46231</v>
      </c>
      <c r="B2366" s="2" t="s">
        <v>2373</v>
      </c>
      <c r="C2366" s="2">
        <v>11</v>
      </c>
      <c r="D2366" s="3">
        <v>30835</v>
      </c>
      <c r="E2366" s="4">
        <v>0.09</v>
      </c>
      <c r="F2366" s="6">
        <v>5</v>
      </c>
      <c r="G2366" s="6">
        <v>7</v>
      </c>
      <c r="H2366" s="7">
        <f t="shared" si="144"/>
        <v>46204</v>
      </c>
      <c r="I2366" s="3">
        <f t="shared" si="145"/>
        <v>369711.65</v>
      </c>
      <c r="J2366" s="3">
        <f t="shared" si="146"/>
        <v>258798.155</v>
      </c>
      <c r="K2366" s="3">
        <f t="shared" si="147"/>
        <v>110913.49500000002</v>
      </c>
    </row>
    <row r="2367" spans="1:11" x14ac:dyDescent="0.25">
      <c r="A2367" s="5">
        <v>46066</v>
      </c>
      <c r="B2367" s="2" t="s">
        <v>2374</v>
      </c>
      <c r="C2367" s="2">
        <v>6</v>
      </c>
      <c r="D2367" s="3">
        <v>12345</v>
      </c>
      <c r="E2367" s="4">
        <v>0.04</v>
      </c>
      <c r="F2367" s="6">
        <v>1</v>
      </c>
      <c r="G2367" s="6">
        <v>8</v>
      </c>
      <c r="H2367" s="7">
        <f t="shared" si="144"/>
        <v>46054</v>
      </c>
      <c r="I2367" s="3">
        <f t="shared" si="145"/>
        <v>77032.800000000003</v>
      </c>
      <c r="J2367" s="3">
        <f t="shared" si="146"/>
        <v>53922.96</v>
      </c>
      <c r="K2367" s="3">
        <f t="shared" si="147"/>
        <v>23109.840000000004</v>
      </c>
    </row>
    <row r="2368" spans="1:11" x14ac:dyDescent="0.25">
      <c r="A2368" s="5">
        <v>46219</v>
      </c>
      <c r="B2368" s="2" t="s">
        <v>2375</v>
      </c>
      <c r="C2368" s="2">
        <v>9</v>
      </c>
      <c r="D2368" s="3">
        <v>27926</v>
      </c>
      <c r="E2368" s="4"/>
      <c r="F2368" s="6">
        <v>4</v>
      </c>
      <c r="G2368" s="6">
        <v>8</v>
      </c>
      <c r="H2368" s="7">
        <f t="shared" si="144"/>
        <v>46204</v>
      </c>
      <c r="I2368" s="3">
        <f t="shared" si="145"/>
        <v>251334</v>
      </c>
      <c r="J2368" s="3">
        <f t="shared" si="146"/>
        <v>175933.8</v>
      </c>
      <c r="K2368" s="3">
        <f t="shared" si="147"/>
        <v>75400.200000000012</v>
      </c>
    </row>
    <row r="2369" spans="1:11" x14ac:dyDescent="0.25">
      <c r="A2369" s="5">
        <v>46289</v>
      </c>
      <c r="B2369" s="2" t="s">
        <v>2376</v>
      </c>
      <c r="C2369" s="2">
        <v>12</v>
      </c>
      <c r="D2369" s="3">
        <v>17497</v>
      </c>
      <c r="E2369" s="4">
        <v>0.1</v>
      </c>
      <c r="F2369" s="6">
        <v>1</v>
      </c>
      <c r="G2369" s="6">
        <v>5</v>
      </c>
      <c r="H2369" s="7">
        <f t="shared" si="144"/>
        <v>46266</v>
      </c>
      <c r="I2369" s="3">
        <f t="shared" si="145"/>
        <v>230960.40000000002</v>
      </c>
      <c r="J2369" s="3">
        <f t="shared" si="146"/>
        <v>161672.28</v>
      </c>
      <c r="K2369" s="3">
        <f t="shared" si="147"/>
        <v>69288.120000000024</v>
      </c>
    </row>
    <row r="2370" spans="1:11" x14ac:dyDescent="0.25">
      <c r="A2370" s="5">
        <v>46282</v>
      </c>
      <c r="B2370" s="2" t="s">
        <v>2377</v>
      </c>
      <c r="C2370" s="2">
        <v>9</v>
      </c>
      <c r="D2370" s="3">
        <v>9282</v>
      </c>
      <c r="E2370" s="4">
        <v>0.12</v>
      </c>
      <c r="F2370" s="6">
        <v>4</v>
      </c>
      <c r="G2370" s="6">
        <v>7</v>
      </c>
      <c r="H2370" s="7">
        <f t="shared" ref="H2370:H2433" si="148">DATE(YEAR($A2370),MONTH($A2370),1)</f>
        <v>46266</v>
      </c>
      <c r="I2370" s="3">
        <f t="shared" ref="I2370:I2433" si="149">$C2370*$D2370*(1+$E2370)</f>
        <v>93562.560000000012</v>
      </c>
      <c r="J2370" s="3">
        <f t="shared" ref="J2370:J2433" si="150">I2370*70%</f>
        <v>65493.792000000001</v>
      </c>
      <c r="K2370" s="3">
        <f t="shared" ref="K2370:K2433" si="151">I2370-J2370</f>
        <v>28068.768000000011</v>
      </c>
    </row>
    <row r="2371" spans="1:11" x14ac:dyDescent="0.25">
      <c r="A2371" s="5">
        <v>46303</v>
      </c>
      <c r="B2371" s="2" t="s">
        <v>2378</v>
      </c>
      <c r="C2371" s="2">
        <v>1</v>
      </c>
      <c r="D2371" s="3">
        <v>16745</v>
      </c>
      <c r="E2371" s="4"/>
      <c r="F2371" s="6">
        <v>4</v>
      </c>
      <c r="G2371" s="6">
        <v>6</v>
      </c>
      <c r="H2371" s="7">
        <f t="shared" si="148"/>
        <v>46296</v>
      </c>
      <c r="I2371" s="3">
        <f t="shared" si="149"/>
        <v>16745</v>
      </c>
      <c r="J2371" s="3">
        <f t="shared" si="150"/>
        <v>11721.5</v>
      </c>
      <c r="K2371" s="3">
        <f t="shared" si="151"/>
        <v>5023.5</v>
      </c>
    </row>
    <row r="2372" spans="1:11" x14ac:dyDescent="0.25">
      <c r="A2372" s="5">
        <v>46330</v>
      </c>
      <c r="B2372" s="2" t="s">
        <v>2379</v>
      </c>
      <c r="C2372" s="2">
        <v>9</v>
      </c>
      <c r="D2372" s="3">
        <v>21489</v>
      </c>
      <c r="E2372" s="4">
        <v>0.04</v>
      </c>
      <c r="F2372" s="6">
        <v>4</v>
      </c>
      <c r="G2372" s="6">
        <v>2</v>
      </c>
      <c r="H2372" s="7">
        <f t="shared" si="148"/>
        <v>46327</v>
      </c>
      <c r="I2372" s="3">
        <f t="shared" si="149"/>
        <v>201137.04</v>
      </c>
      <c r="J2372" s="3">
        <f t="shared" si="150"/>
        <v>140795.92799999999</v>
      </c>
      <c r="K2372" s="3">
        <f t="shared" si="151"/>
        <v>60341.112000000023</v>
      </c>
    </row>
    <row r="2373" spans="1:11" x14ac:dyDescent="0.25">
      <c r="A2373" s="5">
        <v>46307</v>
      </c>
      <c r="B2373" s="2" t="s">
        <v>2380</v>
      </c>
      <c r="C2373" s="2">
        <v>6</v>
      </c>
      <c r="D2373" s="3">
        <v>26584</v>
      </c>
      <c r="E2373" s="4">
        <v>0.14000000000000001</v>
      </c>
      <c r="F2373" s="6">
        <v>3</v>
      </c>
      <c r="G2373" s="6">
        <v>7</v>
      </c>
      <c r="H2373" s="7">
        <f t="shared" si="148"/>
        <v>46296</v>
      </c>
      <c r="I2373" s="3">
        <f t="shared" si="149"/>
        <v>181834.56000000003</v>
      </c>
      <c r="J2373" s="3">
        <f t="shared" si="150"/>
        <v>127284.19200000001</v>
      </c>
      <c r="K2373" s="3">
        <f t="shared" si="151"/>
        <v>54550.368000000017</v>
      </c>
    </row>
    <row r="2374" spans="1:11" x14ac:dyDescent="0.25">
      <c r="A2374" s="5">
        <v>46162</v>
      </c>
      <c r="B2374" s="2" t="s">
        <v>2381</v>
      </c>
      <c r="C2374" s="2">
        <v>4</v>
      </c>
      <c r="D2374" s="3">
        <v>9427</v>
      </c>
      <c r="E2374" s="4"/>
      <c r="F2374" s="6">
        <v>3</v>
      </c>
      <c r="G2374" s="6">
        <v>1</v>
      </c>
      <c r="H2374" s="7">
        <f t="shared" si="148"/>
        <v>46143</v>
      </c>
      <c r="I2374" s="3">
        <f t="shared" si="149"/>
        <v>37708</v>
      </c>
      <c r="J2374" s="3">
        <f t="shared" si="150"/>
        <v>26395.599999999999</v>
      </c>
      <c r="K2374" s="3">
        <f t="shared" si="151"/>
        <v>11312.400000000001</v>
      </c>
    </row>
    <row r="2375" spans="1:11" x14ac:dyDescent="0.25">
      <c r="A2375" s="5">
        <v>46044</v>
      </c>
      <c r="B2375" s="2" t="s">
        <v>2382</v>
      </c>
      <c r="C2375" s="2">
        <v>11</v>
      </c>
      <c r="D2375" s="3">
        <v>21396</v>
      </c>
      <c r="E2375" s="4">
        <v>0.1</v>
      </c>
      <c r="F2375" s="6">
        <v>5</v>
      </c>
      <c r="G2375" s="6">
        <v>2</v>
      </c>
      <c r="H2375" s="7">
        <f t="shared" si="148"/>
        <v>46023</v>
      </c>
      <c r="I2375" s="3">
        <f t="shared" si="149"/>
        <v>258891.60000000003</v>
      </c>
      <c r="J2375" s="3">
        <f t="shared" si="150"/>
        <v>181224.12000000002</v>
      </c>
      <c r="K2375" s="3">
        <f t="shared" si="151"/>
        <v>77667.48000000001</v>
      </c>
    </row>
    <row r="2376" spans="1:11" x14ac:dyDescent="0.25">
      <c r="A2376" s="5">
        <v>46255</v>
      </c>
      <c r="B2376" s="2" t="s">
        <v>2383</v>
      </c>
      <c r="C2376" s="2">
        <v>7</v>
      </c>
      <c r="D2376" s="3">
        <v>34321</v>
      </c>
      <c r="E2376" s="4">
        <v>0.13</v>
      </c>
      <c r="F2376" s="6">
        <v>3</v>
      </c>
      <c r="G2376" s="6">
        <v>1</v>
      </c>
      <c r="H2376" s="7">
        <f t="shared" si="148"/>
        <v>46235</v>
      </c>
      <c r="I2376" s="3">
        <f t="shared" si="149"/>
        <v>271479.11</v>
      </c>
      <c r="J2376" s="3">
        <f t="shared" si="150"/>
        <v>190035.37699999998</v>
      </c>
      <c r="K2376" s="3">
        <f t="shared" si="151"/>
        <v>81443.733000000007</v>
      </c>
    </row>
    <row r="2377" spans="1:11" x14ac:dyDescent="0.25">
      <c r="A2377" s="5">
        <v>46069</v>
      </c>
      <c r="B2377" s="2" t="s">
        <v>2384</v>
      </c>
      <c r="C2377" s="2">
        <v>10</v>
      </c>
      <c r="D2377" s="3">
        <v>11195</v>
      </c>
      <c r="E2377" s="4">
        <v>0.14000000000000001</v>
      </c>
      <c r="F2377" s="6">
        <v>1</v>
      </c>
      <c r="G2377" s="6">
        <v>8</v>
      </c>
      <c r="H2377" s="7">
        <f t="shared" si="148"/>
        <v>46054</v>
      </c>
      <c r="I2377" s="3">
        <f t="shared" si="149"/>
        <v>127623.00000000001</v>
      </c>
      <c r="J2377" s="3">
        <f t="shared" si="150"/>
        <v>89336.1</v>
      </c>
      <c r="K2377" s="3">
        <f t="shared" si="151"/>
        <v>38286.900000000009</v>
      </c>
    </row>
    <row r="2378" spans="1:11" x14ac:dyDescent="0.25">
      <c r="A2378" s="5">
        <v>46311</v>
      </c>
      <c r="B2378" s="2" t="s">
        <v>2385</v>
      </c>
      <c r="C2378" s="2">
        <v>3</v>
      </c>
      <c r="D2378" s="3">
        <v>18744</v>
      </c>
      <c r="E2378" s="4"/>
      <c r="F2378" s="6">
        <v>4</v>
      </c>
      <c r="G2378" s="6">
        <v>4</v>
      </c>
      <c r="H2378" s="7">
        <f t="shared" si="148"/>
        <v>46296</v>
      </c>
      <c r="I2378" s="3">
        <f t="shared" si="149"/>
        <v>56232</v>
      </c>
      <c r="J2378" s="3">
        <f t="shared" si="150"/>
        <v>39362.399999999994</v>
      </c>
      <c r="K2378" s="3">
        <f t="shared" si="151"/>
        <v>16869.600000000006</v>
      </c>
    </row>
    <row r="2379" spans="1:11" x14ac:dyDescent="0.25">
      <c r="A2379" s="5">
        <v>46372</v>
      </c>
      <c r="B2379" s="2" t="s">
        <v>2386</v>
      </c>
      <c r="C2379" s="2">
        <v>7</v>
      </c>
      <c r="D2379" s="3">
        <v>23128</v>
      </c>
      <c r="E2379" s="4">
        <v>0.05</v>
      </c>
      <c r="F2379" s="6">
        <v>5</v>
      </c>
      <c r="G2379" s="6">
        <v>7</v>
      </c>
      <c r="H2379" s="7">
        <f t="shared" si="148"/>
        <v>46357</v>
      </c>
      <c r="I2379" s="3">
        <f t="shared" si="149"/>
        <v>169990.80000000002</v>
      </c>
      <c r="J2379" s="3">
        <f t="shared" si="150"/>
        <v>118993.56</v>
      </c>
      <c r="K2379" s="3">
        <f t="shared" si="151"/>
        <v>50997.24000000002</v>
      </c>
    </row>
    <row r="2380" spans="1:11" x14ac:dyDescent="0.25">
      <c r="A2380" s="5">
        <v>46095</v>
      </c>
      <c r="B2380" s="2" t="s">
        <v>2387</v>
      </c>
      <c r="C2380" s="2">
        <v>8</v>
      </c>
      <c r="D2380" s="3">
        <v>28930</v>
      </c>
      <c r="E2380" s="4">
        <v>0.15</v>
      </c>
      <c r="F2380" s="6">
        <v>1</v>
      </c>
      <c r="G2380" s="6">
        <v>3</v>
      </c>
      <c r="H2380" s="7">
        <f t="shared" si="148"/>
        <v>46082</v>
      </c>
      <c r="I2380" s="3">
        <f t="shared" si="149"/>
        <v>266156</v>
      </c>
      <c r="J2380" s="3">
        <f t="shared" si="150"/>
        <v>186309.19999999998</v>
      </c>
      <c r="K2380" s="3">
        <f t="shared" si="151"/>
        <v>79846.800000000017</v>
      </c>
    </row>
    <row r="2381" spans="1:11" x14ac:dyDescent="0.25">
      <c r="A2381" s="5">
        <v>46194</v>
      </c>
      <c r="B2381" s="2" t="s">
        <v>2388</v>
      </c>
      <c r="C2381" s="2">
        <v>2</v>
      </c>
      <c r="D2381" s="3">
        <v>11177</v>
      </c>
      <c r="E2381" s="4"/>
      <c r="F2381" s="6">
        <v>5</v>
      </c>
      <c r="G2381" s="6">
        <v>8</v>
      </c>
      <c r="H2381" s="7">
        <f t="shared" si="148"/>
        <v>46174</v>
      </c>
      <c r="I2381" s="3">
        <f t="shared" si="149"/>
        <v>22354</v>
      </c>
      <c r="J2381" s="3">
        <f t="shared" si="150"/>
        <v>15647.8</v>
      </c>
      <c r="K2381" s="3">
        <f t="shared" si="151"/>
        <v>6706.2000000000007</v>
      </c>
    </row>
    <row r="2382" spans="1:11" x14ac:dyDescent="0.25">
      <c r="A2382" s="5">
        <v>46109</v>
      </c>
      <c r="B2382" s="2" t="s">
        <v>2389</v>
      </c>
      <c r="C2382" s="2">
        <v>9</v>
      </c>
      <c r="D2382" s="3">
        <v>14861</v>
      </c>
      <c r="E2382" s="4">
        <v>0.13</v>
      </c>
      <c r="F2382" s="6">
        <v>1</v>
      </c>
      <c r="G2382" s="6">
        <v>2</v>
      </c>
      <c r="H2382" s="7">
        <f t="shared" si="148"/>
        <v>46082</v>
      </c>
      <c r="I2382" s="3">
        <f t="shared" si="149"/>
        <v>151136.37</v>
      </c>
      <c r="J2382" s="3">
        <f t="shared" si="150"/>
        <v>105795.45899999999</v>
      </c>
      <c r="K2382" s="3">
        <f t="shared" si="151"/>
        <v>45340.911000000007</v>
      </c>
    </row>
    <row r="2383" spans="1:11" x14ac:dyDescent="0.25">
      <c r="A2383" s="5">
        <v>46307</v>
      </c>
      <c r="B2383" s="2" t="s">
        <v>2390</v>
      </c>
      <c r="C2383" s="2">
        <v>10</v>
      </c>
      <c r="D2383" s="3">
        <v>31643</v>
      </c>
      <c r="E2383" s="4">
        <v>0.13</v>
      </c>
      <c r="F2383" s="6">
        <v>4</v>
      </c>
      <c r="G2383" s="6">
        <v>5</v>
      </c>
      <c r="H2383" s="7">
        <f t="shared" si="148"/>
        <v>46296</v>
      </c>
      <c r="I2383" s="3">
        <f t="shared" si="149"/>
        <v>357565.89999999997</v>
      </c>
      <c r="J2383" s="3">
        <f t="shared" si="150"/>
        <v>250296.12999999995</v>
      </c>
      <c r="K2383" s="3">
        <f t="shared" si="151"/>
        <v>107269.77000000002</v>
      </c>
    </row>
    <row r="2384" spans="1:11" x14ac:dyDescent="0.25">
      <c r="A2384" s="5">
        <v>46331</v>
      </c>
      <c r="B2384" s="2" t="s">
        <v>2391</v>
      </c>
      <c r="C2384" s="2">
        <v>8</v>
      </c>
      <c r="D2384" s="3">
        <v>20346</v>
      </c>
      <c r="E2384" s="4">
        <v>0.11</v>
      </c>
      <c r="F2384" s="6">
        <v>2</v>
      </c>
      <c r="G2384" s="6">
        <v>7</v>
      </c>
      <c r="H2384" s="7">
        <f t="shared" si="148"/>
        <v>46327</v>
      </c>
      <c r="I2384" s="3">
        <f t="shared" si="149"/>
        <v>180672.48</v>
      </c>
      <c r="J2384" s="3">
        <f t="shared" si="150"/>
        <v>126470.736</v>
      </c>
      <c r="K2384" s="3">
        <f t="shared" si="151"/>
        <v>54201.744000000006</v>
      </c>
    </row>
    <row r="2385" spans="1:11" x14ac:dyDescent="0.25">
      <c r="A2385" s="5">
        <v>46266</v>
      </c>
      <c r="B2385" s="2" t="s">
        <v>2392</v>
      </c>
      <c r="C2385" s="2">
        <v>12</v>
      </c>
      <c r="D2385" s="3">
        <v>26512</v>
      </c>
      <c r="E2385" s="4">
        <v>0.11</v>
      </c>
      <c r="F2385" s="6">
        <v>5</v>
      </c>
      <c r="G2385" s="6">
        <v>4</v>
      </c>
      <c r="H2385" s="7">
        <f t="shared" si="148"/>
        <v>46266</v>
      </c>
      <c r="I2385" s="3">
        <f t="shared" si="149"/>
        <v>353139.84</v>
      </c>
      <c r="J2385" s="3">
        <f t="shared" si="150"/>
        <v>247197.88800000001</v>
      </c>
      <c r="K2385" s="3">
        <f t="shared" si="151"/>
        <v>105941.95200000002</v>
      </c>
    </row>
    <row r="2386" spans="1:11" x14ac:dyDescent="0.25">
      <c r="A2386" s="5">
        <v>46080</v>
      </c>
      <c r="B2386" s="2" t="s">
        <v>2393</v>
      </c>
      <c r="C2386" s="2">
        <v>12</v>
      </c>
      <c r="D2386" s="3">
        <v>14606</v>
      </c>
      <c r="E2386" s="4">
        <v>0.06</v>
      </c>
      <c r="F2386" s="6">
        <v>1</v>
      </c>
      <c r="G2386" s="6">
        <v>5</v>
      </c>
      <c r="H2386" s="7">
        <f t="shared" si="148"/>
        <v>46054</v>
      </c>
      <c r="I2386" s="3">
        <f t="shared" si="149"/>
        <v>185788.32</v>
      </c>
      <c r="J2386" s="3">
        <f t="shared" si="150"/>
        <v>130051.82399999999</v>
      </c>
      <c r="K2386" s="3">
        <f t="shared" si="151"/>
        <v>55736.496000000014</v>
      </c>
    </row>
    <row r="2387" spans="1:11" x14ac:dyDescent="0.25">
      <c r="A2387" s="5">
        <v>46233</v>
      </c>
      <c r="B2387" s="2" t="s">
        <v>2394</v>
      </c>
      <c r="C2387" s="2">
        <v>7</v>
      </c>
      <c r="D2387" s="3">
        <v>9173</v>
      </c>
      <c r="E2387" s="4"/>
      <c r="F2387" s="6">
        <v>5</v>
      </c>
      <c r="G2387" s="6">
        <v>1</v>
      </c>
      <c r="H2387" s="7">
        <f t="shared" si="148"/>
        <v>46204</v>
      </c>
      <c r="I2387" s="3">
        <f t="shared" si="149"/>
        <v>64211</v>
      </c>
      <c r="J2387" s="3">
        <f t="shared" si="150"/>
        <v>44947.7</v>
      </c>
      <c r="K2387" s="3">
        <f t="shared" si="151"/>
        <v>19263.300000000003</v>
      </c>
    </row>
    <row r="2388" spans="1:11" x14ac:dyDescent="0.25">
      <c r="A2388" s="5">
        <v>46204</v>
      </c>
      <c r="B2388" s="2" t="s">
        <v>2395</v>
      </c>
      <c r="C2388" s="2">
        <v>11</v>
      </c>
      <c r="D2388" s="3">
        <v>12979</v>
      </c>
      <c r="E2388" s="4">
        <v>0.1</v>
      </c>
      <c r="F2388" s="6">
        <v>4</v>
      </c>
      <c r="G2388" s="6">
        <v>4</v>
      </c>
      <c r="H2388" s="7">
        <f t="shared" si="148"/>
        <v>46204</v>
      </c>
      <c r="I2388" s="3">
        <f t="shared" si="149"/>
        <v>157045.90000000002</v>
      </c>
      <c r="J2388" s="3">
        <f t="shared" si="150"/>
        <v>109932.13</v>
      </c>
      <c r="K2388" s="3">
        <f t="shared" si="151"/>
        <v>47113.770000000019</v>
      </c>
    </row>
    <row r="2389" spans="1:11" x14ac:dyDescent="0.25">
      <c r="A2389" s="5">
        <v>46328</v>
      </c>
      <c r="B2389" s="2" t="s">
        <v>2396</v>
      </c>
      <c r="C2389" s="2">
        <v>7</v>
      </c>
      <c r="D2389" s="3">
        <v>13663</v>
      </c>
      <c r="E2389" s="4">
        <v>0.12</v>
      </c>
      <c r="F2389" s="6">
        <v>3</v>
      </c>
      <c r="G2389" s="6">
        <v>8</v>
      </c>
      <c r="H2389" s="7">
        <f t="shared" si="148"/>
        <v>46327</v>
      </c>
      <c r="I2389" s="3">
        <f t="shared" si="149"/>
        <v>107117.92000000001</v>
      </c>
      <c r="J2389" s="3">
        <f t="shared" si="150"/>
        <v>74982.544000000009</v>
      </c>
      <c r="K2389" s="3">
        <f t="shared" si="151"/>
        <v>32135.376000000004</v>
      </c>
    </row>
    <row r="2390" spans="1:11" x14ac:dyDescent="0.25">
      <c r="A2390" s="5">
        <v>46328</v>
      </c>
      <c r="B2390" s="2" t="s">
        <v>2397</v>
      </c>
      <c r="C2390" s="2">
        <v>7</v>
      </c>
      <c r="D2390" s="3">
        <v>10494</v>
      </c>
      <c r="E2390" s="4">
        <v>0.12</v>
      </c>
      <c r="F2390" s="6">
        <v>1</v>
      </c>
      <c r="G2390" s="6">
        <v>3</v>
      </c>
      <c r="H2390" s="7">
        <f t="shared" si="148"/>
        <v>46327</v>
      </c>
      <c r="I2390" s="3">
        <f t="shared" si="149"/>
        <v>82272.960000000006</v>
      </c>
      <c r="J2390" s="3">
        <f t="shared" si="150"/>
        <v>57591.072</v>
      </c>
      <c r="K2390" s="3">
        <f t="shared" si="151"/>
        <v>24681.888000000006</v>
      </c>
    </row>
    <row r="2391" spans="1:11" x14ac:dyDescent="0.25">
      <c r="A2391" s="5">
        <v>46168</v>
      </c>
      <c r="B2391" s="2" t="s">
        <v>2398</v>
      </c>
      <c r="C2391" s="2">
        <v>4</v>
      </c>
      <c r="D2391" s="3">
        <v>16199</v>
      </c>
      <c r="E2391" s="4"/>
      <c r="F2391" s="6">
        <v>5</v>
      </c>
      <c r="G2391" s="6">
        <v>5</v>
      </c>
      <c r="H2391" s="7">
        <f t="shared" si="148"/>
        <v>46143</v>
      </c>
      <c r="I2391" s="3">
        <f t="shared" si="149"/>
        <v>64796</v>
      </c>
      <c r="J2391" s="3">
        <f t="shared" si="150"/>
        <v>45357.2</v>
      </c>
      <c r="K2391" s="3">
        <f t="shared" si="151"/>
        <v>19438.800000000003</v>
      </c>
    </row>
    <row r="2392" spans="1:11" x14ac:dyDescent="0.25">
      <c r="A2392" s="5">
        <v>46162</v>
      </c>
      <c r="B2392" s="2" t="s">
        <v>2399</v>
      </c>
      <c r="C2392" s="2">
        <v>9</v>
      </c>
      <c r="D2392" s="3">
        <v>4525</v>
      </c>
      <c r="E2392" s="4"/>
      <c r="F2392" s="6">
        <v>1</v>
      </c>
      <c r="G2392" s="6">
        <v>4</v>
      </c>
      <c r="H2392" s="7">
        <f t="shared" si="148"/>
        <v>46143</v>
      </c>
      <c r="I2392" s="3">
        <f t="shared" si="149"/>
        <v>40725</v>
      </c>
      <c r="J2392" s="3">
        <f t="shared" si="150"/>
        <v>28507.5</v>
      </c>
      <c r="K2392" s="3">
        <f t="shared" si="151"/>
        <v>12217.5</v>
      </c>
    </row>
    <row r="2393" spans="1:11" x14ac:dyDescent="0.25">
      <c r="A2393" s="5">
        <v>46228</v>
      </c>
      <c r="B2393" s="2" t="s">
        <v>2400</v>
      </c>
      <c r="C2393" s="2">
        <v>8</v>
      </c>
      <c r="D2393" s="3">
        <v>9607</v>
      </c>
      <c r="E2393" s="4">
        <v>0.06</v>
      </c>
      <c r="F2393" s="6">
        <v>1</v>
      </c>
      <c r="G2393" s="6">
        <v>3</v>
      </c>
      <c r="H2393" s="7">
        <f t="shared" si="148"/>
        <v>46204</v>
      </c>
      <c r="I2393" s="3">
        <f t="shared" si="149"/>
        <v>81467.360000000001</v>
      </c>
      <c r="J2393" s="3">
        <f t="shared" si="150"/>
        <v>57027.151999999995</v>
      </c>
      <c r="K2393" s="3">
        <f t="shared" si="151"/>
        <v>24440.208000000006</v>
      </c>
    </row>
    <row r="2394" spans="1:11" x14ac:dyDescent="0.25">
      <c r="A2394" s="5">
        <v>46118</v>
      </c>
      <c r="B2394" s="2" t="s">
        <v>2401</v>
      </c>
      <c r="C2394" s="2">
        <v>3</v>
      </c>
      <c r="D2394" s="3">
        <v>2124</v>
      </c>
      <c r="E2394" s="4">
        <v>0.02</v>
      </c>
      <c r="F2394" s="6">
        <v>4</v>
      </c>
      <c r="G2394" s="6">
        <v>2</v>
      </c>
      <c r="H2394" s="7">
        <f t="shared" si="148"/>
        <v>46113</v>
      </c>
      <c r="I2394" s="3">
        <f t="shared" si="149"/>
        <v>6499.4400000000005</v>
      </c>
      <c r="J2394" s="3">
        <f t="shared" si="150"/>
        <v>4549.6080000000002</v>
      </c>
      <c r="K2394" s="3">
        <f t="shared" si="151"/>
        <v>1949.8320000000003</v>
      </c>
    </row>
    <row r="2395" spans="1:11" x14ac:dyDescent="0.25">
      <c r="A2395" s="5">
        <v>46129</v>
      </c>
      <c r="B2395" s="2" t="s">
        <v>2402</v>
      </c>
      <c r="C2395" s="2">
        <v>7</v>
      </c>
      <c r="D2395" s="3">
        <v>16544</v>
      </c>
      <c r="E2395" s="4"/>
      <c r="F2395" s="6">
        <v>5</v>
      </c>
      <c r="G2395" s="6">
        <v>1</v>
      </c>
      <c r="H2395" s="7">
        <f t="shared" si="148"/>
        <v>46113</v>
      </c>
      <c r="I2395" s="3">
        <f t="shared" si="149"/>
        <v>115808</v>
      </c>
      <c r="J2395" s="3">
        <f t="shared" si="150"/>
        <v>81065.599999999991</v>
      </c>
      <c r="K2395" s="3">
        <f t="shared" si="151"/>
        <v>34742.400000000009</v>
      </c>
    </row>
    <row r="2396" spans="1:11" x14ac:dyDescent="0.25">
      <c r="A2396" s="5">
        <v>46032</v>
      </c>
      <c r="B2396" s="2" t="s">
        <v>2403</v>
      </c>
      <c r="C2396" s="2">
        <v>8</v>
      </c>
      <c r="D2396" s="3">
        <v>15858</v>
      </c>
      <c r="E2396" s="4"/>
      <c r="F2396" s="6">
        <v>2</v>
      </c>
      <c r="G2396" s="6">
        <v>4</v>
      </c>
      <c r="H2396" s="7">
        <f t="shared" si="148"/>
        <v>46023</v>
      </c>
      <c r="I2396" s="3">
        <f t="shared" si="149"/>
        <v>126864</v>
      </c>
      <c r="J2396" s="3">
        <f t="shared" si="150"/>
        <v>88804.799999999988</v>
      </c>
      <c r="K2396" s="3">
        <f t="shared" si="151"/>
        <v>38059.200000000012</v>
      </c>
    </row>
    <row r="2397" spans="1:11" x14ac:dyDescent="0.25">
      <c r="A2397" s="5">
        <v>46024</v>
      </c>
      <c r="B2397" s="2" t="s">
        <v>2404</v>
      </c>
      <c r="C2397" s="2">
        <v>1</v>
      </c>
      <c r="D2397" s="3">
        <v>19716</v>
      </c>
      <c r="E2397" s="4"/>
      <c r="F2397" s="6">
        <v>1</v>
      </c>
      <c r="G2397" s="6">
        <v>5</v>
      </c>
      <c r="H2397" s="7">
        <f t="shared" si="148"/>
        <v>46023</v>
      </c>
      <c r="I2397" s="3">
        <f t="shared" si="149"/>
        <v>19716</v>
      </c>
      <c r="J2397" s="3">
        <f t="shared" si="150"/>
        <v>13801.199999999999</v>
      </c>
      <c r="K2397" s="3">
        <f t="shared" si="151"/>
        <v>5914.8000000000011</v>
      </c>
    </row>
    <row r="2398" spans="1:11" x14ac:dyDescent="0.25">
      <c r="A2398" s="5">
        <v>46385</v>
      </c>
      <c r="B2398" s="2" t="s">
        <v>2405</v>
      </c>
      <c r="C2398" s="2">
        <v>8</v>
      </c>
      <c r="D2398" s="3">
        <v>32007</v>
      </c>
      <c r="E2398" s="4">
        <v>0.03</v>
      </c>
      <c r="F2398" s="6">
        <v>5</v>
      </c>
      <c r="G2398" s="6">
        <v>1</v>
      </c>
      <c r="H2398" s="7">
        <f t="shared" si="148"/>
        <v>46357</v>
      </c>
      <c r="I2398" s="3">
        <f t="shared" si="149"/>
        <v>263737.68</v>
      </c>
      <c r="J2398" s="3">
        <f t="shared" si="150"/>
        <v>184616.37599999999</v>
      </c>
      <c r="K2398" s="3">
        <f t="shared" si="151"/>
        <v>79121.304000000004</v>
      </c>
    </row>
    <row r="2399" spans="1:11" x14ac:dyDescent="0.25">
      <c r="A2399" s="5">
        <v>46350</v>
      </c>
      <c r="B2399" s="2" t="s">
        <v>2406</v>
      </c>
      <c r="C2399" s="2">
        <v>11</v>
      </c>
      <c r="D2399" s="3">
        <v>7717</v>
      </c>
      <c r="E2399" s="4">
        <v>0.08</v>
      </c>
      <c r="F2399" s="6">
        <v>3</v>
      </c>
      <c r="G2399" s="6">
        <v>6</v>
      </c>
      <c r="H2399" s="7">
        <f t="shared" si="148"/>
        <v>46327</v>
      </c>
      <c r="I2399" s="3">
        <f t="shared" si="149"/>
        <v>91677.96</v>
      </c>
      <c r="J2399" s="3">
        <f t="shared" si="150"/>
        <v>64174.572</v>
      </c>
      <c r="K2399" s="3">
        <f t="shared" si="151"/>
        <v>27503.388000000006</v>
      </c>
    </row>
    <row r="2400" spans="1:11" x14ac:dyDescent="0.25">
      <c r="A2400" s="5">
        <v>46215</v>
      </c>
      <c r="B2400" s="2" t="s">
        <v>2407</v>
      </c>
      <c r="C2400" s="2">
        <v>12</v>
      </c>
      <c r="D2400" s="3">
        <v>6329</v>
      </c>
      <c r="E2400" s="4">
        <v>0.13</v>
      </c>
      <c r="F2400" s="6">
        <v>1</v>
      </c>
      <c r="G2400" s="6">
        <v>3</v>
      </c>
      <c r="H2400" s="7">
        <f t="shared" si="148"/>
        <v>46204</v>
      </c>
      <c r="I2400" s="3">
        <f t="shared" si="149"/>
        <v>85821.239999999991</v>
      </c>
      <c r="J2400" s="3">
        <f t="shared" si="150"/>
        <v>60074.867999999988</v>
      </c>
      <c r="K2400" s="3">
        <f t="shared" si="151"/>
        <v>25746.372000000003</v>
      </c>
    </row>
    <row r="2401" spans="1:11" x14ac:dyDescent="0.25">
      <c r="A2401" s="5">
        <v>46146</v>
      </c>
      <c r="B2401" s="2" t="s">
        <v>2408</v>
      </c>
      <c r="C2401" s="2">
        <v>3</v>
      </c>
      <c r="D2401" s="3">
        <v>27594</v>
      </c>
      <c r="E2401" s="4">
        <v>0.14000000000000001</v>
      </c>
      <c r="F2401" s="6">
        <v>1</v>
      </c>
      <c r="G2401" s="6">
        <v>6</v>
      </c>
      <c r="H2401" s="7">
        <f t="shared" si="148"/>
        <v>46143</v>
      </c>
      <c r="I2401" s="3">
        <f t="shared" si="149"/>
        <v>94371.48000000001</v>
      </c>
      <c r="J2401" s="3">
        <f t="shared" si="150"/>
        <v>66060.036000000007</v>
      </c>
      <c r="K2401" s="3">
        <f t="shared" si="151"/>
        <v>28311.444000000003</v>
      </c>
    </row>
    <row r="2402" spans="1:11" x14ac:dyDescent="0.25">
      <c r="A2402" s="5">
        <v>46071</v>
      </c>
      <c r="B2402" s="2" t="s">
        <v>2409</v>
      </c>
      <c r="C2402" s="2">
        <v>5</v>
      </c>
      <c r="D2402" s="3">
        <v>4711</v>
      </c>
      <c r="E2402" s="4"/>
      <c r="F2402" s="6">
        <v>5</v>
      </c>
      <c r="G2402" s="6">
        <v>2</v>
      </c>
      <c r="H2402" s="7">
        <f t="shared" si="148"/>
        <v>46054</v>
      </c>
      <c r="I2402" s="3">
        <f t="shared" si="149"/>
        <v>23555</v>
      </c>
      <c r="J2402" s="3">
        <f t="shared" si="150"/>
        <v>16488.5</v>
      </c>
      <c r="K2402" s="3">
        <f t="shared" si="151"/>
        <v>7066.5</v>
      </c>
    </row>
    <row r="2403" spans="1:11" x14ac:dyDescent="0.25">
      <c r="A2403" s="5">
        <v>46198</v>
      </c>
      <c r="B2403" s="2" t="s">
        <v>2410</v>
      </c>
      <c r="C2403" s="2">
        <v>7</v>
      </c>
      <c r="D2403" s="3">
        <v>7279</v>
      </c>
      <c r="E2403" s="4"/>
      <c r="F2403" s="6">
        <v>4</v>
      </c>
      <c r="G2403" s="6">
        <v>3</v>
      </c>
      <c r="H2403" s="7">
        <f t="shared" si="148"/>
        <v>46174</v>
      </c>
      <c r="I2403" s="3">
        <f t="shared" si="149"/>
        <v>50953</v>
      </c>
      <c r="J2403" s="3">
        <f t="shared" si="150"/>
        <v>35667.1</v>
      </c>
      <c r="K2403" s="3">
        <f t="shared" si="151"/>
        <v>15285.900000000001</v>
      </c>
    </row>
    <row r="2404" spans="1:11" x14ac:dyDescent="0.25">
      <c r="A2404" s="5">
        <v>46163</v>
      </c>
      <c r="B2404" s="2" t="s">
        <v>2411</v>
      </c>
      <c r="C2404" s="2">
        <v>4</v>
      </c>
      <c r="D2404" s="3">
        <v>3113</v>
      </c>
      <c r="E2404" s="4"/>
      <c r="F2404" s="6">
        <v>1</v>
      </c>
      <c r="G2404" s="6">
        <v>8</v>
      </c>
      <c r="H2404" s="7">
        <f t="shared" si="148"/>
        <v>46143</v>
      </c>
      <c r="I2404" s="3">
        <f t="shared" si="149"/>
        <v>12452</v>
      </c>
      <c r="J2404" s="3">
        <f t="shared" si="150"/>
        <v>8716.4</v>
      </c>
      <c r="K2404" s="3">
        <f t="shared" si="151"/>
        <v>3735.6000000000004</v>
      </c>
    </row>
    <row r="2405" spans="1:11" x14ac:dyDescent="0.25">
      <c r="A2405" s="5">
        <v>46137</v>
      </c>
      <c r="B2405" s="2" t="s">
        <v>2412</v>
      </c>
      <c r="C2405" s="2">
        <v>2</v>
      </c>
      <c r="D2405" s="3">
        <v>8780</v>
      </c>
      <c r="E2405" s="4">
        <v>0.02</v>
      </c>
      <c r="F2405" s="6">
        <v>3</v>
      </c>
      <c r="G2405" s="6">
        <v>5</v>
      </c>
      <c r="H2405" s="7">
        <f t="shared" si="148"/>
        <v>46113</v>
      </c>
      <c r="I2405" s="3">
        <f t="shared" si="149"/>
        <v>17911.2</v>
      </c>
      <c r="J2405" s="3">
        <f t="shared" si="150"/>
        <v>12537.84</v>
      </c>
      <c r="K2405" s="3">
        <f t="shared" si="151"/>
        <v>5373.3600000000006</v>
      </c>
    </row>
    <row r="2406" spans="1:11" x14ac:dyDescent="0.25">
      <c r="A2406" s="5">
        <v>46141</v>
      </c>
      <c r="B2406" s="2" t="s">
        <v>2413</v>
      </c>
      <c r="C2406" s="2">
        <v>12</v>
      </c>
      <c r="D2406" s="3">
        <v>5312</v>
      </c>
      <c r="E2406" s="4">
        <v>7.0000000000000007E-2</v>
      </c>
      <c r="F2406" s="6">
        <v>5</v>
      </c>
      <c r="G2406" s="6">
        <v>2</v>
      </c>
      <c r="H2406" s="7">
        <f t="shared" si="148"/>
        <v>46113</v>
      </c>
      <c r="I2406" s="3">
        <f t="shared" si="149"/>
        <v>68206.080000000002</v>
      </c>
      <c r="J2406" s="3">
        <f t="shared" si="150"/>
        <v>47744.256000000001</v>
      </c>
      <c r="K2406" s="3">
        <f t="shared" si="151"/>
        <v>20461.824000000001</v>
      </c>
    </row>
    <row r="2407" spans="1:11" x14ac:dyDescent="0.25">
      <c r="A2407" s="5">
        <v>46082</v>
      </c>
      <c r="B2407" s="2" t="s">
        <v>2414</v>
      </c>
      <c r="C2407" s="2">
        <v>6</v>
      </c>
      <c r="D2407" s="3">
        <v>31485</v>
      </c>
      <c r="E2407" s="4">
        <v>0.13</v>
      </c>
      <c r="F2407" s="6">
        <v>5</v>
      </c>
      <c r="G2407" s="6">
        <v>4</v>
      </c>
      <c r="H2407" s="7">
        <f t="shared" si="148"/>
        <v>46082</v>
      </c>
      <c r="I2407" s="3">
        <f t="shared" si="149"/>
        <v>213468.3</v>
      </c>
      <c r="J2407" s="3">
        <f t="shared" si="150"/>
        <v>149427.80999999997</v>
      </c>
      <c r="K2407" s="3">
        <f t="shared" si="151"/>
        <v>64040.49000000002</v>
      </c>
    </row>
    <row r="2408" spans="1:11" x14ac:dyDescent="0.25">
      <c r="A2408" s="5">
        <v>46276</v>
      </c>
      <c r="B2408" s="2" t="s">
        <v>2415</v>
      </c>
      <c r="C2408" s="2">
        <v>10</v>
      </c>
      <c r="D2408" s="3">
        <v>9104</v>
      </c>
      <c r="E2408" s="4"/>
      <c r="F2408" s="6">
        <v>2</v>
      </c>
      <c r="G2408" s="6">
        <v>6</v>
      </c>
      <c r="H2408" s="7">
        <f t="shared" si="148"/>
        <v>46266</v>
      </c>
      <c r="I2408" s="3">
        <f t="shared" si="149"/>
        <v>91040</v>
      </c>
      <c r="J2408" s="3">
        <f t="shared" si="150"/>
        <v>63727.999999999993</v>
      </c>
      <c r="K2408" s="3">
        <f t="shared" si="151"/>
        <v>27312.000000000007</v>
      </c>
    </row>
    <row r="2409" spans="1:11" x14ac:dyDescent="0.25">
      <c r="A2409" s="5">
        <v>46238</v>
      </c>
      <c r="B2409" s="2" t="s">
        <v>2416</v>
      </c>
      <c r="C2409" s="2">
        <v>10</v>
      </c>
      <c r="D2409" s="3">
        <v>17657</v>
      </c>
      <c r="E2409" s="4">
        <v>0.15</v>
      </c>
      <c r="F2409" s="6">
        <v>4</v>
      </c>
      <c r="G2409" s="6">
        <v>6</v>
      </c>
      <c r="H2409" s="7">
        <f t="shared" si="148"/>
        <v>46235</v>
      </c>
      <c r="I2409" s="3">
        <f t="shared" si="149"/>
        <v>203055.49999999997</v>
      </c>
      <c r="J2409" s="3">
        <f t="shared" si="150"/>
        <v>142138.84999999998</v>
      </c>
      <c r="K2409" s="3">
        <f t="shared" si="151"/>
        <v>60916.649999999994</v>
      </c>
    </row>
    <row r="2410" spans="1:11" x14ac:dyDescent="0.25">
      <c r="A2410" s="5">
        <v>46181</v>
      </c>
      <c r="B2410" s="2" t="s">
        <v>2417</v>
      </c>
      <c r="C2410" s="2">
        <v>11</v>
      </c>
      <c r="D2410" s="3">
        <v>29261</v>
      </c>
      <c r="E2410" s="4">
        <v>0.03</v>
      </c>
      <c r="F2410" s="6">
        <v>3</v>
      </c>
      <c r="G2410" s="6">
        <v>4</v>
      </c>
      <c r="H2410" s="7">
        <f t="shared" si="148"/>
        <v>46174</v>
      </c>
      <c r="I2410" s="3">
        <f t="shared" si="149"/>
        <v>331527.13</v>
      </c>
      <c r="J2410" s="3">
        <f t="shared" si="150"/>
        <v>232068.99099999998</v>
      </c>
      <c r="K2410" s="3">
        <f t="shared" si="151"/>
        <v>99458.139000000025</v>
      </c>
    </row>
    <row r="2411" spans="1:11" x14ac:dyDescent="0.25">
      <c r="A2411" s="5">
        <v>46284</v>
      </c>
      <c r="B2411" s="2" t="s">
        <v>2418</v>
      </c>
      <c r="C2411" s="2">
        <v>4</v>
      </c>
      <c r="D2411" s="3">
        <v>26406</v>
      </c>
      <c r="E2411" s="4"/>
      <c r="F2411" s="6">
        <v>2</v>
      </c>
      <c r="G2411" s="6">
        <v>1</v>
      </c>
      <c r="H2411" s="7">
        <f t="shared" si="148"/>
        <v>46266</v>
      </c>
      <c r="I2411" s="3">
        <f t="shared" si="149"/>
        <v>105624</v>
      </c>
      <c r="J2411" s="3">
        <f t="shared" si="150"/>
        <v>73936.799999999988</v>
      </c>
      <c r="K2411" s="3">
        <f t="shared" si="151"/>
        <v>31687.200000000012</v>
      </c>
    </row>
    <row r="2412" spans="1:11" x14ac:dyDescent="0.25">
      <c r="A2412" s="5">
        <v>46161</v>
      </c>
      <c r="B2412" s="2" t="s">
        <v>2419</v>
      </c>
      <c r="C2412" s="2">
        <v>7</v>
      </c>
      <c r="D2412" s="3">
        <v>30004</v>
      </c>
      <c r="E2412" s="4"/>
      <c r="F2412" s="6">
        <v>3</v>
      </c>
      <c r="G2412" s="6">
        <v>2</v>
      </c>
      <c r="H2412" s="7">
        <f t="shared" si="148"/>
        <v>46143</v>
      </c>
      <c r="I2412" s="3">
        <f t="shared" si="149"/>
        <v>210028</v>
      </c>
      <c r="J2412" s="3">
        <f t="shared" si="150"/>
        <v>147019.59999999998</v>
      </c>
      <c r="K2412" s="3">
        <f t="shared" si="151"/>
        <v>63008.400000000023</v>
      </c>
    </row>
    <row r="2413" spans="1:11" x14ac:dyDescent="0.25">
      <c r="A2413" s="5">
        <v>46354</v>
      </c>
      <c r="B2413" s="2" t="s">
        <v>2420</v>
      </c>
      <c r="C2413" s="2">
        <v>4</v>
      </c>
      <c r="D2413" s="3">
        <v>30313</v>
      </c>
      <c r="E2413" s="4">
        <v>0.14000000000000001</v>
      </c>
      <c r="F2413" s="6">
        <v>2</v>
      </c>
      <c r="G2413" s="6">
        <v>3</v>
      </c>
      <c r="H2413" s="7">
        <f t="shared" si="148"/>
        <v>46327</v>
      </c>
      <c r="I2413" s="3">
        <f t="shared" si="149"/>
        <v>138227.28000000003</v>
      </c>
      <c r="J2413" s="3">
        <f t="shared" si="150"/>
        <v>96759.09600000002</v>
      </c>
      <c r="K2413" s="3">
        <f t="shared" si="151"/>
        <v>41468.184000000008</v>
      </c>
    </row>
    <row r="2414" spans="1:11" x14ac:dyDescent="0.25">
      <c r="A2414" s="5">
        <v>46206</v>
      </c>
      <c r="B2414" s="2" t="s">
        <v>2421</v>
      </c>
      <c r="C2414" s="2">
        <v>8</v>
      </c>
      <c r="D2414" s="3">
        <v>5616</v>
      </c>
      <c r="E2414" s="4"/>
      <c r="F2414" s="6">
        <v>3</v>
      </c>
      <c r="G2414" s="6">
        <v>3</v>
      </c>
      <c r="H2414" s="7">
        <f t="shared" si="148"/>
        <v>46204</v>
      </c>
      <c r="I2414" s="3">
        <f t="shared" si="149"/>
        <v>44928</v>
      </c>
      <c r="J2414" s="3">
        <f t="shared" si="150"/>
        <v>31449.599999999999</v>
      </c>
      <c r="K2414" s="3">
        <f t="shared" si="151"/>
        <v>13478.400000000001</v>
      </c>
    </row>
    <row r="2415" spans="1:11" x14ac:dyDescent="0.25">
      <c r="A2415" s="5">
        <v>46295</v>
      </c>
      <c r="B2415" s="2" t="s">
        <v>2422</v>
      </c>
      <c r="C2415" s="2">
        <v>12</v>
      </c>
      <c r="D2415" s="3">
        <v>24479</v>
      </c>
      <c r="E2415" s="4">
        <v>0.12</v>
      </c>
      <c r="F2415" s="6">
        <v>1</v>
      </c>
      <c r="G2415" s="6">
        <v>8</v>
      </c>
      <c r="H2415" s="7">
        <f t="shared" si="148"/>
        <v>46266</v>
      </c>
      <c r="I2415" s="3">
        <f t="shared" si="149"/>
        <v>328997.76000000001</v>
      </c>
      <c r="J2415" s="3">
        <f t="shared" si="150"/>
        <v>230298.432</v>
      </c>
      <c r="K2415" s="3">
        <f t="shared" si="151"/>
        <v>98699.328000000009</v>
      </c>
    </row>
    <row r="2416" spans="1:11" x14ac:dyDescent="0.25">
      <c r="A2416" s="5">
        <v>46070</v>
      </c>
      <c r="B2416" s="2" t="s">
        <v>2423</v>
      </c>
      <c r="C2416" s="2">
        <v>2</v>
      </c>
      <c r="D2416" s="3">
        <v>16839</v>
      </c>
      <c r="E2416" s="4">
        <v>0.15</v>
      </c>
      <c r="F2416" s="6">
        <v>5</v>
      </c>
      <c r="G2416" s="6">
        <v>2</v>
      </c>
      <c r="H2416" s="7">
        <f t="shared" si="148"/>
        <v>46054</v>
      </c>
      <c r="I2416" s="3">
        <f t="shared" si="149"/>
        <v>38729.699999999997</v>
      </c>
      <c r="J2416" s="3">
        <f t="shared" si="150"/>
        <v>27110.789999999997</v>
      </c>
      <c r="K2416" s="3">
        <f t="shared" si="151"/>
        <v>11618.91</v>
      </c>
    </row>
    <row r="2417" spans="1:11" x14ac:dyDescent="0.25">
      <c r="A2417" s="5">
        <v>46246</v>
      </c>
      <c r="B2417" s="2" t="s">
        <v>2424</v>
      </c>
      <c r="C2417" s="2">
        <v>7</v>
      </c>
      <c r="D2417" s="3">
        <v>3908</v>
      </c>
      <c r="E2417" s="4">
        <v>0.03</v>
      </c>
      <c r="F2417" s="6">
        <v>2</v>
      </c>
      <c r="G2417" s="6">
        <v>7</v>
      </c>
      <c r="H2417" s="7">
        <f t="shared" si="148"/>
        <v>46235</v>
      </c>
      <c r="I2417" s="3">
        <f t="shared" si="149"/>
        <v>28176.68</v>
      </c>
      <c r="J2417" s="3">
        <f t="shared" si="150"/>
        <v>19723.675999999999</v>
      </c>
      <c r="K2417" s="3">
        <f t="shared" si="151"/>
        <v>8453.0040000000008</v>
      </c>
    </row>
    <row r="2418" spans="1:11" x14ac:dyDescent="0.25">
      <c r="A2418" s="5">
        <v>46056</v>
      </c>
      <c r="B2418" s="2" t="s">
        <v>2425</v>
      </c>
      <c r="C2418" s="2">
        <v>3</v>
      </c>
      <c r="D2418" s="3">
        <v>30790</v>
      </c>
      <c r="E2418" s="4"/>
      <c r="F2418" s="6">
        <v>1</v>
      </c>
      <c r="G2418" s="6">
        <v>2</v>
      </c>
      <c r="H2418" s="7">
        <f t="shared" si="148"/>
        <v>46054</v>
      </c>
      <c r="I2418" s="3">
        <f t="shared" si="149"/>
        <v>92370</v>
      </c>
      <c r="J2418" s="3">
        <f t="shared" si="150"/>
        <v>64658.999999999993</v>
      </c>
      <c r="K2418" s="3">
        <f t="shared" si="151"/>
        <v>27711.000000000007</v>
      </c>
    </row>
    <row r="2419" spans="1:11" x14ac:dyDescent="0.25">
      <c r="A2419" s="5">
        <v>46267</v>
      </c>
      <c r="B2419" s="2" t="s">
        <v>2426</v>
      </c>
      <c r="C2419" s="2">
        <v>10</v>
      </c>
      <c r="D2419" s="3">
        <v>25494</v>
      </c>
      <c r="E2419" s="4">
        <v>0.15</v>
      </c>
      <c r="F2419" s="6">
        <v>5</v>
      </c>
      <c r="G2419" s="6">
        <v>1</v>
      </c>
      <c r="H2419" s="7">
        <f t="shared" si="148"/>
        <v>46266</v>
      </c>
      <c r="I2419" s="3">
        <f t="shared" si="149"/>
        <v>293181</v>
      </c>
      <c r="J2419" s="3">
        <f t="shared" si="150"/>
        <v>205226.69999999998</v>
      </c>
      <c r="K2419" s="3">
        <f t="shared" si="151"/>
        <v>87954.300000000017</v>
      </c>
    </row>
    <row r="2420" spans="1:11" x14ac:dyDescent="0.25">
      <c r="A2420" s="5">
        <v>46292</v>
      </c>
      <c r="B2420" s="2" t="s">
        <v>2427</v>
      </c>
      <c r="C2420" s="2">
        <v>10</v>
      </c>
      <c r="D2420" s="3">
        <v>20576</v>
      </c>
      <c r="E2420" s="4"/>
      <c r="F2420" s="6">
        <v>3</v>
      </c>
      <c r="G2420" s="6">
        <v>8</v>
      </c>
      <c r="H2420" s="7">
        <f t="shared" si="148"/>
        <v>46266</v>
      </c>
      <c r="I2420" s="3">
        <f t="shared" si="149"/>
        <v>205760</v>
      </c>
      <c r="J2420" s="3">
        <f t="shared" si="150"/>
        <v>144032</v>
      </c>
      <c r="K2420" s="3">
        <f t="shared" si="151"/>
        <v>61728</v>
      </c>
    </row>
    <row r="2421" spans="1:11" x14ac:dyDescent="0.25">
      <c r="A2421" s="5">
        <v>46091</v>
      </c>
      <c r="B2421" s="2" t="s">
        <v>2428</v>
      </c>
      <c r="C2421" s="2">
        <v>10</v>
      </c>
      <c r="D2421" s="3">
        <v>19994</v>
      </c>
      <c r="E2421" s="4">
        <v>0.11</v>
      </c>
      <c r="F2421" s="6">
        <v>3</v>
      </c>
      <c r="G2421" s="6">
        <v>4</v>
      </c>
      <c r="H2421" s="7">
        <f t="shared" si="148"/>
        <v>46082</v>
      </c>
      <c r="I2421" s="3">
        <f t="shared" si="149"/>
        <v>221933.40000000002</v>
      </c>
      <c r="J2421" s="3">
        <f t="shared" si="150"/>
        <v>155353.38</v>
      </c>
      <c r="K2421" s="3">
        <f t="shared" si="151"/>
        <v>66580.020000000019</v>
      </c>
    </row>
    <row r="2422" spans="1:11" x14ac:dyDescent="0.25">
      <c r="A2422" s="5">
        <v>46260</v>
      </c>
      <c r="B2422" s="2" t="s">
        <v>2429</v>
      </c>
      <c r="C2422" s="2">
        <v>6</v>
      </c>
      <c r="D2422" s="3">
        <v>29329</v>
      </c>
      <c r="E2422" s="4">
        <v>0.14000000000000001</v>
      </c>
      <c r="F2422" s="6">
        <v>5</v>
      </c>
      <c r="G2422" s="6">
        <v>5</v>
      </c>
      <c r="H2422" s="7">
        <f t="shared" si="148"/>
        <v>46235</v>
      </c>
      <c r="I2422" s="3">
        <f t="shared" si="149"/>
        <v>200610.36000000002</v>
      </c>
      <c r="J2422" s="3">
        <f t="shared" si="150"/>
        <v>140427.25200000001</v>
      </c>
      <c r="K2422" s="3">
        <f t="shared" si="151"/>
        <v>60183.108000000007</v>
      </c>
    </row>
    <row r="2423" spans="1:11" x14ac:dyDescent="0.25">
      <c r="A2423" s="5">
        <v>46339</v>
      </c>
      <c r="B2423" s="2" t="s">
        <v>2430</v>
      </c>
      <c r="C2423" s="2">
        <v>6</v>
      </c>
      <c r="D2423" s="3">
        <v>13577</v>
      </c>
      <c r="E2423" s="4"/>
      <c r="F2423" s="6">
        <v>2</v>
      </c>
      <c r="G2423" s="6">
        <v>2</v>
      </c>
      <c r="H2423" s="7">
        <f t="shared" si="148"/>
        <v>46327</v>
      </c>
      <c r="I2423" s="3">
        <f t="shared" si="149"/>
        <v>81462</v>
      </c>
      <c r="J2423" s="3">
        <f t="shared" si="150"/>
        <v>57023.399999999994</v>
      </c>
      <c r="K2423" s="3">
        <f t="shared" si="151"/>
        <v>24438.600000000006</v>
      </c>
    </row>
    <row r="2424" spans="1:11" x14ac:dyDescent="0.25">
      <c r="A2424" s="5">
        <v>46147</v>
      </c>
      <c r="B2424" s="2" t="s">
        <v>2431</v>
      </c>
      <c r="C2424" s="2">
        <v>2</v>
      </c>
      <c r="D2424" s="3">
        <v>32696</v>
      </c>
      <c r="E2424" s="4"/>
      <c r="F2424" s="6">
        <v>3</v>
      </c>
      <c r="G2424" s="6">
        <v>2</v>
      </c>
      <c r="H2424" s="7">
        <f t="shared" si="148"/>
        <v>46143</v>
      </c>
      <c r="I2424" s="3">
        <f t="shared" si="149"/>
        <v>65392</v>
      </c>
      <c r="J2424" s="3">
        <f t="shared" si="150"/>
        <v>45774.399999999994</v>
      </c>
      <c r="K2424" s="3">
        <f t="shared" si="151"/>
        <v>19617.600000000006</v>
      </c>
    </row>
    <row r="2425" spans="1:11" x14ac:dyDescent="0.25">
      <c r="A2425" s="5">
        <v>46208</v>
      </c>
      <c r="B2425" s="2" t="s">
        <v>2432</v>
      </c>
      <c r="C2425" s="2">
        <v>8</v>
      </c>
      <c r="D2425" s="3">
        <v>23094</v>
      </c>
      <c r="E2425" s="4"/>
      <c r="F2425" s="6">
        <v>5</v>
      </c>
      <c r="G2425" s="6">
        <v>2</v>
      </c>
      <c r="H2425" s="7">
        <f t="shared" si="148"/>
        <v>46204</v>
      </c>
      <c r="I2425" s="3">
        <f t="shared" si="149"/>
        <v>184752</v>
      </c>
      <c r="J2425" s="3">
        <f t="shared" si="150"/>
        <v>129326.39999999999</v>
      </c>
      <c r="K2425" s="3">
        <f t="shared" si="151"/>
        <v>55425.600000000006</v>
      </c>
    </row>
    <row r="2426" spans="1:11" x14ac:dyDescent="0.25">
      <c r="A2426" s="5">
        <v>46068</v>
      </c>
      <c r="B2426" s="2" t="s">
        <v>2433</v>
      </c>
      <c r="C2426" s="2">
        <v>9</v>
      </c>
      <c r="D2426" s="3">
        <v>15997</v>
      </c>
      <c r="E2426" s="4">
        <v>0.11</v>
      </c>
      <c r="F2426" s="6">
        <v>4</v>
      </c>
      <c r="G2426" s="6">
        <v>5</v>
      </c>
      <c r="H2426" s="7">
        <f t="shared" si="148"/>
        <v>46054</v>
      </c>
      <c r="I2426" s="3">
        <f t="shared" si="149"/>
        <v>159810.03000000003</v>
      </c>
      <c r="J2426" s="3">
        <f t="shared" si="150"/>
        <v>111867.02100000001</v>
      </c>
      <c r="K2426" s="3">
        <f t="shared" si="151"/>
        <v>47943.00900000002</v>
      </c>
    </row>
    <row r="2427" spans="1:11" x14ac:dyDescent="0.25">
      <c r="A2427" s="5">
        <v>46053</v>
      </c>
      <c r="B2427" s="2" t="s">
        <v>2434</v>
      </c>
      <c r="C2427" s="2">
        <v>10</v>
      </c>
      <c r="D2427" s="3">
        <v>7966</v>
      </c>
      <c r="E2427" s="4">
        <v>0.1</v>
      </c>
      <c r="F2427" s="6">
        <v>3</v>
      </c>
      <c r="G2427" s="6">
        <v>7</v>
      </c>
      <c r="H2427" s="7">
        <f t="shared" si="148"/>
        <v>46023</v>
      </c>
      <c r="I2427" s="3">
        <f t="shared" si="149"/>
        <v>87626</v>
      </c>
      <c r="J2427" s="3">
        <f t="shared" si="150"/>
        <v>61338.2</v>
      </c>
      <c r="K2427" s="3">
        <f t="shared" si="151"/>
        <v>26287.800000000003</v>
      </c>
    </row>
    <row r="2428" spans="1:11" x14ac:dyDescent="0.25">
      <c r="A2428" s="5">
        <v>46314</v>
      </c>
      <c r="B2428" s="2" t="s">
        <v>2435</v>
      </c>
      <c r="C2428" s="2">
        <v>1</v>
      </c>
      <c r="D2428" s="3">
        <v>7699</v>
      </c>
      <c r="E2428" s="4">
        <v>0.15</v>
      </c>
      <c r="F2428" s="6">
        <v>5</v>
      </c>
      <c r="G2428" s="6">
        <v>8</v>
      </c>
      <c r="H2428" s="7">
        <f t="shared" si="148"/>
        <v>46296</v>
      </c>
      <c r="I2428" s="3">
        <f t="shared" si="149"/>
        <v>8853.8499999999985</v>
      </c>
      <c r="J2428" s="3">
        <f t="shared" si="150"/>
        <v>6197.6949999999988</v>
      </c>
      <c r="K2428" s="3">
        <f t="shared" si="151"/>
        <v>2656.1549999999997</v>
      </c>
    </row>
    <row r="2429" spans="1:11" x14ac:dyDescent="0.25">
      <c r="A2429" s="5">
        <v>46339</v>
      </c>
      <c r="B2429" s="2" t="s">
        <v>2436</v>
      </c>
      <c r="C2429" s="2">
        <v>2</v>
      </c>
      <c r="D2429" s="3">
        <v>24127</v>
      </c>
      <c r="E2429" s="4">
        <v>0.1</v>
      </c>
      <c r="F2429" s="6">
        <v>2</v>
      </c>
      <c r="G2429" s="6">
        <v>6</v>
      </c>
      <c r="H2429" s="7">
        <f t="shared" si="148"/>
        <v>46327</v>
      </c>
      <c r="I2429" s="3">
        <f t="shared" si="149"/>
        <v>53079.4</v>
      </c>
      <c r="J2429" s="3">
        <f t="shared" si="150"/>
        <v>37155.58</v>
      </c>
      <c r="K2429" s="3">
        <f t="shared" si="151"/>
        <v>15923.82</v>
      </c>
    </row>
    <row r="2430" spans="1:11" x14ac:dyDescent="0.25">
      <c r="A2430" s="5">
        <v>46376</v>
      </c>
      <c r="B2430" s="2" t="s">
        <v>2437</v>
      </c>
      <c r="C2430" s="2">
        <v>7</v>
      </c>
      <c r="D2430" s="3">
        <v>7420</v>
      </c>
      <c r="E2430" s="4">
        <v>0.13</v>
      </c>
      <c r="F2430" s="6">
        <v>4</v>
      </c>
      <c r="G2430" s="6">
        <v>3</v>
      </c>
      <c r="H2430" s="7">
        <f t="shared" si="148"/>
        <v>46357</v>
      </c>
      <c r="I2430" s="3">
        <f t="shared" si="149"/>
        <v>58692.2</v>
      </c>
      <c r="J2430" s="3">
        <f t="shared" si="150"/>
        <v>41084.539999999994</v>
      </c>
      <c r="K2430" s="3">
        <f t="shared" si="151"/>
        <v>17607.660000000003</v>
      </c>
    </row>
    <row r="2431" spans="1:11" x14ac:dyDescent="0.25">
      <c r="A2431" s="5">
        <v>46214</v>
      </c>
      <c r="B2431" s="2" t="s">
        <v>2438</v>
      </c>
      <c r="C2431" s="2">
        <v>3</v>
      </c>
      <c r="D2431" s="3">
        <v>20910</v>
      </c>
      <c r="E2431" s="4">
        <v>0.06</v>
      </c>
      <c r="F2431" s="6">
        <v>3</v>
      </c>
      <c r="G2431" s="6">
        <v>6</v>
      </c>
      <c r="H2431" s="7">
        <f t="shared" si="148"/>
        <v>46204</v>
      </c>
      <c r="I2431" s="3">
        <f t="shared" si="149"/>
        <v>66493.8</v>
      </c>
      <c r="J2431" s="3">
        <f t="shared" si="150"/>
        <v>46545.659999999996</v>
      </c>
      <c r="K2431" s="3">
        <f t="shared" si="151"/>
        <v>19948.140000000007</v>
      </c>
    </row>
    <row r="2432" spans="1:11" x14ac:dyDescent="0.25">
      <c r="A2432" s="5">
        <v>46287</v>
      </c>
      <c r="B2432" s="2" t="s">
        <v>2439</v>
      </c>
      <c r="C2432" s="2">
        <v>6</v>
      </c>
      <c r="D2432" s="3">
        <v>6296</v>
      </c>
      <c r="E2432" s="4">
        <v>0.05</v>
      </c>
      <c r="F2432" s="6">
        <v>3</v>
      </c>
      <c r="G2432" s="6">
        <v>7</v>
      </c>
      <c r="H2432" s="7">
        <f t="shared" si="148"/>
        <v>46266</v>
      </c>
      <c r="I2432" s="3">
        <f t="shared" si="149"/>
        <v>39664.800000000003</v>
      </c>
      <c r="J2432" s="3">
        <f t="shared" si="150"/>
        <v>27765.360000000001</v>
      </c>
      <c r="K2432" s="3">
        <f t="shared" si="151"/>
        <v>11899.440000000002</v>
      </c>
    </row>
    <row r="2433" spans="1:11" x14ac:dyDescent="0.25">
      <c r="A2433" s="5">
        <v>46034</v>
      </c>
      <c r="B2433" s="2" t="s">
        <v>2440</v>
      </c>
      <c r="C2433" s="2">
        <v>2</v>
      </c>
      <c r="D2433" s="3">
        <v>2107</v>
      </c>
      <c r="E2433" s="4">
        <v>0.09</v>
      </c>
      <c r="F2433" s="6">
        <v>2</v>
      </c>
      <c r="G2433" s="6">
        <v>8</v>
      </c>
      <c r="H2433" s="7">
        <f t="shared" si="148"/>
        <v>46023</v>
      </c>
      <c r="I2433" s="3">
        <f t="shared" si="149"/>
        <v>4593.26</v>
      </c>
      <c r="J2433" s="3">
        <f t="shared" si="150"/>
        <v>3215.2820000000002</v>
      </c>
      <c r="K2433" s="3">
        <f t="shared" si="151"/>
        <v>1377.9780000000001</v>
      </c>
    </row>
    <row r="2434" spans="1:11" x14ac:dyDescent="0.25">
      <c r="A2434" s="5">
        <v>46061</v>
      </c>
      <c r="B2434" s="2" t="s">
        <v>2441</v>
      </c>
      <c r="C2434" s="2">
        <v>4</v>
      </c>
      <c r="D2434" s="3">
        <v>15275</v>
      </c>
      <c r="E2434" s="4">
        <v>0.06</v>
      </c>
      <c r="F2434" s="6">
        <v>4</v>
      </c>
      <c r="G2434" s="6">
        <v>6</v>
      </c>
      <c r="H2434" s="7">
        <f t="shared" ref="H2434:H2497" si="152">DATE(YEAR($A2434),MONTH($A2434),1)</f>
        <v>46054</v>
      </c>
      <c r="I2434" s="3">
        <f t="shared" ref="I2434:I2497" si="153">$C2434*$D2434*(1+$E2434)</f>
        <v>64766</v>
      </c>
      <c r="J2434" s="3">
        <f t="shared" ref="J2434:J2497" si="154">I2434*70%</f>
        <v>45336.2</v>
      </c>
      <c r="K2434" s="3">
        <f t="shared" ref="K2434:K2497" si="155">I2434-J2434</f>
        <v>19429.800000000003</v>
      </c>
    </row>
    <row r="2435" spans="1:11" x14ac:dyDescent="0.25">
      <c r="A2435" s="5">
        <v>46074</v>
      </c>
      <c r="B2435" s="2" t="s">
        <v>2442</v>
      </c>
      <c r="C2435" s="2">
        <v>2</v>
      </c>
      <c r="D2435" s="3">
        <v>16114</v>
      </c>
      <c r="E2435" s="4">
        <v>0.11</v>
      </c>
      <c r="F2435" s="6">
        <v>4</v>
      </c>
      <c r="G2435" s="6">
        <v>1</v>
      </c>
      <c r="H2435" s="7">
        <f t="shared" si="152"/>
        <v>46054</v>
      </c>
      <c r="I2435" s="3">
        <f t="shared" si="153"/>
        <v>35773.08</v>
      </c>
      <c r="J2435" s="3">
        <f t="shared" si="154"/>
        <v>25041.155999999999</v>
      </c>
      <c r="K2435" s="3">
        <f t="shared" si="155"/>
        <v>10731.924000000003</v>
      </c>
    </row>
    <row r="2436" spans="1:11" x14ac:dyDescent="0.25">
      <c r="A2436" s="5">
        <v>46288</v>
      </c>
      <c r="B2436" s="2" t="s">
        <v>2443</v>
      </c>
      <c r="C2436" s="2">
        <v>10</v>
      </c>
      <c r="D2436" s="3">
        <v>21224</v>
      </c>
      <c r="E2436" s="4">
        <v>0.08</v>
      </c>
      <c r="F2436" s="6">
        <v>4</v>
      </c>
      <c r="G2436" s="6">
        <v>4</v>
      </c>
      <c r="H2436" s="7">
        <f t="shared" si="152"/>
        <v>46266</v>
      </c>
      <c r="I2436" s="3">
        <f t="shared" si="153"/>
        <v>229219.20000000001</v>
      </c>
      <c r="J2436" s="3">
        <f t="shared" si="154"/>
        <v>160453.44</v>
      </c>
      <c r="K2436" s="3">
        <f t="shared" si="155"/>
        <v>68765.760000000009</v>
      </c>
    </row>
    <row r="2437" spans="1:11" x14ac:dyDescent="0.25">
      <c r="A2437" s="5">
        <v>46358</v>
      </c>
      <c r="B2437" s="2" t="s">
        <v>2444</v>
      </c>
      <c r="C2437" s="2">
        <v>1</v>
      </c>
      <c r="D2437" s="3">
        <v>7385</v>
      </c>
      <c r="E2437" s="4"/>
      <c r="F2437" s="6">
        <v>1</v>
      </c>
      <c r="G2437" s="6">
        <v>5</v>
      </c>
      <c r="H2437" s="7">
        <f t="shared" si="152"/>
        <v>46357</v>
      </c>
      <c r="I2437" s="3">
        <f t="shared" si="153"/>
        <v>7385</v>
      </c>
      <c r="J2437" s="3">
        <f t="shared" si="154"/>
        <v>5169.5</v>
      </c>
      <c r="K2437" s="3">
        <f t="shared" si="155"/>
        <v>2215.5</v>
      </c>
    </row>
    <row r="2438" spans="1:11" x14ac:dyDescent="0.25">
      <c r="A2438" s="5">
        <v>46317</v>
      </c>
      <c r="B2438" s="2" t="s">
        <v>2445</v>
      </c>
      <c r="C2438" s="2">
        <v>3</v>
      </c>
      <c r="D2438" s="3">
        <v>5419</v>
      </c>
      <c r="E2438" s="4"/>
      <c r="F2438" s="6">
        <v>5</v>
      </c>
      <c r="G2438" s="6">
        <v>7</v>
      </c>
      <c r="H2438" s="7">
        <f t="shared" si="152"/>
        <v>46296</v>
      </c>
      <c r="I2438" s="3">
        <f t="shared" si="153"/>
        <v>16257</v>
      </c>
      <c r="J2438" s="3">
        <f t="shared" si="154"/>
        <v>11379.9</v>
      </c>
      <c r="K2438" s="3">
        <f t="shared" si="155"/>
        <v>4877.1000000000004</v>
      </c>
    </row>
    <row r="2439" spans="1:11" x14ac:dyDescent="0.25">
      <c r="A2439" s="5">
        <v>46261</v>
      </c>
      <c r="B2439" s="2" t="s">
        <v>2446</v>
      </c>
      <c r="C2439" s="2">
        <v>7</v>
      </c>
      <c r="D2439" s="3">
        <v>13236</v>
      </c>
      <c r="E2439" s="4"/>
      <c r="F2439" s="6">
        <v>2</v>
      </c>
      <c r="G2439" s="6">
        <v>5</v>
      </c>
      <c r="H2439" s="7">
        <f t="shared" si="152"/>
        <v>46235</v>
      </c>
      <c r="I2439" s="3">
        <f t="shared" si="153"/>
        <v>92652</v>
      </c>
      <c r="J2439" s="3">
        <f t="shared" si="154"/>
        <v>64856.399999999994</v>
      </c>
      <c r="K2439" s="3">
        <f t="shared" si="155"/>
        <v>27795.600000000006</v>
      </c>
    </row>
    <row r="2440" spans="1:11" x14ac:dyDescent="0.25">
      <c r="A2440" s="5">
        <v>46337</v>
      </c>
      <c r="B2440" s="2" t="s">
        <v>2447</v>
      </c>
      <c r="C2440" s="2">
        <v>11</v>
      </c>
      <c r="D2440" s="3">
        <v>7770</v>
      </c>
      <c r="E2440" s="4">
        <v>0.1</v>
      </c>
      <c r="F2440" s="6">
        <v>3</v>
      </c>
      <c r="G2440" s="6">
        <v>1</v>
      </c>
      <c r="H2440" s="7">
        <f t="shared" si="152"/>
        <v>46327</v>
      </c>
      <c r="I2440" s="3">
        <f t="shared" si="153"/>
        <v>94017.000000000015</v>
      </c>
      <c r="J2440" s="3">
        <f t="shared" si="154"/>
        <v>65811.900000000009</v>
      </c>
      <c r="K2440" s="3">
        <f t="shared" si="155"/>
        <v>28205.100000000006</v>
      </c>
    </row>
    <row r="2441" spans="1:11" x14ac:dyDescent="0.25">
      <c r="A2441" s="5">
        <v>46246</v>
      </c>
      <c r="B2441" s="2" t="s">
        <v>2448</v>
      </c>
      <c r="C2441" s="2">
        <v>10</v>
      </c>
      <c r="D2441" s="3">
        <v>19296</v>
      </c>
      <c r="E2441" s="4">
        <v>0.13</v>
      </c>
      <c r="F2441" s="6">
        <v>5</v>
      </c>
      <c r="G2441" s="6">
        <v>3</v>
      </c>
      <c r="H2441" s="7">
        <f t="shared" si="152"/>
        <v>46235</v>
      </c>
      <c r="I2441" s="3">
        <f t="shared" si="153"/>
        <v>218044.79999999999</v>
      </c>
      <c r="J2441" s="3">
        <f t="shared" si="154"/>
        <v>152631.35999999999</v>
      </c>
      <c r="K2441" s="3">
        <f t="shared" si="155"/>
        <v>65413.440000000002</v>
      </c>
    </row>
    <row r="2442" spans="1:11" x14ac:dyDescent="0.25">
      <c r="A2442" s="5">
        <v>46063</v>
      </c>
      <c r="B2442" s="2" t="s">
        <v>2449</v>
      </c>
      <c r="C2442" s="2">
        <v>7</v>
      </c>
      <c r="D2442" s="3">
        <v>25742</v>
      </c>
      <c r="E2442" s="4">
        <v>0.09</v>
      </c>
      <c r="F2442" s="6">
        <v>5</v>
      </c>
      <c r="G2442" s="6">
        <v>7</v>
      </c>
      <c r="H2442" s="7">
        <f t="shared" si="152"/>
        <v>46054</v>
      </c>
      <c r="I2442" s="3">
        <f t="shared" si="153"/>
        <v>196411.46000000002</v>
      </c>
      <c r="J2442" s="3">
        <f t="shared" si="154"/>
        <v>137488.022</v>
      </c>
      <c r="K2442" s="3">
        <f t="shared" si="155"/>
        <v>58923.438000000024</v>
      </c>
    </row>
    <row r="2443" spans="1:11" x14ac:dyDescent="0.25">
      <c r="A2443" s="5">
        <v>46237</v>
      </c>
      <c r="B2443" s="2" t="s">
        <v>2450</v>
      </c>
      <c r="C2443" s="2">
        <v>10</v>
      </c>
      <c r="D2443" s="3">
        <v>8051</v>
      </c>
      <c r="E2443" s="4"/>
      <c r="F2443" s="6">
        <v>3</v>
      </c>
      <c r="G2443" s="6">
        <v>3</v>
      </c>
      <c r="H2443" s="7">
        <f t="shared" si="152"/>
        <v>46235</v>
      </c>
      <c r="I2443" s="3">
        <f t="shared" si="153"/>
        <v>80510</v>
      </c>
      <c r="J2443" s="3">
        <f t="shared" si="154"/>
        <v>56357</v>
      </c>
      <c r="K2443" s="3">
        <f t="shared" si="155"/>
        <v>24153</v>
      </c>
    </row>
    <row r="2444" spans="1:11" x14ac:dyDescent="0.25">
      <c r="A2444" s="5">
        <v>46026</v>
      </c>
      <c r="B2444" s="2" t="s">
        <v>2451</v>
      </c>
      <c r="C2444" s="2">
        <v>1</v>
      </c>
      <c r="D2444" s="3">
        <v>20006</v>
      </c>
      <c r="E2444" s="4"/>
      <c r="F2444" s="6">
        <v>3</v>
      </c>
      <c r="G2444" s="6">
        <v>2</v>
      </c>
      <c r="H2444" s="7">
        <f t="shared" si="152"/>
        <v>46023</v>
      </c>
      <c r="I2444" s="3">
        <f t="shared" si="153"/>
        <v>20006</v>
      </c>
      <c r="J2444" s="3">
        <f t="shared" si="154"/>
        <v>14004.199999999999</v>
      </c>
      <c r="K2444" s="3">
        <f t="shared" si="155"/>
        <v>6001.8000000000011</v>
      </c>
    </row>
    <row r="2445" spans="1:11" x14ac:dyDescent="0.25">
      <c r="A2445" s="5">
        <v>46047</v>
      </c>
      <c r="B2445" s="2" t="s">
        <v>2452</v>
      </c>
      <c r="C2445" s="2">
        <v>2</v>
      </c>
      <c r="D2445" s="3">
        <v>6709</v>
      </c>
      <c r="E2445" s="4">
        <v>7.0000000000000007E-2</v>
      </c>
      <c r="F2445" s="6">
        <v>1</v>
      </c>
      <c r="G2445" s="6">
        <v>1</v>
      </c>
      <c r="H2445" s="7">
        <f t="shared" si="152"/>
        <v>46023</v>
      </c>
      <c r="I2445" s="3">
        <f t="shared" si="153"/>
        <v>14357.26</v>
      </c>
      <c r="J2445" s="3">
        <f t="shared" si="154"/>
        <v>10050.082</v>
      </c>
      <c r="K2445" s="3">
        <f t="shared" si="155"/>
        <v>4307.1779999999999</v>
      </c>
    </row>
    <row r="2446" spans="1:11" x14ac:dyDescent="0.25">
      <c r="A2446" s="5">
        <v>46178</v>
      </c>
      <c r="B2446" s="2" t="s">
        <v>2453</v>
      </c>
      <c r="C2446" s="2">
        <v>1</v>
      </c>
      <c r="D2446" s="3">
        <v>27296</v>
      </c>
      <c r="E2446" s="4">
        <v>0.03</v>
      </c>
      <c r="F2446" s="6">
        <v>3</v>
      </c>
      <c r="G2446" s="6">
        <v>1</v>
      </c>
      <c r="H2446" s="7">
        <f t="shared" si="152"/>
        <v>46174</v>
      </c>
      <c r="I2446" s="3">
        <f t="shared" si="153"/>
        <v>28114.880000000001</v>
      </c>
      <c r="J2446" s="3">
        <f t="shared" si="154"/>
        <v>19680.416000000001</v>
      </c>
      <c r="K2446" s="3">
        <f t="shared" si="155"/>
        <v>8434.4639999999999</v>
      </c>
    </row>
    <row r="2447" spans="1:11" x14ac:dyDescent="0.25">
      <c r="A2447" s="5">
        <v>46383</v>
      </c>
      <c r="B2447" s="2" t="s">
        <v>2454</v>
      </c>
      <c r="C2447" s="2">
        <v>6</v>
      </c>
      <c r="D2447" s="3">
        <v>30127</v>
      </c>
      <c r="E2447" s="4">
        <v>0.08</v>
      </c>
      <c r="F2447" s="6">
        <v>3</v>
      </c>
      <c r="G2447" s="6">
        <v>2</v>
      </c>
      <c r="H2447" s="7">
        <f t="shared" si="152"/>
        <v>46357</v>
      </c>
      <c r="I2447" s="3">
        <f t="shared" si="153"/>
        <v>195222.96000000002</v>
      </c>
      <c r="J2447" s="3">
        <f t="shared" si="154"/>
        <v>136656.07200000001</v>
      </c>
      <c r="K2447" s="3">
        <f t="shared" si="155"/>
        <v>58566.888000000006</v>
      </c>
    </row>
    <row r="2448" spans="1:11" x14ac:dyDescent="0.25">
      <c r="A2448" s="5">
        <v>46271</v>
      </c>
      <c r="B2448" s="2" t="s">
        <v>2455</v>
      </c>
      <c r="C2448" s="2">
        <v>11</v>
      </c>
      <c r="D2448" s="3">
        <v>8209</v>
      </c>
      <c r="E2448" s="4">
        <v>0.12</v>
      </c>
      <c r="F2448" s="6">
        <v>4</v>
      </c>
      <c r="G2448" s="6">
        <v>7</v>
      </c>
      <c r="H2448" s="7">
        <f t="shared" si="152"/>
        <v>46266</v>
      </c>
      <c r="I2448" s="3">
        <f t="shared" si="153"/>
        <v>101134.88</v>
      </c>
      <c r="J2448" s="3">
        <f t="shared" si="154"/>
        <v>70794.415999999997</v>
      </c>
      <c r="K2448" s="3">
        <f t="shared" si="155"/>
        <v>30340.464000000007</v>
      </c>
    </row>
    <row r="2449" spans="1:11" x14ac:dyDescent="0.25">
      <c r="A2449" s="5">
        <v>46196</v>
      </c>
      <c r="B2449" s="2" t="s">
        <v>2456</v>
      </c>
      <c r="C2449" s="2">
        <v>11</v>
      </c>
      <c r="D2449" s="3">
        <v>5381</v>
      </c>
      <c r="E2449" s="4"/>
      <c r="F2449" s="6">
        <v>5</v>
      </c>
      <c r="G2449" s="6">
        <v>8</v>
      </c>
      <c r="H2449" s="7">
        <f t="shared" si="152"/>
        <v>46174</v>
      </c>
      <c r="I2449" s="3">
        <f t="shared" si="153"/>
        <v>59191</v>
      </c>
      <c r="J2449" s="3">
        <f t="shared" si="154"/>
        <v>41433.699999999997</v>
      </c>
      <c r="K2449" s="3">
        <f t="shared" si="155"/>
        <v>17757.300000000003</v>
      </c>
    </row>
    <row r="2450" spans="1:11" x14ac:dyDescent="0.25">
      <c r="A2450" s="5">
        <v>46131</v>
      </c>
      <c r="B2450" s="2" t="s">
        <v>2457</v>
      </c>
      <c r="C2450" s="2">
        <v>9</v>
      </c>
      <c r="D2450" s="3">
        <v>23025</v>
      </c>
      <c r="E2450" s="4">
        <v>0.08</v>
      </c>
      <c r="F2450" s="6">
        <v>4</v>
      </c>
      <c r="G2450" s="6">
        <v>5</v>
      </c>
      <c r="H2450" s="7">
        <f t="shared" si="152"/>
        <v>46113</v>
      </c>
      <c r="I2450" s="3">
        <f t="shared" si="153"/>
        <v>223803.00000000003</v>
      </c>
      <c r="J2450" s="3">
        <f t="shared" si="154"/>
        <v>156662.1</v>
      </c>
      <c r="K2450" s="3">
        <f t="shared" si="155"/>
        <v>67140.900000000023</v>
      </c>
    </row>
    <row r="2451" spans="1:11" x14ac:dyDescent="0.25">
      <c r="A2451" s="5">
        <v>46231</v>
      </c>
      <c r="B2451" s="2" t="s">
        <v>2458</v>
      </c>
      <c r="C2451" s="2">
        <v>10</v>
      </c>
      <c r="D2451" s="3">
        <v>29165</v>
      </c>
      <c r="E2451" s="4"/>
      <c r="F2451" s="6">
        <v>1</v>
      </c>
      <c r="G2451" s="6">
        <v>8</v>
      </c>
      <c r="H2451" s="7">
        <f t="shared" si="152"/>
        <v>46204</v>
      </c>
      <c r="I2451" s="3">
        <f t="shared" si="153"/>
        <v>291650</v>
      </c>
      <c r="J2451" s="3">
        <f t="shared" si="154"/>
        <v>204155</v>
      </c>
      <c r="K2451" s="3">
        <f t="shared" si="155"/>
        <v>87495</v>
      </c>
    </row>
    <row r="2452" spans="1:11" x14ac:dyDescent="0.25">
      <c r="A2452" s="5">
        <v>46134</v>
      </c>
      <c r="B2452" s="2" t="s">
        <v>2459</v>
      </c>
      <c r="C2452" s="2">
        <v>12</v>
      </c>
      <c r="D2452" s="3">
        <v>24944</v>
      </c>
      <c r="E2452" s="4"/>
      <c r="F2452" s="6">
        <v>3</v>
      </c>
      <c r="G2452" s="6">
        <v>7</v>
      </c>
      <c r="H2452" s="7">
        <f t="shared" si="152"/>
        <v>46113</v>
      </c>
      <c r="I2452" s="3">
        <f t="shared" si="153"/>
        <v>299328</v>
      </c>
      <c r="J2452" s="3">
        <f t="shared" si="154"/>
        <v>209529.59999999998</v>
      </c>
      <c r="K2452" s="3">
        <f t="shared" si="155"/>
        <v>89798.400000000023</v>
      </c>
    </row>
    <row r="2453" spans="1:11" x14ac:dyDescent="0.25">
      <c r="A2453" s="5">
        <v>46329</v>
      </c>
      <c r="B2453" s="2" t="s">
        <v>2460</v>
      </c>
      <c r="C2453" s="2">
        <v>12</v>
      </c>
      <c r="D2453" s="3">
        <v>14171</v>
      </c>
      <c r="E2453" s="4"/>
      <c r="F2453" s="6">
        <v>2</v>
      </c>
      <c r="G2453" s="6">
        <v>8</v>
      </c>
      <c r="H2453" s="7">
        <f t="shared" si="152"/>
        <v>46327</v>
      </c>
      <c r="I2453" s="3">
        <f t="shared" si="153"/>
        <v>170052</v>
      </c>
      <c r="J2453" s="3">
        <f t="shared" si="154"/>
        <v>119036.4</v>
      </c>
      <c r="K2453" s="3">
        <f t="shared" si="155"/>
        <v>51015.600000000006</v>
      </c>
    </row>
    <row r="2454" spans="1:11" x14ac:dyDescent="0.25">
      <c r="A2454" s="5">
        <v>46322</v>
      </c>
      <c r="B2454" s="2" t="s">
        <v>2461</v>
      </c>
      <c r="C2454" s="2">
        <v>8</v>
      </c>
      <c r="D2454" s="3">
        <v>15256</v>
      </c>
      <c r="E2454" s="4">
        <v>0.04</v>
      </c>
      <c r="F2454" s="6">
        <v>1</v>
      </c>
      <c r="G2454" s="6">
        <v>8</v>
      </c>
      <c r="H2454" s="7">
        <f t="shared" si="152"/>
        <v>46296</v>
      </c>
      <c r="I2454" s="3">
        <f t="shared" si="153"/>
        <v>126929.92</v>
      </c>
      <c r="J2454" s="3">
        <f t="shared" si="154"/>
        <v>88850.943999999989</v>
      </c>
      <c r="K2454" s="3">
        <f t="shared" si="155"/>
        <v>38078.97600000001</v>
      </c>
    </row>
    <row r="2455" spans="1:11" x14ac:dyDescent="0.25">
      <c r="A2455" s="5">
        <v>46180</v>
      </c>
      <c r="B2455" s="2" t="s">
        <v>2462</v>
      </c>
      <c r="C2455" s="2">
        <v>6</v>
      </c>
      <c r="D2455" s="3">
        <v>6705</v>
      </c>
      <c r="E2455" s="4">
        <v>0.14000000000000001</v>
      </c>
      <c r="F2455" s="6">
        <v>3</v>
      </c>
      <c r="G2455" s="6">
        <v>2</v>
      </c>
      <c r="H2455" s="7">
        <f t="shared" si="152"/>
        <v>46174</v>
      </c>
      <c r="I2455" s="3">
        <f t="shared" si="153"/>
        <v>45862.200000000004</v>
      </c>
      <c r="J2455" s="3">
        <f t="shared" si="154"/>
        <v>32103.54</v>
      </c>
      <c r="K2455" s="3">
        <f t="shared" si="155"/>
        <v>13758.660000000003</v>
      </c>
    </row>
    <row r="2456" spans="1:11" x14ac:dyDescent="0.25">
      <c r="A2456" s="5">
        <v>46198</v>
      </c>
      <c r="B2456" s="2" t="s">
        <v>2463</v>
      </c>
      <c r="C2456" s="2">
        <v>9</v>
      </c>
      <c r="D2456" s="3">
        <v>10730</v>
      </c>
      <c r="E2456" s="4">
        <v>0.12</v>
      </c>
      <c r="F2456" s="6">
        <v>5</v>
      </c>
      <c r="G2456" s="6">
        <v>7</v>
      </c>
      <c r="H2456" s="7">
        <f t="shared" si="152"/>
        <v>46174</v>
      </c>
      <c r="I2456" s="3">
        <f t="shared" si="153"/>
        <v>108158.40000000001</v>
      </c>
      <c r="J2456" s="3">
        <f t="shared" si="154"/>
        <v>75710.880000000005</v>
      </c>
      <c r="K2456" s="3">
        <f t="shared" si="155"/>
        <v>32447.520000000004</v>
      </c>
    </row>
    <row r="2457" spans="1:11" x14ac:dyDescent="0.25">
      <c r="A2457" s="5">
        <v>46244</v>
      </c>
      <c r="B2457" s="2" t="s">
        <v>2464</v>
      </c>
      <c r="C2457" s="2">
        <v>9</v>
      </c>
      <c r="D2457" s="3">
        <v>17803</v>
      </c>
      <c r="E2457" s="4"/>
      <c r="F2457" s="6">
        <v>1</v>
      </c>
      <c r="G2457" s="6">
        <v>3</v>
      </c>
      <c r="H2457" s="7">
        <f t="shared" si="152"/>
        <v>46235</v>
      </c>
      <c r="I2457" s="3">
        <f t="shared" si="153"/>
        <v>160227</v>
      </c>
      <c r="J2457" s="3">
        <f t="shared" si="154"/>
        <v>112158.9</v>
      </c>
      <c r="K2457" s="3">
        <f t="shared" si="155"/>
        <v>48068.100000000006</v>
      </c>
    </row>
    <row r="2458" spans="1:11" x14ac:dyDescent="0.25">
      <c r="A2458" s="5">
        <v>46386</v>
      </c>
      <c r="B2458" s="2" t="s">
        <v>2465</v>
      </c>
      <c r="C2458" s="2">
        <v>1</v>
      </c>
      <c r="D2458" s="3">
        <v>30183</v>
      </c>
      <c r="E2458" s="4"/>
      <c r="F2458" s="6">
        <v>5</v>
      </c>
      <c r="G2458" s="6">
        <v>5</v>
      </c>
      <c r="H2458" s="7">
        <f t="shared" si="152"/>
        <v>46357</v>
      </c>
      <c r="I2458" s="3">
        <f t="shared" si="153"/>
        <v>30183</v>
      </c>
      <c r="J2458" s="3">
        <f t="shared" si="154"/>
        <v>21128.1</v>
      </c>
      <c r="K2458" s="3">
        <f t="shared" si="155"/>
        <v>9054.9000000000015</v>
      </c>
    </row>
    <row r="2459" spans="1:11" x14ac:dyDescent="0.25">
      <c r="A2459" s="5">
        <v>46098</v>
      </c>
      <c r="B2459" s="2" t="s">
        <v>2466</v>
      </c>
      <c r="C2459" s="2">
        <v>11</v>
      </c>
      <c r="D2459" s="3">
        <v>11657</v>
      </c>
      <c r="E2459" s="4">
        <v>0.08</v>
      </c>
      <c r="F2459" s="6">
        <v>4</v>
      </c>
      <c r="G2459" s="6">
        <v>7</v>
      </c>
      <c r="H2459" s="7">
        <f t="shared" si="152"/>
        <v>46082</v>
      </c>
      <c r="I2459" s="3">
        <f t="shared" si="153"/>
        <v>138485.16</v>
      </c>
      <c r="J2459" s="3">
        <f t="shared" si="154"/>
        <v>96939.611999999994</v>
      </c>
      <c r="K2459" s="3">
        <f t="shared" si="155"/>
        <v>41545.54800000001</v>
      </c>
    </row>
    <row r="2460" spans="1:11" x14ac:dyDescent="0.25">
      <c r="A2460" s="5">
        <v>46320</v>
      </c>
      <c r="B2460" s="2" t="s">
        <v>2467</v>
      </c>
      <c r="C2460" s="2">
        <v>7</v>
      </c>
      <c r="D2460" s="3">
        <v>14551</v>
      </c>
      <c r="E2460" s="4"/>
      <c r="F2460" s="6">
        <v>4</v>
      </c>
      <c r="G2460" s="6">
        <v>3</v>
      </c>
      <c r="H2460" s="7">
        <f t="shared" si="152"/>
        <v>46296</v>
      </c>
      <c r="I2460" s="3">
        <f t="shared" si="153"/>
        <v>101857</v>
      </c>
      <c r="J2460" s="3">
        <f t="shared" si="154"/>
        <v>71299.899999999994</v>
      </c>
      <c r="K2460" s="3">
        <f t="shared" si="155"/>
        <v>30557.100000000006</v>
      </c>
    </row>
    <row r="2461" spans="1:11" x14ac:dyDescent="0.25">
      <c r="A2461" s="5">
        <v>46221</v>
      </c>
      <c r="B2461" s="2" t="s">
        <v>2468</v>
      </c>
      <c r="C2461" s="2">
        <v>8</v>
      </c>
      <c r="D2461" s="3">
        <v>20717</v>
      </c>
      <c r="E2461" s="4"/>
      <c r="F2461" s="6">
        <v>3</v>
      </c>
      <c r="G2461" s="6">
        <v>6</v>
      </c>
      <c r="H2461" s="7">
        <f t="shared" si="152"/>
        <v>46204</v>
      </c>
      <c r="I2461" s="3">
        <f t="shared" si="153"/>
        <v>165736</v>
      </c>
      <c r="J2461" s="3">
        <f t="shared" si="154"/>
        <v>116015.2</v>
      </c>
      <c r="K2461" s="3">
        <f t="shared" si="155"/>
        <v>49720.800000000003</v>
      </c>
    </row>
    <row r="2462" spans="1:11" x14ac:dyDescent="0.25">
      <c r="A2462" s="5">
        <v>46218</v>
      </c>
      <c r="B2462" s="2" t="s">
        <v>2469</v>
      </c>
      <c r="C2462" s="2">
        <v>10</v>
      </c>
      <c r="D2462" s="3">
        <v>13914</v>
      </c>
      <c r="E2462" s="4"/>
      <c r="F2462" s="6">
        <v>4</v>
      </c>
      <c r="G2462" s="6">
        <v>6</v>
      </c>
      <c r="H2462" s="7">
        <f t="shared" si="152"/>
        <v>46204</v>
      </c>
      <c r="I2462" s="3">
        <f t="shared" si="153"/>
        <v>139140</v>
      </c>
      <c r="J2462" s="3">
        <f t="shared" si="154"/>
        <v>97398</v>
      </c>
      <c r="K2462" s="3">
        <f t="shared" si="155"/>
        <v>41742</v>
      </c>
    </row>
    <row r="2463" spans="1:11" x14ac:dyDescent="0.25">
      <c r="A2463" s="5">
        <v>46349</v>
      </c>
      <c r="B2463" s="2" t="s">
        <v>2470</v>
      </c>
      <c r="C2463" s="2">
        <v>10</v>
      </c>
      <c r="D2463" s="3">
        <v>23594</v>
      </c>
      <c r="E2463" s="4">
        <v>0.1</v>
      </c>
      <c r="F2463" s="6">
        <v>1</v>
      </c>
      <c r="G2463" s="6">
        <v>8</v>
      </c>
      <c r="H2463" s="7">
        <f t="shared" si="152"/>
        <v>46327</v>
      </c>
      <c r="I2463" s="3">
        <f t="shared" si="153"/>
        <v>259534.00000000003</v>
      </c>
      <c r="J2463" s="3">
        <f t="shared" si="154"/>
        <v>181673.80000000002</v>
      </c>
      <c r="K2463" s="3">
        <f t="shared" si="155"/>
        <v>77860.200000000012</v>
      </c>
    </row>
    <row r="2464" spans="1:11" x14ac:dyDescent="0.25">
      <c r="A2464" s="5">
        <v>46172</v>
      </c>
      <c r="B2464" s="2" t="s">
        <v>2471</v>
      </c>
      <c r="C2464" s="2">
        <v>7</v>
      </c>
      <c r="D2464" s="3">
        <v>17817</v>
      </c>
      <c r="E2464" s="4">
        <v>7.0000000000000007E-2</v>
      </c>
      <c r="F2464" s="6">
        <v>2</v>
      </c>
      <c r="G2464" s="6">
        <v>5</v>
      </c>
      <c r="H2464" s="7">
        <f t="shared" si="152"/>
        <v>46143</v>
      </c>
      <c r="I2464" s="3">
        <f t="shared" si="153"/>
        <v>133449.33000000002</v>
      </c>
      <c r="J2464" s="3">
        <f t="shared" si="154"/>
        <v>93414.531000000003</v>
      </c>
      <c r="K2464" s="3">
        <f t="shared" si="155"/>
        <v>40034.799000000014</v>
      </c>
    </row>
    <row r="2465" spans="1:11" x14ac:dyDescent="0.25">
      <c r="A2465" s="5">
        <v>46312</v>
      </c>
      <c r="B2465" s="2" t="s">
        <v>2472</v>
      </c>
      <c r="C2465" s="2">
        <v>11</v>
      </c>
      <c r="D2465" s="3">
        <v>23555</v>
      </c>
      <c r="E2465" s="4"/>
      <c r="F2465" s="6">
        <v>5</v>
      </c>
      <c r="G2465" s="6">
        <v>8</v>
      </c>
      <c r="H2465" s="7">
        <f t="shared" si="152"/>
        <v>46296</v>
      </c>
      <c r="I2465" s="3">
        <f t="shared" si="153"/>
        <v>259105</v>
      </c>
      <c r="J2465" s="3">
        <f t="shared" si="154"/>
        <v>181373.5</v>
      </c>
      <c r="K2465" s="3">
        <f t="shared" si="155"/>
        <v>77731.5</v>
      </c>
    </row>
    <row r="2466" spans="1:11" x14ac:dyDescent="0.25">
      <c r="A2466" s="5">
        <v>46221</v>
      </c>
      <c r="B2466" s="2" t="s">
        <v>2473</v>
      </c>
      <c r="C2466" s="2">
        <v>4</v>
      </c>
      <c r="D2466" s="3">
        <v>17977</v>
      </c>
      <c r="E2466" s="4">
        <v>0.08</v>
      </c>
      <c r="F2466" s="6">
        <v>1</v>
      </c>
      <c r="G2466" s="6">
        <v>4</v>
      </c>
      <c r="H2466" s="7">
        <f t="shared" si="152"/>
        <v>46204</v>
      </c>
      <c r="I2466" s="3">
        <f t="shared" si="153"/>
        <v>77660.639999999999</v>
      </c>
      <c r="J2466" s="3">
        <f t="shared" si="154"/>
        <v>54362.447999999997</v>
      </c>
      <c r="K2466" s="3">
        <f t="shared" si="155"/>
        <v>23298.192000000003</v>
      </c>
    </row>
    <row r="2467" spans="1:11" x14ac:dyDescent="0.25">
      <c r="A2467" s="5">
        <v>46334</v>
      </c>
      <c r="B2467" s="2" t="s">
        <v>2474</v>
      </c>
      <c r="C2467" s="2">
        <v>2</v>
      </c>
      <c r="D2467" s="3">
        <v>21075</v>
      </c>
      <c r="E2467" s="4"/>
      <c r="F2467" s="6">
        <v>3</v>
      </c>
      <c r="G2467" s="6">
        <v>1</v>
      </c>
      <c r="H2467" s="7">
        <f t="shared" si="152"/>
        <v>46327</v>
      </c>
      <c r="I2467" s="3">
        <f t="shared" si="153"/>
        <v>42150</v>
      </c>
      <c r="J2467" s="3">
        <f t="shared" si="154"/>
        <v>29504.999999999996</v>
      </c>
      <c r="K2467" s="3">
        <f t="shared" si="155"/>
        <v>12645.000000000004</v>
      </c>
    </row>
    <row r="2468" spans="1:11" x14ac:dyDescent="0.25">
      <c r="A2468" s="5">
        <v>46180</v>
      </c>
      <c r="B2468" s="2" t="s">
        <v>2475</v>
      </c>
      <c r="C2468" s="2">
        <v>10</v>
      </c>
      <c r="D2468" s="3">
        <v>11760</v>
      </c>
      <c r="E2468" s="4"/>
      <c r="F2468" s="6">
        <v>3</v>
      </c>
      <c r="G2468" s="6">
        <v>7</v>
      </c>
      <c r="H2468" s="7">
        <f t="shared" si="152"/>
        <v>46174</v>
      </c>
      <c r="I2468" s="3">
        <f t="shared" si="153"/>
        <v>117600</v>
      </c>
      <c r="J2468" s="3">
        <f t="shared" si="154"/>
        <v>82320</v>
      </c>
      <c r="K2468" s="3">
        <f t="shared" si="155"/>
        <v>35280</v>
      </c>
    </row>
    <row r="2469" spans="1:11" x14ac:dyDescent="0.25">
      <c r="A2469" s="5">
        <v>46158</v>
      </c>
      <c r="B2469" s="2" t="s">
        <v>2476</v>
      </c>
      <c r="C2469" s="2">
        <v>11</v>
      </c>
      <c r="D2469" s="3">
        <v>14782</v>
      </c>
      <c r="E2469" s="4">
        <v>0.03</v>
      </c>
      <c r="F2469" s="6">
        <v>1</v>
      </c>
      <c r="G2469" s="6">
        <v>6</v>
      </c>
      <c r="H2469" s="7">
        <f t="shared" si="152"/>
        <v>46143</v>
      </c>
      <c r="I2469" s="3">
        <f t="shared" si="153"/>
        <v>167480.06</v>
      </c>
      <c r="J2469" s="3">
        <f t="shared" si="154"/>
        <v>117236.04199999999</v>
      </c>
      <c r="K2469" s="3">
        <f t="shared" si="155"/>
        <v>50244.018000000011</v>
      </c>
    </row>
    <row r="2470" spans="1:11" x14ac:dyDescent="0.25">
      <c r="A2470" s="5">
        <v>46258</v>
      </c>
      <c r="B2470" s="2" t="s">
        <v>2477</v>
      </c>
      <c r="C2470" s="2">
        <v>4</v>
      </c>
      <c r="D2470" s="3">
        <v>32458</v>
      </c>
      <c r="E2470" s="4">
        <v>0.09</v>
      </c>
      <c r="F2470" s="6">
        <v>2</v>
      </c>
      <c r="G2470" s="6">
        <v>3</v>
      </c>
      <c r="H2470" s="7">
        <f t="shared" si="152"/>
        <v>46235</v>
      </c>
      <c r="I2470" s="3">
        <f t="shared" si="153"/>
        <v>141516.88</v>
      </c>
      <c r="J2470" s="3">
        <f t="shared" si="154"/>
        <v>99061.815999999992</v>
      </c>
      <c r="K2470" s="3">
        <f t="shared" si="155"/>
        <v>42455.064000000013</v>
      </c>
    </row>
    <row r="2471" spans="1:11" x14ac:dyDescent="0.25">
      <c r="A2471" s="5">
        <v>46134</v>
      </c>
      <c r="B2471" s="2" t="s">
        <v>2478</v>
      </c>
      <c r="C2471" s="2">
        <v>10</v>
      </c>
      <c r="D2471" s="3">
        <v>7692</v>
      </c>
      <c r="E2471" s="4">
        <v>0.09</v>
      </c>
      <c r="F2471" s="6">
        <v>2</v>
      </c>
      <c r="G2471" s="6">
        <v>2</v>
      </c>
      <c r="H2471" s="7">
        <f t="shared" si="152"/>
        <v>46113</v>
      </c>
      <c r="I2471" s="3">
        <f t="shared" si="153"/>
        <v>83842.8</v>
      </c>
      <c r="J2471" s="3">
        <f t="shared" si="154"/>
        <v>58689.96</v>
      </c>
      <c r="K2471" s="3">
        <f t="shared" si="155"/>
        <v>25152.840000000004</v>
      </c>
    </row>
    <row r="2472" spans="1:11" x14ac:dyDescent="0.25">
      <c r="A2472" s="5">
        <v>46061</v>
      </c>
      <c r="B2472" s="2" t="s">
        <v>2479</v>
      </c>
      <c r="C2472" s="2">
        <v>6</v>
      </c>
      <c r="D2472" s="3">
        <v>8850</v>
      </c>
      <c r="E2472" s="4"/>
      <c r="F2472" s="6">
        <v>3</v>
      </c>
      <c r="G2472" s="6">
        <v>2</v>
      </c>
      <c r="H2472" s="7">
        <f t="shared" si="152"/>
        <v>46054</v>
      </c>
      <c r="I2472" s="3">
        <f t="shared" si="153"/>
        <v>53100</v>
      </c>
      <c r="J2472" s="3">
        <f t="shared" si="154"/>
        <v>37170</v>
      </c>
      <c r="K2472" s="3">
        <f t="shared" si="155"/>
        <v>15930</v>
      </c>
    </row>
    <row r="2473" spans="1:11" x14ac:dyDescent="0.25">
      <c r="A2473" s="5">
        <v>46283</v>
      </c>
      <c r="B2473" s="2" t="s">
        <v>2480</v>
      </c>
      <c r="C2473" s="2">
        <v>5</v>
      </c>
      <c r="D2473" s="3">
        <v>2689</v>
      </c>
      <c r="E2473" s="4">
        <v>7.0000000000000007E-2</v>
      </c>
      <c r="F2473" s="6">
        <v>3</v>
      </c>
      <c r="G2473" s="6">
        <v>8</v>
      </c>
      <c r="H2473" s="7">
        <f t="shared" si="152"/>
        <v>46266</v>
      </c>
      <c r="I2473" s="3">
        <f t="shared" si="153"/>
        <v>14386.150000000001</v>
      </c>
      <c r="J2473" s="3">
        <f t="shared" si="154"/>
        <v>10070.305</v>
      </c>
      <c r="K2473" s="3">
        <f t="shared" si="155"/>
        <v>4315.8450000000012</v>
      </c>
    </row>
    <row r="2474" spans="1:11" x14ac:dyDescent="0.25">
      <c r="A2474" s="5">
        <v>46044</v>
      </c>
      <c r="B2474" s="2" t="s">
        <v>2481</v>
      </c>
      <c r="C2474" s="2">
        <v>9</v>
      </c>
      <c r="D2474" s="3">
        <v>26226</v>
      </c>
      <c r="E2474" s="4"/>
      <c r="F2474" s="6">
        <v>5</v>
      </c>
      <c r="G2474" s="6">
        <v>7</v>
      </c>
      <c r="H2474" s="7">
        <f t="shared" si="152"/>
        <v>46023</v>
      </c>
      <c r="I2474" s="3">
        <f t="shared" si="153"/>
        <v>236034</v>
      </c>
      <c r="J2474" s="3">
        <f t="shared" si="154"/>
        <v>165223.79999999999</v>
      </c>
      <c r="K2474" s="3">
        <f t="shared" si="155"/>
        <v>70810.200000000012</v>
      </c>
    </row>
    <row r="2475" spans="1:11" x14ac:dyDescent="0.25">
      <c r="A2475" s="5">
        <v>46330</v>
      </c>
      <c r="B2475" s="2" t="s">
        <v>2482</v>
      </c>
      <c r="C2475" s="2">
        <v>10</v>
      </c>
      <c r="D2475" s="3">
        <v>18562</v>
      </c>
      <c r="E2475" s="4"/>
      <c r="F2475" s="6">
        <v>2</v>
      </c>
      <c r="G2475" s="6">
        <v>4</v>
      </c>
      <c r="H2475" s="7">
        <f t="shared" si="152"/>
        <v>46327</v>
      </c>
      <c r="I2475" s="3">
        <f t="shared" si="153"/>
        <v>185620</v>
      </c>
      <c r="J2475" s="3">
        <f t="shared" si="154"/>
        <v>129933.99999999999</v>
      </c>
      <c r="K2475" s="3">
        <f t="shared" si="155"/>
        <v>55686.000000000015</v>
      </c>
    </row>
    <row r="2476" spans="1:11" x14ac:dyDescent="0.25">
      <c r="A2476" s="5">
        <v>46189</v>
      </c>
      <c r="B2476" s="2" t="s">
        <v>2483</v>
      </c>
      <c r="C2476" s="2">
        <v>2</v>
      </c>
      <c r="D2476" s="3">
        <v>32213</v>
      </c>
      <c r="E2476" s="4"/>
      <c r="F2476" s="6">
        <v>3</v>
      </c>
      <c r="G2476" s="6">
        <v>1</v>
      </c>
      <c r="H2476" s="7">
        <f t="shared" si="152"/>
        <v>46174</v>
      </c>
      <c r="I2476" s="3">
        <f t="shared" si="153"/>
        <v>64426</v>
      </c>
      <c r="J2476" s="3">
        <f t="shared" si="154"/>
        <v>45098.2</v>
      </c>
      <c r="K2476" s="3">
        <f t="shared" si="155"/>
        <v>19327.800000000003</v>
      </c>
    </row>
    <row r="2477" spans="1:11" x14ac:dyDescent="0.25">
      <c r="A2477" s="5">
        <v>46381</v>
      </c>
      <c r="B2477" s="2" t="s">
        <v>2484</v>
      </c>
      <c r="C2477" s="2">
        <v>8</v>
      </c>
      <c r="D2477" s="3">
        <v>8634</v>
      </c>
      <c r="E2477" s="4"/>
      <c r="F2477" s="6">
        <v>3</v>
      </c>
      <c r="G2477" s="6">
        <v>7</v>
      </c>
      <c r="H2477" s="7">
        <f t="shared" si="152"/>
        <v>46357</v>
      </c>
      <c r="I2477" s="3">
        <f t="shared" si="153"/>
        <v>69072</v>
      </c>
      <c r="J2477" s="3">
        <f t="shared" si="154"/>
        <v>48350.399999999994</v>
      </c>
      <c r="K2477" s="3">
        <f t="shared" si="155"/>
        <v>20721.600000000006</v>
      </c>
    </row>
    <row r="2478" spans="1:11" x14ac:dyDescent="0.25">
      <c r="A2478" s="5">
        <v>46298</v>
      </c>
      <c r="B2478" s="2" t="s">
        <v>2485</v>
      </c>
      <c r="C2478" s="2">
        <v>2</v>
      </c>
      <c r="D2478" s="3">
        <v>11926</v>
      </c>
      <c r="E2478" s="4">
        <v>7.0000000000000007E-2</v>
      </c>
      <c r="F2478" s="6">
        <v>1</v>
      </c>
      <c r="G2478" s="6">
        <v>8</v>
      </c>
      <c r="H2478" s="7">
        <f t="shared" si="152"/>
        <v>46296</v>
      </c>
      <c r="I2478" s="3">
        <f t="shared" si="153"/>
        <v>25521.640000000003</v>
      </c>
      <c r="J2478" s="3">
        <f t="shared" si="154"/>
        <v>17865.148000000001</v>
      </c>
      <c r="K2478" s="3">
        <f t="shared" si="155"/>
        <v>7656.492000000002</v>
      </c>
    </row>
    <row r="2479" spans="1:11" x14ac:dyDescent="0.25">
      <c r="A2479" s="5">
        <v>46379</v>
      </c>
      <c r="B2479" s="2" t="s">
        <v>2486</v>
      </c>
      <c r="C2479" s="2">
        <v>12</v>
      </c>
      <c r="D2479" s="3">
        <v>1537</v>
      </c>
      <c r="E2479" s="4">
        <v>0.14000000000000001</v>
      </c>
      <c r="F2479" s="6">
        <v>4</v>
      </c>
      <c r="G2479" s="6">
        <v>6</v>
      </c>
      <c r="H2479" s="7">
        <f t="shared" si="152"/>
        <v>46357</v>
      </c>
      <c r="I2479" s="3">
        <f t="shared" si="153"/>
        <v>21026.160000000003</v>
      </c>
      <c r="J2479" s="3">
        <f t="shared" si="154"/>
        <v>14718.312000000002</v>
      </c>
      <c r="K2479" s="3">
        <f t="shared" si="155"/>
        <v>6307.8480000000018</v>
      </c>
    </row>
    <row r="2480" spans="1:11" x14ac:dyDescent="0.25">
      <c r="A2480" s="5">
        <v>46201</v>
      </c>
      <c r="B2480" s="2" t="s">
        <v>2487</v>
      </c>
      <c r="C2480" s="2">
        <v>12</v>
      </c>
      <c r="D2480" s="3">
        <v>4227</v>
      </c>
      <c r="E2480" s="4">
        <v>0.14000000000000001</v>
      </c>
      <c r="F2480" s="6">
        <v>5</v>
      </c>
      <c r="G2480" s="6">
        <v>1</v>
      </c>
      <c r="H2480" s="7">
        <f t="shared" si="152"/>
        <v>46174</v>
      </c>
      <c r="I2480" s="3">
        <f t="shared" si="153"/>
        <v>57825.360000000008</v>
      </c>
      <c r="J2480" s="3">
        <f t="shared" si="154"/>
        <v>40477.752</v>
      </c>
      <c r="K2480" s="3">
        <f t="shared" si="155"/>
        <v>17347.608000000007</v>
      </c>
    </row>
    <row r="2481" spans="1:11" x14ac:dyDescent="0.25">
      <c r="A2481" s="5">
        <v>46210</v>
      </c>
      <c r="B2481" s="2" t="s">
        <v>2488</v>
      </c>
      <c r="C2481" s="2">
        <v>6</v>
      </c>
      <c r="D2481" s="3">
        <v>4884</v>
      </c>
      <c r="E2481" s="4"/>
      <c r="F2481" s="6">
        <v>4</v>
      </c>
      <c r="G2481" s="6">
        <v>4</v>
      </c>
      <c r="H2481" s="7">
        <f t="shared" si="152"/>
        <v>46204</v>
      </c>
      <c r="I2481" s="3">
        <f t="shared" si="153"/>
        <v>29304</v>
      </c>
      <c r="J2481" s="3">
        <f t="shared" si="154"/>
        <v>20512.8</v>
      </c>
      <c r="K2481" s="3">
        <f t="shared" si="155"/>
        <v>8791.2000000000007</v>
      </c>
    </row>
    <row r="2482" spans="1:11" x14ac:dyDescent="0.25">
      <c r="A2482" s="5">
        <v>46165</v>
      </c>
      <c r="B2482" s="2" t="s">
        <v>2489</v>
      </c>
      <c r="C2482" s="2">
        <v>2</v>
      </c>
      <c r="D2482" s="3">
        <v>9855</v>
      </c>
      <c r="E2482" s="4">
        <v>0.13</v>
      </c>
      <c r="F2482" s="6">
        <v>2</v>
      </c>
      <c r="G2482" s="6">
        <v>4</v>
      </c>
      <c r="H2482" s="7">
        <f t="shared" si="152"/>
        <v>46143</v>
      </c>
      <c r="I2482" s="3">
        <f t="shared" si="153"/>
        <v>22272.3</v>
      </c>
      <c r="J2482" s="3">
        <f t="shared" si="154"/>
        <v>15590.609999999999</v>
      </c>
      <c r="K2482" s="3">
        <f t="shared" si="155"/>
        <v>6681.6900000000005</v>
      </c>
    </row>
    <row r="2483" spans="1:11" x14ac:dyDescent="0.25">
      <c r="A2483" s="5">
        <v>46369</v>
      </c>
      <c r="B2483" s="2" t="s">
        <v>2490</v>
      </c>
      <c r="C2483" s="2">
        <v>6</v>
      </c>
      <c r="D2483" s="3">
        <v>1753</v>
      </c>
      <c r="E2483" s="4">
        <v>0.15</v>
      </c>
      <c r="F2483" s="6">
        <v>4</v>
      </c>
      <c r="G2483" s="6">
        <v>8</v>
      </c>
      <c r="H2483" s="7">
        <f t="shared" si="152"/>
        <v>46357</v>
      </c>
      <c r="I2483" s="3">
        <f t="shared" si="153"/>
        <v>12095.699999999999</v>
      </c>
      <c r="J2483" s="3">
        <f t="shared" si="154"/>
        <v>8466.989999999998</v>
      </c>
      <c r="K2483" s="3">
        <f t="shared" si="155"/>
        <v>3628.7100000000009</v>
      </c>
    </row>
    <row r="2484" spans="1:11" x14ac:dyDescent="0.25">
      <c r="A2484" s="5">
        <v>46116</v>
      </c>
      <c r="B2484" s="2" t="s">
        <v>2491</v>
      </c>
      <c r="C2484" s="2">
        <v>5</v>
      </c>
      <c r="D2484" s="3">
        <v>2895</v>
      </c>
      <c r="E2484" s="4"/>
      <c r="F2484" s="6">
        <v>5</v>
      </c>
      <c r="G2484" s="6">
        <v>5</v>
      </c>
      <c r="H2484" s="7">
        <f t="shared" si="152"/>
        <v>46113</v>
      </c>
      <c r="I2484" s="3">
        <f t="shared" si="153"/>
        <v>14475</v>
      </c>
      <c r="J2484" s="3">
        <f t="shared" si="154"/>
        <v>10132.5</v>
      </c>
      <c r="K2484" s="3">
        <f t="shared" si="155"/>
        <v>4342.5</v>
      </c>
    </row>
    <row r="2485" spans="1:11" x14ac:dyDescent="0.25">
      <c r="A2485" s="5">
        <v>46146</v>
      </c>
      <c r="B2485" s="2" t="s">
        <v>2492</v>
      </c>
      <c r="C2485" s="2">
        <v>3</v>
      </c>
      <c r="D2485" s="3">
        <v>22140</v>
      </c>
      <c r="E2485" s="4">
        <v>0.03</v>
      </c>
      <c r="F2485" s="6">
        <v>2</v>
      </c>
      <c r="G2485" s="6">
        <v>5</v>
      </c>
      <c r="H2485" s="7">
        <f t="shared" si="152"/>
        <v>46143</v>
      </c>
      <c r="I2485" s="3">
        <f t="shared" si="153"/>
        <v>68412.600000000006</v>
      </c>
      <c r="J2485" s="3">
        <f t="shared" si="154"/>
        <v>47888.82</v>
      </c>
      <c r="K2485" s="3">
        <f t="shared" si="155"/>
        <v>20523.780000000006</v>
      </c>
    </row>
    <row r="2486" spans="1:11" x14ac:dyDescent="0.25">
      <c r="A2486" s="5">
        <v>46330</v>
      </c>
      <c r="B2486" s="2" t="s">
        <v>2493</v>
      </c>
      <c r="C2486" s="2">
        <v>9</v>
      </c>
      <c r="D2486" s="3">
        <v>3363</v>
      </c>
      <c r="E2486" s="4">
        <v>0.08</v>
      </c>
      <c r="F2486" s="6">
        <v>2</v>
      </c>
      <c r="G2486" s="6">
        <v>6</v>
      </c>
      <c r="H2486" s="7">
        <f t="shared" si="152"/>
        <v>46327</v>
      </c>
      <c r="I2486" s="3">
        <f t="shared" si="153"/>
        <v>32688.36</v>
      </c>
      <c r="J2486" s="3">
        <f t="shared" si="154"/>
        <v>22881.851999999999</v>
      </c>
      <c r="K2486" s="3">
        <f t="shared" si="155"/>
        <v>9806.5080000000016</v>
      </c>
    </row>
    <row r="2487" spans="1:11" x14ac:dyDescent="0.25">
      <c r="A2487" s="5">
        <v>46211</v>
      </c>
      <c r="B2487" s="2" t="s">
        <v>2494</v>
      </c>
      <c r="C2487" s="2">
        <v>8</v>
      </c>
      <c r="D2487" s="3">
        <v>30582</v>
      </c>
      <c r="E2487" s="4"/>
      <c r="F2487" s="6">
        <v>5</v>
      </c>
      <c r="G2487" s="6">
        <v>1</v>
      </c>
      <c r="H2487" s="7">
        <f t="shared" si="152"/>
        <v>46204</v>
      </c>
      <c r="I2487" s="3">
        <f t="shared" si="153"/>
        <v>244656</v>
      </c>
      <c r="J2487" s="3">
        <f t="shared" si="154"/>
        <v>171259.19999999998</v>
      </c>
      <c r="K2487" s="3">
        <f t="shared" si="155"/>
        <v>73396.800000000017</v>
      </c>
    </row>
    <row r="2488" spans="1:11" x14ac:dyDescent="0.25">
      <c r="A2488" s="5">
        <v>46075</v>
      </c>
      <c r="B2488" s="2" t="s">
        <v>2495</v>
      </c>
      <c r="C2488" s="2">
        <v>10</v>
      </c>
      <c r="D2488" s="3">
        <v>27918</v>
      </c>
      <c r="E2488" s="4">
        <v>0.12</v>
      </c>
      <c r="F2488" s="6">
        <v>5</v>
      </c>
      <c r="G2488" s="6">
        <v>7</v>
      </c>
      <c r="H2488" s="7">
        <f t="shared" si="152"/>
        <v>46054</v>
      </c>
      <c r="I2488" s="3">
        <f t="shared" si="153"/>
        <v>312681.60000000003</v>
      </c>
      <c r="J2488" s="3">
        <f t="shared" si="154"/>
        <v>218877.12000000002</v>
      </c>
      <c r="K2488" s="3">
        <f t="shared" si="155"/>
        <v>93804.48000000001</v>
      </c>
    </row>
    <row r="2489" spans="1:11" x14ac:dyDescent="0.25">
      <c r="A2489" s="5">
        <v>46030</v>
      </c>
      <c r="B2489" s="2" t="s">
        <v>2496</v>
      </c>
      <c r="C2489" s="2">
        <v>4</v>
      </c>
      <c r="D2489" s="3">
        <v>26616</v>
      </c>
      <c r="E2489" s="4"/>
      <c r="F2489" s="6">
        <v>2</v>
      </c>
      <c r="G2489" s="6">
        <v>4</v>
      </c>
      <c r="H2489" s="7">
        <f t="shared" si="152"/>
        <v>46023</v>
      </c>
      <c r="I2489" s="3">
        <f t="shared" si="153"/>
        <v>106464</v>
      </c>
      <c r="J2489" s="3">
        <f t="shared" si="154"/>
        <v>74524.799999999988</v>
      </c>
      <c r="K2489" s="3">
        <f t="shared" si="155"/>
        <v>31939.200000000012</v>
      </c>
    </row>
    <row r="2490" spans="1:11" x14ac:dyDescent="0.25">
      <c r="A2490" s="5">
        <v>46299</v>
      </c>
      <c r="B2490" s="2" t="s">
        <v>2497</v>
      </c>
      <c r="C2490" s="2">
        <v>5</v>
      </c>
      <c r="D2490" s="3">
        <v>31881</v>
      </c>
      <c r="E2490" s="4"/>
      <c r="F2490" s="6">
        <v>1</v>
      </c>
      <c r="G2490" s="6">
        <v>6</v>
      </c>
      <c r="H2490" s="7">
        <f t="shared" si="152"/>
        <v>46296</v>
      </c>
      <c r="I2490" s="3">
        <f t="shared" si="153"/>
        <v>159405</v>
      </c>
      <c r="J2490" s="3">
        <f t="shared" si="154"/>
        <v>111583.5</v>
      </c>
      <c r="K2490" s="3">
        <f t="shared" si="155"/>
        <v>47821.5</v>
      </c>
    </row>
    <row r="2491" spans="1:11" x14ac:dyDescent="0.25">
      <c r="A2491" s="5">
        <v>46381</v>
      </c>
      <c r="B2491" s="2" t="s">
        <v>2498</v>
      </c>
      <c r="C2491" s="2">
        <v>5</v>
      </c>
      <c r="D2491" s="3">
        <v>24078</v>
      </c>
      <c r="E2491" s="4"/>
      <c r="F2491" s="6">
        <v>3</v>
      </c>
      <c r="G2491" s="6">
        <v>5</v>
      </c>
      <c r="H2491" s="7">
        <f t="shared" si="152"/>
        <v>46357</v>
      </c>
      <c r="I2491" s="3">
        <f t="shared" si="153"/>
        <v>120390</v>
      </c>
      <c r="J2491" s="3">
        <f t="shared" si="154"/>
        <v>84273</v>
      </c>
      <c r="K2491" s="3">
        <f t="shared" si="155"/>
        <v>36117</v>
      </c>
    </row>
    <row r="2492" spans="1:11" x14ac:dyDescent="0.25">
      <c r="A2492" s="5">
        <v>46120</v>
      </c>
      <c r="B2492" s="2" t="s">
        <v>2499</v>
      </c>
      <c r="C2492" s="2">
        <v>7</v>
      </c>
      <c r="D2492" s="3">
        <v>2599</v>
      </c>
      <c r="E2492" s="4">
        <v>0.11</v>
      </c>
      <c r="F2492" s="6">
        <v>5</v>
      </c>
      <c r="G2492" s="6">
        <v>1</v>
      </c>
      <c r="H2492" s="7">
        <f t="shared" si="152"/>
        <v>46113</v>
      </c>
      <c r="I2492" s="3">
        <f t="shared" si="153"/>
        <v>20194.230000000003</v>
      </c>
      <c r="J2492" s="3">
        <f t="shared" si="154"/>
        <v>14135.961000000001</v>
      </c>
      <c r="K2492" s="3">
        <f t="shared" si="155"/>
        <v>6058.2690000000021</v>
      </c>
    </row>
    <row r="2493" spans="1:11" x14ac:dyDescent="0.25">
      <c r="A2493" s="5">
        <v>46145</v>
      </c>
      <c r="B2493" s="2" t="s">
        <v>2500</v>
      </c>
      <c r="C2493" s="2">
        <v>7</v>
      </c>
      <c r="D2493" s="3">
        <v>12161</v>
      </c>
      <c r="E2493" s="4">
        <v>0.08</v>
      </c>
      <c r="F2493" s="6">
        <v>2</v>
      </c>
      <c r="G2493" s="6">
        <v>8</v>
      </c>
      <c r="H2493" s="7">
        <f t="shared" si="152"/>
        <v>46143</v>
      </c>
      <c r="I2493" s="3">
        <f t="shared" si="153"/>
        <v>91937.16</v>
      </c>
      <c r="J2493" s="3">
        <f t="shared" si="154"/>
        <v>64356.011999999995</v>
      </c>
      <c r="K2493" s="3">
        <f t="shared" si="155"/>
        <v>27581.148000000008</v>
      </c>
    </row>
    <row r="2494" spans="1:11" x14ac:dyDescent="0.25">
      <c r="A2494" s="5">
        <v>46242</v>
      </c>
      <c r="B2494" s="2" t="s">
        <v>2501</v>
      </c>
      <c r="C2494" s="2">
        <v>5</v>
      </c>
      <c r="D2494" s="3">
        <v>31285</v>
      </c>
      <c r="E2494" s="4">
        <v>0.15</v>
      </c>
      <c r="F2494" s="6">
        <v>2</v>
      </c>
      <c r="G2494" s="6">
        <v>1</v>
      </c>
      <c r="H2494" s="7">
        <f t="shared" si="152"/>
        <v>46235</v>
      </c>
      <c r="I2494" s="3">
        <f t="shared" si="153"/>
        <v>179888.75</v>
      </c>
      <c r="J2494" s="3">
        <f t="shared" si="154"/>
        <v>125922.12499999999</v>
      </c>
      <c r="K2494" s="3">
        <f t="shared" si="155"/>
        <v>53966.625000000015</v>
      </c>
    </row>
    <row r="2495" spans="1:11" x14ac:dyDescent="0.25">
      <c r="A2495" s="5">
        <v>46131</v>
      </c>
      <c r="B2495" s="2" t="s">
        <v>2502</v>
      </c>
      <c r="C2495" s="2">
        <v>3</v>
      </c>
      <c r="D2495" s="3">
        <v>1853</v>
      </c>
      <c r="E2495" s="4"/>
      <c r="F2495" s="6">
        <v>2</v>
      </c>
      <c r="G2495" s="6">
        <v>1</v>
      </c>
      <c r="H2495" s="7">
        <f t="shared" si="152"/>
        <v>46113</v>
      </c>
      <c r="I2495" s="3">
        <f t="shared" si="153"/>
        <v>5559</v>
      </c>
      <c r="J2495" s="3">
        <f t="shared" si="154"/>
        <v>3891.2999999999997</v>
      </c>
      <c r="K2495" s="3">
        <f t="shared" si="155"/>
        <v>1667.7000000000003</v>
      </c>
    </row>
    <row r="2496" spans="1:11" x14ac:dyDescent="0.25">
      <c r="A2496" s="5">
        <v>46077</v>
      </c>
      <c r="B2496" s="2" t="s">
        <v>2503</v>
      </c>
      <c r="C2496" s="2">
        <v>1</v>
      </c>
      <c r="D2496" s="3">
        <v>6138</v>
      </c>
      <c r="E2496" s="4">
        <v>0.05</v>
      </c>
      <c r="F2496" s="6">
        <v>5</v>
      </c>
      <c r="G2496" s="6">
        <v>7</v>
      </c>
      <c r="H2496" s="7">
        <f t="shared" si="152"/>
        <v>46054</v>
      </c>
      <c r="I2496" s="3">
        <f t="shared" si="153"/>
        <v>6444.9000000000005</v>
      </c>
      <c r="J2496" s="3">
        <f t="shared" si="154"/>
        <v>4511.43</v>
      </c>
      <c r="K2496" s="3">
        <f t="shared" si="155"/>
        <v>1933.4700000000003</v>
      </c>
    </row>
    <row r="2497" spans="1:11" x14ac:dyDescent="0.25">
      <c r="A2497" s="5">
        <v>46228</v>
      </c>
      <c r="B2497" s="2" t="s">
        <v>2504</v>
      </c>
      <c r="C2497" s="2">
        <v>4</v>
      </c>
      <c r="D2497" s="3">
        <v>1718</v>
      </c>
      <c r="E2497" s="4"/>
      <c r="F2497" s="6">
        <v>3</v>
      </c>
      <c r="G2497" s="6">
        <v>1</v>
      </c>
      <c r="H2497" s="7">
        <f t="shared" si="152"/>
        <v>46204</v>
      </c>
      <c r="I2497" s="3">
        <f t="shared" si="153"/>
        <v>6872</v>
      </c>
      <c r="J2497" s="3">
        <f t="shared" si="154"/>
        <v>4810.3999999999996</v>
      </c>
      <c r="K2497" s="3">
        <f t="shared" si="155"/>
        <v>2061.6000000000004</v>
      </c>
    </row>
    <row r="2498" spans="1:11" x14ac:dyDescent="0.25">
      <c r="A2498" s="5">
        <v>46029</v>
      </c>
      <c r="B2498" s="2" t="s">
        <v>2505</v>
      </c>
      <c r="C2498" s="2">
        <v>6</v>
      </c>
      <c r="D2498" s="3">
        <v>11005</v>
      </c>
      <c r="E2498" s="4">
        <v>7.0000000000000007E-2</v>
      </c>
      <c r="F2498" s="6">
        <v>5</v>
      </c>
      <c r="G2498" s="6">
        <v>3</v>
      </c>
      <c r="H2498" s="7">
        <f t="shared" ref="H2498:H2561" si="156">DATE(YEAR($A2498),MONTH($A2498),1)</f>
        <v>46023</v>
      </c>
      <c r="I2498" s="3">
        <f t="shared" ref="I2498:I2561" si="157">$C2498*$D2498*(1+$E2498)</f>
        <v>70652.100000000006</v>
      </c>
      <c r="J2498" s="3">
        <f t="shared" ref="J2498:J2561" si="158">I2498*70%</f>
        <v>49456.47</v>
      </c>
      <c r="K2498" s="3">
        <f t="shared" ref="K2498:K2561" si="159">I2498-J2498</f>
        <v>21195.630000000005</v>
      </c>
    </row>
    <row r="2499" spans="1:11" x14ac:dyDescent="0.25">
      <c r="A2499" s="5">
        <v>46332</v>
      </c>
      <c r="B2499" s="2" t="s">
        <v>2506</v>
      </c>
      <c r="C2499" s="2">
        <v>7</v>
      </c>
      <c r="D2499" s="3">
        <v>8280</v>
      </c>
      <c r="E2499" s="4">
        <v>0.15</v>
      </c>
      <c r="F2499" s="6">
        <v>4</v>
      </c>
      <c r="G2499" s="6">
        <v>6</v>
      </c>
      <c r="H2499" s="7">
        <f t="shared" si="156"/>
        <v>46327</v>
      </c>
      <c r="I2499" s="3">
        <f t="shared" si="157"/>
        <v>66654</v>
      </c>
      <c r="J2499" s="3">
        <f t="shared" si="158"/>
        <v>46657.799999999996</v>
      </c>
      <c r="K2499" s="3">
        <f t="shared" si="159"/>
        <v>19996.200000000004</v>
      </c>
    </row>
    <row r="2500" spans="1:11" x14ac:dyDescent="0.25">
      <c r="A2500" s="5">
        <v>46033</v>
      </c>
      <c r="B2500" s="2" t="s">
        <v>2507</v>
      </c>
      <c r="C2500" s="2">
        <v>8</v>
      </c>
      <c r="D2500" s="3">
        <v>20862</v>
      </c>
      <c r="E2500" s="4">
        <v>0.08</v>
      </c>
      <c r="F2500" s="6">
        <v>4</v>
      </c>
      <c r="G2500" s="6">
        <v>8</v>
      </c>
      <c r="H2500" s="7">
        <f t="shared" si="156"/>
        <v>46023</v>
      </c>
      <c r="I2500" s="3">
        <f t="shared" si="157"/>
        <v>180247.68000000002</v>
      </c>
      <c r="J2500" s="3">
        <f t="shared" si="158"/>
        <v>126173.376</v>
      </c>
      <c r="K2500" s="3">
        <f t="shared" si="159"/>
        <v>54074.304000000018</v>
      </c>
    </row>
    <row r="2501" spans="1:11" x14ac:dyDescent="0.25">
      <c r="A2501" s="5">
        <v>46223</v>
      </c>
      <c r="B2501" s="2" t="s">
        <v>2508</v>
      </c>
      <c r="C2501" s="2">
        <v>2</v>
      </c>
      <c r="D2501" s="3">
        <v>8125</v>
      </c>
      <c r="E2501" s="4">
        <v>0.1</v>
      </c>
      <c r="F2501" s="6">
        <v>1</v>
      </c>
      <c r="G2501" s="6">
        <v>4</v>
      </c>
      <c r="H2501" s="7">
        <f t="shared" si="156"/>
        <v>46204</v>
      </c>
      <c r="I2501" s="3">
        <f t="shared" si="157"/>
        <v>17875</v>
      </c>
      <c r="J2501" s="3">
        <f t="shared" si="158"/>
        <v>12512.5</v>
      </c>
      <c r="K2501" s="3">
        <f t="shared" si="159"/>
        <v>5362.5</v>
      </c>
    </row>
    <row r="2502" spans="1:11" x14ac:dyDescent="0.25">
      <c r="A2502" s="5">
        <v>46068</v>
      </c>
      <c r="B2502" s="2" t="s">
        <v>2509</v>
      </c>
      <c r="C2502" s="2">
        <v>9</v>
      </c>
      <c r="D2502" s="3">
        <v>26151</v>
      </c>
      <c r="E2502" s="4"/>
      <c r="F2502" s="6">
        <v>2</v>
      </c>
      <c r="G2502" s="6">
        <v>1</v>
      </c>
      <c r="H2502" s="7">
        <f t="shared" si="156"/>
        <v>46054</v>
      </c>
      <c r="I2502" s="3">
        <f t="shared" si="157"/>
        <v>235359</v>
      </c>
      <c r="J2502" s="3">
        <f t="shared" si="158"/>
        <v>164751.29999999999</v>
      </c>
      <c r="K2502" s="3">
        <f t="shared" si="159"/>
        <v>70607.700000000012</v>
      </c>
    </row>
    <row r="2503" spans="1:11" x14ac:dyDescent="0.25">
      <c r="A2503" s="5">
        <v>46373</v>
      </c>
      <c r="B2503" s="2" t="s">
        <v>2510</v>
      </c>
      <c r="C2503" s="2">
        <v>2</v>
      </c>
      <c r="D2503" s="3">
        <v>31087</v>
      </c>
      <c r="E2503" s="4"/>
      <c r="F2503" s="6">
        <v>5</v>
      </c>
      <c r="G2503" s="6">
        <v>5</v>
      </c>
      <c r="H2503" s="7">
        <f t="shared" si="156"/>
        <v>46357</v>
      </c>
      <c r="I2503" s="3">
        <f t="shared" si="157"/>
        <v>62174</v>
      </c>
      <c r="J2503" s="3">
        <f t="shared" si="158"/>
        <v>43521.799999999996</v>
      </c>
      <c r="K2503" s="3">
        <f t="shared" si="159"/>
        <v>18652.200000000004</v>
      </c>
    </row>
    <row r="2504" spans="1:11" x14ac:dyDescent="0.25">
      <c r="A2504" s="5">
        <v>46073</v>
      </c>
      <c r="B2504" s="2" t="s">
        <v>2511</v>
      </c>
      <c r="C2504" s="2">
        <v>11</v>
      </c>
      <c r="D2504" s="3">
        <v>25914</v>
      </c>
      <c r="E2504" s="4"/>
      <c r="F2504" s="6">
        <v>1</v>
      </c>
      <c r="G2504" s="6">
        <v>7</v>
      </c>
      <c r="H2504" s="7">
        <f t="shared" si="156"/>
        <v>46054</v>
      </c>
      <c r="I2504" s="3">
        <f t="shared" si="157"/>
        <v>285054</v>
      </c>
      <c r="J2504" s="3">
        <f t="shared" si="158"/>
        <v>199537.8</v>
      </c>
      <c r="K2504" s="3">
        <f t="shared" si="159"/>
        <v>85516.200000000012</v>
      </c>
    </row>
    <row r="2505" spans="1:11" x14ac:dyDescent="0.25">
      <c r="A2505" s="5">
        <v>46345</v>
      </c>
      <c r="B2505" s="2" t="s">
        <v>2512</v>
      </c>
      <c r="C2505" s="2">
        <v>2</v>
      </c>
      <c r="D2505" s="3">
        <v>26282</v>
      </c>
      <c r="E2505" s="4"/>
      <c r="F2505" s="6">
        <v>2</v>
      </c>
      <c r="G2505" s="6">
        <v>2</v>
      </c>
      <c r="H2505" s="7">
        <f t="shared" si="156"/>
        <v>46327</v>
      </c>
      <c r="I2505" s="3">
        <f t="shared" si="157"/>
        <v>52564</v>
      </c>
      <c r="J2505" s="3">
        <f t="shared" si="158"/>
        <v>36794.799999999996</v>
      </c>
      <c r="K2505" s="3">
        <f t="shared" si="159"/>
        <v>15769.200000000004</v>
      </c>
    </row>
    <row r="2506" spans="1:11" x14ac:dyDescent="0.25">
      <c r="A2506" s="5">
        <v>46317</v>
      </c>
      <c r="B2506" s="2" t="s">
        <v>2513</v>
      </c>
      <c r="C2506" s="2">
        <v>2</v>
      </c>
      <c r="D2506" s="3">
        <v>17877</v>
      </c>
      <c r="E2506" s="4">
        <v>0.14000000000000001</v>
      </c>
      <c r="F2506" s="6">
        <v>1</v>
      </c>
      <c r="G2506" s="6">
        <v>5</v>
      </c>
      <c r="H2506" s="7">
        <f t="shared" si="156"/>
        <v>46296</v>
      </c>
      <c r="I2506" s="3">
        <f t="shared" si="157"/>
        <v>40759.560000000005</v>
      </c>
      <c r="J2506" s="3">
        <f t="shared" si="158"/>
        <v>28531.692000000003</v>
      </c>
      <c r="K2506" s="3">
        <f t="shared" si="159"/>
        <v>12227.868000000002</v>
      </c>
    </row>
    <row r="2507" spans="1:11" x14ac:dyDescent="0.25">
      <c r="A2507" s="5">
        <v>46380</v>
      </c>
      <c r="B2507" s="2" t="s">
        <v>2514</v>
      </c>
      <c r="C2507" s="2">
        <v>1</v>
      </c>
      <c r="D2507" s="3">
        <v>19339</v>
      </c>
      <c r="E2507" s="4">
        <v>0.04</v>
      </c>
      <c r="F2507" s="6">
        <v>3</v>
      </c>
      <c r="G2507" s="6">
        <v>7</v>
      </c>
      <c r="H2507" s="7">
        <f t="shared" si="156"/>
        <v>46357</v>
      </c>
      <c r="I2507" s="3">
        <f t="shared" si="157"/>
        <v>20112.560000000001</v>
      </c>
      <c r="J2507" s="3">
        <f t="shared" si="158"/>
        <v>14078.791999999999</v>
      </c>
      <c r="K2507" s="3">
        <f t="shared" si="159"/>
        <v>6033.7680000000018</v>
      </c>
    </row>
    <row r="2508" spans="1:11" x14ac:dyDescent="0.25">
      <c r="A2508" s="5">
        <v>46037</v>
      </c>
      <c r="B2508" s="2" t="s">
        <v>2515</v>
      </c>
      <c r="C2508" s="2">
        <v>4</v>
      </c>
      <c r="D2508" s="3">
        <v>1978</v>
      </c>
      <c r="E2508" s="4">
        <v>0.12</v>
      </c>
      <c r="F2508" s="6">
        <v>4</v>
      </c>
      <c r="G2508" s="6">
        <v>5</v>
      </c>
      <c r="H2508" s="7">
        <f t="shared" si="156"/>
        <v>46023</v>
      </c>
      <c r="I2508" s="3">
        <f t="shared" si="157"/>
        <v>8861.44</v>
      </c>
      <c r="J2508" s="3">
        <f t="shared" si="158"/>
        <v>6203.0079999999998</v>
      </c>
      <c r="K2508" s="3">
        <f t="shared" si="159"/>
        <v>2658.4320000000007</v>
      </c>
    </row>
    <row r="2509" spans="1:11" x14ac:dyDescent="0.25">
      <c r="A2509" s="5">
        <v>46208</v>
      </c>
      <c r="B2509" s="2" t="s">
        <v>2516</v>
      </c>
      <c r="C2509" s="2">
        <v>12</v>
      </c>
      <c r="D2509" s="3">
        <v>20353</v>
      </c>
      <c r="E2509" s="4">
        <v>0.04</v>
      </c>
      <c r="F2509" s="6">
        <v>5</v>
      </c>
      <c r="G2509" s="6">
        <v>2</v>
      </c>
      <c r="H2509" s="7">
        <f t="shared" si="156"/>
        <v>46204</v>
      </c>
      <c r="I2509" s="3">
        <f t="shared" si="157"/>
        <v>254005.44</v>
      </c>
      <c r="J2509" s="3">
        <f t="shared" si="158"/>
        <v>177803.80799999999</v>
      </c>
      <c r="K2509" s="3">
        <f t="shared" si="159"/>
        <v>76201.632000000012</v>
      </c>
    </row>
    <row r="2510" spans="1:11" x14ac:dyDescent="0.25">
      <c r="A2510" s="5">
        <v>46114</v>
      </c>
      <c r="B2510" s="2" t="s">
        <v>2517</v>
      </c>
      <c r="C2510" s="2">
        <v>8</v>
      </c>
      <c r="D2510" s="3">
        <v>9584</v>
      </c>
      <c r="E2510" s="4">
        <v>0.12</v>
      </c>
      <c r="F2510" s="6">
        <v>1</v>
      </c>
      <c r="G2510" s="6">
        <v>8</v>
      </c>
      <c r="H2510" s="7">
        <f t="shared" si="156"/>
        <v>46113</v>
      </c>
      <c r="I2510" s="3">
        <f t="shared" si="157"/>
        <v>85872.640000000014</v>
      </c>
      <c r="J2510" s="3">
        <f t="shared" si="158"/>
        <v>60110.848000000005</v>
      </c>
      <c r="K2510" s="3">
        <f t="shared" si="159"/>
        <v>25761.792000000009</v>
      </c>
    </row>
    <row r="2511" spans="1:11" x14ac:dyDescent="0.25">
      <c r="A2511" s="5">
        <v>46159</v>
      </c>
      <c r="B2511" s="2" t="s">
        <v>2518</v>
      </c>
      <c r="C2511" s="2">
        <v>2</v>
      </c>
      <c r="D2511" s="3">
        <v>24655</v>
      </c>
      <c r="E2511" s="4"/>
      <c r="F2511" s="6">
        <v>2</v>
      </c>
      <c r="G2511" s="6">
        <v>2</v>
      </c>
      <c r="H2511" s="7">
        <f t="shared" si="156"/>
        <v>46143</v>
      </c>
      <c r="I2511" s="3">
        <f t="shared" si="157"/>
        <v>49310</v>
      </c>
      <c r="J2511" s="3">
        <f t="shared" si="158"/>
        <v>34517</v>
      </c>
      <c r="K2511" s="3">
        <f t="shared" si="159"/>
        <v>14793</v>
      </c>
    </row>
    <row r="2512" spans="1:11" x14ac:dyDescent="0.25">
      <c r="A2512" s="5">
        <v>46212</v>
      </c>
      <c r="B2512" s="2" t="s">
        <v>2519</v>
      </c>
      <c r="C2512" s="2">
        <v>11</v>
      </c>
      <c r="D2512" s="3">
        <v>12311</v>
      </c>
      <c r="E2512" s="4"/>
      <c r="F2512" s="6">
        <v>3</v>
      </c>
      <c r="G2512" s="6">
        <v>7</v>
      </c>
      <c r="H2512" s="7">
        <f t="shared" si="156"/>
        <v>46204</v>
      </c>
      <c r="I2512" s="3">
        <f t="shared" si="157"/>
        <v>135421</v>
      </c>
      <c r="J2512" s="3">
        <f t="shared" si="158"/>
        <v>94794.7</v>
      </c>
      <c r="K2512" s="3">
        <f t="shared" si="159"/>
        <v>40626.300000000003</v>
      </c>
    </row>
    <row r="2513" spans="1:11" x14ac:dyDescent="0.25">
      <c r="A2513" s="5">
        <v>46135</v>
      </c>
      <c r="B2513" s="2" t="s">
        <v>2520</v>
      </c>
      <c r="C2513" s="2">
        <v>6</v>
      </c>
      <c r="D2513" s="3">
        <v>15270</v>
      </c>
      <c r="E2513" s="4">
        <v>7.0000000000000007E-2</v>
      </c>
      <c r="F2513" s="6">
        <v>2</v>
      </c>
      <c r="G2513" s="6">
        <v>1</v>
      </c>
      <c r="H2513" s="7">
        <f t="shared" si="156"/>
        <v>46113</v>
      </c>
      <c r="I2513" s="3">
        <f t="shared" si="157"/>
        <v>98033.400000000009</v>
      </c>
      <c r="J2513" s="3">
        <f t="shared" si="158"/>
        <v>68623.38</v>
      </c>
      <c r="K2513" s="3">
        <f t="shared" si="159"/>
        <v>29410.020000000004</v>
      </c>
    </row>
    <row r="2514" spans="1:11" x14ac:dyDescent="0.25">
      <c r="A2514" s="5">
        <v>46368</v>
      </c>
      <c r="B2514" s="2" t="s">
        <v>2521</v>
      </c>
      <c r="C2514" s="2">
        <v>9</v>
      </c>
      <c r="D2514" s="3">
        <v>21281</v>
      </c>
      <c r="E2514" s="4"/>
      <c r="F2514" s="6">
        <v>2</v>
      </c>
      <c r="G2514" s="6">
        <v>7</v>
      </c>
      <c r="H2514" s="7">
        <f t="shared" si="156"/>
        <v>46357</v>
      </c>
      <c r="I2514" s="3">
        <f t="shared" si="157"/>
        <v>191529</v>
      </c>
      <c r="J2514" s="3">
        <f t="shared" si="158"/>
        <v>134070.29999999999</v>
      </c>
      <c r="K2514" s="3">
        <f t="shared" si="159"/>
        <v>57458.700000000012</v>
      </c>
    </row>
    <row r="2515" spans="1:11" x14ac:dyDescent="0.25">
      <c r="A2515" s="5">
        <v>46164</v>
      </c>
      <c r="B2515" s="2" t="s">
        <v>2522</v>
      </c>
      <c r="C2515" s="2">
        <v>1</v>
      </c>
      <c r="D2515" s="3">
        <v>10492</v>
      </c>
      <c r="E2515" s="4">
        <v>0.11</v>
      </c>
      <c r="F2515" s="6">
        <v>3</v>
      </c>
      <c r="G2515" s="6">
        <v>8</v>
      </c>
      <c r="H2515" s="7">
        <f t="shared" si="156"/>
        <v>46143</v>
      </c>
      <c r="I2515" s="3">
        <f t="shared" si="157"/>
        <v>11646.12</v>
      </c>
      <c r="J2515" s="3">
        <f t="shared" si="158"/>
        <v>8152.2839999999997</v>
      </c>
      <c r="K2515" s="3">
        <f t="shared" si="159"/>
        <v>3493.8360000000011</v>
      </c>
    </row>
    <row r="2516" spans="1:11" x14ac:dyDescent="0.25">
      <c r="A2516" s="5">
        <v>46196</v>
      </c>
      <c r="B2516" s="2" t="s">
        <v>2523</v>
      </c>
      <c r="C2516" s="2">
        <v>12</v>
      </c>
      <c r="D2516" s="3">
        <v>22613</v>
      </c>
      <c r="E2516" s="4">
        <v>0.13</v>
      </c>
      <c r="F2516" s="6">
        <v>4</v>
      </c>
      <c r="G2516" s="6">
        <v>8</v>
      </c>
      <c r="H2516" s="7">
        <f t="shared" si="156"/>
        <v>46174</v>
      </c>
      <c r="I2516" s="3">
        <f t="shared" si="157"/>
        <v>306632.27999999997</v>
      </c>
      <c r="J2516" s="3">
        <f t="shared" si="158"/>
        <v>214642.59599999996</v>
      </c>
      <c r="K2516" s="3">
        <f t="shared" si="159"/>
        <v>91989.684000000008</v>
      </c>
    </row>
    <row r="2517" spans="1:11" x14ac:dyDescent="0.25">
      <c r="A2517" s="5">
        <v>46289</v>
      </c>
      <c r="B2517" s="2" t="s">
        <v>2524</v>
      </c>
      <c r="C2517" s="2">
        <v>9</v>
      </c>
      <c r="D2517" s="3">
        <v>5457</v>
      </c>
      <c r="E2517" s="4">
        <v>0.03</v>
      </c>
      <c r="F2517" s="6">
        <v>4</v>
      </c>
      <c r="G2517" s="6">
        <v>7</v>
      </c>
      <c r="H2517" s="7">
        <f t="shared" si="156"/>
        <v>46266</v>
      </c>
      <c r="I2517" s="3">
        <f t="shared" si="157"/>
        <v>50586.39</v>
      </c>
      <c r="J2517" s="3">
        <f t="shared" si="158"/>
        <v>35410.472999999998</v>
      </c>
      <c r="K2517" s="3">
        <f t="shared" si="159"/>
        <v>15175.917000000001</v>
      </c>
    </row>
    <row r="2518" spans="1:11" x14ac:dyDescent="0.25">
      <c r="A2518" s="5">
        <v>46194</v>
      </c>
      <c r="B2518" s="2" t="s">
        <v>2525</v>
      </c>
      <c r="C2518" s="2">
        <v>9</v>
      </c>
      <c r="D2518" s="3">
        <v>12820</v>
      </c>
      <c r="E2518" s="4">
        <v>7.0000000000000007E-2</v>
      </c>
      <c r="F2518" s="6">
        <v>1</v>
      </c>
      <c r="G2518" s="6">
        <v>6</v>
      </c>
      <c r="H2518" s="7">
        <f t="shared" si="156"/>
        <v>46174</v>
      </c>
      <c r="I2518" s="3">
        <f t="shared" si="157"/>
        <v>123456.6</v>
      </c>
      <c r="J2518" s="3">
        <f t="shared" si="158"/>
        <v>86419.62</v>
      </c>
      <c r="K2518" s="3">
        <f t="shared" si="159"/>
        <v>37036.98000000001</v>
      </c>
    </row>
    <row r="2519" spans="1:11" x14ac:dyDescent="0.25">
      <c r="A2519" s="5">
        <v>46350</v>
      </c>
      <c r="B2519" s="2" t="s">
        <v>2526</v>
      </c>
      <c r="C2519" s="2">
        <v>3</v>
      </c>
      <c r="D2519" s="3">
        <v>17158</v>
      </c>
      <c r="E2519" s="4"/>
      <c r="F2519" s="6">
        <v>1</v>
      </c>
      <c r="G2519" s="6">
        <v>5</v>
      </c>
      <c r="H2519" s="7">
        <f t="shared" si="156"/>
        <v>46327</v>
      </c>
      <c r="I2519" s="3">
        <f t="shared" si="157"/>
        <v>51474</v>
      </c>
      <c r="J2519" s="3">
        <f t="shared" si="158"/>
        <v>36031.799999999996</v>
      </c>
      <c r="K2519" s="3">
        <f t="shared" si="159"/>
        <v>15442.200000000004</v>
      </c>
    </row>
    <row r="2520" spans="1:11" x14ac:dyDescent="0.25">
      <c r="A2520" s="5">
        <v>46073</v>
      </c>
      <c r="B2520" s="2" t="s">
        <v>2527</v>
      </c>
      <c r="C2520" s="2">
        <v>12</v>
      </c>
      <c r="D2520" s="3">
        <v>29968</v>
      </c>
      <c r="E2520" s="4">
        <v>0.12</v>
      </c>
      <c r="F2520" s="6">
        <v>2</v>
      </c>
      <c r="G2520" s="6">
        <v>6</v>
      </c>
      <c r="H2520" s="7">
        <f t="shared" si="156"/>
        <v>46054</v>
      </c>
      <c r="I2520" s="3">
        <f t="shared" si="157"/>
        <v>402769.92000000004</v>
      </c>
      <c r="J2520" s="3">
        <f t="shared" si="158"/>
        <v>281938.94400000002</v>
      </c>
      <c r="K2520" s="3">
        <f t="shared" si="159"/>
        <v>120830.97600000002</v>
      </c>
    </row>
    <row r="2521" spans="1:11" x14ac:dyDescent="0.25">
      <c r="A2521" s="5">
        <v>46279</v>
      </c>
      <c r="B2521" s="2" t="s">
        <v>2528</v>
      </c>
      <c r="C2521" s="2">
        <v>11</v>
      </c>
      <c r="D2521" s="3">
        <v>24327</v>
      </c>
      <c r="E2521" s="4">
        <v>0.08</v>
      </c>
      <c r="F2521" s="6">
        <v>2</v>
      </c>
      <c r="G2521" s="6">
        <v>5</v>
      </c>
      <c r="H2521" s="7">
        <f t="shared" si="156"/>
        <v>46266</v>
      </c>
      <c r="I2521" s="3">
        <f t="shared" si="157"/>
        <v>289004.76</v>
      </c>
      <c r="J2521" s="3">
        <f t="shared" si="158"/>
        <v>202303.33199999999</v>
      </c>
      <c r="K2521" s="3">
        <f t="shared" si="159"/>
        <v>86701.428000000014</v>
      </c>
    </row>
    <row r="2522" spans="1:11" x14ac:dyDescent="0.25">
      <c r="A2522" s="5">
        <v>46182</v>
      </c>
      <c r="B2522" s="2" t="s">
        <v>2529</v>
      </c>
      <c r="C2522" s="2">
        <v>12</v>
      </c>
      <c r="D2522" s="3">
        <v>4729</v>
      </c>
      <c r="E2522" s="4">
        <v>0.04</v>
      </c>
      <c r="F2522" s="6">
        <v>4</v>
      </c>
      <c r="G2522" s="6">
        <v>3</v>
      </c>
      <c r="H2522" s="7">
        <f t="shared" si="156"/>
        <v>46174</v>
      </c>
      <c r="I2522" s="3">
        <f t="shared" si="157"/>
        <v>59017.920000000006</v>
      </c>
      <c r="J2522" s="3">
        <f t="shared" si="158"/>
        <v>41312.544000000002</v>
      </c>
      <c r="K2522" s="3">
        <f t="shared" si="159"/>
        <v>17705.376000000004</v>
      </c>
    </row>
    <row r="2523" spans="1:11" x14ac:dyDescent="0.25">
      <c r="A2523" s="5">
        <v>46188</v>
      </c>
      <c r="B2523" s="2" t="s">
        <v>2530</v>
      </c>
      <c r="C2523" s="2">
        <v>2</v>
      </c>
      <c r="D2523" s="3">
        <v>18679</v>
      </c>
      <c r="E2523" s="4"/>
      <c r="F2523" s="6">
        <v>5</v>
      </c>
      <c r="G2523" s="6">
        <v>1</v>
      </c>
      <c r="H2523" s="7">
        <f t="shared" si="156"/>
        <v>46174</v>
      </c>
      <c r="I2523" s="3">
        <f t="shared" si="157"/>
        <v>37358</v>
      </c>
      <c r="J2523" s="3">
        <f t="shared" si="158"/>
        <v>26150.6</v>
      </c>
      <c r="K2523" s="3">
        <f t="shared" si="159"/>
        <v>11207.400000000001</v>
      </c>
    </row>
    <row r="2524" spans="1:11" x14ac:dyDescent="0.25">
      <c r="A2524" s="5">
        <v>46101</v>
      </c>
      <c r="B2524" s="2" t="s">
        <v>2531</v>
      </c>
      <c r="C2524" s="2">
        <v>7</v>
      </c>
      <c r="D2524" s="3">
        <v>28037</v>
      </c>
      <c r="E2524" s="4"/>
      <c r="F2524" s="6">
        <v>4</v>
      </c>
      <c r="G2524" s="6">
        <v>7</v>
      </c>
      <c r="H2524" s="7">
        <f t="shared" si="156"/>
        <v>46082</v>
      </c>
      <c r="I2524" s="3">
        <f t="shared" si="157"/>
        <v>196259</v>
      </c>
      <c r="J2524" s="3">
        <f t="shared" si="158"/>
        <v>137381.29999999999</v>
      </c>
      <c r="K2524" s="3">
        <f t="shared" si="159"/>
        <v>58877.700000000012</v>
      </c>
    </row>
    <row r="2525" spans="1:11" x14ac:dyDescent="0.25">
      <c r="A2525" s="5">
        <v>46291</v>
      </c>
      <c r="B2525" s="2" t="s">
        <v>2532</v>
      </c>
      <c r="C2525" s="2">
        <v>10</v>
      </c>
      <c r="D2525" s="3">
        <v>18579</v>
      </c>
      <c r="E2525" s="4"/>
      <c r="F2525" s="6">
        <v>4</v>
      </c>
      <c r="G2525" s="6">
        <v>8</v>
      </c>
      <c r="H2525" s="7">
        <f t="shared" si="156"/>
        <v>46266</v>
      </c>
      <c r="I2525" s="3">
        <f t="shared" si="157"/>
        <v>185790</v>
      </c>
      <c r="J2525" s="3">
        <f t="shared" si="158"/>
        <v>130052.99999999999</v>
      </c>
      <c r="K2525" s="3">
        <f t="shared" si="159"/>
        <v>55737.000000000015</v>
      </c>
    </row>
    <row r="2526" spans="1:11" x14ac:dyDescent="0.25">
      <c r="A2526" s="5">
        <v>46312</v>
      </c>
      <c r="B2526" s="2" t="s">
        <v>2533</v>
      </c>
      <c r="C2526" s="2">
        <v>9</v>
      </c>
      <c r="D2526" s="3">
        <v>18609</v>
      </c>
      <c r="E2526" s="4">
        <v>0.15</v>
      </c>
      <c r="F2526" s="6">
        <v>2</v>
      </c>
      <c r="G2526" s="6">
        <v>5</v>
      </c>
      <c r="H2526" s="7">
        <f t="shared" si="156"/>
        <v>46296</v>
      </c>
      <c r="I2526" s="3">
        <f t="shared" si="157"/>
        <v>192603.15</v>
      </c>
      <c r="J2526" s="3">
        <f t="shared" si="158"/>
        <v>134822.20499999999</v>
      </c>
      <c r="K2526" s="3">
        <f t="shared" si="159"/>
        <v>57780.945000000007</v>
      </c>
    </row>
    <row r="2527" spans="1:11" x14ac:dyDescent="0.25">
      <c r="A2527" s="5">
        <v>46159</v>
      </c>
      <c r="B2527" s="2" t="s">
        <v>2534</v>
      </c>
      <c r="C2527" s="2">
        <v>9</v>
      </c>
      <c r="D2527" s="3">
        <v>12495</v>
      </c>
      <c r="E2527" s="4">
        <v>0.13</v>
      </c>
      <c r="F2527" s="6">
        <v>1</v>
      </c>
      <c r="G2527" s="6">
        <v>2</v>
      </c>
      <c r="H2527" s="7">
        <f t="shared" si="156"/>
        <v>46143</v>
      </c>
      <c r="I2527" s="3">
        <f t="shared" si="157"/>
        <v>127074.15</v>
      </c>
      <c r="J2527" s="3">
        <f t="shared" si="158"/>
        <v>88951.904999999984</v>
      </c>
      <c r="K2527" s="3">
        <f t="shared" si="159"/>
        <v>38122.24500000001</v>
      </c>
    </row>
    <row r="2528" spans="1:11" x14ac:dyDescent="0.25">
      <c r="A2528" s="5">
        <v>46179</v>
      </c>
      <c r="B2528" s="2" t="s">
        <v>2535</v>
      </c>
      <c r="C2528" s="2">
        <v>5</v>
      </c>
      <c r="D2528" s="3">
        <v>26494</v>
      </c>
      <c r="E2528" s="4">
        <v>0.12</v>
      </c>
      <c r="F2528" s="6">
        <v>4</v>
      </c>
      <c r="G2528" s="6">
        <v>2</v>
      </c>
      <c r="H2528" s="7">
        <f t="shared" si="156"/>
        <v>46174</v>
      </c>
      <c r="I2528" s="3">
        <f t="shared" si="157"/>
        <v>148366.40000000002</v>
      </c>
      <c r="J2528" s="3">
        <f t="shared" si="158"/>
        <v>103856.48000000001</v>
      </c>
      <c r="K2528" s="3">
        <f t="shared" si="159"/>
        <v>44509.920000000013</v>
      </c>
    </row>
    <row r="2529" spans="1:11" x14ac:dyDescent="0.25">
      <c r="A2529" s="5">
        <v>46203</v>
      </c>
      <c r="B2529" s="2" t="s">
        <v>2536</v>
      </c>
      <c r="C2529" s="2">
        <v>12</v>
      </c>
      <c r="D2529" s="3">
        <v>7708</v>
      </c>
      <c r="E2529" s="4">
        <v>0.09</v>
      </c>
      <c r="F2529" s="6">
        <v>1</v>
      </c>
      <c r="G2529" s="6">
        <v>5</v>
      </c>
      <c r="H2529" s="7">
        <f t="shared" si="156"/>
        <v>46174</v>
      </c>
      <c r="I2529" s="3">
        <f t="shared" si="157"/>
        <v>100820.64000000001</v>
      </c>
      <c r="J2529" s="3">
        <f t="shared" si="158"/>
        <v>70574.448000000004</v>
      </c>
      <c r="K2529" s="3">
        <f t="shared" si="159"/>
        <v>30246.19200000001</v>
      </c>
    </row>
    <row r="2530" spans="1:11" x14ac:dyDescent="0.25">
      <c r="A2530" s="5">
        <v>46343</v>
      </c>
      <c r="B2530" s="2" t="s">
        <v>2537</v>
      </c>
      <c r="C2530" s="2">
        <v>5</v>
      </c>
      <c r="D2530" s="3">
        <v>15785</v>
      </c>
      <c r="E2530" s="4"/>
      <c r="F2530" s="6">
        <v>2</v>
      </c>
      <c r="G2530" s="6">
        <v>4</v>
      </c>
      <c r="H2530" s="7">
        <f t="shared" si="156"/>
        <v>46327</v>
      </c>
      <c r="I2530" s="3">
        <f t="shared" si="157"/>
        <v>78925</v>
      </c>
      <c r="J2530" s="3">
        <f t="shared" si="158"/>
        <v>55247.5</v>
      </c>
      <c r="K2530" s="3">
        <f t="shared" si="159"/>
        <v>23677.5</v>
      </c>
    </row>
    <row r="2531" spans="1:11" x14ac:dyDescent="0.25">
      <c r="A2531" s="5">
        <v>46197</v>
      </c>
      <c r="B2531" s="2" t="s">
        <v>2538</v>
      </c>
      <c r="C2531" s="2">
        <v>10</v>
      </c>
      <c r="D2531" s="3">
        <v>6821</v>
      </c>
      <c r="E2531" s="4"/>
      <c r="F2531" s="6">
        <v>3</v>
      </c>
      <c r="G2531" s="6">
        <v>1</v>
      </c>
      <c r="H2531" s="7">
        <f t="shared" si="156"/>
        <v>46174</v>
      </c>
      <c r="I2531" s="3">
        <f t="shared" si="157"/>
        <v>68210</v>
      </c>
      <c r="J2531" s="3">
        <f t="shared" si="158"/>
        <v>47747</v>
      </c>
      <c r="K2531" s="3">
        <f t="shared" si="159"/>
        <v>20463</v>
      </c>
    </row>
    <row r="2532" spans="1:11" x14ac:dyDescent="0.25">
      <c r="A2532" s="5">
        <v>46359</v>
      </c>
      <c r="B2532" s="2" t="s">
        <v>2539</v>
      </c>
      <c r="C2532" s="2">
        <v>12</v>
      </c>
      <c r="D2532" s="3">
        <v>4062</v>
      </c>
      <c r="E2532" s="4"/>
      <c r="F2532" s="6">
        <v>3</v>
      </c>
      <c r="G2532" s="6">
        <v>8</v>
      </c>
      <c r="H2532" s="7">
        <f t="shared" si="156"/>
        <v>46357</v>
      </c>
      <c r="I2532" s="3">
        <f t="shared" si="157"/>
        <v>48744</v>
      </c>
      <c r="J2532" s="3">
        <f t="shared" si="158"/>
        <v>34120.799999999996</v>
      </c>
      <c r="K2532" s="3">
        <f t="shared" si="159"/>
        <v>14623.200000000004</v>
      </c>
    </row>
    <row r="2533" spans="1:11" x14ac:dyDescent="0.25">
      <c r="A2533" s="5">
        <v>46050</v>
      </c>
      <c r="B2533" s="2" t="s">
        <v>2540</v>
      </c>
      <c r="C2533" s="2">
        <v>3</v>
      </c>
      <c r="D2533" s="3">
        <v>11604</v>
      </c>
      <c r="E2533" s="4">
        <v>0.04</v>
      </c>
      <c r="F2533" s="6">
        <v>1</v>
      </c>
      <c r="G2533" s="6">
        <v>6</v>
      </c>
      <c r="H2533" s="7">
        <f t="shared" si="156"/>
        <v>46023</v>
      </c>
      <c r="I2533" s="3">
        <f t="shared" si="157"/>
        <v>36204.480000000003</v>
      </c>
      <c r="J2533" s="3">
        <f t="shared" si="158"/>
        <v>25343.136000000002</v>
      </c>
      <c r="K2533" s="3">
        <f t="shared" si="159"/>
        <v>10861.344000000001</v>
      </c>
    </row>
    <row r="2534" spans="1:11" x14ac:dyDescent="0.25">
      <c r="A2534" s="5">
        <v>46218</v>
      </c>
      <c r="B2534" s="2" t="s">
        <v>2541</v>
      </c>
      <c r="C2534" s="2">
        <v>12</v>
      </c>
      <c r="D2534" s="3">
        <v>10354</v>
      </c>
      <c r="E2534" s="4">
        <v>7.0000000000000007E-2</v>
      </c>
      <c r="F2534" s="6">
        <v>1</v>
      </c>
      <c r="G2534" s="6">
        <v>6</v>
      </c>
      <c r="H2534" s="7">
        <f t="shared" si="156"/>
        <v>46204</v>
      </c>
      <c r="I2534" s="3">
        <f t="shared" si="157"/>
        <v>132945.36000000002</v>
      </c>
      <c r="J2534" s="3">
        <f t="shared" si="158"/>
        <v>93061.752000000008</v>
      </c>
      <c r="K2534" s="3">
        <f t="shared" si="159"/>
        <v>39883.608000000007</v>
      </c>
    </row>
    <row r="2535" spans="1:11" x14ac:dyDescent="0.25">
      <c r="A2535" s="5">
        <v>46379</v>
      </c>
      <c r="B2535" s="2" t="s">
        <v>2542</v>
      </c>
      <c r="C2535" s="2">
        <v>10</v>
      </c>
      <c r="D2535" s="3">
        <v>2348</v>
      </c>
      <c r="E2535" s="4">
        <v>0.12</v>
      </c>
      <c r="F2535" s="6">
        <v>3</v>
      </c>
      <c r="G2535" s="6">
        <v>5</v>
      </c>
      <c r="H2535" s="7">
        <f t="shared" si="156"/>
        <v>46357</v>
      </c>
      <c r="I2535" s="3">
        <f t="shared" si="157"/>
        <v>26297.600000000002</v>
      </c>
      <c r="J2535" s="3">
        <f t="shared" si="158"/>
        <v>18408.32</v>
      </c>
      <c r="K2535" s="3">
        <f t="shared" si="159"/>
        <v>7889.2800000000025</v>
      </c>
    </row>
    <row r="2536" spans="1:11" x14ac:dyDescent="0.25">
      <c r="A2536" s="5">
        <v>46136</v>
      </c>
      <c r="B2536" s="2" t="s">
        <v>2543</v>
      </c>
      <c r="C2536" s="2">
        <v>2</v>
      </c>
      <c r="D2536" s="3">
        <v>5766</v>
      </c>
      <c r="E2536" s="4">
        <v>0.03</v>
      </c>
      <c r="F2536" s="6">
        <v>5</v>
      </c>
      <c r="G2536" s="6">
        <v>4</v>
      </c>
      <c r="H2536" s="7">
        <f t="shared" si="156"/>
        <v>46113</v>
      </c>
      <c r="I2536" s="3">
        <f t="shared" si="157"/>
        <v>11877.960000000001</v>
      </c>
      <c r="J2536" s="3">
        <f t="shared" si="158"/>
        <v>8314.5720000000001</v>
      </c>
      <c r="K2536" s="3">
        <f t="shared" si="159"/>
        <v>3563.3880000000008</v>
      </c>
    </row>
    <row r="2537" spans="1:11" x14ac:dyDescent="0.25">
      <c r="A2537" s="5">
        <v>46105</v>
      </c>
      <c r="B2537" s="2" t="s">
        <v>2544</v>
      </c>
      <c r="C2537" s="2">
        <v>4</v>
      </c>
      <c r="D2537" s="3">
        <v>22794</v>
      </c>
      <c r="E2537" s="4">
        <v>0.12</v>
      </c>
      <c r="F2537" s="6">
        <v>3</v>
      </c>
      <c r="G2537" s="6">
        <v>6</v>
      </c>
      <c r="H2537" s="7">
        <f t="shared" si="156"/>
        <v>46082</v>
      </c>
      <c r="I2537" s="3">
        <f t="shared" si="157"/>
        <v>102117.12000000001</v>
      </c>
      <c r="J2537" s="3">
        <f t="shared" si="158"/>
        <v>71481.983999999997</v>
      </c>
      <c r="K2537" s="3">
        <f t="shared" si="159"/>
        <v>30635.136000000013</v>
      </c>
    </row>
    <row r="2538" spans="1:11" x14ac:dyDescent="0.25">
      <c r="A2538" s="5">
        <v>46270</v>
      </c>
      <c r="B2538" s="2" t="s">
        <v>2545</v>
      </c>
      <c r="C2538" s="2">
        <v>11</v>
      </c>
      <c r="D2538" s="3">
        <v>11617</v>
      </c>
      <c r="E2538" s="4">
        <v>0.05</v>
      </c>
      <c r="F2538" s="6">
        <v>1</v>
      </c>
      <c r="G2538" s="6">
        <v>5</v>
      </c>
      <c r="H2538" s="7">
        <f t="shared" si="156"/>
        <v>46266</v>
      </c>
      <c r="I2538" s="3">
        <f t="shared" si="157"/>
        <v>134176.35</v>
      </c>
      <c r="J2538" s="3">
        <f t="shared" si="158"/>
        <v>93923.444999999992</v>
      </c>
      <c r="K2538" s="3">
        <f t="shared" si="159"/>
        <v>40252.905000000013</v>
      </c>
    </row>
    <row r="2539" spans="1:11" x14ac:dyDescent="0.25">
      <c r="A2539" s="5">
        <v>46064</v>
      </c>
      <c r="B2539" s="2" t="s">
        <v>2546</v>
      </c>
      <c r="C2539" s="2">
        <v>4</v>
      </c>
      <c r="D2539" s="3">
        <v>25210</v>
      </c>
      <c r="E2539" s="4">
        <v>0.08</v>
      </c>
      <c r="F2539" s="6">
        <v>1</v>
      </c>
      <c r="G2539" s="6">
        <v>5</v>
      </c>
      <c r="H2539" s="7">
        <f t="shared" si="156"/>
        <v>46054</v>
      </c>
      <c r="I2539" s="3">
        <f t="shared" si="157"/>
        <v>108907.20000000001</v>
      </c>
      <c r="J2539" s="3">
        <f t="shared" si="158"/>
        <v>76235.040000000008</v>
      </c>
      <c r="K2539" s="3">
        <f t="shared" si="159"/>
        <v>32672.160000000003</v>
      </c>
    </row>
    <row r="2540" spans="1:11" x14ac:dyDescent="0.25">
      <c r="A2540" s="5">
        <v>46267</v>
      </c>
      <c r="B2540" s="2" t="s">
        <v>2547</v>
      </c>
      <c r="C2540" s="2">
        <v>12</v>
      </c>
      <c r="D2540" s="3">
        <v>24383</v>
      </c>
      <c r="E2540" s="4"/>
      <c r="F2540" s="6">
        <v>2</v>
      </c>
      <c r="G2540" s="6">
        <v>8</v>
      </c>
      <c r="H2540" s="7">
        <f t="shared" si="156"/>
        <v>46266</v>
      </c>
      <c r="I2540" s="3">
        <f t="shared" si="157"/>
        <v>292596</v>
      </c>
      <c r="J2540" s="3">
        <f t="shared" si="158"/>
        <v>204817.19999999998</v>
      </c>
      <c r="K2540" s="3">
        <f t="shared" si="159"/>
        <v>87778.800000000017</v>
      </c>
    </row>
    <row r="2541" spans="1:11" x14ac:dyDescent="0.25">
      <c r="A2541" s="5">
        <v>46098</v>
      </c>
      <c r="B2541" s="2" t="s">
        <v>2548</v>
      </c>
      <c r="C2541" s="2">
        <v>6</v>
      </c>
      <c r="D2541" s="3">
        <v>20783</v>
      </c>
      <c r="E2541" s="4">
        <v>0.04</v>
      </c>
      <c r="F2541" s="6">
        <v>5</v>
      </c>
      <c r="G2541" s="6">
        <v>5</v>
      </c>
      <c r="H2541" s="7">
        <f t="shared" si="156"/>
        <v>46082</v>
      </c>
      <c r="I2541" s="3">
        <f t="shared" si="157"/>
        <v>129685.92</v>
      </c>
      <c r="J2541" s="3">
        <f t="shared" si="158"/>
        <v>90780.144</v>
      </c>
      <c r="K2541" s="3">
        <f t="shared" si="159"/>
        <v>38905.775999999998</v>
      </c>
    </row>
    <row r="2542" spans="1:11" x14ac:dyDescent="0.25">
      <c r="A2542" s="5">
        <v>46144</v>
      </c>
      <c r="B2542" s="2" t="s">
        <v>2549</v>
      </c>
      <c r="C2542" s="2">
        <v>3</v>
      </c>
      <c r="D2542" s="3">
        <v>15382</v>
      </c>
      <c r="E2542" s="4"/>
      <c r="F2542" s="6">
        <v>5</v>
      </c>
      <c r="G2542" s="6">
        <v>3</v>
      </c>
      <c r="H2542" s="7">
        <f t="shared" si="156"/>
        <v>46143</v>
      </c>
      <c r="I2542" s="3">
        <f t="shared" si="157"/>
        <v>46146</v>
      </c>
      <c r="J2542" s="3">
        <f t="shared" si="158"/>
        <v>32302.199999999997</v>
      </c>
      <c r="K2542" s="3">
        <f t="shared" si="159"/>
        <v>13843.800000000003</v>
      </c>
    </row>
    <row r="2543" spans="1:11" x14ac:dyDescent="0.25">
      <c r="A2543" s="5">
        <v>46171</v>
      </c>
      <c r="B2543" s="2" t="s">
        <v>2550</v>
      </c>
      <c r="C2543" s="2">
        <v>7</v>
      </c>
      <c r="D2543" s="3">
        <v>4860</v>
      </c>
      <c r="E2543" s="4">
        <v>0.02</v>
      </c>
      <c r="F2543" s="6">
        <v>4</v>
      </c>
      <c r="G2543" s="6">
        <v>5</v>
      </c>
      <c r="H2543" s="7">
        <f t="shared" si="156"/>
        <v>46143</v>
      </c>
      <c r="I2543" s="3">
        <f t="shared" si="157"/>
        <v>34700.400000000001</v>
      </c>
      <c r="J2543" s="3">
        <f t="shared" si="158"/>
        <v>24290.28</v>
      </c>
      <c r="K2543" s="3">
        <f t="shared" si="159"/>
        <v>10410.120000000003</v>
      </c>
    </row>
    <row r="2544" spans="1:11" x14ac:dyDescent="0.25">
      <c r="A2544" s="5">
        <v>46340</v>
      </c>
      <c r="B2544" s="2" t="s">
        <v>2551</v>
      </c>
      <c r="C2544" s="2">
        <v>8</v>
      </c>
      <c r="D2544" s="3">
        <v>12177</v>
      </c>
      <c r="E2544" s="4">
        <v>0.05</v>
      </c>
      <c r="F2544" s="6">
        <v>2</v>
      </c>
      <c r="G2544" s="6">
        <v>1</v>
      </c>
      <c r="H2544" s="7">
        <f t="shared" si="156"/>
        <v>46327</v>
      </c>
      <c r="I2544" s="3">
        <f t="shared" si="157"/>
        <v>102286.8</v>
      </c>
      <c r="J2544" s="3">
        <f t="shared" si="158"/>
        <v>71600.759999999995</v>
      </c>
      <c r="K2544" s="3">
        <f t="shared" si="159"/>
        <v>30686.040000000008</v>
      </c>
    </row>
    <row r="2545" spans="1:11" x14ac:dyDescent="0.25">
      <c r="A2545" s="5">
        <v>46159</v>
      </c>
      <c r="B2545" s="2" t="s">
        <v>2552</v>
      </c>
      <c r="C2545" s="2">
        <v>2</v>
      </c>
      <c r="D2545" s="3">
        <v>29141</v>
      </c>
      <c r="E2545" s="4">
        <v>0.06</v>
      </c>
      <c r="F2545" s="6">
        <v>3</v>
      </c>
      <c r="G2545" s="6">
        <v>7</v>
      </c>
      <c r="H2545" s="7">
        <f t="shared" si="156"/>
        <v>46143</v>
      </c>
      <c r="I2545" s="3">
        <f t="shared" si="157"/>
        <v>61778.920000000006</v>
      </c>
      <c r="J2545" s="3">
        <f t="shared" si="158"/>
        <v>43245.243999999999</v>
      </c>
      <c r="K2545" s="3">
        <f t="shared" si="159"/>
        <v>18533.676000000007</v>
      </c>
    </row>
    <row r="2546" spans="1:11" x14ac:dyDescent="0.25">
      <c r="A2546" s="5">
        <v>46104</v>
      </c>
      <c r="B2546" s="2" t="s">
        <v>2553</v>
      </c>
      <c r="C2546" s="2">
        <v>5</v>
      </c>
      <c r="D2546" s="3">
        <v>15878</v>
      </c>
      <c r="E2546" s="4">
        <v>0.11</v>
      </c>
      <c r="F2546" s="6">
        <v>2</v>
      </c>
      <c r="G2546" s="6">
        <v>7</v>
      </c>
      <c r="H2546" s="7">
        <f t="shared" si="156"/>
        <v>46082</v>
      </c>
      <c r="I2546" s="3">
        <f t="shared" si="157"/>
        <v>88122.900000000009</v>
      </c>
      <c r="J2546" s="3">
        <f t="shared" si="158"/>
        <v>61686.03</v>
      </c>
      <c r="K2546" s="3">
        <f t="shared" si="159"/>
        <v>26436.87000000001</v>
      </c>
    </row>
    <row r="2547" spans="1:11" x14ac:dyDescent="0.25">
      <c r="A2547" s="5">
        <v>46147</v>
      </c>
      <c r="B2547" s="2" t="s">
        <v>2554</v>
      </c>
      <c r="C2547" s="2">
        <v>4</v>
      </c>
      <c r="D2547" s="3">
        <v>34219</v>
      </c>
      <c r="E2547" s="4">
        <v>0.05</v>
      </c>
      <c r="F2547" s="6">
        <v>4</v>
      </c>
      <c r="G2547" s="6">
        <v>1</v>
      </c>
      <c r="H2547" s="7">
        <f t="shared" si="156"/>
        <v>46143</v>
      </c>
      <c r="I2547" s="3">
        <f t="shared" si="157"/>
        <v>143719.80000000002</v>
      </c>
      <c r="J2547" s="3">
        <f t="shared" si="158"/>
        <v>100603.86</v>
      </c>
      <c r="K2547" s="3">
        <f t="shared" si="159"/>
        <v>43115.940000000017</v>
      </c>
    </row>
    <row r="2548" spans="1:11" x14ac:dyDescent="0.25">
      <c r="A2548" s="5">
        <v>46241</v>
      </c>
      <c r="B2548" s="2" t="s">
        <v>2555</v>
      </c>
      <c r="C2548" s="2">
        <v>4</v>
      </c>
      <c r="D2548" s="3">
        <v>1904</v>
      </c>
      <c r="E2548" s="4">
        <v>0.09</v>
      </c>
      <c r="F2548" s="6">
        <v>2</v>
      </c>
      <c r="G2548" s="6">
        <v>2</v>
      </c>
      <c r="H2548" s="7">
        <f t="shared" si="156"/>
        <v>46235</v>
      </c>
      <c r="I2548" s="3">
        <f t="shared" si="157"/>
        <v>8301.44</v>
      </c>
      <c r="J2548" s="3">
        <f t="shared" si="158"/>
        <v>5811.0079999999998</v>
      </c>
      <c r="K2548" s="3">
        <f t="shared" si="159"/>
        <v>2490.4320000000007</v>
      </c>
    </row>
    <row r="2549" spans="1:11" x14ac:dyDescent="0.25">
      <c r="A2549" s="5">
        <v>46270</v>
      </c>
      <c r="B2549" s="2" t="s">
        <v>2556</v>
      </c>
      <c r="C2549" s="2">
        <v>1</v>
      </c>
      <c r="D2549" s="3">
        <v>21479</v>
      </c>
      <c r="E2549" s="4">
        <v>0.15</v>
      </c>
      <c r="F2549" s="6">
        <v>1</v>
      </c>
      <c r="G2549" s="6">
        <v>1</v>
      </c>
      <c r="H2549" s="7">
        <f t="shared" si="156"/>
        <v>46266</v>
      </c>
      <c r="I2549" s="3">
        <f t="shared" si="157"/>
        <v>24700.85</v>
      </c>
      <c r="J2549" s="3">
        <f t="shared" si="158"/>
        <v>17290.594999999998</v>
      </c>
      <c r="K2549" s="3">
        <f t="shared" si="159"/>
        <v>7410.255000000001</v>
      </c>
    </row>
    <row r="2550" spans="1:11" x14ac:dyDescent="0.25">
      <c r="A2550" s="5">
        <v>46259</v>
      </c>
      <c r="B2550" s="2" t="s">
        <v>2557</v>
      </c>
      <c r="C2550" s="2">
        <v>2</v>
      </c>
      <c r="D2550" s="3">
        <v>18271</v>
      </c>
      <c r="E2550" s="4">
        <v>0.12</v>
      </c>
      <c r="F2550" s="6">
        <v>2</v>
      </c>
      <c r="G2550" s="6">
        <v>1</v>
      </c>
      <c r="H2550" s="7">
        <f t="shared" si="156"/>
        <v>46235</v>
      </c>
      <c r="I2550" s="3">
        <f t="shared" si="157"/>
        <v>40927.040000000001</v>
      </c>
      <c r="J2550" s="3">
        <f t="shared" si="158"/>
        <v>28648.928</v>
      </c>
      <c r="K2550" s="3">
        <f t="shared" si="159"/>
        <v>12278.112000000001</v>
      </c>
    </row>
    <row r="2551" spans="1:11" x14ac:dyDescent="0.25">
      <c r="A2551" s="5">
        <v>46329</v>
      </c>
      <c r="B2551" s="2" t="s">
        <v>2558</v>
      </c>
      <c r="C2551" s="2">
        <v>8</v>
      </c>
      <c r="D2551" s="3">
        <v>25409</v>
      </c>
      <c r="E2551" s="4"/>
      <c r="F2551" s="6">
        <v>2</v>
      </c>
      <c r="G2551" s="6">
        <v>3</v>
      </c>
      <c r="H2551" s="7">
        <f t="shared" si="156"/>
        <v>46327</v>
      </c>
      <c r="I2551" s="3">
        <f t="shared" si="157"/>
        <v>203272</v>
      </c>
      <c r="J2551" s="3">
        <f t="shared" si="158"/>
        <v>142290.4</v>
      </c>
      <c r="K2551" s="3">
        <f t="shared" si="159"/>
        <v>60981.600000000006</v>
      </c>
    </row>
    <row r="2552" spans="1:11" x14ac:dyDescent="0.25">
      <c r="A2552" s="5">
        <v>46135</v>
      </c>
      <c r="B2552" s="2" t="s">
        <v>2559</v>
      </c>
      <c r="C2552" s="2">
        <v>4</v>
      </c>
      <c r="D2552" s="3">
        <v>12681</v>
      </c>
      <c r="E2552" s="4">
        <v>0.09</v>
      </c>
      <c r="F2552" s="6">
        <v>5</v>
      </c>
      <c r="G2552" s="6">
        <v>2</v>
      </c>
      <c r="H2552" s="7">
        <f t="shared" si="156"/>
        <v>46113</v>
      </c>
      <c r="I2552" s="3">
        <f t="shared" si="157"/>
        <v>55289.16</v>
      </c>
      <c r="J2552" s="3">
        <f t="shared" si="158"/>
        <v>38702.411999999997</v>
      </c>
      <c r="K2552" s="3">
        <f t="shared" si="159"/>
        <v>16586.748000000007</v>
      </c>
    </row>
    <row r="2553" spans="1:11" x14ac:dyDescent="0.25">
      <c r="A2553" s="5">
        <v>46121</v>
      </c>
      <c r="B2553" s="2" t="s">
        <v>2560</v>
      </c>
      <c r="C2553" s="2">
        <v>4</v>
      </c>
      <c r="D2553" s="3">
        <v>3484</v>
      </c>
      <c r="E2553" s="4">
        <v>0.14000000000000001</v>
      </c>
      <c r="F2553" s="6">
        <v>5</v>
      </c>
      <c r="G2553" s="6">
        <v>8</v>
      </c>
      <c r="H2553" s="7">
        <f t="shared" si="156"/>
        <v>46113</v>
      </c>
      <c r="I2553" s="3">
        <f t="shared" si="157"/>
        <v>15887.04</v>
      </c>
      <c r="J2553" s="3">
        <f t="shared" si="158"/>
        <v>11120.928</v>
      </c>
      <c r="K2553" s="3">
        <f t="shared" si="159"/>
        <v>4766.112000000001</v>
      </c>
    </row>
    <row r="2554" spans="1:11" x14ac:dyDescent="0.25">
      <c r="A2554" s="5">
        <v>46214</v>
      </c>
      <c r="B2554" s="2" t="s">
        <v>2561</v>
      </c>
      <c r="C2554" s="2">
        <v>8</v>
      </c>
      <c r="D2554" s="3">
        <v>19962</v>
      </c>
      <c r="E2554" s="4"/>
      <c r="F2554" s="6">
        <v>3</v>
      </c>
      <c r="G2554" s="6">
        <v>7</v>
      </c>
      <c r="H2554" s="7">
        <f t="shared" si="156"/>
        <v>46204</v>
      </c>
      <c r="I2554" s="3">
        <f t="shared" si="157"/>
        <v>159696</v>
      </c>
      <c r="J2554" s="3">
        <f t="shared" si="158"/>
        <v>111787.2</v>
      </c>
      <c r="K2554" s="3">
        <f t="shared" si="159"/>
        <v>47908.800000000003</v>
      </c>
    </row>
    <row r="2555" spans="1:11" x14ac:dyDescent="0.25">
      <c r="A2555" s="5">
        <v>46218</v>
      </c>
      <c r="B2555" s="2" t="s">
        <v>2562</v>
      </c>
      <c r="C2555" s="2">
        <v>3</v>
      </c>
      <c r="D2555" s="3">
        <v>31200</v>
      </c>
      <c r="E2555" s="4"/>
      <c r="F2555" s="6">
        <v>4</v>
      </c>
      <c r="G2555" s="6">
        <v>7</v>
      </c>
      <c r="H2555" s="7">
        <f t="shared" si="156"/>
        <v>46204</v>
      </c>
      <c r="I2555" s="3">
        <f t="shared" si="157"/>
        <v>93600</v>
      </c>
      <c r="J2555" s="3">
        <f t="shared" si="158"/>
        <v>65519.999999999993</v>
      </c>
      <c r="K2555" s="3">
        <f t="shared" si="159"/>
        <v>28080.000000000007</v>
      </c>
    </row>
    <row r="2556" spans="1:11" x14ac:dyDescent="0.25">
      <c r="A2556" s="5">
        <v>46252</v>
      </c>
      <c r="B2556" s="2" t="s">
        <v>2563</v>
      </c>
      <c r="C2556" s="2">
        <v>10</v>
      </c>
      <c r="D2556" s="3">
        <v>12293</v>
      </c>
      <c r="E2556" s="4">
        <v>7.0000000000000007E-2</v>
      </c>
      <c r="F2556" s="6">
        <v>1</v>
      </c>
      <c r="G2556" s="6">
        <v>6</v>
      </c>
      <c r="H2556" s="7">
        <f t="shared" si="156"/>
        <v>46235</v>
      </c>
      <c r="I2556" s="3">
        <f t="shared" si="157"/>
        <v>131535.1</v>
      </c>
      <c r="J2556" s="3">
        <f t="shared" si="158"/>
        <v>92074.569999999992</v>
      </c>
      <c r="K2556" s="3">
        <f t="shared" si="159"/>
        <v>39460.530000000013</v>
      </c>
    </row>
    <row r="2557" spans="1:11" x14ac:dyDescent="0.25">
      <c r="A2557" s="5">
        <v>46171</v>
      </c>
      <c r="B2557" s="2" t="s">
        <v>2564</v>
      </c>
      <c r="C2557" s="2">
        <v>1</v>
      </c>
      <c r="D2557" s="3">
        <v>22803</v>
      </c>
      <c r="E2557" s="4">
        <v>0.1</v>
      </c>
      <c r="F2557" s="6">
        <v>3</v>
      </c>
      <c r="G2557" s="6">
        <v>2</v>
      </c>
      <c r="H2557" s="7">
        <f t="shared" si="156"/>
        <v>46143</v>
      </c>
      <c r="I2557" s="3">
        <f t="shared" si="157"/>
        <v>25083.300000000003</v>
      </c>
      <c r="J2557" s="3">
        <f t="shared" si="158"/>
        <v>17558.310000000001</v>
      </c>
      <c r="K2557" s="3">
        <f t="shared" si="159"/>
        <v>7524.9900000000016</v>
      </c>
    </row>
    <row r="2558" spans="1:11" x14ac:dyDescent="0.25">
      <c r="A2558" s="5">
        <v>46166</v>
      </c>
      <c r="B2558" s="2" t="s">
        <v>2565</v>
      </c>
      <c r="C2558" s="2">
        <v>3</v>
      </c>
      <c r="D2558" s="3">
        <v>22318</v>
      </c>
      <c r="E2558" s="4"/>
      <c r="F2558" s="6">
        <v>1</v>
      </c>
      <c r="G2558" s="6">
        <v>7</v>
      </c>
      <c r="H2558" s="7">
        <f t="shared" si="156"/>
        <v>46143</v>
      </c>
      <c r="I2558" s="3">
        <f t="shared" si="157"/>
        <v>66954</v>
      </c>
      <c r="J2558" s="3">
        <f t="shared" si="158"/>
        <v>46867.799999999996</v>
      </c>
      <c r="K2558" s="3">
        <f t="shared" si="159"/>
        <v>20086.200000000004</v>
      </c>
    </row>
    <row r="2559" spans="1:11" x14ac:dyDescent="0.25">
      <c r="A2559" s="5">
        <v>46211</v>
      </c>
      <c r="B2559" s="2" t="s">
        <v>2566</v>
      </c>
      <c r="C2559" s="2">
        <v>11</v>
      </c>
      <c r="D2559" s="3">
        <v>9803</v>
      </c>
      <c r="E2559" s="4">
        <v>0.08</v>
      </c>
      <c r="F2559" s="6">
        <v>1</v>
      </c>
      <c r="G2559" s="6">
        <v>4</v>
      </c>
      <c r="H2559" s="7">
        <f t="shared" si="156"/>
        <v>46204</v>
      </c>
      <c r="I2559" s="3">
        <f t="shared" si="157"/>
        <v>116459.64000000001</v>
      </c>
      <c r="J2559" s="3">
        <f t="shared" si="158"/>
        <v>81521.748000000007</v>
      </c>
      <c r="K2559" s="3">
        <f t="shared" si="159"/>
        <v>34937.892000000007</v>
      </c>
    </row>
    <row r="2560" spans="1:11" x14ac:dyDescent="0.25">
      <c r="A2560" s="5">
        <v>46294</v>
      </c>
      <c r="B2560" s="2" t="s">
        <v>2567</v>
      </c>
      <c r="C2560" s="2">
        <v>3</v>
      </c>
      <c r="D2560" s="3">
        <v>22321</v>
      </c>
      <c r="E2560" s="4">
        <v>0.12</v>
      </c>
      <c r="F2560" s="6">
        <v>3</v>
      </c>
      <c r="G2560" s="6">
        <v>2</v>
      </c>
      <c r="H2560" s="7">
        <f t="shared" si="156"/>
        <v>46266</v>
      </c>
      <c r="I2560" s="3">
        <f t="shared" si="157"/>
        <v>74998.560000000012</v>
      </c>
      <c r="J2560" s="3">
        <f t="shared" si="158"/>
        <v>52498.992000000006</v>
      </c>
      <c r="K2560" s="3">
        <f t="shared" si="159"/>
        <v>22499.568000000007</v>
      </c>
    </row>
    <row r="2561" spans="1:11" x14ac:dyDescent="0.25">
      <c r="A2561" s="5">
        <v>46089</v>
      </c>
      <c r="B2561" s="2" t="s">
        <v>2568</v>
      </c>
      <c r="C2561" s="2">
        <v>8</v>
      </c>
      <c r="D2561" s="3">
        <v>3139</v>
      </c>
      <c r="E2561" s="4">
        <v>0.13</v>
      </c>
      <c r="F2561" s="6">
        <v>2</v>
      </c>
      <c r="G2561" s="6">
        <v>5</v>
      </c>
      <c r="H2561" s="7">
        <f t="shared" si="156"/>
        <v>46082</v>
      </c>
      <c r="I2561" s="3">
        <f t="shared" si="157"/>
        <v>28376.559999999998</v>
      </c>
      <c r="J2561" s="3">
        <f t="shared" si="158"/>
        <v>19863.591999999997</v>
      </c>
      <c r="K2561" s="3">
        <f t="shared" si="159"/>
        <v>8512.9680000000008</v>
      </c>
    </row>
    <row r="2562" spans="1:11" x14ac:dyDescent="0.25">
      <c r="A2562" s="5">
        <v>46204</v>
      </c>
      <c r="B2562" s="2" t="s">
        <v>2569</v>
      </c>
      <c r="C2562" s="2">
        <v>12</v>
      </c>
      <c r="D2562" s="3">
        <v>23854</v>
      </c>
      <c r="E2562" s="4"/>
      <c r="F2562" s="6">
        <v>5</v>
      </c>
      <c r="G2562" s="6">
        <v>8</v>
      </c>
      <c r="H2562" s="7">
        <f t="shared" ref="H2562:H2625" si="160">DATE(YEAR($A2562),MONTH($A2562),1)</f>
        <v>46204</v>
      </c>
      <c r="I2562" s="3">
        <f t="shared" ref="I2562:I2625" si="161">$C2562*$D2562*(1+$E2562)</f>
        <v>286248</v>
      </c>
      <c r="J2562" s="3">
        <f t="shared" ref="J2562:J2625" si="162">I2562*70%</f>
        <v>200373.59999999998</v>
      </c>
      <c r="K2562" s="3">
        <f t="shared" ref="K2562:K2625" si="163">I2562-J2562</f>
        <v>85874.400000000023</v>
      </c>
    </row>
    <row r="2563" spans="1:11" x14ac:dyDescent="0.25">
      <c r="A2563" s="5">
        <v>46289</v>
      </c>
      <c r="B2563" s="2" t="s">
        <v>2570</v>
      </c>
      <c r="C2563" s="2">
        <v>11</v>
      </c>
      <c r="D2563" s="3">
        <v>19313</v>
      </c>
      <c r="E2563" s="4">
        <v>0.1</v>
      </c>
      <c r="F2563" s="6">
        <v>1</v>
      </c>
      <c r="G2563" s="6">
        <v>5</v>
      </c>
      <c r="H2563" s="7">
        <f t="shared" si="160"/>
        <v>46266</v>
      </c>
      <c r="I2563" s="3">
        <f t="shared" si="161"/>
        <v>233687.30000000002</v>
      </c>
      <c r="J2563" s="3">
        <f t="shared" si="162"/>
        <v>163581.11000000002</v>
      </c>
      <c r="K2563" s="3">
        <f t="shared" si="163"/>
        <v>70106.19</v>
      </c>
    </row>
    <row r="2564" spans="1:11" x14ac:dyDescent="0.25">
      <c r="A2564" s="5">
        <v>46177</v>
      </c>
      <c r="B2564" s="2" t="s">
        <v>2571</v>
      </c>
      <c r="C2564" s="2">
        <v>5</v>
      </c>
      <c r="D2564" s="3">
        <v>9574</v>
      </c>
      <c r="E2564" s="4">
        <v>0.03</v>
      </c>
      <c r="F2564" s="6">
        <v>1</v>
      </c>
      <c r="G2564" s="6">
        <v>5</v>
      </c>
      <c r="H2564" s="7">
        <f t="shared" si="160"/>
        <v>46174</v>
      </c>
      <c r="I2564" s="3">
        <f t="shared" si="161"/>
        <v>49306.1</v>
      </c>
      <c r="J2564" s="3">
        <f t="shared" si="162"/>
        <v>34514.269999999997</v>
      </c>
      <c r="K2564" s="3">
        <f t="shared" si="163"/>
        <v>14791.830000000002</v>
      </c>
    </row>
    <row r="2565" spans="1:11" x14ac:dyDescent="0.25">
      <c r="A2565" s="5">
        <v>46301</v>
      </c>
      <c r="B2565" s="2" t="s">
        <v>2572</v>
      </c>
      <c r="C2565" s="2">
        <v>8</v>
      </c>
      <c r="D2565" s="3">
        <v>31626</v>
      </c>
      <c r="E2565" s="4">
        <v>0.06</v>
      </c>
      <c r="F2565" s="6">
        <v>1</v>
      </c>
      <c r="G2565" s="6">
        <v>8</v>
      </c>
      <c r="H2565" s="7">
        <f t="shared" si="160"/>
        <v>46296</v>
      </c>
      <c r="I2565" s="3">
        <f t="shared" si="161"/>
        <v>268188.48000000004</v>
      </c>
      <c r="J2565" s="3">
        <f t="shared" si="162"/>
        <v>187731.93600000002</v>
      </c>
      <c r="K2565" s="3">
        <f t="shared" si="163"/>
        <v>80456.544000000024</v>
      </c>
    </row>
    <row r="2566" spans="1:11" x14ac:dyDescent="0.25">
      <c r="A2566" s="5">
        <v>46305</v>
      </c>
      <c r="B2566" s="2" t="s">
        <v>2573</v>
      </c>
      <c r="C2566" s="2">
        <v>3</v>
      </c>
      <c r="D2566" s="3">
        <v>7231</v>
      </c>
      <c r="E2566" s="4"/>
      <c r="F2566" s="6">
        <v>2</v>
      </c>
      <c r="G2566" s="6">
        <v>1</v>
      </c>
      <c r="H2566" s="7">
        <f t="shared" si="160"/>
        <v>46296</v>
      </c>
      <c r="I2566" s="3">
        <f t="shared" si="161"/>
        <v>21693</v>
      </c>
      <c r="J2566" s="3">
        <f t="shared" si="162"/>
        <v>15185.099999999999</v>
      </c>
      <c r="K2566" s="3">
        <f t="shared" si="163"/>
        <v>6507.9000000000015</v>
      </c>
    </row>
    <row r="2567" spans="1:11" x14ac:dyDescent="0.25">
      <c r="A2567" s="5">
        <v>46305</v>
      </c>
      <c r="B2567" s="2" t="s">
        <v>2574</v>
      </c>
      <c r="C2567" s="2">
        <v>7</v>
      </c>
      <c r="D2567" s="3">
        <v>14874</v>
      </c>
      <c r="E2567" s="4">
        <v>0.13</v>
      </c>
      <c r="F2567" s="6">
        <v>1</v>
      </c>
      <c r="G2567" s="6">
        <v>3</v>
      </c>
      <c r="H2567" s="7">
        <f t="shared" si="160"/>
        <v>46296</v>
      </c>
      <c r="I2567" s="3">
        <f t="shared" si="161"/>
        <v>117653.33999999998</v>
      </c>
      <c r="J2567" s="3">
        <f t="shared" si="162"/>
        <v>82357.337999999989</v>
      </c>
      <c r="K2567" s="3">
        <f t="shared" si="163"/>
        <v>35296.001999999993</v>
      </c>
    </row>
    <row r="2568" spans="1:11" x14ac:dyDescent="0.25">
      <c r="A2568" s="5">
        <v>46072</v>
      </c>
      <c r="B2568" s="2" t="s">
        <v>2575</v>
      </c>
      <c r="C2568" s="2">
        <v>11</v>
      </c>
      <c r="D2568" s="3">
        <v>13330</v>
      </c>
      <c r="E2568" s="4">
        <v>0.14000000000000001</v>
      </c>
      <c r="F2568" s="6">
        <v>4</v>
      </c>
      <c r="G2568" s="6">
        <v>3</v>
      </c>
      <c r="H2568" s="7">
        <f t="shared" si="160"/>
        <v>46054</v>
      </c>
      <c r="I2568" s="3">
        <f t="shared" si="161"/>
        <v>167158.20000000001</v>
      </c>
      <c r="J2568" s="3">
        <f t="shared" si="162"/>
        <v>117010.74</v>
      </c>
      <c r="K2568" s="3">
        <f t="shared" si="163"/>
        <v>50147.460000000006</v>
      </c>
    </row>
    <row r="2569" spans="1:11" x14ac:dyDescent="0.25">
      <c r="A2569" s="5">
        <v>46331</v>
      </c>
      <c r="B2569" s="2" t="s">
        <v>2576</v>
      </c>
      <c r="C2569" s="2">
        <v>5</v>
      </c>
      <c r="D2569" s="3">
        <v>14839</v>
      </c>
      <c r="E2569" s="4">
        <v>0.1</v>
      </c>
      <c r="F2569" s="6">
        <v>4</v>
      </c>
      <c r="G2569" s="6">
        <v>7</v>
      </c>
      <c r="H2569" s="7">
        <f t="shared" si="160"/>
        <v>46327</v>
      </c>
      <c r="I2569" s="3">
        <f t="shared" si="161"/>
        <v>81614.5</v>
      </c>
      <c r="J2569" s="3">
        <f t="shared" si="162"/>
        <v>57130.149999999994</v>
      </c>
      <c r="K2569" s="3">
        <f t="shared" si="163"/>
        <v>24484.350000000006</v>
      </c>
    </row>
    <row r="2570" spans="1:11" x14ac:dyDescent="0.25">
      <c r="A2570" s="5">
        <v>46117</v>
      </c>
      <c r="B2570" s="2" t="s">
        <v>2577</v>
      </c>
      <c r="C2570" s="2">
        <v>7</v>
      </c>
      <c r="D2570" s="3">
        <v>32113</v>
      </c>
      <c r="E2570" s="4">
        <v>0.02</v>
      </c>
      <c r="F2570" s="6">
        <v>1</v>
      </c>
      <c r="G2570" s="6">
        <v>5</v>
      </c>
      <c r="H2570" s="7">
        <f t="shared" si="160"/>
        <v>46113</v>
      </c>
      <c r="I2570" s="3">
        <f t="shared" si="161"/>
        <v>229286.82</v>
      </c>
      <c r="J2570" s="3">
        <f t="shared" si="162"/>
        <v>160500.774</v>
      </c>
      <c r="K2570" s="3">
        <f t="shared" si="163"/>
        <v>68786.046000000002</v>
      </c>
    </row>
    <row r="2571" spans="1:11" x14ac:dyDescent="0.25">
      <c r="A2571" s="5">
        <v>46144</v>
      </c>
      <c r="B2571" s="2" t="s">
        <v>2578</v>
      </c>
      <c r="C2571" s="2">
        <v>9</v>
      </c>
      <c r="D2571" s="3">
        <v>28225</v>
      </c>
      <c r="E2571" s="4"/>
      <c r="F2571" s="6">
        <v>5</v>
      </c>
      <c r="G2571" s="6">
        <v>7</v>
      </c>
      <c r="H2571" s="7">
        <f t="shared" si="160"/>
        <v>46143</v>
      </c>
      <c r="I2571" s="3">
        <f t="shared" si="161"/>
        <v>254025</v>
      </c>
      <c r="J2571" s="3">
        <f t="shared" si="162"/>
        <v>177817.5</v>
      </c>
      <c r="K2571" s="3">
        <f t="shared" si="163"/>
        <v>76207.5</v>
      </c>
    </row>
    <row r="2572" spans="1:11" x14ac:dyDescent="0.25">
      <c r="A2572" s="5">
        <v>46386</v>
      </c>
      <c r="B2572" s="2" t="s">
        <v>2579</v>
      </c>
      <c r="C2572" s="2">
        <v>2</v>
      </c>
      <c r="D2572" s="3">
        <v>18689</v>
      </c>
      <c r="E2572" s="4">
        <v>0.15</v>
      </c>
      <c r="F2572" s="6">
        <v>3</v>
      </c>
      <c r="G2572" s="6">
        <v>8</v>
      </c>
      <c r="H2572" s="7">
        <f t="shared" si="160"/>
        <v>46357</v>
      </c>
      <c r="I2572" s="3">
        <f t="shared" si="161"/>
        <v>42984.7</v>
      </c>
      <c r="J2572" s="3">
        <f t="shared" si="162"/>
        <v>30089.289999999997</v>
      </c>
      <c r="K2572" s="3">
        <f t="shared" si="163"/>
        <v>12895.41</v>
      </c>
    </row>
    <row r="2573" spans="1:11" x14ac:dyDescent="0.25">
      <c r="A2573" s="5">
        <v>46246</v>
      </c>
      <c r="B2573" s="2" t="s">
        <v>2580</v>
      </c>
      <c r="C2573" s="2">
        <v>8</v>
      </c>
      <c r="D2573" s="3">
        <v>27786</v>
      </c>
      <c r="E2573" s="4"/>
      <c r="F2573" s="6">
        <v>4</v>
      </c>
      <c r="G2573" s="6">
        <v>1</v>
      </c>
      <c r="H2573" s="7">
        <f t="shared" si="160"/>
        <v>46235</v>
      </c>
      <c r="I2573" s="3">
        <f t="shared" si="161"/>
        <v>222288</v>
      </c>
      <c r="J2573" s="3">
        <f t="shared" si="162"/>
        <v>155601.59999999998</v>
      </c>
      <c r="K2573" s="3">
        <f t="shared" si="163"/>
        <v>66686.400000000023</v>
      </c>
    </row>
    <row r="2574" spans="1:11" x14ac:dyDescent="0.25">
      <c r="A2574" s="5">
        <v>46238</v>
      </c>
      <c r="B2574" s="2" t="s">
        <v>2581</v>
      </c>
      <c r="C2574" s="2">
        <v>9</v>
      </c>
      <c r="D2574" s="3">
        <v>26677</v>
      </c>
      <c r="E2574" s="4">
        <v>0.15</v>
      </c>
      <c r="F2574" s="6">
        <v>1</v>
      </c>
      <c r="G2574" s="6">
        <v>6</v>
      </c>
      <c r="H2574" s="7">
        <f t="shared" si="160"/>
        <v>46235</v>
      </c>
      <c r="I2574" s="3">
        <f t="shared" si="161"/>
        <v>276106.94999999995</v>
      </c>
      <c r="J2574" s="3">
        <f t="shared" si="162"/>
        <v>193274.86499999996</v>
      </c>
      <c r="K2574" s="3">
        <f t="shared" si="163"/>
        <v>82832.084999999992</v>
      </c>
    </row>
    <row r="2575" spans="1:11" x14ac:dyDescent="0.25">
      <c r="A2575" s="5">
        <v>46133</v>
      </c>
      <c r="B2575" s="2" t="s">
        <v>2582</v>
      </c>
      <c r="C2575" s="2">
        <v>6</v>
      </c>
      <c r="D2575" s="3">
        <v>12570</v>
      </c>
      <c r="E2575" s="4"/>
      <c r="F2575" s="6">
        <v>5</v>
      </c>
      <c r="G2575" s="6">
        <v>4</v>
      </c>
      <c r="H2575" s="7">
        <f t="shared" si="160"/>
        <v>46113</v>
      </c>
      <c r="I2575" s="3">
        <f t="shared" si="161"/>
        <v>75420</v>
      </c>
      <c r="J2575" s="3">
        <f t="shared" si="162"/>
        <v>52794</v>
      </c>
      <c r="K2575" s="3">
        <f t="shared" si="163"/>
        <v>22626</v>
      </c>
    </row>
    <row r="2576" spans="1:11" x14ac:dyDescent="0.25">
      <c r="A2576" s="5">
        <v>46092</v>
      </c>
      <c r="B2576" s="2" t="s">
        <v>2583</v>
      </c>
      <c r="C2576" s="2">
        <v>4</v>
      </c>
      <c r="D2576" s="3">
        <v>25732</v>
      </c>
      <c r="E2576" s="4"/>
      <c r="F2576" s="6">
        <v>5</v>
      </c>
      <c r="G2576" s="6">
        <v>1</v>
      </c>
      <c r="H2576" s="7">
        <f t="shared" si="160"/>
        <v>46082</v>
      </c>
      <c r="I2576" s="3">
        <f t="shared" si="161"/>
        <v>102928</v>
      </c>
      <c r="J2576" s="3">
        <f t="shared" si="162"/>
        <v>72049.599999999991</v>
      </c>
      <c r="K2576" s="3">
        <f t="shared" si="163"/>
        <v>30878.400000000009</v>
      </c>
    </row>
    <row r="2577" spans="1:11" x14ac:dyDescent="0.25">
      <c r="A2577" s="5">
        <v>46117</v>
      </c>
      <c r="B2577" s="2" t="s">
        <v>2584</v>
      </c>
      <c r="C2577" s="2">
        <v>12</v>
      </c>
      <c r="D2577" s="3">
        <v>20902</v>
      </c>
      <c r="E2577" s="4">
        <v>0.12</v>
      </c>
      <c r="F2577" s="6">
        <v>5</v>
      </c>
      <c r="G2577" s="6">
        <v>1</v>
      </c>
      <c r="H2577" s="7">
        <f t="shared" si="160"/>
        <v>46113</v>
      </c>
      <c r="I2577" s="3">
        <f t="shared" si="161"/>
        <v>280922.88</v>
      </c>
      <c r="J2577" s="3">
        <f t="shared" si="162"/>
        <v>196646.016</v>
      </c>
      <c r="K2577" s="3">
        <f t="shared" si="163"/>
        <v>84276.864000000001</v>
      </c>
    </row>
    <row r="2578" spans="1:11" x14ac:dyDescent="0.25">
      <c r="A2578" s="5">
        <v>46064</v>
      </c>
      <c r="B2578" s="2" t="s">
        <v>2585</v>
      </c>
      <c r="C2578" s="2">
        <v>9</v>
      </c>
      <c r="D2578" s="3">
        <v>17035</v>
      </c>
      <c r="E2578" s="4"/>
      <c r="F2578" s="6">
        <v>3</v>
      </c>
      <c r="G2578" s="6">
        <v>3</v>
      </c>
      <c r="H2578" s="7">
        <f t="shared" si="160"/>
        <v>46054</v>
      </c>
      <c r="I2578" s="3">
        <f t="shared" si="161"/>
        <v>153315</v>
      </c>
      <c r="J2578" s="3">
        <f t="shared" si="162"/>
        <v>107320.5</v>
      </c>
      <c r="K2578" s="3">
        <f t="shared" si="163"/>
        <v>45994.5</v>
      </c>
    </row>
    <row r="2579" spans="1:11" x14ac:dyDescent="0.25">
      <c r="A2579" s="5">
        <v>46276</v>
      </c>
      <c r="B2579" s="2" t="s">
        <v>2586</v>
      </c>
      <c r="C2579" s="2">
        <v>3</v>
      </c>
      <c r="D2579" s="3">
        <v>3210</v>
      </c>
      <c r="E2579" s="4">
        <v>0.08</v>
      </c>
      <c r="F2579" s="6">
        <v>4</v>
      </c>
      <c r="G2579" s="6">
        <v>1</v>
      </c>
      <c r="H2579" s="7">
        <f t="shared" si="160"/>
        <v>46266</v>
      </c>
      <c r="I2579" s="3">
        <f t="shared" si="161"/>
        <v>10400.400000000001</v>
      </c>
      <c r="J2579" s="3">
        <f t="shared" si="162"/>
        <v>7280.2800000000007</v>
      </c>
      <c r="K2579" s="3">
        <f t="shared" si="163"/>
        <v>3120.1200000000008</v>
      </c>
    </row>
    <row r="2580" spans="1:11" x14ac:dyDescent="0.25">
      <c r="A2580" s="5">
        <v>46281</v>
      </c>
      <c r="B2580" s="2" t="s">
        <v>2587</v>
      </c>
      <c r="C2580" s="2">
        <v>3</v>
      </c>
      <c r="D2580" s="3">
        <v>2301</v>
      </c>
      <c r="E2580" s="4"/>
      <c r="F2580" s="6">
        <v>2</v>
      </c>
      <c r="G2580" s="6">
        <v>2</v>
      </c>
      <c r="H2580" s="7">
        <f t="shared" si="160"/>
        <v>46266</v>
      </c>
      <c r="I2580" s="3">
        <f t="shared" si="161"/>
        <v>6903</v>
      </c>
      <c r="J2580" s="3">
        <f t="shared" si="162"/>
        <v>4832.0999999999995</v>
      </c>
      <c r="K2580" s="3">
        <f t="shared" si="163"/>
        <v>2070.9000000000005</v>
      </c>
    </row>
    <row r="2581" spans="1:11" x14ac:dyDescent="0.25">
      <c r="A2581" s="5">
        <v>46213</v>
      </c>
      <c r="B2581" s="2" t="s">
        <v>2588</v>
      </c>
      <c r="C2581" s="2">
        <v>8</v>
      </c>
      <c r="D2581" s="3">
        <v>33205</v>
      </c>
      <c r="E2581" s="4"/>
      <c r="F2581" s="6">
        <v>3</v>
      </c>
      <c r="G2581" s="6">
        <v>5</v>
      </c>
      <c r="H2581" s="7">
        <f t="shared" si="160"/>
        <v>46204</v>
      </c>
      <c r="I2581" s="3">
        <f t="shared" si="161"/>
        <v>265640</v>
      </c>
      <c r="J2581" s="3">
        <f t="shared" si="162"/>
        <v>185948</v>
      </c>
      <c r="K2581" s="3">
        <f t="shared" si="163"/>
        <v>79692</v>
      </c>
    </row>
    <row r="2582" spans="1:11" x14ac:dyDescent="0.25">
      <c r="A2582" s="5">
        <v>46323</v>
      </c>
      <c r="B2582" s="2" t="s">
        <v>2589</v>
      </c>
      <c r="C2582" s="2">
        <v>10</v>
      </c>
      <c r="D2582" s="3">
        <v>13089</v>
      </c>
      <c r="E2582" s="4"/>
      <c r="F2582" s="6">
        <v>5</v>
      </c>
      <c r="G2582" s="6">
        <v>5</v>
      </c>
      <c r="H2582" s="7">
        <f t="shared" si="160"/>
        <v>46296</v>
      </c>
      <c r="I2582" s="3">
        <f t="shared" si="161"/>
        <v>130890</v>
      </c>
      <c r="J2582" s="3">
        <f t="shared" si="162"/>
        <v>91623</v>
      </c>
      <c r="K2582" s="3">
        <f t="shared" si="163"/>
        <v>39267</v>
      </c>
    </row>
    <row r="2583" spans="1:11" x14ac:dyDescent="0.25">
      <c r="A2583" s="5">
        <v>46209</v>
      </c>
      <c r="B2583" s="2" t="s">
        <v>2590</v>
      </c>
      <c r="C2583" s="2">
        <v>4</v>
      </c>
      <c r="D2583" s="3">
        <v>25198</v>
      </c>
      <c r="E2583" s="4">
        <v>0.06</v>
      </c>
      <c r="F2583" s="6">
        <v>2</v>
      </c>
      <c r="G2583" s="6">
        <v>4</v>
      </c>
      <c r="H2583" s="7">
        <f t="shared" si="160"/>
        <v>46204</v>
      </c>
      <c r="I2583" s="3">
        <f t="shared" si="161"/>
        <v>106839.52</v>
      </c>
      <c r="J2583" s="3">
        <f t="shared" si="162"/>
        <v>74787.664000000004</v>
      </c>
      <c r="K2583" s="3">
        <f t="shared" si="163"/>
        <v>32051.856</v>
      </c>
    </row>
    <row r="2584" spans="1:11" x14ac:dyDescent="0.25">
      <c r="A2584" s="5">
        <v>46346</v>
      </c>
      <c r="B2584" s="2" t="s">
        <v>2591</v>
      </c>
      <c r="C2584" s="2">
        <v>10</v>
      </c>
      <c r="D2584" s="3">
        <v>31262</v>
      </c>
      <c r="E2584" s="4">
        <v>0.1</v>
      </c>
      <c r="F2584" s="6">
        <v>2</v>
      </c>
      <c r="G2584" s="6">
        <v>3</v>
      </c>
      <c r="H2584" s="7">
        <f t="shared" si="160"/>
        <v>46327</v>
      </c>
      <c r="I2584" s="3">
        <f t="shared" si="161"/>
        <v>343882</v>
      </c>
      <c r="J2584" s="3">
        <f t="shared" si="162"/>
        <v>240717.4</v>
      </c>
      <c r="K2584" s="3">
        <f t="shared" si="163"/>
        <v>103164.6</v>
      </c>
    </row>
    <row r="2585" spans="1:11" x14ac:dyDescent="0.25">
      <c r="A2585" s="5">
        <v>46161</v>
      </c>
      <c r="B2585" s="2" t="s">
        <v>2592</v>
      </c>
      <c r="C2585" s="2">
        <v>11</v>
      </c>
      <c r="D2585" s="3">
        <v>8968</v>
      </c>
      <c r="E2585" s="4">
        <v>0.12</v>
      </c>
      <c r="F2585" s="6">
        <v>4</v>
      </c>
      <c r="G2585" s="6">
        <v>2</v>
      </c>
      <c r="H2585" s="7">
        <f t="shared" si="160"/>
        <v>46143</v>
      </c>
      <c r="I2585" s="3">
        <f t="shared" si="161"/>
        <v>110485.76000000001</v>
      </c>
      <c r="J2585" s="3">
        <f t="shared" si="162"/>
        <v>77340.032000000007</v>
      </c>
      <c r="K2585" s="3">
        <f t="shared" si="163"/>
        <v>33145.728000000003</v>
      </c>
    </row>
    <row r="2586" spans="1:11" x14ac:dyDescent="0.25">
      <c r="A2586" s="5">
        <v>46360</v>
      </c>
      <c r="B2586" s="2" t="s">
        <v>2593</v>
      </c>
      <c r="C2586" s="2">
        <v>10</v>
      </c>
      <c r="D2586" s="3">
        <v>31306</v>
      </c>
      <c r="E2586" s="4">
        <v>0.09</v>
      </c>
      <c r="F2586" s="6">
        <v>4</v>
      </c>
      <c r="G2586" s="6">
        <v>4</v>
      </c>
      <c r="H2586" s="7">
        <f t="shared" si="160"/>
        <v>46357</v>
      </c>
      <c r="I2586" s="3">
        <f t="shared" si="161"/>
        <v>341235.4</v>
      </c>
      <c r="J2586" s="3">
        <f t="shared" si="162"/>
        <v>238864.78</v>
      </c>
      <c r="K2586" s="3">
        <f t="shared" si="163"/>
        <v>102370.62000000002</v>
      </c>
    </row>
    <row r="2587" spans="1:11" x14ac:dyDescent="0.25">
      <c r="A2587" s="5">
        <v>46252</v>
      </c>
      <c r="B2587" s="2" t="s">
        <v>2594</v>
      </c>
      <c r="C2587" s="2">
        <v>8</v>
      </c>
      <c r="D2587" s="3">
        <v>11282</v>
      </c>
      <c r="E2587" s="4">
        <v>7.0000000000000007E-2</v>
      </c>
      <c r="F2587" s="6">
        <v>4</v>
      </c>
      <c r="G2587" s="6">
        <v>7</v>
      </c>
      <c r="H2587" s="7">
        <f t="shared" si="160"/>
        <v>46235</v>
      </c>
      <c r="I2587" s="3">
        <f t="shared" si="161"/>
        <v>96573.920000000013</v>
      </c>
      <c r="J2587" s="3">
        <f t="shared" si="162"/>
        <v>67601.744000000006</v>
      </c>
      <c r="K2587" s="3">
        <f t="shared" si="163"/>
        <v>28972.176000000007</v>
      </c>
    </row>
    <row r="2588" spans="1:11" x14ac:dyDescent="0.25">
      <c r="A2588" s="5">
        <v>46318</v>
      </c>
      <c r="B2588" s="2" t="s">
        <v>2595</v>
      </c>
      <c r="C2588" s="2">
        <v>11</v>
      </c>
      <c r="D2588" s="3">
        <v>34816</v>
      </c>
      <c r="E2588" s="4"/>
      <c r="F2588" s="6">
        <v>5</v>
      </c>
      <c r="G2588" s="6">
        <v>4</v>
      </c>
      <c r="H2588" s="7">
        <f t="shared" si="160"/>
        <v>46296</v>
      </c>
      <c r="I2588" s="3">
        <f t="shared" si="161"/>
        <v>382976</v>
      </c>
      <c r="J2588" s="3">
        <f t="shared" si="162"/>
        <v>268083.20000000001</v>
      </c>
      <c r="K2588" s="3">
        <f t="shared" si="163"/>
        <v>114892.79999999999</v>
      </c>
    </row>
    <row r="2589" spans="1:11" x14ac:dyDescent="0.25">
      <c r="A2589" s="5">
        <v>46055</v>
      </c>
      <c r="B2589" s="2" t="s">
        <v>2596</v>
      </c>
      <c r="C2589" s="2">
        <v>7</v>
      </c>
      <c r="D2589" s="3">
        <v>5874</v>
      </c>
      <c r="E2589" s="4">
        <v>0.03</v>
      </c>
      <c r="F2589" s="6">
        <v>3</v>
      </c>
      <c r="G2589" s="6">
        <v>2</v>
      </c>
      <c r="H2589" s="7">
        <f t="shared" si="160"/>
        <v>46054</v>
      </c>
      <c r="I2589" s="3">
        <f t="shared" si="161"/>
        <v>42351.54</v>
      </c>
      <c r="J2589" s="3">
        <f t="shared" si="162"/>
        <v>29646.077999999998</v>
      </c>
      <c r="K2589" s="3">
        <f t="shared" si="163"/>
        <v>12705.462000000003</v>
      </c>
    </row>
    <row r="2590" spans="1:11" x14ac:dyDescent="0.25">
      <c r="A2590" s="5">
        <v>46361</v>
      </c>
      <c r="B2590" s="2" t="s">
        <v>2597</v>
      </c>
      <c r="C2590" s="2">
        <v>4</v>
      </c>
      <c r="D2590" s="3">
        <v>34037</v>
      </c>
      <c r="E2590" s="4"/>
      <c r="F2590" s="6">
        <v>3</v>
      </c>
      <c r="G2590" s="6">
        <v>5</v>
      </c>
      <c r="H2590" s="7">
        <f t="shared" si="160"/>
        <v>46357</v>
      </c>
      <c r="I2590" s="3">
        <f t="shared" si="161"/>
        <v>136148</v>
      </c>
      <c r="J2590" s="3">
        <f t="shared" si="162"/>
        <v>95303.599999999991</v>
      </c>
      <c r="K2590" s="3">
        <f t="shared" si="163"/>
        <v>40844.400000000009</v>
      </c>
    </row>
    <row r="2591" spans="1:11" x14ac:dyDescent="0.25">
      <c r="A2591" s="5">
        <v>46195</v>
      </c>
      <c r="B2591" s="2" t="s">
        <v>2598</v>
      </c>
      <c r="C2591" s="2">
        <v>8</v>
      </c>
      <c r="D2591" s="3">
        <v>4870</v>
      </c>
      <c r="E2591" s="4">
        <v>0.05</v>
      </c>
      <c r="F2591" s="6">
        <v>2</v>
      </c>
      <c r="G2591" s="6">
        <v>6</v>
      </c>
      <c r="H2591" s="7">
        <f t="shared" si="160"/>
        <v>46174</v>
      </c>
      <c r="I2591" s="3">
        <f t="shared" si="161"/>
        <v>40908</v>
      </c>
      <c r="J2591" s="3">
        <f t="shared" si="162"/>
        <v>28635.599999999999</v>
      </c>
      <c r="K2591" s="3">
        <f t="shared" si="163"/>
        <v>12272.400000000001</v>
      </c>
    </row>
    <row r="2592" spans="1:11" x14ac:dyDescent="0.25">
      <c r="A2592" s="5">
        <v>46319</v>
      </c>
      <c r="B2592" s="2" t="s">
        <v>2599</v>
      </c>
      <c r="C2592" s="2">
        <v>12</v>
      </c>
      <c r="D2592" s="3">
        <v>8124</v>
      </c>
      <c r="E2592" s="4">
        <v>0.04</v>
      </c>
      <c r="F2592" s="6">
        <v>1</v>
      </c>
      <c r="G2592" s="6">
        <v>1</v>
      </c>
      <c r="H2592" s="7">
        <f t="shared" si="160"/>
        <v>46296</v>
      </c>
      <c r="I2592" s="3">
        <f t="shared" si="161"/>
        <v>101387.52</v>
      </c>
      <c r="J2592" s="3">
        <f t="shared" si="162"/>
        <v>70971.263999999996</v>
      </c>
      <c r="K2592" s="3">
        <f t="shared" si="163"/>
        <v>30416.256000000008</v>
      </c>
    </row>
    <row r="2593" spans="1:11" x14ac:dyDescent="0.25">
      <c r="A2593" s="5">
        <v>46183</v>
      </c>
      <c r="B2593" s="2" t="s">
        <v>2600</v>
      </c>
      <c r="C2593" s="2">
        <v>10</v>
      </c>
      <c r="D2593" s="3">
        <v>31766</v>
      </c>
      <c r="E2593" s="4">
        <v>0.11</v>
      </c>
      <c r="F2593" s="6">
        <v>2</v>
      </c>
      <c r="G2593" s="6">
        <v>6</v>
      </c>
      <c r="H2593" s="7">
        <f t="shared" si="160"/>
        <v>46174</v>
      </c>
      <c r="I2593" s="3">
        <f t="shared" si="161"/>
        <v>352602.60000000003</v>
      </c>
      <c r="J2593" s="3">
        <f t="shared" si="162"/>
        <v>246821.82</v>
      </c>
      <c r="K2593" s="3">
        <f t="shared" si="163"/>
        <v>105780.78000000003</v>
      </c>
    </row>
    <row r="2594" spans="1:11" x14ac:dyDescent="0.25">
      <c r="A2594" s="5">
        <v>46117</v>
      </c>
      <c r="B2594" s="2" t="s">
        <v>2601</v>
      </c>
      <c r="C2594" s="2">
        <v>10</v>
      </c>
      <c r="D2594" s="3">
        <v>29558</v>
      </c>
      <c r="E2594" s="4">
        <v>0.1</v>
      </c>
      <c r="F2594" s="6">
        <v>4</v>
      </c>
      <c r="G2594" s="6">
        <v>6</v>
      </c>
      <c r="H2594" s="7">
        <f t="shared" si="160"/>
        <v>46113</v>
      </c>
      <c r="I2594" s="3">
        <f t="shared" si="161"/>
        <v>325138</v>
      </c>
      <c r="J2594" s="3">
        <f t="shared" si="162"/>
        <v>227596.59999999998</v>
      </c>
      <c r="K2594" s="3">
        <f t="shared" si="163"/>
        <v>97541.400000000023</v>
      </c>
    </row>
    <row r="2595" spans="1:11" x14ac:dyDescent="0.25">
      <c r="A2595" s="5">
        <v>46251</v>
      </c>
      <c r="B2595" s="2" t="s">
        <v>2602</v>
      </c>
      <c r="C2595" s="2">
        <v>5</v>
      </c>
      <c r="D2595" s="3">
        <v>15443</v>
      </c>
      <c r="E2595" s="4">
        <v>0.15</v>
      </c>
      <c r="F2595" s="6">
        <v>4</v>
      </c>
      <c r="G2595" s="6">
        <v>7</v>
      </c>
      <c r="H2595" s="7">
        <f t="shared" si="160"/>
        <v>46235</v>
      </c>
      <c r="I2595" s="3">
        <f t="shared" si="161"/>
        <v>88797.25</v>
      </c>
      <c r="J2595" s="3">
        <f t="shared" si="162"/>
        <v>62158.074999999997</v>
      </c>
      <c r="K2595" s="3">
        <f t="shared" si="163"/>
        <v>26639.175000000003</v>
      </c>
    </row>
    <row r="2596" spans="1:11" x14ac:dyDescent="0.25">
      <c r="A2596" s="5">
        <v>46253</v>
      </c>
      <c r="B2596" s="2" t="s">
        <v>2603</v>
      </c>
      <c r="C2596" s="2">
        <v>11</v>
      </c>
      <c r="D2596" s="3">
        <v>17453</v>
      </c>
      <c r="E2596" s="4">
        <v>0.02</v>
      </c>
      <c r="F2596" s="6">
        <v>5</v>
      </c>
      <c r="G2596" s="6">
        <v>3</v>
      </c>
      <c r="H2596" s="7">
        <f t="shared" si="160"/>
        <v>46235</v>
      </c>
      <c r="I2596" s="3">
        <f t="shared" si="161"/>
        <v>195822.66</v>
      </c>
      <c r="J2596" s="3">
        <f t="shared" si="162"/>
        <v>137075.86199999999</v>
      </c>
      <c r="K2596" s="3">
        <f t="shared" si="163"/>
        <v>58746.79800000001</v>
      </c>
    </row>
    <row r="2597" spans="1:11" x14ac:dyDescent="0.25">
      <c r="A2597" s="5">
        <v>46217</v>
      </c>
      <c r="B2597" s="2" t="s">
        <v>2604</v>
      </c>
      <c r="C2597" s="2">
        <v>12</v>
      </c>
      <c r="D2597" s="3">
        <v>26038</v>
      </c>
      <c r="E2597" s="4"/>
      <c r="F2597" s="6">
        <v>4</v>
      </c>
      <c r="G2597" s="6">
        <v>5</v>
      </c>
      <c r="H2597" s="7">
        <f t="shared" si="160"/>
        <v>46204</v>
      </c>
      <c r="I2597" s="3">
        <f t="shared" si="161"/>
        <v>312456</v>
      </c>
      <c r="J2597" s="3">
        <f t="shared" si="162"/>
        <v>218719.19999999998</v>
      </c>
      <c r="K2597" s="3">
        <f t="shared" si="163"/>
        <v>93736.800000000017</v>
      </c>
    </row>
    <row r="2598" spans="1:11" x14ac:dyDescent="0.25">
      <c r="A2598" s="5">
        <v>46076</v>
      </c>
      <c r="B2598" s="2" t="s">
        <v>2605</v>
      </c>
      <c r="C2598" s="2">
        <v>3</v>
      </c>
      <c r="D2598" s="3">
        <v>25895</v>
      </c>
      <c r="E2598" s="4">
        <v>0.08</v>
      </c>
      <c r="F2598" s="6">
        <v>5</v>
      </c>
      <c r="G2598" s="6">
        <v>8</v>
      </c>
      <c r="H2598" s="7">
        <f t="shared" si="160"/>
        <v>46054</v>
      </c>
      <c r="I2598" s="3">
        <f t="shared" si="161"/>
        <v>83899.8</v>
      </c>
      <c r="J2598" s="3">
        <f t="shared" si="162"/>
        <v>58729.86</v>
      </c>
      <c r="K2598" s="3">
        <f t="shared" si="163"/>
        <v>25169.940000000002</v>
      </c>
    </row>
    <row r="2599" spans="1:11" x14ac:dyDescent="0.25">
      <c r="A2599" s="5">
        <v>46349</v>
      </c>
      <c r="B2599" s="2" t="s">
        <v>2606</v>
      </c>
      <c r="C2599" s="2">
        <v>11</v>
      </c>
      <c r="D2599" s="3">
        <v>34799</v>
      </c>
      <c r="E2599" s="4">
        <v>0.04</v>
      </c>
      <c r="F2599" s="6">
        <v>1</v>
      </c>
      <c r="G2599" s="6">
        <v>1</v>
      </c>
      <c r="H2599" s="7">
        <f t="shared" si="160"/>
        <v>46327</v>
      </c>
      <c r="I2599" s="3">
        <f t="shared" si="161"/>
        <v>398100.56</v>
      </c>
      <c r="J2599" s="3">
        <f t="shared" si="162"/>
        <v>278670.39199999999</v>
      </c>
      <c r="K2599" s="3">
        <f t="shared" si="163"/>
        <v>119430.16800000001</v>
      </c>
    </row>
    <row r="2600" spans="1:11" x14ac:dyDescent="0.25">
      <c r="A2600" s="5">
        <v>46271</v>
      </c>
      <c r="B2600" s="2" t="s">
        <v>2607</v>
      </c>
      <c r="C2600" s="2">
        <v>8</v>
      </c>
      <c r="D2600" s="3">
        <v>27005</v>
      </c>
      <c r="E2600" s="4">
        <v>0.14000000000000001</v>
      </c>
      <c r="F2600" s="6">
        <v>4</v>
      </c>
      <c r="G2600" s="6">
        <v>4</v>
      </c>
      <c r="H2600" s="7">
        <f t="shared" si="160"/>
        <v>46266</v>
      </c>
      <c r="I2600" s="3">
        <f t="shared" si="161"/>
        <v>246285.60000000003</v>
      </c>
      <c r="J2600" s="3">
        <f t="shared" si="162"/>
        <v>172399.92</v>
      </c>
      <c r="K2600" s="3">
        <f t="shared" si="163"/>
        <v>73885.680000000022</v>
      </c>
    </row>
    <row r="2601" spans="1:11" x14ac:dyDescent="0.25">
      <c r="A2601" s="5">
        <v>46367</v>
      </c>
      <c r="B2601" s="2" t="s">
        <v>2608</v>
      </c>
      <c r="C2601" s="2">
        <v>11</v>
      </c>
      <c r="D2601" s="3">
        <v>31812</v>
      </c>
      <c r="E2601" s="4"/>
      <c r="F2601" s="6">
        <v>2</v>
      </c>
      <c r="G2601" s="6">
        <v>8</v>
      </c>
      <c r="H2601" s="7">
        <f t="shared" si="160"/>
        <v>46357</v>
      </c>
      <c r="I2601" s="3">
        <f t="shared" si="161"/>
        <v>349932</v>
      </c>
      <c r="J2601" s="3">
        <f t="shared" si="162"/>
        <v>244952.4</v>
      </c>
      <c r="K2601" s="3">
        <f t="shared" si="163"/>
        <v>104979.6</v>
      </c>
    </row>
    <row r="2602" spans="1:11" x14ac:dyDescent="0.25">
      <c r="A2602" s="5">
        <v>46338</v>
      </c>
      <c r="B2602" s="2" t="s">
        <v>2609</v>
      </c>
      <c r="C2602" s="2">
        <v>4</v>
      </c>
      <c r="D2602" s="3">
        <v>23458</v>
      </c>
      <c r="E2602" s="4">
        <v>0.12</v>
      </c>
      <c r="F2602" s="6">
        <v>5</v>
      </c>
      <c r="G2602" s="6">
        <v>5</v>
      </c>
      <c r="H2602" s="7">
        <f t="shared" si="160"/>
        <v>46327</v>
      </c>
      <c r="I2602" s="3">
        <f t="shared" si="161"/>
        <v>105091.84000000001</v>
      </c>
      <c r="J2602" s="3">
        <f t="shared" si="162"/>
        <v>73564.288</v>
      </c>
      <c r="K2602" s="3">
        <f t="shared" si="163"/>
        <v>31527.552000000011</v>
      </c>
    </row>
    <row r="2603" spans="1:11" x14ac:dyDescent="0.25">
      <c r="A2603" s="5">
        <v>46176</v>
      </c>
      <c r="B2603" s="2" t="s">
        <v>2610</v>
      </c>
      <c r="C2603" s="2">
        <v>1</v>
      </c>
      <c r="D2603" s="3">
        <v>18285</v>
      </c>
      <c r="E2603" s="4">
        <v>0.04</v>
      </c>
      <c r="F2603" s="6">
        <v>2</v>
      </c>
      <c r="G2603" s="6">
        <v>2</v>
      </c>
      <c r="H2603" s="7">
        <f t="shared" si="160"/>
        <v>46174</v>
      </c>
      <c r="I2603" s="3">
        <f t="shared" si="161"/>
        <v>19016.400000000001</v>
      </c>
      <c r="J2603" s="3">
        <f t="shared" si="162"/>
        <v>13311.48</v>
      </c>
      <c r="K2603" s="3">
        <f t="shared" si="163"/>
        <v>5704.9200000000019</v>
      </c>
    </row>
    <row r="2604" spans="1:11" x14ac:dyDescent="0.25">
      <c r="A2604" s="5">
        <v>46075</v>
      </c>
      <c r="B2604" s="2" t="s">
        <v>2611</v>
      </c>
      <c r="C2604" s="2">
        <v>1</v>
      </c>
      <c r="D2604" s="3">
        <v>31619</v>
      </c>
      <c r="E2604" s="4">
        <v>7.0000000000000007E-2</v>
      </c>
      <c r="F2604" s="6">
        <v>3</v>
      </c>
      <c r="G2604" s="6">
        <v>7</v>
      </c>
      <c r="H2604" s="7">
        <f t="shared" si="160"/>
        <v>46054</v>
      </c>
      <c r="I2604" s="3">
        <f t="shared" si="161"/>
        <v>33832.33</v>
      </c>
      <c r="J2604" s="3">
        <f t="shared" si="162"/>
        <v>23682.631000000001</v>
      </c>
      <c r="K2604" s="3">
        <f t="shared" si="163"/>
        <v>10149.699000000001</v>
      </c>
    </row>
    <row r="2605" spans="1:11" x14ac:dyDescent="0.25">
      <c r="A2605" s="5">
        <v>46270</v>
      </c>
      <c r="B2605" s="2" t="s">
        <v>2612</v>
      </c>
      <c r="C2605" s="2">
        <v>12</v>
      </c>
      <c r="D2605" s="3">
        <v>5552</v>
      </c>
      <c r="E2605" s="4">
        <v>7.0000000000000007E-2</v>
      </c>
      <c r="F2605" s="6">
        <v>5</v>
      </c>
      <c r="G2605" s="6">
        <v>1</v>
      </c>
      <c r="H2605" s="7">
        <f t="shared" si="160"/>
        <v>46266</v>
      </c>
      <c r="I2605" s="3">
        <f t="shared" si="161"/>
        <v>71287.680000000008</v>
      </c>
      <c r="J2605" s="3">
        <f t="shared" si="162"/>
        <v>49901.376000000004</v>
      </c>
      <c r="K2605" s="3">
        <f t="shared" si="163"/>
        <v>21386.304000000004</v>
      </c>
    </row>
    <row r="2606" spans="1:11" x14ac:dyDescent="0.25">
      <c r="A2606" s="5">
        <v>46038</v>
      </c>
      <c r="B2606" s="2" t="s">
        <v>2613</v>
      </c>
      <c r="C2606" s="2">
        <v>9</v>
      </c>
      <c r="D2606" s="3">
        <v>15846</v>
      </c>
      <c r="E2606" s="4">
        <v>0.12</v>
      </c>
      <c r="F2606" s="6">
        <v>2</v>
      </c>
      <c r="G2606" s="6">
        <v>5</v>
      </c>
      <c r="H2606" s="7">
        <f t="shared" si="160"/>
        <v>46023</v>
      </c>
      <c r="I2606" s="3">
        <f t="shared" si="161"/>
        <v>159727.68000000002</v>
      </c>
      <c r="J2606" s="3">
        <f t="shared" si="162"/>
        <v>111809.376</v>
      </c>
      <c r="K2606" s="3">
        <f t="shared" si="163"/>
        <v>47918.304000000018</v>
      </c>
    </row>
    <row r="2607" spans="1:11" x14ac:dyDescent="0.25">
      <c r="A2607" s="5">
        <v>46327</v>
      </c>
      <c r="B2607" s="2" t="s">
        <v>2614</v>
      </c>
      <c r="C2607" s="2">
        <v>11</v>
      </c>
      <c r="D2607" s="3">
        <v>15309</v>
      </c>
      <c r="E2607" s="4"/>
      <c r="F2607" s="6">
        <v>4</v>
      </c>
      <c r="G2607" s="6">
        <v>3</v>
      </c>
      <c r="H2607" s="7">
        <f t="shared" si="160"/>
        <v>46327</v>
      </c>
      <c r="I2607" s="3">
        <f t="shared" si="161"/>
        <v>168399</v>
      </c>
      <c r="J2607" s="3">
        <f t="shared" si="162"/>
        <v>117879.29999999999</v>
      </c>
      <c r="K2607" s="3">
        <f t="shared" si="163"/>
        <v>50519.700000000012</v>
      </c>
    </row>
    <row r="2608" spans="1:11" x14ac:dyDescent="0.25">
      <c r="A2608" s="5">
        <v>46117</v>
      </c>
      <c r="B2608" s="2" t="s">
        <v>2615</v>
      </c>
      <c r="C2608" s="2">
        <v>5</v>
      </c>
      <c r="D2608" s="3">
        <v>11765</v>
      </c>
      <c r="E2608" s="4">
        <v>0.05</v>
      </c>
      <c r="F2608" s="6">
        <v>2</v>
      </c>
      <c r="G2608" s="6">
        <v>2</v>
      </c>
      <c r="H2608" s="7">
        <f t="shared" si="160"/>
        <v>46113</v>
      </c>
      <c r="I2608" s="3">
        <f t="shared" si="161"/>
        <v>61766.25</v>
      </c>
      <c r="J2608" s="3">
        <f t="shared" si="162"/>
        <v>43236.375</v>
      </c>
      <c r="K2608" s="3">
        <f t="shared" si="163"/>
        <v>18529.875</v>
      </c>
    </row>
    <row r="2609" spans="1:11" x14ac:dyDescent="0.25">
      <c r="A2609" s="5">
        <v>46223</v>
      </c>
      <c r="B2609" s="2" t="s">
        <v>2616</v>
      </c>
      <c r="C2609" s="2">
        <v>7</v>
      </c>
      <c r="D2609" s="3">
        <v>20031</v>
      </c>
      <c r="E2609" s="4">
        <v>0.13</v>
      </c>
      <c r="F2609" s="6">
        <v>2</v>
      </c>
      <c r="G2609" s="6">
        <v>5</v>
      </c>
      <c r="H2609" s="7">
        <f t="shared" si="160"/>
        <v>46204</v>
      </c>
      <c r="I2609" s="3">
        <f t="shared" si="161"/>
        <v>158445.21</v>
      </c>
      <c r="J2609" s="3">
        <f t="shared" si="162"/>
        <v>110911.64699999998</v>
      </c>
      <c r="K2609" s="3">
        <f t="shared" si="163"/>
        <v>47533.563000000009</v>
      </c>
    </row>
    <row r="2610" spans="1:11" x14ac:dyDescent="0.25">
      <c r="A2610" s="5">
        <v>46050</v>
      </c>
      <c r="B2610" s="2" t="s">
        <v>2617</v>
      </c>
      <c r="C2610" s="2">
        <v>2</v>
      </c>
      <c r="D2610" s="3">
        <v>19041</v>
      </c>
      <c r="E2610" s="4"/>
      <c r="F2610" s="6">
        <v>5</v>
      </c>
      <c r="G2610" s="6">
        <v>2</v>
      </c>
      <c r="H2610" s="7">
        <f t="shared" si="160"/>
        <v>46023</v>
      </c>
      <c r="I2610" s="3">
        <f t="shared" si="161"/>
        <v>38082</v>
      </c>
      <c r="J2610" s="3">
        <f t="shared" si="162"/>
        <v>26657.399999999998</v>
      </c>
      <c r="K2610" s="3">
        <f t="shared" si="163"/>
        <v>11424.600000000002</v>
      </c>
    </row>
    <row r="2611" spans="1:11" x14ac:dyDescent="0.25">
      <c r="A2611" s="5">
        <v>46158</v>
      </c>
      <c r="B2611" s="2" t="s">
        <v>2618</v>
      </c>
      <c r="C2611" s="2">
        <v>12</v>
      </c>
      <c r="D2611" s="3">
        <v>30678</v>
      </c>
      <c r="E2611" s="4"/>
      <c r="F2611" s="6">
        <v>1</v>
      </c>
      <c r="G2611" s="6">
        <v>7</v>
      </c>
      <c r="H2611" s="7">
        <f t="shared" si="160"/>
        <v>46143</v>
      </c>
      <c r="I2611" s="3">
        <f t="shared" si="161"/>
        <v>368136</v>
      </c>
      <c r="J2611" s="3">
        <f t="shared" si="162"/>
        <v>257695.19999999998</v>
      </c>
      <c r="K2611" s="3">
        <f t="shared" si="163"/>
        <v>110440.80000000002</v>
      </c>
    </row>
    <row r="2612" spans="1:11" x14ac:dyDescent="0.25">
      <c r="A2612" s="5">
        <v>46134</v>
      </c>
      <c r="B2612" s="2" t="s">
        <v>2619</v>
      </c>
      <c r="C2612" s="2">
        <v>8</v>
      </c>
      <c r="D2612" s="3">
        <v>9580</v>
      </c>
      <c r="E2612" s="4">
        <v>0.11</v>
      </c>
      <c r="F2612" s="6">
        <v>5</v>
      </c>
      <c r="G2612" s="6">
        <v>3</v>
      </c>
      <c r="H2612" s="7">
        <f t="shared" si="160"/>
        <v>46113</v>
      </c>
      <c r="I2612" s="3">
        <f t="shared" si="161"/>
        <v>85070.400000000009</v>
      </c>
      <c r="J2612" s="3">
        <f t="shared" si="162"/>
        <v>59549.279999999999</v>
      </c>
      <c r="K2612" s="3">
        <f t="shared" si="163"/>
        <v>25521.12000000001</v>
      </c>
    </row>
    <row r="2613" spans="1:11" x14ac:dyDescent="0.25">
      <c r="A2613" s="5">
        <v>46348</v>
      </c>
      <c r="B2613" s="2" t="s">
        <v>2620</v>
      </c>
      <c r="C2613" s="2">
        <v>1</v>
      </c>
      <c r="D2613" s="3">
        <v>29593</v>
      </c>
      <c r="E2613" s="4"/>
      <c r="F2613" s="6">
        <v>1</v>
      </c>
      <c r="G2613" s="6">
        <v>8</v>
      </c>
      <c r="H2613" s="7">
        <f t="shared" si="160"/>
        <v>46327</v>
      </c>
      <c r="I2613" s="3">
        <f t="shared" si="161"/>
        <v>29593</v>
      </c>
      <c r="J2613" s="3">
        <f t="shared" si="162"/>
        <v>20715.099999999999</v>
      </c>
      <c r="K2613" s="3">
        <f t="shared" si="163"/>
        <v>8877.9000000000015</v>
      </c>
    </row>
    <row r="2614" spans="1:11" x14ac:dyDescent="0.25">
      <c r="A2614" s="5">
        <v>46186</v>
      </c>
      <c r="B2614" s="2" t="s">
        <v>2621</v>
      </c>
      <c r="C2614" s="2">
        <v>4</v>
      </c>
      <c r="D2614" s="3">
        <v>10296</v>
      </c>
      <c r="E2614" s="4">
        <v>0.13</v>
      </c>
      <c r="F2614" s="6">
        <v>2</v>
      </c>
      <c r="G2614" s="6">
        <v>7</v>
      </c>
      <c r="H2614" s="7">
        <f t="shared" si="160"/>
        <v>46174</v>
      </c>
      <c r="I2614" s="3">
        <f t="shared" si="161"/>
        <v>46537.919999999998</v>
      </c>
      <c r="J2614" s="3">
        <f t="shared" si="162"/>
        <v>32576.543999999998</v>
      </c>
      <c r="K2614" s="3">
        <f t="shared" si="163"/>
        <v>13961.376</v>
      </c>
    </row>
    <row r="2615" spans="1:11" x14ac:dyDescent="0.25">
      <c r="A2615" s="5">
        <v>46376</v>
      </c>
      <c r="B2615" s="2" t="s">
        <v>2622</v>
      </c>
      <c r="C2615" s="2">
        <v>3</v>
      </c>
      <c r="D2615" s="3">
        <v>22946</v>
      </c>
      <c r="E2615" s="4">
        <v>0.05</v>
      </c>
      <c r="F2615" s="6">
        <v>4</v>
      </c>
      <c r="G2615" s="6">
        <v>7</v>
      </c>
      <c r="H2615" s="7">
        <f t="shared" si="160"/>
        <v>46357</v>
      </c>
      <c r="I2615" s="3">
        <f t="shared" si="161"/>
        <v>72279.900000000009</v>
      </c>
      <c r="J2615" s="3">
        <f t="shared" si="162"/>
        <v>50595.93</v>
      </c>
      <c r="K2615" s="3">
        <f t="shared" si="163"/>
        <v>21683.970000000008</v>
      </c>
    </row>
    <row r="2616" spans="1:11" x14ac:dyDescent="0.25">
      <c r="A2616" s="5">
        <v>46089</v>
      </c>
      <c r="B2616" s="2" t="s">
        <v>2623</v>
      </c>
      <c r="C2616" s="2">
        <v>11</v>
      </c>
      <c r="D2616" s="3">
        <v>27977</v>
      </c>
      <c r="E2616" s="4"/>
      <c r="F2616" s="6">
        <v>5</v>
      </c>
      <c r="G2616" s="6">
        <v>4</v>
      </c>
      <c r="H2616" s="7">
        <f t="shared" si="160"/>
        <v>46082</v>
      </c>
      <c r="I2616" s="3">
        <f t="shared" si="161"/>
        <v>307747</v>
      </c>
      <c r="J2616" s="3">
        <f t="shared" si="162"/>
        <v>215422.9</v>
      </c>
      <c r="K2616" s="3">
        <f t="shared" si="163"/>
        <v>92324.1</v>
      </c>
    </row>
    <row r="2617" spans="1:11" x14ac:dyDescent="0.25">
      <c r="A2617" s="5">
        <v>46321</v>
      </c>
      <c r="B2617" s="2" t="s">
        <v>2624</v>
      </c>
      <c r="C2617" s="2">
        <v>7</v>
      </c>
      <c r="D2617" s="3">
        <v>10699</v>
      </c>
      <c r="E2617" s="4"/>
      <c r="F2617" s="6">
        <v>3</v>
      </c>
      <c r="G2617" s="6">
        <v>8</v>
      </c>
      <c r="H2617" s="7">
        <f t="shared" si="160"/>
        <v>46296</v>
      </c>
      <c r="I2617" s="3">
        <f t="shared" si="161"/>
        <v>74893</v>
      </c>
      <c r="J2617" s="3">
        <f t="shared" si="162"/>
        <v>52425.1</v>
      </c>
      <c r="K2617" s="3">
        <f t="shared" si="163"/>
        <v>22467.9</v>
      </c>
    </row>
    <row r="2618" spans="1:11" x14ac:dyDescent="0.25">
      <c r="A2618" s="5">
        <v>46313</v>
      </c>
      <c r="B2618" s="2" t="s">
        <v>2625</v>
      </c>
      <c r="C2618" s="2">
        <v>12</v>
      </c>
      <c r="D2618" s="3">
        <v>6798</v>
      </c>
      <c r="E2618" s="4"/>
      <c r="F2618" s="6">
        <v>3</v>
      </c>
      <c r="G2618" s="6">
        <v>8</v>
      </c>
      <c r="H2618" s="7">
        <f t="shared" si="160"/>
        <v>46296</v>
      </c>
      <c r="I2618" s="3">
        <f t="shared" si="161"/>
        <v>81576</v>
      </c>
      <c r="J2618" s="3">
        <f t="shared" si="162"/>
        <v>57103.199999999997</v>
      </c>
      <c r="K2618" s="3">
        <f t="shared" si="163"/>
        <v>24472.800000000003</v>
      </c>
    </row>
    <row r="2619" spans="1:11" x14ac:dyDescent="0.25">
      <c r="A2619" s="5">
        <v>46116</v>
      </c>
      <c r="B2619" s="2" t="s">
        <v>2626</v>
      </c>
      <c r="C2619" s="2">
        <v>6</v>
      </c>
      <c r="D2619" s="3">
        <v>11711</v>
      </c>
      <c r="E2619" s="4">
        <v>0.08</v>
      </c>
      <c r="F2619" s="6">
        <v>3</v>
      </c>
      <c r="G2619" s="6">
        <v>2</v>
      </c>
      <c r="H2619" s="7">
        <f t="shared" si="160"/>
        <v>46113</v>
      </c>
      <c r="I2619" s="3">
        <f t="shared" si="161"/>
        <v>75887.28</v>
      </c>
      <c r="J2619" s="3">
        <f t="shared" si="162"/>
        <v>53121.095999999998</v>
      </c>
      <c r="K2619" s="3">
        <f t="shared" si="163"/>
        <v>22766.184000000001</v>
      </c>
    </row>
    <row r="2620" spans="1:11" x14ac:dyDescent="0.25">
      <c r="A2620" s="5">
        <v>46023</v>
      </c>
      <c r="B2620" s="2" t="s">
        <v>2627</v>
      </c>
      <c r="C2620" s="2">
        <v>2</v>
      </c>
      <c r="D2620" s="3">
        <v>6277</v>
      </c>
      <c r="E2620" s="4">
        <v>0.05</v>
      </c>
      <c r="F2620" s="6">
        <v>1</v>
      </c>
      <c r="G2620" s="6">
        <v>7</v>
      </c>
      <c r="H2620" s="7">
        <f t="shared" si="160"/>
        <v>46023</v>
      </c>
      <c r="I2620" s="3">
        <f t="shared" si="161"/>
        <v>13181.7</v>
      </c>
      <c r="J2620" s="3">
        <f t="shared" si="162"/>
        <v>9227.19</v>
      </c>
      <c r="K2620" s="3">
        <f t="shared" si="163"/>
        <v>3954.51</v>
      </c>
    </row>
    <row r="2621" spans="1:11" x14ac:dyDescent="0.25">
      <c r="A2621" s="5">
        <v>46027</v>
      </c>
      <c r="B2621" s="2" t="s">
        <v>2628</v>
      </c>
      <c r="C2621" s="2">
        <v>6</v>
      </c>
      <c r="D2621" s="3">
        <v>27314</v>
      </c>
      <c r="E2621" s="4">
        <v>0.1</v>
      </c>
      <c r="F2621" s="6">
        <v>1</v>
      </c>
      <c r="G2621" s="6">
        <v>1</v>
      </c>
      <c r="H2621" s="7">
        <f t="shared" si="160"/>
        <v>46023</v>
      </c>
      <c r="I2621" s="3">
        <f t="shared" si="161"/>
        <v>180272.40000000002</v>
      </c>
      <c r="J2621" s="3">
        <f t="shared" si="162"/>
        <v>126190.68000000001</v>
      </c>
      <c r="K2621" s="3">
        <f t="shared" si="163"/>
        <v>54081.720000000016</v>
      </c>
    </row>
    <row r="2622" spans="1:11" x14ac:dyDescent="0.25">
      <c r="A2622" s="5">
        <v>46104</v>
      </c>
      <c r="B2622" s="2" t="s">
        <v>2629</v>
      </c>
      <c r="C2622" s="2">
        <v>5</v>
      </c>
      <c r="D2622" s="3">
        <v>24451</v>
      </c>
      <c r="E2622" s="4">
        <v>0.1</v>
      </c>
      <c r="F2622" s="6">
        <v>2</v>
      </c>
      <c r="G2622" s="6">
        <v>3</v>
      </c>
      <c r="H2622" s="7">
        <f t="shared" si="160"/>
        <v>46082</v>
      </c>
      <c r="I2622" s="3">
        <f t="shared" si="161"/>
        <v>134480.5</v>
      </c>
      <c r="J2622" s="3">
        <f t="shared" si="162"/>
        <v>94136.349999999991</v>
      </c>
      <c r="K2622" s="3">
        <f t="shared" si="163"/>
        <v>40344.150000000009</v>
      </c>
    </row>
    <row r="2623" spans="1:11" x14ac:dyDescent="0.25">
      <c r="A2623" s="5">
        <v>46207</v>
      </c>
      <c r="B2623" s="2" t="s">
        <v>2630</v>
      </c>
      <c r="C2623" s="2">
        <v>2</v>
      </c>
      <c r="D2623" s="3">
        <v>23474</v>
      </c>
      <c r="E2623" s="4">
        <v>0.04</v>
      </c>
      <c r="F2623" s="6">
        <v>5</v>
      </c>
      <c r="G2623" s="6">
        <v>6</v>
      </c>
      <c r="H2623" s="7">
        <f t="shared" si="160"/>
        <v>46204</v>
      </c>
      <c r="I2623" s="3">
        <f t="shared" si="161"/>
        <v>48825.919999999998</v>
      </c>
      <c r="J2623" s="3">
        <f t="shared" si="162"/>
        <v>34178.144</v>
      </c>
      <c r="K2623" s="3">
        <f t="shared" si="163"/>
        <v>14647.775999999998</v>
      </c>
    </row>
    <row r="2624" spans="1:11" x14ac:dyDescent="0.25">
      <c r="A2624" s="5">
        <v>46274</v>
      </c>
      <c r="B2624" s="2" t="s">
        <v>2631</v>
      </c>
      <c r="C2624" s="2">
        <v>2</v>
      </c>
      <c r="D2624" s="3">
        <v>7376</v>
      </c>
      <c r="E2624" s="4">
        <v>0.11</v>
      </c>
      <c r="F2624" s="6">
        <v>4</v>
      </c>
      <c r="G2624" s="6">
        <v>5</v>
      </c>
      <c r="H2624" s="7">
        <f t="shared" si="160"/>
        <v>46266</v>
      </c>
      <c r="I2624" s="3">
        <f t="shared" si="161"/>
        <v>16374.720000000001</v>
      </c>
      <c r="J2624" s="3">
        <f t="shared" si="162"/>
        <v>11462.304</v>
      </c>
      <c r="K2624" s="3">
        <f t="shared" si="163"/>
        <v>4912.4160000000011</v>
      </c>
    </row>
    <row r="2625" spans="1:11" x14ac:dyDescent="0.25">
      <c r="A2625" s="5">
        <v>46099</v>
      </c>
      <c r="B2625" s="2" t="s">
        <v>2632</v>
      </c>
      <c r="C2625" s="2">
        <v>9</v>
      </c>
      <c r="D2625" s="3">
        <v>26197</v>
      </c>
      <c r="E2625" s="4"/>
      <c r="F2625" s="6">
        <v>1</v>
      </c>
      <c r="G2625" s="6">
        <v>8</v>
      </c>
      <c r="H2625" s="7">
        <f t="shared" si="160"/>
        <v>46082</v>
      </c>
      <c r="I2625" s="3">
        <f t="shared" si="161"/>
        <v>235773</v>
      </c>
      <c r="J2625" s="3">
        <f t="shared" si="162"/>
        <v>165041.09999999998</v>
      </c>
      <c r="K2625" s="3">
        <f t="shared" si="163"/>
        <v>70731.900000000023</v>
      </c>
    </row>
    <row r="2626" spans="1:11" x14ac:dyDescent="0.25">
      <c r="A2626" s="5">
        <v>46304</v>
      </c>
      <c r="B2626" s="2" t="s">
        <v>2633</v>
      </c>
      <c r="C2626" s="2">
        <v>4</v>
      </c>
      <c r="D2626" s="3">
        <v>5961</v>
      </c>
      <c r="E2626" s="4">
        <v>7.0000000000000007E-2</v>
      </c>
      <c r="F2626" s="6">
        <v>2</v>
      </c>
      <c r="G2626" s="6">
        <v>1</v>
      </c>
      <c r="H2626" s="7">
        <f t="shared" ref="H2626:H2689" si="164">DATE(YEAR($A2626),MONTH($A2626),1)</f>
        <v>46296</v>
      </c>
      <c r="I2626" s="3">
        <f t="shared" ref="I2626:I2689" si="165">$C2626*$D2626*(1+$E2626)</f>
        <v>25513.08</v>
      </c>
      <c r="J2626" s="3">
        <f t="shared" ref="J2626:J2689" si="166">I2626*70%</f>
        <v>17859.155999999999</v>
      </c>
      <c r="K2626" s="3">
        <f t="shared" ref="K2626:K2689" si="167">I2626-J2626</f>
        <v>7653.9240000000027</v>
      </c>
    </row>
    <row r="2627" spans="1:11" x14ac:dyDescent="0.25">
      <c r="A2627" s="5">
        <v>46253</v>
      </c>
      <c r="B2627" s="2" t="s">
        <v>2634</v>
      </c>
      <c r="C2627" s="2">
        <v>12</v>
      </c>
      <c r="D2627" s="3">
        <v>32573</v>
      </c>
      <c r="E2627" s="4">
        <v>0.09</v>
      </c>
      <c r="F2627" s="6">
        <v>4</v>
      </c>
      <c r="G2627" s="6">
        <v>3</v>
      </c>
      <c r="H2627" s="7">
        <f t="shared" si="164"/>
        <v>46235</v>
      </c>
      <c r="I2627" s="3">
        <f t="shared" si="165"/>
        <v>426054.84</v>
      </c>
      <c r="J2627" s="3">
        <f t="shared" si="166"/>
        <v>298238.38799999998</v>
      </c>
      <c r="K2627" s="3">
        <f t="shared" si="167"/>
        <v>127816.45200000005</v>
      </c>
    </row>
    <row r="2628" spans="1:11" x14ac:dyDescent="0.25">
      <c r="A2628" s="5">
        <v>46166</v>
      </c>
      <c r="B2628" s="2" t="s">
        <v>2635</v>
      </c>
      <c r="C2628" s="2">
        <v>4</v>
      </c>
      <c r="D2628" s="3">
        <v>23630</v>
      </c>
      <c r="E2628" s="4">
        <v>0.1</v>
      </c>
      <c r="F2628" s="6">
        <v>5</v>
      </c>
      <c r="G2628" s="6">
        <v>4</v>
      </c>
      <c r="H2628" s="7">
        <f t="shared" si="164"/>
        <v>46143</v>
      </c>
      <c r="I2628" s="3">
        <f t="shared" si="165"/>
        <v>103972.00000000001</v>
      </c>
      <c r="J2628" s="3">
        <f t="shared" si="166"/>
        <v>72780.400000000009</v>
      </c>
      <c r="K2628" s="3">
        <f t="shared" si="167"/>
        <v>31191.600000000006</v>
      </c>
    </row>
    <row r="2629" spans="1:11" x14ac:dyDescent="0.25">
      <c r="A2629" s="5">
        <v>46254</v>
      </c>
      <c r="B2629" s="2" t="s">
        <v>2636</v>
      </c>
      <c r="C2629" s="2">
        <v>6</v>
      </c>
      <c r="D2629" s="3">
        <v>10100</v>
      </c>
      <c r="E2629" s="4">
        <v>0.08</v>
      </c>
      <c r="F2629" s="6">
        <v>2</v>
      </c>
      <c r="G2629" s="6">
        <v>2</v>
      </c>
      <c r="H2629" s="7">
        <f t="shared" si="164"/>
        <v>46235</v>
      </c>
      <c r="I2629" s="3">
        <f t="shared" si="165"/>
        <v>65448.000000000007</v>
      </c>
      <c r="J2629" s="3">
        <f t="shared" si="166"/>
        <v>45813.600000000006</v>
      </c>
      <c r="K2629" s="3">
        <f t="shared" si="167"/>
        <v>19634.400000000001</v>
      </c>
    </row>
    <row r="2630" spans="1:11" x14ac:dyDescent="0.25">
      <c r="A2630" s="5">
        <v>46121</v>
      </c>
      <c r="B2630" s="2" t="s">
        <v>2637</v>
      </c>
      <c r="C2630" s="2">
        <v>3</v>
      </c>
      <c r="D2630" s="3">
        <v>29626</v>
      </c>
      <c r="E2630" s="4">
        <v>0.09</v>
      </c>
      <c r="F2630" s="6">
        <v>3</v>
      </c>
      <c r="G2630" s="6">
        <v>7</v>
      </c>
      <c r="H2630" s="7">
        <f t="shared" si="164"/>
        <v>46113</v>
      </c>
      <c r="I2630" s="3">
        <f t="shared" si="165"/>
        <v>96877.02</v>
      </c>
      <c r="J2630" s="3">
        <f t="shared" si="166"/>
        <v>67813.914000000004</v>
      </c>
      <c r="K2630" s="3">
        <f t="shared" si="167"/>
        <v>29063.106</v>
      </c>
    </row>
    <row r="2631" spans="1:11" x14ac:dyDescent="0.25">
      <c r="A2631" s="5">
        <v>46118</v>
      </c>
      <c r="B2631" s="2" t="s">
        <v>2638</v>
      </c>
      <c r="C2631" s="2">
        <v>11</v>
      </c>
      <c r="D2631" s="3">
        <v>17397</v>
      </c>
      <c r="E2631" s="4"/>
      <c r="F2631" s="6">
        <v>3</v>
      </c>
      <c r="G2631" s="6">
        <v>6</v>
      </c>
      <c r="H2631" s="7">
        <f t="shared" si="164"/>
        <v>46113</v>
      </c>
      <c r="I2631" s="3">
        <f t="shared" si="165"/>
        <v>191367</v>
      </c>
      <c r="J2631" s="3">
        <f t="shared" si="166"/>
        <v>133956.9</v>
      </c>
      <c r="K2631" s="3">
        <f t="shared" si="167"/>
        <v>57410.100000000006</v>
      </c>
    </row>
    <row r="2632" spans="1:11" x14ac:dyDescent="0.25">
      <c r="A2632" s="5">
        <v>46102</v>
      </c>
      <c r="B2632" s="2" t="s">
        <v>2639</v>
      </c>
      <c r="C2632" s="2">
        <v>8</v>
      </c>
      <c r="D2632" s="3">
        <v>5204</v>
      </c>
      <c r="E2632" s="4"/>
      <c r="F2632" s="6">
        <v>3</v>
      </c>
      <c r="G2632" s="6">
        <v>3</v>
      </c>
      <c r="H2632" s="7">
        <f t="shared" si="164"/>
        <v>46082</v>
      </c>
      <c r="I2632" s="3">
        <f t="shared" si="165"/>
        <v>41632</v>
      </c>
      <c r="J2632" s="3">
        <f t="shared" si="166"/>
        <v>29142.399999999998</v>
      </c>
      <c r="K2632" s="3">
        <f t="shared" si="167"/>
        <v>12489.600000000002</v>
      </c>
    </row>
    <row r="2633" spans="1:11" x14ac:dyDescent="0.25">
      <c r="A2633" s="5">
        <v>46373</v>
      </c>
      <c r="B2633" s="2" t="s">
        <v>2640</v>
      </c>
      <c r="C2633" s="2">
        <v>10</v>
      </c>
      <c r="D2633" s="3">
        <v>26210</v>
      </c>
      <c r="E2633" s="4">
        <v>0.1</v>
      </c>
      <c r="F2633" s="6">
        <v>5</v>
      </c>
      <c r="G2633" s="6">
        <v>4</v>
      </c>
      <c r="H2633" s="7">
        <f t="shared" si="164"/>
        <v>46357</v>
      </c>
      <c r="I2633" s="3">
        <f t="shared" si="165"/>
        <v>288310</v>
      </c>
      <c r="J2633" s="3">
        <f t="shared" si="166"/>
        <v>201817</v>
      </c>
      <c r="K2633" s="3">
        <f t="shared" si="167"/>
        <v>86493</v>
      </c>
    </row>
    <row r="2634" spans="1:11" x14ac:dyDescent="0.25">
      <c r="A2634" s="5">
        <v>46251</v>
      </c>
      <c r="B2634" s="2" t="s">
        <v>2641</v>
      </c>
      <c r="C2634" s="2">
        <v>6</v>
      </c>
      <c r="D2634" s="3">
        <v>3852</v>
      </c>
      <c r="E2634" s="4">
        <v>0.12</v>
      </c>
      <c r="F2634" s="6">
        <v>3</v>
      </c>
      <c r="G2634" s="6">
        <v>8</v>
      </c>
      <c r="H2634" s="7">
        <f t="shared" si="164"/>
        <v>46235</v>
      </c>
      <c r="I2634" s="3">
        <f t="shared" si="165"/>
        <v>25885.440000000002</v>
      </c>
      <c r="J2634" s="3">
        <f t="shared" si="166"/>
        <v>18119.808000000001</v>
      </c>
      <c r="K2634" s="3">
        <f t="shared" si="167"/>
        <v>7765.6320000000014</v>
      </c>
    </row>
    <row r="2635" spans="1:11" x14ac:dyDescent="0.25">
      <c r="A2635" s="5">
        <v>46310</v>
      </c>
      <c r="B2635" s="2" t="s">
        <v>2642</v>
      </c>
      <c r="C2635" s="2">
        <v>3</v>
      </c>
      <c r="D2635" s="3">
        <v>5215</v>
      </c>
      <c r="E2635" s="4"/>
      <c r="F2635" s="6">
        <v>1</v>
      </c>
      <c r="G2635" s="6">
        <v>6</v>
      </c>
      <c r="H2635" s="7">
        <f t="shared" si="164"/>
        <v>46296</v>
      </c>
      <c r="I2635" s="3">
        <f t="shared" si="165"/>
        <v>15645</v>
      </c>
      <c r="J2635" s="3">
        <f t="shared" si="166"/>
        <v>10951.5</v>
      </c>
      <c r="K2635" s="3">
        <f t="shared" si="167"/>
        <v>4693.5</v>
      </c>
    </row>
    <row r="2636" spans="1:11" x14ac:dyDescent="0.25">
      <c r="A2636" s="5">
        <v>46167</v>
      </c>
      <c r="B2636" s="2" t="s">
        <v>2643</v>
      </c>
      <c r="C2636" s="2">
        <v>5</v>
      </c>
      <c r="D2636" s="3">
        <v>7936</v>
      </c>
      <c r="E2636" s="4"/>
      <c r="F2636" s="6">
        <v>4</v>
      </c>
      <c r="G2636" s="6">
        <v>1</v>
      </c>
      <c r="H2636" s="7">
        <f t="shared" si="164"/>
        <v>46143</v>
      </c>
      <c r="I2636" s="3">
        <f t="shared" si="165"/>
        <v>39680</v>
      </c>
      <c r="J2636" s="3">
        <f t="shared" si="166"/>
        <v>27776</v>
      </c>
      <c r="K2636" s="3">
        <f t="shared" si="167"/>
        <v>11904</v>
      </c>
    </row>
    <row r="2637" spans="1:11" x14ac:dyDescent="0.25">
      <c r="A2637" s="5">
        <v>46124</v>
      </c>
      <c r="B2637" s="2" t="s">
        <v>2644</v>
      </c>
      <c r="C2637" s="2">
        <v>11</v>
      </c>
      <c r="D2637" s="3">
        <v>8260</v>
      </c>
      <c r="E2637" s="4"/>
      <c r="F2637" s="6">
        <v>3</v>
      </c>
      <c r="G2637" s="6">
        <v>8</v>
      </c>
      <c r="H2637" s="7">
        <f t="shared" si="164"/>
        <v>46113</v>
      </c>
      <c r="I2637" s="3">
        <f t="shared" si="165"/>
        <v>90860</v>
      </c>
      <c r="J2637" s="3">
        <f t="shared" si="166"/>
        <v>63601.999999999993</v>
      </c>
      <c r="K2637" s="3">
        <f t="shared" si="167"/>
        <v>27258.000000000007</v>
      </c>
    </row>
    <row r="2638" spans="1:11" x14ac:dyDescent="0.25">
      <c r="A2638" s="5">
        <v>46045</v>
      </c>
      <c r="B2638" s="2" t="s">
        <v>2645</v>
      </c>
      <c r="C2638" s="2">
        <v>11</v>
      </c>
      <c r="D2638" s="3">
        <v>27507</v>
      </c>
      <c r="E2638" s="4"/>
      <c r="F2638" s="6">
        <v>4</v>
      </c>
      <c r="G2638" s="6">
        <v>6</v>
      </c>
      <c r="H2638" s="7">
        <f t="shared" si="164"/>
        <v>46023</v>
      </c>
      <c r="I2638" s="3">
        <f t="shared" si="165"/>
        <v>302577</v>
      </c>
      <c r="J2638" s="3">
        <f t="shared" si="166"/>
        <v>211803.9</v>
      </c>
      <c r="K2638" s="3">
        <f t="shared" si="167"/>
        <v>90773.1</v>
      </c>
    </row>
    <row r="2639" spans="1:11" x14ac:dyDescent="0.25">
      <c r="A2639" s="5">
        <v>46106</v>
      </c>
      <c r="B2639" s="2" t="s">
        <v>2646</v>
      </c>
      <c r="C2639" s="2">
        <v>10</v>
      </c>
      <c r="D2639" s="3">
        <v>14024</v>
      </c>
      <c r="E2639" s="4"/>
      <c r="F2639" s="6">
        <v>5</v>
      </c>
      <c r="G2639" s="6">
        <v>3</v>
      </c>
      <c r="H2639" s="7">
        <f t="shared" si="164"/>
        <v>46082</v>
      </c>
      <c r="I2639" s="3">
        <f t="shared" si="165"/>
        <v>140240</v>
      </c>
      <c r="J2639" s="3">
        <f t="shared" si="166"/>
        <v>98168</v>
      </c>
      <c r="K2639" s="3">
        <f t="shared" si="167"/>
        <v>42072</v>
      </c>
    </row>
    <row r="2640" spans="1:11" x14ac:dyDescent="0.25">
      <c r="A2640" s="5">
        <v>46169</v>
      </c>
      <c r="B2640" s="2" t="s">
        <v>2647</v>
      </c>
      <c r="C2640" s="2">
        <v>10</v>
      </c>
      <c r="D2640" s="3">
        <v>8221</v>
      </c>
      <c r="E2640" s="4">
        <v>0.08</v>
      </c>
      <c r="F2640" s="6">
        <v>2</v>
      </c>
      <c r="G2640" s="6">
        <v>8</v>
      </c>
      <c r="H2640" s="7">
        <f t="shared" si="164"/>
        <v>46143</v>
      </c>
      <c r="I2640" s="3">
        <f t="shared" si="165"/>
        <v>88786.8</v>
      </c>
      <c r="J2640" s="3">
        <f t="shared" si="166"/>
        <v>62150.759999999995</v>
      </c>
      <c r="K2640" s="3">
        <f t="shared" si="167"/>
        <v>26636.040000000008</v>
      </c>
    </row>
    <row r="2641" spans="1:11" x14ac:dyDescent="0.25">
      <c r="A2641" s="5">
        <v>46135</v>
      </c>
      <c r="B2641" s="2" t="s">
        <v>2648</v>
      </c>
      <c r="C2641" s="2">
        <v>1</v>
      </c>
      <c r="D2641" s="3">
        <v>9755</v>
      </c>
      <c r="E2641" s="4"/>
      <c r="F2641" s="6">
        <v>3</v>
      </c>
      <c r="G2641" s="6">
        <v>5</v>
      </c>
      <c r="H2641" s="7">
        <f t="shared" si="164"/>
        <v>46113</v>
      </c>
      <c r="I2641" s="3">
        <f t="shared" si="165"/>
        <v>9755</v>
      </c>
      <c r="J2641" s="3">
        <f t="shared" si="166"/>
        <v>6828.5</v>
      </c>
      <c r="K2641" s="3">
        <f t="shared" si="167"/>
        <v>2926.5</v>
      </c>
    </row>
    <row r="2642" spans="1:11" x14ac:dyDescent="0.25">
      <c r="A2642" s="5">
        <v>46046</v>
      </c>
      <c r="B2642" s="2" t="s">
        <v>2649</v>
      </c>
      <c r="C2642" s="2">
        <v>11</v>
      </c>
      <c r="D2642" s="3">
        <v>29272</v>
      </c>
      <c r="E2642" s="4">
        <v>0.09</v>
      </c>
      <c r="F2642" s="6">
        <v>2</v>
      </c>
      <c r="G2642" s="6">
        <v>4</v>
      </c>
      <c r="H2642" s="7">
        <f t="shared" si="164"/>
        <v>46023</v>
      </c>
      <c r="I2642" s="3">
        <f t="shared" si="165"/>
        <v>350971.28</v>
      </c>
      <c r="J2642" s="3">
        <f t="shared" si="166"/>
        <v>245679.89600000001</v>
      </c>
      <c r="K2642" s="3">
        <f t="shared" si="167"/>
        <v>105291.38400000002</v>
      </c>
    </row>
    <row r="2643" spans="1:11" x14ac:dyDescent="0.25">
      <c r="A2643" s="5">
        <v>46369</v>
      </c>
      <c r="B2643" s="2" t="s">
        <v>2650</v>
      </c>
      <c r="C2643" s="2">
        <v>4</v>
      </c>
      <c r="D2643" s="3">
        <v>29982</v>
      </c>
      <c r="E2643" s="4"/>
      <c r="F2643" s="6">
        <v>4</v>
      </c>
      <c r="G2643" s="6">
        <v>6</v>
      </c>
      <c r="H2643" s="7">
        <f t="shared" si="164"/>
        <v>46357</v>
      </c>
      <c r="I2643" s="3">
        <f t="shared" si="165"/>
        <v>119928</v>
      </c>
      <c r="J2643" s="3">
        <f t="shared" si="166"/>
        <v>83949.599999999991</v>
      </c>
      <c r="K2643" s="3">
        <f t="shared" si="167"/>
        <v>35978.400000000009</v>
      </c>
    </row>
    <row r="2644" spans="1:11" x14ac:dyDescent="0.25">
      <c r="A2644" s="5">
        <v>46026</v>
      </c>
      <c r="B2644" s="2" t="s">
        <v>2651</v>
      </c>
      <c r="C2644" s="2">
        <v>1</v>
      </c>
      <c r="D2644" s="3">
        <v>5107</v>
      </c>
      <c r="E2644" s="4">
        <v>0.12</v>
      </c>
      <c r="F2644" s="6">
        <v>3</v>
      </c>
      <c r="G2644" s="6">
        <v>8</v>
      </c>
      <c r="H2644" s="7">
        <f t="shared" si="164"/>
        <v>46023</v>
      </c>
      <c r="I2644" s="3">
        <f t="shared" si="165"/>
        <v>5719.84</v>
      </c>
      <c r="J2644" s="3">
        <f t="shared" si="166"/>
        <v>4003.8879999999999</v>
      </c>
      <c r="K2644" s="3">
        <f t="shared" si="167"/>
        <v>1715.9520000000002</v>
      </c>
    </row>
    <row r="2645" spans="1:11" x14ac:dyDescent="0.25">
      <c r="A2645" s="5">
        <v>46237</v>
      </c>
      <c r="B2645" s="2" t="s">
        <v>2652</v>
      </c>
      <c r="C2645" s="2">
        <v>4</v>
      </c>
      <c r="D2645" s="3">
        <v>24955</v>
      </c>
      <c r="E2645" s="4"/>
      <c r="F2645" s="6">
        <v>4</v>
      </c>
      <c r="G2645" s="6">
        <v>1</v>
      </c>
      <c r="H2645" s="7">
        <f t="shared" si="164"/>
        <v>46235</v>
      </c>
      <c r="I2645" s="3">
        <f t="shared" si="165"/>
        <v>99820</v>
      </c>
      <c r="J2645" s="3">
        <f t="shared" si="166"/>
        <v>69874</v>
      </c>
      <c r="K2645" s="3">
        <f t="shared" si="167"/>
        <v>29946</v>
      </c>
    </row>
    <row r="2646" spans="1:11" x14ac:dyDescent="0.25">
      <c r="A2646" s="5">
        <v>46344</v>
      </c>
      <c r="B2646" s="2" t="s">
        <v>2653</v>
      </c>
      <c r="C2646" s="2">
        <v>1</v>
      </c>
      <c r="D2646" s="3">
        <v>26425</v>
      </c>
      <c r="E2646" s="4">
        <v>0.09</v>
      </c>
      <c r="F2646" s="6">
        <v>1</v>
      </c>
      <c r="G2646" s="6">
        <v>2</v>
      </c>
      <c r="H2646" s="7">
        <f t="shared" si="164"/>
        <v>46327</v>
      </c>
      <c r="I2646" s="3">
        <f t="shared" si="165"/>
        <v>28803.250000000004</v>
      </c>
      <c r="J2646" s="3">
        <f t="shared" si="166"/>
        <v>20162.275000000001</v>
      </c>
      <c r="K2646" s="3">
        <f t="shared" si="167"/>
        <v>8640.9750000000022</v>
      </c>
    </row>
    <row r="2647" spans="1:11" x14ac:dyDescent="0.25">
      <c r="A2647" s="5">
        <v>46285</v>
      </c>
      <c r="B2647" s="2" t="s">
        <v>2654</v>
      </c>
      <c r="C2647" s="2">
        <v>6</v>
      </c>
      <c r="D2647" s="3">
        <v>30931</v>
      </c>
      <c r="E2647" s="4">
        <v>0.11</v>
      </c>
      <c r="F2647" s="6">
        <v>5</v>
      </c>
      <c r="G2647" s="6">
        <v>3</v>
      </c>
      <c r="H2647" s="7">
        <f t="shared" si="164"/>
        <v>46266</v>
      </c>
      <c r="I2647" s="3">
        <f t="shared" si="165"/>
        <v>206000.46000000002</v>
      </c>
      <c r="J2647" s="3">
        <f t="shared" si="166"/>
        <v>144200.32200000001</v>
      </c>
      <c r="K2647" s="3">
        <f t="shared" si="167"/>
        <v>61800.138000000006</v>
      </c>
    </row>
    <row r="2648" spans="1:11" x14ac:dyDescent="0.25">
      <c r="A2648" s="5">
        <v>46227</v>
      </c>
      <c r="B2648" s="2" t="s">
        <v>2655</v>
      </c>
      <c r="C2648" s="2">
        <v>4</v>
      </c>
      <c r="D2648" s="3">
        <v>18392</v>
      </c>
      <c r="E2648" s="4">
        <v>0.11</v>
      </c>
      <c r="F2648" s="6">
        <v>1</v>
      </c>
      <c r="G2648" s="6">
        <v>2</v>
      </c>
      <c r="H2648" s="7">
        <f t="shared" si="164"/>
        <v>46204</v>
      </c>
      <c r="I2648" s="3">
        <f t="shared" si="165"/>
        <v>81660.48000000001</v>
      </c>
      <c r="J2648" s="3">
        <f t="shared" si="166"/>
        <v>57162.336000000003</v>
      </c>
      <c r="K2648" s="3">
        <f t="shared" si="167"/>
        <v>24498.144000000008</v>
      </c>
    </row>
    <row r="2649" spans="1:11" x14ac:dyDescent="0.25">
      <c r="A2649" s="5">
        <v>46334</v>
      </c>
      <c r="B2649" s="2" t="s">
        <v>2656</v>
      </c>
      <c r="C2649" s="2">
        <v>4</v>
      </c>
      <c r="D2649" s="3">
        <v>28337</v>
      </c>
      <c r="E2649" s="4">
        <v>0.1</v>
      </c>
      <c r="F2649" s="6">
        <v>5</v>
      </c>
      <c r="G2649" s="6">
        <v>1</v>
      </c>
      <c r="H2649" s="7">
        <f t="shared" si="164"/>
        <v>46327</v>
      </c>
      <c r="I2649" s="3">
        <f t="shared" si="165"/>
        <v>124682.8</v>
      </c>
      <c r="J2649" s="3">
        <f t="shared" si="166"/>
        <v>87277.959999999992</v>
      </c>
      <c r="K2649" s="3">
        <f t="shared" si="167"/>
        <v>37404.840000000011</v>
      </c>
    </row>
    <row r="2650" spans="1:11" x14ac:dyDescent="0.25">
      <c r="A2650" s="5">
        <v>46291</v>
      </c>
      <c r="B2650" s="2" t="s">
        <v>2657</v>
      </c>
      <c r="C2650" s="2">
        <v>10</v>
      </c>
      <c r="D2650" s="3">
        <v>27581</v>
      </c>
      <c r="E2650" s="4"/>
      <c r="F2650" s="6">
        <v>1</v>
      </c>
      <c r="G2650" s="6">
        <v>6</v>
      </c>
      <c r="H2650" s="7">
        <f t="shared" si="164"/>
        <v>46266</v>
      </c>
      <c r="I2650" s="3">
        <f t="shared" si="165"/>
        <v>275810</v>
      </c>
      <c r="J2650" s="3">
        <f t="shared" si="166"/>
        <v>193067</v>
      </c>
      <c r="K2650" s="3">
        <f t="shared" si="167"/>
        <v>82743</v>
      </c>
    </row>
    <row r="2651" spans="1:11" x14ac:dyDescent="0.25">
      <c r="A2651" s="5">
        <v>46364</v>
      </c>
      <c r="B2651" s="2" t="s">
        <v>2658</v>
      </c>
      <c r="C2651" s="2">
        <v>8</v>
      </c>
      <c r="D2651" s="3">
        <v>13602</v>
      </c>
      <c r="E2651" s="4">
        <v>0.1</v>
      </c>
      <c r="F2651" s="6">
        <v>1</v>
      </c>
      <c r="G2651" s="6">
        <v>4</v>
      </c>
      <c r="H2651" s="7">
        <f t="shared" si="164"/>
        <v>46357</v>
      </c>
      <c r="I2651" s="3">
        <f t="shared" si="165"/>
        <v>119697.60000000001</v>
      </c>
      <c r="J2651" s="3">
        <f t="shared" si="166"/>
        <v>83788.319999999992</v>
      </c>
      <c r="K2651" s="3">
        <f t="shared" si="167"/>
        <v>35909.280000000013</v>
      </c>
    </row>
    <row r="2652" spans="1:11" x14ac:dyDescent="0.25">
      <c r="A2652" s="5">
        <v>46299</v>
      </c>
      <c r="B2652" s="2" t="s">
        <v>2659</v>
      </c>
      <c r="C2652" s="2">
        <v>11</v>
      </c>
      <c r="D2652" s="3">
        <v>4946</v>
      </c>
      <c r="E2652" s="4"/>
      <c r="F2652" s="6">
        <v>2</v>
      </c>
      <c r="G2652" s="6">
        <v>6</v>
      </c>
      <c r="H2652" s="7">
        <f t="shared" si="164"/>
        <v>46296</v>
      </c>
      <c r="I2652" s="3">
        <f t="shared" si="165"/>
        <v>54406</v>
      </c>
      <c r="J2652" s="3">
        <f t="shared" si="166"/>
        <v>38084.199999999997</v>
      </c>
      <c r="K2652" s="3">
        <f t="shared" si="167"/>
        <v>16321.800000000003</v>
      </c>
    </row>
    <row r="2653" spans="1:11" x14ac:dyDescent="0.25">
      <c r="A2653" s="5">
        <v>46315</v>
      </c>
      <c r="B2653" s="2" t="s">
        <v>2660</v>
      </c>
      <c r="C2653" s="2">
        <v>10</v>
      </c>
      <c r="D2653" s="3">
        <v>27523</v>
      </c>
      <c r="E2653" s="4"/>
      <c r="F2653" s="6">
        <v>5</v>
      </c>
      <c r="G2653" s="6">
        <v>7</v>
      </c>
      <c r="H2653" s="7">
        <f t="shared" si="164"/>
        <v>46296</v>
      </c>
      <c r="I2653" s="3">
        <f t="shared" si="165"/>
        <v>275230</v>
      </c>
      <c r="J2653" s="3">
        <f t="shared" si="166"/>
        <v>192661</v>
      </c>
      <c r="K2653" s="3">
        <f t="shared" si="167"/>
        <v>82569</v>
      </c>
    </row>
    <row r="2654" spans="1:11" x14ac:dyDescent="0.25">
      <c r="A2654" s="5">
        <v>46258</v>
      </c>
      <c r="B2654" s="2" t="s">
        <v>2661</v>
      </c>
      <c r="C2654" s="2">
        <v>7</v>
      </c>
      <c r="D2654" s="3">
        <v>10572</v>
      </c>
      <c r="E2654" s="4">
        <v>0.14000000000000001</v>
      </c>
      <c r="F2654" s="6">
        <v>3</v>
      </c>
      <c r="G2654" s="6">
        <v>3</v>
      </c>
      <c r="H2654" s="7">
        <f t="shared" si="164"/>
        <v>46235</v>
      </c>
      <c r="I2654" s="3">
        <f t="shared" si="165"/>
        <v>84364.560000000012</v>
      </c>
      <c r="J2654" s="3">
        <f t="shared" si="166"/>
        <v>59055.192000000003</v>
      </c>
      <c r="K2654" s="3">
        <f t="shared" si="167"/>
        <v>25309.368000000009</v>
      </c>
    </row>
    <row r="2655" spans="1:11" x14ac:dyDescent="0.25">
      <c r="A2655" s="5">
        <v>46332</v>
      </c>
      <c r="B2655" s="2" t="s">
        <v>2662</v>
      </c>
      <c r="C2655" s="2">
        <v>7</v>
      </c>
      <c r="D2655" s="3">
        <v>23630</v>
      </c>
      <c r="E2655" s="4">
        <v>0.12</v>
      </c>
      <c r="F2655" s="6">
        <v>2</v>
      </c>
      <c r="G2655" s="6">
        <v>3</v>
      </c>
      <c r="H2655" s="7">
        <f t="shared" si="164"/>
        <v>46327</v>
      </c>
      <c r="I2655" s="3">
        <f t="shared" si="165"/>
        <v>185259.2</v>
      </c>
      <c r="J2655" s="3">
        <f t="shared" si="166"/>
        <v>129681.44</v>
      </c>
      <c r="K2655" s="3">
        <f t="shared" si="167"/>
        <v>55577.760000000009</v>
      </c>
    </row>
    <row r="2656" spans="1:11" x14ac:dyDescent="0.25">
      <c r="A2656" s="5">
        <v>46238</v>
      </c>
      <c r="B2656" s="2" t="s">
        <v>2663</v>
      </c>
      <c r="C2656" s="2">
        <v>6</v>
      </c>
      <c r="D2656" s="3">
        <v>19202</v>
      </c>
      <c r="E2656" s="4">
        <v>0.14000000000000001</v>
      </c>
      <c r="F2656" s="6">
        <v>2</v>
      </c>
      <c r="G2656" s="6">
        <v>2</v>
      </c>
      <c r="H2656" s="7">
        <f t="shared" si="164"/>
        <v>46235</v>
      </c>
      <c r="I2656" s="3">
        <f t="shared" si="165"/>
        <v>131341.68000000002</v>
      </c>
      <c r="J2656" s="3">
        <f t="shared" si="166"/>
        <v>91939.176000000007</v>
      </c>
      <c r="K2656" s="3">
        <f t="shared" si="167"/>
        <v>39402.504000000015</v>
      </c>
    </row>
    <row r="2657" spans="1:11" x14ac:dyDescent="0.25">
      <c r="A2657" s="5">
        <v>46035</v>
      </c>
      <c r="B2657" s="2" t="s">
        <v>2664</v>
      </c>
      <c r="C2657" s="2">
        <v>3</v>
      </c>
      <c r="D2657" s="3">
        <v>5521</v>
      </c>
      <c r="E2657" s="4">
        <v>0.12</v>
      </c>
      <c r="F2657" s="6">
        <v>4</v>
      </c>
      <c r="G2657" s="6">
        <v>7</v>
      </c>
      <c r="H2657" s="7">
        <f t="shared" si="164"/>
        <v>46023</v>
      </c>
      <c r="I2657" s="3">
        <f t="shared" si="165"/>
        <v>18550.560000000001</v>
      </c>
      <c r="J2657" s="3">
        <f t="shared" si="166"/>
        <v>12985.392</v>
      </c>
      <c r="K2657" s="3">
        <f t="shared" si="167"/>
        <v>5565.1680000000015</v>
      </c>
    </row>
    <row r="2658" spans="1:11" x14ac:dyDescent="0.25">
      <c r="A2658" s="5">
        <v>46033</v>
      </c>
      <c r="B2658" s="2" t="s">
        <v>2665</v>
      </c>
      <c r="C2658" s="2">
        <v>7</v>
      </c>
      <c r="D2658" s="3">
        <v>18519</v>
      </c>
      <c r="E2658" s="4"/>
      <c r="F2658" s="6">
        <v>3</v>
      </c>
      <c r="G2658" s="6">
        <v>6</v>
      </c>
      <c r="H2658" s="7">
        <f t="shared" si="164"/>
        <v>46023</v>
      </c>
      <c r="I2658" s="3">
        <f t="shared" si="165"/>
        <v>129633</v>
      </c>
      <c r="J2658" s="3">
        <f t="shared" si="166"/>
        <v>90743.099999999991</v>
      </c>
      <c r="K2658" s="3">
        <f t="shared" si="167"/>
        <v>38889.900000000009</v>
      </c>
    </row>
    <row r="2659" spans="1:11" x14ac:dyDescent="0.25">
      <c r="A2659" s="5">
        <v>46364</v>
      </c>
      <c r="B2659" s="2" t="s">
        <v>2666</v>
      </c>
      <c r="C2659" s="2">
        <v>6</v>
      </c>
      <c r="D2659" s="3">
        <v>11245</v>
      </c>
      <c r="E2659" s="4">
        <v>0.11</v>
      </c>
      <c r="F2659" s="6">
        <v>4</v>
      </c>
      <c r="G2659" s="6">
        <v>2</v>
      </c>
      <c r="H2659" s="7">
        <f t="shared" si="164"/>
        <v>46357</v>
      </c>
      <c r="I2659" s="3">
        <f t="shared" si="165"/>
        <v>74891.700000000012</v>
      </c>
      <c r="J2659" s="3">
        <f t="shared" si="166"/>
        <v>52424.19</v>
      </c>
      <c r="K2659" s="3">
        <f t="shared" si="167"/>
        <v>22467.510000000009</v>
      </c>
    </row>
    <row r="2660" spans="1:11" x14ac:dyDescent="0.25">
      <c r="A2660" s="5">
        <v>46055</v>
      </c>
      <c r="B2660" s="2" t="s">
        <v>2667</v>
      </c>
      <c r="C2660" s="2">
        <v>6</v>
      </c>
      <c r="D2660" s="3">
        <v>18041</v>
      </c>
      <c r="E2660" s="4"/>
      <c r="F2660" s="6">
        <v>2</v>
      </c>
      <c r="G2660" s="6">
        <v>4</v>
      </c>
      <c r="H2660" s="7">
        <f t="shared" si="164"/>
        <v>46054</v>
      </c>
      <c r="I2660" s="3">
        <f t="shared" si="165"/>
        <v>108246</v>
      </c>
      <c r="J2660" s="3">
        <f t="shared" si="166"/>
        <v>75772.2</v>
      </c>
      <c r="K2660" s="3">
        <f t="shared" si="167"/>
        <v>32473.800000000003</v>
      </c>
    </row>
    <row r="2661" spans="1:11" x14ac:dyDescent="0.25">
      <c r="A2661" s="5">
        <v>46036</v>
      </c>
      <c r="B2661" s="2" t="s">
        <v>2668</v>
      </c>
      <c r="C2661" s="2">
        <v>8</v>
      </c>
      <c r="D2661" s="3">
        <v>12117</v>
      </c>
      <c r="E2661" s="4">
        <v>0.03</v>
      </c>
      <c r="F2661" s="6">
        <v>3</v>
      </c>
      <c r="G2661" s="6">
        <v>1</v>
      </c>
      <c r="H2661" s="7">
        <f t="shared" si="164"/>
        <v>46023</v>
      </c>
      <c r="I2661" s="3">
        <f t="shared" si="165"/>
        <v>99844.08</v>
      </c>
      <c r="J2661" s="3">
        <f t="shared" si="166"/>
        <v>69890.856</v>
      </c>
      <c r="K2661" s="3">
        <f t="shared" si="167"/>
        <v>29953.224000000002</v>
      </c>
    </row>
    <row r="2662" spans="1:11" x14ac:dyDescent="0.25">
      <c r="A2662" s="5">
        <v>46077</v>
      </c>
      <c r="B2662" s="2" t="s">
        <v>2669</v>
      </c>
      <c r="C2662" s="2">
        <v>4</v>
      </c>
      <c r="D2662" s="3">
        <v>29805</v>
      </c>
      <c r="E2662" s="4"/>
      <c r="F2662" s="6">
        <v>2</v>
      </c>
      <c r="G2662" s="6">
        <v>8</v>
      </c>
      <c r="H2662" s="7">
        <f t="shared" si="164"/>
        <v>46054</v>
      </c>
      <c r="I2662" s="3">
        <f t="shared" si="165"/>
        <v>119220</v>
      </c>
      <c r="J2662" s="3">
        <f t="shared" si="166"/>
        <v>83454</v>
      </c>
      <c r="K2662" s="3">
        <f t="shared" si="167"/>
        <v>35766</v>
      </c>
    </row>
    <row r="2663" spans="1:11" x14ac:dyDescent="0.25">
      <c r="A2663" s="5">
        <v>46375</v>
      </c>
      <c r="B2663" s="2" t="s">
        <v>2670</v>
      </c>
      <c r="C2663" s="2">
        <v>1</v>
      </c>
      <c r="D2663" s="3">
        <v>26295</v>
      </c>
      <c r="E2663" s="4">
        <v>0.06</v>
      </c>
      <c r="F2663" s="6">
        <v>2</v>
      </c>
      <c r="G2663" s="6">
        <v>3</v>
      </c>
      <c r="H2663" s="7">
        <f t="shared" si="164"/>
        <v>46357</v>
      </c>
      <c r="I2663" s="3">
        <f t="shared" si="165"/>
        <v>27872.7</v>
      </c>
      <c r="J2663" s="3">
        <f t="shared" si="166"/>
        <v>19510.89</v>
      </c>
      <c r="K2663" s="3">
        <f t="shared" si="167"/>
        <v>8361.8100000000013</v>
      </c>
    </row>
    <row r="2664" spans="1:11" x14ac:dyDescent="0.25">
      <c r="A2664" s="5">
        <v>46056</v>
      </c>
      <c r="B2664" s="2" t="s">
        <v>2671</v>
      </c>
      <c r="C2664" s="2">
        <v>3</v>
      </c>
      <c r="D2664" s="3">
        <v>10068</v>
      </c>
      <c r="E2664" s="4">
        <v>0.1</v>
      </c>
      <c r="F2664" s="6">
        <v>3</v>
      </c>
      <c r="G2664" s="6">
        <v>2</v>
      </c>
      <c r="H2664" s="7">
        <f t="shared" si="164"/>
        <v>46054</v>
      </c>
      <c r="I2664" s="3">
        <f t="shared" si="165"/>
        <v>33224.400000000001</v>
      </c>
      <c r="J2664" s="3">
        <f t="shared" si="166"/>
        <v>23257.079999999998</v>
      </c>
      <c r="K2664" s="3">
        <f t="shared" si="167"/>
        <v>9967.3200000000033</v>
      </c>
    </row>
    <row r="2665" spans="1:11" x14ac:dyDescent="0.25">
      <c r="A2665" s="5">
        <v>46174</v>
      </c>
      <c r="B2665" s="2" t="s">
        <v>2672</v>
      </c>
      <c r="C2665" s="2">
        <v>4</v>
      </c>
      <c r="D2665" s="3">
        <v>8539</v>
      </c>
      <c r="E2665" s="4">
        <v>0.14000000000000001</v>
      </c>
      <c r="F2665" s="6">
        <v>3</v>
      </c>
      <c r="G2665" s="6">
        <v>4</v>
      </c>
      <c r="H2665" s="7">
        <f t="shared" si="164"/>
        <v>46174</v>
      </c>
      <c r="I2665" s="3">
        <f t="shared" si="165"/>
        <v>38937.840000000004</v>
      </c>
      <c r="J2665" s="3">
        <f t="shared" si="166"/>
        <v>27256.488000000001</v>
      </c>
      <c r="K2665" s="3">
        <f t="shared" si="167"/>
        <v>11681.352000000003</v>
      </c>
    </row>
    <row r="2666" spans="1:11" x14ac:dyDescent="0.25">
      <c r="A2666" s="5">
        <v>46141</v>
      </c>
      <c r="B2666" s="2" t="s">
        <v>2673</v>
      </c>
      <c r="C2666" s="2">
        <v>3</v>
      </c>
      <c r="D2666" s="3">
        <v>34658</v>
      </c>
      <c r="E2666" s="4">
        <v>0.12</v>
      </c>
      <c r="F2666" s="6">
        <v>5</v>
      </c>
      <c r="G2666" s="6">
        <v>4</v>
      </c>
      <c r="H2666" s="7">
        <f t="shared" si="164"/>
        <v>46113</v>
      </c>
      <c r="I2666" s="3">
        <f t="shared" si="165"/>
        <v>116450.88</v>
      </c>
      <c r="J2666" s="3">
        <f t="shared" si="166"/>
        <v>81515.615999999995</v>
      </c>
      <c r="K2666" s="3">
        <f t="shared" si="167"/>
        <v>34935.26400000001</v>
      </c>
    </row>
    <row r="2667" spans="1:11" x14ac:dyDescent="0.25">
      <c r="A2667" s="5">
        <v>46148</v>
      </c>
      <c r="B2667" s="2" t="s">
        <v>2674</v>
      </c>
      <c r="C2667" s="2">
        <v>5</v>
      </c>
      <c r="D2667" s="3">
        <v>19188</v>
      </c>
      <c r="E2667" s="4"/>
      <c r="F2667" s="6">
        <v>2</v>
      </c>
      <c r="G2667" s="6">
        <v>8</v>
      </c>
      <c r="H2667" s="7">
        <f t="shared" si="164"/>
        <v>46143</v>
      </c>
      <c r="I2667" s="3">
        <f t="shared" si="165"/>
        <v>95940</v>
      </c>
      <c r="J2667" s="3">
        <f t="shared" si="166"/>
        <v>67158</v>
      </c>
      <c r="K2667" s="3">
        <f t="shared" si="167"/>
        <v>28782</v>
      </c>
    </row>
    <row r="2668" spans="1:11" x14ac:dyDescent="0.25">
      <c r="A2668" s="5">
        <v>46196</v>
      </c>
      <c r="B2668" s="2" t="s">
        <v>2675</v>
      </c>
      <c r="C2668" s="2">
        <v>7</v>
      </c>
      <c r="D2668" s="3">
        <v>27090</v>
      </c>
      <c r="E2668" s="4"/>
      <c r="F2668" s="6">
        <v>5</v>
      </c>
      <c r="G2668" s="6">
        <v>6</v>
      </c>
      <c r="H2668" s="7">
        <f t="shared" si="164"/>
        <v>46174</v>
      </c>
      <c r="I2668" s="3">
        <f t="shared" si="165"/>
        <v>189630</v>
      </c>
      <c r="J2668" s="3">
        <f t="shared" si="166"/>
        <v>132741</v>
      </c>
      <c r="K2668" s="3">
        <f t="shared" si="167"/>
        <v>56889</v>
      </c>
    </row>
    <row r="2669" spans="1:11" x14ac:dyDescent="0.25">
      <c r="A2669" s="5">
        <v>46188</v>
      </c>
      <c r="B2669" s="2" t="s">
        <v>2676</v>
      </c>
      <c r="C2669" s="2">
        <v>9</v>
      </c>
      <c r="D2669" s="3">
        <v>10997</v>
      </c>
      <c r="E2669" s="4"/>
      <c r="F2669" s="6">
        <v>2</v>
      </c>
      <c r="G2669" s="6">
        <v>6</v>
      </c>
      <c r="H2669" s="7">
        <f t="shared" si="164"/>
        <v>46174</v>
      </c>
      <c r="I2669" s="3">
        <f t="shared" si="165"/>
        <v>98973</v>
      </c>
      <c r="J2669" s="3">
        <f t="shared" si="166"/>
        <v>69281.099999999991</v>
      </c>
      <c r="K2669" s="3">
        <f t="shared" si="167"/>
        <v>29691.900000000009</v>
      </c>
    </row>
    <row r="2670" spans="1:11" x14ac:dyDescent="0.25">
      <c r="A2670" s="5">
        <v>46294</v>
      </c>
      <c r="B2670" s="2" t="s">
        <v>2677</v>
      </c>
      <c r="C2670" s="2">
        <v>7</v>
      </c>
      <c r="D2670" s="3">
        <v>24467</v>
      </c>
      <c r="E2670" s="4">
        <v>0.12</v>
      </c>
      <c r="F2670" s="6">
        <v>2</v>
      </c>
      <c r="G2670" s="6">
        <v>3</v>
      </c>
      <c r="H2670" s="7">
        <f t="shared" si="164"/>
        <v>46266</v>
      </c>
      <c r="I2670" s="3">
        <f t="shared" si="165"/>
        <v>191821.28000000003</v>
      </c>
      <c r="J2670" s="3">
        <f t="shared" si="166"/>
        <v>134274.89600000001</v>
      </c>
      <c r="K2670" s="3">
        <f t="shared" si="167"/>
        <v>57546.38400000002</v>
      </c>
    </row>
    <row r="2671" spans="1:11" x14ac:dyDescent="0.25">
      <c r="A2671" s="5">
        <v>46321</v>
      </c>
      <c r="B2671" s="2" t="s">
        <v>2678</v>
      </c>
      <c r="C2671" s="2">
        <v>8</v>
      </c>
      <c r="D2671" s="3">
        <v>8775</v>
      </c>
      <c r="E2671" s="4">
        <v>0.12</v>
      </c>
      <c r="F2671" s="6">
        <v>3</v>
      </c>
      <c r="G2671" s="6">
        <v>6</v>
      </c>
      <c r="H2671" s="7">
        <f t="shared" si="164"/>
        <v>46296</v>
      </c>
      <c r="I2671" s="3">
        <f t="shared" si="165"/>
        <v>78624.000000000015</v>
      </c>
      <c r="J2671" s="3">
        <f t="shared" si="166"/>
        <v>55036.80000000001</v>
      </c>
      <c r="K2671" s="3">
        <f t="shared" si="167"/>
        <v>23587.200000000004</v>
      </c>
    </row>
    <row r="2672" spans="1:11" x14ac:dyDescent="0.25">
      <c r="A2672" s="5">
        <v>46287</v>
      </c>
      <c r="B2672" s="2" t="s">
        <v>2679</v>
      </c>
      <c r="C2672" s="2">
        <v>8</v>
      </c>
      <c r="D2672" s="3">
        <v>11275</v>
      </c>
      <c r="E2672" s="4"/>
      <c r="F2672" s="6">
        <v>1</v>
      </c>
      <c r="G2672" s="6">
        <v>1</v>
      </c>
      <c r="H2672" s="7">
        <f t="shared" si="164"/>
        <v>46266</v>
      </c>
      <c r="I2672" s="3">
        <f t="shared" si="165"/>
        <v>90200</v>
      </c>
      <c r="J2672" s="3">
        <f t="shared" si="166"/>
        <v>63139.999999999993</v>
      </c>
      <c r="K2672" s="3">
        <f t="shared" si="167"/>
        <v>27060.000000000007</v>
      </c>
    </row>
    <row r="2673" spans="1:11" x14ac:dyDescent="0.25">
      <c r="A2673" s="5">
        <v>46267</v>
      </c>
      <c r="B2673" s="2" t="s">
        <v>2680</v>
      </c>
      <c r="C2673" s="2">
        <v>3</v>
      </c>
      <c r="D2673" s="3">
        <v>13926</v>
      </c>
      <c r="E2673" s="4"/>
      <c r="F2673" s="6">
        <v>3</v>
      </c>
      <c r="G2673" s="6">
        <v>6</v>
      </c>
      <c r="H2673" s="7">
        <f t="shared" si="164"/>
        <v>46266</v>
      </c>
      <c r="I2673" s="3">
        <f t="shared" si="165"/>
        <v>41778</v>
      </c>
      <c r="J2673" s="3">
        <f t="shared" si="166"/>
        <v>29244.6</v>
      </c>
      <c r="K2673" s="3">
        <f t="shared" si="167"/>
        <v>12533.400000000001</v>
      </c>
    </row>
    <row r="2674" spans="1:11" x14ac:dyDescent="0.25">
      <c r="A2674" s="5">
        <v>46064</v>
      </c>
      <c r="B2674" s="2" t="s">
        <v>2681</v>
      </c>
      <c r="C2674" s="2">
        <v>2</v>
      </c>
      <c r="D2674" s="3">
        <v>13000</v>
      </c>
      <c r="E2674" s="4"/>
      <c r="F2674" s="6">
        <v>1</v>
      </c>
      <c r="G2674" s="6">
        <v>4</v>
      </c>
      <c r="H2674" s="7">
        <f t="shared" si="164"/>
        <v>46054</v>
      </c>
      <c r="I2674" s="3">
        <f t="shared" si="165"/>
        <v>26000</v>
      </c>
      <c r="J2674" s="3">
        <f t="shared" si="166"/>
        <v>18200</v>
      </c>
      <c r="K2674" s="3">
        <f t="shared" si="167"/>
        <v>7800</v>
      </c>
    </row>
    <row r="2675" spans="1:11" x14ac:dyDescent="0.25">
      <c r="A2675" s="5">
        <v>46300</v>
      </c>
      <c r="B2675" s="2" t="s">
        <v>2682</v>
      </c>
      <c r="C2675" s="2">
        <v>4</v>
      </c>
      <c r="D2675" s="3">
        <v>13521</v>
      </c>
      <c r="E2675" s="4">
        <v>0.02</v>
      </c>
      <c r="F2675" s="6">
        <v>3</v>
      </c>
      <c r="G2675" s="6">
        <v>4</v>
      </c>
      <c r="H2675" s="7">
        <f t="shared" si="164"/>
        <v>46296</v>
      </c>
      <c r="I2675" s="3">
        <f t="shared" si="165"/>
        <v>55165.68</v>
      </c>
      <c r="J2675" s="3">
        <f t="shared" si="166"/>
        <v>38615.975999999995</v>
      </c>
      <c r="K2675" s="3">
        <f t="shared" si="167"/>
        <v>16549.704000000005</v>
      </c>
    </row>
    <row r="2676" spans="1:11" x14ac:dyDescent="0.25">
      <c r="A2676" s="5">
        <v>46385</v>
      </c>
      <c r="B2676" s="2" t="s">
        <v>2683</v>
      </c>
      <c r="C2676" s="2">
        <v>11</v>
      </c>
      <c r="D2676" s="3">
        <v>29048</v>
      </c>
      <c r="E2676" s="4"/>
      <c r="F2676" s="6">
        <v>3</v>
      </c>
      <c r="G2676" s="6">
        <v>1</v>
      </c>
      <c r="H2676" s="7">
        <f t="shared" si="164"/>
        <v>46357</v>
      </c>
      <c r="I2676" s="3">
        <f t="shared" si="165"/>
        <v>319528</v>
      </c>
      <c r="J2676" s="3">
        <f t="shared" si="166"/>
        <v>223669.59999999998</v>
      </c>
      <c r="K2676" s="3">
        <f t="shared" si="167"/>
        <v>95858.400000000023</v>
      </c>
    </row>
    <row r="2677" spans="1:11" x14ac:dyDescent="0.25">
      <c r="A2677" s="5">
        <v>46300</v>
      </c>
      <c r="B2677" s="2" t="s">
        <v>2684</v>
      </c>
      <c r="C2677" s="2">
        <v>12</v>
      </c>
      <c r="D2677" s="3">
        <v>9940</v>
      </c>
      <c r="E2677" s="4">
        <v>0.14000000000000001</v>
      </c>
      <c r="F2677" s="6">
        <v>3</v>
      </c>
      <c r="G2677" s="6">
        <v>4</v>
      </c>
      <c r="H2677" s="7">
        <f t="shared" si="164"/>
        <v>46296</v>
      </c>
      <c r="I2677" s="3">
        <f t="shared" si="165"/>
        <v>135979.20000000001</v>
      </c>
      <c r="J2677" s="3">
        <f t="shared" si="166"/>
        <v>95185.44</v>
      </c>
      <c r="K2677" s="3">
        <f t="shared" si="167"/>
        <v>40793.760000000009</v>
      </c>
    </row>
    <row r="2678" spans="1:11" x14ac:dyDescent="0.25">
      <c r="A2678" s="5">
        <v>46183</v>
      </c>
      <c r="B2678" s="2" t="s">
        <v>2685</v>
      </c>
      <c r="C2678" s="2">
        <v>7</v>
      </c>
      <c r="D2678" s="3">
        <v>13276</v>
      </c>
      <c r="E2678" s="4">
        <v>7.0000000000000007E-2</v>
      </c>
      <c r="F2678" s="6">
        <v>2</v>
      </c>
      <c r="G2678" s="6">
        <v>6</v>
      </c>
      <c r="H2678" s="7">
        <f t="shared" si="164"/>
        <v>46174</v>
      </c>
      <c r="I2678" s="3">
        <f t="shared" si="165"/>
        <v>99437.24</v>
      </c>
      <c r="J2678" s="3">
        <f t="shared" si="166"/>
        <v>69606.067999999999</v>
      </c>
      <c r="K2678" s="3">
        <f t="shared" si="167"/>
        <v>29831.172000000006</v>
      </c>
    </row>
    <row r="2679" spans="1:11" x14ac:dyDescent="0.25">
      <c r="A2679" s="5">
        <v>46375</v>
      </c>
      <c r="B2679" s="2" t="s">
        <v>2686</v>
      </c>
      <c r="C2679" s="2">
        <v>10</v>
      </c>
      <c r="D2679" s="3">
        <v>29192</v>
      </c>
      <c r="E2679" s="4"/>
      <c r="F2679" s="6">
        <v>5</v>
      </c>
      <c r="G2679" s="6">
        <v>1</v>
      </c>
      <c r="H2679" s="7">
        <f t="shared" si="164"/>
        <v>46357</v>
      </c>
      <c r="I2679" s="3">
        <f t="shared" si="165"/>
        <v>291920</v>
      </c>
      <c r="J2679" s="3">
        <f t="shared" si="166"/>
        <v>204344</v>
      </c>
      <c r="K2679" s="3">
        <f t="shared" si="167"/>
        <v>87576</v>
      </c>
    </row>
    <row r="2680" spans="1:11" x14ac:dyDescent="0.25">
      <c r="A2680" s="5">
        <v>46210</v>
      </c>
      <c r="B2680" s="2" t="s">
        <v>2687</v>
      </c>
      <c r="C2680" s="2">
        <v>10</v>
      </c>
      <c r="D2680" s="3">
        <v>32650</v>
      </c>
      <c r="E2680" s="4">
        <v>0.11</v>
      </c>
      <c r="F2680" s="6">
        <v>3</v>
      </c>
      <c r="G2680" s="6">
        <v>4</v>
      </c>
      <c r="H2680" s="7">
        <f t="shared" si="164"/>
        <v>46204</v>
      </c>
      <c r="I2680" s="3">
        <f t="shared" si="165"/>
        <v>362415.00000000006</v>
      </c>
      <c r="J2680" s="3">
        <f t="shared" si="166"/>
        <v>253690.50000000003</v>
      </c>
      <c r="K2680" s="3">
        <f t="shared" si="167"/>
        <v>108724.50000000003</v>
      </c>
    </row>
    <row r="2681" spans="1:11" x14ac:dyDescent="0.25">
      <c r="A2681" s="5">
        <v>46346</v>
      </c>
      <c r="B2681" s="2" t="s">
        <v>2688</v>
      </c>
      <c r="C2681" s="2">
        <v>9</v>
      </c>
      <c r="D2681" s="3">
        <v>21739</v>
      </c>
      <c r="E2681" s="4">
        <v>0.1</v>
      </c>
      <c r="F2681" s="6">
        <v>2</v>
      </c>
      <c r="G2681" s="6">
        <v>8</v>
      </c>
      <c r="H2681" s="7">
        <f t="shared" si="164"/>
        <v>46327</v>
      </c>
      <c r="I2681" s="3">
        <f t="shared" si="165"/>
        <v>215216.1</v>
      </c>
      <c r="J2681" s="3">
        <f t="shared" si="166"/>
        <v>150651.26999999999</v>
      </c>
      <c r="K2681" s="3">
        <f t="shared" si="167"/>
        <v>64564.830000000016</v>
      </c>
    </row>
    <row r="2682" spans="1:11" x14ac:dyDescent="0.25">
      <c r="A2682" s="5">
        <v>46050</v>
      </c>
      <c r="B2682" s="2" t="s">
        <v>2689</v>
      </c>
      <c r="C2682" s="2">
        <v>11</v>
      </c>
      <c r="D2682" s="3">
        <v>23050</v>
      </c>
      <c r="E2682" s="4">
        <v>0.09</v>
      </c>
      <c r="F2682" s="6">
        <v>1</v>
      </c>
      <c r="G2682" s="6">
        <v>7</v>
      </c>
      <c r="H2682" s="7">
        <f t="shared" si="164"/>
        <v>46023</v>
      </c>
      <c r="I2682" s="3">
        <f t="shared" si="165"/>
        <v>276369.5</v>
      </c>
      <c r="J2682" s="3">
        <f t="shared" si="166"/>
        <v>193458.65</v>
      </c>
      <c r="K2682" s="3">
        <f t="shared" si="167"/>
        <v>82910.850000000006</v>
      </c>
    </row>
    <row r="2683" spans="1:11" x14ac:dyDescent="0.25">
      <c r="A2683" s="5">
        <v>46335</v>
      </c>
      <c r="B2683" s="2" t="s">
        <v>2690</v>
      </c>
      <c r="C2683" s="2">
        <v>1</v>
      </c>
      <c r="D2683" s="3">
        <v>34192</v>
      </c>
      <c r="E2683" s="4"/>
      <c r="F2683" s="6">
        <v>3</v>
      </c>
      <c r="G2683" s="6">
        <v>3</v>
      </c>
      <c r="H2683" s="7">
        <f t="shared" si="164"/>
        <v>46327</v>
      </c>
      <c r="I2683" s="3">
        <f t="shared" si="165"/>
        <v>34192</v>
      </c>
      <c r="J2683" s="3">
        <f t="shared" si="166"/>
        <v>23934.399999999998</v>
      </c>
      <c r="K2683" s="3">
        <f t="shared" si="167"/>
        <v>10257.600000000002</v>
      </c>
    </row>
    <row r="2684" spans="1:11" x14ac:dyDescent="0.25">
      <c r="A2684" s="5">
        <v>46217</v>
      </c>
      <c r="B2684" s="2" t="s">
        <v>2691</v>
      </c>
      <c r="C2684" s="2">
        <v>8</v>
      </c>
      <c r="D2684" s="3">
        <v>29642</v>
      </c>
      <c r="E2684" s="4">
        <v>0.12</v>
      </c>
      <c r="F2684" s="6">
        <v>4</v>
      </c>
      <c r="G2684" s="6">
        <v>2</v>
      </c>
      <c r="H2684" s="7">
        <f t="shared" si="164"/>
        <v>46204</v>
      </c>
      <c r="I2684" s="3">
        <f t="shared" si="165"/>
        <v>265592.32000000001</v>
      </c>
      <c r="J2684" s="3">
        <f t="shared" si="166"/>
        <v>185914.62399999998</v>
      </c>
      <c r="K2684" s="3">
        <f t="shared" si="167"/>
        <v>79677.696000000025</v>
      </c>
    </row>
    <row r="2685" spans="1:11" x14ac:dyDescent="0.25">
      <c r="A2685" s="5">
        <v>46285</v>
      </c>
      <c r="B2685" s="2" t="s">
        <v>2692</v>
      </c>
      <c r="C2685" s="2">
        <v>11</v>
      </c>
      <c r="D2685" s="3">
        <v>3510</v>
      </c>
      <c r="E2685" s="4"/>
      <c r="F2685" s="6">
        <v>4</v>
      </c>
      <c r="G2685" s="6">
        <v>1</v>
      </c>
      <c r="H2685" s="7">
        <f t="shared" si="164"/>
        <v>46266</v>
      </c>
      <c r="I2685" s="3">
        <f t="shared" si="165"/>
        <v>38610</v>
      </c>
      <c r="J2685" s="3">
        <f t="shared" si="166"/>
        <v>27027</v>
      </c>
      <c r="K2685" s="3">
        <f t="shared" si="167"/>
        <v>11583</v>
      </c>
    </row>
    <row r="2686" spans="1:11" x14ac:dyDescent="0.25">
      <c r="A2686" s="5">
        <v>46099</v>
      </c>
      <c r="B2686" s="2" t="s">
        <v>2693</v>
      </c>
      <c r="C2686" s="2">
        <v>6</v>
      </c>
      <c r="D2686" s="3">
        <v>2559</v>
      </c>
      <c r="E2686" s="4">
        <v>0.09</v>
      </c>
      <c r="F2686" s="6">
        <v>2</v>
      </c>
      <c r="G2686" s="6">
        <v>5</v>
      </c>
      <c r="H2686" s="7">
        <f t="shared" si="164"/>
        <v>46082</v>
      </c>
      <c r="I2686" s="3">
        <f t="shared" si="165"/>
        <v>16735.86</v>
      </c>
      <c r="J2686" s="3">
        <f t="shared" si="166"/>
        <v>11715.101999999999</v>
      </c>
      <c r="K2686" s="3">
        <f t="shared" si="167"/>
        <v>5020.7580000000016</v>
      </c>
    </row>
    <row r="2687" spans="1:11" x14ac:dyDescent="0.25">
      <c r="A2687" s="5">
        <v>46275</v>
      </c>
      <c r="B2687" s="2" t="s">
        <v>2694</v>
      </c>
      <c r="C2687" s="2">
        <v>11</v>
      </c>
      <c r="D2687" s="3">
        <v>25917</v>
      </c>
      <c r="E2687" s="4"/>
      <c r="F2687" s="6">
        <v>4</v>
      </c>
      <c r="G2687" s="6">
        <v>5</v>
      </c>
      <c r="H2687" s="7">
        <f t="shared" si="164"/>
        <v>46266</v>
      </c>
      <c r="I2687" s="3">
        <f t="shared" si="165"/>
        <v>285087</v>
      </c>
      <c r="J2687" s="3">
        <f t="shared" si="166"/>
        <v>199560.9</v>
      </c>
      <c r="K2687" s="3">
        <f t="shared" si="167"/>
        <v>85526.1</v>
      </c>
    </row>
    <row r="2688" spans="1:11" x14ac:dyDescent="0.25">
      <c r="A2688" s="5">
        <v>46100</v>
      </c>
      <c r="B2688" s="2" t="s">
        <v>2695</v>
      </c>
      <c r="C2688" s="2">
        <v>4</v>
      </c>
      <c r="D2688" s="3">
        <v>14550</v>
      </c>
      <c r="E2688" s="4">
        <v>0.04</v>
      </c>
      <c r="F2688" s="6">
        <v>4</v>
      </c>
      <c r="G2688" s="6">
        <v>4</v>
      </c>
      <c r="H2688" s="7">
        <f t="shared" si="164"/>
        <v>46082</v>
      </c>
      <c r="I2688" s="3">
        <f t="shared" si="165"/>
        <v>60528</v>
      </c>
      <c r="J2688" s="3">
        <f t="shared" si="166"/>
        <v>42369.599999999999</v>
      </c>
      <c r="K2688" s="3">
        <f t="shared" si="167"/>
        <v>18158.400000000001</v>
      </c>
    </row>
    <row r="2689" spans="1:11" x14ac:dyDescent="0.25">
      <c r="A2689" s="5">
        <v>46302</v>
      </c>
      <c r="B2689" s="2" t="s">
        <v>2696</v>
      </c>
      <c r="C2689" s="2">
        <v>4</v>
      </c>
      <c r="D2689" s="3">
        <v>14228</v>
      </c>
      <c r="E2689" s="4"/>
      <c r="F2689" s="6">
        <v>3</v>
      </c>
      <c r="G2689" s="6">
        <v>4</v>
      </c>
      <c r="H2689" s="7">
        <f t="shared" si="164"/>
        <v>46296</v>
      </c>
      <c r="I2689" s="3">
        <f t="shared" si="165"/>
        <v>56912</v>
      </c>
      <c r="J2689" s="3">
        <f t="shared" si="166"/>
        <v>39838.399999999994</v>
      </c>
      <c r="K2689" s="3">
        <f t="shared" si="167"/>
        <v>17073.600000000006</v>
      </c>
    </row>
    <row r="2690" spans="1:11" x14ac:dyDescent="0.25">
      <c r="A2690" s="5">
        <v>46079</v>
      </c>
      <c r="B2690" s="2" t="s">
        <v>2697</v>
      </c>
      <c r="C2690" s="2">
        <v>8</v>
      </c>
      <c r="D2690" s="3">
        <v>7463</v>
      </c>
      <c r="E2690" s="4"/>
      <c r="F2690" s="6">
        <v>3</v>
      </c>
      <c r="G2690" s="6">
        <v>7</v>
      </c>
      <c r="H2690" s="7">
        <f t="shared" ref="H2690:H2753" si="168">DATE(YEAR($A2690),MONTH($A2690),1)</f>
        <v>46054</v>
      </c>
      <c r="I2690" s="3">
        <f t="shared" ref="I2690:I2753" si="169">$C2690*$D2690*(1+$E2690)</f>
        <v>59704</v>
      </c>
      <c r="J2690" s="3">
        <f t="shared" ref="J2690:J2753" si="170">I2690*70%</f>
        <v>41792.799999999996</v>
      </c>
      <c r="K2690" s="3">
        <f t="shared" ref="K2690:K2753" si="171">I2690-J2690</f>
        <v>17911.200000000004</v>
      </c>
    </row>
    <row r="2691" spans="1:11" x14ac:dyDescent="0.25">
      <c r="A2691" s="5">
        <v>46285</v>
      </c>
      <c r="B2691" s="2" t="s">
        <v>2698</v>
      </c>
      <c r="C2691" s="2">
        <v>5</v>
      </c>
      <c r="D2691" s="3">
        <v>30688</v>
      </c>
      <c r="E2691" s="4">
        <v>0.1</v>
      </c>
      <c r="F2691" s="6">
        <v>4</v>
      </c>
      <c r="G2691" s="6">
        <v>2</v>
      </c>
      <c r="H2691" s="7">
        <f t="shared" si="168"/>
        <v>46266</v>
      </c>
      <c r="I2691" s="3">
        <f t="shared" si="169"/>
        <v>168784</v>
      </c>
      <c r="J2691" s="3">
        <f t="shared" si="170"/>
        <v>118148.79999999999</v>
      </c>
      <c r="K2691" s="3">
        <f t="shared" si="171"/>
        <v>50635.200000000012</v>
      </c>
    </row>
    <row r="2692" spans="1:11" x14ac:dyDescent="0.25">
      <c r="A2692" s="5">
        <v>46138</v>
      </c>
      <c r="B2692" s="2" t="s">
        <v>2699</v>
      </c>
      <c r="C2692" s="2">
        <v>3</v>
      </c>
      <c r="D2692" s="3">
        <v>19321</v>
      </c>
      <c r="E2692" s="4">
        <v>0.14000000000000001</v>
      </c>
      <c r="F2692" s="6">
        <v>2</v>
      </c>
      <c r="G2692" s="6">
        <v>3</v>
      </c>
      <c r="H2692" s="7">
        <f t="shared" si="168"/>
        <v>46113</v>
      </c>
      <c r="I2692" s="3">
        <f t="shared" si="169"/>
        <v>66077.820000000007</v>
      </c>
      <c r="J2692" s="3">
        <f t="shared" si="170"/>
        <v>46254.474000000002</v>
      </c>
      <c r="K2692" s="3">
        <f t="shared" si="171"/>
        <v>19823.346000000005</v>
      </c>
    </row>
    <row r="2693" spans="1:11" x14ac:dyDescent="0.25">
      <c r="A2693" s="5">
        <v>46302</v>
      </c>
      <c r="B2693" s="2" t="s">
        <v>2700</v>
      </c>
      <c r="C2693" s="2">
        <v>5</v>
      </c>
      <c r="D2693" s="3">
        <v>10847</v>
      </c>
      <c r="E2693" s="4"/>
      <c r="F2693" s="6">
        <v>5</v>
      </c>
      <c r="G2693" s="6">
        <v>1</v>
      </c>
      <c r="H2693" s="7">
        <f t="shared" si="168"/>
        <v>46296</v>
      </c>
      <c r="I2693" s="3">
        <f t="shared" si="169"/>
        <v>54235</v>
      </c>
      <c r="J2693" s="3">
        <f t="shared" si="170"/>
        <v>37964.5</v>
      </c>
      <c r="K2693" s="3">
        <f t="shared" si="171"/>
        <v>16270.5</v>
      </c>
    </row>
    <row r="2694" spans="1:11" x14ac:dyDescent="0.25">
      <c r="A2694" s="5">
        <v>46190</v>
      </c>
      <c r="B2694" s="2" t="s">
        <v>2701</v>
      </c>
      <c r="C2694" s="2">
        <v>4</v>
      </c>
      <c r="D2694" s="3">
        <v>21026</v>
      </c>
      <c r="E2694" s="4"/>
      <c r="F2694" s="6">
        <v>3</v>
      </c>
      <c r="G2694" s="6">
        <v>6</v>
      </c>
      <c r="H2694" s="7">
        <f t="shared" si="168"/>
        <v>46174</v>
      </c>
      <c r="I2694" s="3">
        <f t="shared" si="169"/>
        <v>84104</v>
      </c>
      <c r="J2694" s="3">
        <f t="shared" si="170"/>
        <v>58872.799999999996</v>
      </c>
      <c r="K2694" s="3">
        <f t="shared" si="171"/>
        <v>25231.200000000004</v>
      </c>
    </row>
    <row r="2695" spans="1:11" x14ac:dyDescent="0.25">
      <c r="A2695" s="5">
        <v>46036</v>
      </c>
      <c r="B2695" s="2" t="s">
        <v>2702</v>
      </c>
      <c r="C2695" s="2">
        <v>4</v>
      </c>
      <c r="D2695" s="3">
        <v>12794</v>
      </c>
      <c r="E2695" s="4"/>
      <c r="F2695" s="6">
        <v>4</v>
      </c>
      <c r="G2695" s="6">
        <v>3</v>
      </c>
      <c r="H2695" s="7">
        <f t="shared" si="168"/>
        <v>46023</v>
      </c>
      <c r="I2695" s="3">
        <f t="shared" si="169"/>
        <v>51176</v>
      </c>
      <c r="J2695" s="3">
        <f t="shared" si="170"/>
        <v>35823.199999999997</v>
      </c>
      <c r="K2695" s="3">
        <f t="shared" si="171"/>
        <v>15352.800000000003</v>
      </c>
    </row>
    <row r="2696" spans="1:11" x14ac:dyDescent="0.25">
      <c r="A2696" s="5">
        <v>46302</v>
      </c>
      <c r="B2696" s="2" t="s">
        <v>2703</v>
      </c>
      <c r="C2696" s="2">
        <v>9</v>
      </c>
      <c r="D2696" s="3">
        <v>23508</v>
      </c>
      <c r="E2696" s="4">
        <v>0.06</v>
      </c>
      <c r="F2696" s="6">
        <v>4</v>
      </c>
      <c r="G2696" s="6">
        <v>3</v>
      </c>
      <c r="H2696" s="7">
        <f t="shared" si="168"/>
        <v>46296</v>
      </c>
      <c r="I2696" s="3">
        <f t="shared" si="169"/>
        <v>224266.32</v>
      </c>
      <c r="J2696" s="3">
        <f t="shared" si="170"/>
        <v>156986.424</v>
      </c>
      <c r="K2696" s="3">
        <f t="shared" si="171"/>
        <v>67279.896000000008</v>
      </c>
    </row>
    <row r="2697" spans="1:11" x14ac:dyDescent="0.25">
      <c r="A2697" s="5">
        <v>46077</v>
      </c>
      <c r="B2697" s="2" t="s">
        <v>2704</v>
      </c>
      <c r="C2697" s="2">
        <v>6</v>
      </c>
      <c r="D2697" s="3">
        <v>20876</v>
      </c>
      <c r="E2697" s="4">
        <v>0.11</v>
      </c>
      <c r="F2697" s="6">
        <v>2</v>
      </c>
      <c r="G2697" s="6">
        <v>4</v>
      </c>
      <c r="H2697" s="7">
        <f t="shared" si="168"/>
        <v>46054</v>
      </c>
      <c r="I2697" s="3">
        <f t="shared" si="169"/>
        <v>139034.16</v>
      </c>
      <c r="J2697" s="3">
        <f t="shared" si="170"/>
        <v>97323.911999999997</v>
      </c>
      <c r="K2697" s="3">
        <f t="shared" si="171"/>
        <v>41710.248000000007</v>
      </c>
    </row>
    <row r="2698" spans="1:11" x14ac:dyDescent="0.25">
      <c r="A2698" s="5">
        <v>46092</v>
      </c>
      <c r="B2698" s="2" t="s">
        <v>2705</v>
      </c>
      <c r="C2698" s="2">
        <v>9</v>
      </c>
      <c r="D2698" s="3">
        <v>14759</v>
      </c>
      <c r="E2698" s="4"/>
      <c r="F2698" s="6">
        <v>5</v>
      </c>
      <c r="G2698" s="6">
        <v>5</v>
      </c>
      <c r="H2698" s="7">
        <f t="shared" si="168"/>
        <v>46082</v>
      </c>
      <c r="I2698" s="3">
        <f t="shared" si="169"/>
        <v>132831</v>
      </c>
      <c r="J2698" s="3">
        <f t="shared" si="170"/>
        <v>92981.7</v>
      </c>
      <c r="K2698" s="3">
        <f t="shared" si="171"/>
        <v>39849.300000000003</v>
      </c>
    </row>
    <row r="2699" spans="1:11" x14ac:dyDescent="0.25">
      <c r="A2699" s="5">
        <v>46064</v>
      </c>
      <c r="B2699" s="2" t="s">
        <v>2706</v>
      </c>
      <c r="C2699" s="2">
        <v>3</v>
      </c>
      <c r="D2699" s="3">
        <v>8140</v>
      </c>
      <c r="E2699" s="4"/>
      <c r="F2699" s="6">
        <v>4</v>
      </c>
      <c r="G2699" s="6">
        <v>5</v>
      </c>
      <c r="H2699" s="7">
        <f t="shared" si="168"/>
        <v>46054</v>
      </c>
      <c r="I2699" s="3">
        <f t="shared" si="169"/>
        <v>24420</v>
      </c>
      <c r="J2699" s="3">
        <f t="shared" si="170"/>
        <v>17094</v>
      </c>
      <c r="K2699" s="3">
        <f t="shared" si="171"/>
        <v>7326</v>
      </c>
    </row>
    <row r="2700" spans="1:11" x14ac:dyDescent="0.25">
      <c r="A2700" s="5">
        <v>46291</v>
      </c>
      <c r="B2700" s="2" t="s">
        <v>2707</v>
      </c>
      <c r="C2700" s="2">
        <v>9</v>
      </c>
      <c r="D2700" s="3">
        <v>19367</v>
      </c>
      <c r="E2700" s="4"/>
      <c r="F2700" s="6">
        <v>2</v>
      </c>
      <c r="G2700" s="6">
        <v>8</v>
      </c>
      <c r="H2700" s="7">
        <f t="shared" si="168"/>
        <v>46266</v>
      </c>
      <c r="I2700" s="3">
        <f t="shared" si="169"/>
        <v>174303</v>
      </c>
      <c r="J2700" s="3">
        <f t="shared" si="170"/>
        <v>122012.09999999999</v>
      </c>
      <c r="K2700" s="3">
        <f t="shared" si="171"/>
        <v>52290.900000000009</v>
      </c>
    </row>
    <row r="2701" spans="1:11" x14ac:dyDescent="0.25">
      <c r="A2701" s="5">
        <v>46354</v>
      </c>
      <c r="B2701" s="2" t="s">
        <v>2708</v>
      </c>
      <c r="C2701" s="2">
        <v>4</v>
      </c>
      <c r="D2701" s="3">
        <v>19446</v>
      </c>
      <c r="E2701" s="4"/>
      <c r="F2701" s="6">
        <v>5</v>
      </c>
      <c r="G2701" s="6">
        <v>1</v>
      </c>
      <c r="H2701" s="7">
        <f t="shared" si="168"/>
        <v>46327</v>
      </c>
      <c r="I2701" s="3">
        <f t="shared" si="169"/>
        <v>77784</v>
      </c>
      <c r="J2701" s="3">
        <f t="shared" si="170"/>
        <v>54448.799999999996</v>
      </c>
      <c r="K2701" s="3">
        <f t="shared" si="171"/>
        <v>23335.200000000004</v>
      </c>
    </row>
    <row r="2702" spans="1:11" x14ac:dyDescent="0.25">
      <c r="A2702" s="5">
        <v>46170</v>
      </c>
      <c r="B2702" s="2" t="s">
        <v>2709</v>
      </c>
      <c r="C2702" s="2">
        <v>10</v>
      </c>
      <c r="D2702" s="3">
        <v>32473</v>
      </c>
      <c r="E2702" s="4">
        <v>0.15</v>
      </c>
      <c r="F2702" s="6">
        <v>5</v>
      </c>
      <c r="G2702" s="6">
        <v>1</v>
      </c>
      <c r="H2702" s="7">
        <f t="shared" si="168"/>
        <v>46143</v>
      </c>
      <c r="I2702" s="3">
        <f t="shared" si="169"/>
        <v>373439.5</v>
      </c>
      <c r="J2702" s="3">
        <f t="shared" si="170"/>
        <v>261407.65</v>
      </c>
      <c r="K2702" s="3">
        <f t="shared" si="171"/>
        <v>112031.85</v>
      </c>
    </row>
    <row r="2703" spans="1:11" x14ac:dyDescent="0.25">
      <c r="A2703" s="5">
        <v>46081</v>
      </c>
      <c r="B2703" s="2" t="s">
        <v>2710</v>
      </c>
      <c r="C2703" s="2">
        <v>12</v>
      </c>
      <c r="D2703" s="3">
        <v>14591</v>
      </c>
      <c r="E2703" s="4"/>
      <c r="F2703" s="6">
        <v>1</v>
      </c>
      <c r="G2703" s="6">
        <v>6</v>
      </c>
      <c r="H2703" s="7">
        <f t="shared" si="168"/>
        <v>46054</v>
      </c>
      <c r="I2703" s="3">
        <f t="shared" si="169"/>
        <v>175092</v>
      </c>
      <c r="J2703" s="3">
        <f t="shared" si="170"/>
        <v>122564.4</v>
      </c>
      <c r="K2703" s="3">
        <f t="shared" si="171"/>
        <v>52527.600000000006</v>
      </c>
    </row>
    <row r="2704" spans="1:11" x14ac:dyDescent="0.25">
      <c r="A2704" s="5">
        <v>46338</v>
      </c>
      <c r="B2704" s="2" t="s">
        <v>2711</v>
      </c>
      <c r="C2704" s="2">
        <v>3</v>
      </c>
      <c r="D2704" s="3">
        <v>23425</v>
      </c>
      <c r="E2704" s="4">
        <v>0.15</v>
      </c>
      <c r="F2704" s="6">
        <v>5</v>
      </c>
      <c r="G2704" s="6">
        <v>5</v>
      </c>
      <c r="H2704" s="7">
        <f t="shared" si="168"/>
        <v>46327</v>
      </c>
      <c r="I2704" s="3">
        <f t="shared" si="169"/>
        <v>80816.25</v>
      </c>
      <c r="J2704" s="3">
        <f t="shared" si="170"/>
        <v>56571.375</v>
      </c>
      <c r="K2704" s="3">
        <f t="shared" si="171"/>
        <v>24244.875</v>
      </c>
    </row>
    <row r="2705" spans="1:11" x14ac:dyDescent="0.25">
      <c r="A2705" s="5">
        <v>46162</v>
      </c>
      <c r="B2705" s="2" t="s">
        <v>2712</v>
      </c>
      <c r="C2705" s="2">
        <v>7</v>
      </c>
      <c r="D2705" s="3">
        <v>28145</v>
      </c>
      <c r="E2705" s="4">
        <v>0.12</v>
      </c>
      <c r="F2705" s="6">
        <v>2</v>
      </c>
      <c r="G2705" s="6">
        <v>2</v>
      </c>
      <c r="H2705" s="7">
        <f t="shared" si="168"/>
        <v>46143</v>
      </c>
      <c r="I2705" s="3">
        <f t="shared" si="169"/>
        <v>220656.80000000002</v>
      </c>
      <c r="J2705" s="3">
        <f t="shared" si="170"/>
        <v>154459.76</v>
      </c>
      <c r="K2705" s="3">
        <f t="shared" si="171"/>
        <v>66197.040000000008</v>
      </c>
    </row>
    <row r="2706" spans="1:11" x14ac:dyDescent="0.25">
      <c r="A2706" s="5">
        <v>46170</v>
      </c>
      <c r="B2706" s="2" t="s">
        <v>2713</v>
      </c>
      <c r="C2706" s="2">
        <v>3</v>
      </c>
      <c r="D2706" s="3">
        <v>33430</v>
      </c>
      <c r="E2706" s="4"/>
      <c r="F2706" s="6">
        <v>3</v>
      </c>
      <c r="G2706" s="6">
        <v>1</v>
      </c>
      <c r="H2706" s="7">
        <f t="shared" si="168"/>
        <v>46143</v>
      </c>
      <c r="I2706" s="3">
        <f t="shared" si="169"/>
        <v>100290</v>
      </c>
      <c r="J2706" s="3">
        <f t="shared" si="170"/>
        <v>70203</v>
      </c>
      <c r="K2706" s="3">
        <f t="shared" si="171"/>
        <v>30087</v>
      </c>
    </row>
    <row r="2707" spans="1:11" x14ac:dyDescent="0.25">
      <c r="A2707" s="5">
        <v>46042</v>
      </c>
      <c r="B2707" s="2" t="s">
        <v>2714</v>
      </c>
      <c r="C2707" s="2">
        <v>8</v>
      </c>
      <c r="D2707" s="3">
        <v>2920</v>
      </c>
      <c r="E2707" s="4">
        <v>0.03</v>
      </c>
      <c r="F2707" s="6">
        <v>2</v>
      </c>
      <c r="G2707" s="6">
        <v>6</v>
      </c>
      <c r="H2707" s="7">
        <f t="shared" si="168"/>
        <v>46023</v>
      </c>
      <c r="I2707" s="3">
        <f t="shared" si="169"/>
        <v>24060.799999999999</v>
      </c>
      <c r="J2707" s="3">
        <f t="shared" si="170"/>
        <v>16842.559999999998</v>
      </c>
      <c r="K2707" s="3">
        <f t="shared" si="171"/>
        <v>7218.2400000000016</v>
      </c>
    </row>
    <row r="2708" spans="1:11" x14ac:dyDescent="0.25">
      <c r="A2708" s="5">
        <v>46023</v>
      </c>
      <c r="B2708" s="2" t="s">
        <v>2715</v>
      </c>
      <c r="C2708" s="2">
        <v>1</v>
      </c>
      <c r="D2708" s="3">
        <v>15521</v>
      </c>
      <c r="E2708" s="4"/>
      <c r="F2708" s="6">
        <v>5</v>
      </c>
      <c r="G2708" s="6">
        <v>2</v>
      </c>
      <c r="H2708" s="7">
        <f t="shared" si="168"/>
        <v>46023</v>
      </c>
      <c r="I2708" s="3">
        <f t="shared" si="169"/>
        <v>15521</v>
      </c>
      <c r="J2708" s="3">
        <f t="shared" si="170"/>
        <v>10864.699999999999</v>
      </c>
      <c r="K2708" s="3">
        <f t="shared" si="171"/>
        <v>4656.3000000000011</v>
      </c>
    </row>
    <row r="2709" spans="1:11" x14ac:dyDescent="0.25">
      <c r="A2709" s="5">
        <v>46242</v>
      </c>
      <c r="B2709" s="2" t="s">
        <v>2716</v>
      </c>
      <c r="C2709" s="2">
        <v>5</v>
      </c>
      <c r="D2709" s="3">
        <v>16957</v>
      </c>
      <c r="E2709" s="4"/>
      <c r="F2709" s="6">
        <v>1</v>
      </c>
      <c r="G2709" s="6">
        <v>6</v>
      </c>
      <c r="H2709" s="7">
        <f t="shared" si="168"/>
        <v>46235</v>
      </c>
      <c r="I2709" s="3">
        <f t="shared" si="169"/>
        <v>84785</v>
      </c>
      <c r="J2709" s="3">
        <f t="shared" si="170"/>
        <v>59349.499999999993</v>
      </c>
      <c r="K2709" s="3">
        <f t="shared" si="171"/>
        <v>25435.500000000007</v>
      </c>
    </row>
    <row r="2710" spans="1:11" x14ac:dyDescent="0.25">
      <c r="A2710" s="5">
        <v>46269</v>
      </c>
      <c r="B2710" s="2" t="s">
        <v>2717</v>
      </c>
      <c r="C2710" s="2">
        <v>3</v>
      </c>
      <c r="D2710" s="3">
        <v>24458</v>
      </c>
      <c r="E2710" s="4">
        <v>0.11</v>
      </c>
      <c r="F2710" s="6">
        <v>2</v>
      </c>
      <c r="G2710" s="6">
        <v>5</v>
      </c>
      <c r="H2710" s="7">
        <f t="shared" si="168"/>
        <v>46266</v>
      </c>
      <c r="I2710" s="3">
        <f t="shared" si="169"/>
        <v>81445.140000000014</v>
      </c>
      <c r="J2710" s="3">
        <f t="shared" si="170"/>
        <v>57011.598000000005</v>
      </c>
      <c r="K2710" s="3">
        <f t="shared" si="171"/>
        <v>24433.542000000009</v>
      </c>
    </row>
    <row r="2711" spans="1:11" x14ac:dyDescent="0.25">
      <c r="A2711" s="5">
        <v>46072</v>
      </c>
      <c r="B2711" s="2" t="s">
        <v>2718</v>
      </c>
      <c r="C2711" s="2">
        <v>12</v>
      </c>
      <c r="D2711" s="3">
        <v>22328</v>
      </c>
      <c r="E2711" s="4">
        <v>0.06</v>
      </c>
      <c r="F2711" s="6">
        <v>1</v>
      </c>
      <c r="G2711" s="6">
        <v>7</v>
      </c>
      <c r="H2711" s="7">
        <f t="shared" si="168"/>
        <v>46054</v>
      </c>
      <c r="I2711" s="3">
        <f t="shared" si="169"/>
        <v>284012.16000000003</v>
      </c>
      <c r="J2711" s="3">
        <f t="shared" si="170"/>
        <v>198808.51200000002</v>
      </c>
      <c r="K2711" s="3">
        <f t="shared" si="171"/>
        <v>85203.648000000016</v>
      </c>
    </row>
    <row r="2712" spans="1:11" x14ac:dyDescent="0.25">
      <c r="A2712" s="5">
        <v>46382</v>
      </c>
      <c r="B2712" s="2" t="s">
        <v>2719</v>
      </c>
      <c r="C2712" s="2">
        <v>12</v>
      </c>
      <c r="D2712" s="3">
        <v>5049</v>
      </c>
      <c r="E2712" s="4">
        <v>0.03</v>
      </c>
      <c r="F2712" s="6">
        <v>2</v>
      </c>
      <c r="G2712" s="6">
        <v>7</v>
      </c>
      <c r="H2712" s="7">
        <f t="shared" si="168"/>
        <v>46357</v>
      </c>
      <c r="I2712" s="3">
        <f t="shared" si="169"/>
        <v>62405.64</v>
      </c>
      <c r="J2712" s="3">
        <f t="shared" si="170"/>
        <v>43683.947999999997</v>
      </c>
      <c r="K2712" s="3">
        <f t="shared" si="171"/>
        <v>18721.692000000003</v>
      </c>
    </row>
    <row r="2713" spans="1:11" x14ac:dyDescent="0.25">
      <c r="A2713" s="5">
        <v>46270</v>
      </c>
      <c r="B2713" s="2" t="s">
        <v>2720</v>
      </c>
      <c r="C2713" s="2">
        <v>5</v>
      </c>
      <c r="D2713" s="3">
        <v>6023</v>
      </c>
      <c r="E2713" s="4">
        <v>7.0000000000000007E-2</v>
      </c>
      <c r="F2713" s="6">
        <v>2</v>
      </c>
      <c r="G2713" s="6">
        <v>7</v>
      </c>
      <c r="H2713" s="7">
        <f t="shared" si="168"/>
        <v>46266</v>
      </c>
      <c r="I2713" s="3">
        <f t="shared" si="169"/>
        <v>32223.050000000003</v>
      </c>
      <c r="J2713" s="3">
        <f t="shared" si="170"/>
        <v>22556.135000000002</v>
      </c>
      <c r="K2713" s="3">
        <f t="shared" si="171"/>
        <v>9666.9150000000009</v>
      </c>
    </row>
    <row r="2714" spans="1:11" x14ac:dyDescent="0.25">
      <c r="A2714" s="5">
        <v>46372</v>
      </c>
      <c r="B2714" s="2" t="s">
        <v>2721</v>
      </c>
      <c r="C2714" s="2">
        <v>4</v>
      </c>
      <c r="D2714" s="3">
        <v>21423</v>
      </c>
      <c r="E2714" s="4">
        <v>0.14000000000000001</v>
      </c>
      <c r="F2714" s="6">
        <v>1</v>
      </c>
      <c r="G2714" s="6">
        <v>3</v>
      </c>
      <c r="H2714" s="7">
        <f t="shared" si="168"/>
        <v>46357</v>
      </c>
      <c r="I2714" s="3">
        <f t="shared" si="169"/>
        <v>97688.88</v>
      </c>
      <c r="J2714" s="3">
        <f t="shared" si="170"/>
        <v>68382.216</v>
      </c>
      <c r="K2714" s="3">
        <f t="shared" si="171"/>
        <v>29306.664000000004</v>
      </c>
    </row>
    <row r="2715" spans="1:11" x14ac:dyDescent="0.25">
      <c r="A2715" s="5">
        <v>46267</v>
      </c>
      <c r="B2715" s="2" t="s">
        <v>2722</v>
      </c>
      <c r="C2715" s="2">
        <v>7</v>
      </c>
      <c r="D2715" s="3">
        <v>28193</v>
      </c>
      <c r="E2715" s="4">
        <v>0.04</v>
      </c>
      <c r="F2715" s="6">
        <v>4</v>
      </c>
      <c r="G2715" s="6">
        <v>7</v>
      </c>
      <c r="H2715" s="7">
        <f t="shared" si="168"/>
        <v>46266</v>
      </c>
      <c r="I2715" s="3">
        <f t="shared" si="169"/>
        <v>205245.04</v>
      </c>
      <c r="J2715" s="3">
        <f t="shared" si="170"/>
        <v>143671.52799999999</v>
      </c>
      <c r="K2715" s="3">
        <f t="shared" si="171"/>
        <v>61573.512000000017</v>
      </c>
    </row>
    <row r="2716" spans="1:11" x14ac:dyDescent="0.25">
      <c r="A2716" s="5">
        <v>46324</v>
      </c>
      <c r="B2716" s="2" t="s">
        <v>2723</v>
      </c>
      <c r="C2716" s="2">
        <v>4</v>
      </c>
      <c r="D2716" s="3">
        <v>20101</v>
      </c>
      <c r="E2716" s="4">
        <v>0.05</v>
      </c>
      <c r="F2716" s="6">
        <v>2</v>
      </c>
      <c r="G2716" s="6">
        <v>2</v>
      </c>
      <c r="H2716" s="7">
        <f t="shared" si="168"/>
        <v>46296</v>
      </c>
      <c r="I2716" s="3">
        <f t="shared" si="169"/>
        <v>84424.2</v>
      </c>
      <c r="J2716" s="3">
        <f t="shared" si="170"/>
        <v>59096.939999999995</v>
      </c>
      <c r="K2716" s="3">
        <f t="shared" si="171"/>
        <v>25327.260000000002</v>
      </c>
    </row>
    <row r="2717" spans="1:11" x14ac:dyDescent="0.25">
      <c r="A2717" s="5">
        <v>46340</v>
      </c>
      <c r="B2717" s="2" t="s">
        <v>2724</v>
      </c>
      <c r="C2717" s="2">
        <v>2</v>
      </c>
      <c r="D2717" s="3">
        <v>27098</v>
      </c>
      <c r="E2717" s="4">
        <v>0.13</v>
      </c>
      <c r="F2717" s="6">
        <v>4</v>
      </c>
      <c r="G2717" s="6">
        <v>7</v>
      </c>
      <c r="H2717" s="7">
        <f t="shared" si="168"/>
        <v>46327</v>
      </c>
      <c r="I2717" s="3">
        <f t="shared" si="169"/>
        <v>61241.479999999996</v>
      </c>
      <c r="J2717" s="3">
        <f t="shared" si="170"/>
        <v>42869.035999999993</v>
      </c>
      <c r="K2717" s="3">
        <f t="shared" si="171"/>
        <v>18372.444000000003</v>
      </c>
    </row>
    <row r="2718" spans="1:11" x14ac:dyDescent="0.25">
      <c r="A2718" s="5">
        <v>46034</v>
      </c>
      <c r="B2718" s="2" t="s">
        <v>2725</v>
      </c>
      <c r="C2718" s="2">
        <v>3</v>
      </c>
      <c r="D2718" s="3">
        <v>14092</v>
      </c>
      <c r="E2718" s="4">
        <v>0.08</v>
      </c>
      <c r="F2718" s="6">
        <v>3</v>
      </c>
      <c r="G2718" s="6">
        <v>4</v>
      </c>
      <c r="H2718" s="7">
        <f t="shared" si="168"/>
        <v>46023</v>
      </c>
      <c r="I2718" s="3">
        <f t="shared" si="169"/>
        <v>45658.080000000002</v>
      </c>
      <c r="J2718" s="3">
        <f t="shared" si="170"/>
        <v>31960.655999999999</v>
      </c>
      <c r="K2718" s="3">
        <f t="shared" si="171"/>
        <v>13697.424000000003</v>
      </c>
    </row>
    <row r="2719" spans="1:11" x14ac:dyDescent="0.25">
      <c r="A2719" s="5">
        <v>46130</v>
      </c>
      <c r="B2719" s="2" t="s">
        <v>2726</v>
      </c>
      <c r="C2719" s="2">
        <v>2</v>
      </c>
      <c r="D2719" s="3">
        <v>19264</v>
      </c>
      <c r="E2719" s="4">
        <v>0.05</v>
      </c>
      <c r="F2719" s="6">
        <v>3</v>
      </c>
      <c r="G2719" s="6">
        <v>6</v>
      </c>
      <c r="H2719" s="7">
        <f t="shared" si="168"/>
        <v>46113</v>
      </c>
      <c r="I2719" s="3">
        <f t="shared" si="169"/>
        <v>40454.400000000001</v>
      </c>
      <c r="J2719" s="3">
        <f t="shared" si="170"/>
        <v>28318.079999999998</v>
      </c>
      <c r="K2719" s="3">
        <f t="shared" si="171"/>
        <v>12136.320000000003</v>
      </c>
    </row>
    <row r="2720" spans="1:11" x14ac:dyDescent="0.25">
      <c r="A2720" s="5">
        <v>46384</v>
      </c>
      <c r="B2720" s="2" t="s">
        <v>2727</v>
      </c>
      <c r="C2720" s="2">
        <v>5</v>
      </c>
      <c r="D2720" s="3">
        <v>5376</v>
      </c>
      <c r="E2720" s="4">
        <v>0.08</v>
      </c>
      <c r="F2720" s="6">
        <v>3</v>
      </c>
      <c r="G2720" s="6">
        <v>8</v>
      </c>
      <c r="H2720" s="7">
        <f t="shared" si="168"/>
        <v>46357</v>
      </c>
      <c r="I2720" s="3">
        <f t="shared" si="169"/>
        <v>29030.400000000001</v>
      </c>
      <c r="J2720" s="3">
        <f t="shared" si="170"/>
        <v>20321.28</v>
      </c>
      <c r="K2720" s="3">
        <f t="shared" si="171"/>
        <v>8709.1200000000026</v>
      </c>
    </row>
    <row r="2721" spans="1:11" x14ac:dyDescent="0.25">
      <c r="A2721" s="5">
        <v>46101</v>
      </c>
      <c r="B2721" s="2" t="s">
        <v>2728</v>
      </c>
      <c r="C2721" s="2">
        <v>2</v>
      </c>
      <c r="D2721" s="3">
        <v>7361</v>
      </c>
      <c r="E2721" s="4"/>
      <c r="F2721" s="6">
        <v>2</v>
      </c>
      <c r="G2721" s="6">
        <v>3</v>
      </c>
      <c r="H2721" s="7">
        <f t="shared" si="168"/>
        <v>46082</v>
      </c>
      <c r="I2721" s="3">
        <f t="shared" si="169"/>
        <v>14722</v>
      </c>
      <c r="J2721" s="3">
        <f t="shared" si="170"/>
        <v>10305.4</v>
      </c>
      <c r="K2721" s="3">
        <f t="shared" si="171"/>
        <v>4416.6000000000004</v>
      </c>
    </row>
    <row r="2722" spans="1:11" x14ac:dyDescent="0.25">
      <c r="A2722" s="5">
        <v>46051</v>
      </c>
      <c r="B2722" s="2" t="s">
        <v>2729</v>
      </c>
      <c r="C2722" s="2">
        <v>3</v>
      </c>
      <c r="D2722" s="3">
        <v>26310</v>
      </c>
      <c r="E2722" s="4">
        <v>0.08</v>
      </c>
      <c r="F2722" s="6">
        <v>2</v>
      </c>
      <c r="G2722" s="6">
        <v>3</v>
      </c>
      <c r="H2722" s="7">
        <f t="shared" si="168"/>
        <v>46023</v>
      </c>
      <c r="I2722" s="3">
        <f t="shared" si="169"/>
        <v>85244.400000000009</v>
      </c>
      <c r="J2722" s="3">
        <f t="shared" si="170"/>
        <v>59671.08</v>
      </c>
      <c r="K2722" s="3">
        <f t="shared" si="171"/>
        <v>25573.320000000007</v>
      </c>
    </row>
    <row r="2723" spans="1:11" x14ac:dyDescent="0.25">
      <c r="A2723" s="5">
        <v>46197</v>
      </c>
      <c r="B2723" s="2" t="s">
        <v>2730</v>
      </c>
      <c r="C2723" s="2">
        <v>5</v>
      </c>
      <c r="D2723" s="3">
        <v>7240</v>
      </c>
      <c r="E2723" s="4"/>
      <c r="F2723" s="6">
        <v>5</v>
      </c>
      <c r="G2723" s="6">
        <v>5</v>
      </c>
      <c r="H2723" s="7">
        <f t="shared" si="168"/>
        <v>46174</v>
      </c>
      <c r="I2723" s="3">
        <f t="shared" si="169"/>
        <v>36200</v>
      </c>
      <c r="J2723" s="3">
        <f t="shared" si="170"/>
        <v>25340</v>
      </c>
      <c r="K2723" s="3">
        <f t="shared" si="171"/>
        <v>10860</v>
      </c>
    </row>
    <row r="2724" spans="1:11" x14ac:dyDescent="0.25">
      <c r="A2724" s="5">
        <v>46170</v>
      </c>
      <c r="B2724" s="2" t="s">
        <v>2731</v>
      </c>
      <c r="C2724" s="2">
        <v>3</v>
      </c>
      <c r="D2724" s="3">
        <v>7411</v>
      </c>
      <c r="E2724" s="4"/>
      <c r="F2724" s="6">
        <v>1</v>
      </c>
      <c r="G2724" s="6">
        <v>6</v>
      </c>
      <c r="H2724" s="7">
        <f t="shared" si="168"/>
        <v>46143</v>
      </c>
      <c r="I2724" s="3">
        <f t="shared" si="169"/>
        <v>22233</v>
      </c>
      <c r="J2724" s="3">
        <f t="shared" si="170"/>
        <v>15563.099999999999</v>
      </c>
      <c r="K2724" s="3">
        <f t="shared" si="171"/>
        <v>6669.9000000000015</v>
      </c>
    </row>
    <row r="2725" spans="1:11" x14ac:dyDescent="0.25">
      <c r="A2725" s="5">
        <v>46210</v>
      </c>
      <c r="B2725" s="2" t="s">
        <v>2732</v>
      </c>
      <c r="C2725" s="2">
        <v>1</v>
      </c>
      <c r="D2725" s="3">
        <v>13158</v>
      </c>
      <c r="E2725" s="4"/>
      <c r="F2725" s="6">
        <v>1</v>
      </c>
      <c r="G2725" s="6">
        <v>8</v>
      </c>
      <c r="H2725" s="7">
        <f t="shared" si="168"/>
        <v>46204</v>
      </c>
      <c r="I2725" s="3">
        <f t="shared" si="169"/>
        <v>13158</v>
      </c>
      <c r="J2725" s="3">
        <f t="shared" si="170"/>
        <v>9210.5999999999985</v>
      </c>
      <c r="K2725" s="3">
        <f t="shared" si="171"/>
        <v>3947.4000000000015</v>
      </c>
    </row>
    <row r="2726" spans="1:11" x14ac:dyDescent="0.25">
      <c r="A2726" s="5">
        <v>46136</v>
      </c>
      <c r="B2726" s="2" t="s">
        <v>2733</v>
      </c>
      <c r="C2726" s="2">
        <v>7</v>
      </c>
      <c r="D2726" s="3">
        <v>9271</v>
      </c>
      <c r="E2726" s="4"/>
      <c r="F2726" s="6">
        <v>1</v>
      </c>
      <c r="G2726" s="6">
        <v>4</v>
      </c>
      <c r="H2726" s="7">
        <f t="shared" si="168"/>
        <v>46113</v>
      </c>
      <c r="I2726" s="3">
        <f t="shared" si="169"/>
        <v>64897</v>
      </c>
      <c r="J2726" s="3">
        <f t="shared" si="170"/>
        <v>45427.899999999994</v>
      </c>
      <c r="K2726" s="3">
        <f t="shared" si="171"/>
        <v>19469.100000000006</v>
      </c>
    </row>
    <row r="2727" spans="1:11" x14ac:dyDescent="0.25">
      <c r="A2727" s="5">
        <v>46026</v>
      </c>
      <c r="B2727" s="2" t="s">
        <v>2734</v>
      </c>
      <c r="C2727" s="2">
        <v>2</v>
      </c>
      <c r="D2727" s="3">
        <v>7074</v>
      </c>
      <c r="E2727" s="4">
        <v>0.02</v>
      </c>
      <c r="F2727" s="6">
        <v>1</v>
      </c>
      <c r="G2727" s="6">
        <v>2</v>
      </c>
      <c r="H2727" s="7">
        <f t="shared" si="168"/>
        <v>46023</v>
      </c>
      <c r="I2727" s="3">
        <f t="shared" si="169"/>
        <v>14430.960000000001</v>
      </c>
      <c r="J2727" s="3">
        <f t="shared" si="170"/>
        <v>10101.672</v>
      </c>
      <c r="K2727" s="3">
        <f t="shared" si="171"/>
        <v>4329.2880000000005</v>
      </c>
    </row>
    <row r="2728" spans="1:11" x14ac:dyDescent="0.25">
      <c r="A2728" s="5">
        <v>46236</v>
      </c>
      <c r="B2728" s="2" t="s">
        <v>2735</v>
      </c>
      <c r="C2728" s="2">
        <v>10</v>
      </c>
      <c r="D2728" s="3">
        <v>18790</v>
      </c>
      <c r="E2728" s="4">
        <v>0.11</v>
      </c>
      <c r="F2728" s="6">
        <v>3</v>
      </c>
      <c r="G2728" s="6">
        <v>6</v>
      </c>
      <c r="H2728" s="7">
        <f t="shared" si="168"/>
        <v>46235</v>
      </c>
      <c r="I2728" s="3">
        <f t="shared" si="169"/>
        <v>208569.00000000003</v>
      </c>
      <c r="J2728" s="3">
        <f t="shared" si="170"/>
        <v>145998.30000000002</v>
      </c>
      <c r="K2728" s="3">
        <f t="shared" si="171"/>
        <v>62570.700000000012</v>
      </c>
    </row>
    <row r="2729" spans="1:11" x14ac:dyDescent="0.25">
      <c r="A2729" s="5">
        <v>46362</v>
      </c>
      <c r="B2729" s="2" t="s">
        <v>2736</v>
      </c>
      <c r="C2729" s="2">
        <v>7</v>
      </c>
      <c r="D2729" s="3">
        <v>19704</v>
      </c>
      <c r="E2729" s="4">
        <v>0.09</v>
      </c>
      <c r="F2729" s="6">
        <v>5</v>
      </c>
      <c r="G2729" s="6">
        <v>3</v>
      </c>
      <c r="H2729" s="7">
        <f t="shared" si="168"/>
        <v>46357</v>
      </c>
      <c r="I2729" s="3">
        <f t="shared" si="169"/>
        <v>150341.52000000002</v>
      </c>
      <c r="J2729" s="3">
        <f t="shared" si="170"/>
        <v>105239.06400000001</v>
      </c>
      <c r="K2729" s="3">
        <f t="shared" si="171"/>
        <v>45102.456000000006</v>
      </c>
    </row>
    <row r="2730" spans="1:11" x14ac:dyDescent="0.25">
      <c r="A2730" s="5">
        <v>46076</v>
      </c>
      <c r="B2730" s="2" t="s">
        <v>2737</v>
      </c>
      <c r="C2730" s="2">
        <v>12</v>
      </c>
      <c r="D2730" s="3">
        <v>20120</v>
      </c>
      <c r="E2730" s="4"/>
      <c r="F2730" s="6">
        <v>5</v>
      </c>
      <c r="G2730" s="6">
        <v>8</v>
      </c>
      <c r="H2730" s="7">
        <f t="shared" si="168"/>
        <v>46054</v>
      </c>
      <c r="I2730" s="3">
        <f t="shared" si="169"/>
        <v>241440</v>
      </c>
      <c r="J2730" s="3">
        <f t="shared" si="170"/>
        <v>169008</v>
      </c>
      <c r="K2730" s="3">
        <f t="shared" si="171"/>
        <v>72432</v>
      </c>
    </row>
    <row r="2731" spans="1:11" x14ac:dyDescent="0.25">
      <c r="A2731" s="5">
        <v>46295</v>
      </c>
      <c r="B2731" s="2" t="s">
        <v>2738</v>
      </c>
      <c r="C2731" s="2">
        <v>11</v>
      </c>
      <c r="D2731" s="3">
        <v>22869</v>
      </c>
      <c r="E2731" s="4">
        <v>7.0000000000000007E-2</v>
      </c>
      <c r="F2731" s="6">
        <v>5</v>
      </c>
      <c r="G2731" s="6">
        <v>7</v>
      </c>
      <c r="H2731" s="7">
        <f t="shared" si="168"/>
        <v>46266</v>
      </c>
      <c r="I2731" s="3">
        <f t="shared" si="169"/>
        <v>269168.13</v>
      </c>
      <c r="J2731" s="3">
        <f t="shared" si="170"/>
        <v>188417.69099999999</v>
      </c>
      <c r="K2731" s="3">
        <f t="shared" si="171"/>
        <v>80750.439000000013</v>
      </c>
    </row>
    <row r="2732" spans="1:11" x14ac:dyDescent="0.25">
      <c r="A2732" s="5">
        <v>46167</v>
      </c>
      <c r="B2732" s="2" t="s">
        <v>2739</v>
      </c>
      <c r="C2732" s="2">
        <v>3</v>
      </c>
      <c r="D2732" s="3">
        <v>10508</v>
      </c>
      <c r="E2732" s="4">
        <v>0.05</v>
      </c>
      <c r="F2732" s="6">
        <v>4</v>
      </c>
      <c r="G2732" s="6">
        <v>6</v>
      </c>
      <c r="H2732" s="7">
        <f t="shared" si="168"/>
        <v>46143</v>
      </c>
      <c r="I2732" s="3">
        <f t="shared" si="169"/>
        <v>33100.200000000004</v>
      </c>
      <c r="J2732" s="3">
        <f t="shared" si="170"/>
        <v>23170.140000000003</v>
      </c>
      <c r="K2732" s="3">
        <f t="shared" si="171"/>
        <v>9930.0600000000013</v>
      </c>
    </row>
    <row r="2733" spans="1:11" x14ac:dyDescent="0.25">
      <c r="A2733" s="5">
        <v>46170</v>
      </c>
      <c r="B2733" s="2" t="s">
        <v>2740</v>
      </c>
      <c r="C2733" s="2">
        <v>10</v>
      </c>
      <c r="D2733" s="3">
        <v>28915</v>
      </c>
      <c r="E2733" s="4"/>
      <c r="F2733" s="6">
        <v>1</v>
      </c>
      <c r="G2733" s="6">
        <v>1</v>
      </c>
      <c r="H2733" s="7">
        <f t="shared" si="168"/>
        <v>46143</v>
      </c>
      <c r="I2733" s="3">
        <f t="shared" si="169"/>
        <v>289150</v>
      </c>
      <c r="J2733" s="3">
        <f t="shared" si="170"/>
        <v>202405</v>
      </c>
      <c r="K2733" s="3">
        <f t="shared" si="171"/>
        <v>86745</v>
      </c>
    </row>
    <row r="2734" spans="1:11" x14ac:dyDescent="0.25">
      <c r="A2734" s="5">
        <v>46195</v>
      </c>
      <c r="B2734" s="2" t="s">
        <v>2741</v>
      </c>
      <c r="C2734" s="2">
        <v>9</v>
      </c>
      <c r="D2734" s="3">
        <v>3631</v>
      </c>
      <c r="E2734" s="4">
        <v>0.09</v>
      </c>
      <c r="F2734" s="6">
        <v>4</v>
      </c>
      <c r="G2734" s="6">
        <v>1</v>
      </c>
      <c r="H2734" s="7">
        <f t="shared" si="168"/>
        <v>46174</v>
      </c>
      <c r="I2734" s="3">
        <f t="shared" si="169"/>
        <v>35620.11</v>
      </c>
      <c r="J2734" s="3">
        <f t="shared" si="170"/>
        <v>24934.076999999997</v>
      </c>
      <c r="K2734" s="3">
        <f t="shared" si="171"/>
        <v>10686.033000000003</v>
      </c>
    </row>
    <row r="2735" spans="1:11" x14ac:dyDescent="0.25">
      <c r="A2735" s="5">
        <v>46115</v>
      </c>
      <c r="B2735" s="2" t="s">
        <v>2742</v>
      </c>
      <c r="C2735" s="2">
        <v>4</v>
      </c>
      <c r="D2735" s="3">
        <v>28722</v>
      </c>
      <c r="E2735" s="4">
        <v>0.09</v>
      </c>
      <c r="F2735" s="6">
        <v>2</v>
      </c>
      <c r="G2735" s="6">
        <v>4</v>
      </c>
      <c r="H2735" s="7">
        <f t="shared" si="168"/>
        <v>46113</v>
      </c>
      <c r="I2735" s="3">
        <f t="shared" si="169"/>
        <v>125227.92000000001</v>
      </c>
      <c r="J2735" s="3">
        <f t="shared" si="170"/>
        <v>87659.544000000009</v>
      </c>
      <c r="K2735" s="3">
        <f t="shared" si="171"/>
        <v>37568.376000000004</v>
      </c>
    </row>
    <row r="2736" spans="1:11" x14ac:dyDescent="0.25">
      <c r="A2736" s="5">
        <v>46084</v>
      </c>
      <c r="B2736" s="2" t="s">
        <v>2743</v>
      </c>
      <c r="C2736" s="2">
        <v>1</v>
      </c>
      <c r="D2736" s="3">
        <v>22956</v>
      </c>
      <c r="E2736" s="4"/>
      <c r="F2736" s="6">
        <v>5</v>
      </c>
      <c r="G2736" s="6">
        <v>8</v>
      </c>
      <c r="H2736" s="7">
        <f t="shared" si="168"/>
        <v>46082</v>
      </c>
      <c r="I2736" s="3">
        <f t="shared" si="169"/>
        <v>22956</v>
      </c>
      <c r="J2736" s="3">
        <f t="shared" si="170"/>
        <v>16069.199999999999</v>
      </c>
      <c r="K2736" s="3">
        <f t="shared" si="171"/>
        <v>6886.8000000000011</v>
      </c>
    </row>
    <row r="2737" spans="1:11" x14ac:dyDescent="0.25">
      <c r="A2737" s="5">
        <v>46041</v>
      </c>
      <c r="B2737" s="2" t="s">
        <v>2744</v>
      </c>
      <c r="C2737" s="2">
        <v>7</v>
      </c>
      <c r="D2737" s="3">
        <v>2854</v>
      </c>
      <c r="E2737" s="4"/>
      <c r="F2737" s="6">
        <v>2</v>
      </c>
      <c r="G2737" s="6">
        <v>6</v>
      </c>
      <c r="H2737" s="7">
        <f t="shared" si="168"/>
        <v>46023</v>
      </c>
      <c r="I2737" s="3">
        <f t="shared" si="169"/>
        <v>19978</v>
      </c>
      <c r="J2737" s="3">
        <f t="shared" si="170"/>
        <v>13984.599999999999</v>
      </c>
      <c r="K2737" s="3">
        <f t="shared" si="171"/>
        <v>5993.4000000000015</v>
      </c>
    </row>
    <row r="2738" spans="1:11" x14ac:dyDescent="0.25">
      <c r="A2738" s="5">
        <v>46259</v>
      </c>
      <c r="B2738" s="2" t="s">
        <v>2745</v>
      </c>
      <c r="C2738" s="2">
        <v>3</v>
      </c>
      <c r="D2738" s="3">
        <v>22272</v>
      </c>
      <c r="E2738" s="4">
        <v>0.09</v>
      </c>
      <c r="F2738" s="6">
        <v>5</v>
      </c>
      <c r="G2738" s="6">
        <v>2</v>
      </c>
      <c r="H2738" s="7">
        <f t="shared" si="168"/>
        <v>46235</v>
      </c>
      <c r="I2738" s="3">
        <f t="shared" si="169"/>
        <v>72829.440000000002</v>
      </c>
      <c r="J2738" s="3">
        <f t="shared" si="170"/>
        <v>50980.608</v>
      </c>
      <c r="K2738" s="3">
        <f t="shared" si="171"/>
        <v>21848.832000000002</v>
      </c>
    </row>
    <row r="2739" spans="1:11" x14ac:dyDescent="0.25">
      <c r="A2739" s="5">
        <v>46106</v>
      </c>
      <c r="B2739" s="2" t="s">
        <v>2746</v>
      </c>
      <c r="C2739" s="2">
        <v>4</v>
      </c>
      <c r="D2739" s="3">
        <v>12984</v>
      </c>
      <c r="E2739" s="4">
        <v>0.05</v>
      </c>
      <c r="F2739" s="6">
        <v>2</v>
      </c>
      <c r="G2739" s="6">
        <v>2</v>
      </c>
      <c r="H2739" s="7">
        <f t="shared" si="168"/>
        <v>46082</v>
      </c>
      <c r="I2739" s="3">
        <f t="shared" si="169"/>
        <v>54532.800000000003</v>
      </c>
      <c r="J2739" s="3">
        <f t="shared" si="170"/>
        <v>38172.959999999999</v>
      </c>
      <c r="K2739" s="3">
        <f t="shared" si="171"/>
        <v>16359.840000000004</v>
      </c>
    </row>
    <row r="2740" spans="1:11" x14ac:dyDescent="0.25">
      <c r="A2740" s="5">
        <v>46275</v>
      </c>
      <c r="B2740" s="2" t="s">
        <v>2747</v>
      </c>
      <c r="C2740" s="2">
        <v>2</v>
      </c>
      <c r="D2740" s="3">
        <v>21158</v>
      </c>
      <c r="E2740" s="4">
        <v>0.1</v>
      </c>
      <c r="F2740" s="6">
        <v>3</v>
      </c>
      <c r="G2740" s="6">
        <v>3</v>
      </c>
      <c r="H2740" s="7">
        <f t="shared" si="168"/>
        <v>46266</v>
      </c>
      <c r="I2740" s="3">
        <f t="shared" si="169"/>
        <v>46547.600000000006</v>
      </c>
      <c r="J2740" s="3">
        <f t="shared" si="170"/>
        <v>32583.320000000003</v>
      </c>
      <c r="K2740" s="3">
        <f t="shared" si="171"/>
        <v>13964.280000000002</v>
      </c>
    </row>
    <row r="2741" spans="1:11" x14ac:dyDescent="0.25">
      <c r="A2741" s="5">
        <v>46177</v>
      </c>
      <c r="B2741" s="2" t="s">
        <v>2748</v>
      </c>
      <c r="C2741" s="2">
        <v>10</v>
      </c>
      <c r="D2741" s="3">
        <v>34895</v>
      </c>
      <c r="E2741" s="4">
        <v>0.05</v>
      </c>
      <c r="F2741" s="6">
        <v>5</v>
      </c>
      <c r="G2741" s="6">
        <v>7</v>
      </c>
      <c r="H2741" s="7">
        <f t="shared" si="168"/>
        <v>46174</v>
      </c>
      <c r="I2741" s="3">
        <f t="shared" si="169"/>
        <v>366397.5</v>
      </c>
      <c r="J2741" s="3">
        <f t="shared" si="170"/>
        <v>256478.24999999997</v>
      </c>
      <c r="K2741" s="3">
        <f t="shared" si="171"/>
        <v>109919.25000000003</v>
      </c>
    </row>
    <row r="2742" spans="1:11" x14ac:dyDescent="0.25">
      <c r="A2742" s="5">
        <v>46137</v>
      </c>
      <c r="B2742" s="2" t="s">
        <v>2749</v>
      </c>
      <c r="C2742" s="2">
        <v>8</v>
      </c>
      <c r="D2742" s="3">
        <v>25581</v>
      </c>
      <c r="E2742" s="4"/>
      <c r="F2742" s="6">
        <v>1</v>
      </c>
      <c r="G2742" s="6">
        <v>5</v>
      </c>
      <c r="H2742" s="7">
        <f t="shared" si="168"/>
        <v>46113</v>
      </c>
      <c r="I2742" s="3">
        <f t="shared" si="169"/>
        <v>204648</v>
      </c>
      <c r="J2742" s="3">
        <f t="shared" si="170"/>
        <v>143253.59999999998</v>
      </c>
      <c r="K2742" s="3">
        <f t="shared" si="171"/>
        <v>61394.400000000023</v>
      </c>
    </row>
    <row r="2743" spans="1:11" x14ac:dyDescent="0.25">
      <c r="A2743" s="5">
        <v>46083</v>
      </c>
      <c r="B2743" s="2" t="s">
        <v>2750</v>
      </c>
      <c r="C2743" s="2">
        <v>7</v>
      </c>
      <c r="D2743" s="3">
        <v>1925</v>
      </c>
      <c r="E2743" s="4">
        <v>0.1</v>
      </c>
      <c r="F2743" s="6">
        <v>4</v>
      </c>
      <c r="G2743" s="6">
        <v>6</v>
      </c>
      <c r="H2743" s="7">
        <f t="shared" si="168"/>
        <v>46082</v>
      </c>
      <c r="I2743" s="3">
        <f t="shared" si="169"/>
        <v>14822.500000000002</v>
      </c>
      <c r="J2743" s="3">
        <f t="shared" si="170"/>
        <v>10375.75</v>
      </c>
      <c r="K2743" s="3">
        <f t="shared" si="171"/>
        <v>4446.7500000000018</v>
      </c>
    </row>
    <row r="2744" spans="1:11" x14ac:dyDescent="0.25">
      <c r="A2744" s="5">
        <v>46028</v>
      </c>
      <c r="B2744" s="2" t="s">
        <v>2751</v>
      </c>
      <c r="C2744" s="2">
        <v>4</v>
      </c>
      <c r="D2744" s="3">
        <v>15344</v>
      </c>
      <c r="E2744" s="4">
        <v>0.14000000000000001</v>
      </c>
      <c r="F2744" s="6">
        <v>3</v>
      </c>
      <c r="G2744" s="6">
        <v>5</v>
      </c>
      <c r="H2744" s="7">
        <f t="shared" si="168"/>
        <v>46023</v>
      </c>
      <c r="I2744" s="3">
        <f t="shared" si="169"/>
        <v>69968.640000000014</v>
      </c>
      <c r="J2744" s="3">
        <f t="shared" si="170"/>
        <v>48978.04800000001</v>
      </c>
      <c r="K2744" s="3">
        <f t="shared" si="171"/>
        <v>20990.592000000004</v>
      </c>
    </row>
    <row r="2745" spans="1:11" x14ac:dyDescent="0.25">
      <c r="A2745" s="5">
        <v>46068</v>
      </c>
      <c r="B2745" s="2" t="s">
        <v>2752</v>
      </c>
      <c r="C2745" s="2">
        <v>12</v>
      </c>
      <c r="D2745" s="3">
        <v>28984</v>
      </c>
      <c r="E2745" s="4"/>
      <c r="F2745" s="6">
        <v>2</v>
      </c>
      <c r="G2745" s="6">
        <v>1</v>
      </c>
      <c r="H2745" s="7">
        <f t="shared" si="168"/>
        <v>46054</v>
      </c>
      <c r="I2745" s="3">
        <f t="shared" si="169"/>
        <v>347808</v>
      </c>
      <c r="J2745" s="3">
        <f t="shared" si="170"/>
        <v>243465.59999999998</v>
      </c>
      <c r="K2745" s="3">
        <f t="shared" si="171"/>
        <v>104342.40000000002</v>
      </c>
    </row>
    <row r="2746" spans="1:11" x14ac:dyDescent="0.25">
      <c r="A2746" s="5">
        <v>46033</v>
      </c>
      <c r="B2746" s="2" t="s">
        <v>2753</v>
      </c>
      <c r="C2746" s="2">
        <v>8</v>
      </c>
      <c r="D2746" s="3">
        <v>9576</v>
      </c>
      <c r="E2746" s="4">
        <v>7.0000000000000007E-2</v>
      </c>
      <c r="F2746" s="6">
        <v>3</v>
      </c>
      <c r="G2746" s="6">
        <v>6</v>
      </c>
      <c r="H2746" s="7">
        <f t="shared" si="168"/>
        <v>46023</v>
      </c>
      <c r="I2746" s="3">
        <f t="shared" si="169"/>
        <v>81970.559999999998</v>
      </c>
      <c r="J2746" s="3">
        <f t="shared" si="170"/>
        <v>57379.391999999993</v>
      </c>
      <c r="K2746" s="3">
        <f t="shared" si="171"/>
        <v>24591.168000000005</v>
      </c>
    </row>
    <row r="2747" spans="1:11" x14ac:dyDescent="0.25">
      <c r="A2747" s="5">
        <v>46090</v>
      </c>
      <c r="B2747" s="2" t="s">
        <v>2754</v>
      </c>
      <c r="C2747" s="2">
        <v>1</v>
      </c>
      <c r="D2747" s="3">
        <v>21537</v>
      </c>
      <c r="E2747" s="4">
        <v>0.14000000000000001</v>
      </c>
      <c r="F2747" s="6">
        <v>2</v>
      </c>
      <c r="G2747" s="6">
        <v>8</v>
      </c>
      <c r="H2747" s="7">
        <f t="shared" si="168"/>
        <v>46082</v>
      </c>
      <c r="I2747" s="3">
        <f t="shared" si="169"/>
        <v>24552.180000000004</v>
      </c>
      <c r="J2747" s="3">
        <f t="shared" si="170"/>
        <v>17186.526000000002</v>
      </c>
      <c r="K2747" s="3">
        <f t="shared" si="171"/>
        <v>7365.6540000000023</v>
      </c>
    </row>
    <row r="2748" spans="1:11" x14ac:dyDescent="0.25">
      <c r="A2748" s="5">
        <v>46206</v>
      </c>
      <c r="B2748" s="2" t="s">
        <v>2755</v>
      </c>
      <c r="C2748" s="2">
        <v>8</v>
      </c>
      <c r="D2748" s="3">
        <v>32396</v>
      </c>
      <c r="E2748" s="4"/>
      <c r="F2748" s="6">
        <v>3</v>
      </c>
      <c r="G2748" s="6">
        <v>2</v>
      </c>
      <c r="H2748" s="7">
        <f t="shared" si="168"/>
        <v>46204</v>
      </c>
      <c r="I2748" s="3">
        <f t="shared" si="169"/>
        <v>259168</v>
      </c>
      <c r="J2748" s="3">
        <f t="shared" si="170"/>
        <v>181417.59999999998</v>
      </c>
      <c r="K2748" s="3">
        <f t="shared" si="171"/>
        <v>77750.400000000023</v>
      </c>
    </row>
    <row r="2749" spans="1:11" x14ac:dyDescent="0.25">
      <c r="A2749" s="5">
        <v>46220</v>
      </c>
      <c r="B2749" s="2" t="s">
        <v>2756</v>
      </c>
      <c r="C2749" s="2">
        <v>10</v>
      </c>
      <c r="D2749" s="3">
        <v>23078</v>
      </c>
      <c r="E2749" s="4"/>
      <c r="F2749" s="6">
        <v>4</v>
      </c>
      <c r="G2749" s="6">
        <v>7</v>
      </c>
      <c r="H2749" s="7">
        <f t="shared" si="168"/>
        <v>46204</v>
      </c>
      <c r="I2749" s="3">
        <f t="shared" si="169"/>
        <v>230780</v>
      </c>
      <c r="J2749" s="3">
        <f t="shared" si="170"/>
        <v>161546</v>
      </c>
      <c r="K2749" s="3">
        <f t="shared" si="171"/>
        <v>69234</v>
      </c>
    </row>
    <row r="2750" spans="1:11" x14ac:dyDescent="0.25">
      <c r="A2750" s="5">
        <v>46134</v>
      </c>
      <c r="B2750" s="2" t="s">
        <v>2757</v>
      </c>
      <c r="C2750" s="2">
        <v>2</v>
      </c>
      <c r="D2750" s="3">
        <v>9570</v>
      </c>
      <c r="E2750" s="4">
        <v>0.14000000000000001</v>
      </c>
      <c r="F2750" s="6">
        <v>1</v>
      </c>
      <c r="G2750" s="6">
        <v>7</v>
      </c>
      <c r="H2750" s="7">
        <f t="shared" si="168"/>
        <v>46113</v>
      </c>
      <c r="I2750" s="3">
        <f t="shared" si="169"/>
        <v>21819.600000000002</v>
      </c>
      <c r="J2750" s="3">
        <f t="shared" si="170"/>
        <v>15273.720000000001</v>
      </c>
      <c r="K2750" s="3">
        <f t="shared" si="171"/>
        <v>6545.880000000001</v>
      </c>
    </row>
    <row r="2751" spans="1:11" x14ac:dyDescent="0.25">
      <c r="A2751" s="5">
        <v>46112</v>
      </c>
      <c r="B2751" s="2" t="s">
        <v>2758</v>
      </c>
      <c r="C2751" s="2">
        <v>11</v>
      </c>
      <c r="D2751" s="3">
        <v>19344</v>
      </c>
      <c r="E2751" s="4">
        <v>0.08</v>
      </c>
      <c r="F2751" s="6">
        <v>2</v>
      </c>
      <c r="G2751" s="6">
        <v>7</v>
      </c>
      <c r="H2751" s="7">
        <f t="shared" si="168"/>
        <v>46082</v>
      </c>
      <c r="I2751" s="3">
        <f t="shared" si="169"/>
        <v>229806.72</v>
      </c>
      <c r="J2751" s="3">
        <f t="shared" si="170"/>
        <v>160864.704</v>
      </c>
      <c r="K2751" s="3">
        <f t="shared" si="171"/>
        <v>68942.016000000003</v>
      </c>
    </row>
    <row r="2752" spans="1:11" x14ac:dyDescent="0.25">
      <c r="A2752" s="5">
        <v>46288</v>
      </c>
      <c r="B2752" s="2" t="s">
        <v>2759</v>
      </c>
      <c r="C2752" s="2">
        <v>6</v>
      </c>
      <c r="D2752" s="3">
        <v>10131</v>
      </c>
      <c r="E2752" s="4">
        <v>0.14000000000000001</v>
      </c>
      <c r="F2752" s="6">
        <v>5</v>
      </c>
      <c r="G2752" s="6">
        <v>5</v>
      </c>
      <c r="H2752" s="7">
        <f t="shared" si="168"/>
        <v>46266</v>
      </c>
      <c r="I2752" s="3">
        <f t="shared" si="169"/>
        <v>69296.040000000008</v>
      </c>
      <c r="J2752" s="3">
        <f t="shared" si="170"/>
        <v>48507.228000000003</v>
      </c>
      <c r="K2752" s="3">
        <f t="shared" si="171"/>
        <v>20788.812000000005</v>
      </c>
    </row>
    <row r="2753" spans="1:11" x14ac:dyDescent="0.25">
      <c r="A2753" s="5">
        <v>46182</v>
      </c>
      <c r="B2753" s="2" t="s">
        <v>2760</v>
      </c>
      <c r="C2753" s="2">
        <v>9</v>
      </c>
      <c r="D2753" s="3">
        <v>22610</v>
      </c>
      <c r="E2753" s="4"/>
      <c r="F2753" s="6">
        <v>4</v>
      </c>
      <c r="G2753" s="6">
        <v>6</v>
      </c>
      <c r="H2753" s="7">
        <f t="shared" si="168"/>
        <v>46174</v>
      </c>
      <c r="I2753" s="3">
        <f t="shared" si="169"/>
        <v>203490</v>
      </c>
      <c r="J2753" s="3">
        <f t="shared" si="170"/>
        <v>142443</v>
      </c>
      <c r="K2753" s="3">
        <f t="shared" si="171"/>
        <v>61047</v>
      </c>
    </row>
    <row r="2754" spans="1:11" x14ac:dyDescent="0.25">
      <c r="A2754" s="5">
        <v>46242</v>
      </c>
      <c r="B2754" s="2" t="s">
        <v>2761</v>
      </c>
      <c r="C2754" s="2">
        <v>12</v>
      </c>
      <c r="D2754" s="3">
        <v>4266</v>
      </c>
      <c r="E2754" s="4">
        <v>0.08</v>
      </c>
      <c r="F2754" s="6">
        <v>1</v>
      </c>
      <c r="G2754" s="6">
        <v>7</v>
      </c>
      <c r="H2754" s="7">
        <f t="shared" ref="H2754:H2817" si="172">DATE(YEAR($A2754),MONTH($A2754),1)</f>
        <v>46235</v>
      </c>
      <c r="I2754" s="3">
        <f t="shared" ref="I2754:I2817" si="173">$C2754*$D2754*(1+$E2754)</f>
        <v>55287.360000000001</v>
      </c>
      <c r="J2754" s="3">
        <f t="shared" ref="J2754:J2817" si="174">I2754*70%</f>
        <v>38701.151999999995</v>
      </c>
      <c r="K2754" s="3">
        <f t="shared" ref="K2754:K2817" si="175">I2754-J2754</f>
        <v>16586.208000000006</v>
      </c>
    </row>
    <row r="2755" spans="1:11" x14ac:dyDescent="0.25">
      <c r="A2755" s="5">
        <v>46353</v>
      </c>
      <c r="B2755" s="2" t="s">
        <v>2762</v>
      </c>
      <c r="C2755" s="2">
        <v>12</v>
      </c>
      <c r="D2755" s="3">
        <v>3938</v>
      </c>
      <c r="E2755" s="4">
        <v>0.11</v>
      </c>
      <c r="F2755" s="6">
        <v>4</v>
      </c>
      <c r="G2755" s="6">
        <v>6</v>
      </c>
      <c r="H2755" s="7">
        <f t="shared" si="172"/>
        <v>46327</v>
      </c>
      <c r="I2755" s="3">
        <f t="shared" si="173"/>
        <v>52454.16</v>
      </c>
      <c r="J2755" s="3">
        <f t="shared" si="174"/>
        <v>36717.911999999997</v>
      </c>
      <c r="K2755" s="3">
        <f t="shared" si="175"/>
        <v>15736.248000000007</v>
      </c>
    </row>
    <row r="2756" spans="1:11" x14ac:dyDescent="0.25">
      <c r="A2756" s="5">
        <v>46208</v>
      </c>
      <c r="B2756" s="2" t="s">
        <v>2763</v>
      </c>
      <c r="C2756" s="2">
        <v>9</v>
      </c>
      <c r="D2756" s="3">
        <v>9974</v>
      </c>
      <c r="E2756" s="4">
        <v>0.14000000000000001</v>
      </c>
      <c r="F2756" s="6">
        <v>2</v>
      </c>
      <c r="G2756" s="6">
        <v>3</v>
      </c>
      <c r="H2756" s="7">
        <f t="shared" si="172"/>
        <v>46204</v>
      </c>
      <c r="I2756" s="3">
        <f t="shared" si="173"/>
        <v>102333.24</v>
      </c>
      <c r="J2756" s="3">
        <f t="shared" si="174"/>
        <v>71633.267999999996</v>
      </c>
      <c r="K2756" s="3">
        <f t="shared" si="175"/>
        <v>30699.972000000009</v>
      </c>
    </row>
    <row r="2757" spans="1:11" x14ac:dyDescent="0.25">
      <c r="A2757" s="5">
        <v>46223</v>
      </c>
      <c r="B2757" s="2" t="s">
        <v>2764</v>
      </c>
      <c r="C2757" s="2">
        <v>6</v>
      </c>
      <c r="D2757" s="3">
        <v>28456</v>
      </c>
      <c r="E2757" s="4">
        <v>0.09</v>
      </c>
      <c r="F2757" s="6">
        <v>5</v>
      </c>
      <c r="G2757" s="6">
        <v>2</v>
      </c>
      <c r="H2757" s="7">
        <f t="shared" si="172"/>
        <v>46204</v>
      </c>
      <c r="I2757" s="3">
        <f t="shared" si="173"/>
        <v>186102.24000000002</v>
      </c>
      <c r="J2757" s="3">
        <f t="shared" si="174"/>
        <v>130271.568</v>
      </c>
      <c r="K2757" s="3">
        <f t="shared" si="175"/>
        <v>55830.67200000002</v>
      </c>
    </row>
    <row r="2758" spans="1:11" x14ac:dyDescent="0.25">
      <c r="A2758" s="5">
        <v>46160</v>
      </c>
      <c r="B2758" s="2" t="s">
        <v>2765</v>
      </c>
      <c r="C2758" s="2">
        <v>9</v>
      </c>
      <c r="D2758" s="3">
        <v>13695</v>
      </c>
      <c r="E2758" s="4"/>
      <c r="F2758" s="6">
        <v>3</v>
      </c>
      <c r="G2758" s="6">
        <v>1</v>
      </c>
      <c r="H2758" s="7">
        <f t="shared" si="172"/>
        <v>46143</v>
      </c>
      <c r="I2758" s="3">
        <f t="shared" si="173"/>
        <v>123255</v>
      </c>
      <c r="J2758" s="3">
        <f t="shared" si="174"/>
        <v>86278.5</v>
      </c>
      <c r="K2758" s="3">
        <f t="shared" si="175"/>
        <v>36976.5</v>
      </c>
    </row>
    <row r="2759" spans="1:11" x14ac:dyDescent="0.25">
      <c r="A2759" s="5">
        <v>46152</v>
      </c>
      <c r="B2759" s="2" t="s">
        <v>2766</v>
      </c>
      <c r="C2759" s="2">
        <v>10</v>
      </c>
      <c r="D2759" s="3">
        <v>2831</v>
      </c>
      <c r="E2759" s="4"/>
      <c r="F2759" s="6">
        <v>5</v>
      </c>
      <c r="G2759" s="6">
        <v>7</v>
      </c>
      <c r="H2759" s="7">
        <f t="shared" si="172"/>
        <v>46143</v>
      </c>
      <c r="I2759" s="3">
        <f t="shared" si="173"/>
        <v>28310</v>
      </c>
      <c r="J2759" s="3">
        <f t="shared" si="174"/>
        <v>19817</v>
      </c>
      <c r="K2759" s="3">
        <f t="shared" si="175"/>
        <v>8493</v>
      </c>
    </row>
    <row r="2760" spans="1:11" x14ac:dyDescent="0.25">
      <c r="A2760" s="5">
        <v>46090</v>
      </c>
      <c r="B2760" s="2" t="s">
        <v>2767</v>
      </c>
      <c r="C2760" s="2">
        <v>2</v>
      </c>
      <c r="D2760" s="3">
        <v>23737</v>
      </c>
      <c r="E2760" s="4">
        <v>0.14000000000000001</v>
      </c>
      <c r="F2760" s="6">
        <v>2</v>
      </c>
      <c r="G2760" s="6">
        <v>6</v>
      </c>
      <c r="H2760" s="7">
        <f t="shared" si="172"/>
        <v>46082</v>
      </c>
      <c r="I2760" s="3">
        <f t="shared" si="173"/>
        <v>54120.360000000008</v>
      </c>
      <c r="J2760" s="3">
        <f t="shared" si="174"/>
        <v>37884.252</v>
      </c>
      <c r="K2760" s="3">
        <f t="shared" si="175"/>
        <v>16236.108000000007</v>
      </c>
    </row>
    <row r="2761" spans="1:11" x14ac:dyDescent="0.25">
      <c r="A2761" s="5">
        <v>46059</v>
      </c>
      <c r="B2761" s="2" t="s">
        <v>2768</v>
      </c>
      <c r="C2761" s="2">
        <v>3</v>
      </c>
      <c r="D2761" s="3">
        <v>26707</v>
      </c>
      <c r="E2761" s="4">
        <v>0.14000000000000001</v>
      </c>
      <c r="F2761" s="6">
        <v>1</v>
      </c>
      <c r="G2761" s="6">
        <v>1</v>
      </c>
      <c r="H2761" s="7">
        <f t="shared" si="172"/>
        <v>46054</v>
      </c>
      <c r="I2761" s="3">
        <f t="shared" si="173"/>
        <v>91337.940000000017</v>
      </c>
      <c r="J2761" s="3">
        <f t="shared" si="174"/>
        <v>63936.558000000005</v>
      </c>
      <c r="K2761" s="3">
        <f t="shared" si="175"/>
        <v>27401.382000000012</v>
      </c>
    </row>
    <row r="2762" spans="1:11" x14ac:dyDescent="0.25">
      <c r="A2762" s="5">
        <v>46177</v>
      </c>
      <c r="B2762" s="2" t="s">
        <v>2769</v>
      </c>
      <c r="C2762" s="2">
        <v>10</v>
      </c>
      <c r="D2762" s="3">
        <v>12246</v>
      </c>
      <c r="E2762" s="4">
        <v>0.13</v>
      </c>
      <c r="F2762" s="6">
        <v>3</v>
      </c>
      <c r="G2762" s="6">
        <v>8</v>
      </c>
      <c r="H2762" s="7">
        <f t="shared" si="172"/>
        <v>46174</v>
      </c>
      <c r="I2762" s="3">
        <f t="shared" si="173"/>
        <v>138379.79999999999</v>
      </c>
      <c r="J2762" s="3">
        <f t="shared" si="174"/>
        <v>96865.859999999986</v>
      </c>
      <c r="K2762" s="3">
        <f t="shared" si="175"/>
        <v>41513.94</v>
      </c>
    </row>
    <row r="2763" spans="1:11" x14ac:dyDescent="0.25">
      <c r="A2763" s="5">
        <v>46268</v>
      </c>
      <c r="B2763" s="2" t="s">
        <v>2770</v>
      </c>
      <c r="C2763" s="2">
        <v>7</v>
      </c>
      <c r="D2763" s="3">
        <v>15041</v>
      </c>
      <c r="E2763" s="4">
        <v>0.12</v>
      </c>
      <c r="F2763" s="6">
        <v>2</v>
      </c>
      <c r="G2763" s="6">
        <v>8</v>
      </c>
      <c r="H2763" s="7">
        <f t="shared" si="172"/>
        <v>46266</v>
      </c>
      <c r="I2763" s="3">
        <f t="shared" si="173"/>
        <v>117921.44000000002</v>
      </c>
      <c r="J2763" s="3">
        <f t="shared" si="174"/>
        <v>82545.008000000002</v>
      </c>
      <c r="K2763" s="3">
        <f t="shared" si="175"/>
        <v>35376.432000000015</v>
      </c>
    </row>
    <row r="2764" spans="1:11" x14ac:dyDescent="0.25">
      <c r="A2764" s="5">
        <v>46187</v>
      </c>
      <c r="B2764" s="2" t="s">
        <v>2771</v>
      </c>
      <c r="C2764" s="2">
        <v>4</v>
      </c>
      <c r="D2764" s="3">
        <v>2702</v>
      </c>
      <c r="E2764" s="4"/>
      <c r="F2764" s="6">
        <v>1</v>
      </c>
      <c r="G2764" s="6">
        <v>5</v>
      </c>
      <c r="H2764" s="7">
        <f t="shared" si="172"/>
        <v>46174</v>
      </c>
      <c r="I2764" s="3">
        <f t="shared" si="173"/>
        <v>10808</v>
      </c>
      <c r="J2764" s="3">
        <f t="shared" si="174"/>
        <v>7565.5999999999995</v>
      </c>
      <c r="K2764" s="3">
        <f t="shared" si="175"/>
        <v>3242.4000000000005</v>
      </c>
    </row>
    <row r="2765" spans="1:11" x14ac:dyDescent="0.25">
      <c r="A2765" s="5">
        <v>46275</v>
      </c>
      <c r="B2765" s="2" t="s">
        <v>2772</v>
      </c>
      <c r="C2765" s="2">
        <v>9</v>
      </c>
      <c r="D2765" s="3">
        <v>11795</v>
      </c>
      <c r="E2765" s="4"/>
      <c r="F2765" s="6">
        <v>5</v>
      </c>
      <c r="G2765" s="6">
        <v>7</v>
      </c>
      <c r="H2765" s="7">
        <f t="shared" si="172"/>
        <v>46266</v>
      </c>
      <c r="I2765" s="3">
        <f t="shared" si="173"/>
        <v>106155</v>
      </c>
      <c r="J2765" s="3">
        <f t="shared" si="174"/>
        <v>74308.5</v>
      </c>
      <c r="K2765" s="3">
        <f t="shared" si="175"/>
        <v>31846.5</v>
      </c>
    </row>
    <row r="2766" spans="1:11" x14ac:dyDescent="0.25">
      <c r="A2766" s="5">
        <v>46086</v>
      </c>
      <c r="B2766" s="2" t="s">
        <v>2773</v>
      </c>
      <c r="C2766" s="2">
        <v>1</v>
      </c>
      <c r="D2766" s="3">
        <v>9275</v>
      </c>
      <c r="E2766" s="4"/>
      <c r="F2766" s="6">
        <v>5</v>
      </c>
      <c r="G2766" s="6">
        <v>3</v>
      </c>
      <c r="H2766" s="7">
        <f t="shared" si="172"/>
        <v>46082</v>
      </c>
      <c r="I2766" s="3">
        <f t="shared" si="173"/>
        <v>9275</v>
      </c>
      <c r="J2766" s="3">
        <f t="shared" si="174"/>
        <v>6492.5</v>
      </c>
      <c r="K2766" s="3">
        <f t="shared" si="175"/>
        <v>2782.5</v>
      </c>
    </row>
    <row r="2767" spans="1:11" x14ac:dyDescent="0.25">
      <c r="A2767" s="5">
        <v>46364</v>
      </c>
      <c r="B2767" s="2" t="s">
        <v>2774</v>
      </c>
      <c r="C2767" s="2">
        <v>11</v>
      </c>
      <c r="D2767" s="3">
        <v>24523</v>
      </c>
      <c r="E2767" s="4">
        <v>0.05</v>
      </c>
      <c r="F2767" s="6">
        <v>4</v>
      </c>
      <c r="G2767" s="6">
        <v>6</v>
      </c>
      <c r="H2767" s="7">
        <f t="shared" si="172"/>
        <v>46357</v>
      </c>
      <c r="I2767" s="3">
        <f t="shared" si="173"/>
        <v>283240.65000000002</v>
      </c>
      <c r="J2767" s="3">
        <f t="shared" si="174"/>
        <v>198268.45500000002</v>
      </c>
      <c r="K2767" s="3">
        <f t="shared" si="175"/>
        <v>84972.195000000007</v>
      </c>
    </row>
    <row r="2768" spans="1:11" x14ac:dyDescent="0.25">
      <c r="A2768" s="5">
        <v>46175</v>
      </c>
      <c r="B2768" s="2" t="s">
        <v>2775</v>
      </c>
      <c r="C2768" s="2">
        <v>11</v>
      </c>
      <c r="D2768" s="3">
        <v>13792</v>
      </c>
      <c r="E2768" s="4"/>
      <c r="F2768" s="6">
        <v>1</v>
      </c>
      <c r="G2768" s="6">
        <v>7</v>
      </c>
      <c r="H2768" s="7">
        <f t="shared" si="172"/>
        <v>46174</v>
      </c>
      <c r="I2768" s="3">
        <f t="shared" si="173"/>
        <v>151712</v>
      </c>
      <c r="J2768" s="3">
        <f t="shared" si="174"/>
        <v>106198.39999999999</v>
      </c>
      <c r="K2768" s="3">
        <f t="shared" si="175"/>
        <v>45513.600000000006</v>
      </c>
    </row>
    <row r="2769" spans="1:11" x14ac:dyDescent="0.25">
      <c r="A2769" s="5">
        <v>46072</v>
      </c>
      <c r="B2769" s="2" t="s">
        <v>2776</v>
      </c>
      <c r="C2769" s="2">
        <v>6</v>
      </c>
      <c r="D2769" s="3">
        <v>17704</v>
      </c>
      <c r="E2769" s="4"/>
      <c r="F2769" s="6">
        <v>2</v>
      </c>
      <c r="G2769" s="6">
        <v>7</v>
      </c>
      <c r="H2769" s="7">
        <f t="shared" si="172"/>
        <v>46054</v>
      </c>
      <c r="I2769" s="3">
        <f t="shared" si="173"/>
        <v>106224</v>
      </c>
      <c r="J2769" s="3">
        <f t="shared" si="174"/>
        <v>74356.799999999988</v>
      </c>
      <c r="K2769" s="3">
        <f t="shared" si="175"/>
        <v>31867.200000000012</v>
      </c>
    </row>
    <row r="2770" spans="1:11" x14ac:dyDescent="0.25">
      <c r="A2770" s="5">
        <v>46142</v>
      </c>
      <c r="B2770" s="2" t="s">
        <v>2777</v>
      </c>
      <c r="C2770" s="2">
        <v>7</v>
      </c>
      <c r="D2770" s="3">
        <v>20925</v>
      </c>
      <c r="E2770" s="4">
        <v>0.06</v>
      </c>
      <c r="F2770" s="6">
        <v>3</v>
      </c>
      <c r="G2770" s="6">
        <v>6</v>
      </c>
      <c r="H2770" s="7">
        <f t="shared" si="172"/>
        <v>46113</v>
      </c>
      <c r="I2770" s="3">
        <f t="shared" si="173"/>
        <v>155263.5</v>
      </c>
      <c r="J2770" s="3">
        <f t="shared" si="174"/>
        <v>108684.45</v>
      </c>
      <c r="K2770" s="3">
        <f t="shared" si="175"/>
        <v>46579.05</v>
      </c>
    </row>
    <row r="2771" spans="1:11" x14ac:dyDescent="0.25">
      <c r="A2771" s="5">
        <v>46071</v>
      </c>
      <c r="B2771" s="2" t="s">
        <v>2778</v>
      </c>
      <c r="C2771" s="2">
        <v>9</v>
      </c>
      <c r="D2771" s="3">
        <v>10110</v>
      </c>
      <c r="E2771" s="4">
        <v>0.12</v>
      </c>
      <c r="F2771" s="6">
        <v>4</v>
      </c>
      <c r="G2771" s="6">
        <v>6</v>
      </c>
      <c r="H2771" s="7">
        <f t="shared" si="172"/>
        <v>46054</v>
      </c>
      <c r="I2771" s="3">
        <f t="shared" si="173"/>
        <v>101908.8</v>
      </c>
      <c r="J2771" s="3">
        <f t="shared" si="174"/>
        <v>71336.160000000003</v>
      </c>
      <c r="K2771" s="3">
        <f t="shared" si="175"/>
        <v>30572.639999999999</v>
      </c>
    </row>
    <row r="2772" spans="1:11" x14ac:dyDescent="0.25">
      <c r="A2772" s="5">
        <v>46273</v>
      </c>
      <c r="B2772" s="2" t="s">
        <v>2779</v>
      </c>
      <c r="C2772" s="2">
        <v>6</v>
      </c>
      <c r="D2772" s="3">
        <v>17660</v>
      </c>
      <c r="E2772" s="4"/>
      <c r="F2772" s="6">
        <v>3</v>
      </c>
      <c r="G2772" s="6">
        <v>6</v>
      </c>
      <c r="H2772" s="7">
        <f t="shared" si="172"/>
        <v>46266</v>
      </c>
      <c r="I2772" s="3">
        <f t="shared" si="173"/>
        <v>105960</v>
      </c>
      <c r="J2772" s="3">
        <f t="shared" si="174"/>
        <v>74172</v>
      </c>
      <c r="K2772" s="3">
        <f t="shared" si="175"/>
        <v>31788</v>
      </c>
    </row>
    <row r="2773" spans="1:11" x14ac:dyDescent="0.25">
      <c r="A2773" s="5">
        <v>46299</v>
      </c>
      <c r="B2773" s="2" t="s">
        <v>2780</v>
      </c>
      <c r="C2773" s="2">
        <v>1</v>
      </c>
      <c r="D2773" s="3">
        <v>11560</v>
      </c>
      <c r="E2773" s="4">
        <v>0.06</v>
      </c>
      <c r="F2773" s="6">
        <v>1</v>
      </c>
      <c r="G2773" s="6">
        <v>6</v>
      </c>
      <c r="H2773" s="7">
        <f t="shared" si="172"/>
        <v>46296</v>
      </c>
      <c r="I2773" s="3">
        <f t="shared" si="173"/>
        <v>12253.6</v>
      </c>
      <c r="J2773" s="3">
        <f t="shared" si="174"/>
        <v>8577.52</v>
      </c>
      <c r="K2773" s="3">
        <f t="shared" si="175"/>
        <v>3676.08</v>
      </c>
    </row>
    <row r="2774" spans="1:11" x14ac:dyDescent="0.25">
      <c r="A2774" s="5">
        <v>46088</v>
      </c>
      <c r="B2774" s="2" t="s">
        <v>2781</v>
      </c>
      <c r="C2774" s="2">
        <v>12</v>
      </c>
      <c r="D2774" s="3">
        <v>1656</v>
      </c>
      <c r="E2774" s="4">
        <v>0.06</v>
      </c>
      <c r="F2774" s="6">
        <v>1</v>
      </c>
      <c r="G2774" s="6">
        <v>1</v>
      </c>
      <c r="H2774" s="7">
        <f t="shared" si="172"/>
        <v>46082</v>
      </c>
      <c r="I2774" s="3">
        <f t="shared" si="173"/>
        <v>21064.32</v>
      </c>
      <c r="J2774" s="3">
        <f t="shared" si="174"/>
        <v>14745.023999999999</v>
      </c>
      <c r="K2774" s="3">
        <f t="shared" si="175"/>
        <v>6319.2960000000003</v>
      </c>
    </row>
    <row r="2775" spans="1:11" x14ac:dyDescent="0.25">
      <c r="A2775" s="5">
        <v>46263</v>
      </c>
      <c r="B2775" s="2" t="s">
        <v>2782</v>
      </c>
      <c r="C2775" s="2">
        <v>5</v>
      </c>
      <c r="D2775" s="3">
        <v>30777</v>
      </c>
      <c r="E2775" s="4"/>
      <c r="F2775" s="6">
        <v>2</v>
      </c>
      <c r="G2775" s="6">
        <v>2</v>
      </c>
      <c r="H2775" s="7">
        <f t="shared" si="172"/>
        <v>46235</v>
      </c>
      <c r="I2775" s="3">
        <f t="shared" si="173"/>
        <v>153885</v>
      </c>
      <c r="J2775" s="3">
        <f t="shared" si="174"/>
        <v>107719.5</v>
      </c>
      <c r="K2775" s="3">
        <f t="shared" si="175"/>
        <v>46165.5</v>
      </c>
    </row>
    <row r="2776" spans="1:11" x14ac:dyDescent="0.25">
      <c r="A2776" s="5">
        <v>46094</v>
      </c>
      <c r="B2776" s="2" t="s">
        <v>2783</v>
      </c>
      <c r="C2776" s="2">
        <v>5</v>
      </c>
      <c r="D2776" s="3">
        <v>23040</v>
      </c>
      <c r="E2776" s="4">
        <v>0.1</v>
      </c>
      <c r="F2776" s="6">
        <v>4</v>
      </c>
      <c r="G2776" s="6">
        <v>2</v>
      </c>
      <c r="H2776" s="7">
        <f t="shared" si="172"/>
        <v>46082</v>
      </c>
      <c r="I2776" s="3">
        <f t="shared" si="173"/>
        <v>126720.00000000001</v>
      </c>
      <c r="J2776" s="3">
        <f t="shared" si="174"/>
        <v>88704</v>
      </c>
      <c r="K2776" s="3">
        <f t="shared" si="175"/>
        <v>38016.000000000015</v>
      </c>
    </row>
    <row r="2777" spans="1:11" x14ac:dyDescent="0.25">
      <c r="A2777" s="5">
        <v>46326</v>
      </c>
      <c r="B2777" s="2" t="s">
        <v>2784</v>
      </c>
      <c r="C2777" s="2">
        <v>12</v>
      </c>
      <c r="D2777" s="3">
        <v>9609</v>
      </c>
      <c r="E2777" s="4"/>
      <c r="F2777" s="6">
        <v>2</v>
      </c>
      <c r="G2777" s="6">
        <v>5</v>
      </c>
      <c r="H2777" s="7">
        <f t="shared" si="172"/>
        <v>46296</v>
      </c>
      <c r="I2777" s="3">
        <f t="shared" si="173"/>
        <v>115308</v>
      </c>
      <c r="J2777" s="3">
        <f t="shared" si="174"/>
        <v>80715.599999999991</v>
      </c>
      <c r="K2777" s="3">
        <f t="shared" si="175"/>
        <v>34592.400000000009</v>
      </c>
    </row>
    <row r="2778" spans="1:11" x14ac:dyDescent="0.25">
      <c r="A2778" s="5">
        <v>46176</v>
      </c>
      <c r="B2778" s="2" t="s">
        <v>2785</v>
      </c>
      <c r="C2778" s="2">
        <v>7</v>
      </c>
      <c r="D2778" s="3">
        <v>26384</v>
      </c>
      <c r="E2778" s="4">
        <v>0.1</v>
      </c>
      <c r="F2778" s="6">
        <v>3</v>
      </c>
      <c r="G2778" s="6">
        <v>4</v>
      </c>
      <c r="H2778" s="7">
        <f t="shared" si="172"/>
        <v>46174</v>
      </c>
      <c r="I2778" s="3">
        <f t="shared" si="173"/>
        <v>203156.80000000002</v>
      </c>
      <c r="J2778" s="3">
        <f t="shared" si="174"/>
        <v>142209.76</v>
      </c>
      <c r="K2778" s="3">
        <f t="shared" si="175"/>
        <v>60947.040000000008</v>
      </c>
    </row>
    <row r="2779" spans="1:11" x14ac:dyDescent="0.25">
      <c r="A2779" s="5">
        <v>46337</v>
      </c>
      <c r="B2779" s="2" t="s">
        <v>2786</v>
      </c>
      <c r="C2779" s="2">
        <v>12</v>
      </c>
      <c r="D2779" s="3">
        <v>25706</v>
      </c>
      <c r="E2779" s="4">
        <v>7.0000000000000007E-2</v>
      </c>
      <c r="F2779" s="6">
        <v>2</v>
      </c>
      <c r="G2779" s="6">
        <v>8</v>
      </c>
      <c r="H2779" s="7">
        <f t="shared" si="172"/>
        <v>46327</v>
      </c>
      <c r="I2779" s="3">
        <f t="shared" si="173"/>
        <v>330065.04000000004</v>
      </c>
      <c r="J2779" s="3">
        <f t="shared" si="174"/>
        <v>231045.52800000002</v>
      </c>
      <c r="K2779" s="3">
        <f t="shared" si="175"/>
        <v>99019.512000000017</v>
      </c>
    </row>
    <row r="2780" spans="1:11" x14ac:dyDescent="0.25">
      <c r="A2780" s="5">
        <v>46384</v>
      </c>
      <c r="B2780" s="2" t="s">
        <v>2787</v>
      </c>
      <c r="C2780" s="2">
        <v>8</v>
      </c>
      <c r="D2780" s="3">
        <v>29550</v>
      </c>
      <c r="E2780" s="4"/>
      <c r="F2780" s="6">
        <v>5</v>
      </c>
      <c r="G2780" s="6">
        <v>7</v>
      </c>
      <c r="H2780" s="7">
        <f t="shared" si="172"/>
        <v>46357</v>
      </c>
      <c r="I2780" s="3">
        <f t="shared" si="173"/>
        <v>236400</v>
      </c>
      <c r="J2780" s="3">
        <f t="shared" si="174"/>
        <v>165480</v>
      </c>
      <c r="K2780" s="3">
        <f t="shared" si="175"/>
        <v>70920</v>
      </c>
    </row>
    <row r="2781" spans="1:11" x14ac:dyDescent="0.25">
      <c r="A2781" s="5">
        <v>46129</v>
      </c>
      <c r="B2781" s="2" t="s">
        <v>2788</v>
      </c>
      <c r="C2781" s="2">
        <v>7</v>
      </c>
      <c r="D2781" s="3">
        <v>8814</v>
      </c>
      <c r="E2781" s="4"/>
      <c r="F2781" s="6">
        <v>3</v>
      </c>
      <c r="G2781" s="6">
        <v>3</v>
      </c>
      <c r="H2781" s="7">
        <f t="shared" si="172"/>
        <v>46113</v>
      </c>
      <c r="I2781" s="3">
        <f t="shared" si="173"/>
        <v>61698</v>
      </c>
      <c r="J2781" s="3">
        <f t="shared" si="174"/>
        <v>43188.6</v>
      </c>
      <c r="K2781" s="3">
        <f t="shared" si="175"/>
        <v>18509.400000000001</v>
      </c>
    </row>
    <row r="2782" spans="1:11" x14ac:dyDescent="0.25">
      <c r="A2782" s="5">
        <v>46062</v>
      </c>
      <c r="B2782" s="2" t="s">
        <v>2789</v>
      </c>
      <c r="C2782" s="2">
        <v>3</v>
      </c>
      <c r="D2782" s="3">
        <v>25384</v>
      </c>
      <c r="E2782" s="4"/>
      <c r="F2782" s="6">
        <v>1</v>
      </c>
      <c r="G2782" s="6">
        <v>4</v>
      </c>
      <c r="H2782" s="7">
        <f t="shared" si="172"/>
        <v>46054</v>
      </c>
      <c r="I2782" s="3">
        <f t="shared" si="173"/>
        <v>76152</v>
      </c>
      <c r="J2782" s="3">
        <f t="shared" si="174"/>
        <v>53306.399999999994</v>
      </c>
      <c r="K2782" s="3">
        <f t="shared" si="175"/>
        <v>22845.600000000006</v>
      </c>
    </row>
    <row r="2783" spans="1:11" x14ac:dyDescent="0.25">
      <c r="A2783" s="5">
        <v>46343</v>
      </c>
      <c r="B2783" s="2" t="s">
        <v>2790</v>
      </c>
      <c r="C2783" s="2">
        <v>1</v>
      </c>
      <c r="D2783" s="3">
        <v>21084</v>
      </c>
      <c r="E2783" s="4"/>
      <c r="F2783" s="6">
        <v>3</v>
      </c>
      <c r="G2783" s="6">
        <v>3</v>
      </c>
      <c r="H2783" s="7">
        <f t="shared" si="172"/>
        <v>46327</v>
      </c>
      <c r="I2783" s="3">
        <f t="shared" si="173"/>
        <v>21084</v>
      </c>
      <c r="J2783" s="3">
        <f t="shared" si="174"/>
        <v>14758.8</v>
      </c>
      <c r="K2783" s="3">
        <f t="shared" si="175"/>
        <v>6325.2000000000007</v>
      </c>
    </row>
    <row r="2784" spans="1:11" x14ac:dyDescent="0.25">
      <c r="A2784" s="5">
        <v>46265</v>
      </c>
      <c r="B2784" s="2" t="s">
        <v>2791</v>
      </c>
      <c r="C2784" s="2">
        <v>9</v>
      </c>
      <c r="D2784" s="3">
        <v>4360</v>
      </c>
      <c r="E2784" s="4"/>
      <c r="F2784" s="6">
        <v>1</v>
      </c>
      <c r="G2784" s="6">
        <v>5</v>
      </c>
      <c r="H2784" s="7">
        <f t="shared" si="172"/>
        <v>46235</v>
      </c>
      <c r="I2784" s="3">
        <f t="shared" si="173"/>
        <v>39240</v>
      </c>
      <c r="J2784" s="3">
        <f t="shared" si="174"/>
        <v>27468</v>
      </c>
      <c r="K2784" s="3">
        <f t="shared" si="175"/>
        <v>11772</v>
      </c>
    </row>
    <row r="2785" spans="1:11" x14ac:dyDescent="0.25">
      <c r="A2785" s="5">
        <v>46274</v>
      </c>
      <c r="B2785" s="2" t="s">
        <v>2792</v>
      </c>
      <c r="C2785" s="2">
        <v>6</v>
      </c>
      <c r="D2785" s="3">
        <v>25762</v>
      </c>
      <c r="E2785" s="4"/>
      <c r="F2785" s="6">
        <v>4</v>
      </c>
      <c r="G2785" s="6">
        <v>7</v>
      </c>
      <c r="H2785" s="7">
        <f t="shared" si="172"/>
        <v>46266</v>
      </c>
      <c r="I2785" s="3">
        <f t="shared" si="173"/>
        <v>154572</v>
      </c>
      <c r="J2785" s="3">
        <f t="shared" si="174"/>
        <v>108200.4</v>
      </c>
      <c r="K2785" s="3">
        <f t="shared" si="175"/>
        <v>46371.600000000006</v>
      </c>
    </row>
    <row r="2786" spans="1:11" x14ac:dyDescent="0.25">
      <c r="A2786" s="5">
        <v>46285</v>
      </c>
      <c r="B2786" s="2" t="s">
        <v>2793</v>
      </c>
      <c r="C2786" s="2">
        <v>3</v>
      </c>
      <c r="D2786" s="3">
        <v>32983</v>
      </c>
      <c r="E2786" s="4"/>
      <c r="F2786" s="6">
        <v>4</v>
      </c>
      <c r="G2786" s="6">
        <v>6</v>
      </c>
      <c r="H2786" s="7">
        <f t="shared" si="172"/>
        <v>46266</v>
      </c>
      <c r="I2786" s="3">
        <f t="shared" si="173"/>
        <v>98949</v>
      </c>
      <c r="J2786" s="3">
        <f t="shared" si="174"/>
        <v>69264.299999999988</v>
      </c>
      <c r="K2786" s="3">
        <f t="shared" si="175"/>
        <v>29684.700000000012</v>
      </c>
    </row>
    <row r="2787" spans="1:11" x14ac:dyDescent="0.25">
      <c r="A2787" s="5">
        <v>46333</v>
      </c>
      <c r="B2787" s="2" t="s">
        <v>2794</v>
      </c>
      <c r="C2787" s="2">
        <v>12</v>
      </c>
      <c r="D2787" s="3">
        <v>26576</v>
      </c>
      <c r="E2787" s="4">
        <v>0.02</v>
      </c>
      <c r="F2787" s="6">
        <v>5</v>
      </c>
      <c r="G2787" s="6">
        <v>2</v>
      </c>
      <c r="H2787" s="7">
        <f t="shared" si="172"/>
        <v>46327</v>
      </c>
      <c r="I2787" s="3">
        <f t="shared" si="173"/>
        <v>325290.23999999999</v>
      </c>
      <c r="J2787" s="3">
        <f t="shared" si="174"/>
        <v>227703.16799999998</v>
      </c>
      <c r="K2787" s="3">
        <f t="shared" si="175"/>
        <v>97587.072000000015</v>
      </c>
    </row>
    <row r="2788" spans="1:11" x14ac:dyDescent="0.25">
      <c r="A2788" s="5">
        <v>46046</v>
      </c>
      <c r="B2788" s="2" t="s">
        <v>2795</v>
      </c>
      <c r="C2788" s="2">
        <v>10</v>
      </c>
      <c r="D2788" s="3">
        <v>29792</v>
      </c>
      <c r="E2788" s="4">
        <v>0.11</v>
      </c>
      <c r="F2788" s="6">
        <v>3</v>
      </c>
      <c r="G2788" s="6">
        <v>6</v>
      </c>
      <c r="H2788" s="7">
        <f t="shared" si="172"/>
        <v>46023</v>
      </c>
      <c r="I2788" s="3">
        <f t="shared" si="173"/>
        <v>330691.20000000001</v>
      </c>
      <c r="J2788" s="3">
        <f t="shared" si="174"/>
        <v>231483.84</v>
      </c>
      <c r="K2788" s="3">
        <f t="shared" si="175"/>
        <v>99207.360000000015</v>
      </c>
    </row>
    <row r="2789" spans="1:11" x14ac:dyDescent="0.25">
      <c r="A2789" s="5">
        <v>46307</v>
      </c>
      <c r="B2789" s="2" t="s">
        <v>2796</v>
      </c>
      <c r="C2789" s="2">
        <v>7</v>
      </c>
      <c r="D2789" s="3">
        <v>30576</v>
      </c>
      <c r="E2789" s="4"/>
      <c r="F2789" s="6">
        <v>3</v>
      </c>
      <c r="G2789" s="6">
        <v>1</v>
      </c>
      <c r="H2789" s="7">
        <f t="shared" si="172"/>
        <v>46296</v>
      </c>
      <c r="I2789" s="3">
        <f t="shared" si="173"/>
        <v>214032</v>
      </c>
      <c r="J2789" s="3">
        <f t="shared" si="174"/>
        <v>149822.39999999999</v>
      </c>
      <c r="K2789" s="3">
        <f t="shared" si="175"/>
        <v>64209.600000000006</v>
      </c>
    </row>
    <row r="2790" spans="1:11" x14ac:dyDescent="0.25">
      <c r="A2790" s="5">
        <v>46314</v>
      </c>
      <c r="B2790" s="2" t="s">
        <v>2797</v>
      </c>
      <c r="C2790" s="2">
        <v>4</v>
      </c>
      <c r="D2790" s="3">
        <v>17225</v>
      </c>
      <c r="E2790" s="4">
        <v>0.12</v>
      </c>
      <c r="F2790" s="6">
        <v>1</v>
      </c>
      <c r="G2790" s="6">
        <v>8</v>
      </c>
      <c r="H2790" s="7">
        <f t="shared" si="172"/>
        <v>46296</v>
      </c>
      <c r="I2790" s="3">
        <f t="shared" si="173"/>
        <v>77168.000000000015</v>
      </c>
      <c r="J2790" s="3">
        <f t="shared" si="174"/>
        <v>54017.600000000006</v>
      </c>
      <c r="K2790" s="3">
        <f t="shared" si="175"/>
        <v>23150.400000000009</v>
      </c>
    </row>
    <row r="2791" spans="1:11" x14ac:dyDescent="0.25">
      <c r="A2791" s="5">
        <v>46173</v>
      </c>
      <c r="B2791" s="2" t="s">
        <v>2798</v>
      </c>
      <c r="C2791" s="2">
        <v>8</v>
      </c>
      <c r="D2791" s="3">
        <v>12446</v>
      </c>
      <c r="E2791" s="4">
        <v>0.11</v>
      </c>
      <c r="F2791" s="6">
        <v>4</v>
      </c>
      <c r="G2791" s="6">
        <v>3</v>
      </c>
      <c r="H2791" s="7">
        <f t="shared" si="172"/>
        <v>46143</v>
      </c>
      <c r="I2791" s="3">
        <f t="shared" si="173"/>
        <v>110520.48000000001</v>
      </c>
      <c r="J2791" s="3">
        <f t="shared" si="174"/>
        <v>77364.335999999996</v>
      </c>
      <c r="K2791" s="3">
        <f t="shared" si="175"/>
        <v>33156.144000000015</v>
      </c>
    </row>
    <row r="2792" spans="1:11" x14ac:dyDescent="0.25">
      <c r="A2792" s="5">
        <v>46116</v>
      </c>
      <c r="B2792" s="2" t="s">
        <v>2799</v>
      </c>
      <c r="C2792" s="2">
        <v>4</v>
      </c>
      <c r="D2792" s="3">
        <v>34488</v>
      </c>
      <c r="E2792" s="4"/>
      <c r="F2792" s="6">
        <v>4</v>
      </c>
      <c r="G2792" s="6">
        <v>7</v>
      </c>
      <c r="H2792" s="7">
        <f t="shared" si="172"/>
        <v>46113</v>
      </c>
      <c r="I2792" s="3">
        <f t="shared" si="173"/>
        <v>137952</v>
      </c>
      <c r="J2792" s="3">
        <f t="shared" si="174"/>
        <v>96566.399999999994</v>
      </c>
      <c r="K2792" s="3">
        <f t="shared" si="175"/>
        <v>41385.600000000006</v>
      </c>
    </row>
    <row r="2793" spans="1:11" x14ac:dyDescent="0.25">
      <c r="A2793" s="5">
        <v>46210</v>
      </c>
      <c r="B2793" s="2" t="s">
        <v>2800</v>
      </c>
      <c r="C2793" s="2">
        <v>5</v>
      </c>
      <c r="D2793" s="3">
        <v>31246</v>
      </c>
      <c r="E2793" s="4">
        <v>0.1</v>
      </c>
      <c r="F2793" s="6">
        <v>2</v>
      </c>
      <c r="G2793" s="6">
        <v>7</v>
      </c>
      <c r="H2793" s="7">
        <f t="shared" si="172"/>
        <v>46204</v>
      </c>
      <c r="I2793" s="3">
        <f t="shared" si="173"/>
        <v>171853</v>
      </c>
      <c r="J2793" s="3">
        <f t="shared" si="174"/>
        <v>120297.09999999999</v>
      </c>
      <c r="K2793" s="3">
        <f t="shared" si="175"/>
        <v>51555.900000000009</v>
      </c>
    </row>
    <row r="2794" spans="1:11" x14ac:dyDescent="0.25">
      <c r="A2794" s="5">
        <v>46036</v>
      </c>
      <c r="B2794" s="2" t="s">
        <v>2801</v>
      </c>
      <c r="C2794" s="2">
        <v>4</v>
      </c>
      <c r="D2794" s="3">
        <v>14887</v>
      </c>
      <c r="E2794" s="4">
        <v>0.05</v>
      </c>
      <c r="F2794" s="6">
        <v>5</v>
      </c>
      <c r="G2794" s="6">
        <v>2</v>
      </c>
      <c r="H2794" s="7">
        <f t="shared" si="172"/>
        <v>46023</v>
      </c>
      <c r="I2794" s="3">
        <f t="shared" si="173"/>
        <v>62525.4</v>
      </c>
      <c r="J2794" s="3">
        <f t="shared" si="174"/>
        <v>43767.78</v>
      </c>
      <c r="K2794" s="3">
        <f t="shared" si="175"/>
        <v>18757.620000000003</v>
      </c>
    </row>
    <row r="2795" spans="1:11" x14ac:dyDescent="0.25">
      <c r="A2795" s="5">
        <v>46087</v>
      </c>
      <c r="B2795" s="2" t="s">
        <v>2802</v>
      </c>
      <c r="C2795" s="2">
        <v>2</v>
      </c>
      <c r="D2795" s="3">
        <v>23217</v>
      </c>
      <c r="E2795" s="4">
        <v>0.12</v>
      </c>
      <c r="F2795" s="6">
        <v>2</v>
      </c>
      <c r="G2795" s="6">
        <v>6</v>
      </c>
      <c r="H2795" s="7">
        <f t="shared" si="172"/>
        <v>46082</v>
      </c>
      <c r="I2795" s="3">
        <f t="shared" si="173"/>
        <v>52006.080000000002</v>
      </c>
      <c r="J2795" s="3">
        <f t="shared" si="174"/>
        <v>36404.256000000001</v>
      </c>
      <c r="K2795" s="3">
        <f t="shared" si="175"/>
        <v>15601.824000000001</v>
      </c>
    </row>
    <row r="2796" spans="1:11" x14ac:dyDescent="0.25">
      <c r="A2796" s="5">
        <v>46321</v>
      </c>
      <c r="B2796" s="2" t="s">
        <v>2803</v>
      </c>
      <c r="C2796" s="2">
        <v>9</v>
      </c>
      <c r="D2796" s="3">
        <v>15992</v>
      </c>
      <c r="E2796" s="4">
        <v>7.0000000000000007E-2</v>
      </c>
      <c r="F2796" s="6">
        <v>4</v>
      </c>
      <c r="G2796" s="6">
        <v>4</v>
      </c>
      <c r="H2796" s="7">
        <f t="shared" si="172"/>
        <v>46296</v>
      </c>
      <c r="I2796" s="3">
        <f t="shared" si="173"/>
        <v>154002.96000000002</v>
      </c>
      <c r="J2796" s="3">
        <f t="shared" si="174"/>
        <v>107802.07200000001</v>
      </c>
      <c r="K2796" s="3">
        <f t="shared" si="175"/>
        <v>46200.888000000006</v>
      </c>
    </row>
    <row r="2797" spans="1:11" x14ac:dyDescent="0.25">
      <c r="A2797" s="5">
        <v>46306</v>
      </c>
      <c r="B2797" s="2" t="s">
        <v>2804</v>
      </c>
      <c r="C2797" s="2">
        <v>10</v>
      </c>
      <c r="D2797" s="3">
        <v>15333</v>
      </c>
      <c r="E2797" s="4">
        <v>0.09</v>
      </c>
      <c r="F2797" s="6">
        <v>1</v>
      </c>
      <c r="G2797" s="6">
        <v>6</v>
      </c>
      <c r="H2797" s="7">
        <f t="shared" si="172"/>
        <v>46296</v>
      </c>
      <c r="I2797" s="3">
        <f t="shared" si="173"/>
        <v>167129.70000000001</v>
      </c>
      <c r="J2797" s="3">
        <f t="shared" si="174"/>
        <v>116990.79</v>
      </c>
      <c r="K2797" s="3">
        <f t="shared" si="175"/>
        <v>50138.910000000018</v>
      </c>
    </row>
    <row r="2798" spans="1:11" x14ac:dyDescent="0.25">
      <c r="A2798" s="5">
        <v>46173</v>
      </c>
      <c r="B2798" s="2" t="s">
        <v>2805</v>
      </c>
      <c r="C2798" s="2">
        <v>2</v>
      </c>
      <c r="D2798" s="3">
        <v>25756</v>
      </c>
      <c r="E2798" s="4"/>
      <c r="F2798" s="6">
        <v>1</v>
      </c>
      <c r="G2798" s="6">
        <v>7</v>
      </c>
      <c r="H2798" s="7">
        <f t="shared" si="172"/>
        <v>46143</v>
      </c>
      <c r="I2798" s="3">
        <f t="shared" si="173"/>
        <v>51512</v>
      </c>
      <c r="J2798" s="3">
        <f t="shared" si="174"/>
        <v>36058.399999999994</v>
      </c>
      <c r="K2798" s="3">
        <f t="shared" si="175"/>
        <v>15453.600000000006</v>
      </c>
    </row>
    <row r="2799" spans="1:11" x14ac:dyDescent="0.25">
      <c r="A2799" s="5">
        <v>46271</v>
      </c>
      <c r="B2799" s="2" t="s">
        <v>2806</v>
      </c>
      <c r="C2799" s="2">
        <v>4</v>
      </c>
      <c r="D2799" s="3">
        <v>13738</v>
      </c>
      <c r="E2799" s="4">
        <v>7.0000000000000007E-2</v>
      </c>
      <c r="F2799" s="6">
        <v>2</v>
      </c>
      <c r="G2799" s="6">
        <v>1</v>
      </c>
      <c r="H2799" s="7">
        <f t="shared" si="172"/>
        <v>46266</v>
      </c>
      <c r="I2799" s="3">
        <f t="shared" si="173"/>
        <v>58798.640000000007</v>
      </c>
      <c r="J2799" s="3">
        <f t="shared" si="174"/>
        <v>41159.048000000003</v>
      </c>
      <c r="K2799" s="3">
        <f t="shared" si="175"/>
        <v>17639.592000000004</v>
      </c>
    </row>
    <row r="2800" spans="1:11" x14ac:dyDescent="0.25">
      <c r="A2800" s="5">
        <v>46308</v>
      </c>
      <c r="B2800" s="2" t="s">
        <v>2807</v>
      </c>
      <c r="C2800" s="2">
        <v>5</v>
      </c>
      <c r="D2800" s="3">
        <v>8524</v>
      </c>
      <c r="E2800" s="4">
        <v>0.09</v>
      </c>
      <c r="F2800" s="6">
        <v>5</v>
      </c>
      <c r="G2800" s="6">
        <v>1</v>
      </c>
      <c r="H2800" s="7">
        <f t="shared" si="172"/>
        <v>46296</v>
      </c>
      <c r="I2800" s="3">
        <f t="shared" si="173"/>
        <v>46455.8</v>
      </c>
      <c r="J2800" s="3">
        <f t="shared" si="174"/>
        <v>32519.06</v>
      </c>
      <c r="K2800" s="3">
        <f t="shared" si="175"/>
        <v>13936.740000000002</v>
      </c>
    </row>
    <row r="2801" spans="1:11" x14ac:dyDescent="0.25">
      <c r="A2801" s="5">
        <v>46147</v>
      </c>
      <c r="B2801" s="2" t="s">
        <v>2808</v>
      </c>
      <c r="C2801" s="2">
        <v>2</v>
      </c>
      <c r="D2801" s="3">
        <v>8869</v>
      </c>
      <c r="E2801" s="4">
        <v>0.1</v>
      </c>
      <c r="F2801" s="6">
        <v>3</v>
      </c>
      <c r="G2801" s="6">
        <v>7</v>
      </c>
      <c r="H2801" s="7">
        <f t="shared" si="172"/>
        <v>46143</v>
      </c>
      <c r="I2801" s="3">
        <f t="shared" si="173"/>
        <v>19511.800000000003</v>
      </c>
      <c r="J2801" s="3">
        <f t="shared" si="174"/>
        <v>13658.260000000002</v>
      </c>
      <c r="K2801" s="3">
        <f t="shared" si="175"/>
        <v>5853.5400000000009</v>
      </c>
    </row>
    <row r="2802" spans="1:11" x14ac:dyDescent="0.25">
      <c r="A2802" s="5">
        <v>46325</v>
      </c>
      <c r="B2802" s="2" t="s">
        <v>2809</v>
      </c>
      <c r="C2802" s="2">
        <v>5</v>
      </c>
      <c r="D2802" s="3">
        <v>20090</v>
      </c>
      <c r="E2802" s="4">
        <v>0.12</v>
      </c>
      <c r="F2802" s="6">
        <v>1</v>
      </c>
      <c r="G2802" s="6">
        <v>4</v>
      </c>
      <c r="H2802" s="7">
        <f t="shared" si="172"/>
        <v>46296</v>
      </c>
      <c r="I2802" s="3">
        <f t="shared" si="173"/>
        <v>112504.00000000001</v>
      </c>
      <c r="J2802" s="3">
        <f t="shared" si="174"/>
        <v>78752.800000000003</v>
      </c>
      <c r="K2802" s="3">
        <f t="shared" si="175"/>
        <v>33751.200000000012</v>
      </c>
    </row>
    <row r="2803" spans="1:11" x14ac:dyDescent="0.25">
      <c r="A2803" s="5">
        <v>46213</v>
      </c>
      <c r="B2803" s="2" t="s">
        <v>2810</v>
      </c>
      <c r="C2803" s="2">
        <v>3</v>
      </c>
      <c r="D2803" s="3">
        <v>28725</v>
      </c>
      <c r="E2803" s="4">
        <v>0.08</v>
      </c>
      <c r="F2803" s="6">
        <v>3</v>
      </c>
      <c r="G2803" s="6">
        <v>3</v>
      </c>
      <c r="H2803" s="7">
        <f t="shared" si="172"/>
        <v>46204</v>
      </c>
      <c r="I2803" s="3">
        <f t="shared" si="173"/>
        <v>93069</v>
      </c>
      <c r="J2803" s="3">
        <f t="shared" si="174"/>
        <v>65148.299999999996</v>
      </c>
      <c r="K2803" s="3">
        <f t="shared" si="175"/>
        <v>27920.700000000004</v>
      </c>
    </row>
    <row r="2804" spans="1:11" x14ac:dyDescent="0.25">
      <c r="A2804" s="5">
        <v>46324</v>
      </c>
      <c r="B2804" s="2" t="s">
        <v>2811</v>
      </c>
      <c r="C2804" s="2">
        <v>1</v>
      </c>
      <c r="D2804" s="3">
        <v>3431</v>
      </c>
      <c r="E2804" s="4"/>
      <c r="F2804" s="6">
        <v>4</v>
      </c>
      <c r="G2804" s="6">
        <v>1</v>
      </c>
      <c r="H2804" s="7">
        <f t="shared" si="172"/>
        <v>46296</v>
      </c>
      <c r="I2804" s="3">
        <f t="shared" si="173"/>
        <v>3431</v>
      </c>
      <c r="J2804" s="3">
        <f t="shared" si="174"/>
        <v>2401.6999999999998</v>
      </c>
      <c r="K2804" s="3">
        <f t="shared" si="175"/>
        <v>1029.3000000000002</v>
      </c>
    </row>
    <row r="2805" spans="1:11" x14ac:dyDescent="0.25">
      <c r="A2805" s="5">
        <v>46131</v>
      </c>
      <c r="B2805" s="2" t="s">
        <v>2812</v>
      </c>
      <c r="C2805" s="2">
        <v>8</v>
      </c>
      <c r="D2805" s="3">
        <v>20797</v>
      </c>
      <c r="E2805" s="4"/>
      <c r="F2805" s="6">
        <v>4</v>
      </c>
      <c r="G2805" s="6">
        <v>3</v>
      </c>
      <c r="H2805" s="7">
        <f t="shared" si="172"/>
        <v>46113</v>
      </c>
      <c r="I2805" s="3">
        <f t="shared" si="173"/>
        <v>166376</v>
      </c>
      <c r="J2805" s="3">
        <f t="shared" si="174"/>
        <v>116463.2</v>
      </c>
      <c r="K2805" s="3">
        <f t="shared" si="175"/>
        <v>49912.800000000003</v>
      </c>
    </row>
    <row r="2806" spans="1:11" x14ac:dyDescent="0.25">
      <c r="A2806" s="5">
        <v>46154</v>
      </c>
      <c r="B2806" s="2" t="s">
        <v>2813</v>
      </c>
      <c r="C2806" s="2">
        <v>10</v>
      </c>
      <c r="D2806" s="3">
        <v>19097</v>
      </c>
      <c r="E2806" s="4">
        <v>0.09</v>
      </c>
      <c r="F2806" s="6">
        <v>2</v>
      </c>
      <c r="G2806" s="6">
        <v>7</v>
      </c>
      <c r="H2806" s="7">
        <f t="shared" si="172"/>
        <v>46143</v>
      </c>
      <c r="I2806" s="3">
        <f t="shared" si="173"/>
        <v>208157.30000000002</v>
      </c>
      <c r="J2806" s="3">
        <f t="shared" si="174"/>
        <v>145710.11000000002</v>
      </c>
      <c r="K2806" s="3">
        <f t="shared" si="175"/>
        <v>62447.19</v>
      </c>
    </row>
    <row r="2807" spans="1:11" x14ac:dyDescent="0.25">
      <c r="A2807" s="5">
        <v>46073</v>
      </c>
      <c r="B2807" s="2" t="s">
        <v>2814</v>
      </c>
      <c r="C2807" s="2">
        <v>3</v>
      </c>
      <c r="D2807" s="3">
        <v>24830</v>
      </c>
      <c r="E2807" s="4">
        <v>0.05</v>
      </c>
      <c r="F2807" s="6">
        <v>4</v>
      </c>
      <c r="G2807" s="6">
        <v>5</v>
      </c>
      <c r="H2807" s="7">
        <f t="shared" si="172"/>
        <v>46054</v>
      </c>
      <c r="I2807" s="3">
        <f t="shared" si="173"/>
        <v>78214.5</v>
      </c>
      <c r="J2807" s="3">
        <f t="shared" si="174"/>
        <v>54750.149999999994</v>
      </c>
      <c r="K2807" s="3">
        <f t="shared" si="175"/>
        <v>23464.350000000006</v>
      </c>
    </row>
    <row r="2808" spans="1:11" x14ac:dyDescent="0.25">
      <c r="A2808" s="5">
        <v>46280</v>
      </c>
      <c r="B2808" s="2" t="s">
        <v>2815</v>
      </c>
      <c r="C2808" s="2">
        <v>11</v>
      </c>
      <c r="D2808" s="3">
        <v>13177</v>
      </c>
      <c r="E2808" s="4">
        <v>0.04</v>
      </c>
      <c r="F2808" s="6">
        <v>2</v>
      </c>
      <c r="G2808" s="6">
        <v>3</v>
      </c>
      <c r="H2808" s="7">
        <f t="shared" si="172"/>
        <v>46266</v>
      </c>
      <c r="I2808" s="3">
        <f t="shared" si="173"/>
        <v>150744.88</v>
      </c>
      <c r="J2808" s="3">
        <f t="shared" si="174"/>
        <v>105521.416</v>
      </c>
      <c r="K2808" s="3">
        <f t="shared" si="175"/>
        <v>45223.464000000007</v>
      </c>
    </row>
    <row r="2809" spans="1:11" x14ac:dyDescent="0.25">
      <c r="A2809" s="5">
        <v>46024</v>
      </c>
      <c r="B2809" s="2" t="s">
        <v>2816</v>
      </c>
      <c r="C2809" s="2">
        <v>10</v>
      </c>
      <c r="D2809" s="3">
        <v>3413</v>
      </c>
      <c r="E2809" s="4">
        <v>0.02</v>
      </c>
      <c r="F2809" s="6">
        <v>1</v>
      </c>
      <c r="G2809" s="6">
        <v>4</v>
      </c>
      <c r="H2809" s="7">
        <f t="shared" si="172"/>
        <v>46023</v>
      </c>
      <c r="I2809" s="3">
        <f t="shared" si="173"/>
        <v>34812.6</v>
      </c>
      <c r="J2809" s="3">
        <f t="shared" si="174"/>
        <v>24368.819999999996</v>
      </c>
      <c r="K2809" s="3">
        <f t="shared" si="175"/>
        <v>10443.780000000002</v>
      </c>
    </row>
    <row r="2810" spans="1:11" x14ac:dyDescent="0.25">
      <c r="A2810" s="5">
        <v>46243</v>
      </c>
      <c r="B2810" s="2" t="s">
        <v>2817</v>
      </c>
      <c r="C2810" s="2">
        <v>7</v>
      </c>
      <c r="D2810" s="3">
        <v>21484</v>
      </c>
      <c r="E2810" s="4">
        <v>0.1</v>
      </c>
      <c r="F2810" s="6">
        <v>1</v>
      </c>
      <c r="G2810" s="6">
        <v>8</v>
      </c>
      <c r="H2810" s="7">
        <f t="shared" si="172"/>
        <v>46235</v>
      </c>
      <c r="I2810" s="3">
        <f t="shared" si="173"/>
        <v>165426.80000000002</v>
      </c>
      <c r="J2810" s="3">
        <f t="shared" si="174"/>
        <v>115798.76000000001</v>
      </c>
      <c r="K2810" s="3">
        <f t="shared" si="175"/>
        <v>49628.040000000008</v>
      </c>
    </row>
    <row r="2811" spans="1:11" x14ac:dyDescent="0.25">
      <c r="A2811" s="5">
        <v>46075</v>
      </c>
      <c r="B2811" s="2" t="s">
        <v>2818</v>
      </c>
      <c r="C2811" s="2">
        <v>8</v>
      </c>
      <c r="D2811" s="3">
        <v>34591</v>
      </c>
      <c r="E2811" s="4">
        <v>0.12</v>
      </c>
      <c r="F2811" s="6">
        <v>4</v>
      </c>
      <c r="G2811" s="6">
        <v>7</v>
      </c>
      <c r="H2811" s="7">
        <f t="shared" si="172"/>
        <v>46054</v>
      </c>
      <c r="I2811" s="3">
        <f t="shared" si="173"/>
        <v>309935.36000000004</v>
      </c>
      <c r="J2811" s="3">
        <f t="shared" si="174"/>
        <v>216954.75200000001</v>
      </c>
      <c r="K2811" s="3">
        <f t="shared" si="175"/>
        <v>92980.608000000037</v>
      </c>
    </row>
    <row r="2812" spans="1:11" x14ac:dyDescent="0.25">
      <c r="A2812" s="5">
        <v>46049</v>
      </c>
      <c r="B2812" s="2" t="s">
        <v>2819</v>
      </c>
      <c r="C2812" s="2">
        <v>2</v>
      </c>
      <c r="D2812" s="3">
        <v>32184</v>
      </c>
      <c r="E2812" s="4"/>
      <c r="F2812" s="6">
        <v>2</v>
      </c>
      <c r="G2812" s="6">
        <v>6</v>
      </c>
      <c r="H2812" s="7">
        <f t="shared" si="172"/>
        <v>46023</v>
      </c>
      <c r="I2812" s="3">
        <f t="shared" si="173"/>
        <v>64368</v>
      </c>
      <c r="J2812" s="3">
        <f t="shared" si="174"/>
        <v>45057.599999999999</v>
      </c>
      <c r="K2812" s="3">
        <f t="shared" si="175"/>
        <v>19310.400000000001</v>
      </c>
    </row>
    <row r="2813" spans="1:11" x14ac:dyDescent="0.25">
      <c r="A2813" s="5">
        <v>46218</v>
      </c>
      <c r="B2813" s="2" t="s">
        <v>2820</v>
      </c>
      <c r="C2813" s="2">
        <v>11</v>
      </c>
      <c r="D2813" s="3">
        <v>6343</v>
      </c>
      <c r="E2813" s="4"/>
      <c r="F2813" s="6">
        <v>5</v>
      </c>
      <c r="G2813" s="6">
        <v>7</v>
      </c>
      <c r="H2813" s="7">
        <f t="shared" si="172"/>
        <v>46204</v>
      </c>
      <c r="I2813" s="3">
        <f t="shared" si="173"/>
        <v>69773</v>
      </c>
      <c r="J2813" s="3">
        <f t="shared" si="174"/>
        <v>48841.1</v>
      </c>
      <c r="K2813" s="3">
        <f t="shared" si="175"/>
        <v>20931.900000000001</v>
      </c>
    </row>
    <row r="2814" spans="1:11" x14ac:dyDescent="0.25">
      <c r="A2814" s="5">
        <v>46313</v>
      </c>
      <c r="B2814" s="2" t="s">
        <v>2821</v>
      </c>
      <c r="C2814" s="2">
        <v>8</v>
      </c>
      <c r="D2814" s="3">
        <v>21840</v>
      </c>
      <c r="E2814" s="4"/>
      <c r="F2814" s="6">
        <v>3</v>
      </c>
      <c r="G2814" s="6">
        <v>8</v>
      </c>
      <c r="H2814" s="7">
        <f t="shared" si="172"/>
        <v>46296</v>
      </c>
      <c r="I2814" s="3">
        <f t="shared" si="173"/>
        <v>174720</v>
      </c>
      <c r="J2814" s="3">
        <f t="shared" si="174"/>
        <v>122303.99999999999</v>
      </c>
      <c r="K2814" s="3">
        <f t="shared" si="175"/>
        <v>52416.000000000015</v>
      </c>
    </row>
    <row r="2815" spans="1:11" x14ac:dyDescent="0.25">
      <c r="A2815" s="5">
        <v>46106</v>
      </c>
      <c r="B2815" s="2" t="s">
        <v>2822</v>
      </c>
      <c r="C2815" s="2">
        <v>12</v>
      </c>
      <c r="D2815" s="3">
        <v>34708</v>
      </c>
      <c r="E2815" s="4">
        <v>0.13</v>
      </c>
      <c r="F2815" s="6">
        <v>1</v>
      </c>
      <c r="G2815" s="6">
        <v>2</v>
      </c>
      <c r="H2815" s="7">
        <f t="shared" si="172"/>
        <v>46082</v>
      </c>
      <c r="I2815" s="3">
        <f t="shared" si="173"/>
        <v>470640.48</v>
      </c>
      <c r="J2815" s="3">
        <f t="shared" si="174"/>
        <v>329448.33599999995</v>
      </c>
      <c r="K2815" s="3">
        <f t="shared" si="175"/>
        <v>141192.14400000003</v>
      </c>
    </row>
    <row r="2816" spans="1:11" x14ac:dyDescent="0.25">
      <c r="A2816" s="5">
        <v>46139</v>
      </c>
      <c r="B2816" s="2" t="s">
        <v>2823</v>
      </c>
      <c r="C2816" s="2">
        <v>10</v>
      </c>
      <c r="D2816" s="3">
        <v>22285</v>
      </c>
      <c r="E2816" s="4">
        <v>0.06</v>
      </c>
      <c r="F2816" s="6">
        <v>1</v>
      </c>
      <c r="G2816" s="6">
        <v>2</v>
      </c>
      <c r="H2816" s="7">
        <f t="shared" si="172"/>
        <v>46113</v>
      </c>
      <c r="I2816" s="3">
        <f t="shared" si="173"/>
        <v>236221</v>
      </c>
      <c r="J2816" s="3">
        <f t="shared" si="174"/>
        <v>165354.69999999998</v>
      </c>
      <c r="K2816" s="3">
        <f t="shared" si="175"/>
        <v>70866.300000000017</v>
      </c>
    </row>
    <row r="2817" spans="1:11" x14ac:dyDescent="0.25">
      <c r="A2817" s="5">
        <v>46300</v>
      </c>
      <c r="B2817" s="2" t="s">
        <v>2824</v>
      </c>
      <c r="C2817" s="2">
        <v>6</v>
      </c>
      <c r="D2817" s="3">
        <v>22589</v>
      </c>
      <c r="E2817" s="4">
        <v>0.13</v>
      </c>
      <c r="F2817" s="6">
        <v>5</v>
      </c>
      <c r="G2817" s="6">
        <v>2</v>
      </c>
      <c r="H2817" s="7">
        <f t="shared" si="172"/>
        <v>46296</v>
      </c>
      <c r="I2817" s="3">
        <f t="shared" si="173"/>
        <v>153153.41999999998</v>
      </c>
      <c r="J2817" s="3">
        <f t="shared" si="174"/>
        <v>107207.39399999999</v>
      </c>
      <c r="K2817" s="3">
        <f t="shared" si="175"/>
        <v>45946.025999999998</v>
      </c>
    </row>
    <row r="2818" spans="1:11" x14ac:dyDescent="0.25">
      <c r="A2818" s="5">
        <v>46209</v>
      </c>
      <c r="B2818" s="2" t="s">
        <v>2825</v>
      </c>
      <c r="C2818" s="2">
        <v>12</v>
      </c>
      <c r="D2818" s="3">
        <v>11653</v>
      </c>
      <c r="E2818" s="4"/>
      <c r="F2818" s="6">
        <v>5</v>
      </c>
      <c r="G2818" s="6">
        <v>7</v>
      </c>
      <c r="H2818" s="7">
        <f t="shared" ref="H2818:H2881" si="176">DATE(YEAR($A2818),MONTH($A2818),1)</f>
        <v>46204</v>
      </c>
      <c r="I2818" s="3">
        <f t="shared" ref="I2818:I2881" si="177">$C2818*$D2818*(1+$E2818)</f>
        <v>139836</v>
      </c>
      <c r="J2818" s="3">
        <f t="shared" ref="J2818:J2881" si="178">I2818*70%</f>
        <v>97885.2</v>
      </c>
      <c r="K2818" s="3">
        <f t="shared" ref="K2818:K2881" si="179">I2818-J2818</f>
        <v>41950.8</v>
      </c>
    </row>
    <row r="2819" spans="1:11" x14ac:dyDescent="0.25">
      <c r="A2819" s="5">
        <v>46186</v>
      </c>
      <c r="B2819" s="2" t="s">
        <v>2826</v>
      </c>
      <c r="C2819" s="2">
        <v>3</v>
      </c>
      <c r="D2819" s="3">
        <v>15563</v>
      </c>
      <c r="E2819" s="4">
        <v>0.03</v>
      </c>
      <c r="F2819" s="6">
        <v>3</v>
      </c>
      <c r="G2819" s="6">
        <v>7</v>
      </c>
      <c r="H2819" s="7">
        <f t="shared" si="176"/>
        <v>46174</v>
      </c>
      <c r="I2819" s="3">
        <f t="shared" si="177"/>
        <v>48089.67</v>
      </c>
      <c r="J2819" s="3">
        <f t="shared" si="178"/>
        <v>33662.769</v>
      </c>
      <c r="K2819" s="3">
        <f t="shared" si="179"/>
        <v>14426.900999999998</v>
      </c>
    </row>
    <row r="2820" spans="1:11" x14ac:dyDescent="0.25">
      <c r="A2820" s="5">
        <v>46028</v>
      </c>
      <c r="B2820" s="2" t="s">
        <v>2827</v>
      </c>
      <c r="C2820" s="2">
        <v>3</v>
      </c>
      <c r="D2820" s="3">
        <v>30007</v>
      </c>
      <c r="E2820" s="4"/>
      <c r="F2820" s="6">
        <v>5</v>
      </c>
      <c r="G2820" s="6">
        <v>4</v>
      </c>
      <c r="H2820" s="7">
        <f t="shared" si="176"/>
        <v>46023</v>
      </c>
      <c r="I2820" s="3">
        <f t="shared" si="177"/>
        <v>90021</v>
      </c>
      <c r="J2820" s="3">
        <f t="shared" si="178"/>
        <v>63014.7</v>
      </c>
      <c r="K2820" s="3">
        <f t="shared" si="179"/>
        <v>27006.300000000003</v>
      </c>
    </row>
    <row r="2821" spans="1:11" x14ac:dyDescent="0.25">
      <c r="A2821" s="5">
        <v>46248</v>
      </c>
      <c r="B2821" s="2" t="s">
        <v>2828</v>
      </c>
      <c r="C2821" s="2">
        <v>1</v>
      </c>
      <c r="D2821" s="3">
        <v>12575</v>
      </c>
      <c r="E2821" s="4">
        <v>0.1</v>
      </c>
      <c r="F2821" s="6">
        <v>2</v>
      </c>
      <c r="G2821" s="6">
        <v>3</v>
      </c>
      <c r="H2821" s="7">
        <f t="shared" si="176"/>
        <v>46235</v>
      </c>
      <c r="I2821" s="3">
        <f t="shared" si="177"/>
        <v>13832.500000000002</v>
      </c>
      <c r="J2821" s="3">
        <f t="shared" si="178"/>
        <v>9682.75</v>
      </c>
      <c r="K2821" s="3">
        <f t="shared" si="179"/>
        <v>4149.7500000000018</v>
      </c>
    </row>
    <row r="2822" spans="1:11" x14ac:dyDescent="0.25">
      <c r="A2822" s="5">
        <v>46203</v>
      </c>
      <c r="B2822" s="2" t="s">
        <v>2829</v>
      </c>
      <c r="C2822" s="2">
        <v>3</v>
      </c>
      <c r="D2822" s="3">
        <v>19008</v>
      </c>
      <c r="E2822" s="4"/>
      <c r="F2822" s="6">
        <v>2</v>
      </c>
      <c r="G2822" s="6">
        <v>7</v>
      </c>
      <c r="H2822" s="7">
        <f t="shared" si="176"/>
        <v>46174</v>
      </c>
      <c r="I2822" s="3">
        <f t="shared" si="177"/>
        <v>57024</v>
      </c>
      <c r="J2822" s="3">
        <f t="shared" si="178"/>
        <v>39916.799999999996</v>
      </c>
      <c r="K2822" s="3">
        <f t="shared" si="179"/>
        <v>17107.200000000004</v>
      </c>
    </row>
    <row r="2823" spans="1:11" x14ac:dyDescent="0.25">
      <c r="A2823" s="5">
        <v>46226</v>
      </c>
      <c r="B2823" s="2" t="s">
        <v>2830</v>
      </c>
      <c r="C2823" s="2">
        <v>11</v>
      </c>
      <c r="D2823" s="3">
        <v>27275</v>
      </c>
      <c r="E2823" s="4">
        <v>0.12</v>
      </c>
      <c r="F2823" s="6">
        <v>4</v>
      </c>
      <c r="G2823" s="6">
        <v>3</v>
      </c>
      <c r="H2823" s="7">
        <f t="shared" si="176"/>
        <v>46204</v>
      </c>
      <c r="I2823" s="3">
        <f t="shared" si="177"/>
        <v>336028.00000000006</v>
      </c>
      <c r="J2823" s="3">
        <f t="shared" si="178"/>
        <v>235219.60000000003</v>
      </c>
      <c r="K2823" s="3">
        <f t="shared" si="179"/>
        <v>100808.40000000002</v>
      </c>
    </row>
    <row r="2824" spans="1:11" x14ac:dyDescent="0.25">
      <c r="A2824" s="5">
        <v>46387</v>
      </c>
      <c r="B2824" s="2" t="s">
        <v>2831</v>
      </c>
      <c r="C2824" s="2">
        <v>4</v>
      </c>
      <c r="D2824" s="3">
        <v>24082</v>
      </c>
      <c r="E2824" s="4"/>
      <c r="F2824" s="6">
        <v>3</v>
      </c>
      <c r="G2824" s="6">
        <v>2</v>
      </c>
      <c r="H2824" s="7">
        <f t="shared" si="176"/>
        <v>46357</v>
      </c>
      <c r="I2824" s="3">
        <f t="shared" si="177"/>
        <v>96328</v>
      </c>
      <c r="J2824" s="3">
        <f t="shared" si="178"/>
        <v>67429.599999999991</v>
      </c>
      <c r="K2824" s="3">
        <f t="shared" si="179"/>
        <v>28898.400000000009</v>
      </c>
    </row>
    <row r="2825" spans="1:11" x14ac:dyDescent="0.25">
      <c r="A2825" s="5">
        <v>46354</v>
      </c>
      <c r="B2825" s="2" t="s">
        <v>2832</v>
      </c>
      <c r="C2825" s="2">
        <v>1</v>
      </c>
      <c r="D2825" s="3">
        <v>9619</v>
      </c>
      <c r="E2825" s="4"/>
      <c r="F2825" s="6">
        <v>5</v>
      </c>
      <c r="G2825" s="6">
        <v>4</v>
      </c>
      <c r="H2825" s="7">
        <f t="shared" si="176"/>
        <v>46327</v>
      </c>
      <c r="I2825" s="3">
        <f t="shared" si="177"/>
        <v>9619</v>
      </c>
      <c r="J2825" s="3">
        <f t="shared" si="178"/>
        <v>6733.2999999999993</v>
      </c>
      <c r="K2825" s="3">
        <f t="shared" si="179"/>
        <v>2885.7000000000007</v>
      </c>
    </row>
    <row r="2826" spans="1:11" x14ac:dyDescent="0.25">
      <c r="A2826" s="5">
        <v>46244</v>
      </c>
      <c r="B2826" s="2" t="s">
        <v>2833</v>
      </c>
      <c r="C2826" s="2">
        <v>7</v>
      </c>
      <c r="D2826" s="3">
        <v>31878</v>
      </c>
      <c r="E2826" s="4">
        <v>0.08</v>
      </c>
      <c r="F2826" s="6">
        <v>4</v>
      </c>
      <c r="G2826" s="6">
        <v>1</v>
      </c>
      <c r="H2826" s="7">
        <f t="shared" si="176"/>
        <v>46235</v>
      </c>
      <c r="I2826" s="3">
        <f t="shared" si="177"/>
        <v>240997.68000000002</v>
      </c>
      <c r="J2826" s="3">
        <f t="shared" si="178"/>
        <v>168698.37600000002</v>
      </c>
      <c r="K2826" s="3">
        <f t="shared" si="179"/>
        <v>72299.304000000004</v>
      </c>
    </row>
    <row r="2827" spans="1:11" x14ac:dyDescent="0.25">
      <c r="A2827" s="5">
        <v>46298</v>
      </c>
      <c r="B2827" s="2" t="s">
        <v>2834</v>
      </c>
      <c r="C2827" s="2">
        <v>3</v>
      </c>
      <c r="D2827" s="3">
        <v>18885</v>
      </c>
      <c r="E2827" s="4">
        <v>0.13</v>
      </c>
      <c r="F2827" s="6">
        <v>2</v>
      </c>
      <c r="G2827" s="6">
        <v>7</v>
      </c>
      <c r="H2827" s="7">
        <f t="shared" si="176"/>
        <v>46296</v>
      </c>
      <c r="I2827" s="3">
        <f t="shared" si="177"/>
        <v>64020.149999999994</v>
      </c>
      <c r="J2827" s="3">
        <f t="shared" si="178"/>
        <v>44814.104999999996</v>
      </c>
      <c r="K2827" s="3">
        <f t="shared" si="179"/>
        <v>19206.044999999998</v>
      </c>
    </row>
    <row r="2828" spans="1:11" x14ac:dyDescent="0.25">
      <c r="A2828" s="5">
        <v>46105</v>
      </c>
      <c r="B2828" s="2" t="s">
        <v>2835</v>
      </c>
      <c r="C2828" s="2">
        <v>1</v>
      </c>
      <c r="D2828" s="3">
        <v>11235</v>
      </c>
      <c r="E2828" s="4"/>
      <c r="F2828" s="6">
        <v>4</v>
      </c>
      <c r="G2828" s="6">
        <v>8</v>
      </c>
      <c r="H2828" s="7">
        <f t="shared" si="176"/>
        <v>46082</v>
      </c>
      <c r="I2828" s="3">
        <f t="shared" si="177"/>
        <v>11235</v>
      </c>
      <c r="J2828" s="3">
        <f t="shared" si="178"/>
        <v>7864.4999999999991</v>
      </c>
      <c r="K2828" s="3">
        <f t="shared" si="179"/>
        <v>3370.5000000000009</v>
      </c>
    </row>
    <row r="2829" spans="1:11" x14ac:dyDescent="0.25">
      <c r="A2829" s="5">
        <v>46052</v>
      </c>
      <c r="B2829" s="2" t="s">
        <v>2836</v>
      </c>
      <c r="C2829" s="2">
        <v>4</v>
      </c>
      <c r="D2829" s="3">
        <v>27471</v>
      </c>
      <c r="E2829" s="4">
        <v>0.03</v>
      </c>
      <c r="F2829" s="6">
        <v>4</v>
      </c>
      <c r="G2829" s="6">
        <v>1</v>
      </c>
      <c r="H2829" s="7">
        <f t="shared" si="176"/>
        <v>46023</v>
      </c>
      <c r="I2829" s="3">
        <f t="shared" si="177"/>
        <v>113180.52</v>
      </c>
      <c r="J2829" s="3">
        <f t="shared" si="178"/>
        <v>79226.364000000001</v>
      </c>
      <c r="K2829" s="3">
        <f t="shared" si="179"/>
        <v>33954.156000000003</v>
      </c>
    </row>
    <row r="2830" spans="1:11" x14ac:dyDescent="0.25">
      <c r="A2830" s="5">
        <v>46214</v>
      </c>
      <c r="B2830" s="2" t="s">
        <v>2837</v>
      </c>
      <c r="C2830" s="2">
        <v>3</v>
      </c>
      <c r="D2830" s="3">
        <v>17077</v>
      </c>
      <c r="E2830" s="4">
        <v>0.09</v>
      </c>
      <c r="F2830" s="6">
        <v>2</v>
      </c>
      <c r="G2830" s="6">
        <v>1</v>
      </c>
      <c r="H2830" s="7">
        <f t="shared" si="176"/>
        <v>46204</v>
      </c>
      <c r="I2830" s="3">
        <f t="shared" si="177"/>
        <v>55841.79</v>
      </c>
      <c r="J2830" s="3">
        <f t="shared" si="178"/>
        <v>39089.252999999997</v>
      </c>
      <c r="K2830" s="3">
        <f t="shared" si="179"/>
        <v>16752.537000000004</v>
      </c>
    </row>
    <row r="2831" spans="1:11" x14ac:dyDescent="0.25">
      <c r="A2831" s="5">
        <v>46367</v>
      </c>
      <c r="B2831" s="2" t="s">
        <v>2838</v>
      </c>
      <c r="C2831" s="2">
        <v>12</v>
      </c>
      <c r="D2831" s="3">
        <v>17461</v>
      </c>
      <c r="E2831" s="4">
        <v>0.06</v>
      </c>
      <c r="F2831" s="6">
        <v>2</v>
      </c>
      <c r="G2831" s="6">
        <v>6</v>
      </c>
      <c r="H2831" s="7">
        <f t="shared" si="176"/>
        <v>46357</v>
      </c>
      <c r="I2831" s="3">
        <f t="shared" si="177"/>
        <v>222103.92</v>
      </c>
      <c r="J2831" s="3">
        <f t="shared" si="178"/>
        <v>155472.74400000001</v>
      </c>
      <c r="K2831" s="3">
        <f t="shared" si="179"/>
        <v>66631.176000000007</v>
      </c>
    </row>
    <row r="2832" spans="1:11" x14ac:dyDescent="0.25">
      <c r="A2832" s="5">
        <v>46059</v>
      </c>
      <c r="B2832" s="2" t="s">
        <v>2839</v>
      </c>
      <c r="C2832" s="2">
        <v>3</v>
      </c>
      <c r="D2832" s="3">
        <v>19958</v>
      </c>
      <c r="E2832" s="4"/>
      <c r="F2832" s="6">
        <v>1</v>
      </c>
      <c r="G2832" s="6">
        <v>1</v>
      </c>
      <c r="H2832" s="7">
        <f t="shared" si="176"/>
        <v>46054</v>
      </c>
      <c r="I2832" s="3">
        <f t="shared" si="177"/>
        <v>59874</v>
      </c>
      <c r="J2832" s="3">
        <f t="shared" si="178"/>
        <v>41911.799999999996</v>
      </c>
      <c r="K2832" s="3">
        <f t="shared" si="179"/>
        <v>17962.200000000004</v>
      </c>
    </row>
    <row r="2833" spans="1:11" x14ac:dyDescent="0.25">
      <c r="A2833" s="5">
        <v>46340</v>
      </c>
      <c r="B2833" s="2" t="s">
        <v>2840</v>
      </c>
      <c r="C2833" s="2">
        <v>9</v>
      </c>
      <c r="D2833" s="3">
        <v>28618</v>
      </c>
      <c r="E2833" s="4">
        <v>0.11</v>
      </c>
      <c r="F2833" s="6">
        <v>3</v>
      </c>
      <c r="G2833" s="6">
        <v>5</v>
      </c>
      <c r="H2833" s="7">
        <f t="shared" si="176"/>
        <v>46327</v>
      </c>
      <c r="I2833" s="3">
        <f t="shared" si="177"/>
        <v>285893.82</v>
      </c>
      <c r="J2833" s="3">
        <f t="shared" si="178"/>
        <v>200125.674</v>
      </c>
      <c r="K2833" s="3">
        <f t="shared" si="179"/>
        <v>85768.146000000008</v>
      </c>
    </row>
    <row r="2834" spans="1:11" x14ac:dyDescent="0.25">
      <c r="A2834" s="5">
        <v>46137</v>
      </c>
      <c r="B2834" s="2" t="s">
        <v>2841</v>
      </c>
      <c r="C2834" s="2">
        <v>2</v>
      </c>
      <c r="D2834" s="3">
        <v>29419</v>
      </c>
      <c r="E2834" s="4">
        <v>0.02</v>
      </c>
      <c r="F2834" s="6">
        <v>1</v>
      </c>
      <c r="G2834" s="6">
        <v>3</v>
      </c>
      <c r="H2834" s="7">
        <f t="shared" si="176"/>
        <v>46113</v>
      </c>
      <c r="I2834" s="3">
        <f t="shared" si="177"/>
        <v>60014.76</v>
      </c>
      <c r="J2834" s="3">
        <f t="shared" si="178"/>
        <v>42010.332000000002</v>
      </c>
      <c r="K2834" s="3">
        <f t="shared" si="179"/>
        <v>18004.428</v>
      </c>
    </row>
    <row r="2835" spans="1:11" x14ac:dyDescent="0.25">
      <c r="A2835" s="5">
        <v>46340</v>
      </c>
      <c r="B2835" s="2" t="s">
        <v>2842</v>
      </c>
      <c r="C2835" s="2">
        <v>9</v>
      </c>
      <c r="D2835" s="3">
        <v>25318</v>
      </c>
      <c r="E2835" s="4">
        <v>0.05</v>
      </c>
      <c r="F2835" s="6">
        <v>2</v>
      </c>
      <c r="G2835" s="6">
        <v>1</v>
      </c>
      <c r="H2835" s="7">
        <f t="shared" si="176"/>
        <v>46327</v>
      </c>
      <c r="I2835" s="3">
        <f t="shared" si="177"/>
        <v>239255.1</v>
      </c>
      <c r="J2835" s="3">
        <f t="shared" si="178"/>
        <v>167478.57</v>
      </c>
      <c r="K2835" s="3">
        <f t="shared" si="179"/>
        <v>71776.53</v>
      </c>
    </row>
    <row r="2836" spans="1:11" x14ac:dyDescent="0.25">
      <c r="A2836" s="5">
        <v>46167</v>
      </c>
      <c r="B2836" s="2" t="s">
        <v>2843</v>
      </c>
      <c r="C2836" s="2">
        <v>4</v>
      </c>
      <c r="D2836" s="3">
        <v>10185</v>
      </c>
      <c r="E2836" s="4">
        <v>0.13</v>
      </c>
      <c r="F2836" s="6">
        <v>2</v>
      </c>
      <c r="G2836" s="6">
        <v>2</v>
      </c>
      <c r="H2836" s="7">
        <f t="shared" si="176"/>
        <v>46143</v>
      </c>
      <c r="I2836" s="3">
        <f t="shared" si="177"/>
        <v>46036.2</v>
      </c>
      <c r="J2836" s="3">
        <f t="shared" si="178"/>
        <v>32225.339999999997</v>
      </c>
      <c r="K2836" s="3">
        <f t="shared" si="179"/>
        <v>13810.86</v>
      </c>
    </row>
    <row r="2837" spans="1:11" x14ac:dyDescent="0.25">
      <c r="A2837" s="5">
        <v>46308</v>
      </c>
      <c r="B2837" s="2" t="s">
        <v>2844</v>
      </c>
      <c r="C2837" s="2">
        <v>1</v>
      </c>
      <c r="D2837" s="3">
        <v>23668</v>
      </c>
      <c r="E2837" s="4"/>
      <c r="F2837" s="6">
        <v>3</v>
      </c>
      <c r="G2837" s="6">
        <v>8</v>
      </c>
      <c r="H2837" s="7">
        <f t="shared" si="176"/>
        <v>46296</v>
      </c>
      <c r="I2837" s="3">
        <f t="shared" si="177"/>
        <v>23668</v>
      </c>
      <c r="J2837" s="3">
        <f t="shared" si="178"/>
        <v>16567.599999999999</v>
      </c>
      <c r="K2837" s="3">
        <f t="shared" si="179"/>
        <v>7100.4000000000015</v>
      </c>
    </row>
    <row r="2838" spans="1:11" x14ac:dyDescent="0.25">
      <c r="A2838" s="5">
        <v>46203</v>
      </c>
      <c r="B2838" s="2" t="s">
        <v>2845</v>
      </c>
      <c r="C2838" s="2">
        <v>12</v>
      </c>
      <c r="D2838" s="3">
        <v>27870</v>
      </c>
      <c r="E2838" s="4"/>
      <c r="F2838" s="6">
        <v>2</v>
      </c>
      <c r="G2838" s="6">
        <v>1</v>
      </c>
      <c r="H2838" s="7">
        <f t="shared" si="176"/>
        <v>46174</v>
      </c>
      <c r="I2838" s="3">
        <f t="shared" si="177"/>
        <v>334440</v>
      </c>
      <c r="J2838" s="3">
        <f t="shared" si="178"/>
        <v>234107.99999999997</v>
      </c>
      <c r="K2838" s="3">
        <f t="shared" si="179"/>
        <v>100332.00000000003</v>
      </c>
    </row>
    <row r="2839" spans="1:11" x14ac:dyDescent="0.25">
      <c r="A2839" s="5">
        <v>46306</v>
      </c>
      <c r="B2839" s="2" t="s">
        <v>2846</v>
      </c>
      <c r="C2839" s="2">
        <v>4</v>
      </c>
      <c r="D2839" s="3">
        <v>29674</v>
      </c>
      <c r="E2839" s="4"/>
      <c r="F2839" s="6">
        <v>5</v>
      </c>
      <c r="G2839" s="6">
        <v>6</v>
      </c>
      <c r="H2839" s="7">
        <f t="shared" si="176"/>
        <v>46296</v>
      </c>
      <c r="I2839" s="3">
        <f t="shared" si="177"/>
        <v>118696</v>
      </c>
      <c r="J2839" s="3">
        <f t="shared" si="178"/>
        <v>83087.199999999997</v>
      </c>
      <c r="K2839" s="3">
        <f t="shared" si="179"/>
        <v>35608.800000000003</v>
      </c>
    </row>
    <row r="2840" spans="1:11" x14ac:dyDescent="0.25">
      <c r="A2840" s="5">
        <v>46180</v>
      </c>
      <c r="B2840" s="2" t="s">
        <v>2847</v>
      </c>
      <c r="C2840" s="2">
        <v>3</v>
      </c>
      <c r="D2840" s="3">
        <v>22135</v>
      </c>
      <c r="E2840" s="4">
        <v>0.11</v>
      </c>
      <c r="F2840" s="6">
        <v>4</v>
      </c>
      <c r="G2840" s="6">
        <v>3</v>
      </c>
      <c r="H2840" s="7">
        <f t="shared" si="176"/>
        <v>46174</v>
      </c>
      <c r="I2840" s="3">
        <f t="shared" si="177"/>
        <v>73709.55</v>
      </c>
      <c r="J2840" s="3">
        <f t="shared" si="178"/>
        <v>51596.684999999998</v>
      </c>
      <c r="K2840" s="3">
        <f t="shared" si="179"/>
        <v>22112.865000000005</v>
      </c>
    </row>
    <row r="2841" spans="1:11" x14ac:dyDescent="0.25">
      <c r="A2841" s="5">
        <v>46035</v>
      </c>
      <c r="B2841" s="2" t="s">
        <v>2848</v>
      </c>
      <c r="C2841" s="2">
        <v>9</v>
      </c>
      <c r="D2841" s="3">
        <v>2422</v>
      </c>
      <c r="E2841" s="4">
        <v>7.0000000000000007E-2</v>
      </c>
      <c r="F2841" s="6">
        <v>2</v>
      </c>
      <c r="G2841" s="6">
        <v>8</v>
      </c>
      <c r="H2841" s="7">
        <f t="shared" si="176"/>
        <v>46023</v>
      </c>
      <c r="I2841" s="3">
        <f t="shared" si="177"/>
        <v>23323.86</v>
      </c>
      <c r="J2841" s="3">
        <f t="shared" si="178"/>
        <v>16326.701999999999</v>
      </c>
      <c r="K2841" s="3">
        <f t="shared" si="179"/>
        <v>6997.1580000000013</v>
      </c>
    </row>
    <row r="2842" spans="1:11" x14ac:dyDescent="0.25">
      <c r="A2842" s="5">
        <v>46269</v>
      </c>
      <c r="B2842" s="2" t="s">
        <v>2849</v>
      </c>
      <c r="C2842" s="2">
        <v>8</v>
      </c>
      <c r="D2842" s="3">
        <v>28508</v>
      </c>
      <c r="E2842" s="4">
        <v>0.06</v>
      </c>
      <c r="F2842" s="6">
        <v>4</v>
      </c>
      <c r="G2842" s="6">
        <v>3</v>
      </c>
      <c r="H2842" s="7">
        <f t="shared" si="176"/>
        <v>46266</v>
      </c>
      <c r="I2842" s="3">
        <f t="shared" si="177"/>
        <v>241747.84000000003</v>
      </c>
      <c r="J2842" s="3">
        <f t="shared" si="178"/>
        <v>169223.48800000001</v>
      </c>
      <c r="K2842" s="3">
        <f t="shared" si="179"/>
        <v>72524.352000000014</v>
      </c>
    </row>
    <row r="2843" spans="1:11" x14ac:dyDescent="0.25">
      <c r="A2843" s="5">
        <v>46048</v>
      </c>
      <c r="B2843" s="2" t="s">
        <v>2850</v>
      </c>
      <c r="C2843" s="2">
        <v>3</v>
      </c>
      <c r="D2843" s="3">
        <v>22111</v>
      </c>
      <c r="E2843" s="4">
        <v>0.14000000000000001</v>
      </c>
      <c r="F2843" s="6">
        <v>3</v>
      </c>
      <c r="G2843" s="6">
        <v>3</v>
      </c>
      <c r="H2843" s="7">
        <f t="shared" si="176"/>
        <v>46023</v>
      </c>
      <c r="I2843" s="3">
        <f t="shared" si="177"/>
        <v>75619.62000000001</v>
      </c>
      <c r="J2843" s="3">
        <f t="shared" si="178"/>
        <v>52933.734000000004</v>
      </c>
      <c r="K2843" s="3">
        <f t="shared" si="179"/>
        <v>22685.886000000006</v>
      </c>
    </row>
    <row r="2844" spans="1:11" x14ac:dyDescent="0.25">
      <c r="A2844" s="5">
        <v>46037</v>
      </c>
      <c r="B2844" s="2" t="s">
        <v>2851</v>
      </c>
      <c r="C2844" s="2">
        <v>11</v>
      </c>
      <c r="D2844" s="3">
        <v>34131</v>
      </c>
      <c r="E2844" s="4">
        <v>0.13</v>
      </c>
      <c r="F2844" s="6">
        <v>2</v>
      </c>
      <c r="G2844" s="6">
        <v>1</v>
      </c>
      <c r="H2844" s="7">
        <f t="shared" si="176"/>
        <v>46023</v>
      </c>
      <c r="I2844" s="3">
        <f t="shared" si="177"/>
        <v>424248.32999999996</v>
      </c>
      <c r="J2844" s="3">
        <f t="shared" si="178"/>
        <v>296973.83099999995</v>
      </c>
      <c r="K2844" s="3">
        <f t="shared" si="179"/>
        <v>127274.49900000001</v>
      </c>
    </row>
    <row r="2845" spans="1:11" x14ac:dyDescent="0.25">
      <c r="A2845" s="5">
        <v>46141</v>
      </c>
      <c r="B2845" s="2" t="s">
        <v>2852</v>
      </c>
      <c r="C2845" s="2">
        <v>4</v>
      </c>
      <c r="D2845" s="3">
        <v>29875</v>
      </c>
      <c r="E2845" s="4">
        <v>0.11</v>
      </c>
      <c r="F2845" s="6">
        <v>1</v>
      </c>
      <c r="G2845" s="6">
        <v>2</v>
      </c>
      <c r="H2845" s="7">
        <f t="shared" si="176"/>
        <v>46113</v>
      </c>
      <c r="I2845" s="3">
        <f t="shared" si="177"/>
        <v>132645</v>
      </c>
      <c r="J2845" s="3">
        <f t="shared" si="178"/>
        <v>92851.5</v>
      </c>
      <c r="K2845" s="3">
        <f t="shared" si="179"/>
        <v>39793.5</v>
      </c>
    </row>
    <row r="2846" spans="1:11" x14ac:dyDescent="0.25">
      <c r="A2846" s="5">
        <v>46248</v>
      </c>
      <c r="B2846" s="2" t="s">
        <v>2853</v>
      </c>
      <c r="C2846" s="2">
        <v>11</v>
      </c>
      <c r="D2846" s="3">
        <v>15087</v>
      </c>
      <c r="E2846" s="4">
        <v>0.1</v>
      </c>
      <c r="F2846" s="6">
        <v>3</v>
      </c>
      <c r="G2846" s="6">
        <v>8</v>
      </c>
      <c r="H2846" s="7">
        <f t="shared" si="176"/>
        <v>46235</v>
      </c>
      <c r="I2846" s="3">
        <f t="shared" si="177"/>
        <v>182552.7</v>
      </c>
      <c r="J2846" s="3">
        <f t="shared" si="178"/>
        <v>127786.89</v>
      </c>
      <c r="K2846" s="3">
        <f t="shared" si="179"/>
        <v>54765.810000000012</v>
      </c>
    </row>
    <row r="2847" spans="1:11" x14ac:dyDescent="0.25">
      <c r="A2847" s="5">
        <v>46182</v>
      </c>
      <c r="B2847" s="2" t="s">
        <v>2854</v>
      </c>
      <c r="C2847" s="2">
        <v>1</v>
      </c>
      <c r="D2847" s="3">
        <v>18308</v>
      </c>
      <c r="E2847" s="4"/>
      <c r="F2847" s="6">
        <v>3</v>
      </c>
      <c r="G2847" s="6">
        <v>4</v>
      </c>
      <c r="H2847" s="7">
        <f t="shared" si="176"/>
        <v>46174</v>
      </c>
      <c r="I2847" s="3">
        <f t="shared" si="177"/>
        <v>18308</v>
      </c>
      <c r="J2847" s="3">
        <f t="shared" si="178"/>
        <v>12815.599999999999</v>
      </c>
      <c r="K2847" s="3">
        <f t="shared" si="179"/>
        <v>5492.4000000000015</v>
      </c>
    </row>
    <row r="2848" spans="1:11" x14ac:dyDescent="0.25">
      <c r="A2848" s="5">
        <v>46285</v>
      </c>
      <c r="B2848" s="2" t="s">
        <v>2855</v>
      </c>
      <c r="C2848" s="2">
        <v>2</v>
      </c>
      <c r="D2848" s="3">
        <v>19682</v>
      </c>
      <c r="E2848" s="4">
        <v>0.04</v>
      </c>
      <c r="F2848" s="6">
        <v>4</v>
      </c>
      <c r="G2848" s="6">
        <v>3</v>
      </c>
      <c r="H2848" s="7">
        <f t="shared" si="176"/>
        <v>46266</v>
      </c>
      <c r="I2848" s="3">
        <f t="shared" si="177"/>
        <v>40938.560000000005</v>
      </c>
      <c r="J2848" s="3">
        <f t="shared" si="178"/>
        <v>28656.992000000002</v>
      </c>
      <c r="K2848" s="3">
        <f t="shared" si="179"/>
        <v>12281.568000000003</v>
      </c>
    </row>
    <row r="2849" spans="1:11" x14ac:dyDescent="0.25">
      <c r="A2849" s="5">
        <v>46228</v>
      </c>
      <c r="B2849" s="2" t="s">
        <v>2856</v>
      </c>
      <c r="C2849" s="2">
        <v>11</v>
      </c>
      <c r="D2849" s="3">
        <v>23410</v>
      </c>
      <c r="E2849" s="4"/>
      <c r="F2849" s="6">
        <v>4</v>
      </c>
      <c r="G2849" s="6">
        <v>5</v>
      </c>
      <c r="H2849" s="7">
        <f t="shared" si="176"/>
        <v>46204</v>
      </c>
      <c r="I2849" s="3">
        <f t="shared" si="177"/>
        <v>257510</v>
      </c>
      <c r="J2849" s="3">
        <f t="shared" si="178"/>
        <v>180257</v>
      </c>
      <c r="K2849" s="3">
        <f t="shared" si="179"/>
        <v>77253</v>
      </c>
    </row>
    <row r="2850" spans="1:11" x14ac:dyDescent="0.25">
      <c r="A2850" s="5">
        <v>46350</v>
      </c>
      <c r="B2850" s="2" t="s">
        <v>2857</v>
      </c>
      <c r="C2850" s="2">
        <v>7</v>
      </c>
      <c r="D2850" s="3">
        <v>23660</v>
      </c>
      <c r="E2850" s="4">
        <v>0.04</v>
      </c>
      <c r="F2850" s="6">
        <v>1</v>
      </c>
      <c r="G2850" s="6">
        <v>8</v>
      </c>
      <c r="H2850" s="7">
        <f t="shared" si="176"/>
        <v>46327</v>
      </c>
      <c r="I2850" s="3">
        <f t="shared" si="177"/>
        <v>172244.80000000002</v>
      </c>
      <c r="J2850" s="3">
        <f t="shared" si="178"/>
        <v>120571.36</v>
      </c>
      <c r="K2850" s="3">
        <f t="shared" si="179"/>
        <v>51673.440000000017</v>
      </c>
    </row>
    <row r="2851" spans="1:11" x14ac:dyDescent="0.25">
      <c r="A2851" s="5">
        <v>46082</v>
      </c>
      <c r="B2851" s="2" t="s">
        <v>2858</v>
      </c>
      <c r="C2851" s="2">
        <v>6</v>
      </c>
      <c r="D2851" s="3">
        <v>25027</v>
      </c>
      <c r="E2851" s="4">
        <v>0.14000000000000001</v>
      </c>
      <c r="F2851" s="6">
        <v>3</v>
      </c>
      <c r="G2851" s="6">
        <v>3</v>
      </c>
      <c r="H2851" s="7">
        <f t="shared" si="176"/>
        <v>46082</v>
      </c>
      <c r="I2851" s="3">
        <f t="shared" si="177"/>
        <v>171184.68000000002</v>
      </c>
      <c r="J2851" s="3">
        <f t="shared" si="178"/>
        <v>119829.27600000001</v>
      </c>
      <c r="K2851" s="3">
        <f t="shared" si="179"/>
        <v>51355.40400000001</v>
      </c>
    </row>
    <row r="2852" spans="1:11" x14ac:dyDescent="0.25">
      <c r="A2852" s="5">
        <v>46276</v>
      </c>
      <c r="B2852" s="2" t="s">
        <v>2859</v>
      </c>
      <c r="C2852" s="2">
        <v>3</v>
      </c>
      <c r="D2852" s="3">
        <v>30694</v>
      </c>
      <c r="E2852" s="4">
        <v>0.04</v>
      </c>
      <c r="F2852" s="6">
        <v>2</v>
      </c>
      <c r="G2852" s="6">
        <v>5</v>
      </c>
      <c r="H2852" s="7">
        <f t="shared" si="176"/>
        <v>46266</v>
      </c>
      <c r="I2852" s="3">
        <f t="shared" si="177"/>
        <v>95765.28</v>
      </c>
      <c r="J2852" s="3">
        <f t="shared" si="178"/>
        <v>67035.695999999996</v>
      </c>
      <c r="K2852" s="3">
        <f t="shared" si="179"/>
        <v>28729.584000000003</v>
      </c>
    </row>
    <row r="2853" spans="1:11" x14ac:dyDescent="0.25">
      <c r="A2853" s="5">
        <v>46334</v>
      </c>
      <c r="B2853" s="2" t="s">
        <v>2860</v>
      </c>
      <c r="C2853" s="2">
        <v>8</v>
      </c>
      <c r="D2853" s="3">
        <v>8509</v>
      </c>
      <c r="E2853" s="4"/>
      <c r="F2853" s="6">
        <v>1</v>
      </c>
      <c r="G2853" s="6">
        <v>6</v>
      </c>
      <c r="H2853" s="7">
        <f t="shared" si="176"/>
        <v>46327</v>
      </c>
      <c r="I2853" s="3">
        <f t="shared" si="177"/>
        <v>68072</v>
      </c>
      <c r="J2853" s="3">
        <f t="shared" si="178"/>
        <v>47650.399999999994</v>
      </c>
      <c r="K2853" s="3">
        <f t="shared" si="179"/>
        <v>20421.600000000006</v>
      </c>
    </row>
    <row r="2854" spans="1:11" x14ac:dyDescent="0.25">
      <c r="A2854" s="5">
        <v>46256</v>
      </c>
      <c r="B2854" s="2" t="s">
        <v>2861</v>
      </c>
      <c r="C2854" s="2">
        <v>3</v>
      </c>
      <c r="D2854" s="3">
        <v>29783</v>
      </c>
      <c r="E2854" s="4"/>
      <c r="F2854" s="6">
        <v>2</v>
      </c>
      <c r="G2854" s="6">
        <v>3</v>
      </c>
      <c r="H2854" s="7">
        <f t="shared" si="176"/>
        <v>46235</v>
      </c>
      <c r="I2854" s="3">
        <f t="shared" si="177"/>
        <v>89349</v>
      </c>
      <c r="J2854" s="3">
        <f t="shared" si="178"/>
        <v>62544.299999999996</v>
      </c>
      <c r="K2854" s="3">
        <f t="shared" si="179"/>
        <v>26804.700000000004</v>
      </c>
    </row>
    <row r="2855" spans="1:11" x14ac:dyDescent="0.25">
      <c r="A2855" s="5">
        <v>46165</v>
      </c>
      <c r="B2855" s="2" t="s">
        <v>2862</v>
      </c>
      <c r="C2855" s="2">
        <v>1</v>
      </c>
      <c r="D2855" s="3">
        <v>8861</v>
      </c>
      <c r="E2855" s="4">
        <v>0.15</v>
      </c>
      <c r="F2855" s="6">
        <v>4</v>
      </c>
      <c r="G2855" s="6">
        <v>5</v>
      </c>
      <c r="H2855" s="7">
        <f t="shared" si="176"/>
        <v>46143</v>
      </c>
      <c r="I2855" s="3">
        <f t="shared" si="177"/>
        <v>10190.15</v>
      </c>
      <c r="J2855" s="3">
        <f t="shared" si="178"/>
        <v>7133.1049999999996</v>
      </c>
      <c r="K2855" s="3">
        <f t="shared" si="179"/>
        <v>3057.0450000000001</v>
      </c>
    </row>
    <row r="2856" spans="1:11" x14ac:dyDescent="0.25">
      <c r="A2856" s="5">
        <v>46362</v>
      </c>
      <c r="B2856" s="2" t="s">
        <v>2863</v>
      </c>
      <c r="C2856" s="2">
        <v>4</v>
      </c>
      <c r="D2856" s="3">
        <v>6670</v>
      </c>
      <c r="E2856" s="4">
        <v>0.08</v>
      </c>
      <c r="F2856" s="6">
        <v>4</v>
      </c>
      <c r="G2856" s="6">
        <v>2</v>
      </c>
      <c r="H2856" s="7">
        <f t="shared" si="176"/>
        <v>46357</v>
      </c>
      <c r="I2856" s="3">
        <f t="shared" si="177"/>
        <v>28814.400000000001</v>
      </c>
      <c r="J2856" s="3">
        <f t="shared" si="178"/>
        <v>20170.079999999998</v>
      </c>
      <c r="K2856" s="3">
        <f t="shared" si="179"/>
        <v>8644.3200000000033</v>
      </c>
    </row>
    <row r="2857" spans="1:11" x14ac:dyDescent="0.25">
      <c r="A2857" s="5">
        <v>46062</v>
      </c>
      <c r="B2857" s="2" t="s">
        <v>2864</v>
      </c>
      <c r="C2857" s="2">
        <v>7</v>
      </c>
      <c r="D2857" s="3">
        <v>12348</v>
      </c>
      <c r="E2857" s="4">
        <v>0.14000000000000001</v>
      </c>
      <c r="F2857" s="6">
        <v>1</v>
      </c>
      <c r="G2857" s="6">
        <v>8</v>
      </c>
      <c r="H2857" s="7">
        <f t="shared" si="176"/>
        <v>46054</v>
      </c>
      <c r="I2857" s="3">
        <f t="shared" si="177"/>
        <v>98537.040000000008</v>
      </c>
      <c r="J2857" s="3">
        <f t="shared" si="178"/>
        <v>68975.928</v>
      </c>
      <c r="K2857" s="3">
        <f t="shared" si="179"/>
        <v>29561.112000000008</v>
      </c>
    </row>
    <row r="2858" spans="1:11" x14ac:dyDescent="0.25">
      <c r="A2858" s="5">
        <v>46150</v>
      </c>
      <c r="B2858" s="2" t="s">
        <v>2865</v>
      </c>
      <c r="C2858" s="2">
        <v>3</v>
      </c>
      <c r="D2858" s="3">
        <v>27779</v>
      </c>
      <c r="E2858" s="4">
        <v>0.05</v>
      </c>
      <c r="F2858" s="6">
        <v>5</v>
      </c>
      <c r="G2858" s="6">
        <v>2</v>
      </c>
      <c r="H2858" s="7">
        <f t="shared" si="176"/>
        <v>46143</v>
      </c>
      <c r="I2858" s="3">
        <f t="shared" si="177"/>
        <v>87503.85</v>
      </c>
      <c r="J2858" s="3">
        <f t="shared" si="178"/>
        <v>61252.695</v>
      </c>
      <c r="K2858" s="3">
        <f t="shared" si="179"/>
        <v>26251.155000000006</v>
      </c>
    </row>
    <row r="2859" spans="1:11" x14ac:dyDescent="0.25">
      <c r="A2859" s="5">
        <v>46327</v>
      </c>
      <c r="B2859" s="2" t="s">
        <v>2866</v>
      </c>
      <c r="C2859" s="2">
        <v>9</v>
      </c>
      <c r="D2859" s="3">
        <v>24295</v>
      </c>
      <c r="E2859" s="4">
        <v>0.12</v>
      </c>
      <c r="F2859" s="6">
        <v>2</v>
      </c>
      <c r="G2859" s="6">
        <v>2</v>
      </c>
      <c r="H2859" s="7">
        <f t="shared" si="176"/>
        <v>46327</v>
      </c>
      <c r="I2859" s="3">
        <f t="shared" si="177"/>
        <v>244893.60000000003</v>
      </c>
      <c r="J2859" s="3">
        <f t="shared" si="178"/>
        <v>171425.52000000002</v>
      </c>
      <c r="K2859" s="3">
        <f t="shared" si="179"/>
        <v>73468.080000000016</v>
      </c>
    </row>
    <row r="2860" spans="1:11" x14ac:dyDescent="0.25">
      <c r="A2860" s="5">
        <v>46074</v>
      </c>
      <c r="B2860" s="2" t="s">
        <v>2867</v>
      </c>
      <c r="C2860" s="2">
        <v>3</v>
      </c>
      <c r="D2860" s="3">
        <v>12857</v>
      </c>
      <c r="E2860" s="4">
        <v>0.12</v>
      </c>
      <c r="F2860" s="6">
        <v>4</v>
      </c>
      <c r="G2860" s="6">
        <v>3</v>
      </c>
      <c r="H2860" s="7">
        <f t="shared" si="176"/>
        <v>46054</v>
      </c>
      <c r="I2860" s="3">
        <f t="shared" si="177"/>
        <v>43199.520000000004</v>
      </c>
      <c r="J2860" s="3">
        <f t="shared" si="178"/>
        <v>30239.664000000001</v>
      </c>
      <c r="K2860" s="3">
        <f t="shared" si="179"/>
        <v>12959.856000000003</v>
      </c>
    </row>
    <row r="2861" spans="1:11" x14ac:dyDescent="0.25">
      <c r="A2861" s="5">
        <v>46124</v>
      </c>
      <c r="B2861" s="2" t="s">
        <v>2868</v>
      </c>
      <c r="C2861" s="2">
        <v>11</v>
      </c>
      <c r="D2861" s="3">
        <v>29860</v>
      </c>
      <c r="E2861" s="4">
        <v>0.11</v>
      </c>
      <c r="F2861" s="6">
        <v>1</v>
      </c>
      <c r="G2861" s="6">
        <v>7</v>
      </c>
      <c r="H2861" s="7">
        <f t="shared" si="176"/>
        <v>46113</v>
      </c>
      <c r="I2861" s="3">
        <f t="shared" si="177"/>
        <v>364590.60000000003</v>
      </c>
      <c r="J2861" s="3">
        <f t="shared" si="178"/>
        <v>255213.42</v>
      </c>
      <c r="K2861" s="3">
        <f t="shared" si="179"/>
        <v>109377.18000000002</v>
      </c>
    </row>
    <row r="2862" spans="1:11" x14ac:dyDescent="0.25">
      <c r="A2862" s="5">
        <v>46177</v>
      </c>
      <c r="B2862" s="2" t="s">
        <v>2869</v>
      </c>
      <c r="C2862" s="2">
        <v>3</v>
      </c>
      <c r="D2862" s="3">
        <v>19906</v>
      </c>
      <c r="E2862" s="4">
        <v>0.06</v>
      </c>
      <c r="F2862" s="6">
        <v>4</v>
      </c>
      <c r="G2862" s="6">
        <v>6</v>
      </c>
      <c r="H2862" s="7">
        <f t="shared" si="176"/>
        <v>46174</v>
      </c>
      <c r="I2862" s="3">
        <f t="shared" si="177"/>
        <v>63301.08</v>
      </c>
      <c r="J2862" s="3">
        <f t="shared" si="178"/>
        <v>44310.756000000001</v>
      </c>
      <c r="K2862" s="3">
        <f t="shared" si="179"/>
        <v>18990.324000000001</v>
      </c>
    </row>
    <row r="2863" spans="1:11" x14ac:dyDescent="0.25">
      <c r="A2863" s="5">
        <v>46373</v>
      </c>
      <c r="B2863" s="2" t="s">
        <v>2870</v>
      </c>
      <c r="C2863" s="2">
        <v>11</v>
      </c>
      <c r="D2863" s="3">
        <v>29515</v>
      </c>
      <c r="E2863" s="4"/>
      <c r="F2863" s="6">
        <v>1</v>
      </c>
      <c r="G2863" s="6">
        <v>6</v>
      </c>
      <c r="H2863" s="7">
        <f t="shared" si="176"/>
        <v>46357</v>
      </c>
      <c r="I2863" s="3">
        <f t="shared" si="177"/>
        <v>324665</v>
      </c>
      <c r="J2863" s="3">
        <f t="shared" si="178"/>
        <v>227265.5</v>
      </c>
      <c r="K2863" s="3">
        <f t="shared" si="179"/>
        <v>97399.5</v>
      </c>
    </row>
    <row r="2864" spans="1:11" x14ac:dyDescent="0.25">
      <c r="A2864" s="5">
        <v>46211</v>
      </c>
      <c r="B2864" s="2" t="s">
        <v>2871</v>
      </c>
      <c r="C2864" s="2">
        <v>1</v>
      </c>
      <c r="D2864" s="3">
        <v>9272</v>
      </c>
      <c r="E2864" s="4">
        <v>0.12</v>
      </c>
      <c r="F2864" s="6">
        <v>3</v>
      </c>
      <c r="G2864" s="6">
        <v>4</v>
      </c>
      <c r="H2864" s="7">
        <f t="shared" si="176"/>
        <v>46204</v>
      </c>
      <c r="I2864" s="3">
        <f t="shared" si="177"/>
        <v>10384.640000000001</v>
      </c>
      <c r="J2864" s="3">
        <f t="shared" si="178"/>
        <v>7269.2480000000005</v>
      </c>
      <c r="K2864" s="3">
        <f t="shared" si="179"/>
        <v>3115.3920000000007</v>
      </c>
    </row>
    <row r="2865" spans="1:11" x14ac:dyDescent="0.25">
      <c r="A2865" s="5">
        <v>46029</v>
      </c>
      <c r="B2865" s="2" t="s">
        <v>2872</v>
      </c>
      <c r="C2865" s="2">
        <v>10</v>
      </c>
      <c r="D2865" s="3">
        <v>28636</v>
      </c>
      <c r="E2865" s="4"/>
      <c r="F2865" s="6">
        <v>3</v>
      </c>
      <c r="G2865" s="6">
        <v>7</v>
      </c>
      <c r="H2865" s="7">
        <f t="shared" si="176"/>
        <v>46023</v>
      </c>
      <c r="I2865" s="3">
        <f t="shared" si="177"/>
        <v>286360</v>
      </c>
      <c r="J2865" s="3">
        <f t="shared" si="178"/>
        <v>200452</v>
      </c>
      <c r="K2865" s="3">
        <f t="shared" si="179"/>
        <v>85908</v>
      </c>
    </row>
    <row r="2866" spans="1:11" x14ac:dyDescent="0.25">
      <c r="A2866" s="5">
        <v>46220</v>
      </c>
      <c r="B2866" s="2" t="s">
        <v>2873</v>
      </c>
      <c r="C2866" s="2">
        <v>11</v>
      </c>
      <c r="D2866" s="3">
        <v>16362</v>
      </c>
      <c r="E2866" s="4"/>
      <c r="F2866" s="6">
        <v>1</v>
      </c>
      <c r="G2866" s="6">
        <v>3</v>
      </c>
      <c r="H2866" s="7">
        <f t="shared" si="176"/>
        <v>46204</v>
      </c>
      <c r="I2866" s="3">
        <f t="shared" si="177"/>
        <v>179982</v>
      </c>
      <c r="J2866" s="3">
        <f t="shared" si="178"/>
        <v>125987.4</v>
      </c>
      <c r="K2866" s="3">
        <f t="shared" si="179"/>
        <v>53994.600000000006</v>
      </c>
    </row>
    <row r="2867" spans="1:11" x14ac:dyDescent="0.25">
      <c r="A2867" s="5">
        <v>46177</v>
      </c>
      <c r="B2867" s="2" t="s">
        <v>2874</v>
      </c>
      <c r="C2867" s="2">
        <v>9</v>
      </c>
      <c r="D2867" s="3">
        <v>19338</v>
      </c>
      <c r="E2867" s="4">
        <v>0.11</v>
      </c>
      <c r="F2867" s="6">
        <v>1</v>
      </c>
      <c r="G2867" s="6">
        <v>7</v>
      </c>
      <c r="H2867" s="7">
        <f t="shared" si="176"/>
        <v>46174</v>
      </c>
      <c r="I2867" s="3">
        <f t="shared" si="177"/>
        <v>193186.62000000002</v>
      </c>
      <c r="J2867" s="3">
        <f t="shared" si="178"/>
        <v>135230.63400000002</v>
      </c>
      <c r="K2867" s="3">
        <f t="shared" si="179"/>
        <v>57955.986000000004</v>
      </c>
    </row>
    <row r="2868" spans="1:11" x14ac:dyDescent="0.25">
      <c r="A2868" s="5">
        <v>46376</v>
      </c>
      <c r="B2868" s="2" t="s">
        <v>2875</v>
      </c>
      <c r="C2868" s="2">
        <v>10</v>
      </c>
      <c r="D2868" s="3">
        <v>23801</v>
      </c>
      <c r="E2868" s="4">
        <v>0.14000000000000001</v>
      </c>
      <c r="F2868" s="6">
        <v>5</v>
      </c>
      <c r="G2868" s="6">
        <v>5</v>
      </c>
      <c r="H2868" s="7">
        <f t="shared" si="176"/>
        <v>46357</v>
      </c>
      <c r="I2868" s="3">
        <f t="shared" si="177"/>
        <v>271331.40000000002</v>
      </c>
      <c r="J2868" s="3">
        <f t="shared" si="178"/>
        <v>189931.98</v>
      </c>
      <c r="K2868" s="3">
        <f t="shared" si="179"/>
        <v>81399.420000000013</v>
      </c>
    </row>
    <row r="2869" spans="1:11" x14ac:dyDescent="0.25">
      <c r="A2869" s="5">
        <v>46163</v>
      </c>
      <c r="B2869" s="2" t="s">
        <v>2876</v>
      </c>
      <c r="C2869" s="2">
        <v>11</v>
      </c>
      <c r="D2869" s="3">
        <v>21996</v>
      </c>
      <c r="E2869" s="4">
        <v>0.03</v>
      </c>
      <c r="F2869" s="6">
        <v>4</v>
      </c>
      <c r="G2869" s="6">
        <v>8</v>
      </c>
      <c r="H2869" s="7">
        <f t="shared" si="176"/>
        <v>46143</v>
      </c>
      <c r="I2869" s="3">
        <f t="shared" si="177"/>
        <v>249214.68</v>
      </c>
      <c r="J2869" s="3">
        <f t="shared" si="178"/>
        <v>174450.27599999998</v>
      </c>
      <c r="K2869" s="3">
        <f t="shared" si="179"/>
        <v>74764.40400000001</v>
      </c>
    </row>
    <row r="2870" spans="1:11" x14ac:dyDescent="0.25">
      <c r="A2870" s="5">
        <v>46084</v>
      </c>
      <c r="B2870" s="2" t="s">
        <v>2877</v>
      </c>
      <c r="C2870" s="2">
        <v>4</v>
      </c>
      <c r="D2870" s="3">
        <v>28116</v>
      </c>
      <c r="E2870" s="4"/>
      <c r="F2870" s="6">
        <v>1</v>
      </c>
      <c r="G2870" s="6">
        <v>4</v>
      </c>
      <c r="H2870" s="7">
        <f t="shared" si="176"/>
        <v>46082</v>
      </c>
      <c r="I2870" s="3">
        <f t="shared" si="177"/>
        <v>112464</v>
      </c>
      <c r="J2870" s="3">
        <f t="shared" si="178"/>
        <v>78724.799999999988</v>
      </c>
      <c r="K2870" s="3">
        <f t="shared" si="179"/>
        <v>33739.200000000012</v>
      </c>
    </row>
    <row r="2871" spans="1:11" x14ac:dyDescent="0.25">
      <c r="A2871" s="5">
        <v>46048</v>
      </c>
      <c r="B2871" s="2" t="s">
        <v>2878</v>
      </c>
      <c r="C2871" s="2">
        <v>8</v>
      </c>
      <c r="D2871" s="3">
        <v>7814</v>
      </c>
      <c r="E2871" s="4">
        <v>0.15</v>
      </c>
      <c r="F2871" s="6">
        <v>5</v>
      </c>
      <c r="G2871" s="6">
        <v>4</v>
      </c>
      <c r="H2871" s="7">
        <f t="shared" si="176"/>
        <v>46023</v>
      </c>
      <c r="I2871" s="3">
        <f t="shared" si="177"/>
        <v>71888.799999999988</v>
      </c>
      <c r="J2871" s="3">
        <f t="shared" si="178"/>
        <v>50322.159999999989</v>
      </c>
      <c r="K2871" s="3">
        <f t="shared" si="179"/>
        <v>21566.639999999999</v>
      </c>
    </row>
    <row r="2872" spans="1:11" x14ac:dyDescent="0.25">
      <c r="A2872" s="5">
        <v>46106</v>
      </c>
      <c r="B2872" s="2" t="s">
        <v>2879</v>
      </c>
      <c r="C2872" s="2">
        <v>8</v>
      </c>
      <c r="D2872" s="3">
        <v>20197</v>
      </c>
      <c r="E2872" s="4">
        <v>0.1</v>
      </c>
      <c r="F2872" s="6">
        <v>4</v>
      </c>
      <c r="G2872" s="6">
        <v>4</v>
      </c>
      <c r="H2872" s="7">
        <f t="shared" si="176"/>
        <v>46082</v>
      </c>
      <c r="I2872" s="3">
        <f t="shared" si="177"/>
        <v>177733.6</v>
      </c>
      <c r="J2872" s="3">
        <f t="shared" si="178"/>
        <v>124413.51999999999</v>
      </c>
      <c r="K2872" s="3">
        <f t="shared" si="179"/>
        <v>53320.080000000016</v>
      </c>
    </row>
    <row r="2873" spans="1:11" x14ac:dyDescent="0.25">
      <c r="A2873" s="5">
        <v>46308</v>
      </c>
      <c r="B2873" s="2" t="s">
        <v>2880</v>
      </c>
      <c r="C2873" s="2">
        <v>5</v>
      </c>
      <c r="D2873" s="3">
        <v>30789</v>
      </c>
      <c r="E2873" s="4">
        <v>0.05</v>
      </c>
      <c r="F2873" s="6">
        <v>1</v>
      </c>
      <c r="G2873" s="6">
        <v>5</v>
      </c>
      <c r="H2873" s="7">
        <f t="shared" si="176"/>
        <v>46296</v>
      </c>
      <c r="I2873" s="3">
        <f t="shared" si="177"/>
        <v>161642.25</v>
      </c>
      <c r="J2873" s="3">
        <f t="shared" si="178"/>
        <v>113149.575</v>
      </c>
      <c r="K2873" s="3">
        <f t="shared" si="179"/>
        <v>48492.675000000003</v>
      </c>
    </row>
    <row r="2874" spans="1:11" x14ac:dyDescent="0.25">
      <c r="A2874" s="5">
        <v>46282</v>
      </c>
      <c r="B2874" s="2" t="s">
        <v>2881</v>
      </c>
      <c r="C2874" s="2">
        <v>5</v>
      </c>
      <c r="D2874" s="3">
        <v>13974</v>
      </c>
      <c r="E2874" s="4">
        <v>0.02</v>
      </c>
      <c r="F2874" s="6">
        <v>3</v>
      </c>
      <c r="G2874" s="6">
        <v>1</v>
      </c>
      <c r="H2874" s="7">
        <f t="shared" si="176"/>
        <v>46266</v>
      </c>
      <c r="I2874" s="3">
        <f t="shared" si="177"/>
        <v>71267.399999999994</v>
      </c>
      <c r="J2874" s="3">
        <f t="shared" si="178"/>
        <v>49887.179999999993</v>
      </c>
      <c r="K2874" s="3">
        <f t="shared" si="179"/>
        <v>21380.22</v>
      </c>
    </row>
    <row r="2875" spans="1:11" x14ac:dyDescent="0.25">
      <c r="A2875" s="5">
        <v>46089</v>
      </c>
      <c r="B2875" s="2" t="s">
        <v>2882</v>
      </c>
      <c r="C2875" s="2">
        <v>6</v>
      </c>
      <c r="D2875" s="3">
        <v>34963</v>
      </c>
      <c r="E2875" s="4">
        <v>0.06</v>
      </c>
      <c r="F2875" s="6">
        <v>5</v>
      </c>
      <c r="G2875" s="6">
        <v>7</v>
      </c>
      <c r="H2875" s="7">
        <f t="shared" si="176"/>
        <v>46082</v>
      </c>
      <c r="I2875" s="3">
        <f t="shared" si="177"/>
        <v>222364.68000000002</v>
      </c>
      <c r="J2875" s="3">
        <f t="shared" si="178"/>
        <v>155655.27600000001</v>
      </c>
      <c r="K2875" s="3">
        <f t="shared" si="179"/>
        <v>66709.40400000001</v>
      </c>
    </row>
    <row r="2876" spans="1:11" x14ac:dyDescent="0.25">
      <c r="A2876" s="5">
        <v>46296</v>
      </c>
      <c r="B2876" s="2" t="s">
        <v>2883</v>
      </c>
      <c r="C2876" s="2">
        <v>8</v>
      </c>
      <c r="D2876" s="3">
        <v>17211</v>
      </c>
      <c r="E2876" s="4">
        <v>0.11</v>
      </c>
      <c r="F2876" s="6">
        <v>4</v>
      </c>
      <c r="G2876" s="6">
        <v>5</v>
      </c>
      <c r="H2876" s="7">
        <f t="shared" si="176"/>
        <v>46296</v>
      </c>
      <c r="I2876" s="3">
        <f t="shared" si="177"/>
        <v>152833.68000000002</v>
      </c>
      <c r="J2876" s="3">
        <f t="shared" si="178"/>
        <v>106983.57600000002</v>
      </c>
      <c r="K2876" s="3">
        <f t="shared" si="179"/>
        <v>45850.104000000007</v>
      </c>
    </row>
    <row r="2877" spans="1:11" x14ac:dyDescent="0.25">
      <c r="A2877" s="5">
        <v>46111</v>
      </c>
      <c r="B2877" s="2" t="s">
        <v>2884</v>
      </c>
      <c r="C2877" s="2">
        <v>4</v>
      </c>
      <c r="D2877" s="3">
        <v>3954</v>
      </c>
      <c r="E2877" s="4">
        <v>0.06</v>
      </c>
      <c r="F2877" s="6">
        <v>4</v>
      </c>
      <c r="G2877" s="6">
        <v>6</v>
      </c>
      <c r="H2877" s="7">
        <f t="shared" si="176"/>
        <v>46082</v>
      </c>
      <c r="I2877" s="3">
        <f t="shared" si="177"/>
        <v>16764.96</v>
      </c>
      <c r="J2877" s="3">
        <f t="shared" si="178"/>
        <v>11735.471999999998</v>
      </c>
      <c r="K2877" s="3">
        <f t="shared" si="179"/>
        <v>5029.4880000000012</v>
      </c>
    </row>
    <row r="2878" spans="1:11" x14ac:dyDescent="0.25">
      <c r="A2878" s="5">
        <v>46376</v>
      </c>
      <c r="B2878" s="2" t="s">
        <v>2885</v>
      </c>
      <c r="C2878" s="2">
        <v>7</v>
      </c>
      <c r="D2878" s="3">
        <v>25362</v>
      </c>
      <c r="E2878" s="4">
        <v>0.03</v>
      </c>
      <c r="F2878" s="6">
        <v>4</v>
      </c>
      <c r="G2878" s="6">
        <v>6</v>
      </c>
      <c r="H2878" s="7">
        <f t="shared" si="176"/>
        <v>46357</v>
      </c>
      <c r="I2878" s="3">
        <f t="shared" si="177"/>
        <v>182860.02000000002</v>
      </c>
      <c r="J2878" s="3">
        <f t="shared" si="178"/>
        <v>128002.01400000001</v>
      </c>
      <c r="K2878" s="3">
        <f t="shared" si="179"/>
        <v>54858.006000000008</v>
      </c>
    </row>
    <row r="2879" spans="1:11" x14ac:dyDescent="0.25">
      <c r="A2879" s="5">
        <v>46060</v>
      </c>
      <c r="B2879" s="2" t="s">
        <v>2886</v>
      </c>
      <c r="C2879" s="2">
        <v>4</v>
      </c>
      <c r="D2879" s="3">
        <v>17520</v>
      </c>
      <c r="E2879" s="4">
        <v>0.13</v>
      </c>
      <c r="F2879" s="6">
        <v>1</v>
      </c>
      <c r="G2879" s="6">
        <v>5</v>
      </c>
      <c r="H2879" s="7">
        <f t="shared" si="176"/>
        <v>46054</v>
      </c>
      <c r="I2879" s="3">
        <f t="shared" si="177"/>
        <v>79190.399999999994</v>
      </c>
      <c r="J2879" s="3">
        <f t="shared" si="178"/>
        <v>55433.279999999992</v>
      </c>
      <c r="K2879" s="3">
        <f t="shared" si="179"/>
        <v>23757.120000000003</v>
      </c>
    </row>
    <row r="2880" spans="1:11" x14ac:dyDescent="0.25">
      <c r="A2880" s="5">
        <v>46207</v>
      </c>
      <c r="B2880" s="2" t="s">
        <v>2887</v>
      </c>
      <c r="C2880" s="2">
        <v>4</v>
      </c>
      <c r="D2880" s="3">
        <v>10408</v>
      </c>
      <c r="E2880" s="4">
        <v>0.05</v>
      </c>
      <c r="F2880" s="6">
        <v>1</v>
      </c>
      <c r="G2880" s="6">
        <v>7</v>
      </c>
      <c r="H2880" s="7">
        <f t="shared" si="176"/>
        <v>46204</v>
      </c>
      <c r="I2880" s="3">
        <f t="shared" si="177"/>
        <v>43713.599999999999</v>
      </c>
      <c r="J2880" s="3">
        <f t="shared" si="178"/>
        <v>30599.519999999997</v>
      </c>
      <c r="K2880" s="3">
        <f t="shared" si="179"/>
        <v>13114.080000000002</v>
      </c>
    </row>
    <row r="2881" spans="1:11" x14ac:dyDescent="0.25">
      <c r="A2881" s="5">
        <v>46173</v>
      </c>
      <c r="B2881" s="2" t="s">
        <v>2888</v>
      </c>
      <c r="C2881" s="2">
        <v>6</v>
      </c>
      <c r="D2881" s="3">
        <v>2216</v>
      </c>
      <c r="E2881" s="4">
        <v>0.1</v>
      </c>
      <c r="F2881" s="6">
        <v>4</v>
      </c>
      <c r="G2881" s="6">
        <v>8</v>
      </c>
      <c r="H2881" s="7">
        <f t="shared" si="176"/>
        <v>46143</v>
      </c>
      <c r="I2881" s="3">
        <f t="shared" si="177"/>
        <v>14625.6</v>
      </c>
      <c r="J2881" s="3">
        <f t="shared" si="178"/>
        <v>10237.92</v>
      </c>
      <c r="K2881" s="3">
        <f t="shared" si="179"/>
        <v>4387.68</v>
      </c>
    </row>
    <row r="2882" spans="1:11" x14ac:dyDescent="0.25">
      <c r="A2882" s="5">
        <v>46358</v>
      </c>
      <c r="B2882" s="2" t="s">
        <v>2889</v>
      </c>
      <c r="C2882" s="2">
        <v>8</v>
      </c>
      <c r="D2882" s="3">
        <v>30586</v>
      </c>
      <c r="E2882" s="4"/>
      <c r="F2882" s="6">
        <v>1</v>
      </c>
      <c r="G2882" s="6">
        <v>7</v>
      </c>
      <c r="H2882" s="7">
        <f t="shared" ref="H2882:H2945" si="180">DATE(YEAR($A2882),MONTH($A2882),1)</f>
        <v>46357</v>
      </c>
      <c r="I2882" s="3">
        <f t="shared" ref="I2882:I2945" si="181">$C2882*$D2882*(1+$E2882)</f>
        <v>244688</v>
      </c>
      <c r="J2882" s="3">
        <f t="shared" ref="J2882:J2945" si="182">I2882*70%</f>
        <v>171281.59999999998</v>
      </c>
      <c r="K2882" s="3">
        <f t="shared" ref="K2882:K2945" si="183">I2882-J2882</f>
        <v>73406.400000000023</v>
      </c>
    </row>
    <row r="2883" spans="1:11" x14ac:dyDescent="0.25">
      <c r="A2883" s="5">
        <v>46070</v>
      </c>
      <c r="B2883" s="2" t="s">
        <v>2890</v>
      </c>
      <c r="C2883" s="2">
        <v>7</v>
      </c>
      <c r="D2883" s="3">
        <v>2135</v>
      </c>
      <c r="E2883" s="4">
        <v>0.08</v>
      </c>
      <c r="F2883" s="6">
        <v>5</v>
      </c>
      <c r="G2883" s="6">
        <v>3</v>
      </c>
      <c r="H2883" s="7">
        <f t="shared" si="180"/>
        <v>46054</v>
      </c>
      <c r="I2883" s="3">
        <f t="shared" si="181"/>
        <v>16140.6</v>
      </c>
      <c r="J2883" s="3">
        <f t="shared" si="182"/>
        <v>11298.42</v>
      </c>
      <c r="K2883" s="3">
        <f t="shared" si="183"/>
        <v>4842.18</v>
      </c>
    </row>
    <row r="2884" spans="1:11" x14ac:dyDescent="0.25">
      <c r="A2884" s="5">
        <v>46169</v>
      </c>
      <c r="B2884" s="2" t="s">
        <v>2891</v>
      </c>
      <c r="C2884" s="2">
        <v>7</v>
      </c>
      <c r="D2884" s="3">
        <v>11976</v>
      </c>
      <c r="E2884" s="4">
        <v>0.1</v>
      </c>
      <c r="F2884" s="6">
        <v>3</v>
      </c>
      <c r="G2884" s="6">
        <v>2</v>
      </c>
      <c r="H2884" s="7">
        <f t="shared" si="180"/>
        <v>46143</v>
      </c>
      <c r="I2884" s="3">
        <f t="shared" si="181"/>
        <v>92215.200000000012</v>
      </c>
      <c r="J2884" s="3">
        <f t="shared" si="182"/>
        <v>64550.640000000007</v>
      </c>
      <c r="K2884" s="3">
        <f t="shared" si="183"/>
        <v>27664.560000000005</v>
      </c>
    </row>
    <row r="2885" spans="1:11" x14ac:dyDescent="0.25">
      <c r="A2885" s="5">
        <v>46379</v>
      </c>
      <c r="B2885" s="2" t="s">
        <v>2892</v>
      </c>
      <c r="C2885" s="2">
        <v>11</v>
      </c>
      <c r="D2885" s="3">
        <v>4277</v>
      </c>
      <c r="E2885" s="4"/>
      <c r="F2885" s="6">
        <v>1</v>
      </c>
      <c r="G2885" s="6">
        <v>1</v>
      </c>
      <c r="H2885" s="7">
        <f t="shared" si="180"/>
        <v>46357</v>
      </c>
      <c r="I2885" s="3">
        <f t="shared" si="181"/>
        <v>47047</v>
      </c>
      <c r="J2885" s="3">
        <f t="shared" si="182"/>
        <v>32932.9</v>
      </c>
      <c r="K2885" s="3">
        <f t="shared" si="183"/>
        <v>14114.099999999999</v>
      </c>
    </row>
    <row r="2886" spans="1:11" x14ac:dyDescent="0.25">
      <c r="A2886" s="5">
        <v>46233</v>
      </c>
      <c r="B2886" s="2" t="s">
        <v>2893</v>
      </c>
      <c r="C2886" s="2">
        <v>12</v>
      </c>
      <c r="D2886" s="3">
        <v>28480</v>
      </c>
      <c r="E2886" s="4"/>
      <c r="F2886" s="6">
        <v>5</v>
      </c>
      <c r="G2886" s="6">
        <v>6</v>
      </c>
      <c r="H2886" s="7">
        <f t="shared" si="180"/>
        <v>46204</v>
      </c>
      <c r="I2886" s="3">
        <f t="shared" si="181"/>
        <v>341760</v>
      </c>
      <c r="J2886" s="3">
        <f t="shared" si="182"/>
        <v>239231.99999999997</v>
      </c>
      <c r="K2886" s="3">
        <f t="shared" si="183"/>
        <v>102528.00000000003</v>
      </c>
    </row>
    <row r="2887" spans="1:11" x14ac:dyDescent="0.25">
      <c r="A2887" s="5">
        <v>46157</v>
      </c>
      <c r="B2887" s="2" t="s">
        <v>2894</v>
      </c>
      <c r="C2887" s="2">
        <v>11</v>
      </c>
      <c r="D2887" s="3">
        <v>18079</v>
      </c>
      <c r="E2887" s="4"/>
      <c r="F2887" s="6">
        <v>1</v>
      </c>
      <c r="G2887" s="6">
        <v>2</v>
      </c>
      <c r="H2887" s="7">
        <f t="shared" si="180"/>
        <v>46143</v>
      </c>
      <c r="I2887" s="3">
        <f t="shared" si="181"/>
        <v>198869</v>
      </c>
      <c r="J2887" s="3">
        <f t="shared" si="182"/>
        <v>139208.29999999999</v>
      </c>
      <c r="K2887" s="3">
        <f t="shared" si="183"/>
        <v>59660.700000000012</v>
      </c>
    </row>
    <row r="2888" spans="1:11" x14ac:dyDescent="0.25">
      <c r="A2888" s="5">
        <v>46152</v>
      </c>
      <c r="B2888" s="2" t="s">
        <v>2895</v>
      </c>
      <c r="C2888" s="2">
        <v>11</v>
      </c>
      <c r="D2888" s="3">
        <v>28551</v>
      </c>
      <c r="E2888" s="4">
        <v>0.03</v>
      </c>
      <c r="F2888" s="6">
        <v>2</v>
      </c>
      <c r="G2888" s="6">
        <v>1</v>
      </c>
      <c r="H2888" s="7">
        <f t="shared" si="180"/>
        <v>46143</v>
      </c>
      <c r="I2888" s="3">
        <f t="shared" si="181"/>
        <v>323482.83</v>
      </c>
      <c r="J2888" s="3">
        <f t="shared" si="182"/>
        <v>226437.981</v>
      </c>
      <c r="K2888" s="3">
        <f t="shared" si="183"/>
        <v>97044.849000000017</v>
      </c>
    </row>
    <row r="2889" spans="1:11" x14ac:dyDescent="0.25">
      <c r="A2889" s="5">
        <v>46126</v>
      </c>
      <c r="B2889" s="2" t="s">
        <v>2896</v>
      </c>
      <c r="C2889" s="2">
        <v>4</v>
      </c>
      <c r="D2889" s="3">
        <v>13616</v>
      </c>
      <c r="E2889" s="4"/>
      <c r="F2889" s="6">
        <v>3</v>
      </c>
      <c r="G2889" s="6">
        <v>7</v>
      </c>
      <c r="H2889" s="7">
        <f t="shared" si="180"/>
        <v>46113</v>
      </c>
      <c r="I2889" s="3">
        <f t="shared" si="181"/>
        <v>54464</v>
      </c>
      <c r="J2889" s="3">
        <f t="shared" si="182"/>
        <v>38124.799999999996</v>
      </c>
      <c r="K2889" s="3">
        <f t="shared" si="183"/>
        <v>16339.200000000004</v>
      </c>
    </row>
    <row r="2890" spans="1:11" x14ac:dyDescent="0.25">
      <c r="A2890" s="5">
        <v>46274</v>
      </c>
      <c r="B2890" s="2" t="s">
        <v>2897</v>
      </c>
      <c r="C2890" s="2">
        <v>6</v>
      </c>
      <c r="D2890" s="3">
        <v>31858</v>
      </c>
      <c r="E2890" s="4"/>
      <c r="F2890" s="6">
        <v>3</v>
      </c>
      <c r="G2890" s="6">
        <v>6</v>
      </c>
      <c r="H2890" s="7">
        <f t="shared" si="180"/>
        <v>46266</v>
      </c>
      <c r="I2890" s="3">
        <f t="shared" si="181"/>
        <v>191148</v>
      </c>
      <c r="J2890" s="3">
        <f t="shared" si="182"/>
        <v>133803.6</v>
      </c>
      <c r="K2890" s="3">
        <f t="shared" si="183"/>
        <v>57344.399999999994</v>
      </c>
    </row>
    <row r="2891" spans="1:11" x14ac:dyDescent="0.25">
      <c r="A2891" s="5">
        <v>46200</v>
      </c>
      <c r="B2891" s="2" t="s">
        <v>2898</v>
      </c>
      <c r="C2891" s="2">
        <v>6</v>
      </c>
      <c r="D2891" s="3">
        <v>29363</v>
      </c>
      <c r="E2891" s="4">
        <v>0.05</v>
      </c>
      <c r="F2891" s="6">
        <v>1</v>
      </c>
      <c r="G2891" s="6">
        <v>6</v>
      </c>
      <c r="H2891" s="7">
        <f t="shared" si="180"/>
        <v>46174</v>
      </c>
      <c r="I2891" s="3">
        <f t="shared" si="181"/>
        <v>184986.9</v>
      </c>
      <c r="J2891" s="3">
        <f t="shared" si="182"/>
        <v>129490.82999999999</v>
      </c>
      <c r="K2891" s="3">
        <f t="shared" si="183"/>
        <v>55496.070000000007</v>
      </c>
    </row>
    <row r="2892" spans="1:11" x14ac:dyDescent="0.25">
      <c r="A2892" s="5">
        <v>46371</v>
      </c>
      <c r="B2892" s="2" t="s">
        <v>2899</v>
      </c>
      <c r="C2892" s="2">
        <v>8</v>
      </c>
      <c r="D2892" s="3">
        <v>16459</v>
      </c>
      <c r="E2892" s="4"/>
      <c r="F2892" s="6">
        <v>5</v>
      </c>
      <c r="G2892" s="6">
        <v>2</v>
      </c>
      <c r="H2892" s="7">
        <f t="shared" si="180"/>
        <v>46357</v>
      </c>
      <c r="I2892" s="3">
        <f t="shared" si="181"/>
        <v>131672</v>
      </c>
      <c r="J2892" s="3">
        <f t="shared" si="182"/>
        <v>92170.4</v>
      </c>
      <c r="K2892" s="3">
        <f t="shared" si="183"/>
        <v>39501.600000000006</v>
      </c>
    </row>
    <row r="2893" spans="1:11" x14ac:dyDescent="0.25">
      <c r="A2893" s="5">
        <v>46353</v>
      </c>
      <c r="B2893" s="2" t="s">
        <v>2900</v>
      </c>
      <c r="C2893" s="2">
        <v>6</v>
      </c>
      <c r="D2893" s="3">
        <v>31786</v>
      </c>
      <c r="E2893" s="4">
        <v>0.12</v>
      </c>
      <c r="F2893" s="6">
        <v>4</v>
      </c>
      <c r="G2893" s="6">
        <v>2</v>
      </c>
      <c r="H2893" s="7">
        <f t="shared" si="180"/>
        <v>46327</v>
      </c>
      <c r="I2893" s="3">
        <f t="shared" si="181"/>
        <v>213601.92000000001</v>
      </c>
      <c r="J2893" s="3">
        <f t="shared" si="182"/>
        <v>149521.34400000001</v>
      </c>
      <c r="K2893" s="3">
        <f t="shared" si="183"/>
        <v>64080.576000000001</v>
      </c>
    </row>
    <row r="2894" spans="1:11" x14ac:dyDescent="0.25">
      <c r="A2894" s="5">
        <v>46105</v>
      </c>
      <c r="B2894" s="2" t="s">
        <v>2901</v>
      </c>
      <c r="C2894" s="2">
        <v>8</v>
      </c>
      <c r="D2894" s="3">
        <v>11176</v>
      </c>
      <c r="E2894" s="4">
        <v>0.14000000000000001</v>
      </c>
      <c r="F2894" s="6">
        <v>3</v>
      </c>
      <c r="G2894" s="6">
        <v>3</v>
      </c>
      <c r="H2894" s="7">
        <f t="shared" si="180"/>
        <v>46082</v>
      </c>
      <c r="I2894" s="3">
        <f t="shared" si="181"/>
        <v>101925.12000000001</v>
      </c>
      <c r="J2894" s="3">
        <f t="shared" si="182"/>
        <v>71347.584000000003</v>
      </c>
      <c r="K2894" s="3">
        <f t="shared" si="183"/>
        <v>30577.536000000007</v>
      </c>
    </row>
    <row r="2895" spans="1:11" x14ac:dyDescent="0.25">
      <c r="A2895" s="5">
        <v>46169</v>
      </c>
      <c r="B2895" s="2" t="s">
        <v>2902</v>
      </c>
      <c r="C2895" s="2">
        <v>9</v>
      </c>
      <c r="D2895" s="3">
        <v>12230</v>
      </c>
      <c r="E2895" s="4">
        <v>7.0000000000000007E-2</v>
      </c>
      <c r="F2895" s="6">
        <v>3</v>
      </c>
      <c r="G2895" s="6">
        <v>6</v>
      </c>
      <c r="H2895" s="7">
        <f t="shared" si="180"/>
        <v>46143</v>
      </c>
      <c r="I2895" s="3">
        <f t="shared" si="181"/>
        <v>117774.90000000001</v>
      </c>
      <c r="J2895" s="3">
        <f t="shared" si="182"/>
        <v>82442.430000000008</v>
      </c>
      <c r="K2895" s="3">
        <f t="shared" si="183"/>
        <v>35332.47</v>
      </c>
    </row>
    <row r="2896" spans="1:11" x14ac:dyDescent="0.25">
      <c r="A2896" s="5">
        <v>46346</v>
      </c>
      <c r="B2896" s="2" t="s">
        <v>2903</v>
      </c>
      <c r="C2896" s="2">
        <v>2</v>
      </c>
      <c r="D2896" s="3">
        <v>6326</v>
      </c>
      <c r="E2896" s="4"/>
      <c r="F2896" s="6">
        <v>1</v>
      </c>
      <c r="G2896" s="6">
        <v>6</v>
      </c>
      <c r="H2896" s="7">
        <f t="shared" si="180"/>
        <v>46327</v>
      </c>
      <c r="I2896" s="3">
        <f t="shared" si="181"/>
        <v>12652</v>
      </c>
      <c r="J2896" s="3">
        <f t="shared" si="182"/>
        <v>8856.4</v>
      </c>
      <c r="K2896" s="3">
        <f t="shared" si="183"/>
        <v>3795.6000000000004</v>
      </c>
    </row>
    <row r="2897" spans="1:11" x14ac:dyDescent="0.25">
      <c r="A2897" s="5">
        <v>46268</v>
      </c>
      <c r="B2897" s="2" t="s">
        <v>2904</v>
      </c>
      <c r="C2897" s="2">
        <v>11</v>
      </c>
      <c r="D2897" s="3">
        <v>12742</v>
      </c>
      <c r="E2897" s="4"/>
      <c r="F2897" s="6">
        <v>4</v>
      </c>
      <c r="G2897" s="6">
        <v>7</v>
      </c>
      <c r="H2897" s="7">
        <f t="shared" si="180"/>
        <v>46266</v>
      </c>
      <c r="I2897" s="3">
        <f t="shared" si="181"/>
        <v>140162</v>
      </c>
      <c r="J2897" s="3">
        <f t="shared" si="182"/>
        <v>98113.4</v>
      </c>
      <c r="K2897" s="3">
        <f t="shared" si="183"/>
        <v>42048.600000000006</v>
      </c>
    </row>
    <row r="2898" spans="1:11" x14ac:dyDescent="0.25">
      <c r="A2898" s="5">
        <v>46228</v>
      </c>
      <c r="B2898" s="2" t="s">
        <v>2905</v>
      </c>
      <c r="C2898" s="2">
        <v>5</v>
      </c>
      <c r="D2898" s="3">
        <v>7455</v>
      </c>
      <c r="E2898" s="4"/>
      <c r="F2898" s="6">
        <v>1</v>
      </c>
      <c r="G2898" s="6">
        <v>8</v>
      </c>
      <c r="H2898" s="7">
        <f t="shared" si="180"/>
        <v>46204</v>
      </c>
      <c r="I2898" s="3">
        <f t="shared" si="181"/>
        <v>37275</v>
      </c>
      <c r="J2898" s="3">
        <f t="shared" si="182"/>
        <v>26092.5</v>
      </c>
      <c r="K2898" s="3">
        <f t="shared" si="183"/>
        <v>11182.5</v>
      </c>
    </row>
    <row r="2899" spans="1:11" x14ac:dyDescent="0.25">
      <c r="A2899" s="5">
        <v>46272</v>
      </c>
      <c r="B2899" s="2" t="s">
        <v>2906</v>
      </c>
      <c r="C2899" s="2">
        <v>12</v>
      </c>
      <c r="D2899" s="3">
        <v>5892</v>
      </c>
      <c r="E2899" s="4"/>
      <c r="F2899" s="6">
        <v>4</v>
      </c>
      <c r="G2899" s="6">
        <v>5</v>
      </c>
      <c r="H2899" s="7">
        <f t="shared" si="180"/>
        <v>46266</v>
      </c>
      <c r="I2899" s="3">
        <f t="shared" si="181"/>
        <v>70704</v>
      </c>
      <c r="J2899" s="3">
        <f t="shared" si="182"/>
        <v>49492.799999999996</v>
      </c>
      <c r="K2899" s="3">
        <f t="shared" si="183"/>
        <v>21211.200000000004</v>
      </c>
    </row>
    <row r="2900" spans="1:11" x14ac:dyDescent="0.25">
      <c r="A2900" s="5">
        <v>46115</v>
      </c>
      <c r="B2900" s="2" t="s">
        <v>2907</v>
      </c>
      <c r="C2900" s="2">
        <v>3</v>
      </c>
      <c r="D2900" s="3">
        <v>30016</v>
      </c>
      <c r="E2900" s="4">
        <v>0.12</v>
      </c>
      <c r="F2900" s="6">
        <v>1</v>
      </c>
      <c r="G2900" s="6">
        <v>8</v>
      </c>
      <c r="H2900" s="7">
        <f t="shared" si="180"/>
        <v>46113</v>
      </c>
      <c r="I2900" s="3">
        <f t="shared" si="181"/>
        <v>100853.76000000001</v>
      </c>
      <c r="J2900" s="3">
        <f t="shared" si="182"/>
        <v>70597.631999999998</v>
      </c>
      <c r="K2900" s="3">
        <f t="shared" si="183"/>
        <v>30256.128000000012</v>
      </c>
    </row>
    <row r="2901" spans="1:11" x14ac:dyDescent="0.25">
      <c r="A2901" s="5">
        <v>46064</v>
      </c>
      <c r="B2901" s="2" t="s">
        <v>2908</v>
      </c>
      <c r="C2901" s="2">
        <v>4</v>
      </c>
      <c r="D2901" s="3">
        <v>6179</v>
      </c>
      <c r="E2901" s="4">
        <v>0.08</v>
      </c>
      <c r="F2901" s="6">
        <v>3</v>
      </c>
      <c r="G2901" s="6">
        <v>5</v>
      </c>
      <c r="H2901" s="7">
        <f t="shared" si="180"/>
        <v>46054</v>
      </c>
      <c r="I2901" s="3">
        <f t="shared" si="181"/>
        <v>26693.280000000002</v>
      </c>
      <c r="J2901" s="3">
        <f t="shared" si="182"/>
        <v>18685.296000000002</v>
      </c>
      <c r="K2901" s="3">
        <f t="shared" si="183"/>
        <v>8007.9840000000004</v>
      </c>
    </row>
    <row r="2902" spans="1:11" x14ac:dyDescent="0.25">
      <c r="A2902" s="5">
        <v>46188</v>
      </c>
      <c r="B2902" s="2" t="s">
        <v>2909</v>
      </c>
      <c r="C2902" s="2">
        <v>10</v>
      </c>
      <c r="D2902" s="3">
        <v>3172</v>
      </c>
      <c r="E2902" s="4">
        <v>0.1</v>
      </c>
      <c r="F2902" s="6">
        <v>5</v>
      </c>
      <c r="G2902" s="6">
        <v>6</v>
      </c>
      <c r="H2902" s="7">
        <f t="shared" si="180"/>
        <v>46174</v>
      </c>
      <c r="I2902" s="3">
        <f t="shared" si="181"/>
        <v>34892</v>
      </c>
      <c r="J2902" s="3">
        <f t="shared" si="182"/>
        <v>24424.399999999998</v>
      </c>
      <c r="K2902" s="3">
        <f t="shared" si="183"/>
        <v>10467.600000000002</v>
      </c>
    </row>
    <row r="2903" spans="1:11" x14ac:dyDescent="0.25">
      <c r="A2903" s="5">
        <v>46096</v>
      </c>
      <c r="B2903" s="2" t="s">
        <v>2910</v>
      </c>
      <c r="C2903" s="2">
        <v>10</v>
      </c>
      <c r="D2903" s="3">
        <v>25417</v>
      </c>
      <c r="E2903" s="4">
        <v>0.13</v>
      </c>
      <c r="F2903" s="6">
        <v>5</v>
      </c>
      <c r="G2903" s="6">
        <v>3</v>
      </c>
      <c r="H2903" s="7">
        <f t="shared" si="180"/>
        <v>46082</v>
      </c>
      <c r="I2903" s="3">
        <f t="shared" si="181"/>
        <v>287212.09999999998</v>
      </c>
      <c r="J2903" s="3">
        <f t="shared" si="182"/>
        <v>201048.46999999997</v>
      </c>
      <c r="K2903" s="3">
        <f t="shared" si="183"/>
        <v>86163.63</v>
      </c>
    </row>
    <row r="2904" spans="1:11" x14ac:dyDescent="0.25">
      <c r="A2904" s="5">
        <v>46300</v>
      </c>
      <c r="B2904" s="2" t="s">
        <v>2911</v>
      </c>
      <c r="C2904" s="2">
        <v>10</v>
      </c>
      <c r="D2904" s="3">
        <v>5446</v>
      </c>
      <c r="E2904" s="4">
        <v>0.11</v>
      </c>
      <c r="F2904" s="6">
        <v>4</v>
      </c>
      <c r="G2904" s="6">
        <v>5</v>
      </c>
      <c r="H2904" s="7">
        <f t="shared" si="180"/>
        <v>46296</v>
      </c>
      <c r="I2904" s="3">
        <f t="shared" si="181"/>
        <v>60450.600000000006</v>
      </c>
      <c r="J2904" s="3">
        <f t="shared" si="182"/>
        <v>42315.42</v>
      </c>
      <c r="K2904" s="3">
        <f t="shared" si="183"/>
        <v>18135.180000000008</v>
      </c>
    </row>
    <row r="2905" spans="1:11" x14ac:dyDescent="0.25">
      <c r="A2905" s="5">
        <v>46218</v>
      </c>
      <c r="B2905" s="2" t="s">
        <v>2912</v>
      </c>
      <c r="C2905" s="2">
        <v>2</v>
      </c>
      <c r="D2905" s="3">
        <v>33171</v>
      </c>
      <c r="E2905" s="4">
        <v>0.13</v>
      </c>
      <c r="F2905" s="6">
        <v>1</v>
      </c>
      <c r="G2905" s="6">
        <v>2</v>
      </c>
      <c r="H2905" s="7">
        <f t="shared" si="180"/>
        <v>46204</v>
      </c>
      <c r="I2905" s="3">
        <f t="shared" si="181"/>
        <v>74966.459999999992</v>
      </c>
      <c r="J2905" s="3">
        <f t="shared" si="182"/>
        <v>52476.52199999999</v>
      </c>
      <c r="K2905" s="3">
        <f t="shared" si="183"/>
        <v>22489.938000000002</v>
      </c>
    </row>
    <row r="2906" spans="1:11" x14ac:dyDescent="0.25">
      <c r="A2906" s="5">
        <v>46324</v>
      </c>
      <c r="B2906" s="2" t="s">
        <v>2913</v>
      </c>
      <c r="C2906" s="2">
        <v>5</v>
      </c>
      <c r="D2906" s="3">
        <v>18846</v>
      </c>
      <c r="E2906" s="4"/>
      <c r="F2906" s="6">
        <v>3</v>
      </c>
      <c r="G2906" s="6">
        <v>3</v>
      </c>
      <c r="H2906" s="7">
        <f t="shared" si="180"/>
        <v>46296</v>
      </c>
      <c r="I2906" s="3">
        <f t="shared" si="181"/>
        <v>94230</v>
      </c>
      <c r="J2906" s="3">
        <f t="shared" si="182"/>
        <v>65961</v>
      </c>
      <c r="K2906" s="3">
        <f t="shared" si="183"/>
        <v>28269</v>
      </c>
    </row>
    <row r="2907" spans="1:11" x14ac:dyDescent="0.25">
      <c r="A2907" s="5">
        <v>46134</v>
      </c>
      <c r="B2907" s="2" t="s">
        <v>2914</v>
      </c>
      <c r="C2907" s="2">
        <v>4</v>
      </c>
      <c r="D2907" s="3">
        <v>14428</v>
      </c>
      <c r="E2907" s="4">
        <v>0.04</v>
      </c>
      <c r="F2907" s="6">
        <v>5</v>
      </c>
      <c r="G2907" s="6">
        <v>2</v>
      </c>
      <c r="H2907" s="7">
        <f t="shared" si="180"/>
        <v>46113</v>
      </c>
      <c r="I2907" s="3">
        <f t="shared" si="181"/>
        <v>60020.480000000003</v>
      </c>
      <c r="J2907" s="3">
        <f t="shared" si="182"/>
        <v>42014.336000000003</v>
      </c>
      <c r="K2907" s="3">
        <f t="shared" si="183"/>
        <v>18006.144</v>
      </c>
    </row>
    <row r="2908" spans="1:11" x14ac:dyDescent="0.25">
      <c r="A2908" s="5">
        <v>46374</v>
      </c>
      <c r="B2908" s="2" t="s">
        <v>2915</v>
      </c>
      <c r="C2908" s="2">
        <v>5</v>
      </c>
      <c r="D2908" s="3">
        <v>10510</v>
      </c>
      <c r="E2908" s="4"/>
      <c r="F2908" s="6">
        <v>2</v>
      </c>
      <c r="G2908" s="6">
        <v>8</v>
      </c>
      <c r="H2908" s="7">
        <f t="shared" si="180"/>
        <v>46357</v>
      </c>
      <c r="I2908" s="3">
        <f t="shared" si="181"/>
        <v>52550</v>
      </c>
      <c r="J2908" s="3">
        <f t="shared" si="182"/>
        <v>36785</v>
      </c>
      <c r="K2908" s="3">
        <f t="shared" si="183"/>
        <v>15765</v>
      </c>
    </row>
    <row r="2909" spans="1:11" x14ac:dyDescent="0.25">
      <c r="A2909" s="5">
        <v>46309</v>
      </c>
      <c r="B2909" s="2" t="s">
        <v>2916</v>
      </c>
      <c r="C2909" s="2">
        <v>7</v>
      </c>
      <c r="D2909" s="3">
        <v>20315</v>
      </c>
      <c r="E2909" s="4"/>
      <c r="F2909" s="6">
        <v>2</v>
      </c>
      <c r="G2909" s="6">
        <v>5</v>
      </c>
      <c r="H2909" s="7">
        <f t="shared" si="180"/>
        <v>46296</v>
      </c>
      <c r="I2909" s="3">
        <f t="shared" si="181"/>
        <v>142205</v>
      </c>
      <c r="J2909" s="3">
        <f t="shared" si="182"/>
        <v>99543.5</v>
      </c>
      <c r="K2909" s="3">
        <f t="shared" si="183"/>
        <v>42661.5</v>
      </c>
    </row>
    <row r="2910" spans="1:11" x14ac:dyDescent="0.25">
      <c r="A2910" s="5">
        <v>46109</v>
      </c>
      <c r="B2910" s="2" t="s">
        <v>2917</v>
      </c>
      <c r="C2910" s="2">
        <v>7</v>
      </c>
      <c r="D2910" s="3">
        <v>9140</v>
      </c>
      <c r="E2910" s="4">
        <v>0.11</v>
      </c>
      <c r="F2910" s="6">
        <v>3</v>
      </c>
      <c r="G2910" s="6">
        <v>7</v>
      </c>
      <c r="H2910" s="7">
        <f t="shared" si="180"/>
        <v>46082</v>
      </c>
      <c r="I2910" s="3">
        <f t="shared" si="181"/>
        <v>71017.8</v>
      </c>
      <c r="J2910" s="3">
        <f t="shared" si="182"/>
        <v>49712.46</v>
      </c>
      <c r="K2910" s="3">
        <f t="shared" si="183"/>
        <v>21305.340000000004</v>
      </c>
    </row>
    <row r="2911" spans="1:11" x14ac:dyDescent="0.25">
      <c r="A2911" s="5">
        <v>46210</v>
      </c>
      <c r="B2911" s="2" t="s">
        <v>2918</v>
      </c>
      <c r="C2911" s="2">
        <v>4</v>
      </c>
      <c r="D2911" s="3">
        <v>17355</v>
      </c>
      <c r="E2911" s="4">
        <v>0.1</v>
      </c>
      <c r="F2911" s="6">
        <v>3</v>
      </c>
      <c r="G2911" s="6">
        <v>1</v>
      </c>
      <c r="H2911" s="7">
        <f t="shared" si="180"/>
        <v>46204</v>
      </c>
      <c r="I2911" s="3">
        <f t="shared" si="181"/>
        <v>76362</v>
      </c>
      <c r="J2911" s="3">
        <f t="shared" si="182"/>
        <v>53453.399999999994</v>
      </c>
      <c r="K2911" s="3">
        <f t="shared" si="183"/>
        <v>22908.600000000006</v>
      </c>
    </row>
    <row r="2912" spans="1:11" x14ac:dyDescent="0.25">
      <c r="A2912" s="5">
        <v>46097</v>
      </c>
      <c r="B2912" s="2" t="s">
        <v>2919</v>
      </c>
      <c r="C2912" s="2">
        <v>12</v>
      </c>
      <c r="D2912" s="3">
        <v>13368</v>
      </c>
      <c r="E2912" s="4">
        <v>0.13</v>
      </c>
      <c r="F2912" s="6">
        <v>4</v>
      </c>
      <c r="G2912" s="6">
        <v>3</v>
      </c>
      <c r="H2912" s="7">
        <f t="shared" si="180"/>
        <v>46082</v>
      </c>
      <c r="I2912" s="3">
        <f t="shared" si="181"/>
        <v>181270.08</v>
      </c>
      <c r="J2912" s="3">
        <f t="shared" si="182"/>
        <v>126889.05599999998</v>
      </c>
      <c r="K2912" s="3">
        <f t="shared" si="183"/>
        <v>54381.024000000005</v>
      </c>
    </row>
    <row r="2913" spans="1:11" x14ac:dyDescent="0.25">
      <c r="A2913" s="5">
        <v>46361</v>
      </c>
      <c r="B2913" s="2" t="s">
        <v>2920</v>
      </c>
      <c r="C2913" s="2">
        <v>11</v>
      </c>
      <c r="D2913" s="3">
        <v>12352</v>
      </c>
      <c r="E2913" s="4">
        <v>0.11</v>
      </c>
      <c r="F2913" s="6">
        <v>3</v>
      </c>
      <c r="G2913" s="6">
        <v>6</v>
      </c>
      <c r="H2913" s="7">
        <f t="shared" si="180"/>
        <v>46357</v>
      </c>
      <c r="I2913" s="3">
        <f t="shared" si="181"/>
        <v>150817.92000000001</v>
      </c>
      <c r="J2913" s="3">
        <f t="shared" si="182"/>
        <v>105572.54400000001</v>
      </c>
      <c r="K2913" s="3">
        <f t="shared" si="183"/>
        <v>45245.376000000004</v>
      </c>
    </row>
    <row r="2914" spans="1:11" x14ac:dyDescent="0.25">
      <c r="A2914" s="5">
        <v>46079</v>
      </c>
      <c r="B2914" s="2" t="s">
        <v>2921</v>
      </c>
      <c r="C2914" s="2">
        <v>12</v>
      </c>
      <c r="D2914" s="3">
        <v>14845</v>
      </c>
      <c r="E2914" s="4"/>
      <c r="F2914" s="6">
        <v>3</v>
      </c>
      <c r="G2914" s="6">
        <v>6</v>
      </c>
      <c r="H2914" s="7">
        <f t="shared" si="180"/>
        <v>46054</v>
      </c>
      <c r="I2914" s="3">
        <f t="shared" si="181"/>
        <v>178140</v>
      </c>
      <c r="J2914" s="3">
        <f t="shared" si="182"/>
        <v>124697.99999999999</v>
      </c>
      <c r="K2914" s="3">
        <f t="shared" si="183"/>
        <v>53442.000000000015</v>
      </c>
    </row>
    <row r="2915" spans="1:11" x14ac:dyDescent="0.25">
      <c r="A2915" s="5">
        <v>46251</v>
      </c>
      <c r="B2915" s="2" t="s">
        <v>2922</v>
      </c>
      <c r="C2915" s="2">
        <v>8</v>
      </c>
      <c r="D2915" s="3">
        <v>30862</v>
      </c>
      <c r="E2915" s="4">
        <v>0.1</v>
      </c>
      <c r="F2915" s="6">
        <v>5</v>
      </c>
      <c r="G2915" s="6">
        <v>5</v>
      </c>
      <c r="H2915" s="7">
        <f t="shared" si="180"/>
        <v>46235</v>
      </c>
      <c r="I2915" s="3">
        <f t="shared" si="181"/>
        <v>271585.60000000003</v>
      </c>
      <c r="J2915" s="3">
        <f t="shared" si="182"/>
        <v>190109.92</v>
      </c>
      <c r="K2915" s="3">
        <f t="shared" si="183"/>
        <v>81475.680000000022</v>
      </c>
    </row>
    <row r="2916" spans="1:11" x14ac:dyDescent="0.25">
      <c r="A2916" s="5">
        <v>46176</v>
      </c>
      <c r="B2916" s="2" t="s">
        <v>2923</v>
      </c>
      <c r="C2916" s="2">
        <v>10</v>
      </c>
      <c r="D2916" s="3">
        <v>24049</v>
      </c>
      <c r="E2916" s="4">
        <v>0.05</v>
      </c>
      <c r="F2916" s="6">
        <v>1</v>
      </c>
      <c r="G2916" s="6">
        <v>4</v>
      </c>
      <c r="H2916" s="7">
        <f t="shared" si="180"/>
        <v>46174</v>
      </c>
      <c r="I2916" s="3">
        <f t="shared" si="181"/>
        <v>252514.5</v>
      </c>
      <c r="J2916" s="3">
        <f t="shared" si="182"/>
        <v>176760.15</v>
      </c>
      <c r="K2916" s="3">
        <f t="shared" si="183"/>
        <v>75754.350000000006</v>
      </c>
    </row>
    <row r="2917" spans="1:11" x14ac:dyDescent="0.25">
      <c r="A2917" s="5">
        <v>46083</v>
      </c>
      <c r="B2917" s="2" t="s">
        <v>2924</v>
      </c>
      <c r="C2917" s="2">
        <v>3</v>
      </c>
      <c r="D2917" s="3">
        <v>29059</v>
      </c>
      <c r="E2917" s="4"/>
      <c r="F2917" s="6">
        <v>3</v>
      </c>
      <c r="G2917" s="6">
        <v>4</v>
      </c>
      <c r="H2917" s="7">
        <f t="shared" si="180"/>
        <v>46082</v>
      </c>
      <c r="I2917" s="3">
        <f t="shared" si="181"/>
        <v>87177</v>
      </c>
      <c r="J2917" s="3">
        <f t="shared" si="182"/>
        <v>61023.899999999994</v>
      </c>
      <c r="K2917" s="3">
        <f t="shared" si="183"/>
        <v>26153.100000000006</v>
      </c>
    </row>
    <row r="2918" spans="1:11" x14ac:dyDescent="0.25">
      <c r="A2918" s="5">
        <v>46348</v>
      </c>
      <c r="B2918" s="2" t="s">
        <v>2925</v>
      </c>
      <c r="C2918" s="2">
        <v>9</v>
      </c>
      <c r="D2918" s="3">
        <v>18154</v>
      </c>
      <c r="E2918" s="4">
        <v>0.05</v>
      </c>
      <c r="F2918" s="6">
        <v>2</v>
      </c>
      <c r="G2918" s="6">
        <v>1</v>
      </c>
      <c r="H2918" s="7">
        <f t="shared" si="180"/>
        <v>46327</v>
      </c>
      <c r="I2918" s="3">
        <f t="shared" si="181"/>
        <v>171555.30000000002</v>
      </c>
      <c r="J2918" s="3">
        <f t="shared" si="182"/>
        <v>120088.71</v>
      </c>
      <c r="K2918" s="3">
        <f t="shared" si="183"/>
        <v>51466.590000000011</v>
      </c>
    </row>
    <row r="2919" spans="1:11" x14ac:dyDescent="0.25">
      <c r="A2919" s="5">
        <v>46087</v>
      </c>
      <c r="B2919" s="2" t="s">
        <v>2926</v>
      </c>
      <c r="C2919" s="2">
        <v>3</v>
      </c>
      <c r="D2919" s="3">
        <v>7300</v>
      </c>
      <c r="E2919" s="4">
        <v>0.05</v>
      </c>
      <c r="F2919" s="6">
        <v>4</v>
      </c>
      <c r="G2919" s="6">
        <v>7</v>
      </c>
      <c r="H2919" s="7">
        <f t="shared" si="180"/>
        <v>46082</v>
      </c>
      <c r="I2919" s="3">
        <f t="shared" si="181"/>
        <v>22995</v>
      </c>
      <c r="J2919" s="3">
        <f t="shared" si="182"/>
        <v>16096.499999999998</v>
      </c>
      <c r="K2919" s="3">
        <f t="shared" si="183"/>
        <v>6898.5000000000018</v>
      </c>
    </row>
    <row r="2920" spans="1:11" x14ac:dyDescent="0.25">
      <c r="A2920" s="5">
        <v>46364</v>
      </c>
      <c r="B2920" s="2" t="s">
        <v>2927</v>
      </c>
      <c r="C2920" s="2">
        <v>5</v>
      </c>
      <c r="D2920" s="3">
        <v>29440</v>
      </c>
      <c r="E2920" s="4">
        <v>7.0000000000000007E-2</v>
      </c>
      <c r="F2920" s="6">
        <v>1</v>
      </c>
      <c r="G2920" s="6">
        <v>8</v>
      </c>
      <c r="H2920" s="7">
        <f t="shared" si="180"/>
        <v>46357</v>
      </c>
      <c r="I2920" s="3">
        <f t="shared" si="181"/>
        <v>157504</v>
      </c>
      <c r="J2920" s="3">
        <f t="shared" si="182"/>
        <v>110252.79999999999</v>
      </c>
      <c r="K2920" s="3">
        <f t="shared" si="183"/>
        <v>47251.200000000012</v>
      </c>
    </row>
    <row r="2921" spans="1:11" x14ac:dyDescent="0.25">
      <c r="A2921" s="5">
        <v>46082</v>
      </c>
      <c r="B2921" s="2" t="s">
        <v>2928</v>
      </c>
      <c r="C2921" s="2">
        <v>8</v>
      </c>
      <c r="D2921" s="3">
        <v>17378</v>
      </c>
      <c r="E2921" s="4"/>
      <c r="F2921" s="6">
        <v>3</v>
      </c>
      <c r="G2921" s="6">
        <v>4</v>
      </c>
      <c r="H2921" s="7">
        <f t="shared" si="180"/>
        <v>46082</v>
      </c>
      <c r="I2921" s="3">
        <f t="shared" si="181"/>
        <v>139024</v>
      </c>
      <c r="J2921" s="3">
        <f t="shared" si="182"/>
        <v>97316.799999999988</v>
      </c>
      <c r="K2921" s="3">
        <f t="shared" si="183"/>
        <v>41707.200000000012</v>
      </c>
    </row>
    <row r="2922" spans="1:11" x14ac:dyDescent="0.25">
      <c r="A2922" s="5">
        <v>46081</v>
      </c>
      <c r="B2922" s="2" t="s">
        <v>2929</v>
      </c>
      <c r="C2922" s="2">
        <v>3</v>
      </c>
      <c r="D2922" s="3">
        <v>2832</v>
      </c>
      <c r="E2922" s="4">
        <v>0.04</v>
      </c>
      <c r="F2922" s="6">
        <v>3</v>
      </c>
      <c r="G2922" s="6">
        <v>3</v>
      </c>
      <c r="H2922" s="7">
        <f t="shared" si="180"/>
        <v>46054</v>
      </c>
      <c r="I2922" s="3">
        <f t="shared" si="181"/>
        <v>8835.84</v>
      </c>
      <c r="J2922" s="3">
        <f t="shared" si="182"/>
        <v>6185.0879999999997</v>
      </c>
      <c r="K2922" s="3">
        <f t="shared" si="183"/>
        <v>2650.7520000000004</v>
      </c>
    </row>
    <row r="2923" spans="1:11" x14ac:dyDescent="0.25">
      <c r="A2923" s="5">
        <v>46344</v>
      </c>
      <c r="B2923" s="2" t="s">
        <v>2930</v>
      </c>
      <c r="C2923" s="2">
        <v>5</v>
      </c>
      <c r="D2923" s="3">
        <v>23688</v>
      </c>
      <c r="E2923" s="4">
        <v>0.06</v>
      </c>
      <c r="F2923" s="6">
        <v>4</v>
      </c>
      <c r="G2923" s="6">
        <v>7</v>
      </c>
      <c r="H2923" s="7">
        <f t="shared" si="180"/>
        <v>46327</v>
      </c>
      <c r="I2923" s="3">
        <f t="shared" si="181"/>
        <v>125546.40000000001</v>
      </c>
      <c r="J2923" s="3">
        <f t="shared" si="182"/>
        <v>87882.48</v>
      </c>
      <c r="K2923" s="3">
        <f t="shared" si="183"/>
        <v>37663.920000000013</v>
      </c>
    </row>
    <row r="2924" spans="1:11" x14ac:dyDescent="0.25">
      <c r="A2924" s="5">
        <v>46382</v>
      </c>
      <c r="B2924" s="2" t="s">
        <v>2931</v>
      </c>
      <c r="C2924" s="2">
        <v>10</v>
      </c>
      <c r="D2924" s="3">
        <v>27117</v>
      </c>
      <c r="E2924" s="4"/>
      <c r="F2924" s="6">
        <v>2</v>
      </c>
      <c r="G2924" s="6">
        <v>6</v>
      </c>
      <c r="H2924" s="7">
        <f t="shared" si="180"/>
        <v>46357</v>
      </c>
      <c r="I2924" s="3">
        <f t="shared" si="181"/>
        <v>271170</v>
      </c>
      <c r="J2924" s="3">
        <f t="shared" si="182"/>
        <v>189819</v>
      </c>
      <c r="K2924" s="3">
        <f t="shared" si="183"/>
        <v>81351</v>
      </c>
    </row>
    <row r="2925" spans="1:11" x14ac:dyDescent="0.25">
      <c r="A2925" s="5">
        <v>46100</v>
      </c>
      <c r="B2925" s="2" t="s">
        <v>2932</v>
      </c>
      <c r="C2925" s="2">
        <v>4</v>
      </c>
      <c r="D2925" s="3">
        <v>29267</v>
      </c>
      <c r="E2925" s="4">
        <v>0.11</v>
      </c>
      <c r="F2925" s="6">
        <v>2</v>
      </c>
      <c r="G2925" s="6">
        <v>3</v>
      </c>
      <c r="H2925" s="7">
        <f t="shared" si="180"/>
        <v>46082</v>
      </c>
      <c r="I2925" s="3">
        <f t="shared" si="181"/>
        <v>129945.48000000001</v>
      </c>
      <c r="J2925" s="3">
        <f t="shared" si="182"/>
        <v>90961.835999999996</v>
      </c>
      <c r="K2925" s="3">
        <f t="shared" si="183"/>
        <v>38983.644000000015</v>
      </c>
    </row>
    <row r="2926" spans="1:11" x14ac:dyDescent="0.25">
      <c r="A2926" s="5">
        <v>46117</v>
      </c>
      <c r="B2926" s="2" t="s">
        <v>2933</v>
      </c>
      <c r="C2926" s="2">
        <v>9</v>
      </c>
      <c r="D2926" s="3">
        <v>8722</v>
      </c>
      <c r="E2926" s="4"/>
      <c r="F2926" s="6">
        <v>1</v>
      </c>
      <c r="G2926" s="6">
        <v>8</v>
      </c>
      <c r="H2926" s="7">
        <f t="shared" si="180"/>
        <v>46113</v>
      </c>
      <c r="I2926" s="3">
        <f t="shared" si="181"/>
        <v>78498</v>
      </c>
      <c r="J2926" s="3">
        <f t="shared" si="182"/>
        <v>54948.6</v>
      </c>
      <c r="K2926" s="3">
        <f t="shared" si="183"/>
        <v>23549.4</v>
      </c>
    </row>
    <row r="2927" spans="1:11" x14ac:dyDescent="0.25">
      <c r="A2927" s="5">
        <v>46295</v>
      </c>
      <c r="B2927" s="2" t="s">
        <v>2934</v>
      </c>
      <c r="C2927" s="2">
        <v>9</v>
      </c>
      <c r="D2927" s="3">
        <v>29587</v>
      </c>
      <c r="E2927" s="4">
        <v>0.08</v>
      </c>
      <c r="F2927" s="6">
        <v>2</v>
      </c>
      <c r="G2927" s="6">
        <v>6</v>
      </c>
      <c r="H2927" s="7">
        <f t="shared" si="180"/>
        <v>46266</v>
      </c>
      <c r="I2927" s="3">
        <f t="shared" si="181"/>
        <v>287585.64</v>
      </c>
      <c r="J2927" s="3">
        <f t="shared" si="182"/>
        <v>201309.948</v>
      </c>
      <c r="K2927" s="3">
        <f t="shared" si="183"/>
        <v>86275.69200000001</v>
      </c>
    </row>
    <row r="2928" spans="1:11" x14ac:dyDescent="0.25">
      <c r="A2928" s="5">
        <v>46091</v>
      </c>
      <c r="B2928" s="2" t="s">
        <v>2935</v>
      </c>
      <c r="C2928" s="2">
        <v>3</v>
      </c>
      <c r="D2928" s="3">
        <v>6467</v>
      </c>
      <c r="E2928" s="4">
        <v>0.03</v>
      </c>
      <c r="F2928" s="6">
        <v>1</v>
      </c>
      <c r="G2928" s="6">
        <v>3</v>
      </c>
      <c r="H2928" s="7">
        <f t="shared" si="180"/>
        <v>46082</v>
      </c>
      <c r="I2928" s="3">
        <f t="shared" si="181"/>
        <v>19983.03</v>
      </c>
      <c r="J2928" s="3">
        <f t="shared" si="182"/>
        <v>13988.120999999999</v>
      </c>
      <c r="K2928" s="3">
        <f t="shared" si="183"/>
        <v>5994.9089999999997</v>
      </c>
    </row>
    <row r="2929" spans="1:11" x14ac:dyDescent="0.25">
      <c r="A2929" s="5">
        <v>46315</v>
      </c>
      <c r="B2929" s="2" t="s">
        <v>2936</v>
      </c>
      <c r="C2929" s="2">
        <v>4</v>
      </c>
      <c r="D2929" s="3">
        <v>2832</v>
      </c>
      <c r="E2929" s="4">
        <v>0.06</v>
      </c>
      <c r="F2929" s="6">
        <v>2</v>
      </c>
      <c r="G2929" s="6">
        <v>2</v>
      </c>
      <c r="H2929" s="7">
        <f t="shared" si="180"/>
        <v>46296</v>
      </c>
      <c r="I2929" s="3">
        <f t="shared" si="181"/>
        <v>12007.68</v>
      </c>
      <c r="J2929" s="3">
        <f t="shared" si="182"/>
        <v>8405.3760000000002</v>
      </c>
      <c r="K2929" s="3">
        <f t="shared" si="183"/>
        <v>3602.3040000000001</v>
      </c>
    </row>
    <row r="2930" spans="1:11" x14ac:dyDescent="0.25">
      <c r="A2930" s="5">
        <v>46058</v>
      </c>
      <c r="B2930" s="2" t="s">
        <v>2937</v>
      </c>
      <c r="C2930" s="2">
        <v>3</v>
      </c>
      <c r="D2930" s="3">
        <v>31245</v>
      </c>
      <c r="E2930" s="4"/>
      <c r="F2930" s="6">
        <v>2</v>
      </c>
      <c r="G2930" s="6">
        <v>3</v>
      </c>
      <c r="H2930" s="7">
        <f t="shared" si="180"/>
        <v>46054</v>
      </c>
      <c r="I2930" s="3">
        <f t="shared" si="181"/>
        <v>93735</v>
      </c>
      <c r="J2930" s="3">
        <f t="shared" si="182"/>
        <v>65614.5</v>
      </c>
      <c r="K2930" s="3">
        <f t="shared" si="183"/>
        <v>28120.5</v>
      </c>
    </row>
    <row r="2931" spans="1:11" x14ac:dyDescent="0.25">
      <c r="A2931" s="5">
        <v>46296</v>
      </c>
      <c r="B2931" s="2" t="s">
        <v>2938</v>
      </c>
      <c r="C2931" s="2">
        <v>8</v>
      </c>
      <c r="D2931" s="3">
        <v>23290</v>
      </c>
      <c r="E2931" s="4">
        <v>0.05</v>
      </c>
      <c r="F2931" s="6">
        <v>5</v>
      </c>
      <c r="G2931" s="6">
        <v>1</v>
      </c>
      <c r="H2931" s="7">
        <f t="shared" si="180"/>
        <v>46296</v>
      </c>
      <c r="I2931" s="3">
        <f t="shared" si="181"/>
        <v>195636</v>
      </c>
      <c r="J2931" s="3">
        <f t="shared" si="182"/>
        <v>136945.19999999998</v>
      </c>
      <c r="K2931" s="3">
        <f t="shared" si="183"/>
        <v>58690.800000000017</v>
      </c>
    </row>
    <row r="2932" spans="1:11" x14ac:dyDescent="0.25">
      <c r="A2932" s="5">
        <v>46166</v>
      </c>
      <c r="B2932" s="2" t="s">
        <v>2939</v>
      </c>
      <c r="C2932" s="2">
        <v>3</v>
      </c>
      <c r="D2932" s="3">
        <v>8029</v>
      </c>
      <c r="E2932" s="4"/>
      <c r="F2932" s="6">
        <v>1</v>
      </c>
      <c r="G2932" s="6">
        <v>6</v>
      </c>
      <c r="H2932" s="7">
        <f t="shared" si="180"/>
        <v>46143</v>
      </c>
      <c r="I2932" s="3">
        <f t="shared" si="181"/>
        <v>24087</v>
      </c>
      <c r="J2932" s="3">
        <f t="shared" si="182"/>
        <v>16860.899999999998</v>
      </c>
      <c r="K2932" s="3">
        <f t="shared" si="183"/>
        <v>7226.1000000000022</v>
      </c>
    </row>
    <row r="2933" spans="1:11" x14ac:dyDescent="0.25">
      <c r="A2933" s="5">
        <v>46028</v>
      </c>
      <c r="B2933" s="2" t="s">
        <v>2940</v>
      </c>
      <c r="C2933" s="2">
        <v>12</v>
      </c>
      <c r="D2933" s="3">
        <v>19339</v>
      </c>
      <c r="E2933" s="4"/>
      <c r="F2933" s="6">
        <v>4</v>
      </c>
      <c r="G2933" s="6">
        <v>1</v>
      </c>
      <c r="H2933" s="7">
        <f t="shared" si="180"/>
        <v>46023</v>
      </c>
      <c r="I2933" s="3">
        <f t="shared" si="181"/>
        <v>232068</v>
      </c>
      <c r="J2933" s="3">
        <f t="shared" si="182"/>
        <v>162447.59999999998</v>
      </c>
      <c r="K2933" s="3">
        <f t="shared" si="183"/>
        <v>69620.400000000023</v>
      </c>
    </row>
    <row r="2934" spans="1:11" x14ac:dyDescent="0.25">
      <c r="A2934" s="5">
        <v>46204</v>
      </c>
      <c r="B2934" s="2" t="s">
        <v>2941</v>
      </c>
      <c r="C2934" s="2">
        <v>4</v>
      </c>
      <c r="D2934" s="3">
        <v>8915</v>
      </c>
      <c r="E2934" s="4"/>
      <c r="F2934" s="6">
        <v>3</v>
      </c>
      <c r="G2934" s="6">
        <v>2</v>
      </c>
      <c r="H2934" s="7">
        <f t="shared" si="180"/>
        <v>46204</v>
      </c>
      <c r="I2934" s="3">
        <f t="shared" si="181"/>
        <v>35660</v>
      </c>
      <c r="J2934" s="3">
        <f t="shared" si="182"/>
        <v>24962</v>
      </c>
      <c r="K2934" s="3">
        <f t="shared" si="183"/>
        <v>10698</v>
      </c>
    </row>
    <row r="2935" spans="1:11" x14ac:dyDescent="0.25">
      <c r="A2935" s="5">
        <v>46129</v>
      </c>
      <c r="B2935" s="2" t="s">
        <v>2942</v>
      </c>
      <c r="C2935" s="2">
        <v>3</v>
      </c>
      <c r="D2935" s="3">
        <v>28981</v>
      </c>
      <c r="E2935" s="4">
        <v>0.06</v>
      </c>
      <c r="F2935" s="6">
        <v>2</v>
      </c>
      <c r="G2935" s="6">
        <v>1</v>
      </c>
      <c r="H2935" s="7">
        <f t="shared" si="180"/>
        <v>46113</v>
      </c>
      <c r="I2935" s="3">
        <f t="shared" si="181"/>
        <v>92159.58</v>
      </c>
      <c r="J2935" s="3">
        <f t="shared" si="182"/>
        <v>64511.705999999998</v>
      </c>
      <c r="K2935" s="3">
        <f t="shared" si="183"/>
        <v>27647.874000000003</v>
      </c>
    </row>
    <row r="2936" spans="1:11" x14ac:dyDescent="0.25">
      <c r="A2936" s="5">
        <v>46252</v>
      </c>
      <c r="B2936" s="2" t="s">
        <v>2943</v>
      </c>
      <c r="C2936" s="2">
        <v>11</v>
      </c>
      <c r="D2936" s="3">
        <v>28417</v>
      </c>
      <c r="E2936" s="4">
        <v>0.15</v>
      </c>
      <c r="F2936" s="6">
        <v>1</v>
      </c>
      <c r="G2936" s="6">
        <v>2</v>
      </c>
      <c r="H2936" s="7">
        <f t="shared" si="180"/>
        <v>46235</v>
      </c>
      <c r="I2936" s="3">
        <f t="shared" si="181"/>
        <v>359475.05</v>
      </c>
      <c r="J2936" s="3">
        <f t="shared" si="182"/>
        <v>251632.53499999997</v>
      </c>
      <c r="K2936" s="3">
        <f t="shared" si="183"/>
        <v>107842.51500000001</v>
      </c>
    </row>
    <row r="2937" spans="1:11" x14ac:dyDescent="0.25">
      <c r="A2937" s="5">
        <v>46327</v>
      </c>
      <c r="B2937" s="2" t="s">
        <v>2944</v>
      </c>
      <c r="C2937" s="2">
        <v>8</v>
      </c>
      <c r="D2937" s="3">
        <v>7019</v>
      </c>
      <c r="E2937" s="4"/>
      <c r="F2937" s="6">
        <v>3</v>
      </c>
      <c r="G2937" s="6">
        <v>2</v>
      </c>
      <c r="H2937" s="7">
        <f t="shared" si="180"/>
        <v>46327</v>
      </c>
      <c r="I2937" s="3">
        <f t="shared" si="181"/>
        <v>56152</v>
      </c>
      <c r="J2937" s="3">
        <f t="shared" si="182"/>
        <v>39306.399999999994</v>
      </c>
      <c r="K2937" s="3">
        <f t="shared" si="183"/>
        <v>16845.600000000006</v>
      </c>
    </row>
    <row r="2938" spans="1:11" x14ac:dyDescent="0.25">
      <c r="A2938" s="5">
        <v>46322</v>
      </c>
      <c r="B2938" s="2" t="s">
        <v>2945</v>
      </c>
      <c r="C2938" s="2">
        <v>1</v>
      </c>
      <c r="D2938" s="3">
        <v>12900</v>
      </c>
      <c r="E2938" s="4">
        <v>7.0000000000000007E-2</v>
      </c>
      <c r="F2938" s="6">
        <v>2</v>
      </c>
      <c r="G2938" s="6">
        <v>6</v>
      </c>
      <c r="H2938" s="7">
        <f t="shared" si="180"/>
        <v>46296</v>
      </c>
      <c r="I2938" s="3">
        <f t="shared" si="181"/>
        <v>13803</v>
      </c>
      <c r="J2938" s="3">
        <f t="shared" si="182"/>
        <v>9662.0999999999985</v>
      </c>
      <c r="K2938" s="3">
        <f t="shared" si="183"/>
        <v>4140.9000000000015</v>
      </c>
    </row>
    <row r="2939" spans="1:11" x14ac:dyDescent="0.25">
      <c r="A2939" s="5">
        <v>46168</v>
      </c>
      <c r="B2939" s="2" t="s">
        <v>2946</v>
      </c>
      <c r="C2939" s="2">
        <v>1</v>
      </c>
      <c r="D2939" s="3">
        <v>10865</v>
      </c>
      <c r="E2939" s="4">
        <v>0.13</v>
      </c>
      <c r="F2939" s="6">
        <v>3</v>
      </c>
      <c r="G2939" s="6">
        <v>8</v>
      </c>
      <c r="H2939" s="7">
        <f t="shared" si="180"/>
        <v>46143</v>
      </c>
      <c r="I2939" s="3">
        <f t="shared" si="181"/>
        <v>12277.449999999999</v>
      </c>
      <c r="J2939" s="3">
        <f t="shared" si="182"/>
        <v>8594.2149999999983</v>
      </c>
      <c r="K2939" s="3">
        <f t="shared" si="183"/>
        <v>3683.2350000000006</v>
      </c>
    </row>
    <row r="2940" spans="1:11" x14ac:dyDescent="0.25">
      <c r="A2940" s="5">
        <v>46023</v>
      </c>
      <c r="B2940" s="2" t="s">
        <v>2947</v>
      </c>
      <c r="C2940" s="2">
        <v>1</v>
      </c>
      <c r="D2940" s="3">
        <v>2077</v>
      </c>
      <c r="E2940" s="4">
        <v>0.14000000000000001</v>
      </c>
      <c r="F2940" s="6">
        <v>3</v>
      </c>
      <c r="G2940" s="6">
        <v>4</v>
      </c>
      <c r="H2940" s="7">
        <f t="shared" si="180"/>
        <v>46023</v>
      </c>
      <c r="I2940" s="3">
        <f t="shared" si="181"/>
        <v>2367.7800000000002</v>
      </c>
      <c r="J2940" s="3">
        <f t="shared" si="182"/>
        <v>1657.4460000000001</v>
      </c>
      <c r="K2940" s="3">
        <f t="shared" si="183"/>
        <v>710.33400000000006</v>
      </c>
    </row>
    <row r="2941" spans="1:11" x14ac:dyDescent="0.25">
      <c r="A2941" s="5">
        <v>46241</v>
      </c>
      <c r="B2941" s="2" t="s">
        <v>2948</v>
      </c>
      <c r="C2941" s="2">
        <v>12</v>
      </c>
      <c r="D2941" s="3">
        <v>14482</v>
      </c>
      <c r="E2941" s="4"/>
      <c r="F2941" s="6">
        <v>3</v>
      </c>
      <c r="G2941" s="6">
        <v>5</v>
      </c>
      <c r="H2941" s="7">
        <f t="shared" si="180"/>
        <v>46235</v>
      </c>
      <c r="I2941" s="3">
        <f t="shared" si="181"/>
        <v>173784</v>
      </c>
      <c r="J2941" s="3">
        <f t="shared" si="182"/>
        <v>121648.79999999999</v>
      </c>
      <c r="K2941" s="3">
        <f t="shared" si="183"/>
        <v>52135.200000000012</v>
      </c>
    </row>
    <row r="2942" spans="1:11" x14ac:dyDescent="0.25">
      <c r="A2942" s="5">
        <v>46131</v>
      </c>
      <c r="B2942" s="2" t="s">
        <v>2949</v>
      </c>
      <c r="C2942" s="2">
        <v>2</v>
      </c>
      <c r="D2942" s="3">
        <v>25236</v>
      </c>
      <c r="E2942" s="4">
        <v>0.05</v>
      </c>
      <c r="F2942" s="6">
        <v>3</v>
      </c>
      <c r="G2942" s="6">
        <v>6</v>
      </c>
      <c r="H2942" s="7">
        <f t="shared" si="180"/>
        <v>46113</v>
      </c>
      <c r="I2942" s="3">
        <f t="shared" si="181"/>
        <v>52995.600000000006</v>
      </c>
      <c r="J2942" s="3">
        <f t="shared" si="182"/>
        <v>37096.92</v>
      </c>
      <c r="K2942" s="3">
        <f t="shared" si="183"/>
        <v>15898.680000000008</v>
      </c>
    </row>
    <row r="2943" spans="1:11" x14ac:dyDescent="0.25">
      <c r="A2943" s="5">
        <v>46294</v>
      </c>
      <c r="B2943" s="2" t="s">
        <v>2950</v>
      </c>
      <c r="C2943" s="2">
        <v>4</v>
      </c>
      <c r="D2943" s="3">
        <v>24712</v>
      </c>
      <c r="E2943" s="4"/>
      <c r="F2943" s="6">
        <v>3</v>
      </c>
      <c r="G2943" s="6">
        <v>6</v>
      </c>
      <c r="H2943" s="7">
        <f t="shared" si="180"/>
        <v>46266</v>
      </c>
      <c r="I2943" s="3">
        <f t="shared" si="181"/>
        <v>98848</v>
      </c>
      <c r="J2943" s="3">
        <f t="shared" si="182"/>
        <v>69193.599999999991</v>
      </c>
      <c r="K2943" s="3">
        <f t="shared" si="183"/>
        <v>29654.400000000009</v>
      </c>
    </row>
    <row r="2944" spans="1:11" x14ac:dyDescent="0.25">
      <c r="A2944" s="5">
        <v>46029</v>
      </c>
      <c r="B2944" s="2" t="s">
        <v>2951</v>
      </c>
      <c r="C2944" s="2">
        <v>12</v>
      </c>
      <c r="D2944" s="3">
        <v>18664</v>
      </c>
      <c r="E2944" s="4">
        <v>0.08</v>
      </c>
      <c r="F2944" s="6">
        <v>4</v>
      </c>
      <c r="G2944" s="6">
        <v>7</v>
      </c>
      <c r="H2944" s="7">
        <f t="shared" si="180"/>
        <v>46023</v>
      </c>
      <c r="I2944" s="3">
        <f t="shared" si="181"/>
        <v>241885.44</v>
      </c>
      <c r="J2944" s="3">
        <f t="shared" si="182"/>
        <v>169319.80799999999</v>
      </c>
      <c r="K2944" s="3">
        <f t="shared" si="183"/>
        <v>72565.632000000012</v>
      </c>
    </row>
    <row r="2945" spans="1:11" x14ac:dyDescent="0.25">
      <c r="A2945" s="5">
        <v>46110</v>
      </c>
      <c r="B2945" s="2" t="s">
        <v>2952</v>
      </c>
      <c r="C2945" s="2">
        <v>2</v>
      </c>
      <c r="D2945" s="3">
        <v>26936</v>
      </c>
      <c r="E2945" s="4">
        <v>0.14000000000000001</v>
      </c>
      <c r="F2945" s="6">
        <v>4</v>
      </c>
      <c r="G2945" s="6">
        <v>2</v>
      </c>
      <c r="H2945" s="7">
        <f t="shared" si="180"/>
        <v>46082</v>
      </c>
      <c r="I2945" s="3">
        <f t="shared" si="181"/>
        <v>61414.080000000009</v>
      </c>
      <c r="J2945" s="3">
        <f t="shared" si="182"/>
        <v>42989.856000000007</v>
      </c>
      <c r="K2945" s="3">
        <f t="shared" si="183"/>
        <v>18424.224000000002</v>
      </c>
    </row>
    <row r="2946" spans="1:11" x14ac:dyDescent="0.25">
      <c r="A2946" s="5">
        <v>46067</v>
      </c>
      <c r="B2946" s="2" t="s">
        <v>2953</v>
      </c>
      <c r="C2946" s="2">
        <v>10</v>
      </c>
      <c r="D2946" s="3">
        <v>21894</v>
      </c>
      <c r="E2946" s="4">
        <v>0.12</v>
      </c>
      <c r="F2946" s="6">
        <v>4</v>
      </c>
      <c r="G2946" s="6">
        <v>2</v>
      </c>
      <c r="H2946" s="7">
        <f t="shared" ref="H2946:H3009" si="184">DATE(YEAR($A2946),MONTH($A2946),1)</f>
        <v>46054</v>
      </c>
      <c r="I2946" s="3">
        <f t="shared" ref="I2946:I3009" si="185">$C2946*$D2946*(1+$E2946)</f>
        <v>245212.80000000002</v>
      </c>
      <c r="J2946" s="3">
        <f t="shared" ref="J2946:J3009" si="186">I2946*70%</f>
        <v>171648.96</v>
      </c>
      <c r="K2946" s="3">
        <f t="shared" ref="K2946:K3009" si="187">I2946-J2946</f>
        <v>73563.840000000026</v>
      </c>
    </row>
    <row r="2947" spans="1:11" x14ac:dyDescent="0.25">
      <c r="A2947" s="5">
        <v>46362</v>
      </c>
      <c r="B2947" s="2" t="s">
        <v>2954</v>
      </c>
      <c r="C2947" s="2">
        <v>6</v>
      </c>
      <c r="D2947" s="3">
        <v>26665</v>
      </c>
      <c r="E2947" s="4">
        <v>0.1</v>
      </c>
      <c r="F2947" s="6">
        <v>5</v>
      </c>
      <c r="G2947" s="6">
        <v>1</v>
      </c>
      <c r="H2947" s="7">
        <f t="shared" si="184"/>
        <v>46357</v>
      </c>
      <c r="I2947" s="3">
        <f t="shared" si="185"/>
        <v>175989</v>
      </c>
      <c r="J2947" s="3">
        <f t="shared" si="186"/>
        <v>123192.29999999999</v>
      </c>
      <c r="K2947" s="3">
        <f t="shared" si="187"/>
        <v>52796.700000000012</v>
      </c>
    </row>
    <row r="2948" spans="1:11" x14ac:dyDescent="0.25">
      <c r="A2948" s="5">
        <v>46258</v>
      </c>
      <c r="B2948" s="2" t="s">
        <v>2955</v>
      </c>
      <c r="C2948" s="2">
        <v>11</v>
      </c>
      <c r="D2948" s="3">
        <v>11958</v>
      </c>
      <c r="E2948" s="4"/>
      <c r="F2948" s="6">
        <v>2</v>
      </c>
      <c r="G2948" s="6">
        <v>5</v>
      </c>
      <c r="H2948" s="7">
        <f t="shared" si="184"/>
        <v>46235</v>
      </c>
      <c r="I2948" s="3">
        <f t="shared" si="185"/>
        <v>131538</v>
      </c>
      <c r="J2948" s="3">
        <f t="shared" si="186"/>
        <v>92076.599999999991</v>
      </c>
      <c r="K2948" s="3">
        <f t="shared" si="187"/>
        <v>39461.400000000009</v>
      </c>
    </row>
    <row r="2949" spans="1:11" x14ac:dyDescent="0.25">
      <c r="A2949" s="5">
        <v>46364</v>
      </c>
      <c r="B2949" s="2" t="s">
        <v>2956</v>
      </c>
      <c r="C2949" s="2">
        <v>4</v>
      </c>
      <c r="D2949" s="3">
        <v>6384</v>
      </c>
      <c r="E2949" s="4"/>
      <c r="F2949" s="6">
        <v>4</v>
      </c>
      <c r="G2949" s="6">
        <v>8</v>
      </c>
      <c r="H2949" s="7">
        <f t="shared" si="184"/>
        <v>46357</v>
      </c>
      <c r="I2949" s="3">
        <f t="shared" si="185"/>
        <v>25536</v>
      </c>
      <c r="J2949" s="3">
        <f t="shared" si="186"/>
        <v>17875.199999999997</v>
      </c>
      <c r="K2949" s="3">
        <f t="shared" si="187"/>
        <v>7660.8000000000029</v>
      </c>
    </row>
    <row r="2950" spans="1:11" x14ac:dyDescent="0.25">
      <c r="A2950" s="5">
        <v>46309</v>
      </c>
      <c r="B2950" s="2" t="s">
        <v>2957</v>
      </c>
      <c r="C2950" s="2">
        <v>9</v>
      </c>
      <c r="D2950" s="3">
        <v>31143</v>
      </c>
      <c r="E2950" s="4">
        <v>0.09</v>
      </c>
      <c r="F2950" s="6">
        <v>5</v>
      </c>
      <c r="G2950" s="6">
        <v>5</v>
      </c>
      <c r="H2950" s="7">
        <f t="shared" si="184"/>
        <v>46296</v>
      </c>
      <c r="I2950" s="3">
        <f t="shared" si="185"/>
        <v>305512.83</v>
      </c>
      <c r="J2950" s="3">
        <f t="shared" si="186"/>
        <v>213858.981</v>
      </c>
      <c r="K2950" s="3">
        <f t="shared" si="187"/>
        <v>91653.849000000017</v>
      </c>
    </row>
    <row r="2951" spans="1:11" x14ac:dyDescent="0.25">
      <c r="A2951" s="5">
        <v>46196</v>
      </c>
      <c r="B2951" s="2" t="s">
        <v>2958</v>
      </c>
      <c r="C2951" s="2">
        <v>10</v>
      </c>
      <c r="D2951" s="3">
        <v>19081</v>
      </c>
      <c r="E2951" s="4"/>
      <c r="F2951" s="6">
        <v>4</v>
      </c>
      <c r="G2951" s="6">
        <v>4</v>
      </c>
      <c r="H2951" s="7">
        <f t="shared" si="184"/>
        <v>46174</v>
      </c>
      <c r="I2951" s="3">
        <f t="shared" si="185"/>
        <v>190810</v>
      </c>
      <c r="J2951" s="3">
        <f t="shared" si="186"/>
        <v>133567</v>
      </c>
      <c r="K2951" s="3">
        <f t="shared" si="187"/>
        <v>57243</v>
      </c>
    </row>
    <row r="2952" spans="1:11" x14ac:dyDescent="0.25">
      <c r="A2952" s="5">
        <v>46322</v>
      </c>
      <c r="B2952" s="2" t="s">
        <v>2959</v>
      </c>
      <c r="C2952" s="2">
        <v>5</v>
      </c>
      <c r="D2952" s="3">
        <v>5135</v>
      </c>
      <c r="E2952" s="4"/>
      <c r="F2952" s="6">
        <v>1</v>
      </c>
      <c r="G2952" s="6">
        <v>7</v>
      </c>
      <c r="H2952" s="7">
        <f t="shared" si="184"/>
        <v>46296</v>
      </c>
      <c r="I2952" s="3">
        <f t="shared" si="185"/>
        <v>25675</v>
      </c>
      <c r="J2952" s="3">
        <f t="shared" si="186"/>
        <v>17972.5</v>
      </c>
      <c r="K2952" s="3">
        <f t="shared" si="187"/>
        <v>7702.5</v>
      </c>
    </row>
    <row r="2953" spans="1:11" x14ac:dyDescent="0.25">
      <c r="A2953" s="5">
        <v>46054</v>
      </c>
      <c r="B2953" s="2" t="s">
        <v>2960</v>
      </c>
      <c r="C2953" s="2">
        <v>6</v>
      </c>
      <c r="D2953" s="3">
        <v>7263</v>
      </c>
      <c r="E2953" s="4">
        <v>0.1</v>
      </c>
      <c r="F2953" s="6">
        <v>5</v>
      </c>
      <c r="G2953" s="6">
        <v>8</v>
      </c>
      <c r="H2953" s="7">
        <f t="shared" si="184"/>
        <v>46054</v>
      </c>
      <c r="I2953" s="3">
        <f t="shared" si="185"/>
        <v>47935.8</v>
      </c>
      <c r="J2953" s="3">
        <f t="shared" si="186"/>
        <v>33555.06</v>
      </c>
      <c r="K2953" s="3">
        <f t="shared" si="187"/>
        <v>14380.740000000005</v>
      </c>
    </row>
    <row r="2954" spans="1:11" x14ac:dyDescent="0.25">
      <c r="A2954" s="5">
        <v>46060</v>
      </c>
      <c r="B2954" s="2" t="s">
        <v>2961</v>
      </c>
      <c r="C2954" s="2">
        <v>10</v>
      </c>
      <c r="D2954" s="3">
        <v>29066</v>
      </c>
      <c r="E2954" s="4"/>
      <c r="F2954" s="6">
        <v>5</v>
      </c>
      <c r="G2954" s="6">
        <v>4</v>
      </c>
      <c r="H2954" s="7">
        <f t="shared" si="184"/>
        <v>46054</v>
      </c>
      <c r="I2954" s="3">
        <f t="shared" si="185"/>
        <v>290660</v>
      </c>
      <c r="J2954" s="3">
        <f t="shared" si="186"/>
        <v>203462</v>
      </c>
      <c r="K2954" s="3">
        <f t="shared" si="187"/>
        <v>87198</v>
      </c>
    </row>
    <row r="2955" spans="1:11" x14ac:dyDescent="0.25">
      <c r="A2955" s="5">
        <v>46299</v>
      </c>
      <c r="B2955" s="2" t="s">
        <v>2962</v>
      </c>
      <c r="C2955" s="2">
        <v>9</v>
      </c>
      <c r="D2955" s="3">
        <v>20131</v>
      </c>
      <c r="E2955" s="4">
        <v>0.09</v>
      </c>
      <c r="F2955" s="6">
        <v>2</v>
      </c>
      <c r="G2955" s="6">
        <v>8</v>
      </c>
      <c r="H2955" s="7">
        <f t="shared" si="184"/>
        <v>46296</v>
      </c>
      <c r="I2955" s="3">
        <f t="shared" si="185"/>
        <v>197485.11000000002</v>
      </c>
      <c r="J2955" s="3">
        <f t="shared" si="186"/>
        <v>138239.57699999999</v>
      </c>
      <c r="K2955" s="3">
        <f t="shared" si="187"/>
        <v>59245.533000000025</v>
      </c>
    </row>
    <row r="2956" spans="1:11" x14ac:dyDescent="0.25">
      <c r="A2956" s="5">
        <v>46239</v>
      </c>
      <c r="B2956" s="2" t="s">
        <v>2963</v>
      </c>
      <c r="C2956" s="2">
        <v>2</v>
      </c>
      <c r="D2956" s="3">
        <v>26050</v>
      </c>
      <c r="E2956" s="4">
        <v>0.03</v>
      </c>
      <c r="F2956" s="6">
        <v>4</v>
      </c>
      <c r="G2956" s="6">
        <v>2</v>
      </c>
      <c r="H2956" s="7">
        <f t="shared" si="184"/>
        <v>46235</v>
      </c>
      <c r="I2956" s="3">
        <f t="shared" si="185"/>
        <v>53663</v>
      </c>
      <c r="J2956" s="3">
        <f t="shared" si="186"/>
        <v>37564.1</v>
      </c>
      <c r="K2956" s="3">
        <f t="shared" si="187"/>
        <v>16098.900000000001</v>
      </c>
    </row>
    <row r="2957" spans="1:11" x14ac:dyDescent="0.25">
      <c r="A2957" s="5">
        <v>46162</v>
      </c>
      <c r="B2957" s="2" t="s">
        <v>2964</v>
      </c>
      <c r="C2957" s="2">
        <v>10</v>
      </c>
      <c r="D2957" s="3">
        <v>34303</v>
      </c>
      <c r="E2957" s="4"/>
      <c r="F2957" s="6">
        <v>2</v>
      </c>
      <c r="G2957" s="6">
        <v>7</v>
      </c>
      <c r="H2957" s="7">
        <f t="shared" si="184"/>
        <v>46143</v>
      </c>
      <c r="I2957" s="3">
        <f t="shared" si="185"/>
        <v>343030</v>
      </c>
      <c r="J2957" s="3">
        <f t="shared" si="186"/>
        <v>240120.99999999997</v>
      </c>
      <c r="K2957" s="3">
        <f t="shared" si="187"/>
        <v>102909.00000000003</v>
      </c>
    </row>
    <row r="2958" spans="1:11" x14ac:dyDescent="0.25">
      <c r="A2958" s="5">
        <v>46178</v>
      </c>
      <c r="B2958" s="2" t="s">
        <v>2965</v>
      </c>
      <c r="C2958" s="2">
        <v>8</v>
      </c>
      <c r="D2958" s="3">
        <v>22347</v>
      </c>
      <c r="E2958" s="4"/>
      <c r="F2958" s="6">
        <v>1</v>
      </c>
      <c r="G2958" s="6">
        <v>1</v>
      </c>
      <c r="H2958" s="7">
        <f t="shared" si="184"/>
        <v>46174</v>
      </c>
      <c r="I2958" s="3">
        <f t="shared" si="185"/>
        <v>178776</v>
      </c>
      <c r="J2958" s="3">
        <f t="shared" si="186"/>
        <v>125143.2</v>
      </c>
      <c r="K2958" s="3">
        <f t="shared" si="187"/>
        <v>53632.800000000003</v>
      </c>
    </row>
    <row r="2959" spans="1:11" x14ac:dyDescent="0.25">
      <c r="A2959" s="5">
        <v>46324</v>
      </c>
      <c r="B2959" s="2" t="s">
        <v>2966</v>
      </c>
      <c r="C2959" s="2">
        <v>11</v>
      </c>
      <c r="D2959" s="3">
        <v>15640</v>
      </c>
      <c r="E2959" s="4"/>
      <c r="F2959" s="6">
        <v>1</v>
      </c>
      <c r="G2959" s="6">
        <v>2</v>
      </c>
      <c r="H2959" s="7">
        <f t="shared" si="184"/>
        <v>46296</v>
      </c>
      <c r="I2959" s="3">
        <f t="shared" si="185"/>
        <v>172040</v>
      </c>
      <c r="J2959" s="3">
        <f t="shared" si="186"/>
        <v>120427.99999999999</v>
      </c>
      <c r="K2959" s="3">
        <f t="shared" si="187"/>
        <v>51612.000000000015</v>
      </c>
    </row>
    <row r="2960" spans="1:11" x14ac:dyDescent="0.25">
      <c r="A2960" s="5">
        <v>46052</v>
      </c>
      <c r="B2960" s="2" t="s">
        <v>2967</v>
      </c>
      <c r="C2960" s="2">
        <v>4</v>
      </c>
      <c r="D2960" s="3">
        <v>17011</v>
      </c>
      <c r="E2960" s="4"/>
      <c r="F2960" s="6">
        <v>5</v>
      </c>
      <c r="G2960" s="6">
        <v>6</v>
      </c>
      <c r="H2960" s="7">
        <f t="shared" si="184"/>
        <v>46023</v>
      </c>
      <c r="I2960" s="3">
        <f t="shared" si="185"/>
        <v>68044</v>
      </c>
      <c r="J2960" s="3">
        <f t="shared" si="186"/>
        <v>47630.799999999996</v>
      </c>
      <c r="K2960" s="3">
        <f t="shared" si="187"/>
        <v>20413.200000000004</v>
      </c>
    </row>
    <row r="2961" spans="1:11" x14ac:dyDescent="0.25">
      <c r="A2961" s="5">
        <v>46212</v>
      </c>
      <c r="B2961" s="2" t="s">
        <v>2968</v>
      </c>
      <c r="C2961" s="2">
        <v>6</v>
      </c>
      <c r="D2961" s="3">
        <v>15171</v>
      </c>
      <c r="E2961" s="4">
        <v>0.12</v>
      </c>
      <c r="F2961" s="6">
        <v>5</v>
      </c>
      <c r="G2961" s="6">
        <v>3</v>
      </c>
      <c r="H2961" s="7">
        <f t="shared" si="184"/>
        <v>46204</v>
      </c>
      <c r="I2961" s="3">
        <f t="shared" si="185"/>
        <v>101949.12000000001</v>
      </c>
      <c r="J2961" s="3">
        <f t="shared" si="186"/>
        <v>71364.384000000005</v>
      </c>
      <c r="K2961" s="3">
        <f t="shared" si="187"/>
        <v>30584.736000000004</v>
      </c>
    </row>
    <row r="2962" spans="1:11" x14ac:dyDescent="0.25">
      <c r="A2962" s="5">
        <v>46303</v>
      </c>
      <c r="B2962" s="2" t="s">
        <v>2969</v>
      </c>
      <c r="C2962" s="2">
        <v>3</v>
      </c>
      <c r="D2962" s="3">
        <v>19782</v>
      </c>
      <c r="E2962" s="4"/>
      <c r="F2962" s="6">
        <v>3</v>
      </c>
      <c r="G2962" s="6">
        <v>5</v>
      </c>
      <c r="H2962" s="7">
        <f t="shared" si="184"/>
        <v>46296</v>
      </c>
      <c r="I2962" s="3">
        <f t="shared" si="185"/>
        <v>59346</v>
      </c>
      <c r="J2962" s="3">
        <f t="shared" si="186"/>
        <v>41542.199999999997</v>
      </c>
      <c r="K2962" s="3">
        <f t="shared" si="187"/>
        <v>17803.800000000003</v>
      </c>
    </row>
    <row r="2963" spans="1:11" x14ac:dyDescent="0.25">
      <c r="A2963" s="5">
        <v>46168</v>
      </c>
      <c r="B2963" s="2" t="s">
        <v>2970</v>
      </c>
      <c r="C2963" s="2">
        <v>10</v>
      </c>
      <c r="D2963" s="3">
        <v>11812</v>
      </c>
      <c r="E2963" s="4"/>
      <c r="F2963" s="6">
        <v>1</v>
      </c>
      <c r="G2963" s="6">
        <v>6</v>
      </c>
      <c r="H2963" s="7">
        <f t="shared" si="184"/>
        <v>46143</v>
      </c>
      <c r="I2963" s="3">
        <f t="shared" si="185"/>
        <v>118120</v>
      </c>
      <c r="J2963" s="3">
        <f t="shared" si="186"/>
        <v>82684</v>
      </c>
      <c r="K2963" s="3">
        <f t="shared" si="187"/>
        <v>35436</v>
      </c>
    </row>
    <row r="2964" spans="1:11" x14ac:dyDescent="0.25">
      <c r="A2964" s="5">
        <v>46186</v>
      </c>
      <c r="B2964" s="2" t="s">
        <v>2971</v>
      </c>
      <c r="C2964" s="2">
        <v>7</v>
      </c>
      <c r="D2964" s="3">
        <v>18899</v>
      </c>
      <c r="E2964" s="4">
        <v>0.13</v>
      </c>
      <c r="F2964" s="6">
        <v>1</v>
      </c>
      <c r="G2964" s="6">
        <v>8</v>
      </c>
      <c r="H2964" s="7">
        <f t="shared" si="184"/>
        <v>46174</v>
      </c>
      <c r="I2964" s="3">
        <f t="shared" si="185"/>
        <v>149491.09</v>
      </c>
      <c r="J2964" s="3">
        <f t="shared" si="186"/>
        <v>104643.76299999999</v>
      </c>
      <c r="K2964" s="3">
        <f t="shared" si="187"/>
        <v>44847.327000000005</v>
      </c>
    </row>
    <row r="2965" spans="1:11" x14ac:dyDescent="0.25">
      <c r="A2965" s="5">
        <v>46171</v>
      </c>
      <c r="B2965" s="2" t="s">
        <v>2972</v>
      </c>
      <c r="C2965" s="2">
        <v>6</v>
      </c>
      <c r="D2965" s="3">
        <v>1540</v>
      </c>
      <c r="E2965" s="4">
        <v>0.15</v>
      </c>
      <c r="F2965" s="6">
        <v>5</v>
      </c>
      <c r="G2965" s="6">
        <v>6</v>
      </c>
      <c r="H2965" s="7">
        <f t="shared" si="184"/>
        <v>46143</v>
      </c>
      <c r="I2965" s="3">
        <f t="shared" si="185"/>
        <v>10626</v>
      </c>
      <c r="J2965" s="3">
        <f t="shared" si="186"/>
        <v>7438.2</v>
      </c>
      <c r="K2965" s="3">
        <f t="shared" si="187"/>
        <v>3187.8</v>
      </c>
    </row>
    <row r="2966" spans="1:11" x14ac:dyDescent="0.25">
      <c r="A2966" s="5">
        <v>46369</v>
      </c>
      <c r="B2966" s="2" t="s">
        <v>2973</v>
      </c>
      <c r="C2966" s="2">
        <v>9</v>
      </c>
      <c r="D2966" s="3">
        <v>13551</v>
      </c>
      <c r="E2966" s="4">
        <v>0.08</v>
      </c>
      <c r="F2966" s="6">
        <v>4</v>
      </c>
      <c r="G2966" s="6">
        <v>4</v>
      </c>
      <c r="H2966" s="7">
        <f t="shared" si="184"/>
        <v>46357</v>
      </c>
      <c r="I2966" s="3">
        <f t="shared" si="185"/>
        <v>131715.72</v>
      </c>
      <c r="J2966" s="3">
        <f t="shared" si="186"/>
        <v>92201.004000000001</v>
      </c>
      <c r="K2966" s="3">
        <f t="shared" si="187"/>
        <v>39514.716</v>
      </c>
    </row>
    <row r="2967" spans="1:11" x14ac:dyDescent="0.25">
      <c r="A2967" s="5">
        <v>46115</v>
      </c>
      <c r="B2967" s="2" t="s">
        <v>2974</v>
      </c>
      <c r="C2967" s="2">
        <v>1</v>
      </c>
      <c r="D2967" s="3">
        <v>22704</v>
      </c>
      <c r="E2967" s="4"/>
      <c r="F2967" s="6">
        <v>3</v>
      </c>
      <c r="G2967" s="6">
        <v>5</v>
      </c>
      <c r="H2967" s="7">
        <f t="shared" si="184"/>
        <v>46113</v>
      </c>
      <c r="I2967" s="3">
        <f t="shared" si="185"/>
        <v>22704</v>
      </c>
      <c r="J2967" s="3">
        <f t="shared" si="186"/>
        <v>15892.8</v>
      </c>
      <c r="K2967" s="3">
        <f t="shared" si="187"/>
        <v>6811.2000000000007</v>
      </c>
    </row>
    <row r="2968" spans="1:11" x14ac:dyDescent="0.25">
      <c r="A2968" s="5">
        <v>46080</v>
      </c>
      <c r="B2968" s="2" t="s">
        <v>2975</v>
      </c>
      <c r="C2968" s="2">
        <v>6</v>
      </c>
      <c r="D2968" s="3">
        <v>6831</v>
      </c>
      <c r="E2968" s="4">
        <v>0.15</v>
      </c>
      <c r="F2968" s="6">
        <v>1</v>
      </c>
      <c r="G2968" s="6">
        <v>7</v>
      </c>
      <c r="H2968" s="7">
        <f t="shared" si="184"/>
        <v>46054</v>
      </c>
      <c r="I2968" s="3">
        <f t="shared" si="185"/>
        <v>47133.899999999994</v>
      </c>
      <c r="J2968" s="3">
        <f t="shared" si="186"/>
        <v>32993.729999999996</v>
      </c>
      <c r="K2968" s="3">
        <f t="shared" si="187"/>
        <v>14140.169999999998</v>
      </c>
    </row>
    <row r="2969" spans="1:11" x14ac:dyDescent="0.25">
      <c r="A2969" s="5">
        <v>46358</v>
      </c>
      <c r="B2969" s="2" t="s">
        <v>2976</v>
      </c>
      <c r="C2969" s="2">
        <v>1</v>
      </c>
      <c r="D2969" s="3">
        <v>12944</v>
      </c>
      <c r="E2969" s="4">
        <v>0.11</v>
      </c>
      <c r="F2969" s="6">
        <v>4</v>
      </c>
      <c r="G2969" s="6">
        <v>2</v>
      </c>
      <c r="H2969" s="7">
        <f t="shared" si="184"/>
        <v>46357</v>
      </c>
      <c r="I2969" s="3">
        <f t="shared" si="185"/>
        <v>14367.840000000002</v>
      </c>
      <c r="J2969" s="3">
        <f t="shared" si="186"/>
        <v>10057.488000000001</v>
      </c>
      <c r="K2969" s="3">
        <f t="shared" si="187"/>
        <v>4310.3520000000008</v>
      </c>
    </row>
    <row r="2970" spans="1:11" x14ac:dyDescent="0.25">
      <c r="A2970" s="5">
        <v>46358</v>
      </c>
      <c r="B2970" s="2" t="s">
        <v>2977</v>
      </c>
      <c r="C2970" s="2">
        <v>12</v>
      </c>
      <c r="D2970" s="3">
        <v>12915</v>
      </c>
      <c r="E2970" s="4">
        <v>0.08</v>
      </c>
      <c r="F2970" s="6">
        <v>1</v>
      </c>
      <c r="G2970" s="6">
        <v>5</v>
      </c>
      <c r="H2970" s="7">
        <f t="shared" si="184"/>
        <v>46357</v>
      </c>
      <c r="I2970" s="3">
        <f t="shared" si="185"/>
        <v>167378.40000000002</v>
      </c>
      <c r="J2970" s="3">
        <f t="shared" si="186"/>
        <v>117164.88</v>
      </c>
      <c r="K2970" s="3">
        <f t="shared" si="187"/>
        <v>50213.520000000019</v>
      </c>
    </row>
    <row r="2971" spans="1:11" x14ac:dyDescent="0.25">
      <c r="A2971" s="5">
        <v>46372</v>
      </c>
      <c r="B2971" s="2" t="s">
        <v>2978</v>
      </c>
      <c r="C2971" s="2">
        <v>9</v>
      </c>
      <c r="D2971" s="3">
        <v>32470</v>
      </c>
      <c r="E2971" s="4">
        <v>0.08</v>
      </c>
      <c r="F2971" s="6">
        <v>3</v>
      </c>
      <c r="G2971" s="6">
        <v>1</v>
      </c>
      <c r="H2971" s="7">
        <f t="shared" si="184"/>
        <v>46357</v>
      </c>
      <c r="I2971" s="3">
        <f t="shared" si="185"/>
        <v>315608.40000000002</v>
      </c>
      <c r="J2971" s="3">
        <f t="shared" si="186"/>
        <v>220925.88</v>
      </c>
      <c r="K2971" s="3">
        <f t="shared" si="187"/>
        <v>94682.520000000019</v>
      </c>
    </row>
    <row r="2972" spans="1:11" x14ac:dyDescent="0.25">
      <c r="A2972" s="5">
        <v>46309</v>
      </c>
      <c r="B2972" s="2" t="s">
        <v>2979</v>
      </c>
      <c r="C2972" s="2">
        <v>10</v>
      </c>
      <c r="D2972" s="3">
        <v>23576</v>
      </c>
      <c r="E2972" s="4">
        <v>0.1</v>
      </c>
      <c r="F2972" s="6">
        <v>3</v>
      </c>
      <c r="G2972" s="6">
        <v>4</v>
      </c>
      <c r="H2972" s="7">
        <f t="shared" si="184"/>
        <v>46296</v>
      </c>
      <c r="I2972" s="3">
        <f t="shared" si="185"/>
        <v>259336.00000000003</v>
      </c>
      <c r="J2972" s="3">
        <f t="shared" si="186"/>
        <v>181535.2</v>
      </c>
      <c r="K2972" s="3">
        <f t="shared" si="187"/>
        <v>77800.800000000017</v>
      </c>
    </row>
    <row r="2973" spans="1:11" x14ac:dyDescent="0.25">
      <c r="A2973" s="5">
        <v>46038</v>
      </c>
      <c r="B2973" s="2" t="s">
        <v>2980</v>
      </c>
      <c r="C2973" s="2">
        <v>7</v>
      </c>
      <c r="D2973" s="3">
        <v>5355</v>
      </c>
      <c r="E2973" s="4">
        <v>0.14000000000000001</v>
      </c>
      <c r="F2973" s="6">
        <v>1</v>
      </c>
      <c r="G2973" s="6">
        <v>1</v>
      </c>
      <c r="H2973" s="7">
        <f t="shared" si="184"/>
        <v>46023</v>
      </c>
      <c r="I2973" s="3">
        <f t="shared" si="185"/>
        <v>42732.9</v>
      </c>
      <c r="J2973" s="3">
        <f t="shared" si="186"/>
        <v>29913.03</v>
      </c>
      <c r="K2973" s="3">
        <f t="shared" si="187"/>
        <v>12819.870000000003</v>
      </c>
    </row>
    <row r="2974" spans="1:11" x14ac:dyDescent="0.25">
      <c r="A2974" s="5">
        <v>46046</v>
      </c>
      <c r="B2974" s="2" t="s">
        <v>2981</v>
      </c>
      <c r="C2974" s="2">
        <v>8</v>
      </c>
      <c r="D2974" s="3">
        <v>4595</v>
      </c>
      <c r="E2974" s="4">
        <v>0.09</v>
      </c>
      <c r="F2974" s="6">
        <v>3</v>
      </c>
      <c r="G2974" s="6">
        <v>1</v>
      </c>
      <c r="H2974" s="7">
        <f t="shared" si="184"/>
        <v>46023</v>
      </c>
      <c r="I2974" s="3">
        <f t="shared" si="185"/>
        <v>40068.400000000001</v>
      </c>
      <c r="J2974" s="3">
        <f t="shared" si="186"/>
        <v>28047.88</v>
      </c>
      <c r="K2974" s="3">
        <f t="shared" si="187"/>
        <v>12020.52</v>
      </c>
    </row>
    <row r="2975" spans="1:11" x14ac:dyDescent="0.25">
      <c r="A2975" s="5">
        <v>46087</v>
      </c>
      <c r="B2975" s="2" t="s">
        <v>2982</v>
      </c>
      <c r="C2975" s="2">
        <v>3</v>
      </c>
      <c r="D2975" s="3">
        <v>19568</v>
      </c>
      <c r="E2975" s="4">
        <v>0.03</v>
      </c>
      <c r="F2975" s="6">
        <v>2</v>
      </c>
      <c r="G2975" s="6">
        <v>1</v>
      </c>
      <c r="H2975" s="7">
        <f t="shared" si="184"/>
        <v>46082</v>
      </c>
      <c r="I2975" s="3">
        <f t="shared" si="185"/>
        <v>60465.120000000003</v>
      </c>
      <c r="J2975" s="3">
        <f t="shared" si="186"/>
        <v>42325.584000000003</v>
      </c>
      <c r="K2975" s="3">
        <f t="shared" si="187"/>
        <v>18139.536</v>
      </c>
    </row>
    <row r="2976" spans="1:11" x14ac:dyDescent="0.25">
      <c r="A2976" s="5">
        <v>46278</v>
      </c>
      <c r="B2976" s="2" t="s">
        <v>2983</v>
      </c>
      <c r="C2976" s="2">
        <v>9</v>
      </c>
      <c r="D2976" s="3">
        <v>23900</v>
      </c>
      <c r="E2976" s="4">
        <v>0.03</v>
      </c>
      <c r="F2976" s="6">
        <v>4</v>
      </c>
      <c r="G2976" s="6">
        <v>1</v>
      </c>
      <c r="H2976" s="7">
        <f t="shared" si="184"/>
        <v>46266</v>
      </c>
      <c r="I2976" s="3">
        <f t="shared" si="185"/>
        <v>221553</v>
      </c>
      <c r="J2976" s="3">
        <f t="shared" si="186"/>
        <v>155087.09999999998</v>
      </c>
      <c r="K2976" s="3">
        <f t="shared" si="187"/>
        <v>66465.900000000023</v>
      </c>
    </row>
    <row r="2977" spans="1:11" x14ac:dyDescent="0.25">
      <c r="A2977" s="5">
        <v>46204</v>
      </c>
      <c r="B2977" s="2" t="s">
        <v>2984</v>
      </c>
      <c r="C2977" s="2">
        <v>7</v>
      </c>
      <c r="D2977" s="3">
        <v>25476</v>
      </c>
      <c r="E2977" s="4">
        <v>0.03</v>
      </c>
      <c r="F2977" s="6">
        <v>1</v>
      </c>
      <c r="G2977" s="6">
        <v>8</v>
      </c>
      <c r="H2977" s="7">
        <f t="shared" si="184"/>
        <v>46204</v>
      </c>
      <c r="I2977" s="3">
        <f t="shared" si="185"/>
        <v>183681.96</v>
      </c>
      <c r="J2977" s="3">
        <f t="shared" si="186"/>
        <v>128577.37199999999</v>
      </c>
      <c r="K2977" s="3">
        <f t="shared" si="187"/>
        <v>55104.588000000003</v>
      </c>
    </row>
    <row r="2978" spans="1:11" x14ac:dyDescent="0.25">
      <c r="A2978" s="5">
        <v>46255</v>
      </c>
      <c r="B2978" s="2" t="s">
        <v>2985</v>
      </c>
      <c r="C2978" s="2">
        <v>6</v>
      </c>
      <c r="D2978" s="3">
        <v>31044</v>
      </c>
      <c r="E2978" s="4">
        <v>0.08</v>
      </c>
      <c r="F2978" s="6">
        <v>2</v>
      </c>
      <c r="G2978" s="6">
        <v>3</v>
      </c>
      <c r="H2978" s="7">
        <f t="shared" si="184"/>
        <v>46235</v>
      </c>
      <c r="I2978" s="3">
        <f t="shared" si="185"/>
        <v>201165.12000000002</v>
      </c>
      <c r="J2978" s="3">
        <f t="shared" si="186"/>
        <v>140815.584</v>
      </c>
      <c r="K2978" s="3">
        <f t="shared" si="187"/>
        <v>60349.536000000022</v>
      </c>
    </row>
    <row r="2979" spans="1:11" x14ac:dyDescent="0.25">
      <c r="A2979" s="5">
        <v>46092</v>
      </c>
      <c r="B2979" s="2" t="s">
        <v>2986</v>
      </c>
      <c r="C2979" s="2">
        <v>7</v>
      </c>
      <c r="D2979" s="3">
        <v>32196</v>
      </c>
      <c r="E2979" s="4">
        <v>0.08</v>
      </c>
      <c r="F2979" s="6">
        <v>4</v>
      </c>
      <c r="G2979" s="6">
        <v>7</v>
      </c>
      <c r="H2979" s="7">
        <f t="shared" si="184"/>
        <v>46082</v>
      </c>
      <c r="I2979" s="3">
        <f t="shared" si="185"/>
        <v>243401.76</v>
      </c>
      <c r="J2979" s="3">
        <f t="shared" si="186"/>
        <v>170381.23199999999</v>
      </c>
      <c r="K2979" s="3">
        <f t="shared" si="187"/>
        <v>73020.52800000002</v>
      </c>
    </row>
    <row r="2980" spans="1:11" x14ac:dyDescent="0.25">
      <c r="A2980" s="5">
        <v>46026</v>
      </c>
      <c r="B2980" s="2" t="s">
        <v>2987</v>
      </c>
      <c r="C2980" s="2">
        <v>1</v>
      </c>
      <c r="D2980" s="3">
        <v>14906</v>
      </c>
      <c r="E2980" s="4">
        <v>0.03</v>
      </c>
      <c r="F2980" s="6">
        <v>3</v>
      </c>
      <c r="G2980" s="6">
        <v>7</v>
      </c>
      <c r="H2980" s="7">
        <f t="shared" si="184"/>
        <v>46023</v>
      </c>
      <c r="I2980" s="3">
        <f t="shared" si="185"/>
        <v>15353.18</v>
      </c>
      <c r="J2980" s="3">
        <f t="shared" si="186"/>
        <v>10747.225999999999</v>
      </c>
      <c r="K2980" s="3">
        <f t="shared" si="187"/>
        <v>4605.9540000000015</v>
      </c>
    </row>
    <row r="2981" spans="1:11" x14ac:dyDescent="0.25">
      <c r="A2981" s="5">
        <v>46051</v>
      </c>
      <c r="B2981" s="2" t="s">
        <v>2988</v>
      </c>
      <c r="C2981" s="2">
        <v>3</v>
      </c>
      <c r="D2981" s="3">
        <v>19920</v>
      </c>
      <c r="E2981" s="4">
        <v>0.11</v>
      </c>
      <c r="F2981" s="6">
        <v>3</v>
      </c>
      <c r="G2981" s="6">
        <v>8</v>
      </c>
      <c r="H2981" s="7">
        <f t="shared" si="184"/>
        <v>46023</v>
      </c>
      <c r="I2981" s="3">
        <f t="shared" si="185"/>
        <v>66333.600000000006</v>
      </c>
      <c r="J2981" s="3">
        <f t="shared" si="186"/>
        <v>46433.520000000004</v>
      </c>
      <c r="K2981" s="3">
        <f t="shared" si="187"/>
        <v>19900.080000000002</v>
      </c>
    </row>
    <row r="2982" spans="1:11" x14ac:dyDescent="0.25">
      <c r="A2982" s="5">
        <v>46108</v>
      </c>
      <c r="B2982" s="2" t="s">
        <v>2989</v>
      </c>
      <c r="C2982" s="2">
        <v>9</v>
      </c>
      <c r="D2982" s="3">
        <v>11435</v>
      </c>
      <c r="E2982" s="4"/>
      <c r="F2982" s="6">
        <v>3</v>
      </c>
      <c r="G2982" s="6">
        <v>3</v>
      </c>
      <c r="H2982" s="7">
        <f t="shared" si="184"/>
        <v>46082</v>
      </c>
      <c r="I2982" s="3">
        <f t="shared" si="185"/>
        <v>102915</v>
      </c>
      <c r="J2982" s="3">
        <f t="shared" si="186"/>
        <v>72040.5</v>
      </c>
      <c r="K2982" s="3">
        <f t="shared" si="187"/>
        <v>30874.5</v>
      </c>
    </row>
    <row r="2983" spans="1:11" x14ac:dyDescent="0.25">
      <c r="A2983" s="5">
        <v>46088</v>
      </c>
      <c r="B2983" s="2" t="s">
        <v>2990</v>
      </c>
      <c r="C2983" s="2">
        <v>3</v>
      </c>
      <c r="D2983" s="3">
        <v>29136</v>
      </c>
      <c r="E2983" s="4">
        <v>7.0000000000000007E-2</v>
      </c>
      <c r="F2983" s="6">
        <v>5</v>
      </c>
      <c r="G2983" s="6">
        <v>7</v>
      </c>
      <c r="H2983" s="7">
        <f t="shared" si="184"/>
        <v>46082</v>
      </c>
      <c r="I2983" s="3">
        <f t="shared" si="185"/>
        <v>93526.560000000012</v>
      </c>
      <c r="J2983" s="3">
        <f t="shared" si="186"/>
        <v>65468.592000000004</v>
      </c>
      <c r="K2983" s="3">
        <f t="shared" si="187"/>
        <v>28057.968000000008</v>
      </c>
    </row>
    <row r="2984" spans="1:11" x14ac:dyDescent="0.25">
      <c r="A2984" s="5">
        <v>46102</v>
      </c>
      <c r="B2984" s="2" t="s">
        <v>2991</v>
      </c>
      <c r="C2984" s="2">
        <v>11</v>
      </c>
      <c r="D2984" s="3">
        <v>5315</v>
      </c>
      <c r="E2984" s="4">
        <v>0.13</v>
      </c>
      <c r="F2984" s="6">
        <v>5</v>
      </c>
      <c r="G2984" s="6">
        <v>8</v>
      </c>
      <c r="H2984" s="7">
        <f t="shared" si="184"/>
        <v>46082</v>
      </c>
      <c r="I2984" s="3">
        <f t="shared" si="185"/>
        <v>66065.45</v>
      </c>
      <c r="J2984" s="3">
        <f t="shared" si="186"/>
        <v>46245.814999999995</v>
      </c>
      <c r="K2984" s="3">
        <f t="shared" si="187"/>
        <v>19819.635000000002</v>
      </c>
    </row>
    <row r="2985" spans="1:11" x14ac:dyDescent="0.25">
      <c r="A2985" s="5">
        <v>46355</v>
      </c>
      <c r="B2985" s="2" t="s">
        <v>2992</v>
      </c>
      <c r="C2985" s="2">
        <v>6</v>
      </c>
      <c r="D2985" s="3">
        <v>32924</v>
      </c>
      <c r="E2985" s="4">
        <v>0.12</v>
      </c>
      <c r="F2985" s="6">
        <v>4</v>
      </c>
      <c r="G2985" s="6">
        <v>7</v>
      </c>
      <c r="H2985" s="7">
        <f t="shared" si="184"/>
        <v>46327</v>
      </c>
      <c r="I2985" s="3">
        <f t="shared" si="185"/>
        <v>221249.28000000003</v>
      </c>
      <c r="J2985" s="3">
        <f t="shared" si="186"/>
        <v>154874.49600000001</v>
      </c>
      <c r="K2985" s="3">
        <f t="shared" si="187"/>
        <v>66374.784000000014</v>
      </c>
    </row>
    <row r="2986" spans="1:11" x14ac:dyDescent="0.25">
      <c r="A2986" s="5">
        <v>46140</v>
      </c>
      <c r="B2986" s="2" t="s">
        <v>2993</v>
      </c>
      <c r="C2986" s="2">
        <v>12</v>
      </c>
      <c r="D2986" s="3">
        <v>3223</v>
      </c>
      <c r="E2986" s="4">
        <v>0.15</v>
      </c>
      <c r="F2986" s="6">
        <v>3</v>
      </c>
      <c r="G2986" s="6">
        <v>5</v>
      </c>
      <c r="H2986" s="7">
        <f t="shared" si="184"/>
        <v>46113</v>
      </c>
      <c r="I2986" s="3">
        <f t="shared" si="185"/>
        <v>44477.399999999994</v>
      </c>
      <c r="J2986" s="3">
        <f t="shared" si="186"/>
        <v>31134.179999999993</v>
      </c>
      <c r="K2986" s="3">
        <f t="shared" si="187"/>
        <v>13343.220000000001</v>
      </c>
    </row>
    <row r="2987" spans="1:11" x14ac:dyDescent="0.25">
      <c r="A2987" s="5">
        <v>46119</v>
      </c>
      <c r="B2987" s="2" t="s">
        <v>2994</v>
      </c>
      <c r="C2987" s="2">
        <v>6</v>
      </c>
      <c r="D2987" s="3">
        <v>33302</v>
      </c>
      <c r="E2987" s="4">
        <v>0.12</v>
      </c>
      <c r="F2987" s="6">
        <v>1</v>
      </c>
      <c r="G2987" s="6">
        <v>4</v>
      </c>
      <c r="H2987" s="7">
        <f t="shared" si="184"/>
        <v>46113</v>
      </c>
      <c r="I2987" s="3">
        <f t="shared" si="185"/>
        <v>223789.44000000003</v>
      </c>
      <c r="J2987" s="3">
        <f t="shared" si="186"/>
        <v>156652.60800000001</v>
      </c>
      <c r="K2987" s="3">
        <f t="shared" si="187"/>
        <v>67136.832000000024</v>
      </c>
    </row>
    <row r="2988" spans="1:11" x14ac:dyDescent="0.25">
      <c r="A2988" s="5">
        <v>46133</v>
      </c>
      <c r="B2988" s="2" t="s">
        <v>2995</v>
      </c>
      <c r="C2988" s="2">
        <v>3</v>
      </c>
      <c r="D2988" s="3">
        <v>28912</v>
      </c>
      <c r="E2988" s="4">
        <v>0.05</v>
      </c>
      <c r="F2988" s="6">
        <v>4</v>
      </c>
      <c r="G2988" s="6">
        <v>4</v>
      </c>
      <c r="H2988" s="7">
        <f t="shared" si="184"/>
        <v>46113</v>
      </c>
      <c r="I2988" s="3">
        <f t="shared" si="185"/>
        <v>91072.8</v>
      </c>
      <c r="J2988" s="3">
        <f t="shared" si="186"/>
        <v>63750.96</v>
      </c>
      <c r="K2988" s="3">
        <f t="shared" si="187"/>
        <v>27321.840000000004</v>
      </c>
    </row>
    <row r="2989" spans="1:11" x14ac:dyDescent="0.25">
      <c r="A2989" s="5">
        <v>46039</v>
      </c>
      <c r="B2989" s="2" t="s">
        <v>2996</v>
      </c>
      <c r="C2989" s="2">
        <v>8</v>
      </c>
      <c r="D2989" s="3">
        <v>7111</v>
      </c>
      <c r="E2989" s="4">
        <v>0.04</v>
      </c>
      <c r="F2989" s="6">
        <v>2</v>
      </c>
      <c r="G2989" s="6">
        <v>5</v>
      </c>
      <c r="H2989" s="7">
        <f t="shared" si="184"/>
        <v>46023</v>
      </c>
      <c r="I2989" s="3">
        <f t="shared" si="185"/>
        <v>59163.520000000004</v>
      </c>
      <c r="J2989" s="3">
        <f t="shared" si="186"/>
        <v>41414.464</v>
      </c>
      <c r="K2989" s="3">
        <f t="shared" si="187"/>
        <v>17749.056000000004</v>
      </c>
    </row>
    <row r="2990" spans="1:11" x14ac:dyDescent="0.25">
      <c r="A2990" s="5">
        <v>46380</v>
      </c>
      <c r="B2990" s="2" t="s">
        <v>2997</v>
      </c>
      <c r="C2990" s="2">
        <v>2</v>
      </c>
      <c r="D2990" s="3">
        <v>25519</v>
      </c>
      <c r="E2990" s="4">
        <v>0.03</v>
      </c>
      <c r="F2990" s="6">
        <v>3</v>
      </c>
      <c r="G2990" s="6">
        <v>5</v>
      </c>
      <c r="H2990" s="7">
        <f t="shared" si="184"/>
        <v>46357</v>
      </c>
      <c r="I2990" s="3">
        <f t="shared" si="185"/>
        <v>52569.14</v>
      </c>
      <c r="J2990" s="3">
        <f t="shared" si="186"/>
        <v>36798.397999999994</v>
      </c>
      <c r="K2990" s="3">
        <f t="shared" si="187"/>
        <v>15770.742000000006</v>
      </c>
    </row>
    <row r="2991" spans="1:11" x14ac:dyDescent="0.25">
      <c r="A2991" s="5">
        <v>46265</v>
      </c>
      <c r="B2991" s="2" t="s">
        <v>2998</v>
      </c>
      <c r="C2991" s="2">
        <v>3</v>
      </c>
      <c r="D2991" s="3">
        <v>19108</v>
      </c>
      <c r="E2991" s="4"/>
      <c r="F2991" s="6">
        <v>2</v>
      </c>
      <c r="G2991" s="6">
        <v>7</v>
      </c>
      <c r="H2991" s="7">
        <f t="shared" si="184"/>
        <v>46235</v>
      </c>
      <c r="I2991" s="3">
        <f t="shared" si="185"/>
        <v>57324</v>
      </c>
      <c r="J2991" s="3">
        <f t="shared" si="186"/>
        <v>40126.799999999996</v>
      </c>
      <c r="K2991" s="3">
        <f t="shared" si="187"/>
        <v>17197.200000000004</v>
      </c>
    </row>
    <row r="2992" spans="1:11" x14ac:dyDescent="0.25">
      <c r="A2992" s="5">
        <v>46211</v>
      </c>
      <c r="B2992" s="2" t="s">
        <v>2999</v>
      </c>
      <c r="C2992" s="2">
        <v>12</v>
      </c>
      <c r="D2992" s="3">
        <v>9025</v>
      </c>
      <c r="E2992" s="4"/>
      <c r="F2992" s="6">
        <v>1</v>
      </c>
      <c r="G2992" s="6">
        <v>2</v>
      </c>
      <c r="H2992" s="7">
        <f t="shared" si="184"/>
        <v>46204</v>
      </c>
      <c r="I2992" s="3">
        <f t="shared" si="185"/>
        <v>108300</v>
      </c>
      <c r="J2992" s="3">
        <f t="shared" si="186"/>
        <v>75810</v>
      </c>
      <c r="K2992" s="3">
        <f t="shared" si="187"/>
        <v>32490</v>
      </c>
    </row>
    <row r="2993" spans="1:11" x14ac:dyDescent="0.25">
      <c r="A2993" s="5">
        <v>46108</v>
      </c>
      <c r="B2993" s="2" t="s">
        <v>3000</v>
      </c>
      <c r="C2993" s="2">
        <v>5</v>
      </c>
      <c r="D2993" s="3">
        <v>15119</v>
      </c>
      <c r="E2993" s="4">
        <v>0.08</v>
      </c>
      <c r="F2993" s="6">
        <v>3</v>
      </c>
      <c r="G2993" s="6">
        <v>8</v>
      </c>
      <c r="H2993" s="7">
        <f t="shared" si="184"/>
        <v>46082</v>
      </c>
      <c r="I2993" s="3">
        <f t="shared" si="185"/>
        <v>81642.600000000006</v>
      </c>
      <c r="J2993" s="3">
        <f t="shared" si="186"/>
        <v>57149.82</v>
      </c>
      <c r="K2993" s="3">
        <f t="shared" si="187"/>
        <v>24492.780000000006</v>
      </c>
    </row>
    <row r="2994" spans="1:11" x14ac:dyDescent="0.25">
      <c r="A2994" s="5">
        <v>46131</v>
      </c>
      <c r="B2994" s="2" t="s">
        <v>3001</v>
      </c>
      <c r="C2994" s="2">
        <v>8</v>
      </c>
      <c r="D2994" s="3">
        <v>27459</v>
      </c>
      <c r="E2994" s="4"/>
      <c r="F2994" s="6">
        <v>5</v>
      </c>
      <c r="G2994" s="6">
        <v>6</v>
      </c>
      <c r="H2994" s="7">
        <f t="shared" si="184"/>
        <v>46113</v>
      </c>
      <c r="I2994" s="3">
        <f t="shared" si="185"/>
        <v>219672</v>
      </c>
      <c r="J2994" s="3">
        <f t="shared" si="186"/>
        <v>153770.4</v>
      </c>
      <c r="K2994" s="3">
        <f t="shared" si="187"/>
        <v>65901.600000000006</v>
      </c>
    </row>
    <row r="2995" spans="1:11" x14ac:dyDescent="0.25">
      <c r="A2995" s="5">
        <v>46189</v>
      </c>
      <c r="B2995" s="2" t="s">
        <v>3002</v>
      </c>
      <c r="C2995" s="2">
        <v>4</v>
      </c>
      <c r="D2995" s="3">
        <v>21979</v>
      </c>
      <c r="E2995" s="4">
        <v>0.03</v>
      </c>
      <c r="F2995" s="6">
        <v>4</v>
      </c>
      <c r="G2995" s="6">
        <v>6</v>
      </c>
      <c r="H2995" s="7">
        <f t="shared" si="184"/>
        <v>46174</v>
      </c>
      <c r="I2995" s="3">
        <f t="shared" si="185"/>
        <v>90553.48</v>
      </c>
      <c r="J2995" s="3">
        <f t="shared" si="186"/>
        <v>63387.435999999994</v>
      </c>
      <c r="K2995" s="3">
        <f t="shared" si="187"/>
        <v>27166.044000000002</v>
      </c>
    </row>
    <row r="2996" spans="1:11" x14ac:dyDescent="0.25">
      <c r="A2996" s="5">
        <v>46108</v>
      </c>
      <c r="B2996" s="2" t="s">
        <v>3003</v>
      </c>
      <c r="C2996" s="2">
        <v>10</v>
      </c>
      <c r="D2996" s="3">
        <v>12839</v>
      </c>
      <c r="E2996" s="4">
        <v>0.14000000000000001</v>
      </c>
      <c r="F2996" s="6">
        <v>4</v>
      </c>
      <c r="G2996" s="6">
        <v>6</v>
      </c>
      <c r="H2996" s="7">
        <f t="shared" si="184"/>
        <v>46082</v>
      </c>
      <c r="I2996" s="3">
        <f t="shared" si="185"/>
        <v>146364.6</v>
      </c>
      <c r="J2996" s="3">
        <f t="shared" si="186"/>
        <v>102455.22</v>
      </c>
      <c r="K2996" s="3">
        <f t="shared" si="187"/>
        <v>43909.380000000005</v>
      </c>
    </row>
    <row r="2997" spans="1:11" x14ac:dyDescent="0.25">
      <c r="A2997" s="5">
        <v>46349</v>
      </c>
      <c r="B2997" s="2" t="s">
        <v>3004</v>
      </c>
      <c r="C2997" s="2">
        <v>1</v>
      </c>
      <c r="D2997" s="3">
        <v>26867</v>
      </c>
      <c r="E2997" s="4"/>
      <c r="F2997" s="6">
        <v>3</v>
      </c>
      <c r="G2997" s="6">
        <v>8</v>
      </c>
      <c r="H2997" s="7">
        <f t="shared" si="184"/>
        <v>46327</v>
      </c>
      <c r="I2997" s="3">
        <f t="shared" si="185"/>
        <v>26867</v>
      </c>
      <c r="J2997" s="3">
        <f t="shared" si="186"/>
        <v>18806.899999999998</v>
      </c>
      <c r="K2997" s="3">
        <f t="shared" si="187"/>
        <v>8060.1000000000022</v>
      </c>
    </row>
    <row r="2998" spans="1:11" x14ac:dyDescent="0.25">
      <c r="A2998" s="5">
        <v>46106</v>
      </c>
      <c r="B2998" s="2" t="s">
        <v>3005</v>
      </c>
      <c r="C2998" s="2">
        <v>12</v>
      </c>
      <c r="D2998" s="3">
        <v>26892</v>
      </c>
      <c r="E2998" s="4">
        <v>0.04</v>
      </c>
      <c r="F2998" s="6">
        <v>4</v>
      </c>
      <c r="G2998" s="6">
        <v>7</v>
      </c>
      <c r="H2998" s="7">
        <f t="shared" si="184"/>
        <v>46082</v>
      </c>
      <c r="I2998" s="3">
        <f t="shared" si="185"/>
        <v>335612.16000000003</v>
      </c>
      <c r="J2998" s="3">
        <f t="shared" si="186"/>
        <v>234928.51200000002</v>
      </c>
      <c r="K2998" s="3">
        <f t="shared" si="187"/>
        <v>100683.64800000002</v>
      </c>
    </row>
    <row r="2999" spans="1:11" x14ac:dyDescent="0.25">
      <c r="A2999" s="5">
        <v>46207</v>
      </c>
      <c r="B2999" s="2" t="s">
        <v>3006</v>
      </c>
      <c r="C2999" s="2">
        <v>12</v>
      </c>
      <c r="D2999" s="3">
        <v>13259</v>
      </c>
      <c r="E2999" s="4">
        <v>0.12</v>
      </c>
      <c r="F2999" s="6">
        <v>1</v>
      </c>
      <c r="G2999" s="6">
        <v>8</v>
      </c>
      <c r="H2999" s="7">
        <f t="shared" si="184"/>
        <v>46204</v>
      </c>
      <c r="I2999" s="3">
        <f t="shared" si="185"/>
        <v>178200.96000000002</v>
      </c>
      <c r="J2999" s="3">
        <f t="shared" si="186"/>
        <v>124740.67200000001</v>
      </c>
      <c r="K2999" s="3">
        <f t="shared" si="187"/>
        <v>53460.288000000015</v>
      </c>
    </row>
    <row r="3000" spans="1:11" x14ac:dyDescent="0.25">
      <c r="A3000" s="5">
        <v>46024</v>
      </c>
      <c r="B3000" s="2" t="s">
        <v>3007</v>
      </c>
      <c r="C3000" s="2">
        <v>7</v>
      </c>
      <c r="D3000" s="3">
        <v>30910</v>
      </c>
      <c r="E3000" s="4">
        <v>0.08</v>
      </c>
      <c r="F3000" s="6">
        <v>2</v>
      </c>
      <c r="G3000" s="6">
        <v>4</v>
      </c>
      <c r="H3000" s="7">
        <f t="shared" si="184"/>
        <v>46023</v>
      </c>
      <c r="I3000" s="3">
        <f t="shared" si="185"/>
        <v>233679.6</v>
      </c>
      <c r="J3000" s="3">
        <f t="shared" si="186"/>
        <v>163575.72</v>
      </c>
      <c r="K3000" s="3">
        <f t="shared" si="187"/>
        <v>70103.88</v>
      </c>
    </row>
    <row r="3001" spans="1:11" x14ac:dyDescent="0.25">
      <c r="A3001" s="5">
        <v>46248</v>
      </c>
      <c r="B3001" s="2" t="s">
        <v>3008</v>
      </c>
      <c r="C3001" s="2">
        <v>12</v>
      </c>
      <c r="D3001" s="3">
        <v>34391</v>
      </c>
      <c r="E3001" s="4">
        <v>0.1</v>
      </c>
      <c r="F3001" s="6">
        <v>1</v>
      </c>
      <c r="G3001" s="6">
        <v>8</v>
      </c>
      <c r="H3001" s="7">
        <f t="shared" si="184"/>
        <v>46235</v>
      </c>
      <c r="I3001" s="3">
        <f t="shared" si="185"/>
        <v>453961.2</v>
      </c>
      <c r="J3001" s="3">
        <f t="shared" si="186"/>
        <v>317772.83999999997</v>
      </c>
      <c r="K3001" s="3">
        <f t="shared" si="187"/>
        <v>136188.36000000004</v>
      </c>
    </row>
    <row r="3002" spans="1:11" x14ac:dyDescent="0.25">
      <c r="A3002" s="5">
        <v>46151</v>
      </c>
      <c r="B3002" s="2" t="s">
        <v>3009</v>
      </c>
      <c r="C3002" s="2">
        <v>6</v>
      </c>
      <c r="D3002" s="3">
        <v>20192</v>
      </c>
      <c r="E3002" s="4"/>
      <c r="F3002" s="6">
        <v>1</v>
      </c>
      <c r="G3002" s="6">
        <v>8</v>
      </c>
      <c r="H3002" s="7">
        <f t="shared" si="184"/>
        <v>46143</v>
      </c>
      <c r="I3002" s="3">
        <f t="shared" si="185"/>
        <v>121152</v>
      </c>
      <c r="J3002" s="3">
        <f t="shared" si="186"/>
        <v>84806.399999999994</v>
      </c>
      <c r="K3002" s="3">
        <f t="shared" si="187"/>
        <v>36345.600000000006</v>
      </c>
    </row>
    <row r="3003" spans="1:11" x14ac:dyDescent="0.25">
      <c r="A3003" s="5">
        <v>46307</v>
      </c>
      <c r="B3003" s="2" t="s">
        <v>3010</v>
      </c>
      <c r="C3003" s="2">
        <v>11</v>
      </c>
      <c r="D3003" s="3">
        <v>22990</v>
      </c>
      <c r="E3003" s="4"/>
      <c r="F3003" s="6">
        <v>4</v>
      </c>
      <c r="G3003" s="6">
        <v>1</v>
      </c>
      <c r="H3003" s="7">
        <f t="shared" si="184"/>
        <v>46296</v>
      </c>
      <c r="I3003" s="3">
        <f t="shared" si="185"/>
        <v>252890</v>
      </c>
      <c r="J3003" s="3">
        <f t="shared" si="186"/>
        <v>177023</v>
      </c>
      <c r="K3003" s="3">
        <f t="shared" si="187"/>
        <v>75867</v>
      </c>
    </row>
    <row r="3004" spans="1:11" x14ac:dyDescent="0.25">
      <c r="A3004" s="5">
        <v>46039</v>
      </c>
      <c r="B3004" s="2" t="s">
        <v>3011</v>
      </c>
      <c r="C3004" s="2">
        <v>6</v>
      </c>
      <c r="D3004" s="3">
        <v>5645</v>
      </c>
      <c r="E3004" s="4">
        <v>0.05</v>
      </c>
      <c r="F3004" s="6">
        <v>1</v>
      </c>
      <c r="G3004" s="6">
        <v>2</v>
      </c>
      <c r="H3004" s="7">
        <f t="shared" si="184"/>
        <v>46023</v>
      </c>
      <c r="I3004" s="3">
        <f t="shared" si="185"/>
        <v>35563.5</v>
      </c>
      <c r="J3004" s="3">
        <f t="shared" si="186"/>
        <v>24894.449999999997</v>
      </c>
      <c r="K3004" s="3">
        <f t="shared" si="187"/>
        <v>10669.050000000003</v>
      </c>
    </row>
    <row r="3005" spans="1:11" x14ac:dyDescent="0.25">
      <c r="A3005" s="5">
        <v>46093</v>
      </c>
      <c r="B3005" s="2" t="s">
        <v>3012</v>
      </c>
      <c r="C3005" s="2">
        <v>10</v>
      </c>
      <c r="D3005" s="3">
        <v>16731</v>
      </c>
      <c r="E3005" s="4"/>
      <c r="F3005" s="6">
        <v>5</v>
      </c>
      <c r="G3005" s="6">
        <v>1</v>
      </c>
      <c r="H3005" s="7">
        <f t="shared" si="184"/>
        <v>46082</v>
      </c>
      <c r="I3005" s="3">
        <f t="shared" si="185"/>
        <v>167310</v>
      </c>
      <c r="J3005" s="3">
        <f t="shared" si="186"/>
        <v>117116.99999999999</v>
      </c>
      <c r="K3005" s="3">
        <f t="shared" si="187"/>
        <v>50193.000000000015</v>
      </c>
    </row>
    <row r="3006" spans="1:11" x14ac:dyDescent="0.25">
      <c r="A3006" s="5">
        <v>46034</v>
      </c>
      <c r="B3006" s="2" t="s">
        <v>3013</v>
      </c>
      <c r="C3006" s="2">
        <v>12</v>
      </c>
      <c r="D3006" s="3">
        <v>29695</v>
      </c>
      <c r="E3006" s="4"/>
      <c r="F3006" s="6">
        <v>4</v>
      </c>
      <c r="G3006" s="6">
        <v>4</v>
      </c>
      <c r="H3006" s="7">
        <f t="shared" si="184"/>
        <v>46023</v>
      </c>
      <c r="I3006" s="3">
        <f t="shared" si="185"/>
        <v>356340</v>
      </c>
      <c r="J3006" s="3">
        <f t="shared" si="186"/>
        <v>249437.99999999997</v>
      </c>
      <c r="K3006" s="3">
        <f t="shared" si="187"/>
        <v>106902.00000000003</v>
      </c>
    </row>
    <row r="3007" spans="1:11" x14ac:dyDescent="0.25">
      <c r="A3007" s="5">
        <v>46235</v>
      </c>
      <c r="B3007" s="2" t="s">
        <v>3014</v>
      </c>
      <c r="C3007" s="2">
        <v>10</v>
      </c>
      <c r="D3007" s="3">
        <v>16688</v>
      </c>
      <c r="E3007" s="4"/>
      <c r="F3007" s="6">
        <v>3</v>
      </c>
      <c r="G3007" s="6">
        <v>8</v>
      </c>
      <c r="H3007" s="7">
        <f t="shared" si="184"/>
        <v>46235</v>
      </c>
      <c r="I3007" s="3">
        <f t="shared" si="185"/>
        <v>166880</v>
      </c>
      <c r="J3007" s="3">
        <f t="shared" si="186"/>
        <v>116815.99999999999</v>
      </c>
      <c r="K3007" s="3">
        <f t="shared" si="187"/>
        <v>50064.000000000015</v>
      </c>
    </row>
    <row r="3008" spans="1:11" x14ac:dyDescent="0.25">
      <c r="A3008" s="5">
        <v>46109</v>
      </c>
      <c r="B3008" s="2" t="s">
        <v>3015</v>
      </c>
      <c r="C3008" s="2">
        <v>8</v>
      </c>
      <c r="D3008" s="3">
        <v>30604</v>
      </c>
      <c r="E3008" s="4">
        <v>0.12</v>
      </c>
      <c r="F3008" s="6">
        <v>2</v>
      </c>
      <c r="G3008" s="6">
        <v>5</v>
      </c>
      <c r="H3008" s="7">
        <f t="shared" si="184"/>
        <v>46082</v>
      </c>
      <c r="I3008" s="3">
        <f t="shared" si="185"/>
        <v>274211.84000000003</v>
      </c>
      <c r="J3008" s="3">
        <f t="shared" si="186"/>
        <v>191948.288</v>
      </c>
      <c r="K3008" s="3">
        <f t="shared" si="187"/>
        <v>82263.552000000025</v>
      </c>
    </row>
    <row r="3009" spans="1:11" x14ac:dyDescent="0.25">
      <c r="A3009" s="5">
        <v>46380</v>
      </c>
      <c r="B3009" s="2" t="s">
        <v>3016</v>
      </c>
      <c r="C3009" s="2">
        <v>2</v>
      </c>
      <c r="D3009" s="3">
        <v>29304</v>
      </c>
      <c r="E3009" s="4">
        <v>0.15</v>
      </c>
      <c r="F3009" s="6">
        <v>4</v>
      </c>
      <c r="G3009" s="6">
        <v>2</v>
      </c>
      <c r="H3009" s="7">
        <f t="shared" si="184"/>
        <v>46357</v>
      </c>
      <c r="I3009" s="3">
        <f t="shared" si="185"/>
        <v>67399.199999999997</v>
      </c>
      <c r="J3009" s="3">
        <f t="shared" si="186"/>
        <v>47179.439999999995</v>
      </c>
      <c r="K3009" s="3">
        <f t="shared" si="187"/>
        <v>20219.760000000002</v>
      </c>
    </row>
    <row r="3010" spans="1:11" x14ac:dyDescent="0.25">
      <c r="A3010" s="5">
        <v>46384</v>
      </c>
      <c r="B3010" s="2" t="s">
        <v>3017</v>
      </c>
      <c r="C3010" s="2">
        <v>5</v>
      </c>
      <c r="D3010" s="3">
        <v>24633</v>
      </c>
      <c r="E3010" s="4">
        <v>0.12</v>
      </c>
      <c r="F3010" s="6">
        <v>5</v>
      </c>
      <c r="G3010" s="6">
        <v>4</v>
      </c>
      <c r="H3010" s="7">
        <f t="shared" ref="H3010:H3073" si="188">DATE(YEAR($A3010),MONTH($A3010),1)</f>
        <v>46357</v>
      </c>
      <c r="I3010" s="3">
        <f t="shared" ref="I3010:I3073" si="189">$C3010*$D3010*(1+$E3010)</f>
        <v>137944.80000000002</v>
      </c>
      <c r="J3010" s="3">
        <f t="shared" ref="J3010:J3073" si="190">I3010*70%</f>
        <v>96561.36</v>
      </c>
      <c r="K3010" s="3">
        <f t="shared" ref="K3010:K3073" si="191">I3010-J3010</f>
        <v>41383.440000000017</v>
      </c>
    </row>
    <row r="3011" spans="1:11" x14ac:dyDescent="0.25">
      <c r="A3011" s="5">
        <v>46304</v>
      </c>
      <c r="B3011" s="2" t="s">
        <v>3018</v>
      </c>
      <c r="C3011" s="2">
        <v>2</v>
      </c>
      <c r="D3011" s="3">
        <v>19809</v>
      </c>
      <c r="E3011" s="4"/>
      <c r="F3011" s="6">
        <v>1</v>
      </c>
      <c r="G3011" s="6">
        <v>6</v>
      </c>
      <c r="H3011" s="7">
        <f t="shared" si="188"/>
        <v>46296</v>
      </c>
      <c r="I3011" s="3">
        <f t="shared" si="189"/>
        <v>39618</v>
      </c>
      <c r="J3011" s="3">
        <f t="shared" si="190"/>
        <v>27732.6</v>
      </c>
      <c r="K3011" s="3">
        <f t="shared" si="191"/>
        <v>11885.400000000001</v>
      </c>
    </row>
    <row r="3012" spans="1:11" x14ac:dyDescent="0.25">
      <c r="A3012" s="5">
        <v>46258</v>
      </c>
      <c r="B3012" s="2" t="s">
        <v>3019</v>
      </c>
      <c r="C3012" s="2">
        <v>11</v>
      </c>
      <c r="D3012" s="3">
        <v>31054</v>
      </c>
      <c r="E3012" s="4">
        <v>0.08</v>
      </c>
      <c r="F3012" s="6">
        <v>3</v>
      </c>
      <c r="G3012" s="6">
        <v>6</v>
      </c>
      <c r="H3012" s="7">
        <f t="shared" si="188"/>
        <v>46235</v>
      </c>
      <c r="I3012" s="3">
        <f t="shared" si="189"/>
        <v>368921.52</v>
      </c>
      <c r="J3012" s="3">
        <f t="shared" si="190"/>
        <v>258245.06399999998</v>
      </c>
      <c r="K3012" s="3">
        <f t="shared" si="191"/>
        <v>110676.45600000003</v>
      </c>
    </row>
    <row r="3013" spans="1:11" x14ac:dyDescent="0.25">
      <c r="A3013" s="5">
        <v>46166</v>
      </c>
      <c r="B3013" s="2" t="s">
        <v>3020</v>
      </c>
      <c r="C3013" s="2">
        <v>12</v>
      </c>
      <c r="D3013" s="3">
        <v>18096</v>
      </c>
      <c r="E3013" s="4">
        <v>0.06</v>
      </c>
      <c r="F3013" s="6">
        <v>2</v>
      </c>
      <c r="G3013" s="6">
        <v>8</v>
      </c>
      <c r="H3013" s="7">
        <f t="shared" si="188"/>
        <v>46143</v>
      </c>
      <c r="I3013" s="3">
        <f t="shared" si="189"/>
        <v>230181.12000000002</v>
      </c>
      <c r="J3013" s="3">
        <f t="shared" si="190"/>
        <v>161126.78400000001</v>
      </c>
      <c r="K3013" s="3">
        <f t="shared" si="191"/>
        <v>69054.33600000001</v>
      </c>
    </row>
    <row r="3014" spans="1:11" x14ac:dyDescent="0.25">
      <c r="A3014" s="5">
        <v>46239</v>
      </c>
      <c r="B3014" s="2" t="s">
        <v>3021</v>
      </c>
      <c r="C3014" s="2">
        <v>1</v>
      </c>
      <c r="D3014" s="3">
        <v>33363</v>
      </c>
      <c r="E3014" s="4">
        <v>0.08</v>
      </c>
      <c r="F3014" s="6">
        <v>4</v>
      </c>
      <c r="G3014" s="6">
        <v>1</v>
      </c>
      <c r="H3014" s="7">
        <f t="shared" si="188"/>
        <v>46235</v>
      </c>
      <c r="I3014" s="3">
        <f t="shared" si="189"/>
        <v>36032.04</v>
      </c>
      <c r="J3014" s="3">
        <f t="shared" si="190"/>
        <v>25222.428</v>
      </c>
      <c r="K3014" s="3">
        <f t="shared" si="191"/>
        <v>10809.612000000001</v>
      </c>
    </row>
    <row r="3015" spans="1:11" x14ac:dyDescent="0.25">
      <c r="A3015" s="5">
        <v>46183</v>
      </c>
      <c r="B3015" s="2" t="s">
        <v>3022</v>
      </c>
      <c r="C3015" s="2">
        <v>10</v>
      </c>
      <c r="D3015" s="3">
        <v>14276</v>
      </c>
      <c r="E3015" s="4">
        <v>0.15</v>
      </c>
      <c r="F3015" s="6">
        <v>2</v>
      </c>
      <c r="G3015" s="6">
        <v>2</v>
      </c>
      <c r="H3015" s="7">
        <f t="shared" si="188"/>
        <v>46174</v>
      </c>
      <c r="I3015" s="3">
        <f t="shared" si="189"/>
        <v>164174</v>
      </c>
      <c r="J3015" s="3">
        <f t="shared" si="190"/>
        <v>114921.79999999999</v>
      </c>
      <c r="K3015" s="3">
        <f t="shared" si="191"/>
        <v>49252.200000000012</v>
      </c>
    </row>
    <row r="3016" spans="1:11" x14ac:dyDescent="0.25">
      <c r="A3016" s="5">
        <v>46380</v>
      </c>
      <c r="B3016" s="2" t="s">
        <v>3023</v>
      </c>
      <c r="C3016" s="2">
        <v>2</v>
      </c>
      <c r="D3016" s="3">
        <v>25491</v>
      </c>
      <c r="E3016" s="4"/>
      <c r="F3016" s="6">
        <v>1</v>
      </c>
      <c r="G3016" s="6">
        <v>7</v>
      </c>
      <c r="H3016" s="7">
        <f t="shared" si="188"/>
        <v>46357</v>
      </c>
      <c r="I3016" s="3">
        <f t="shared" si="189"/>
        <v>50982</v>
      </c>
      <c r="J3016" s="3">
        <f t="shared" si="190"/>
        <v>35687.399999999994</v>
      </c>
      <c r="K3016" s="3">
        <f t="shared" si="191"/>
        <v>15294.600000000006</v>
      </c>
    </row>
    <row r="3017" spans="1:11" x14ac:dyDescent="0.25">
      <c r="A3017" s="5">
        <v>46042</v>
      </c>
      <c r="B3017" s="2" t="s">
        <v>3024</v>
      </c>
      <c r="C3017" s="2">
        <v>1</v>
      </c>
      <c r="D3017" s="3">
        <v>24020</v>
      </c>
      <c r="E3017" s="4"/>
      <c r="F3017" s="6">
        <v>5</v>
      </c>
      <c r="G3017" s="6">
        <v>5</v>
      </c>
      <c r="H3017" s="7">
        <f t="shared" si="188"/>
        <v>46023</v>
      </c>
      <c r="I3017" s="3">
        <f t="shared" si="189"/>
        <v>24020</v>
      </c>
      <c r="J3017" s="3">
        <f t="shared" si="190"/>
        <v>16814</v>
      </c>
      <c r="K3017" s="3">
        <f t="shared" si="191"/>
        <v>7206</v>
      </c>
    </row>
    <row r="3018" spans="1:11" x14ac:dyDescent="0.25">
      <c r="A3018" s="5">
        <v>46216</v>
      </c>
      <c r="B3018" s="2" t="s">
        <v>3025</v>
      </c>
      <c r="C3018" s="2">
        <v>12</v>
      </c>
      <c r="D3018" s="3">
        <v>12028</v>
      </c>
      <c r="E3018" s="4">
        <v>0.09</v>
      </c>
      <c r="F3018" s="6">
        <v>2</v>
      </c>
      <c r="G3018" s="6">
        <v>3</v>
      </c>
      <c r="H3018" s="7">
        <f t="shared" si="188"/>
        <v>46204</v>
      </c>
      <c r="I3018" s="3">
        <f t="shared" si="189"/>
        <v>157326.24000000002</v>
      </c>
      <c r="J3018" s="3">
        <f t="shared" si="190"/>
        <v>110128.368</v>
      </c>
      <c r="K3018" s="3">
        <f t="shared" si="191"/>
        <v>47197.872000000018</v>
      </c>
    </row>
    <row r="3019" spans="1:11" x14ac:dyDescent="0.25">
      <c r="A3019" s="5">
        <v>46248</v>
      </c>
      <c r="B3019" s="2" t="s">
        <v>3026</v>
      </c>
      <c r="C3019" s="2">
        <v>6</v>
      </c>
      <c r="D3019" s="3">
        <v>32433</v>
      </c>
      <c r="E3019" s="4"/>
      <c r="F3019" s="6">
        <v>5</v>
      </c>
      <c r="G3019" s="6">
        <v>5</v>
      </c>
      <c r="H3019" s="7">
        <f t="shared" si="188"/>
        <v>46235</v>
      </c>
      <c r="I3019" s="3">
        <f t="shared" si="189"/>
        <v>194598</v>
      </c>
      <c r="J3019" s="3">
        <f t="shared" si="190"/>
        <v>136218.6</v>
      </c>
      <c r="K3019" s="3">
        <f t="shared" si="191"/>
        <v>58379.399999999994</v>
      </c>
    </row>
    <row r="3020" spans="1:11" x14ac:dyDescent="0.25">
      <c r="A3020" s="5">
        <v>46200</v>
      </c>
      <c r="B3020" s="2" t="s">
        <v>3027</v>
      </c>
      <c r="C3020" s="2">
        <v>11</v>
      </c>
      <c r="D3020" s="3">
        <v>34161</v>
      </c>
      <c r="E3020" s="4">
        <v>0.11</v>
      </c>
      <c r="F3020" s="6">
        <v>5</v>
      </c>
      <c r="G3020" s="6">
        <v>7</v>
      </c>
      <c r="H3020" s="7">
        <f t="shared" si="188"/>
        <v>46174</v>
      </c>
      <c r="I3020" s="3">
        <f t="shared" si="189"/>
        <v>417105.81000000006</v>
      </c>
      <c r="J3020" s="3">
        <f t="shared" si="190"/>
        <v>291974.06700000004</v>
      </c>
      <c r="K3020" s="3">
        <f t="shared" si="191"/>
        <v>125131.74300000002</v>
      </c>
    </row>
    <row r="3021" spans="1:11" x14ac:dyDescent="0.25">
      <c r="A3021" s="5">
        <v>46188</v>
      </c>
      <c r="B3021" s="2" t="s">
        <v>3028</v>
      </c>
      <c r="C3021" s="2">
        <v>3</v>
      </c>
      <c r="D3021" s="3">
        <v>30576</v>
      </c>
      <c r="E3021" s="4">
        <v>0.13</v>
      </c>
      <c r="F3021" s="6">
        <v>3</v>
      </c>
      <c r="G3021" s="6">
        <v>1</v>
      </c>
      <c r="H3021" s="7">
        <f t="shared" si="188"/>
        <v>46174</v>
      </c>
      <c r="I3021" s="3">
        <f t="shared" si="189"/>
        <v>103652.63999999998</v>
      </c>
      <c r="J3021" s="3">
        <f t="shared" si="190"/>
        <v>72556.847999999984</v>
      </c>
      <c r="K3021" s="3">
        <f t="shared" si="191"/>
        <v>31095.792000000001</v>
      </c>
    </row>
    <row r="3022" spans="1:11" x14ac:dyDescent="0.25">
      <c r="A3022" s="5">
        <v>46106</v>
      </c>
      <c r="B3022" s="2" t="s">
        <v>3029</v>
      </c>
      <c r="C3022" s="2">
        <v>4</v>
      </c>
      <c r="D3022" s="3">
        <v>10698</v>
      </c>
      <c r="E3022" s="4">
        <v>0.14000000000000001</v>
      </c>
      <c r="F3022" s="6">
        <v>3</v>
      </c>
      <c r="G3022" s="6">
        <v>4</v>
      </c>
      <c r="H3022" s="7">
        <f t="shared" si="188"/>
        <v>46082</v>
      </c>
      <c r="I3022" s="3">
        <f t="shared" si="189"/>
        <v>48782.880000000005</v>
      </c>
      <c r="J3022" s="3">
        <f t="shared" si="190"/>
        <v>34148.016000000003</v>
      </c>
      <c r="K3022" s="3">
        <f t="shared" si="191"/>
        <v>14634.864000000001</v>
      </c>
    </row>
    <row r="3023" spans="1:11" x14ac:dyDescent="0.25">
      <c r="A3023" s="5">
        <v>46054</v>
      </c>
      <c r="B3023" s="2" t="s">
        <v>3030</v>
      </c>
      <c r="C3023" s="2">
        <v>9</v>
      </c>
      <c r="D3023" s="3">
        <v>29927</v>
      </c>
      <c r="E3023" s="4"/>
      <c r="F3023" s="6">
        <v>1</v>
      </c>
      <c r="G3023" s="6">
        <v>2</v>
      </c>
      <c r="H3023" s="7">
        <f t="shared" si="188"/>
        <v>46054</v>
      </c>
      <c r="I3023" s="3">
        <f t="shared" si="189"/>
        <v>269343</v>
      </c>
      <c r="J3023" s="3">
        <f t="shared" si="190"/>
        <v>188540.09999999998</v>
      </c>
      <c r="K3023" s="3">
        <f t="shared" si="191"/>
        <v>80802.900000000023</v>
      </c>
    </row>
    <row r="3024" spans="1:11" x14ac:dyDescent="0.25">
      <c r="A3024" s="5">
        <v>46244</v>
      </c>
      <c r="B3024" s="2" t="s">
        <v>3031</v>
      </c>
      <c r="C3024" s="2">
        <v>1</v>
      </c>
      <c r="D3024" s="3">
        <v>21247</v>
      </c>
      <c r="E3024" s="4"/>
      <c r="F3024" s="6">
        <v>2</v>
      </c>
      <c r="G3024" s="6">
        <v>6</v>
      </c>
      <c r="H3024" s="7">
        <f t="shared" si="188"/>
        <v>46235</v>
      </c>
      <c r="I3024" s="3">
        <f t="shared" si="189"/>
        <v>21247</v>
      </c>
      <c r="J3024" s="3">
        <f t="shared" si="190"/>
        <v>14872.9</v>
      </c>
      <c r="K3024" s="3">
        <f t="shared" si="191"/>
        <v>6374.1</v>
      </c>
    </row>
    <row r="3025" spans="1:11" x14ac:dyDescent="0.25">
      <c r="A3025" s="5">
        <v>46158</v>
      </c>
      <c r="B3025" s="2" t="s">
        <v>3032</v>
      </c>
      <c r="C3025" s="2">
        <v>1</v>
      </c>
      <c r="D3025" s="3">
        <v>34665</v>
      </c>
      <c r="E3025" s="4"/>
      <c r="F3025" s="6">
        <v>5</v>
      </c>
      <c r="G3025" s="6">
        <v>4</v>
      </c>
      <c r="H3025" s="7">
        <f t="shared" si="188"/>
        <v>46143</v>
      </c>
      <c r="I3025" s="3">
        <f t="shared" si="189"/>
        <v>34665</v>
      </c>
      <c r="J3025" s="3">
        <f t="shared" si="190"/>
        <v>24265.5</v>
      </c>
      <c r="K3025" s="3">
        <f t="shared" si="191"/>
        <v>10399.5</v>
      </c>
    </row>
    <row r="3026" spans="1:11" x14ac:dyDescent="0.25">
      <c r="A3026" s="5">
        <v>46356</v>
      </c>
      <c r="B3026" s="2" t="s">
        <v>3033</v>
      </c>
      <c r="C3026" s="2">
        <v>3</v>
      </c>
      <c r="D3026" s="3">
        <v>30299</v>
      </c>
      <c r="E3026" s="4">
        <v>7.0000000000000007E-2</v>
      </c>
      <c r="F3026" s="6">
        <v>5</v>
      </c>
      <c r="G3026" s="6">
        <v>6</v>
      </c>
      <c r="H3026" s="7">
        <f t="shared" si="188"/>
        <v>46327</v>
      </c>
      <c r="I3026" s="3">
        <f t="shared" si="189"/>
        <v>97259.790000000008</v>
      </c>
      <c r="J3026" s="3">
        <f t="shared" si="190"/>
        <v>68081.853000000003</v>
      </c>
      <c r="K3026" s="3">
        <f t="shared" si="191"/>
        <v>29177.937000000005</v>
      </c>
    </row>
    <row r="3027" spans="1:11" x14ac:dyDescent="0.25">
      <c r="A3027" s="5">
        <v>46060</v>
      </c>
      <c r="B3027" s="2" t="s">
        <v>3034</v>
      </c>
      <c r="C3027" s="2">
        <v>3</v>
      </c>
      <c r="D3027" s="3">
        <v>2282</v>
      </c>
      <c r="E3027" s="4">
        <v>0.09</v>
      </c>
      <c r="F3027" s="6">
        <v>4</v>
      </c>
      <c r="G3027" s="6">
        <v>7</v>
      </c>
      <c r="H3027" s="7">
        <f t="shared" si="188"/>
        <v>46054</v>
      </c>
      <c r="I3027" s="3">
        <f t="shared" si="189"/>
        <v>7462.14</v>
      </c>
      <c r="J3027" s="3">
        <f t="shared" si="190"/>
        <v>5223.4979999999996</v>
      </c>
      <c r="K3027" s="3">
        <f t="shared" si="191"/>
        <v>2238.6420000000007</v>
      </c>
    </row>
    <row r="3028" spans="1:11" x14ac:dyDescent="0.25">
      <c r="A3028" s="5">
        <v>46067</v>
      </c>
      <c r="B3028" s="2" t="s">
        <v>3035</v>
      </c>
      <c r="C3028" s="2">
        <v>4</v>
      </c>
      <c r="D3028" s="3">
        <v>16271</v>
      </c>
      <c r="E3028" s="4">
        <v>0.11</v>
      </c>
      <c r="F3028" s="6">
        <v>3</v>
      </c>
      <c r="G3028" s="6">
        <v>7</v>
      </c>
      <c r="H3028" s="7">
        <f t="shared" si="188"/>
        <v>46054</v>
      </c>
      <c r="I3028" s="3">
        <f t="shared" si="189"/>
        <v>72243.240000000005</v>
      </c>
      <c r="J3028" s="3">
        <f t="shared" si="190"/>
        <v>50570.268000000004</v>
      </c>
      <c r="K3028" s="3">
        <f t="shared" si="191"/>
        <v>21672.972000000002</v>
      </c>
    </row>
    <row r="3029" spans="1:11" x14ac:dyDescent="0.25">
      <c r="A3029" s="5">
        <v>46233</v>
      </c>
      <c r="B3029" s="2" t="s">
        <v>3036</v>
      </c>
      <c r="C3029" s="2">
        <v>1</v>
      </c>
      <c r="D3029" s="3">
        <v>33384</v>
      </c>
      <c r="E3029" s="4">
        <v>0.12</v>
      </c>
      <c r="F3029" s="6">
        <v>3</v>
      </c>
      <c r="G3029" s="6">
        <v>4</v>
      </c>
      <c r="H3029" s="7">
        <f t="shared" si="188"/>
        <v>46204</v>
      </c>
      <c r="I3029" s="3">
        <f t="shared" si="189"/>
        <v>37390.080000000002</v>
      </c>
      <c r="J3029" s="3">
        <f t="shared" si="190"/>
        <v>26173.056</v>
      </c>
      <c r="K3029" s="3">
        <f t="shared" si="191"/>
        <v>11217.024000000001</v>
      </c>
    </row>
    <row r="3030" spans="1:11" x14ac:dyDescent="0.25">
      <c r="A3030" s="5">
        <v>46304</v>
      </c>
      <c r="B3030" s="2" t="s">
        <v>3037</v>
      </c>
      <c r="C3030" s="2">
        <v>12</v>
      </c>
      <c r="D3030" s="3">
        <v>5346</v>
      </c>
      <c r="E3030" s="4"/>
      <c r="F3030" s="6">
        <v>5</v>
      </c>
      <c r="G3030" s="6">
        <v>1</v>
      </c>
      <c r="H3030" s="7">
        <f t="shared" si="188"/>
        <v>46296</v>
      </c>
      <c r="I3030" s="3">
        <f t="shared" si="189"/>
        <v>64152</v>
      </c>
      <c r="J3030" s="3">
        <f t="shared" si="190"/>
        <v>44906.399999999994</v>
      </c>
      <c r="K3030" s="3">
        <f t="shared" si="191"/>
        <v>19245.600000000006</v>
      </c>
    </row>
    <row r="3031" spans="1:11" x14ac:dyDescent="0.25">
      <c r="A3031" s="5">
        <v>46103</v>
      </c>
      <c r="B3031" s="2" t="s">
        <v>3038</v>
      </c>
      <c r="C3031" s="2">
        <v>6</v>
      </c>
      <c r="D3031" s="3">
        <v>28038</v>
      </c>
      <c r="E3031" s="4">
        <v>7.0000000000000007E-2</v>
      </c>
      <c r="F3031" s="6">
        <v>5</v>
      </c>
      <c r="G3031" s="6">
        <v>2</v>
      </c>
      <c r="H3031" s="7">
        <f t="shared" si="188"/>
        <v>46082</v>
      </c>
      <c r="I3031" s="3">
        <f t="shared" si="189"/>
        <v>180003.96000000002</v>
      </c>
      <c r="J3031" s="3">
        <f t="shared" si="190"/>
        <v>126002.77200000001</v>
      </c>
      <c r="K3031" s="3">
        <f t="shared" si="191"/>
        <v>54001.188000000009</v>
      </c>
    </row>
    <row r="3032" spans="1:11" x14ac:dyDescent="0.25">
      <c r="A3032" s="5">
        <v>46153</v>
      </c>
      <c r="B3032" s="2" t="s">
        <v>3039</v>
      </c>
      <c r="C3032" s="2">
        <v>2</v>
      </c>
      <c r="D3032" s="3">
        <v>12490</v>
      </c>
      <c r="E3032" s="4">
        <v>0.11</v>
      </c>
      <c r="F3032" s="6">
        <v>1</v>
      </c>
      <c r="G3032" s="6">
        <v>4</v>
      </c>
      <c r="H3032" s="7">
        <f t="shared" si="188"/>
        <v>46143</v>
      </c>
      <c r="I3032" s="3">
        <f t="shared" si="189"/>
        <v>27727.800000000003</v>
      </c>
      <c r="J3032" s="3">
        <f t="shared" si="190"/>
        <v>19409.46</v>
      </c>
      <c r="K3032" s="3">
        <f t="shared" si="191"/>
        <v>8318.3400000000038</v>
      </c>
    </row>
    <row r="3033" spans="1:11" x14ac:dyDescent="0.25">
      <c r="A3033" s="5">
        <v>46253</v>
      </c>
      <c r="B3033" s="2" t="s">
        <v>3040</v>
      </c>
      <c r="C3033" s="2">
        <v>9</v>
      </c>
      <c r="D3033" s="3">
        <v>29039</v>
      </c>
      <c r="E3033" s="4">
        <v>0.11</v>
      </c>
      <c r="F3033" s="6">
        <v>1</v>
      </c>
      <c r="G3033" s="6">
        <v>5</v>
      </c>
      <c r="H3033" s="7">
        <f t="shared" si="188"/>
        <v>46235</v>
      </c>
      <c r="I3033" s="3">
        <f t="shared" si="189"/>
        <v>290099.61000000004</v>
      </c>
      <c r="J3033" s="3">
        <f t="shared" si="190"/>
        <v>203069.72700000001</v>
      </c>
      <c r="K3033" s="3">
        <f t="shared" si="191"/>
        <v>87029.883000000031</v>
      </c>
    </row>
    <row r="3034" spans="1:11" x14ac:dyDescent="0.25">
      <c r="A3034" s="5">
        <v>46201</v>
      </c>
      <c r="B3034" s="2" t="s">
        <v>3041</v>
      </c>
      <c r="C3034" s="2">
        <v>7</v>
      </c>
      <c r="D3034" s="3">
        <v>14429</v>
      </c>
      <c r="E3034" s="4">
        <v>0.14000000000000001</v>
      </c>
      <c r="F3034" s="6">
        <v>2</v>
      </c>
      <c r="G3034" s="6">
        <v>5</v>
      </c>
      <c r="H3034" s="7">
        <f t="shared" si="188"/>
        <v>46174</v>
      </c>
      <c r="I3034" s="3">
        <f t="shared" si="189"/>
        <v>115143.42000000001</v>
      </c>
      <c r="J3034" s="3">
        <f t="shared" si="190"/>
        <v>80600.394</v>
      </c>
      <c r="K3034" s="3">
        <f t="shared" si="191"/>
        <v>34543.026000000013</v>
      </c>
    </row>
    <row r="3035" spans="1:11" x14ac:dyDescent="0.25">
      <c r="A3035" s="5">
        <v>46205</v>
      </c>
      <c r="B3035" s="2" t="s">
        <v>3042</v>
      </c>
      <c r="C3035" s="2">
        <v>1</v>
      </c>
      <c r="D3035" s="3">
        <v>21686</v>
      </c>
      <c r="E3035" s="4">
        <v>0.1</v>
      </c>
      <c r="F3035" s="6">
        <v>3</v>
      </c>
      <c r="G3035" s="6">
        <v>5</v>
      </c>
      <c r="H3035" s="7">
        <f t="shared" si="188"/>
        <v>46204</v>
      </c>
      <c r="I3035" s="3">
        <f t="shared" si="189"/>
        <v>23854.600000000002</v>
      </c>
      <c r="J3035" s="3">
        <f t="shared" si="190"/>
        <v>16698.22</v>
      </c>
      <c r="K3035" s="3">
        <f t="shared" si="191"/>
        <v>7156.380000000001</v>
      </c>
    </row>
    <row r="3036" spans="1:11" x14ac:dyDescent="0.25">
      <c r="A3036" s="5">
        <v>46304</v>
      </c>
      <c r="B3036" s="2" t="s">
        <v>3043</v>
      </c>
      <c r="C3036" s="2">
        <v>6</v>
      </c>
      <c r="D3036" s="3">
        <v>21368</v>
      </c>
      <c r="E3036" s="4">
        <v>7.0000000000000007E-2</v>
      </c>
      <c r="F3036" s="6">
        <v>3</v>
      </c>
      <c r="G3036" s="6">
        <v>1</v>
      </c>
      <c r="H3036" s="7">
        <f t="shared" si="188"/>
        <v>46296</v>
      </c>
      <c r="I3036" s="3">
        <f t="shared" si="189"/>
        <v>137182.56</v>
      </c>
      <c r="J3036" s="3">
        <f t="shared" si="190"/>
        <v>96027.791999999987</v>
      </c>
      <c r="K3036" s="3">
        <f t="shared" si="191"/>
        <v>41154.768000000011</v>
      </c>
    </row>
    <row r="3037" spans="1:11" x14ac:dyDescent="0.25">
      <c r="A3037" s="5">
        <v>46058</v>
      </c>
      <c r="B3037" s="2" t="s">
        <v>3044</v>
      </c>
      <c r="C3037" s="2">
        <v>12</v>
      </c>
      <c r="D3037" s="3">
        <v>10849</v>
      </c>
      <c r="E3037" s="4"/>
      <c r="F3037" s="6">
        <v>1</v>
      </c>
      <c r="G3037" s="6">
        <v>7</v>
      </c>
      <c r="H3037" s="7">
        <f t="shared" si="188"/>
        <v>46054</v>
      </c>
      <c r="I3037" s="3">
        <f t="shared" si="189"/>
        <v>130188</v>
      </c>
      <c r="J3037" s="3">
        <f t="shared" si="190"/>
        <v>91131.599999999991</v>
      </c>
      <c r="K3037" s="3">
        <f t="shared" si="191"/>
        <v>39056.400000000009</v>
      </c>
    </row>
    <row r="3038" spans="1:11" x14ac:dyDescent="0.25">
      <c r="A3038" s="5">
        <v>46323</v>
      </c>
      <c r="B3038" s="2" t="s">
        <v>3045</v>
      </c>
      <c r="C3038" s="2">
        <v>9</v>
      </c>
      <c r="D3038" s="3">
        <v>26494</v>
      </c>
      <c r="E3038" s="4">
        <v>0.08</v>
      </c>
      <c r="F3038" s="6">
        <v>2</v>
      </c>
      <c r="G3038" s="6">
        <v>4</v>
      </c>
      <c r="H3038" s="7">
        <f t="shared" si="188"/>
        <v>46296</v>
      </c>
      <c r="I3038" s="3">
        <f t="shared" si="189"/>
        <v>257521.68000000002</v>
      </c>
      <c r="J3038" s="3">
        <f t="shared" si="190"/>
        <v>180265.17600000001</v>
      </c>
      <c r="K3038" s="3">
        <f t="shared" si="191"/>
        <v>77256.504000000015</v>
      </c>
    </row>
    <row r="3039" spans="1:11" x14ac:dyDescent="0.25">
      <c r="A3039" s="5">
        <v>46171</v>
      </c>
      <c r="B3039" s="2" t="s">
        <v>3046</v>
      </c>
      <c r="C3039" s="2">
        <v>8</v>
      </c>
      <c r="D3039" s="3">
        <v>16048</v>
      </c>
      <c r="E3039" s="4">
        <v>0.1</v>
      </c>
      <c r="F3039" s="6">
        <v>2</v>
      </c>
      <c r="G3039" s="6">
        <v>1</v>
      </c>
      <c r="H3039" s="7">
        <f t="shared" si="188"/>
        <v>46143</v>
      </c>
      <c r="I3039" s="3">
        <f t="shared" si="189"/>
        <v>141222.40000000002</v>
      </c>
      <c r="J3039" s="3">
        <f t="shared" si="190"/>
        <v>98855.680000000008</v>
      </c>
      <c r="K3039" s="3">
        <f t="shared" si="191"/>
        <v>42366.720000000016</v>
      </c>
    </row>
    <row r="3040" spans="1:11" x14ac:dyDescent="0.25">
      <c r="A3040" s="5">
        <v>46342</v>
      </c>
      <c r="B3040" s="2" t="s">
        <v>3047</v>
      </c>
      <c r="C3040" s="2">
        <v>1</v>
      </c>
      <c r="D3040" s="3">
        <v>25462</v>
      </c>
      <c r="E3040" s="4">
        <v>0.13</v>
      </c>
      <c r="F3040" s="6">
        <v>1</v>
      </c>
      <c r="G3040" s="6">
        <v>3</v>
      </c>
      <c r="H3040" s="7">
        <f t="shared" si="188"/>
        <v>46327</v>
      </c>
      <c r="I3040" s="3">
        <f t="shared" si="189"/>
        <v>28772.059999999998</v>
      </c>
      <c r="J3040" s="3">
        <f t="shared" si="190"/>
        <v>20140.441999999995</v>
      </c>
      <c r="K3040" s="3">
        <f t="shared" si="191"/>
        <v>8631.6180000000022</v>
      </c>
    </row>
    <row r="3041" spans="1:11" x14ac:dyDescent="0.25">
      <c r="A3041" s="5">
        <v>46343</v>
      </c>
      <c r="B3041" s="2" t="s">
        <v>3048</v>
      </c>
      <c r="C3041" s="2">
        <v>11</v>
      </c>
      <c r="D3041" s="3">
        <v>34257</v>
      </c>
      <c r="E3041" s="4"/>
      <c r="F3041" s="6">
        <v>4</v>
      </c>
      <c r="G3041" s="6">
        <v>8</v>
      </c>
      <c r="H3041" s="7">
        <f t="shared" si="188"/>
        <v>46327</v>
      </c>
      <c r="I3041" s="3">
        <f t="shared" si="189"/>
        <v>376827</v>
      </c>
      <c r="J3041" s="3">
        <f t="shared" si="190"/>
        <v>263778.89999999997</v>
      </c>
      <c r="K3041" s="3">
        <f t="shared" si="191"/>
        <v>113048.10000000003</v>
      </c>
    </row>
    <row r="3042" spans="1:11" x14ac:dyDescent="0.25">
      <c r="A3042" s="5">
        <v>46338</v>
      </c>
      <c r="B3042" s="2" t="s">
        <v>3049</v>
      </c>
      <c r="C3042" s="2">
        <v>3</v>
      </c>
      <c r="D3042" s="3">
        <v>34547</v>
      </c>
      <c r="E3042" s="4"/>
      <c r="F3042" s="6">
        <v>5</v>
      </c>
      <c r="G3042" s="6">
        <v>6</v>
      </c>
      <c r="H3042" s="7">
        <f t="shared" si="188"/>
        <v>46327</v>
      </c>
      <c r="I3042" s="3">
        <f t="shared" si="189"/>
        <v>103641</v>
      </c>
      <c r="J3042" s="3">
        <f t="shared" si="190"/>
        <v>72548.7</v>
      </c>
      <c r="K3042" s="3">
        <f t="shared" si="191"/>
        <v>31092.300000000003</v>
      </c>
    </row>
    <row r="3043" spans="1:11" x14ac:dyDescent="0.25">
      <c r="A3043" s="5">
        <v>46380</v>
      </c>
      <c r="B3043" s="2" t="s">
        <v>3050</v>
      </c>
      <c r="C3043" s="2">
        <v>2</v>
      </c>
      <c r="D3043" s="3">
        <v>8402</v>
      </c>
      <c r="E3043" s="4">
        <v>0.04</v>
      </c>
      <c r="F3043" s="6">
        <v>3</v>
      </c>
      <c r="G3043" s="6">
        <v>3</v>
      </c>
      <c r="H3043" s="7">
        <f t="shared" si="188"/>
        <v>46357</v>
      </c>
      <c r="I3043" s="3">
        <f t="shared" si="189"/>
        <v>17476.16</v>
      </c>
      <c r="J3043" s="3">
        <f t="shared" si="190"/>
        <v>12233.312</v>
      </c>
      <c r="K3043" s="3">
        <f t="shared" si="191"/>
        <v>5242.848</v>
      </c>
    </row>
    <row r="3044" spans="1:11" x14ac:dyDescent="0.25">
      <c r="A3044" s="5">
        <v>46076</v>
      </c>
      <c r="B3044" s="2" t="s">
        <v>3051</v>
      </c>
      <c r="C3044" s="2">
        <v>2</v>
      </c>
      <c r="D3044" s="3">
        <v>32166</v>
      </c>
      <c r="E3044" s="4">
        <v>0.03</v>
      </c>
      <c r="F3044" s="6">
        <v>2</v>
      </c>
      <c r="G3044" s="6">
        <v>8</v>
      </c>
      <c r="H3044" s="7">
        <f t="shared" si="188"/>
        <v>46054</v>
      </c>
      <c r="I3044" s="3">
        <f t="shared" si="189"/>
        <v>66261.960000000006</v>
      </c>
      <c r="J3044" s="3">
        <f t="shared" si="190"/>
        <v>46383.372000000003</v>
      </c>
      <c r="K3044" s="3">
        <f t="shared" si="191"/>
        <v>19878.588000000003</v>
      </c>
    </row>
    <row r="3045" spans="1:11" x14ac:dyDescent="0.25">
      <c r="A3045" s="5">
        <v>46335</v>
      </c>
      <c r="B3045" s="2" t="s">
        <v>3052</v>
      </c>
      <c r="C3045" s="2">
        <v>3</v>
      </c>
      <c r="D3045" s="3">
        <v>8314</v>
      </c>
      <c r="E3045" s="4"/>
      <c r="F3045" s="6">
        <v>4</v>
      </c>
      <c r="G3045" s="6">
        <v>2</v>
      </c>
      <c r="H3045" s="7">
        <f t="shared" si="188"/>
        <v>46327</v>
      </c>
      <c r="I3045" s="3">
        <f t="shared" si="189"/>
        <v>24942</v>
      </c>
      <c r="J3045" s="3">
        <f t="shared" si="190"/>
        <v>17459.399999999998</v>
      </c>
      <c r="K3045" s="3">
        <f t="shared" si="191"/>
        <v>7482.6000000000022</v>
      </c>
    </row>
    <row r="3046" spans="1:11" x14ac:dyDescent="0.25">
      <c r="A3046" s="5">
        <v>46243</v>
      </c>
      <c r="B3046" s="2" t="s">
        <v>3053</v>
      </c>
      <c r="C3046" s="2">
        <v>6</v>
      </c>
      <c r="D3046" s="3">
        <v>4939</v>
      </c>
      <c r="E3046" s="4">
        <v>0.08</v>
      </c>
      <c r="F3046" s="6">
        <v>1</v>
      </c>
      <c r="G3046" s="6">
        <v>6</v>
      </c>
      <c r="H3046" s="7">
        <f t="shared" si="188"/>
        <v>46235</v>
      </c>
      <c r="I3046" s="3">
        <f t="shared" si="189"/>
        <v>32004.720000000001</v>
      </c>
      <c r="J3046" s="3">
        <f t="shared" si="190"/>
        <v>22403.304</v>
      </c>
      <c r="K3046" s="3">
        <f t="shared" si="191"/>
        <v>9601.4160000000011</v>
      </c>
    </row>
    <row r="3047" spans="1:11" x14ac:dyDescent="0.25">
      <c r="A3047" s="5">
        <v>46247</v>
      </c>
      <c r="B3047" s="2" t="s">
        <v>3054</v>
      </c>
      <c r="C3047" s="2">
        <v>8</v>
      </c>
      <c r="D3047" s="3">
        <v>18511</v>
      </c>
      <c r="E3047" s="4">
        <v>0.12</v>
      </c>
      <c r="F3047" s="6">
        <v>2</v>
      </c>
      <c r="G3047" s="6">
        <v>8</v>
      </c>
      <c r="H3047" s="7">
        <f t="shared" si="188"/>
        <v>46235</v>
      </c>
      <c r="I3047" s="3">
        <f t="shared" si="189"/>
        <v>165858.56000000003</v>
      </c>
      <c r="J3047" s="3">
        <f t="shared" si="190"/>
        <v>116100.99200000001</v>
      </c>
      <c r="K3047" s="3">
        <f t="shared" si="191"/>
        <v>49757.568000000014</v>
      </c>
    </row>
    <row r="3048" spans="1:11" x14ac:dyDescent="0.25">
      <c r="A3048" s="5">
        <v>46273</v>
      </c>
      <c r="B3048" s="2" t="s">
        <v>3055</v>
      </c>
      <c r="C3048" s="2">
        <v>8</v>
      </c>
      <c r="D3048" s="3">
        <v>13490</v>
      </c>
      <c r="E3048" s="4">
        <v>0.12</v>
      </c>
      <c r="F3048" s="6">
        <v>5</v>
      </c>
      <c r="G3048" s="6">
        <v>3</v>
      </c>
      <c r="H3048" s="7">
        <f t="shared" si="188"/>
        <v>46266</v>
      </c>
      <c r="I3048" s="3">
        <f t="shared" si="189"/>
        <v>120870.40000000001</v>
      </c>
      <c r="J3048" s="3">
        <f t="shared" si="190"/>
        <v>84609.279999999999</v>
      </c>
      <c r="K3048" s="3">
        <f t="shared" si="191"/>
        <v>36261.12000000001</v>
      </c>
    </row>
    <row r="3049" spans="1:11" x14ac:dyDescent="0.25">
      <c r="A3049" s="5">
        <v>46335</v>
      </c>
      <c r="B3049" s="2" t="s">
        <v>3056</v>
      </c>
      <c r="C3049" s="2">
        <v>2</v>
      </c>
      <c r="D3049" s="3">
        <v>3979</v>
      </c>
      <c r="E3049" s="4">
        <v>0.03</v>
      </c>
      <c r="F3049" s="6">
        <v>1</v>
      </c>
      <c r="G3049" s="6">
        <v>3</v>
      </c>
      <c r="H3049" s="7">
        <f t="shared" si="188"/>
        <v>46327</v>
      </c>
      <c r="I3049" s="3">
        <f t="shared" si="189"/>
        <v>8196.74</v>
      </c>
      <c r="J3049" s="3">
        <f t="shared" si="190"/>
        <v>5737.7179999999998</v>
      </c>
      <c r="K3049" s="3">
        <f t="shared" si="191"/>
        <v>2459.0219999999999</v>
      </c>
    </row>
    <row r="3050" spans="1:11" x14ac:dyDescent="0.25">
      <c r="A3050" s="5">
        <v>46127</v>
      </c>
      <c r="B3050" s="2" t="s">
        <v>3057</v>
      </c>
      <c r="C3050" s="2">
        <v>1</v>
      </c>
      <c r="D3050" s="3">
        <v>25720</v>
      </c>
      <c r="E3050" s="4">
        <v>0.15</v>
      </c>
      <c r="F3050" s="6">
        <v>3</v>
      </c>
      <c r="G3050" s="6">
        <v>4</v>
      </c>
      <c r="H3050" s="7">
        <f t="shared" si="188"/>
        <v>46113</v>
      </c>
      <c r="I3050" s="3">
        <f t="shared" si="189"/>
        <v>29577.999999999996</v>
      </c>
      <c r="J3050" s="3">
        <f t="shared" si="190"/>
        <v>20704.599999999995</v>
      </c>
      <c r="K3050" s="3">
        <f t="shared" si="191"/>
        <v>8873.4000000000015</v>
      </c>
    </row>
    <row r="3051" spans="1:11" x14ac:dyDescent="0.25">
      <c r="A3051" s="5">
        <v>46235</v>
      </c>
      <c r="B3051" s="2" t="s">
        <v>3058</v>
      </c>
      <c r="C3051" s="2">
        <v>8</v>
      </c>
      <c r="D3051" s="3">
        <v>10235</v>
      </c>
      <c r="E3051" s="4">
        <v>0.09</v>
      </c>
      <c r="F3051" s="6">
        <v>5</v>
      </c>
      <c r="G3051" s="6">
        <v>3</v>
      </c>
      <c r="H3051" s="7">
        <f t="shared" si="188"/>
        <v>46235</v>
      </c>
      <c r="I3051" s="3">
        <f t="shared" si="189"/>
        <v>89249.200000000012</v>
      </c>
      <c r="J3051" s="3">
        <f t="shared" si="190"/>
        <v>62474.44</v>
      </c>
      <c r="K3051" s="3">
        <f t="shared" si="191"/>
        <v>26774.760000000009</v>
      </c>
    </row>
    <row r="3052" spans="1:11" x14ac:dyDescent="0.25">
      <c r="A3052" s="5">
        <v>46274</v>
      </c>
      <c r="B3052" s="2" t="s">
        <v>3059</v>
      </c>
      <c r="C3052" s="2">
        <v>1</v>
      </c>
      <c r="D3052" s="3">
        <v>8570</v>
      </c>
      <c r="E3052" s="4">
        <v>0.1</v>
      </c>
      <c r="F3052" s="6">
        <v>3</v>
      </c>
      <c r="G3052" s="6">
        <v>8</v>
      </c>
      <c r="H3052" s="7">
        <f t="shared" si="188"/>
        <v>46266</v>
      </c>
      <c r="I3052" s="3">
        <f t="shared" si="189"/>
        <v>9427</v>
      </c>
      <c r="J3052" s="3">
        <f t="shared" si="190"/>
        <v>6598.9</v>
      </c>
      <c r="K3052" s="3">
        <f t="shared" si="191"/>
        <v>2828.1000000000004</v>
      </c>
    </row>
    <row r="3053" spans="1:11" x14ac:dyDescent="0.25">
      <c r="A3053" s="5">
        <v>46206</v>
      </c>
      <c r="B3053" s="2" t="s">
        <v>3060</v>
      </c>
      <c r="C3053" s="2">
        <v>12</v>
      </c>
      <c r="D3053" s="3">
        <v>17859</v>
      </c>
      <c r="E3053" s="4">
        <v>0.03</v>
      </c>
      <c r="F3053" s="6">
        <v>2</v>
      </c>
      <c r="G3053" s="6">
        <v>7</v>
      </c>
      <c r="H3053" s="7">
        <f t="shared" si="188"/>
        <v>46204</v>
      </c>
      <c r="I3053" s="3">
        <f t="shared" si="189"/>
        <v>220737.24000000002</v>
      </c>
      <c r="J3053" s="3">
        <f t="shared" si="190"/>
        <v>154516.068</v>
      </c>
      <c r="K3053" s="3">
        <f t="shared" si="191"/>
        <v>66221.17200000002</v>
      </c>
    </row>
    <row r="3054" spans="1:11" x14ac:dyDescent="0.25">
      <c r="A3054" s="5">
        <v>46314</v>
      </c>
      <c r="B3054" s="2" t="s">
        <v>3061</v>
      </c>
      <c r="C3054" s="2">
        <v>7</v>
      </c>
      <c r="D3054" s="3">
        <v>2403</v>
      </c>
      <c r="E3054" s="4">
        <v>7.0000000000000007E-2</v>
      </c>
      <c r="F3054" s="6">
        <v>4</v>
      </c>
      <c r="G3054" s="6">
        <v>4</v>
      </c>
      <c r="H3054" s="7">
        <f t="shared" si="188"/>
        <v>46296</v>
      </c>
      <c r="I3054" s="3">
        <f t="shared" si="189"/>
        <v>17998.47</v>
      </c>
      <c r="J3054" s="3">
        <f t="shared" si="190"/>
        <v>12598.929</v>
      </c>
      <c r="K3054" s="3">
        <f t="shared" si="191"/>
        <v>5399.5410000000011</v>
      </c>
    </row>
    <row r="3055" spans="1:11" x14ac:dyDescent="0.25">
      <c r="A3055" s="5">
        <v>46211</v>
      </c>
      <c r="B3055" s="2" t="s">
        <v>3062</v>
      </c>
      <c r="C3055" s="2">
        <v>12</v>
      </c>
      <c r="D3055" s="3">
        <v>25891</v>
      </c>
      <c r="E3055" s="4"/>
      <c r="F3055" s="6">
        <v>4</v>
      </c>
      <c r="G3055" s="6">
        <v>8</v>
      </c>
      <c r="H3055" s="7">
        <f t="shared" si="188"/>
        <v>46204</v>
      </c>
      <c r="I3055" s="3">
        <f t="shared" si="189"/>
        <v>310692</v>
      </c>
      <c r="J3055" s="3">
        <f t="shared" si="190"/>
        <v>217484.4</v>
      </c>
      <c r="K3055" s="3">
        <f t="shared" si="191"/>
        <v>93207.6</v>
      </c>
    </row>
    <row r="3056" spans="1:11" x14ac:dyDescent="0.25">
      <c r="A3056" s="5">
        <v>46092</v>
      </c>
      <c r="B3056" s="2" t="s">
        <v>3063</v>
      </c>
      <c r="C3056" s="2">
        <v>8</v>
      </c>
      <c r="D3056" s="3">
        <v>24876</v>
      </c>
      <c r="E3056" s="4">
        <v>0.14000000000000001</v>
      </c>
      <c r="F3056" s="6">
        <v>3</v>
      </c>
      <c r="G3056" s="6">
        <v>1</v>
      </c>
      <c r="H3056" s="7">
        <f t="shared" si="188"/>
        <v>46082</v>
      </c>
      <c r="I3056" s="3">
        <f t="shared" si="189"/>
        <v>226869.12000000002</v>
      </c>
      <c r="J3056" s="3">
        <f t="shared" si="190"/>
        <v>158808.38400000002</v>
      </c>
      <c r="K3056" s="3">
        <f t="shared" si="191"/>
        <v>68060.736000000004</v>
      </c>
    </row>
    <row r="3057" spans="1:11" x14ac:dyDescent="0.25">
      <c r="A3057" s="5">
        <v>46148</v>
      </c>
      <c r="B3057" s="2" t="s">
        <v>3064</v>
      </c>
      <c r="C3057" s="2">
        <v>10</v>
      </c>
      <c r="D3057" s="3">
        <v>10743</v>
      </c>
      <c r="E3057" s="4"/>
      <c r="F3057" s="6">
        <v>2</v>
      </c>
      <c r="G3057" s="6">
        <v>5</v>
      </c>
      <c r="H3057" s="7">
        <f t="shared" si="188"/>
        <v>46143</v>
      </c>
      <c r="I3057" s="3">
        <f t="shared" si="189"/>
        <v>107430</v>
      </c>
      <c r="J3057" s="3">
        <f t="shared" si="190"/>
        <v>75201</v>
      </c>
      <c r="K3057" s="3">
        <f t="shared" si="191"/>
        <v>32229</v>
      </c>
    </row>
    <row r="3058" spans="1:11" x14ac:dyDescent="0.25">
      <c r="A3058" s="5">
        <v>46080</v>
      </c>
      <c r="B3058" s="2" t="s">
        <v>3065</v>
      </c>
      <c r="C3058" s="2">
        <v>7</v>
      </c>
      <c r="D3058" s="3">
        <v>2574</v>
      </c>
      <c r="E3058" s="4">
        <v>0.04</v>
      </c>
      <c r="F3058" s="6">
        <v>2</v>
      </c>
      <c r="G3058" s="6">
        <v>4</v>
      </c>
      <c r="H3058" s="7">
        <f t="shared" si="188"/>
        <v>46054</v>
      </c>
      <c r="I3058" s="3">
        <f t="shared" si="189"/>
        <v>18738.72</v>
      </c>
      <c r="J3058" s="3">
        <f t="shared" si="190"/>
        <v>13117.103999999999</v>
      </c>
      <c r="K3058" s="3">
        <f t="shared" si="191"/>
        <v>5621.6160000000018</v>
      </c>
    </row>
    <row r="3059" spans="1:11" x14ac:dyDescent="0.25">
      <c r="A3059" s="5">
        <v>46165</v>
      </c>
      <c r="B3059" s="2" t="s">
        <v>3066</v>
      </c>
      <c r="C3059" s="2">
        <v>2</v>
      </c>
      <c r="D3059" s="3">
        <v>19158</v>
      </c>
      <c r="E3059" s="4">
        <v>0.06</v>
      </c>
      <c r="F3059" s="6">
        <v>4</v>
      </c>
      <c r="G3059" s="6">
        <v>1</v>
      </c>
      <c r="H3059" s="7">
        <f t="shared" si="188"/>
        <v>46143</v>
      </c>
      <c r="I3059" s="3">
        <f t="shared" si="189"/>
        <v>40614.959999999999</v>
      </c>
      <c r="J3059" s="3">
        <f t="shared" si="190"/>
        <v>28430.471999999998</v>
      </c>
      <c r="K3059" s="3">
        <f t="shared" si="191"/>
        <v>12184.488000000001</v>
      </c>
    </row>
    <row r="3060" spans="1:11" x14ac:dyDescent="0.25">
      <c r="A3060" s="5">
        <v>46028</v>
      </c>
      <c r="B3060" s="2" t="s">
        <v>3067</v>
      </c>
      <c r="C3060" s="2">
        <v>4</v>
      </c>
      <c r="D3060" s="3">
        <v>3601</v>
      </c>
      <c r="E3060" s="4">
        <v>0.09</v>
      </c>
      <c r="F3060" s="6">
        <v>3</v>
      </c>
      <c r="G3060" s="6">
        <v>8</v>
      </c>
      <c r="H3060" s="7">
        <f t="shared" si="188"/>
        <v>46023</v>
      </c>
      <c r="I3060" s="3">
        <f t="shared" si="189"/>
        <v>15700.36</v>
      </c>
      <c r="J3060" s="3">
        <f t="shared" si="190"/>
        <v>10990.252</v>
      </c>
      <c r="K3060" s="3">
        <f t="shared" si="191"/>
        <v>4710.1080000000002</v>
      </c>
    </row>
    <row r="3061" spans="1:11" x14ac:dyDescent="0.25">
      <c r="A3061" s="5">
        <v>46146</v>
      </c>
      <c r="B3061" s="2" t="s">
        <v>3068</v>
      </c>
      <c r="C3061" s="2">
        <v>9</v>
      </c>
      <c r="D3061" s="3">
        <v>3733</v>
      </c>
      <c r="E3061" s="4">
        <v>0.04</v>
      </c>
      <c r="F3061" s="6">
        <v>2</v>
      </c>
      <c r="G3061" s="6">
        <v>7</v>
      </c>
      <c r="H3061" s="7">
        <f t="shared" si="188"/>
        <v>46143</v>
      </c>
      <c r="I3061" s="3">
        <f t="shared" si="189"/>
        <v>34940.880000000005</v>
      </c>
      <c r="J3061" s="3">
        <f t="shared" si="190"/>
        <v>24458.616000000002</v>
      </c>
      <c r="K3061" s="3">
        <f t="shared" si="191"/>
        <v>10482.264000000003</v>
      </c>
    </row>
    <row r="3062" spans="1:11" x14ac:dyDescent="0.25">
      <c r="A3062" s="5">
        <v>46133</v>
      </c>
      <c r="B3062" s="2" t="s">
        <v>3069</v>
      </c>
      <c r="C3062" s="2">
        <v>11</v>
      </c>
      <c r="D3062" s="3">
        <v>13239</v>
      </c>
      <c r="E3062" s="4">
        <v>7.0000000000000007E-2</v>
      </c>
      <c r="F3062" s="6">
        <v>3</v>
      </c>
      <c r="G3062" s="6">
        <v>6</v>
      </c>
      <c r="H3062" s="7">
        <f t="shared" si="188"/>
        <v>46113</v>
      </c>
      <c r="I3062" s="3">
        <f t="shared" si="189"/>
        <v>155823.03</v>
      </c>
      <c r="J3062" s="3">
        <f t="shared" si="190"/>
        <v>109076.121</v>
      </c>
      <c r="K3062" s="3">
        <f t="shared" si="191"/>
        <v>46746.909</v>
      </c>
    </row>
    <row r="3063" spans="1:11" x14ac:dyDescent="0.25">
      <c r="A3063" s="5">
        <v>46060</v>
      </c>
      <c r="B3063" s="2" t="s">
        <v>3070</v>
      </c>
      <c r="C3063" s="2">
        <v>3</v>
      </c>
      <c r="D3063" s="3">
        <v>33899</v>
      </c>
      <c r="E3063" s="4">
        <v>0.05</v>
      </c>
      <c r="F3063" s="6">
        <v>4</v>
      </c>
      <c r="G3063" s="6">
        <v>3</v>
      </c>
      <c r="H3063" s="7">
        <f t="shared" si="188"/>
        <v>46054</v>
      </c>
      <c r="I3063" s="3">
        <f t="shared" si="189"/>
        <v>106781.85</v>
      </c>
      <c r="J3063" s="3">
        <f t="shared" si="190"/>
        <v>74747.294999999998</v>
      </c>
      <c r="K3063" s="3">
        <f t="shared" si="191"/>
        <v>32034.555000000008</v>
      </c>
    </row>
    <row r="3064" spans="1:11" x14ac:dyDescent="0.25">
      <c r="A3064" s="5">
        <v>46227</v>
      </c>
      <c r="B3064" s="2" t="s">
        <v>3071</v>
      </c>
      <c r="C3064" s="2">
        <v>9</v>
      </c>
      <c r="D3064" s="3">
        <v>11517</v>
      </c>
      <c r="E3064" s="4"/>
      <c r="F3064" s="6">
        <v>2</v>
      </c>
      <c r="G3064" s="6">
        <v>4</v>
      </c>
      <c r="H3064" s="7">
        <f t="shared" si="188"/>
        <v>46204</v>
      </c>
      <c r="I3064" s="3">
        <f t="shared" si="189"/>
        <v>103653</v>
      </c>
      <c r="J3064" s="3">
        <f t="shared" si="190"/>
        <v>72557.099999999991</v>
      </c>
      <c r="K3064" s="3">
        <f t="shared" si="191"/>
        <v>31095.900000000009</v>
      </c>
    </row>
    <row r="3065" spans="1:11" x14ac:dyDescent="0.25">
      <c r="A3065" s="5">
        <v>46195</v>
      </c>
      <c r="B3065" s="2" t="s">
        <v>3072</v>
      </c>
      <c r="C3065" s="2">
        <v>10</v>
      </c>
      <c r="D3065" s="3">
        <v>13992</v>
      </c>
      <c r="E3065" s="4">
        <v>0.03</v>
      </c>
      <c r="F3065" s="6">
        <v>2</v>
      </c>
      <c r="G3065" s="6">
        <v>4</v>
      </c>
      <c r="H3065" s="7">
        <f t="shared" si="188"/>
        <v>46174</v>
      </c>
      <c r="I3065" s="3">
        <f t="shared" si="189"/>
        <v>144117.6</v>
      </c>
      <c r="J3065" s="3">
        <f t="shared" si="190"/>
        <v>100882.31999999999</v>
      </c>
      <c r="K3065" s="3">
        <f t="shared" si="191"/>
        <v>43235.280000000013</v>
      </c>
    </row>
    <row r="3066" spans="1:11" x14ac:dyDescent="0.25">
      <c r="A3066" s="5">
        <v>46180</v>
      </c>
      <c r="B3066" s="2" t="s">
        <v>3073</v>
      </c>
      <c r="C3066" s="2">
        <v>2</v>
      </c>
      <c r="D3066" s="3">
        <v>14993</v>
      </c>
      <c r="E3066" s="4">
        <v>0.02</v>
      </c>
      <c r="F3066" s="6">
        <v>4</v>
      </c>
      <c r="G3066" s="6">
        <v>8</v>
      </c>
      <c r="H3066" s="7">
        <f t="shared" si="188"/>
        <v>46174</v>
      </c>
      <c r="I3066" s="3">
        <f t="shared" si="189"/>
        <v>30585.72</v>
      </c>
      <c r="J3066" s="3">
        <f t="shared" si="190"/>
        <v>21410.004000000001</v>
      </c>
      <c r="K3066" s="3">
        <f t="shared" si="191"/>
        <v>9175.7160000000003</v>
      </c>
    </row>
    <row r="3067" spans="1:11" x14ac:dyDescent="0.25">
      <c r="A3067" s="5">
        <v>46361</v>
      </c>
      <c r="B3067" s="2" t="s">
        <v>3074</v>
      </c>
      <c r="C3067" s="2">
        <v>3</v>
      </c>
      <c r="D3067" s="3">
        <v>10012</v>
      </c>
      <c r="E3067" s="4"/>
      <c r="F3067" s="6">
        <v>3</v>
      </c>
      <c r="G3067" s="6">
        <v>8</v>
      </c>
      <c r="H3067" s="7">
        <f t="shared" si="188"/>
        <v>46357</v>
      </c>
      <c r="I3067" s="3">
        <f t="shared" si="189"/>
        <v>30036</v>
      </c>
      <c r="J3067" s="3">
        <f t="shared" si="190"/>
        <v>21025.199999999997</v>
      </c>
      <c r="K3067" s="3">
        <f t="shared" si="191"/>
        <v>9010.8000000000029</v>
      </c>
    </row>
    <row r="3068" spans="1:11" x14ac:dyDescent="0.25">
      <c r="A3068" s="5">
        <v>46164</v>
      </c>
      <c r="B3068" s="2" t="s">
        <v>3075</v>
      </c>
      <c r="C3068" s="2">
        <v>12</v>
      </c>
      <c r="D3068" s="3">
        <v>17473</v>
      </c>
      <c r="E3068" s="4">
        <v>0.08</v>
      </c>
      <c r="F3068" s="6">
        <v>4</v>
      </c>
      <c r="G3068" s="6">
        <v>3</v>
      </c>
      <c r="H3068" s="7">
        <f t="shared" si="188"/>
        <v>46143</v>
      </c>
      <c r="I3068" s="3">
        <f t="shared" si="189"/>
        <v>226450.08000000002</v>
      </c>
      <c r="J3068" s="3">
        <f t="shared" si="190"/>
        <v>158515.05600000001</v>
      </c>
      <c r="K3068" s="3">
        <f t="shared" si="191"/>
        <v>67935.024000000005</v>
      </c>
    </row>
    <row r="3069" spans="1:11" x14ac:dyDescent="0.25">
      <c r="A3069" s="5">
        <v>46264</v>
      </c>
      <c r="B3069" s="2" t="s">
        <v>3076</v>
      </c>
      <c r="C3069" s="2">
        <v>10</v>
      </c>
      <c r="D3069" s="3">
        <v>20107</v>
      </c>
      <c r="E3069" s="4"/>
      <c r="F3069" s="6">
        <v>2</v>
      </c>
      <c r="G3069" s="6">
        <v>4</v>
      </c>
      <c r="H3069" s="7">
        <f t="shared" si="188"/>
        <v>46235</v>
      </c>
      <c r="I3069" s="3">
        <f t="shared" si="189"/>
        <v>201070</v>
      </c>
      <c r="J3069" s="3">
        <f t="shared" si="190"/>
        <v>140749</v>
      </c>
      <c r="K3069" s="3">
        <f t="shared" si="191"/>
        <v>60321</v>
      </c>
    </row>
    <row r="3070" spans="1:11" x14ac:dyDescent="0.25">
      <c r="A3070" s="5">
        <v>46301</v>
      </c>
      <c r="B3070" s="2" t="s">
        <v>3077</v>
      </c>
      <c r="C3070" s="2">
        <v>6</v>
      </c>
      <c r="D3070" s="3">
        <v>3796</v>
      </c>
      <c r="E3070" s="4">
        <v>0.14000000000000001</v>
      </c>
      <c r="F3070" s="6">
        <v>3</v>
      </c>
      <c r="G3070" s="6">
        <v>6</v>
      </c>
      <c r="H3070" s="7">
        <f t="shared" si="188"/>
        <v>46296</v>
      </c>
      <c r="I3070" s="3">
        <f t="shared" si="189"/>
        <v>25964.640000000003</v>
      </c>
      <c r="J3070" s="3">
        <f t="shared" si="190"/>
        <v>18175.248</v>
      </c>
      <c r="K3070" s="3">
        <f t="shared" si="191"/>
        <v>7789.3920000000035</v>
      </c>
    </row>
    <row r="3071" spans="1:11" x14ac:dyDescent="0.25">
      <c r="A3071" s="5">
        <v>46185</v>
      </c>
      <c r="B3071" s="2" t="s">
        <v>3078</v>
      </c>
      <c r="C3071" s="2">
        <v>10</v>
      </c>
      <c r="D3071" s="3">
        <v>6842</v>
      </c>
      <c r="E3071" s="4">
        <v>7.0000000000000007E-2</v>
      </c>
      <c r="F3071" s="6">
        <v>1</v>
      </c>
      <c r="G3071" s="6">
        <v>6</v>
      </c>
      <c r="H3071" s="7">
        <f t="shared" si="188"/>
        <v>46174</v>
      </c>
      <c r="I3071" s="3">
        <f t="shared" si="189"/>
        <v>73209.400000000009</v>
      </c>
      <c r="J3071" s="3">
        <f t="shared" si="190"/>
        <v>51246.58</v>
      </c>
      <c r="K3071" s="3">
        <f t="shared" si="191"/>
        <v>21962.820000000007</v>
      </c>
    </row>
    <row r="3072" spans="1:11" x14ac:dyDescent="0.25">
      <c r="A3072" s="5">
        <v>46069</v>
      </c>
      <c r="B3072" s="2" t="s">
        <v>3079</v>
      </c>
      <c r="C3072" s="2">
        <v>11</v>
      </c>
      <c r="D3072" s="3">
        <v>7625</v>
      </c>
      <c r="E3072" s="4">
        <v>0.03</v>
      </c>
      <c r="F3072" s="6">
        <v>2</v>
      </c>
      <c r="G3072" s="6">
        <v>1</v>
      </c>
      <c r="H3072" s="7">
        <f t="shared" si="188"/>
        <v>46054</v>
      </c>
      <c r="I3072" s="3">
        <f t="shared" si="189"/>
        <v>86391.25</v>
      </c>
      <c r="J3072" s="3">
        <f t="shared" si="190"/>
        <v>60473.874999999993</v>
      </c>
      <c r="K3072" s="3">
        <f t="shared" si="191"/>
        <v>25917.375000000007</v>
      </c>
    </row>
    <row r="3073" spans="1:11" x14ac:dyDescent="0.25">
      <c r="A3073" s="5">
        <v>46263</v>
      </c>
      <c r="B3073" s="2" t="s">
        <v>3080</v>
      </c>
      <c r="C3073" s="2">
        <v>12</v>
      </c>
      <c r="D3073" s="3">
        <v>10407</v>
      </c>
      <c r="E3073" s="4">
        <v>0.11</v>
      </c>
      <c r="F3073" s="6">
        <v>5</v>
      </c>
      <c r="G3073" s="6">
        <v>2</v>
      </c>
      <c r="H3073" s="7">
        <f t="shared" si="188"/>
        <v>46235</v>
      </c>
      <c r="I3073" s="3">
        <f t="shared" si="189"/>
        <v>138621.24000000002</v>
      </c>
      <c r="J3073" s="3">
        <f t="shared" si="190"/>
        <v>97034.868000000002</v>
      </c>
      <c r="K3073" s="3">
        <f t="shared" si="191"/>
        <v>41586.372000000018</v>
      </c>
    </row>
    <row r="3074" spans="1:11" x14ac:dyDescent="0.25">
      <c r="A3074" s="5">
        <v>46283</v>
      </c>
      <c r="B3074" s="2" t="s">
        <v>3081</v>
      </c>
      <c r="C3074" s="2">
        <v>10</v>
      </c>
      <c r="D3074" s="3">
        <v>27226</v>
      </c>
      <c r="E3074" s="4"/>
      <c r="F3074" s="6">
        <v>3</v>
      </c>
      <c r="G3074" s="6">
        <v>8</v>
      </c>
      <c r="H3074" s="7">
        <f t="shared" ref="H3074:H3137" si="192">DATE(YEAR($A3074),MONTH($A3074),1)</f>
        <v>46266</v>
      </c>
      <c r="I3074" s="3">
        <f t="shared" ref="I3074:I3137" si="193">$C3074*$D3074*(1+$E3074)</f>
        <v>272260</v>
      </c>
      <c r="J3074" s="3">
        <f t="shared" ref="J3074:J3137" si="194">I3074*70%</f>
        <v>190582</v>
      </c>
      <c r="K3074" s="3">
        <f t="shared" ref="K3074:K3137" si="195">I3074-J3074</f>
        <v>81678</v>
      </c>
    </row>
    <row r="3075" spans="1:11" x14ac:dyDescent="0.25">
      <c r="A3075" s="5">
        <v>46382</v>
      </c>
      <c r="B3075" s="2" t="s">
        <v>3082</v>
      </c>
      <c r="C3075" s="2">
        <v>6</v>
      </c>
      <c r="D3075" s="3">
        <v>21406</v>
      </c>
      <c r="E3075" s="4"/>
      <c r="F3075" s="6">
        <v>4</v>
      </c>
      <c r="G3075" s="6">
        <v>4</v>
      </c>
      <c r="H3075" s="7">
        <f t="shared" si="192"/>
        <v>46357</v>
      </c>
      <c r="I3075" s="3">
        <f t="shared" si="193"/>
        <v>128436</v>
      </c>
      <c r="J3075" s="3">
        <f t="shared" si="194"/>
        <v>89905.2</v>
      </c>
      <c r="K3075" s="3">
        <f t="shared" si="195"/>
        <v>38530.800000000003</v>
      </c>
    </row>
    <row r="3076" spans="1:11" x14ac:dyDescent="0.25">
      <c r="A3076" s="5">
        <v>46386</v>
      </c>
      <c r="B3076" s="2" t="s">
        <v>3083</v>
      </c>
      <c r="C3076" s="2">
        <v>5</v>
      </c>
      <c r="D3076" s="3">
        <v>20219</v>
      </c>
      <c r="E3076" s="4">
        <v>0.06</v>
      </c>
      <c r="F3076" s="6">
        <v>5</v>
      </c>
      <c r="G3076" s="6">
        <v>8</v>
      </c>
      <c r="H3076" s="7">
        <f t="shared" si="192"/>
        <v>46357</v>
      </c>
      <c r="I3076" s="3">
        <f t="shared" si="193"/>
        <v>107160.70000000001</v>
      </c>
      <c r="J3076" s="3">
        <f t="shared" si="194"/>
        <v>75012.490000000005</v>
      </c>
      <c r="K3076" s="3">
        <f t="shared" si="195"/>
        <v>32148.210000000006</v>
      </c>
    </row>
    <row r="3077" spans="1:11" x14ac:dyDescent="0.25">
      <c r="A3077" s="5">
        <v>46327</v>
      </c>
      <c r="B3077" s="2" t="s">
        <v>3084</v>
      </c>
      <c r="C3077" s="2">
        <v>7</v>
      </c>
      <c r="D3077" s="3">
        <v>25667</v>
      </c>
      <c r="E3077" s="4"/>
      <c r="F3077" s="6">
        <v>3</v>
      </c>
      <c r="G3077" s="6">
        <v>7</v>
      </c>
      <c r="H3077" s="7">
        <f t="shared" si="192"/>
        <v>46327</v>
      </c>
      <c r="I3077" s="3">
        <f t="shared" si="193"/>
        <v>179669</v>
      </c>
      <c r="J3077" s="3">
        <f t="shared" si="194"/>
        <v>125768.29999999999</v>
      </c>
      <c r="K3077" s="3">
        <f t="shared" si="195"/>
        <v>53900.700000000012</v>
      </c>
    </row>
    <row r="3078" spans="1:11" x14ac:dyDescent="0.25">
      <c r="A3078" s="5">
        <v>46114</v>
      </c>
      <c r="B3078" s="2" t="s">
        <v>3085</v>
      </c>
      <c r="C3078" s="2">
        <v>4</v>
      </c>
      <c r="D3078" s="3">
        <v>29849</v>
      </c>
      <c r="E3078" s="4"/>
      <c r="F3078" s="6">
        <v>5</v>
      </c>
      <c r="G3078" s="6">
        <v>3</v>
      </c>
      <c r="H3078" s="7">
        <f t="shared" si="192"/>
        <v>46113</v>
      </c>
      <c r="I3078" s="3">
        <f t="shared" si="193"/>
        <v>119396</v>
      </c>
      <c r="J3078" s="3">
        <f t="shared" si="194"/>
        <v>83577.2</v>
      </c>
      <c r="K3078" s="3">
        <f t="shared" si="195"/>
        <v>35818.800000000003</v>
      </c>
    </row>
    <row r="3079" spans="1:11" x14ac:dyDescent="0.25">
      <c r="A3079" s="5">
        <v>46178</v>
      </c>
      <c r="B3079" s="2" t="s">
        <v>3086</v>
      </c>
      <c r="C3079" s="2">
        <v>11</v>
      </c>
      <c r="D3079" s="3">
        <v>20689</v>
      </c>
      <c r="E3079" s="4">
        <v>0.08</v>
      </c>
      <c r="F3079" s="6">
        <v>1</v>
      </c>
      <c r="G3079" s="6">
        <v>7</v>
      </c>
      <c r="H3079" s="7">
        <f t="shared" si="192"/>
        <v>46174</v>
      </c>
      <c r="I3079" s="3">
        <f t="shared" si="193"/>
        <v>245785.32</v>
      </c>
      <c r="J3079" s="3">
        <f t="shared" si="194"/>
        <v>172049.72399999999</v>
      </c>
      <c r="K3079" s="3">
        <f t="shared" si="195"/>
        <v>73735.59600000002</v>
      </c>
    </row>
    <row r="3080" spans="1:11" x14ac:dyDescent="0.25">
      <c r="A3080" s="5">
        <v>46353</v>
      </c>
      <c r="B3080" s="2" t="s">
        <v>3087</v>
      </c>
      <c r="C3080" s="2">
        <v>1</v>
      </c>
      <c r="D3080" s="3">
        <v>18681</v>
      </c>
      <c r="E3080" s="4">
        <v>0.11</v>
      </c>
      <c r="F3080" s="6">
        <v>3</v>
      </c>
      <c r="G3080" s="6">
        <v>8</v>
      </c>
      <c r="H3080" s="7">
        <f t="shared" si="192"/>
        <v>46327</v>
      </c>
      <c r="I3080" s="3">
        <f t="shared" si="193"/>
        <v>20735.910000000003</v>
      </c>
      <c r="J3080" s="3">
        <f t="shared" si="194"/>
        <v>14515.137000000001</v>
      </c>
      <c r="K3080" s="3">
        <f t="shared" si="195"/>
        <v>6220.7730000000029</v>
      </c>
    </row>
    <row r="3081" spans="1:11" x14ac:dyDescent="0.25">
      <c r="A3081" s="5">
        <v>46245</v>
      </c>
      <c r="B3081" s="2" t="s">
        <v>3088</v>
      </c>
      <c r="C3081" s="2">
        <v>12</v>
      </c>
      <c r="D3081" s="3">
        <v>31309</v>
      </c>
      <c r="E3081" s="4">
        <v>0.06</v>
      </c>
      <c r="F3081" s="6">
        <v>2</v>
      </c>
      <c r="G3081" s="6">
        <v>8</v>
      </c>
      <c r="H3081" s="7">
        <f t="shared" si="192"/>
        <v>46235</v>
      </c>
      <c r="I3081" s="3">
        <f t="shared" si="193"/>
        <v>398250.48000000004</v>
      </c>
      <c r="J3081" s="3">
        <f t="shared" si="194"/>
        <v>278775.33600000001</v>
      </c>
      <c r="K3081" s="3">
        <f t="shared" si="195"/>
        <v>119475.14400000003</v>
      </c>
    </row>
    <row r="3082" spans="1:11" x14ac:dyDescent="0.25">
      <c r="A3082" s="5">
        <v>46137</v>
      </c>
      <c r="B3082" s="2" t="s">
        <v>3089</v>
      </c>
      <c r="C3082" s="2">
        <v>12</v>
      </c>
      <c r="D3082" s="3">
        <v>16139</v>
      </c>
      <c r="E3082" s="4">
        <v>0.03</v>
      </c>
      <c r="F3082" s="6">
        <v>2</v>
      </c>
      <c r="G3082" s="6">
        <v>4</v>
      </c>
      <c r="H3082" s="7">
        <f t="shared" si="192"/>
        <v>46113</v>
      </c>
      <c r="I3082" s="3">
        <f t="shared" si="193"/>
        <v>199478.04</v>
      </c>
      <c r="J3082" s="3">
        <f t="shared" si="194"/>
        <v>139634.628</v>
      </c>
      <c r="K3082" s="3">
        <f t="shared" si="195"/>
        <v>59843.412000000011</v>
      </c>
    </row>
    <row r="3083" spans="1:11" x14ac:dyDescent="0.25">
      <c r="A3083" s="5">
        <v>46379</v>
      </c>
      <c r="B3083" s="2" t="s">
        <v>3090</v>
      </c>
      <c r="C3083" s="2">
        <v>1</v>
      </c>
      <c r="D3083" s="3">
        <v>30116</v>
      </c>
      <c r="E3083" s="4">
        <v>0.12</v>
      </c>
      <c r="F3083" s="6">
        <v>2</v>
      </c>
      <c r="G3083" s="6">
        <v>6</v>
      </c>
      <c r="H3083" s="7">
        <f t="shared" si="192"/>
        <v>46357</v>
      </c>
      <c r="I3083" s="3">
        <f t="shared" si="193"/>
        <v>33729.920000000006</v>
      </c>
      <c r="J3083" s="3">
        <f t="shared" si="194"/>
        <v>23610.944000000003</v>
      </c>
      <c r="K3083" s="3">
        <f t="shared" si="195"/>
        <v>10118.976000000002</v>
      </c>
    </row>
    <row r="3084" spans="1:11" x14ac:dyDescent="0.25">
      <c r="A3084" s="5">
        <v>46181</v>
      </c>
      <c r="B3084" s="2" t="s">
        <v>3091</v>
      </c>
      <c r="C3084" s="2">
        <v>11</v>
      </c>
      <c r="D3084" s="3">
        <v>8498</v>
      </c>
      <c r="E3084" s="4">
        <v>0.1</v>
      </c>
      <c r="F3084" s="6">
        <v>5</v>
      </c>
      <c r="G3084" s="6">
        <v>8</v>
      </c>
      <c r="H3084" s="7">
        <f t="shared" si="192"/>
        <v>46174</v>
      </c>
      <c r="I3084" s="3">
        <f t="shared" si="193"/>
        <v>102825.8</v>
      </c>
      <c r="J3084" s="3">
        <f t="shared" si="194"/>
        <v>71978.06</v>
      </c>
      <c r="K3084" s="3">
        <f t="shared" si="195"/>
        <v>30847.740000000005</v>
      </c>
    </row>
    <row r="3085" spans="1:11" x14ac:dyDescent="0.25">
      <c r="A3085" s="5">
        <v>46051</v>
      </c>
      <c r="B3085" s="2" t="s">
        <v>3092</v>
      </c>
      <c r="C3085" s="2">
        <v>7</v>
      </c>
      <c r="D3085" s="3">
        <v>23536</v>
      </c>
      <c r="E3085" s="4">
        <v>0.05</v>
      </c>
      <c r="F3085" s="6">
        <v>2</v>
      </c>
      <c r="G3085" s="6">
        <v>3</v>
      </c>
      <c r="H3085" s="7">
        <f t="shared" si="192"/>
        <v>46023</v>
      </c>
      <c r="I3085" s="3">
        <f t="shared" si="193"/>
        <v>172989.6</v>
      </c>
      <c r="J3085" s="3">
        <f t="shared" si="194"/>
        <v>121092.72</v>
      </c>
      <c r="K3085" s="3">
        <f t="shared" si="195"/>
        <v>51896.880000000005</v>
      </c>
    </row>
    <row r="3086" spans="1:11" x14ac:dyDescent="0.25">
      <c r="A3086" s="5">
        <v>46032</v>
      </c>
      <c r="B3086" s="2" t="s">
        <v>3093</v>
      </c>
      <c r="C3086" s="2">
        <v>1</v>
      </c>
      <c r="D3086" s="3">
        <v>30985</v>
      </c>
      <c r="E3086" s="4">
        <v>7.0000000000000007E-2</v>
      </c>
      <c r="F3086" s="6">
        <v>5</v>
      </c>
      <c r="G3086" s="6">
        <v>8</v>
      </c>
      <c r="H3086" s="7">
        <f t="shared" si="192"/>
        <v>46023</v>
      </c>
      <c r="I3086" s="3">
        <f t="shared" si="193"/>
        <v>33153.950000000004</v>
      </c>
      <c r="J3086" s="3">
        <f t="shared" si="194"/>
        <v>23207.765000000003</v>
      </c>
      <c r="K3086" s="3">
        <f t="shared" si="195"/>
        <v>9946.1850000000013</v>
      </c>
    </row>
    <row r="3087" spans="1:11" x14ac:dyDescent="0.25">
      <c r="A3087" s="5">
        <v>46134</v>
      </c>
      <c r="B3087" s="2" t="s">
        <v>3094</v>
      </c>
      <c r="C3087" s="2">
        <v>6</v>
      </c>
      <c r="D3087" s="3">
        <v>28359</v>
      </c>
      <c r="E3087" s="4">
        <v>0.05</v>
      </c>
      <c r="F3087" s="6">
        <v>1</v>
      </c>
      <c r="G3087" s="6">
        <v>3</v>
      </c>
      <c r="H3087" s="7">
        <f t="shared" si="192"/>
        <v>46113</v>
      </c>
      <c r="I3087" s="3">
        <f t="shared" si="193"/>
        <v>178661.7</v>
      </c>
      <c r="J3087" s="3">
        <f t="shared" si="194"/>
        <v>125063.19</v>
      </c>
      <c r="K3087" s="3">
        <f t="shared" si="195"/>
        <v>53598.510000000009</v>
      </c>
    </row>
    <row r="3088" spans="1:11" x14ac:dyDescent="0.25">
      <c r="A3088" s="5">
        <v>46205</v>
      </c>
      <c r="B3088" s="2" t="s">
        <v>3095</v>
      </c>
      <c r="C3088" s="2">
        <v>12</v>
      </c>
      <c r="D3088" s="3">
        <v>6297</v>
      </c>
      <c r="E3088" s="4">
        <v>0.13</v>
      </c>
      <c r="F3088" s="6">
        <v>4</v>
      </c>
      <c r="G3088" s="6">
        <v>7</v>
      </c>
      <c r="H3088" s="7">
        <f t="shared" si="192"/>
        <v>46204</v>
      </c>
      <c r="I3088" s="3">
        <f t="shared" si="193"/>
        <v>85387.319999999992</v>
      </c>
      <c r="J3088" s="3">
        <f t="shared" si="194"/>
        <v>59771.123999999989</v>
      </c>
      <c r="K3088" s="3">
        <f t="shared" si="195"/>
        <v>25616.196000000004</v>
      </c>
    </row>
    <row r="3089" spans="1:11" x14ac:dyDescent="0.25">
      <c r="A3089" s="5">
        <v>46230</v>
      </c>
      <c r="B3089" s="2" t="s">
        <v>3096</v>
      </c>
      <c r="C3089" s="2">
        <v>8</v>
      </c>
      <c r="D3089" s="3">
        <v>21219</v>
      </c>
      <c r="E3089" s="4">
        <v>0.08</v>
      </c>
      <c r="F3089" s="6">
        <v>5</v>
      </c>
      <c r="G3089" s="6">
        <v>1</v>
      </c>
      <c r="H3089" s="7">
        <f t="shared" si="192"/>
        <v>46204</v>
      </c>
      <c r="I3089" s="3">
        <f t="shared" si="193"/>
        <v>183332.16</v>
      </c>
      <c r="J3089" s="3">
        <f t="shared" si="194"/>
        <v>128332.51199999999</v>
      </c>
      <c r="K3089" s="3">
        <f t="shared" si="195"/>
        <v>54999.648000000016</v>
      </c>
    </row>
    <row r="3090" spans="1:11" x14ac:dyDescent="0.25">
      <c r="A3090" s="5">
        <v>46104</v>
      </c>
      <c r="B3090" s="2" t="s">
        <v>3097</v>
      </c>
      <c r="C3090" s="2">
        <v>9</v>
      </c>
      <c r="D3090" s="3">
        <v>13430</v>
      </c>
      <c r="E3090" s="4">
        <v>0.02</v>
      </c>
      <c r="F3090" s="6">
        <v>1</v>
      </c>
      <c r="G3090" s="6">
        <v>1</v>
      </c>
      <c r="H3090" s="7">
        <f t="shared" si="192"/>
        <v>46082</v>
      </c>
      <c r="I3090" s="3">
        <f t="shared" si="193"/>
        <v>123287.40000000001</v>
      </c>
      <c r="J3090" s="3">
        <f t="shared" si="194"/>
        <v>86301.180000000008</v>
      </c>
      <c r="K3090" s="3">
        <f t="shared" si="195"/>
        <v>36986.22</v>
      </c>
    </row>
    <row r="3091" spans="1:11" x14ac:dyDescent="0.25">
      <c r="A3091" s="5">
        <v>46240</v>
      </c>
      <c r="B3091" s="2" t="s">
        <v>3098</v>
      </c>
      <c r="C3091" s="2">
        <v>9</v>
      </c>
      <c r="D3091" s="3">
        <v>29967</v>
      </c>
      <c r="E3091" s="4">
        <v>0.11</v>
      </c>
      <c r="F3091" s="6">
        <v>3</v>
      </c>
      <c r="G3091" s="6">
        <v>4</v>
      </c>
      <c r="H3091" s="7">
        <f t="shared" si="192"/>
        <v>46235</v>
      </c>
      <c r="I3091" s="3">
        <f t="shared" si="193"/>
        <v>299370.33</v>
      </c>
      <c r="J3091" s="3">
        <f t="shared" si="194"/>
        <v>209559.231</v>
      </c>
      <c r="K3091" s="3">
        <f t="shared" si="195"/>
        <v>89811.099000000017</v>
      </c>
    </row>
    <row r="3092" spans="1:11" x14ac:dyDescent="0.25">
      <c r="A3092" s="5">
        <v>46238</v>
      </c>
      <c r="B3092" s="2" t="s">
        <v>3099</v>
      </c>
      <c r="C3092" s="2">
        <v>5</v>
      </c>
      <c r="D3092" s="3">
        <v>33480</v>
      </c>
      <c r="E3092" s="4"/>
      <c r="F3092" s="6">
        <v>2</v>
      </c>
      <c r="G3092" s="6">
        <v>1</v>
      </c>
      <c r="H3092" s="7">
        <f t="shared" si="192"/>
        <v>46235</v>
      </c>
      <c r="I3092" s="3">
        <f t="shared" si="193"/>
        <v>167400</v>
      </c>
      <c r="J3092" s="3">
        <f t="shared" si="194"/>
        <v>117179.99999999999</v>
      </c>
      <c r="K3092" s="3">
        <f t="shared" si="195"/>
        <v>50220.000000000015</v>
      </c>
    </row>
    <row r="3093" spans="1:11" x14ac:dyDescent="0.25">
      <c r="A3093" s="5">
        <v>46053</v>
      </c>
      <c r="B3093" s="2" t="s">
        <v>3100</v>
      </c>
      <c r="C3093" s="2">
        <v>5</v>
      </c>
      <c r="D3093" s="3">
        <v>34347</v>
      </c>
      <c r="E3093" s="4">
        <v>0.1</v>
      </c>
      <c r="F3093" s="6">
        <v>1</v>
      </c>
      <c r="G3093" s="6">
        <v>3</v>
      </c>
      <c r="H3093" s="7">
        <f t="shared" si="192"/>
        <v>46023</v>
      </c>
      <c r="I3093" s="3">
        <f t="shared" si="193"/>
        <v>188908.50000000003</v>
      </c>
      <c r="J3093" s="3">
        <f t="shared" si="194"/>
        <v>132235.95000000001</v>
      </c>
      <c r="K3093" s="3">
        <f t="shared" si="195"/>
        <v>56672.550000000017</v>
      </c>
    </row>
    <row r="3094" spans="1:11" x14ac:dyDescent="0.25">
      <c r="A3094" s="5">
        <v>46366</v>
      </c>
      <c r="B3094" s="2" t="s">
        <v>3101</v>
      </c>
      <c r="C3094" s="2">
        <v>9</v>
      </c>
      <c r="D3094" s="3">
        <v>29522</v>
      </c>
      <c r="E3094" s="4"/>
      <c r="F3094" s="6">
        <v>1</v>
      </c>
      <c r="G3094" s="6">
        <v>5</v>
      </c>
      <c r="H3094" s="7">
        <f t="shared" si="192"/>
        <v>46357</v>
      </c>
      <c r="I3094" s="3">
        <f t="shared" si="193"/>
        <v>265698</v>
      </c>
      <c r="J3094" s="3">
        <f t="shared" si="194"/>
        <v>185988.59999999998</v>
      </c>
      <c r="K3094" s="3">
        <f t="shared" si="195"/>
        <v>79709.400000000023</v>
      </c>
    </row>
    <row r="3095" spans="1:11" x14ac:dyDescent="0.25">
      <c r="A3095" s="5">
        <v>46355</v>
      </c>
      <c r="B3095" s="2" t="s">
        <v>3102</v>
      </c>
      <c r="C3095" s="2">
        <v>12</v>
      </c>
      <c r="D3095" s="3">
        <v>25165</v>
      </c>
      <c r="E3095" s="4">
        <v>0.11</v>
      </c>
      <c r="F3095" s="6">
        <v>4</v>
      </c>
      <c r="G3095" s="6">
        <v>6</v>
      </c>
      <c r="H3095" s="7">
        <f t="shared" si="192"/>
        <v>46327</v>
      </c>
      <c r="I3095" s="3">
        <f t="shared" si="193"/>
        <v>335197.80000000005</v>
      </c>
      <c r="J3095" s="3">
        <f t="shared" si="194"/>
        <v>234638.46000000002</v>
      </c>
      <c r="K3095" s="3">
        <f t="shared" si="195"/>
        <v>100559.34000000003</v>
      </c>
    </row>
    <row r="3096" spans="1:11" x14ac:dyDescent="0.25">
      <c r="A3096" s="5">
        <v>46085</v>
      </c>
      <c r="B3096" s="2" t="s">
        <v>3103</v>
      </c>
      <c r="C3096" s="2">
        <v>1</v>
      </c>
      <c r="D3096" s="3">
        <v>27005</v>
      </c>
      <c r="E3096" s="4">
        <v>0.06</v>
      </c>
      <c r="F3096" s="6">
        <v>4</v>
      </c>
      <c r="G3096" s="6">
        <v>4</v>
      </c>
      <c r="H3096" s="7">
        <f t="shared" si="192"/>
        <v>46082</v>
      </c>
      <c r="I3096" s="3">
        <f t="shared" si="193"/>
        <v>28625.300000000003</v>
      </c>
      <c r="J3096" s="3">
        <f t="shared" si="194"/>
        <v>20037.71</v>
      </c>
      <c r="K3096" s="3">
        <f t="shared" si="195"/>
        <v>8587.5900000000038</v>
      </c>
    </row>
    <row r="3097" spans="1:11" x14ac:dyDescent="0.25">
      <c r="A3097" s="5">
        <v>46264</v>
      </c>
      <c r="B3097" s="2" t="s">
        <v>3104</v>
      </c>
      <c r="C3097" s="2">
        <v>11</v>
      </c>
      <c r="D3097" s="3">
        <v>8666</v>
      </c>
      <c r="E3097" s="4">
        <v>0.08</v>
      </c>
      <c r="F3097" s="6">
        <v>1</v>
      </c>
      <c r="G3097" s="6">
        <v>2</v>
      </c>
      <c r="H3097" s="7">
        <f t="shared" si="192"/>
        <v>46235</v>
      </c>
      <c r="I3097" s="3">
        <f t="shared" si="193"/>
        <v>102952.08</v>
      </c>
      <c r="J3097" s="3">
        <f t="shared" si="194"/>
        <v>72066.455999999991</v>
      </c>
      <c r="K3097" s="3">
        <f t="shared" si="195"/>
        <v>30885.624000000011</v>
      </c>
    </row>
    <row r="3098" spans="1:11" x14ac:dyDescent="0.25">
      <c r="A3098" s="5">
        <v>46210</v>
      </c>
      <c r="B3098" s="2" t="s">
        <v>3105</v>
      </c>
      <c r="C3098" s="2">
        <v>10</v>
      </c>
      <c r="D3098" s="3">
        <v>16320</v>
      </c>
      <c r="E3098" s="4"/>
      <c r="F3098" s="6">
        <v>3</v>
      </c>
      <c r="G3098" s="6">
        <v>3</v>
      </c>
      <c r="H3098" s="7">
        <f t="shared" si="192"/>
        <v>46204</v>
      </c>
      <c r="I3098" s="3">
        <f t="shared" si="193"/>
        <v>163200</v>
      </c>
      <c r="J3098" s="3">
        <f t="shared" si="194"/>
        <v>114240</v>
      </c>
      <c r="K3098" s="3">
        <f t="shared" si="195"/>
        <v>48960</v>
      </c>
    </row>
    <row r="3099" spans="1:11" x14ac:dyDescent="0.25">
      <c r="A3099" s="5">
        <v>46034</v>
      </c>
      <c r="B3099" s="2" t="s">
        <v>3106</v>
      </c>
      <c r="C3099" s="2">
        <v>11</v>
      </c>
      <c r="D3099" s="3">
        <v>4849</v>
      </c>
      <c r="E3099" s="4">
        <v>7.0000000000000007E-2</v>
      </c>
      <c r="F3099" s="6">
        <v>1</v>
      </c>
      <c r="G3099" s="6">
        <v>8</v>
      </c>
      <c r="H3099" s="7">
        <f t="shared" si="192"/>
        <v>46023</v>
      </c>
      <c r="I3099" s="3">
        <f t="shared" si="193"/>
        <v>57072.73</v>
      </c>
      <c r="J3099" s="3">
        <f t="shared" si="194"/>
        <v>39950.911</v>
      </c>
      <c r="K3099" s="3">
        <f t="shared" si="195"/>
        <v>17121.819000000003</v>
      </c>
    </row>
    <row r="3100" spans="1:11" x14ac:dyDescent="0.25">
      <c r="A3100" s="5">
        <v>46175</v>
      </c>
      <c r="B3100" s="2" t="s">
        <v>3107</v>
      </c>
      <c r="C3100" s="2">
        <v>11</v>
      </c>
      <c r="D3100" s="3">
        <v>21599</v>
      </c>
      <c r="E3100" s="4">
        <v>7.0000000000000007E-2</v>
      </c>
      <c r="F3100" s="6">
        <v>3</v>
      </c>
      <c r="G3100" s="6">
        <v>6</v>
      </c>
      <c r="H3100" s="7">
        <f t="shared" si="192"/>
        <v>46174</v>
      </c>
      <c r="I3100" s="3">
        <f t="shared" si="193"/>
        <v>254220.23</v>
      </c>
      <c r="J3100" s="3">
        <f t="shared" si="194"/>
        <v>177954.16099999999</v>
      </c>
      <c r="K3100" s="3">
        <f t="shared" si="195"/>
        <v>76266.069000000018</v>
      </c>
    </row>
    <row r="3101" spans="1:11" x14ac:dyDescent="0.25">
      <c r="A3101" s="5">
        <v>46287</v>
      </c>
      <c r="B3101" s="2" t="s">
        <v>3108</v>
      </c>
      <c r="C3101" s="2">
        <v>5</v>
      </c>
      <c r="D3101" s="3">
        <v>28141</v>
      </c>
      <c r="E3101" s="4">
        <v>0.13</v>
      </c>
      <c r="F3101" s="6">
        <v>1</v>
      </c>
      <c r="G3101" s="6">
        <v>2</v>
      </c>
      <c r="H3101" s="7">
        <f t="shared" si="192"/>
        <v>46266</v>
      </c>
      <c r="I3101" s="3">
        <f t="shared" si="193"/>
        <v>158996.65</v>
      </c>
      <c r="J3101" s="3">
        <f t="shared" si="194"/>
        <v>111297.65499999998</v>
      </c>
      <c r="K3101" s="3">
        <f t="shared" si="195"/>
        <v>47698.99500000001</v>
      </c>
    </row>
    <row r="3102" spans="1:11" x14ac:dyDescent="0.25">
      <c r="A3102" s="5">
        <v>46043</v>
      </c>
      <c r="B3102" s="2" t="s">
        <v>3109</v>
      </c>
      <c r="C3102" s="2">
        <v>10</v>
      </c>
      <c r="D3102" s="3">
        <v>11315</v>
      </c>
      <c r="E3102" s="4">
        <v>0.04</v>
      </c>
      <c r="F3102" s="6">
        <v>2</v>
      </c>
      <c r="G3102" s="6">
        <v>8</v>
      </c>
      <c r="H3102" s="7">
        <f t="shared" si="192"/>
        <v>46023</v>
      </c>
      <c r="I3102" s="3">
        <f t="shared" si="193"/>
        <v>117676</v>
      </c>
      <c r="J3102" s="3">
        <f t="shared" si="194"/>
        <v>82373.2</v>
      </c>
      <c r="K3102" s="3">
        <f t="shared" si="195"/>
        <v>35302.800000000003</v>
      </c>
    </row>
    <row r="3103" spans="1:11" x14ac:dyDescent="0.25">
      <c r="A3103" s="5">
        <v>46148</v>
      </c>
      <c r="B3103" s="2" t="s">
        <v>3110</v>
      </c>
      <c r="C3103" s="2">
        <v>11</v>
      </c>
      <c r="D3103" s="3">
        <v>24273</v>
      </c>
      <c r="E3103" s="4">
        <v>0.12</v>
      </c>
      <c r="F3103" s="6">
        <v>1</v>
      </c>
      <c r="G3103" s="6">
        <v>1</v>
      </c>
      <c r="H3103" s="7">
        <f t="shared" si="192"/>
        <v>46143</v>
      </c>
      <c r="I3103" s="3">
        <f t="shared" si="193"/>
        <v>299043.36000000004</v>
      </c>
      <c r="J3103" s="3">
        <f t="shared" si="194"/>
        <v>209330.35200000001</v>
      </c>
      <c r="K3103" s="3">
        <f t="shared" si="195"/>
        <v>89713.008000000031</v>
      </c>
    </row>
    <row r="3104" spans="1:11" x14ac:dyDescent="0.25">
      <c r="A3104" s="5">
        <v>46376</v>
      </c>
      <c r="B3104" s="2" t="s">
        <v>3111</v>
      </c>
      <c r="C3104" s="2">
        <v>2</v>
      </c>
      <c r="D3104" s="3">
        <v>21165</v>
      </c>
      <c r="E3104" s="4"/>
      <c r="F3104" s="6">
        <v>4</v>
      </c>
      <c r="G3104" s="6">
        <v>7</v>
      </c>
      <c r="H3104" s="7">
        <f t="shared" si="192"/>
        <v>46357</v>
      </c>
      <c r="I3104" s="3">
        <f t="shared" si="193"/>
        <v>42330</v>
      </c>
      <c r="J3104" s="3">
        <f t="shared" si="194"/>
        <v>29630.999999999996</v>
      </c>
      <c r="K3104" s="3">
        <f t="shared" si="195"/>
        <v>12699.000000000004</v>
      </c>
    </row>
    <row r="3105" spans="1:11" x14ac:dyDescent="0.25">
      <c r="A3105" s="5">
        <v>46363</v>
      </c>
      <c r="B3105" s="2" t="s">
        <v>3112</v>
      </c>
      <c r="C3105" s="2">
        <v>1</v>
      </c>
      <c r="D3105" s="3">
        <v>30186</v>
      </c>
      <c r="E3105" s="4">
        <v>0.14000000000000001</v>
      </c>
      <c r="F3105" s="6">
        <v>4</v>
      </c>
      <c r="G3105" s="6">
        <v>6</v>
      </c>
      <c r="H3105" s="7">
        <f t="shared" si="192"/>
        <v>46357</v>
      </c>
      <c r="I3105" s="3">
        <f t="shared" si="193"/>
        <v>34412.04</v>
      </c>
      <c r="J3105" s="3">
        <f t="shared" si="194"/>
        <v>24088.428</v>
      </c>
      <c r="K3105" s="3">
        <f t="shared" si="195"/>
        <v>10323.612000000001</v>
      </c>
    </row>
    <row r="3106" spans="1:11" x14ac:dyDescent="0.25">
      <c r="A3106" s="5">
        <v>46076</v>
      </c>
      <c r="B3106" s="2" t="s">
        <v>3113</v>
      </c>
      <c r="C3106" s="2">
        <v>5</v>
      </c>
      <c r="D3106" s="3">
        <v>4022</v>
      </c>
      <c r="E3106" s="4"/>
      <c r="F3106" s="6">
        <v>5</v>
      </c>
      <c r="G3106" s="6">
        <v>2</v>
      </c>
      <c r="H3106" s="7">
        <f t="shared" si="192"/>
        <v>46054</v>
      </c>
      <c r="I3106" s="3">
        <f t="shared" si="193"/>
        <v>20110</v>
      </c>
      <c r="J3106" s="3">
        <f t="shared" si="194"/>
        <v>14077</v>
      </c>
      <c r="K3106" s="3">
        <f t="shared" si="195"/>
        <v>6033</v>
      </c>
    </row>
    <row r="3107" spans="1:11" x14ac:dyDescent="0.25">
      <c r="A3107" s="5">
        <v>46306</v>
      </c>
      <c r="B3107" s="2" t="s">
        <v>3114</v>
      </c>
      <c r="C3107" s="2">
        <v>9</v>
      </c>
      <c r="D3107" s="3">
        <v>21123</v>
      </c>
      <c r="E3107" s="4">
        <v>0.05</v>
      </c>
      <c r="F3107" s="6">
        <v>3</v>
      </c>
      <c r="G3107" s="6">
        <v>4</v>
      </c>
      <c r="H3107" s="7">
        <f t="shared" si="192"/>
        <v>46296</v>
      </c>
      <c r="I3107" s="3">
        <f t="shared" si="193"/>
        <v>199612.35</v>
      </c>
      <c r="J3107" s="3">
        <f t="shared" si="194"/>
        <v>139728.64499999999</v>
      </c>
      <c r="K3107" s="3">
        <f t="shared" si="195"/>
        <v>59883.705000000016</v>
      </c>
    </row>
    <row r="3108" spans="1:11" x14ac:dyDescent="0.25">
      <c r="A3108" s="5">
        <v>46194</v>
      </c>
      <c r="B3108" s="2" t="s">
        <v>3115</v>
      </c>
      <c r="C3108" s="2">
        <v>1</v>
      </c>
      <c r="D3108" s="3">
        <v>7353</v>
      </c>
      <c r="E3108" s="4"/>
      <c r="F3108" s="6">
        <v>1</v>
      </c>
      <c r="G3108" s="6">
        <v>1</v>
      </c>
      <c r="H3108" s="7">
        <f t="shared" si="192"/>
        <v>46174</v>
      </c>
      <c r="I3108" s="3">
        <f t="shared" si="193"/>
        <v>7353</v>
      </c>
      <c r="J3108" s="3">
        <f t="shared" si="194"/>
        <v>5147.0999999999995</v>
      </c>
      <c r="K3108" s="3">
        <f t="shared" si="195"/>
        <v>2205.9000000000005</v>
      </c>
    </row>
    <row r="3109" spans="1:11" x14ac:dyDescent="0.25">
      <c r="A3109" s="5">
        <v>46084</v>
      </c>
      <c r="B3109" s="2" t="s">
        <v>3116</v>
      </c>
      <c r="C3109" s="2">
        <v>8</v>
      </c>
      <c r="D3109" s="3">
        <v>29312</v>
      </c>
      <c r="E3109" s="4">
        <v>0.1</v>
      </c>
      <c r="F3109" s="6">
        <v>5</v>
      </c>
      <c r="G3109" s="6">
        <v>8</v>
      </c>
      <c r="H3109" s="7">
        <f t="shared" si="192"/>
        <v>46082</v>
      </c>
      <c r="I3109" s="3">
        <f t="shared" si="193"/>
        <v>257945.60000000003</v>
      </c>
      <c r="J3109" s="3">
        <f t="shared" si="194"/>
        <v>180561.92000000001</v>
      </c>
      <c r="K3109" s="3">
        <f t="shared" si="195"/>
        <v>77383.680000000022</v>
      </c>
    </row>
    <row r="3110" spans="1:11" x14ac:dyDescent="0.25">
      <c r="A3110" s="5">
        <v>46335</v>
      </c>
      <c r="B3110" s="2" t="s">
        <v>3117</v>
      </c>
      <c r="C3110" s="2">
        <v>1</v>
      </c>
      <c r="D3110" s="3">
        <v>6007</v>
      </c>
      <c r="E3110" s="4"/>
      <c r="F3110" s="6">
        <v>4</v>
      </c>
      <c r="G3110" s="6">
        <v>2</v>
      </c>
      <c r="H3110" s="7">
        <f t="shared" si="192"/>
        <v>46327</v>
      </c>
      <c r="I3110" s="3">
        <f t="shared" si="193"/>
        <v>6007</v>
      </c>
      <c r="J3110" s="3">
        <f t="shared" si="194"/>
        <v>4204.8999999999996</v>
      </c>
      <c r="K3110" s="3">
        <f t="shared" si="195"/>
        <v>1802.1000000000004</v>
      </c>
    </row>
    <row r="3111" spans="1:11" x14ac:dyDescent="0.25">
      <c r="A3111" s="5">
        <v>46383</v>
      </c>
      <c r="B3111" s="2" t="s">
        <v>3118</v>
      </c>
      <c r="C3111" s="2">
        <v>8</v>
      </c>
      <c r="D3111" s="3">
        <v>7490</v>
      </c>
      <c r="E3111" s="4"/>
      <c r="F3111" s="6">
        <v>1</v>
      </c>
      <c r="G3111" s="6">
        <v>3</v>
      </c>
      <c r="H3111" s="7">
        <f t="shared" si="192"/>
        <v>46357</v>
      </c>
      <c r="I3111" s="3">
        <f t="shared" si="193"/>
        <v>59920</v>
      </c>
      <c r="J3111" s="3">
        <f t="shared" si="194"/>
        <v>41944</v>
      </c>
      <c r="K3111" s="3">
        <f t="shared" si="195"/>
        <v>17976</v>
      </c>
    </row>
    <row r="3112" spans="1:11" x14ac:dyDescent="0.25">
      <c r="A3112" s="5">
        <v>46241</v>
      </c>
      <c r="B3112" s="2" t="s">
        <v>3119</v>
      </c>
      <c r="C3112" s="2">
        <v>10</v>
      </c>
      <c r="D3112" s="3">
        <v>24859</v>
      </c>
      <c r="E3112" s="4">
        <v>0.1</v>
      </c>
      <c r="F3112" s="6">
        <v>1</v>
      </c>
      <c r="G3112" s="6">
        <v>1</v>
      </c>
      <c r="H3112" s="7">
        <f t="shared" si="192"/>
        <v>46235</v>
      </c>
      <c r="I3112" s="3">
        <f t="shared" si="193"/>
        <v>273449</v>
      </c>
      <c r="J3112" s="3">
        <f t="shared" si="194"/>
        <v>191414.3</v>
      </c>
      <c r="K3112" s="3">
        <f t="shared" si="195"/>
        <v>82034.700000000012</v>
      </c>
    </row>
    <row r="3113" spans="1:11" x14ac:dyDescent="0.25">
      <c r="A3113" s="5">
        <v>46223</v>
      </c>
      <c r="B3113" s="2" t="s">
        <v>3120</v>
      </c>
      <c r="C3113" s="2">
        <v>9</v>
      </c>
      <c r="D3113" s="3">
        <v>13175</v>
      </c>
      <c r="E3113" s="4"/>
      <c r="F3113" s="6">
        <v>5</v>
      </c>
      <c r="G3113" s="6">
        <v>1</v>
      </c>
      <c r="H3113" s="7">
        <f t="shared" si="192"/>
        <v>46204</v>
      </c>
      <c r="I3113" s="3">
        <f t="shared" si="193"/>
        <v>118575</v>
      </c>
      <c r="J3113" s="3">
        <f t="shared" si="194"/>
        <v>83002.5</v>
      </c>
      <c r="K3113" s="3">
        <f t="shared" si="195"/>
        <v>35572.5</v>
      </c>
    </row>
    <row r="3114" spans="1:11" x14ac:dyDescent="0.25">
      <c r="A3114" s="5">
        <v>46043</v>
      </c>
      <c r="B3114" s="2" t="s">
        <v>3121</v>
      </c>
      <c r="C3114" s="2">
        <v>2</v>
      </c>
      <c r="D3114" s="3">
        <v>4516</v>
      </c>
      <c r="E3114" s="4">
        <v>0.1</v>
      </c>
      <c r="F3114" s="6">
        <v>5</v>
      </c>
      <c r="G3114" s="6">
        <v>3</v>
      </c>
      <c r="H3114" s="7">
        <f t="shared" si="192"/>
        <v>46023</v>
      </c>
      <c r="I3114" s="3">
        <f t="shared" si="193"/>
        <v>9935.2000000000007</v>
      </c>
      <c r="J3114" s="3">
        <f t="shared" si="194"/>
        <v>6954.64</v>
      </c>
      <c r="K3114" s="3">
        <f t="shared" si="195"/>
        <v>2980.5600000000004</v>
      </c>
    </row>
    <row r="3115" spans="1:11" x14ac:dyDescent="0.25">
      <c r="A3115" s="5">
        <v>46087</v>
      </c>
      <c r="B3115" s="2" t="s">
        <v>3122</v>
      </c>
      <c r="C3115" s="2">
        <v>4</v>
      </c>
      <c r="D3115" s="3">
        <v>5364</v>
      </c>
      <c r="E3115" s="4"/>
      <c r="F3115" s="6">
        <v>4</v>
      </c>
      <c r="G3115" s="6">
        <v>8</v>
      </c>
      <c r="H3115" s="7">
        <f t="shared" si="192"/>
        <v>46082</v>
      </c>
      <c r="I3115" s="3">
        <f t="shared" si="193"/>
        <v>21456</v>
      </c>
      <c r="J3115" s="3">
        <f t="shared" si="194"/>
        <v>15019.199999999999</v>
      </c>
      <c r="K3115" s="3">
        <f t="shared" si="195"/>
        <v>6436.8000000000011</v>
      </c>
    </row>
    <row r="3116" spans="1:11" x14ac:dyDescent="0.25">
      <c r="A3116" s="5">
        <v>46353</v>
      </c>
      <c r="B3116" s="2" t="s">
        <v>3123</v>
      </c>
      <c r="C3116" s="2">
        <v>9</v>
      </c>
      <c r="D3116" s="3">
        <v>2414</v>
      </c>
      <c r="E3116" s="4"/>
      <c r="F3116" s="6">
        <v>4</v>
      </c>
      <c r="G3116" s="6">
        <v>8</v>
      </c>
      <c r="H3116" s="7">
        <f t="shared" si="192"/>
        <v>46327</v>
      </c>
      <c r="I3116" s="3">
        <f t="shared" si="193"/>
        <v>21726</v>
      </c>
      <c r="J3116" s="3">
        <f t="shared" si="194"/>
        <v>15208.199999999999</v>
      </c>
      <c r="K3116" s="3">
        <f t="shared" si="195"/>
        <v>6517.8000000000011</v>
      </c>
    </row>
    <row r="3117" spans="1:11" x14ac:dyDescent="0.25">
      <c r="A3117" s="5">
        <v>46180</v>
      </c>
      <c r="B3117" s="2" t="s">
        <v>3124</v>
      </c>
      <c r="C3117" s="2">
        <v>7</v>
      </c>
      <c r="D3117" s="3">
        <v>12819</v>
      </c>
      <c r="E3117" s="4"/>
      <c r="F3117" s="6">
        <v>3</v>
      </c>
      <c r="G3117" s="6">
        <v>1</v>
      </c>
      <c r="H3117" s="7">
        <f t="shared" si="192"/>
        <v>46174</v>
      </c>
      <c r="I3117" s="3">
        <f t="shared" si="193"/>
        <v>89733</v>
      </c>
      <c r="J3117" s="3">
        <f t="shared" si="194"/>
        <v>62813.1</v>
      </c>
      <c r="K3117" s="3">
        <f t="shared" si="195"/>
        <v>26919.9</v>
      </c>
    </row>
    <row r="3118" spans="1:11" x14ac:dyDescent="0.25">
      <c r="A3118" s="5">
        <v>46096</v>
      </c>
      <c r="B3118" s="2" t="s">
        <v>3125</v>
      </c>
      <c r="C3118" s="2">
        <v>12</v>
      </c>
      <c r="D3118" s="3">
        <v>10050</v>
      </c>
      <c r="E3118" s="4"/>
      <c r="F3118" s="6">
        <v>5</v>
      </c>
      <c r="G3118" s="6">
        <v>2</v>
      </c>
      <c r="H3118" s="7">
        <f t="shared" si="192"/>
        <v>46082</v>
      </c>
      <c r="I3118" s="3">
        <f t="shared" si="193"/>
        <v>120600</v>
      </c>
      <c r="J3118" s="3">
        <f t="shared" si="194"/>
        <v>84420</v>
      </c>
      <c r="K3118" s="3">
        <f t="shared" si="195"/>
        <v>36180</v>
      </c>
    </row>
    <row r="3119" spans="1:11" x14ac:dyDescent="0.25">
      <c r="A3119" s="5">
        <v>46199</v>
      </c>
      <c r="B3119" s="2" t="s">
        <v>3126</v>
      </c>
      <c r="C3119" s="2">
        <v>11</v>
      </c>
      <c r="D3119" s="3">
        <v>4233</v>
      </c>
      <c r="E3119" s="4"/>
      <c r="F3119" s="6">
        <v>2</v>
      </c>
      <c r="G3119" s="6">
        <v>8</v>
      </c>
      <c r="H3119" s="7">
        <f t="shared" si="192"/>
        <v>46174</v>
      </c>
      <c r="I3119" s="3">
        <f t="shared" si="193"/>
        <v>46563</v>
      </c>
      <c r="J3119" s="3">
        <f t="shared" si="194"/>
        <v>32594.1</v>
      </c>
      <c r="K3119" s="3">
        <f t="shared" si="195"/>
        <v>13968.900000000001</v>
      </c>
    </row>
    <row r="3120" spans="1:11" x14ac:dyDescent="0.25">
      <c r="A3120" s="5">
        <v>46387</v>
      </c>
      <c r="B3120" s="2" t="s">
        <v>3127</v>
      </c>
      <c r="C3120" s="2">
        <v>6</v>
      </c>
      <c r="D3120" s="3">
        <v>27893</v>
      </c>
      <c r="E3120" s="4">
        <v>0.09</v>
      </c>
      <c r="F3120" s="6">
        <v>2</v>
      </c>
      <c r="G3120" s="6">
        <v>3</v>
      </c>
      <c r="H3120" s="7">
        <f t="shared" si="192"/>
        <v>46357</v>
      </c>
      <c r="I3120" s="3">
        <f t="shared" si="193"/>
        <v>182420.22</v>
      </c>
      <c r="J3120" s="3">
        <f t="shared" si="194"/>
        <v>127694.15399999999</v>
      </c>
      <c r="K3120" s="3">
        <f t="shared" si="195"/>
        <v>54726.066000000006</v>
      </c>
    </row>
    <row r="3121" spans="1:11" x14ac:dyDescent="0.25">
      <c r="A3121" s="5">
        <v>46092</v>
      </c>
      <c r="B3121" s="2" t="s">
        <v>3128</v>
      </c>
      <c r="C3121" s="2">
        <v>12</v>
      </c>
      <c r="D3121" s="3">
        <v>14923</v>
      </c>
      <c r="E3121" s="4">
        <v>0.1</v>
      </c>
      <c r="F3121" s="6">
        <v>5</v>
      </c>
      <c r="G3121" s="6">
        <v>7</v>
      </c>
      <c r="H3121" s="7">
        <f t="shared" si="192"/>
        <v>46082</v>
      </c>
      <c r="I3121" s="3">
        <f t="shared" si="193"/>
        <v>196983.6</v>
      </c>
      <c r="J3121" s="3">
        <f t="shared" si="194"/>
        <v>137888.51999999999</v>
      </c>
      <c r="K3121" s="3">
        <f t="shared" si="195"/>
        <v>59095.080000000016</v>
      </c>
    </row>
    <row r="3122" spans="1:11" x14ac:dyDescent="0.25">
      <c r="A3122" s="5">
        <v>46245</v>
      </c>
      <c r="B3122" s="2" t="s">
        <v>3129</v>
      </c>
      <c r="C3122" s="2">
        <v>12</v>
      </c>
      <c r="D3122" s="3">
        <v>22953</v>
      </c>
      <c r="E3122" s="4">
        <v>0.15</v>
      </c>
      <c r="F3122" s="6">
        <v>4</v>
      </c>
      <c r="G3122" s="6">
        <v>6</v>
      </c>
      <c r="H3122" s="7">
        <f t="shared" si="192"/>
        <v>46235</v>
      </c>
      <c r="I3122" s="3">
        <f t="shared" si="193"/>
        <v>316751.39999999997</v>
      </c>
      <c r="J3122" s="3">
        <f t="shared" si="194"/>
        <v>221725.97999999995</v>
      </c>
      <c r="K3122" s="3">
        <f t="shared" si="195"/>
        <v>95025.420000000013</v>
      </c>
    </row>
    <row r="3123" spans="1:11" x14ac:dyDescent="0.25">
      <c r="A3123" s="5">
        <v>46348</v>
      </c>
      <c r="B3123" s="2" t="s">
        <v>3130</v>
      </c>
      <c r="C3123" s="2">
        <v>5</v>
      </c>
      <c r="D3123" s="3">
        <v>33692</v>
      </c>
      <c r="E3123" s="4">
        <v>0.13</v>
      </c>
      <c r="F3123" s="6">
        <v>4</v>
      </c>
      <c r="G3123" s="6">
        <v>5</v>
      </c>
      <c r="H3123" s="7">
        <f t="shared" si="192"/>
        <v>46327</v>
      </c>
      <c r="I3123" s="3">
        <f t="shared" si="193"/>
        <v>190359.8</v>
      </c>
      <c r="J3123" s="3">
        <f t="shared" si="194"/>
        <v>133251.85999999999</v>
      </c>
      <c r="K3123" s="3">
        <f t="shared" si="195"/>
        <v>57107.94</v>
      </c>
    </row>
    <row r="3124" spans="1:11" x14ac:dyDescent="0.25">
      <c r="A3124" s="5">
        <v>46231</v>
      </c>
      <c r="B3124" s="2" t="s">
        <v>3131</v>
      </c>
      <c r="C3124" s="2">
        <v>6</v>
      </c>
      <c r="D3124" s="3">
        <v>30575</v>
      </c>
      <c r="E3124" s="4">
        <v>0.12</v>
      </c>
      <c r="F3124" s="6">
        <v>3</v>
      </c>
      <c r="G3124" s="6">
        <v>8</v>
      </c>
      <c r="H3124" s="7">
        <f t="shared" si="192"/>
        <v>46204</v>
      </c>
      <c r="I3124" s="3">
        <f t="shared" si="193"/>
        <v>205464.00000000003</v>
      </c>
      <c r="J3124" s="3">
        <f t="shared" si="194"/>
        <v>143824.80000000002</v>
      </c>
      <c r="K3124" s="3">
        <f t="shared" si="195"/>
        <v>61639.200000000012</v>
      </c>
    </row>
    <row r="3125" spans="1:11" x14ac:dyDescent="0.25">
      <c r="A3125" s="5">
        <v>46047</v>
      </c>
      <c r="B3125" s="2" t="s">
        <v>3132</v>
      </c>
      <c r="C3125" s="2">
        <v>12</v>
      </c>
      <c r="D3125" s="3">
        <v>18327</v>
      </c>
      <c r="E3125" s="4">
        <v>0.11</v>
      </c>
      <c r="F3125" s="6">
        <v>5</v>
      </c>
      <c r="G3125" s="6">
        <v>1</v>
      </c>
      <c r="H3125" s="7">
        <f t="shared" si="192"/>
        <v>46023</v>
      </c>
      <c r="I3125" s="3">
        <f t="shared" si="193"/>
        <v>244115.64</v>
      </c>
      <c r="J3125" s="3">
        <f t="shared" si="194"/>
        <v>170880.948</v>
      </c>
      <c r="K3125" s="3">
        <f t="shared" si="195"/>
        <v>73234.69200000001</v>
      </c>
    </row>
    <row r="3126" spans="1:11" x14ac:dyDescent="0.25">
      <c r="A3126" s="5">
        <v>46342</v>
      </c>
      <c r="B3126" s="2" t="s">
        <v>3133</v>
      </c>
      <c r="C3126" s="2">
        <v>9</v>
      </c>
      <c r="D3126" s="3">
        <v>12122</v>
      </c>
      <c r="E3126" s="4">
        <v>7.0000000000000007E-2</v>
      </c>
      <c r="F3126" s="6">
        <v>4</v>
      </c>
      <c r="G3126" s="6">
        <v>2</v>
      </c>
      <c r="H3126" s="7">
        <f t="shared" si="192"/>
        <v>46327</v>
      </c>
      <c r="I3126" s="3">
        <f t="shared" si="193"/>
        <v>116734.86</v>
      </c>
      <c r="J3126" s="3">
        <f t="shared" si="194"/>
        <v>81714.402000000002</v>
      </c>
      <c r="K3126" s="3">
        <f t="shared" si="195"/>
        <v>35020.457999999999</v>
      </c>
    </row>
    <row r="3127" spans="1:11" x14ac:dyDescent="0.25">
      <c r="A3127" s="5">
        <v>46158</v>
      </c>
      <c r="B3127" s="2" t="s">
        <v>3134</v>
      </c>
      <c r="C3127" s="2">
        <v>10</v>
      </c>
      <c r="D3127" s="3">
        <v>12771</v>
      </c>
      <c r="E3127" s="4">
        <v>0.08</v>
      </c>
      <c r="F3127" s="6">
        <v>3</v>
      </c>
      <c r="G3127" s="6">
        <v>6</v>
      </c>
      <c r="H3127" s="7">
        <f t="shared" si="192"/>
        <v>46143</v>
      </c>
      <c r="I3127" s="3">
        <f t="shared" si="193"/>
        <v>137926.80000000002</v>
      </c>
      <c r="J3127" s="3">
        <f t="shared" si="194"/>
        <v>96548.760000000009</v>
      </c>
      <c r="K3127" s="3">
        <f t="shared" si="195"/>
        <v>41378.040000000008</v>
      </c>
    </row>
    <row r="3128" spans="1:11" x14ac:dyDescent="0.25">
      <c r="A3128" s="5">
        <v>46042</v>
      </c>
      <c r="B3128" s="2" t="s">
        <v>3135</v>
      </c>
      <c r="C3128" s="2">
        <v>2</v>
      </c>
      <c r="D3128" s="3">
        <v>1818</v>
      </c>
      <c r="E3128" s="4">
        <v>0.11</v>
      </c>
      <c r="F3128" s="6">
        <v>3</v>
      </c>
      <c r="G3128" s="6">
        <v>6</v>
      </c>
      <c r="H3128" s="7">
        <f t="shared" si="192"/>
        <v>46023</v>
      </c>
      <c r="I3128" s="3">
        <f t="shared" si="193"/>
        <v>4035.9600000000005</v>
      </c>
      <c r="J3128" s="3">
        <f t="shared" si="194"/>
        <v>2825.172</v>
      </c>
      <c r="K3128" s="3">
        <f t="shared" si="195"/>
        <v>1210.7880000000005</v>
      </c>
    </row>
    <row r="3129" spans="1:11" x14ac:dyDescent="0.25">
      <c r="A3129" s="5">
        <v>46047</v>
      </c>
      <c r="B3129" s="2" t="s">
        <v>3136</v>
      </c>
      <c r="C3129" s="2">
        <v>8</v>
      </c>
      <c r="D3129" s="3">
        <v>28918</v>
      </c>
      <c r="E3129" s="4">
        <v>0.14000000000000001</v>
      </c>
      <c r="F3129" s="6">
        <v>2</v>
      </c>
      <c r="G3129" s="6">
        <v>4</v>
      </c>
      <c r="H3129" s="7">
        <f t="shared" si="192"/>
        <v>46023</v>
      </c>
      <c r="I3129" s="3">
        <f t="shared" si="193"/>
        <v>263732.16000000003</v>
      </c>
      <c r="J3129" s="3">
        <f t="shared" si="194"/>
        <v>184612.51200000002</v>
      </c>
      <c r="K3129" s="3">
        <f t="shared" si="195"/>
        <v>79119.648000000016</v>
      </c>
    </row>
    <row r="3130" spans="1:11" x14ac:dyDescent="0.25">
      <c r="A3130" s="5">
        <v>46311</v>
      </c>
      <c r="B3130" s="2" t="s">
        <v>3137</v>
      </c>
      <c r="C3130" s="2">
        <v>5</v>
      </c>
      <c r="D3130" s="3">
        <v>28313</v>
      </c>
      <c r="E3130" s="4"/>
      <c r="F3130" s="6">
        <v>2</v>
      </c>
      <c r="G3130" s="6">
        <v>5</v>
      </c>
      <c r="H3130" s="7">
        <f t="shared" si="192"/>
        <v>46296</v>
      </c>
      <c r="I3130" s="3">
        <f t="shared" si="193"/>
        <v>141565</v>
      </c>
      <c r="J3130" s="3">
        <f t="shared" si="194"/>
        <v>99095.5</v>
      </c>
      <c r="K3130" s="3">
        <f t="shared" si="195"/>
        <v>42469.5</v>
      </c>
    </row>
    <row r="3131" spans="1:11" x14ac:dyDescent="0.25">
      <c r="A3131" s="5">
        <v>46129</v>
      </c>
      <c r="B3131" s="2" t="s">
        <v>3138</v>
      </c>
      <c r="C3131" s="2">
        <v>5</v>
      </c>
      <c r="D3131" s="3">
        <v>14277</v>
      </c>
      <c r="E3131" s="4">
        <v>0.06</v>
      </c>
      <c r="F3131" s="6">
        <v>3</v>
      </c>
      <c r="G3131" s="6">
        <v>8</v>
      </c>
      <c r="H3131" s="7">
        <f t="shared" si="192"/>
        <v>46113</v>
      </c>
      <c r="I3131" s="3">
        <f t="shared" si="193"/>
        <v>75668.100000000006</v>
      </c>
      <c r="J3131" s="3">
        <f t="shared" si="194"/>
        <v>52967.67</v>
      </c>
      <c r="K3131" s="3">
        <f t="shared" si="195"/>
        <v>22700.430000000008</v>
      </c>
    </row>
    <row r="3132" spans="1:11" x14ac:dyDescent="0.25">
      <c r="A3132" s="5">
        <v>46149</v>
      </c>
      <c r="B3132" s="2" t="s">
        <v>3139</v>
      </c>
      <c r="C3132" s="2">
        <v>7</v>
      </c>
      <c r="D3132" s="3">
        <v>29899</v>
      </c>
      <c r="E3132" s="4"/>
      <c r="F3132" s="6">
        <v>3</v>
      </c>
      <c r="G3132" s="6">
        <v>7</v>
      </c>
      <c r="H3132" s="7">
        <f t="shared" si="192"/>
        <v>46143</v>
      </c>
      <c r="I3132" s="3">
        <f t="shared" si="193"/>
        <v>209293</v>
      </c>
      <c r="J3132" s="3">
        <f t="shared" si="194"/>
        <v>146505.09999999998</v>
      </c>
      <c r="K3132" s="3">
        <f t="shared" si="195"/>
        <v>62787.900000000023</v>
      </c>
    </row>
    <row r="3133" spans="1:11" x14ac:dyDescent="0.25">
      <c r="A3133" s="5">
        <v>46134</v>
      </c>
      <c r="B3133" s="2" t="s">
        <v>3140</v>
      </c>
      <c r="C3133" s="2">
        <v>5</v>
      </c>
      <c r="D3133" s="3">
        <v>26127</v>
      </c>
      <c r="E3133" s="4">
        <v>0.12</v>
      </c>
      <c r="F3133" s="6">
        <v>2</v>
      </c>
      <c r="G3133" s="6">
        <v>1</v>
      </c>
      <c r="H3133" s="7">
        <f t="shared" si="192"/>
        <v>46113</v>
      </c>
      <c r="I3133" s="3">
        <f t="shared" si="193"/>
        <v>146311.20000000001</v>
      </c>
      <c r="J3133" s="3">
        <f t="shared" si="194"/>
        <v>102417.84</v>
      </c>
      <c r="K3133" s="3">
        <f t="shared" si="195"/>
        <v>43893.360000000015</v>
      </c>
    </row>
    <row r="3134" spans="1:11" x14ac:dyDescent="0.25">
      <c r="A3134" s="5">
        <v>46387</v>
      </c>
      <c r="B3134" s="2" t="s">
        <v>3141</v>
      </c>
      <c r="C3134" s="2">
        <v>11</v>
      </c>
      <c r="D3134" s="3">
        <v>23167</v>
      </c>
      <c r="E3134" s="4"/>
      <c r="F3134" s="6">
        <v>1</v>
      </c>
      <c r="G3134" s="6">
        <v>2</v>
      </c>
      <c r="H3134" s="7">
        <f t="shared" si="192"/>
        <v>46357</v>
      </c>
      <c r="I3134" s="3">
        <f t="shared" si="193"/>
        <v>254837</v>
      </c>
      <c r="J3134" s="3">
        <f t="shared" si="194"/>
        <v>178385.9</v>
      </c>
      <c r="K3134" s="3">
        <f t="shared" si="195"/>
        <v>76451.100000000006</v>
      </c>
    </row>
    <row r="3135" spans="1:11" x14ac:dyDescent="0.25">
      <c r="A3135" s="5">
        <v>46254</v>
      </c>
      <c r="B3135" s="2" t="s">
        <v>3142</v>
      </c>
      <c r="C3135" s="2">
        <v>11</v>
      </c>
      <c r="D3135" s="3">
        <v>17554</v>
      </c>
      <c r="E3135" s="4">
        <v>0.13</v>
      </c>
      <c r="F3135" s="6">
        <v>3</v>
      </c>
      <c r="G3135" s="6">
        <v>2</v>
      </c>
      <c r="H3135" s="7">
        <f t="shared" si="192"/>
        <v>46235</v>
      </c>
      <c r="I3135" s="3">
        <f t="shared" si="193"/>
        <v>218196.21999999997</v>
      </c>
      <c r="J3135" s="3">
        <f t="shared" si="194"/>
        <v>152737.35399999996</v>
      </c>
      <c r="K3135" s="3">
        <f t="shared" si="195"/>
        <v>65458.866000000009</v>
      </c>
    </row>
    <row r="3136" spans="1:11" x14ac:dyDescent="0.25">
      <c r="A3136" s="5">
        <v>46258</v>
      </c>
      <c r="B3136" s="2" t="s">
        <v>3143</v>
      </c>
      <c r="C3136" s="2">
        <v>11</v>
      </c>
      <c r="D3136" s="3">
        <v>22736</v>
      </c>
      <c r="E3136" s="4">
        <v>0.11</v>
      </c>
      <c r="F3136" s="6">
        <v>5</v>
      </c>
      <c r="G3136" s="6">
        <v>2</v>
      </c>
      <c r="H3136" s="7">
        <f t="shared" si="192"/>
        <v>46235</v>
      </c>
      <c r="I3136" s="3">
        <f t="shared" si="193"/>
        <v>277606.56</v>
      </c>
      <c r="J3136" s="3">
        <f t="shared" si="194"/>
        <v>194324.59199999998</v>
      </c>
      <c r="K3136" s="3">
        <f t="shared" si="195"/>
        <v>83281.968000000023</v>
      </c>
    </row>
    <row r="3137" spans="1:11" x14ac:dyDescent="0.25">
      <c r="A3137" s="5">
        <v>46191</v>
      </c>
      <c r="B3137" s="2" t="s">
        <v>3144</v>
      </c>
      <c r="C3137" s="2">
        <v>9</v>
      </c>
      <c r="D3137" s="3">
        <v>16011</v>
      </c>
      <c r="E3137" s="4"/>
      <c r="F3137" s="6">
        <v>3</v>
      </c>
      <c r="G3137" s="6">
        <v>1</v>
      </c>
      <c r="H3137" s="7">
        <f t="shared" si="192"/>
        <v>46174</v>
      </c>
      <c r="I3137" s="3">
        <f t="shared" si="193"/>
        <v>144099</v>
      </c>
      <c r="J3137" s="3">
        <f t="shared" si="194"/>
        <v>100869.29999999999</v>
      </c>
      <c r="K3137" s="3">
        <f t="shared" si="195"/>
        <v>43229.700000000012</v>
      </c>
    </row>
    <row r="3138" spans="1:11" x14ac:dyDescent="0.25">
      <c r="A3138" s="5">
        <v>46212</v>
      </c>
      <c r="B3138" s="2" t="s">
        <v>3145</v>
      </c>
      <c r="C3138" s="2">
        <v>7</v>
      </c>
      <c r="D3138" s="3">
        <v>29077</v>
      </c>
      <c r="E3138" s="4">
        <v>0.11</v>
      </c>
      <c r="F3138" s="6">
        <v>5</v>
      </c>
      <c r="G3138" s="6">
        <v>5</v>
      </c>
      <c r="H3138" s="7">
        <f t="shared" ref="H3138:H3201" si="196">DATE(YEAR($A3138),MONTH($A3138),1)</f>
        <v>46204</v>
      </c>
      <c r="I3138" s="3">
        <f t="shared" ref="I3138:I3201" si="197">$C3138*$D3138*(1+$E3138)</f>
        <v>225928.29</v>
      </c>
      <c r="J3138" s="3">
        <f t="shared" ref="J3138:J3201" si="198">I3138*70%</f>
        <v>158149.80299999999</v>
      </c>
      <c r="K3138" s="3">
        <f t="shared" ref="K3138:K3201" si="199">I3138-J3138</f>
        <v>67778.487000000023</v>
      </c>
    </row>
    <row r="3139" spans="1:11" x14ac:dyDescent="0.25">
      <c r="A3139" s="5">
        <v>46309</v>
      </c>
      <c r="B3139" s="2" t="s">
        <v>3146</v>
      </c>
      <c r="C3139" s="2">
        <v>11</v>
      </c>
      <c r="D3139" s="3">
        <v>32153</v>
      </c>
      <c r="E3139" s="4">
        <v>0.12</v>
      </c>
      <c r="F3139" s="6">
        <v>4</v>
      </c>
      <c r="G3139" s="6">
        <v>8</v>
      </c>
      <c r="H3139" s="7">
        <f t="shared" si="196"/>
        <v>46296</v>
      </c>
      <c r="I3139" s="3">
        <f t="shared" si="197"/>
        <v>396124.96</v>
      </c>
      <c r="J3139" s="3">
        <f t="shared" si="198"/>
        <v>277287.47200000001</v>
      </c>
      <c r="K3139" s="3">
        <f t="shared" si="199"/>
        <v>118837.48800000001</v>
      </c>
    </row>
    <row r="3140" spans="1:11" x14ac:dyDescent="0.25">
      <c r="A3140" s="5">
        <v>46040</v>
      </c>
      <c r="B3140" s="2" t="s">
        <v>3147</v>
      </c>
      <c r="C3140" s="2">
        <v>1</v>
      </c>
      <c r="D3140" s="3">
        <v>23333</v>
      </c>
      <c r="E3140" s="4"/>
      <c r="F3140" s="6">
        <v>1</v>
      </c>
      <c r="G3140" s="6">
        <v>8</v>
      </c>
      <c r="H3140" s="7">
        <f t="shared" si="196"/>
        <v>46023</v>
      </c>
      <c r="I3140" s="3">
        <f t="shared" si="197"/>
        <v>23333</v>
      </c>
      <c r="J3140" s="3">
        <f t="shared" si="198"/>
        <v>16333.099999999999</v>
      </c>
      <c r="K3140" s="3">
        <f t="shared" si="199"/>
        <v>6999.9000000000015</v>
      </c>
    </row>
    <row r="3141" spans="1:11" x14ac:dyDescent="0.25">
      <c r="A3141" s="5">
        <v>46141</v>
      </c>
      <c r="B3141" s="2" t="s">
        <v>3148</v>
      </c>
      <c r="C3141" s="2">
        <v>9</v>
      </c>
      <c r="D3141" s="3">
        <v>9417</v>
      </c>
      <c r="E3141" s="4">
        <v>0.14000000000000001</v>
      </c>
      <c r="F3141" s="6">
        <v>5</v>
      </c>
      <c r="G3141" s="6">
        <v>2</v>
      </c>
      <c r="H3141" s="7">
        <f t="shared" si="196"/>
        <v>46113</v>
      </c>
      <c r="I3141" s="3">
        <f t="shared" si="197"/>
        <v>96618.420000000013</v>
      </c>
      <c r="J3141" s="3">
        <f t="shared" si="198"/>
        <v>67632.894</v>
      </c>
      <c r="K3141" s="3">
        <f t="shared" si="199"/>
        <v>28985.526000000013</v>
      </c>
    </row>
    <row r="3142" spans="1:11" x14ac:dyDescent="0.25">
      <c r="A3142" s="5">
        <v>46371</v>
      </c>
      <c r="B3142" s="2" t="s">
        <v>3149</v>
      </c>
      <c r="C3142" s="2">
        <v>4</v>
      </c>
      <c r="D3142" s="3">
        <v>14057</v>
      </c>
      <c r="E3142" s="4"/>
      <c r="F3142" s="6">
        <v>2</v>
      </c>
      <c r="G3142" s="6">
        <v>8</v>
      </c>
      <c r="H3142" s="7">
        <f t="shared" si="196"/>
        <v>46357</v>
      </c>
      <c r="I3142" s="3">
        <f t="shared" si="197"/>
        <v>56228</v>
      </c>
      <c r="J3142" s="3">
        <f t="shared" si="198"/>
        <v>39359.599999999999</v>
      </c>
      <c r="K3142" s="3">
        <f t="shared" si="199"/>
        <v>16868.400000000001</v>
      </c>
    </row>
    <row r="3143" spans="1:11" x14ac:dyDescent="0.25">
      <c r="A3143" s="5">
        <v>46089</v>
      </c>
      <c r="B3143" s="2" t="s">
        <v>3150</v>
      </c>
      <c r="C3143" s="2">
        <v>10</v>
      </c>
      <c r="D3143" s="3">
        <v>26895</v>
      </c>
      <c r="E3143" s="4">
        <v>0.1</v>
      </c>
      <c r="F3143" s="6">
        <v>2</v>
      </c>
      <c r="G3143" s="6">
        <v>2</v>
      </c>
      <c r="H3143" s="7">
        <f t="shared" si="196"/>
        <v>46082</v>
      </c>
      <c r="I3143" s="3">
        <f t="shared" si="197"/>
        <v>295845</v>
      </c>
      <c r="J3143" s="3">
        <f t="shared" si="198"/>
        <v>207091.5</v>
      </c>
      <c r="K3143" s="3">
        <f t="shared" si="199"/>
        <v>88753.5</v>
      </c>
    </row>
    <row r="3144" spans="1:11" x14ac:dyDescent="0.25">
      <c r="A3144" s="5">
        <v>46366</v>
      </c>
      <c r="B3144" s="2" t="s">
        <v>3151</v>
      </c>
      <c r="C3144" s="2">
        <v>8</v>
      </c>
      <c r="D3144" s="3">
        <v>29330</v>
      </c>
      <c r="E3144" s="4">
        <v>7.0000000000000007E-2</v>
      </c>
      <c r="F3144" s="6">
        <v>5</v>
      </c>
      <c r="G3144" s="6">
        <v>1</v>
      </c>
      <c r="H3144" s="7">
        <f t="shared" si="196"/>
        <v>46357</v>
      </c>
      <c r="I3144" s="3">
        <f t="shared" si="197"/>
        <v>251064.80000000002</v>
      </c>
      <c r="J3144" s="3">
        <f t="shared" si="198"/>
        <v>175745.36000000002</v>
      </c>
      <c r="K3144" s="3">
        <f t="shared" si="199"/>
        <v>75319.44</v>
      </c>
    </row>
    <row r="3145" spans="1:11" x14ac:dyDescent="0.25">
      <c r="A3145" s="5">
        <v>46128</v>
      </c>
      <c r="B3145" s="2" t="s">
        <v>3152</v>
      </c>
      <c r="C3145" s="2">
        <v>2</v>
      </c>
      <c r="D3145" s="3">
        <v>15781</v>
      </c>
      <c r="E3145" s="4">
        <v>0.09</v>
      </c>
      <c r="F3145" s="6">
        <v>4</v>
      </c>
      <c r="G3145" s="6">
        <v>4</v>
      </c>
      <c r="H3145" s="7">
        <f t="shared" si="196"/>
        <v>46113</v>
      </c>
      <c r="I3145" s="3">
        <f t="shared" si="197"/>
        <v>34402.58</v>
      </c>
      <c r="J3145" s="3">
        <f t="shared" si="198"/>
        <v>24081.806</v>
      </c>
      <c r="K3145" s="3">
        <f t="shared" si="199"/>
        <v>10320.774000000001</v>
      </c>
    </row>
    <row r="3146" spans="1:11" x14ac:dyDescent="0.25">
      <c r="A3146" s="5">
        <v>46121</v>
      </c>
      <c r="B3146" s="2" t="s">
        <v>3153</v>
      </c>
      <c r="C3146" s="2">
        <v>4</v>
      </c>
      <c r="D3146" s="3">
        <v>2364</v>
      </c>
      <c r="E3146" s="4">
        <v>0.05</v>
      </c>
      <c r="F3146" s="6">
        <v>2</v>
      </c>
      <c r="G3146" s="6">
        <v>3</v>
      </c>
      <c r="H3146" s="7">
        <f t="shared" si="196"/>
        <v>46113</v>
      </c>
      <c r="I3146" s="3">
        <f t="shared" si="197"/>
        <v>9928.8000000000011</v>
      </c>
      <c r="J3146" s="3">
        <f t="shared" si="198"/>
        <v>6950.1600000000008</v>
      </c>
      <c r="K3146" s="3">
        <f t="shared" si="199"/>
        <v>2978.6400000000003</v>
      </c>
    </row>
    <row r="3147" spans="1:11" x14ac:dyDescent="0.25">
      <c r="A3147" s="5">
        <v>46211</v>
      </c>
      <c r="B3147" s="2" t="s">
        <v>3154</v>
      </c>
      <c r="C3147" s="2">
        <v>12</v>
      </c>
      <c r="D3147" s="3">
        <v>33992</v>
      </c>
      <c r="E3147" s="4"/>
      <c r="F3147" s="6">
        <v>3</v>
      </c>
      <c r="G3147" s="6">
        <v>1</v>
      </c>
      <c r="H3147" s="7">
        <f t="shared" si="196"/>
        <v>46204</v>
      </c>
      <c r="I3147" s="3">
        <f t="shared" si="197"/>
        <v>407904</v>
      </c>
      <c r="J3147" s="3">
        <f t="shared" si="198"/>
        <v>285532.79999999999</v>
      </c>
      <c r="K3147" s="3">
        <f t="shared" si="199"/>
        <v>122371.20000000001</v>
      </c>
    </row>
    <row r="3148" spans="1:11" x14ac:dyDescent="0.25">
      <c r="A3148" s="5">
        <v>46369</v>
      </c>
      <c r="B3148" s="2" t="s">
        <v>3155</v>
      </c>
      <c r="C3148" s="2">
        <v>7</v>
      </c>
      <c r="D3148" s="3">
        <v>11490</v>
      </c>
      <c r="E3148" s="4">
        <v>0.14000000000000001</v>
      </c>
      <c r="F3148" s="6">
        <v>5</v>
      </c>
      <c r="G3148" s="6">
        <v>1</v>
      </c>
      <c r="H3148" s="7">
        <f t="shared" si="196"/>
        <v>46357</v>
      </c>
      <c r="I3148" s="3">
        <f t="shared" si="197"/>
        <v>91690.200000000012</v>
      </c>
      <c r="J3148" s="3">
        <f t="shared" si="198"/>
        <v>64183.140000000007</v>
      </c>
      <c r="K3148" s="3">
        <f t="shared" si="199"/>
        <v>27507.060000000005</v>
      </c>
    </row>
    <row r="3149" spans="1:11" x14ac:dyDescent="0.25">
      <c r="A3149" s="5">
        <v>46091</v>
      </c>
      <c r="B3149" s="2" t="s">
        <v>3156</v>
      </c>
      <c r="C3149" s="2">
        <v>3</v>
      </c>
      <c r="D3149" s="3">
        <v>19218</v>
      </c>
      <c r="E3149" s="4"/>
      <c r="F3149" s="6">
        <v>2</v>
      </c>
      <c r="G3149" s="6">
        <v>5</v>
      </c>
      <c r="H3149" s="7">
        <f t="shared" si="196"/>
        <v>46082</v>
      </c>
      <c r="I3149" s="3">
        <f t="shared" si="197"/>
        <v>57654</v>
      </c>
      <c r="J3149" s="3">
        <f t="shared" si="198"/>
        <v>40357.799999999996</v>
      </c>
      <c r="K3149" s="3">
        <f t="shared" si="199"/>
        <v>17296.200000000004</v>
      </c>
    </row>
    <row r="3150" spans="1:11" x14ac:dyDescent="0.25">
      <c r="A3150" s="5">
        <v>46242</v>
      </c>
      <c r="B3150" s="2" t="s">
        <v>3157</v>
      </c>
      <c r="C3150" s="2">
        <v>11</v>
      </c>
      <c r="D3150" s="3">
        <v>12048</v>
      </c>
      <c r="E3150" s="4"/>
      <c r="F3150" s="6">
        <v>2</v>
      </c>
      <c r="G3150" s="6">
        <v>8</v>
      </c>
      <c r="H3150" s="7">
        <f t="shared" si="196"/>
        <v>46235</v>
      </c>
      <c r="I3150" s="3">
        <f t="shared" si="197"/>
        <v>132528</v>
      </c>
      <c r="J3150" s="3">
        <f t="shared" si="198"/>
        <v>92769.599999999991</v>
      </c>
      <c r="K3150" s="3">
        <f t="shared" si="199"/>
        <v>39758.400000000009</v>
      </c>
    </row>
    <row r="3151" spans="1:11" x14ac:dyDescent="0.25">
      <c r="A3151" s="5">
        <v>46199</v>
      </c>
      <c r="B3151" s="2" t="s">
        <v>3158</v>
      </c>
      <c r="C3151" s="2">
        <v>10</v>
      </c>
      <c r="D3151" s="3">
        <v>16834</v>
      </c>
      <c r="E3151" s="4">
        <v>0.11</v>
      </c>
      <c r="F3151" s="6">
        <v>2</v>
      </c>
      <c r="G3151" s="6">
        <v>4</v>
      </c>
      <c r="H3151" s="7">
        <f t="shared" si="196"/>
        <v>46174</v>
      </c>
      <c r="I3151" s="3">
        <f t="shared" si="197"/>
        <v>186857.40000000002</v>
      </c>
      <c r="J3151" s="3">
        <f t="shared" si="198"/>
        <v>130800.18000000001</v>
      </c>
      <c r="K3151" s="3">
        <f t="shared" si="199"/>
        <v>56057.220000000016</v>
      </c>
    </row>
    <row r="3152" spans="1:11" x14ac:dyDescent="0.25">
      <c r="A3152" s="5">
        <v>46326</v>
      </c>
      <c r="B3152" s="2" t="s">
        <v>3159</v>
      </c>
      <c r="C3152" s="2">
        <v>12</v>
      </c>
      <c r="D3152" s="3">
        <v>20858</v>
      </c>
      <c r="E3152" s="4">
        <v>0.02</v>
      </c>
      <c r="F3152" s="6">
        <v>3</v>
      </c>
      <c r="G3152" s="6">
        <v>6</v>
      </c>
      <c r="H3152" s="7">
        <f t="shared" si="196"/>
        <v>46296</v>
      </c>
      <c r="I3152" s="3">
        <f t="shared" si="197"/>
        <v>255301.92</v>
      </c>
      <c r="J3152" s="3">
        <f t="shared" si="198"/>
        <v>178711.34400000001</v>
      </c>
      <c r="K3152" s="3">
        <f t="shared" si="199"/>
        <v>76590.576000000001</v>
      </c>
    </row>
    <row r="3153" spans="1:11" x14ac:dyDescent="0.25">
      <c r="A3153" s="5">
        <v>46156</v>
      </c>
      <c r="B3153" s="2" t="s">
        <v>3160</v>
      </c>
      <c r="C3153" s="2">
        <v>1</v>
      </c>
      <c r="D3153" s="3">
        <v>18216</v>
      </c>
      <c r="E3153" s="4"/>
      <c r="F3153" s="6">
        <v>2</v>
      </c>
      <c r="G3153" s="6">
        <v>6</v>
      </c>
      <c r="H3153" s="7">
        <f t="shared" si="196"/>
        <v>46143</v>
      </c>
      <c r="I3153" s="3">
        <f t="shared" si="197"/>
        <v>18216</v>
      </c>
      <c r="J3153" s="3">
        <f t="shared" si="198"/>
        <v>12751.199999999999</v>
      </c>
      <c r="K3153" s="3">
        <f t="shared" si="199"/>
        <v>5464.8000000000011</v>
      </c>
    </row>
    <row r="3154" spans="1:11" x14ac:dyDescent="0.25">
      <c r="A3154" s="5">
        <v>46137</v>
      </c>
      <c r="B3154" s="2" t="s">
        <v>3161</v>
      </c>
      <c r="C3154" s="2">
        <v>10</v>
      </c>
      <c r="D3154" s="3">
        <v>31784</v>
      </c>
      <c r="E3154" s="4">
        <v>0.06</v>
      </c>
      <c r="F3154" s="6">
        <v>3</v>
      </c>
      <c r="G3154" s="6">
        <v>2</v>
      </c>
      <c r="H3154" s="7">
        <f t="shared" si="196"/>
        <v>46113</v>
      </c>
      <c r="I3154" s="3">
        <f t="shared" si="197"/>
        <v>336910.4</v>
      </c>
      <c r="J3154" s="3">
        <f t="shared" si="198"/>
        <v>235837.28</v>
      </c>
      <c r="K3154" s="3">
        <f t="shared" si="199"/>
        <v>101073.12000000002</v>
      </c>
    </row>
    <row r="3155" spans="1:11" x14ac:dyDescent="0.25">
      <c r="A3155" s="5">
        <v>46247</v>
      </c>
      <c r="B3155" s="2" t="s">
        <v>3162</v>
      </c>
      <c r="C3155" s="2">
        <v>7</v>
      </c>
      <c r="D3155" s="3">
        <v>24416</v>
      </c>
      <c r="E3155" s="4">
        <v>0.12</v>
      </c>
      <c r="F3155" s="6">
        <v>4</v>
      </c>
      <c r="G3155" s="6">
        <v>8</v>
      </c>
      <c r="H3155" s="7">
        <f t="shared" si="196"/>
        <v>46235</v>
      </c>
      <c r="I3155" s="3">
        <f t="shared" si="197"/>
        <v>191421.44000000003</v>
      </c>
      <c r="J3155" s="3">
        <f t="shared" si="198"/>
        <v>133995.008</v>
      </c>
      <c r="K3155" s="3">
        <f t="shared" si="199"/>
        <v>57426.43200000003</v>
      </c>
    </row>
    <row r="3156" spans="1:11" x14ac:dyDescent="0.25">
      <c r="A3156" s="5">
        <v>46218</v>
      </c>
      <c r="B3156" s="2" t="s">
        <v>3163</v>
      </c>
      <c r="C3156" s="2">
        <v>1</v>
      </c>
      <c r="D3156" s="3">
        <v>6430</v>
      </c>
      <c r="E3156" s="4"/>
      <c r="F3156" s="6">
        <v>3</v>
      </c>
      <c r="G3156" s="6">
        <v>3</v>
      </c>
      <c r="H3156" s="7">
        <f t="shared" si="196"/>
        <v>46204</v>
      </c>
      <c r="I3156" s="3">
        <f t="shared" si="197"/>
        <v>6430</v>
      </c>
      <c r="J3156" s="3">
        <f t="shared" si="198"/>
        <v>4501</v>
      </c>
      <c r="K3156" s="3">
        <f t="shared" si="199"/>
        <v>1929</v>
      </c>
    </row>
    <row r="3157" spans="1:11" x14ac:dyDescent="0.25">
      <c r="A3157" s="5">
        <v>46098</v>
      </c>
      <c r="B3157" s="2" t="s">
        <v>3164</v>
      </c>
      <c r="C3157" s="2">
        <v>5</v>
      </c>
      <c r="D3157" s="3">
        <v>18349</v>
      </c>
      <c r="E3157" s="4">
        <v>0.13</v>
      </c>
      <c r="F3157" s="6">
        <v>4</v>
      </c>
      <c r="G3157" s="6">
        <v>1</v>
      </c>
      <c r="H3157" s="7">
        <f t="shared" si="196"/>
        <v>46082</v>
      </c>
      <c r="I3157" s="3">
        <f t="shared" si="197"/>
        <v>103671.84999999999</v>
      </c>
      <c r="J3157" s="3">
        <f t="shared" si="198"/>
        <v>72570.294999999984</v>
      </c>
      <c r="K3157" s="3">
        <f t="shared" si="199"/>
        <v>31101.555000000008</v>
      </c>
    </row>
    <row r="3158" spans="1:11" x14ac:dyDescent="0.25">
      <c r="A3158" s="5">
        <v>46261</v>
      </c>
      <c r="B3158" s="2" t="s">
        <v>3165</v>
      </c>
      <c r="C3158" s="2">
        <v>2</v>
      </c>
      <c r="D3158" s="3">
        <v>31722</v>
      </c>
      <c r="E3158" s="4"/>
      <c r="F3158" s="6">
        <v>5</v>
      </c>
      <c r="G3158" s="6">
        <v>5</v>
      </c>
      <c r="H3158" s="7">
        <f t="shared" si="196"/>
        <v>46235</v>
      </c>
      <c r="I3158" s="3">
        <f t="shared" si="197"/>
        <v>63444</v>
      </c>
      <c r="J3158" s="3">
        <f t="shared" si="198"/>
        <v>44410.799999999996</v>
      </c>
      <c r="K3158" s="3">
        <f t="shared" si="199"/>
        <v>19033.200000000004</v>
      </c>
    </row>
    <row r="3159" spans="1:11" x14ac:dyDescent="0.25">
      <c r="A3159" s="5">
        <v>46199</v>
      </c>
      <c r="B3159" s="2" t="s">
        <v>3166</v>
      </c>
      <c r="C3159" s="2">
        <v>12</v>
      </c>
      <c r="D3159" s="3">
        <v>23317</v>
      </c>
      <c r="E3159" s="4">
        <v>0.06</v>
      </c>
      <c r="F3159" s="6">
        <v>3</v>
      </c>
      <c r="G3159" s="6">
        <v>7</v>
      </c>
      <c r="H3159" s="7">
        <f t="shared" si="196"/>
        <v>46174</v>
      </c>
      <c r="I3159" s="3">
        <f t="shared" si="197"/>
        <v>296592.24</v>
      </c>
      <c r="J3159" s="3">
        <f t="shared" si="198"/>
        <v>207614.56799999997</v>
      </c>
      <c r="K3159" s="3">
        <f t="shared" si="199"/>
        <v>88977.67200000002</v>
      </c>
    </row>
    <row r="3160" spans="1:11" x14ac:dyDescent="0.25">
      <c r="A3160" s="5">
        <v>46059</v>
      </c>
      <c r="B3160" s="2" t="s">
        <v>3167</v>
      </c>
      <c r="C3160" s="2">
        <v>7</v>
      </c>
      <c r="D3160" s="3">
        <v>20292</v>
      </c>
      <c r="E3160" s="4">
        <v>0.08</v>
      </c>
      <c r="F3160" s="6">
        <v>5</v>
      </c>
      <c r="G3160" s="6">
        <v>4</v>
      </c>
      <c r="H3160" s="7">
        <f t="shared" si="196"/>
        <v>46054</v>
      </c>
      <c r="I3160" s="3">
        <f t="shared" si="197"/>
        <v>153407.52000000002</v>
      </c>
      <c r="J3160" s="3">
        <f t="shared" si="198"/>
        <v>107385.26400000001</v>
      </c>
      <c r="K3160" s="3">
        <f t="shared" si="199"/>
        <v>46022.256000000008</v>
      </c>
    </row>
    <row r="3161" spans="1:11" x14ac:dyDescent="0.25">
      <c r="A3161" s="5">
        <v>46182</v>
      </c>
      <c r="B3161" s="2" t="s">
        <v>3168</v>
      </c>
      <c r="C3161" s="2">
        <v>5</v>
      </c>
      <c r="D3161" s="3">
        <v>23205</v>
      </c>
      <c r="E3161" s="4">
        <v>0.14000000000000001</v>
      </c>
      <c r="F3161" s="6">
        <v>3</v>
      </c>
      <c r="G3161" s="6">
        <v>1</v>
      </c>
      <c r="H3161" s="7">
        <f t="shared" si="196"/>
        <v>46174</v>
      </c>
      <c r="I3161" s="3">
        <f t="shared" si="197"/>
        <v>132268.5</v>
      </c>
      <c r="J3161" s="3">
        <f t="shared" si="198"/>
        <v>92587.95</v>
      </c>
      <c r="K3161" s="3">
        <f t="shared" si="199"/>
        <v>39680.550000000003</v>
      </c>
    </row>
    <row r="3162" spans="1:11" x14ac:dyDescent="0.25">
      <c r="A3162" s="5">
        <v>46171</v>
      </c>
      <c r="B3162" s="2" t="s">
        <v>3169</v>
      </c>
      <c r="C3162" s="2">
        <v>10</v>
      </c>
      <c r="D3162" s="3">
        <v>23443</v>
      </c>
      <c r="E3162" s="4">
        <v>0.15</v>
      </c>
      <c r="F3162" s="6">
        <v>1</v>
      </c>
      <c r="G3162" s="6">
        <v>5</v>
      </c>
      <c r="H3162" s="7">
        <f t="shared" si="196"/>
        <v>46143</v>
      </c>
      <c r="I3162" s="3">
        <f t="shared" si="197"/>
        <v>269594.5</v>
      </c>
      <c r="J3162" s="3">
        <f t="shared" si="198"/>
        <v>188716.15</v>
      </c>
      <c r="K3162" s="3">
        <f t="shared" si="199"/>
        <v>80878.350000000006</v>
      </c>
    </row>
    <row r="3163" spans="1:11" x14ac:dyDescent="0.25">
      <c r="A3163" s="5">
        <v>46212</v>
      </c>
      <c r="B3163" s="2" t="s">
        <v>3170</v>
      </c>
      <c r="C3163" s="2">
        <v>11</v>
      </c>
      <c r="D3163" s="3">
        <v>31981</v>
      </c>
      <c r="E3163" s="4">
        <v>0.04</v>
      </c>
      <c r="F3163" s="6">
        <v>1</v>
      </c>
      <c r="G3163" s="6">
        <v>6</v>
      </c>
      <c r="H3163" s="7">
        <f t="shared" si="196"/>
        <v>46204</v>
      </c>
      <c r="I3163" s="3">
        <f t="shared" si="197"/>
        <v>365862.64</v>
      </c>
      <c r="J3163" s="3">
        <f t="shared" si="198"/>
        <v>256103.848</v>
      </c>
      <c r="K3163" s="3">
        <f t="shared" si="199"/>
        <v>109758.79200000002</v>
      </c>
    </row>
    <row r="3164" spans="1:11" x14ac:dyDescent="0.25">
      <c r="A3164" s="5">
        <v>46342</v>
      </c>
      <c r="B3164" s="2" t="s">
        <v>3171</v>
      </c>
      <c r="C3164" s="2">
        <v>11</v>
      </c>
      <c r="D3164" s="3">
        <v>34363</v>
      </c>
      <c r="E3164" s="4">
        <v>0.12</v>
      </c>
      <c r="F3164" s="6">
        <v>4</v>
      </c>
      <c r="G3164" s="6">
        <v>4</v>
      </c>
      <c r="H3164" s="7">
        <f t="shared" si="196"/>
        <v>46327</v>
      </c>
      <c r="I3164" s="3">
        <f t="shared" si="197"/>
        <v>423352.16000000003</v>
      </c>
      <c r="J3164" s="3">
        <f t="shared" si="198"/>
        <v>296346.51199999999</v>
      </c>
      <c r="K3164" s="3">
        <f t="shared" si="199"/>
        <v>127005.64800000004</v>
      </c>
    </row>
    <row r="3165" spans="1:11" x14ac:dyDescent="0.25">
      <c r="A3165" s="5">
        <v>46235</v>
      </c>
      <c r="B3165" s="2" t="s">
        <v>3172</v>
      </c>
      <c r="C3165" s="2">
        <v>6</v>
      </c>
      <c r="D3165" s="3">
        <v>11833</v>
      </c>
      <c r="E3165" s="4">
        <v>0.15</v>
      </c>
      <c r="F3165" s="6">
        <v>5</v>
      </c>
      <c r="G3165" s="6">
        <v>6</v>
      </c>
      <c r="H3165" s="7">
        <f t="shared" si="196"/>
        <v>46235</v>
      </c>
      <c r="I3165" s="3">
        <f t="shared" si="197"/>
        <v>81647.7</v>
      </c>
      <c r="J3165" s="3">
        <f t="shared" si="198"/>
        <v>57153.389999999992</v>
      </c>
      <c r="K3165" s="3">
        <f t="shared" si="199"/>
        <v>24494.310000000005</v>
      </c>
    </row>
    <row r="3166" spans="1:11" x14ac:dyDescent="0.25">
      <c r="A3166" s="5">
        <v>46339</v>
      </c>
      <c r="B3166" s="2" t="s">
        <v>3173</v>
      </c>
      <c r="C3166" s="2">
        <v>2</v>
      </c>
      <c r="D3166" s="3">
        <v>4059</v>
      </c>
      <c r="E3166" s="4"/>
      <c r="F3166" s="6">
        <v>2</v>
      </c>
      <c r="G3166" s="6">
        <v>7</v>
      </c>
      <c r="H3166" s="7">
        <f t="shared" si="196"/>
        <v>46327</v>
      </c>
      <c r="I3166" s="3">
        <f t="shared" si="197"/>
        <v>8118</v>
      </c>
      <c r="J3166" s="3">
        <f t="shared" si="198"/>
        <v>5682.5999999999995</v>
      </c>
      <c r="K3166" s="3">
        <f t="shared" si="199"/>
        <v>2435.4000000000005</v>
      </c>
    </row>
    <row r="3167" spans="1:11" x14ac:dyDescent="0.25">
      <c r="A3167" s="5">
        <v>46243</v>
      </c>
      <c r="B3167" s="2" t="s">
        <v>3174</v>
      </c>
      <c r="C3167" s="2">
        <v>5</v>
      </c>
      <c r="D3167" s="3">
        <v>29897</v>
      </c>
      <c r="E3167" s="4">
        <v>0.08</v>
      </c>
      <c r="F3167" s="6">
        <v>5</v>
      </c>
      <c r="G3167" s="6">
        <v>5</v>
      </c>
      <c r="H3167" s="7">
        <f t="shared" si="196"/>
        <v>46235</v>
      </c>
      <c r="I3167" s="3">
        <f t="shared" si="197"/>
        <v>161443.80000000002</v>
      </c>
      <c r="J3167" s="3">
        <f t="shared" si="198"/>
        <v>113010.66</v>
      </c>
      <c r="K3167" s="3">
        <f t="shared" si="199"/>
        <v>48433.140000000014</v>
      </c>
    </row>
    <row r="3168" spans="1:11" x14ac:dyDescent="0.25">
      <c r="A3168" s="5">
        <v>46059</v>
      </c>
      <c r="B3168" s="2" t="s">
        <v>3175</v>
      </c>
      <c r="C3168" s="2">
        <v>12</v>
      </c>
      <c r="D3168" s="3">
        <v>21920</v>
      </c>
      <c r="E3168" s="4">
        <v>0.06</v>
      </c>
      <c r="F3168" s="6">
        <v>3</v>
      </c>
      <c r="G3168" s="6">
        <v>7</v>
      </c>
      <c r="H3168" s="7">
        <f t="shared" si="196"/>
        <v>46054</v>
      </c>
      <c r="I3168" s="3">
        <f t="shared" si="197"/>
        <v>278822.40000000002</v>
      </c>
      <c r="J3168" s="3">
        <f t="shared" si="198"/>
        <v>195175.67999999999</v>
      </c>
      <c r="K3168" s="3">
        <f t="shared" si="199"/>
        <v>83646.72000000003</v>
      </c>
    </row>
    <row r="3169" spans="1:11" x14ac:dyDescent="0.25">
      <c r="A3169" s="5">
        <v>46044</v>
      </c>
      <c r="B3169" s="2" t="s">
        <v>3176</v>
      </c>
      <c r="C3169" s="2">
        <v>4</v>
      </c>
      <c r="D3169" s="3">
        <v>2002</v>
      </c>
      <c r="E3169" s="4">
        <v>7.0000000000000007E-2</v>
      </c>
      <c r="F3169" s="6">
        <v>3</v>
      </c>
      <c r="G3169" s="6">
        <v>8</v>
      </c>
      <c r="H3169" s="7">
        <f t="shared" si="196"/>
        <v>46023</v>
      </c>
      <c r="I3169" s="3">
        <f t="shared" si="197"/>
        <v>8568.5600000000013</v>
      </c>
      <c r="J3169" s="3">
        <f t="shared" si="198"/>
        <v>5997.9920000000002</v>
      </c>
      <c r="K3169" s="3">
        <f t="shared" si="199"/>
        <v>2570.5680000000011</v>
      </c>
    </row>
    <row r="3170" spans="1:11" x14ac:dyDescent="0.25">
      <c r="A3170" s="5">
        <v>46064</v>
      </c>
      <c r="B3170" s="2" t="s">
        <v>3177</v>
      </c>
      <c r="C3170" s="2">
        <v>4</v>
      </c>
      <c r="D3170" s="3">
        <v>29269</v>
      </c>
      <c r="E3170" s="4"/>
      <c r="F3170" s="6">
        <v>4</v>
      </c>
      <c r="G3170" s="6">
        <v>6</v>
      </c>
      <c r="H3170" s="7">
        <f t="shared" si="196"/>
        <v>46054</v>
      </c>
      <c r="I3170" s="3">
        <f t="shared" si="197"/>
        <v>117076</v>
      </c>
      <c r="J3170" s="3">
        <f t="shared" si="198"/>
        <v>81953.2</v>
      </c>
      <c r="K3170" s="3">
        <f t="shared" si="199"/>
        <v>35122.800000000003</v>
      </c>
    </row>
    <row r="3171" spans="1:11" x14ac:dyDescent="0.25">
      <c r="A3171" s="5">
        <v>46332</v>
      </c>
      <c r="B3171" s="2" t="s">
        <v>3178</v>
      </c>
      <c r="C3171" s="2">
        <v>8</v>
      </c>
      <c r="D3171" s="3">
        <v>27475</v>
      </c>
      <c r="E3171" s="4">
        <v>0.03</v>
      </c>
      <c r="F3171" s="6">
        <v>3</v>
      </c>
      <c r="G3171" s="6">
        <v>1</v>
      </c>
      <c r="H3171" s="7">
        <f t="shared" si="196"/>
        <v>46327</v>
      </c>
      <c r="I3171" s="3">
        <f t="shared" si="197"/>
        <v>226394</v>
      </c>
      <c r="J3171" s="3">
        <f t="shared" si="198"/>
        <v>158475.79999999999</v>
      </c>
      <c r="K3171" s="3">
        <f t="shared" si="199"/>
        <v>67918.200000000012</v>
      </c>
    </row>
    <row r="3172" spans="1:11" x14ac:dyDescent="0.25">
      <c r="A3172" s="5">
        <v>46040</v>
      </c>
      <c r="B3172" s="2" t="s">
        <v>3179</v>
      </c>
      <c r="C3172" s="2">
        <v>5</v>
      </c>
      <c r="D3172" s="3">
        <v>23085</v>
      </c>
      <c r="E3172" s="4">
        <v>0.14000000000000001</v>
      </c>
      <c r="F3172" s="6">
        <v>1</v>
      </c>
      <c r="G3172" s="6">
        <v>2</v>
      </c>
      <c r="H3172" s="7">
        <f t="shared" si="196"/>
        <v>46023</v>
      </c>
      <c r="I3172" s="3">
        <f t="shared" si="197"/>
        <v>131584.5</v>
      </c>
      <c r="J3172" s="3">
        <f t="shared" si="198"/>
        <v>92109.15</v>
      </c>
      <c r="K3172" s="3">
        <f t="shared" si="199"/>
        <v>39475.350000000006</v>
      </c>
    </row>
    <row r="3173" spans="1:11" x14ac:dyDescent="0.25">
      <c r="A3173" s="5">
        <v>46346</v>
      </c>
      <c r="B3173" s="2" t="s">
        <v>3180</v>
      </c>
      <c r="C3173" s="2">
        <v>11</v>
      </c>
      <c r="D3173" s="3">
        <v>17974</v>
      </c>
      <c r="E3173" s="4">
        <v>0.09</v>
      </c>
      <c r="F3173" s="6">
        <v>3</v>
      </c>
      <c r="G3173" s="6">
        <v>8</v>
      </c>
      <c r="H3173" s="7">
        <f t="shared" si="196"/>
        <v>46327</v>
      </c>
      <c r="I3173" s="3">
        <f t="shared" si="197"/>
        <v>215508.26</v>
      </c>
      <c r="J3173" s="3">
        <f t="shared" si="198"/>
        <v>150855.78200000001</v>
      </c>
      <c r="K3173" s="3">
        <f t="shared" si="199"/>
        <v>64652.478000000003</v>
      </c>
    </row>
    <row r="3174" spans="1:11" x14ac:dyDescent="0.25">
      <c r="A3174" s="5">
        <v>46334</v>
      </c>
      <c r="B3174" s="2" t="s">
        <v>3181</v>
      </c>
      <c r="C3174" s="2">
        <v>7</v>
      </c>
      <c r="D3174" s="3">
        <v>3471</v>
      </c>
      <c r="E3174" s="4"/>
      <c r="F3174" s="6">
        <v>5</v>
      </c>
      <c r="G3174" s="6">
        <v>6</v>
      </c>
      <c r="H3174" s="7">
        <f t="shared" si="196"/>
        <v>46327</v>
      </c>
      <c r="I3174" s="3">
        <f t="shared" si="197"/>
        <v>24297</v>
      </c>
      <c r="J3174" s="3">
        <f t="shared" si="198"/>
        <v>17007.899999999998</v>
      </c>
      <c r="K3174" s="3">
        <f t="shared" si="199"/>
        <v>7289.1000000000022</v>
      </c>
    </row>
    <row r="3175" spans="1:11" x14ac:dyDescent="0.25">
      <c r="A3175" s="5">
        <v>46215</v>
      </c>
      <c r="B3175" s="2" t="s">
        <v>3182</v>
      </c>
      <c r="C3175" s="2">
        <v>2</v>
      </c>
      <c r="D3175" s="3">
        <v>2675</v>
      </c>
      <c r="E3175" s="4">
        <v>0.02</v>
      </c>
      <c r="F3175" s="6">
        <v>4</v>
      </c>
      <c r="G3175" s="6">
        <v>6</v>
      </c>
      <c r="H3175" s="7">
        <f t="shared" si="196"/>
        <v>46204</v>
      </c>
      <c r="I3175" s="3">
        <f t="shared" si="197"/>
        <v>5457</v>
      </c>
      <c r="J3175" s="3">
        <f t="shared" si="198"/>
        <v>3819.8999999999996</v>
      </c>
      <c r="K3175" s="3">
        <f t="shared" si="199"/>
        <v>1637.1000000000004</v>
      </c>
    </row>
    <row r="3176" spans="1:11" x14ac:dyDescent="0.25">
      <c r="A3176" s="5">
        <v>46245</v>
      </c>
      <c r="B3176" s="2" t="s">
        <v>3183</v>
      </c>
      <c r="C3176" s="2">
        <v>9</v>
      </c>
      <c r="D3176" s="3">
        <v>33115</v>
      </c>
      <c r="E3176" s="4">
        <v>0.13</v>
      </c>
      <c r="F3176" s="6">
        <v>3</v>
      </c>
      <c r="G3176" s="6">
        <v>3</v>
      </c>
      <c r="H3176" s="7">
        <f t="shared" si="196"/>
        <v>46235</v>
      </c>
      <c r="I3176" s="3">
        <f t="shared" si="197"/>
        <v>336779.55</v>
      </c>
      <c r="J3176" s="3">
        <f t="shared" si="198"/>
        <v>235745.68499999997</v>
      </c>
      <c r="K3176" s="3">
        <f t="shared" si="199"/>
        <v>101033.86500000002</v>
      </c>
    </row>
    <row r="3177" spans="1:11" x14ac:dyDescent="0.25">
      <c r="A3177" s="5">
        <v>46353</v>
      </c>
      <c r="B3177" s="2" t="s">
        <v>3184</v>
      </c>
      <c r="C3177" s="2">
        <v>8</v>
      </c>
      <c r="D3177" s="3">
        <v>12466</v>
      </c>
      <c r="E3177" s="4">
        <v>0.09</v>
      </c>
      <c r="F3177" s="6">
        <v>3</v>
      </c>
      <c r="G3177" s="6">
        <v>7</v>
      </c>
      <c r="H3177" s="7">
        <f t="shared" si="196"/>
        <v>46327</v>
      </c>
      <c r="I3177" s="3">
        <f t="shared" si="197"/>
        <v>108703.52</v>
      </c>
      <c r="J3177" s="3">
        <f t="shared" si="198"/>
        <v>76092.463999999993</v>
      </c>
      <c r="K3177" s="3">
        <f t="shared" si="199"/>
        <v>32611.056000000011</v>
      </c>
    </row>
    <row r="3178" spans="1:11" x14ac:dyDescent="0.25">
      <c r="A3178" s="5">
        <v>46082</v>
      </c>
      <c r="B3178" s="2" t="s">
        <v>3185</v>
      </c>
      <c r="C3178" s="2">
        <v>9</v>
      </c>
      <c r="D3178" s="3">
        <v>3003</v>
      </c>
      <c r="E3178" s="4">
        <v>0.1</v>
      </c>
      <c r="F3178" s="6">
        <v>5</v>
      </c>
      <c r="G3178" s="6">
        <v>6</v>
      </c>
      <c r="H3178" s="7">
        <f t="shared" si="196"/>
        <v>46082</v>
      </c>
      <c r="I3178" s="3">
        <f t="shared" si="197"/>
        <v>29729.7</v>
      </c>
      <c r="J3178" s="3">
        <f t="shared" si="198"/>
        <v>20810.79</v>
      </c>
      <c r="K3178" s="3">
        <f t="shared" si="199"/>
        <v>8918.91</v>
      </c>
    </row>
    <row r="3179" spans="1:11" x14ac:dyDescent="0.25">
      <c r="A3179" s="5">
        <v>46383</v>
      </c>
      <c r="B3179" s="2" t="s">
        <v>3186</v>
      </c>
      <c r="C3179" s="2">
        <v>3</v>
      </c>
      <c r="D3179" s="3">
        <v>31289</v>
      </c>
      <c r="E3179" s="4">
        <v>0.15</v>
      </c>
      <c r="F3179" s="6">
        <v>1</v>
      </c>
      <c r="G3179" s="6">
        <v>1</v>
      </c>
      <c r="H3179" s="7">
        <f t="shared" si="196"/>
        <v>46357</v>
      </c>
      <c r="I3179" s="3">
        <f t="shared" si="197"/>
        <v>107947.04999999999</v>
      </c>
      <c r="J3179" s="3">
        <f t="shared" si="198"/>
        <v>75562.934999999983</v>
      </c>
      <c r="K3179" s="3">
        <f t="shared" si="199"/>
        <v>32384.115000000005</v>
      </c>
    </row>
    <row r="3180" spans="1:11" x14ac:dyDescent="0.25">
      <c r="A3180" s="5">
        <v>46318</v>
      </c>
      <c r="B3180" s="2" t="s">
        <v>3187</v>
      </c>
      <c r="C3180" s="2">
        <v>5</v>
      </c>
      <c r="D3180" s="3">
        <v>7386</v>
      </c>
      <c r="E3180" s="4"/>
      <c r="F3180" s="6">
        <v>2</v>
      </c>
      <c r="G3180" s="6">
        <v>5</v>
      </c>
      <c r="H3180" s="7">
        <f t="shared" si="196"/>
        <v>46296</v>
      </c>
      <c r="I3180" s="3">
        <f t="shared" si="197"/>
        <v>36930</v>
      </c>
      <c r="J3180" s="3">
        <f t="shared" si="198"/>
        <v>25851</v>
      </c>
      <c r="K3180" s="3">
        <f t="shared" si="199"/>
        <v>11079</v>
      </c>
    </row>
    <row r="3181" spans="1:11" x14ac:dyDescent="0.25">
      <c r="A3181" s="5">
        <v>46262</v>
      </c>
      <c r="B3181" s="2" t="s">
        <v>3188</v>
      </c>
      <c r="C3181" s="2">
        <v>6</v>
      </c>
      <c r="D3181" s="3">
        <v>29047</v>
      </c>
      <c r="E3181" s="4">
        <v>0.03</v>
      </c>
      <c r="F3181" s="6">
        <v>5</v>
      </c>
      <c r="G3181" s="6">
        <v>3</v>
      </c>
      <c r="H3181" s="7">
        <f t="shared" si="196"/>
        <v>46235</v>
      </c>
      <c r="I3181" s="3">
        <f t="shared" si="197"/>
        <v>179510.46</v>
      </c>
      <c r="J3181" s="3">
        <f t="shared" si="198"/>
        <v>125657.32199999999</v>
      </c>
      <c r="K3181" s="3">
        <f t="shared" si="199"/>
        <v>53853.138000000006</v>
      </c>
    </row>
    <row r="3182" spans="1:11" x14ac:dyDescent="0.25">
      <c r="A3182" s="5">
        <v>46245</v>
      </c>
      <c r="B3182" s="2" t="s">
        <v>3189</v>
      </c>
      <c r="C3182" s="2">
        <v>2</v>
      </c>
      <c r="D3182" s="3">
        <v>17792</v>
      </c>
      <c r="E3182" s="4">
        <v>7.0000000000000007E-2</v>
      </c>
      <c r="F3182" s="6">
        <v>1</v>
      </c>
      <c r="G3182" s="6">
        <v>4</v>
      </c>
      <c r="H3182" s="7">
        <f t="shared" si="196"/>
        <v>46235</v>
      </c>
      <c r="I3182" s="3">
        <f t="shared" si="197"/>
        <v>38074.880000000005</v>
      </c>
      <c r="J3182" s="3">
        <f t="shared" si="198"/>
        <v>26652.416000000001</v>
      </c>
      <c r="K3182" s="3">
        <f t="shared" si="199"/>
        <v>11422.464000000004</v>
      </c>
    </row>
    <row r="3183" spans="1:11" x14ac:dyDescent="0.25">
      <c r="A3183" s="5">
        <v>46118</v>
      </c>
      <c r="B3183" s="2" t="s">
        <v>3190</v>
      </c>
      <c r="C3183" s="2">
        <v>4</v>
      </c>
      <c r="D3183" s="3">
        <v>21946</v>
      </c>
      <c r="E3183" s="4"/>
      <c r="F3183" s="6">
        <v>4</v>
      </c>
      <c r="G3183" s="6">
        <v>5</v>
      </c>
      <c r="H3183" s="7">
        <f t="shared" si="196"/>
        <v>46113</v>
      </c>
      <c r="I3183" s="3">
        <f t="shared" si="197"/>
        <v>87784</v>
      </c>
      <c r="J3183" s="3">
        <f t="shared" si="198"/>
        <v>61448.799999999996</v>
      </c>
      <c r="K3183" s="3">
        <f t="shared" si="199"/>
        <v>26335.200000000004</v>
      </c>
    </row>
    <row r="3184" spans="1:11" x14ac:dyDescent="0.25">
      <c r="A3184" s="5">
        <v>46213</v>
      </c>
      <c r="B3184" s="2" t="s">
        <v>3191</v>
      </c>
      <c r="C3184" s="2">
        <v>6</v>
      </c>
      <c r="D3184" s="3">
        <v>32397</v>
      </c>
      <c r="E3184" s="4">
        <v>0.03</v>
      </c>
      <c r="F3184" s="6">
        <v>4</v>
      </c>
      <c r="G3184" s="6">
        <v>4</v>
      </c>
      <c r="H3184" s="7">
        <f t="shared" si="196"/>
        <v>46204</v>
      </c>
      <c r="I3184" s="3">
        <f t="shared" si="197"/>
        <v>200213.46</v>
      </c>
      <c r="J3184" s="3">
        <f t="shared" si="198"/>
        <v>140149.42199999999</v>
      </c>
      <c r="K3184" s="3">
        <f t="shared" si="199"/>
        <v>60064.038</v>
      </c>
    </row>
    <row r="3185" spans="1:11" x14ac:dyDescent="0.25">
      <c r="A3185" s="5">
        <v>46249</v>
      </c>
      <c r="B3185" s="2" t="s">
        <v>3192</v>
      </c>
      <c r="C3185" s="2">
        <v>3</v>
      </c>
      <c r="D3185" s="3">
        <v>6468</v>
      </c>
      <c r="E3185" s="4">
        <v>0.04</v>
      </c>
      <c r="F3185" s="6">
        <v>5</v>
      </c>
      <c r="G3185" s="6">
        <v>1</v>
      </c>
      <c r="H3185" s="7">
        <f t="shared" si="196"/>
        <v>46235</v>
      </c>
      <c r="I3185" s="3">
        <f t="shared" si="197"/>
        <v>20180.16</v>
      </c>
      <c r="J3185" s="3">
        <f t="shared" si="198"/>
        <v>14126.111999999999</v>
      </c>
      <c r="K3185" s="3">
        <f t="shared" si="199"/>
        <v>6054.0480000000007</v>
      </c>
    </row>
    <row r="3186" spans="1:11" x14ac:dyDescent="0.25">
      <c r="A3186" s="5">
        <v>46236</v>
      </c>
      <c r="B3186" s="2" t="s">
        <v>3193</v>
      </c>
      <c r="C3186" s="2">
        <v>5</v>
      </c>
      <c r="D3186" s="3">
        <v>17029</v>
      </c>
      <c r="E3186" s="4">
        <v>7.0000000000000007E-2</v>
      </c>
      <c r="F3186" s="6">
        <v>1</v>
      </c>
      <c r="G3186" s="6">
        <v>7</v>
      </c>
      <c r="H3186" s="7">
        <f t="shared" si="196"/>
        <v>46235</v>
      </c>
      <c r="I3186" s="3">
        <f t="shared" si="197"/>
        <v>91105.150000000009</v>
      </c>
      <c r="J3186" s="3">
        <f t="shared" si="198"/>
        <v>63773.605000000003</v>
      </c>
      <c r="K3186" s="3">
        <f t="shared" si="199"/>
        <v>27331.545000000006</v>
      </c>
    </row>
    <row r="3187" spans="1:11" x14ac:dyDescent="0.25">
      <c r="A3187" s="5">
        <v>46123</v>
      </c>
      <c r="B3187" s="2" t="s">
        <v>3194</v>
      </c>
      <c r="C3187" s="2">
        <v>7</v>
      </c>
      <c r="D3187" s="3">
        <v>10289</v>
      </c>
      <c r="E3187" s="4">
        <v>0.14000000000000001</v>
      </c>
      <c r="F3187" s="6">
        <v>5</v>
      </c>
      <c r="G3187" s="6">
        <v>4</v>
      </c>
      <c r="H3187" s="7">
        <f t="shared" si="196"/>
        <v>46113</v>
      </c>
      <c r="I3187" s="3">
        <f t="shared" si="197"/>
        <v>82106.220000000016</v>
      </c>
      <c r="J3187" s="3">
        <f t="shared" si="198"/>
        <v>57474.354000000007</v>
      </c>
      <c r="K3187" s="3">
        <f t="shared" si="199"/>
        <v>24631.866000000009</v>
      </c>
    </row>
    <row r="3188" spans="1:11" x14ac:dyDescent="0.25">
      <c r="A3188" s="5">
        <v>46165</v>
      </c>
      <c r="B3188" s="2" t="s">
        <v>3195</v>
      </c>
      <c r="C3188" s="2">
        <v>12</v>
      </c>
      <c r="D3188" s="3">
        <v>19192</v>
      </c>
      <c r="E3188" s="4">
        <v>0.04</v>
      </c>
      <c r="F3188" s="6">
        <v>1</v>
      </c>
      <c r="G3188" s="6">
        <v>8</v>
      </c>
      <c r="H3188" s="7">
        <f t="shared" si="196"/>
        <v>46143</v>
      </c>
      <c r="I3188" s="3">
        <f t="shared" si="197"/>
        <v>239516.16</v>
      </c>
      <c r="J3188" s="3">
        <f t="shared" si="198"/>
        <v>167661.31200000001</v>
      </c>
      <c r="K3188" s="3">
        <f t="shared" si="199"/>
        <v>71854.847999999998</v>
      </c>
    </row>
    <row r="3189" spans="1:11" x14ac:dyDescent="0.25">
      <c r="A3189" s="5">
        <v>46046</v>
      </c>
      <c r="B3189" s="2" t="s">
        <v>3196</v>
      </c>
      <c r="C3189" s="2">
        <v>3</v>
      </c>
      <c r="D3189" s="3">
        <v>27505</v>
      </c>
      <c r="E3189" s="4"/>
      <c r="F3189" s="6">
        <v>4</v>
      </c>
      <c r="G3189" s="6">
        <v>7</v>
      </c>
      <c r="H3189" s="7">
        <f t="shared" si="196"/>
        <v>46023</v>
      </c>
      <c r="I3189" s="3">
        <f t="shared" si="197"/>
        <v>82515</v>
      </c>
      <c r="J3189" s="3">
        <f t="shared" si="198"/>
        <v>57760.499999999993</v>
      </c>
      <c r="K3189" s="3">
        <f t="shared" si="199"/>
        <v>24754.500000000007</v>
      </c>
    </row>
    <row r="3190" spans="1:11" x14ac:dyDescent="0.25">
      <c r="A3190" s="5">
        <v>46190</v>
      </c>
      <c r="B3190" s="2" t="s">
        <v>3197</v>
      </c>
      <c r="C3190" s="2">
        <v>12</v>
      </c>
      <c r="D3190" s="3">
        <v>27050</v>
      </c>
      <c r="E3190" s="4">
        <v>0.12</v>
      </c>
      <c r="F3190" s="6">
        <v>5</v>
      </c>
      <c r="G3190" s="6">
        <v>8</v>
      </c>
      <c r="H3190" s="7">
        <f t="shared" si="196"/>
        <v>46174</v>
      </c>
      <c r="I3190" s="3">
        <f t="shared" si="197"/>
        <v>363552.00000000006</v>
      </c>
      <c r="J3190" s="3">
        <f t="shared" si="198"/>
        <v>254486.40000000002</v>
      </c>
      <c r="K3190" s="3">
        <f t="shared" si="199"/>
        <v>109065.60000000003</v>
      </c>
    </row>
    <row r="3191" spans="1:11" x14ac:dyDescent="0.25">
      <c r="A3191" s="5">
        <v>46048</v>
      </c>
      <c r="B3191" s="2" t="s">
        <v>3198</v>
      </c>
      <c r="C3191" s="2">
        <v>6</v>
      </c>
      <c r="D3191" s="3">
        <v>34252</v>
      </c>
      <c r="E3191" s="4">
        <v>0.08</v>
      </c>
      <c r="F3191" s="6">
        <v>2</v>
      </c>
      <c r="G3191" s="6">
        <v>1</v>
      </c>
      <c r="H3191" s="7">
        <f t="shared" si="196"/>
        <v>46023</v>
      </c>
      <c r="I3191" s="3">
        <f t="shared" si="197"/>
        <v>221952.96000000002</v>
      </c>
      <c r="J3191" s="3">
        <f t="shared" si="198"/>
        <v>155367.07200000001</v>
      </c>
      <c r="K3191" s="3">
        <f t="shared" si="199"/>
        <v>66585.888000000006</v>
      </c>
    </row>
    <row r="3192" spans="1:11" x14ac:dyDescent="0.25">
      <c r="A3192" s="5">
        <v>46344</v>
      </c>
      <c r="B3192" s="2" t="s">
        <v>3199</v>
      </c>
      <c r="C3192" s="2">
        <v>10</v>
      </c>
      <c r="D3192" s="3">
        <v>21538</v>
      </c>
      <c r="E3192" s="4">
        <v>0.06</v>
      </c>
      <c r="F3192" s="6">
        <v>4</v>
      </c>
      <c r="G3192" s="6">
        <v>8</v>
      </c>
      <c r="H3192" s="7">
        <f t="shared" si="196"/>
        <v>46327</v>
      </c>
      <c r="I3192" s="3">
        <f t="shared" si="197"/>
        <v>228302.80000000002</v>
      </c>
      <c r="J3192" s="3">
        <f t="shared" si="198"/>
        <v>159811.96</v>
      </c>
      <c r="K3192" s="3">
        <f t="shared" si="199"/>
        <v>68490.840000000026</v>
      </c>
    </row>
    <row r="3193" spans="1:11" x14ac:dyDescent="0.25">
      <c r="A3193" s="5">
        <v>46271</v>
      </c>
      <c r="B3193" s="2" t="s">
        <v>3200</v>
      </c>
      <c r="C3193" s="2">
        <v>1</v>
      </c>
      <c r="D3193" s="3">
        <v>32501</v>
      </c>
      <c r="E3193" s="4"/>
      <c r="F3193" s="6">
        <v>3</v>
      </c>
      <c r="G3193" s="6">
        <v>6</v>
      </c>
      <c r="H3193" s="7">
        <f t="shared" si="196"/>
        <v>46266</v>
      </c>
      <c r="I3193" s="3">
        <f t="shared" si="197"/>
        <v>32501</v>
      </c>
      <c r="J3193" s="3">
        <f t="shared" si="198"/>
        <v>22750.699999999997</v>
      </c>
      <c r="K3193" s="3">
        <f t="shared" si="199"/>
        <v>9750.3000000000029</v>
      </c>
    </row>
    <row r="3194" spans="1:11" x14ac:dyDescent="0.25">
      <c r="A3194" s="5">
        <v>46165</v>
      </c>
      <c r="B3194" s="2" t="s">
        <v>3201</v>
      </c>
      <c r="C3194" s="2">
        <v>2</v>
      </c>
      <c r="D3194" s="3">
        <v>31040</v>
      </c>
      <c r="E3194" s="4">
        <v>0.1</v>
      </c>
      <c r="F3194" s="6">
        <v>1</v>
      </c>
      <c r="G3194" s="6">
        <v>1</v>
      </c>
      <c r="H3194" s="7">
        <f t="shared" si="196"/>
        <v>46143</v>
      </c>
      <c r="I3194" s="3">
        <f t="shared" si="197"/>
        <v>68288</v>
      </c>
      <c r="J3194" s="3">
        <f t="shared" si="198"/>
        <v>47801.599999999999</v>
      </c>
      <c r="K3194" s="3">
        <f t="shared" si="199"/>
        <v>20486.400000000001</v>
      </c>
    </row>
    <row r="3195" spans="1:11" x14ac:dyDescent="0.25">
      <c r="A3195" s="5">
        <v>46138</v>
      </c>
      <c r="B3195" s="2" t="s">
        <v>3202</v>
      </c>
      <c r="C3195" s="2">
        <v>6</v>
      </c>
      <c r="D3195" s="3">
        <v>34233</v>
      </c>
      <c r="E3195" s="4"/>
      <c r="F3195" s="6">
        <v>3</v>
      </c>
      <c r="G3195" s="6">
        <v>5</v>
      </c>
      <c r="H3195" s="7">
        <f t="shared" si="196"/>
        <v>46113</v>
      </c>
      <c r="I3195" s="3">
        <f t="shared" si="197"/>
        <v>205398</v>
      </c>
      <c r="J3195" s="3">
        <f t="shared" si="198"/>
        <v>143778.59999999998</v>
      </c>
      <c r="K3195" s="3">
        <f t="shared" si="199"/>
        <v>61619.400000000023</v>
      </c>
    </row>
    <row r="3196" spans="1:11" x14ac:dyDescent="0.25">
      <c r="A3196" s="5">
        <v>46092</v>
      </c>
      <c r="B3196" s="2" t="s">
        <v>3203</v>
      </c>
      <c r="C3196" s="2">
        <v>10</v>
      </c>
      <c r="D3196" s="3">
        <v>10759</v>
      </c>
      <c r="E3196" s="4">
        <v>0.02</v>
      </c>
      <c r="F3196" s="6">
        <v>3</v>
      </c>
      <c r="G3196" s="6">
        <v>6</v>
      </c>
      <c r="H3196" s="7">
        <f t="shared" si="196"/>
        <v>46082</v>
      </c>
      <c r="I3196" s="3">
        <f t="shared" si="197"/>
        <v>109741.8</v>
      </c>
      <c r="J3196" s="3">
        <f t="shared" si="198"/>
        <v>76819.259999999995</v>
      </c>
      <c r="K3196" s="3">
        <f t="shared" si="199"/>
        <v>32922.540000000008</v>
      </c>
    </row>
    <row r="3197" spans="1:11" x14ac:dyDescent="0.25">
      <c r="A3197" s="5">
        <v>46056</v>
      </c>
      <c r="B3197" s="2" t="s">
        <v>3204</v>
      </c>
      <c r="C3197" s="2">
        <v>6</v>
      </c>
      <c r="D3197" s="3">
        <v>17407</v>
      </c>
      <c r="E3197" s="4">
        <v>7.0000000000000007E-2</v>
      </c>
      <c r="F3197" s="6">
        <v>4</v>
      </c>
      <c r="G3197" s="6">
        <v>1</v>
      </c>
      <c r="H3197" s="7">
        <f t="shared" si="196"/>
        <v>46054</v>
      </c>
      <c r="I3197" s="3">
        <f t="shared" si="197"/>
        <v>111752.94</v>
      </c>
      <c r="J3197" s="3">
        <f t="shared" si="198"/>
        <v>78227.05799999999</v>
      </c>
      <c r="K3197" s="3">
        <f t="shared" si="199"/>
        <v>33525.882000000012</v>
      </c>
    </row>
    <row r="3198" spans="1:11" x14ac:dyDescent="0.25">
      <c r="A3198" s="5">
        <v>46248</v>
      </c>
      <c r="B3198" s="2" t="s">
        <v>3205</v>
      </c>
      <c r="C3198" s="2">
        <v>8</v>
      </c>
      <c r="D3198" s="3">
        <v>33496</v>
      </c>
      <c r="E3198" s="4">
        <v>0.02</v>
      </c>
      <c r="F3198" s="6">
        <v>5</v>
      </c>
      <c r="G3198" s="6">
        <v>3</v>
      </c>
      <c r="H3198" s="7">
        <f t="shared" si="196"/>
        <v>46235</v>
      </c>
      <c r="I3198" s="3">
        <f t="shared" si="197"/>
        <v>273327.35999999999</v>
      </c>
      <c r="J3198" s="3">
        <f t="shared" si="198"/>
        <v>191329.15199999997</v>
      </c>
      <c r="K3198" s="3">
        <f t="shared" si="199"/>
        <v>81998.208000000013</v>
      </c>
    </row>
    <row r="3199" spans="1:11" x14ac:dyDescent="0.25">
      <c r="A3199" s="5">
        <v>46142</v>
      </c>
      <c r="B3199" s="2" t="s">
        <v>3206</v>
      </c>
      <c r="C3199" s="2">
        <v>10</v>
      </c>
      <c r="D3199" s="3">
        <v>12745</v>
      </c>
      <c r="E3199" s="4">
        <v>0.14000000000000001</v>
      </c>
      <c r="F3199" s="6">
        <v>4</v>
      </c>
      <c r="G3199" s="6">
        <v>2</v>
      </c>
      <c r="H3199" s="7">
        <f t="shared" si="196"/>
        <v>46113</v>
      </c>
      <c r="I3199" s="3">
        <f t="shared" si="197"/>
        <v>145293.00000000003</v>
      </c>
      <c r="J3199" s="3">
        <f t="shared" si="198"/>
        <v>101705.10000000002</v>
      </c>
      <c r="K3199" s="3">
        <f t="shared" si="199"/>
        <v>43587.900000000009</v>
      </c>
    </row>
    <row r="3200" spans="1:11" x14ac:dyDescent="0.25">
      <c r="A3200" s="5">
        <v>46277</v>
      </c>
      <c r="B3200" s="2" t="s">
        <v>3207</v>
      </c>
      <c r="C3200" s="2">
        <v>1</v>
      </c>
      <c r="D3200" s="3">
        <v>4478</v>
      </c>
      <c r="E3200" s="4"/>
      <c r="F3200" s="6">
        <v>2</v>
      </c>
      <c r="G3200" s="6">
        <v>3</v>
      </c>
      <c r="H3200" s="7">
        <f t="shared" si="196"/>
        <v>46266</v>
      </c>
      <c r="I3200" s="3">
        <f t="shared" si="197"/>
        <v>4478</v>
      </c>
      <c r="J3200" s="3">
        <f t="shared" si="198"/>
        <v>3134.6</v>
      </c>
      <c r="K3200" s="3">
        <f t="shared" si="199"/>
        <v>1343.4</v>
      </c>
    </row>
    <row r="3201" spans="1:11" x14ac:dyDescent="0.25">
      <c r="A3201" s="5">
        <v>46304</v>
      </c>
      <c r="B3201" s="2" t="s">
        <v>3208</v>
      </c>
      <c r="C3201" s="2">
        <v>1</v>
      </c>
      <c r="D3201" s="3">
        <v>32780</v>
      </c>
      <c r="E3201" s="4">
        <v>0.11</v>
      </c>
      <c r="F3201" s="6">
        <v>2</v>
      </c>
      <c r="G3201" s="6">
        <v>2</v>
      </c>
      <c r="H3201" s="7">
        <f t="shared" si="196"/>
        <v>46296</v>
      </c>
      <c r="I3201" s="3">
        <f t="shared" si="197"/>
        <v>36385.800000000003</v>
      </c>
      <c r="J3201" s="3">
        <f t="shared" si="198"/>
        <v>25470.06</v>
      </c>
      <c r="K3201" s="3">
        <f t="shared" si="199"/>
        <v>10915.740000000002</v>
      </c>
    </row>
    <row r="3202" spans="1:11" x14ac:dyDescent="0.25">
      <c r="A3202" s="5">
        <v>46101</v>
      </c>
      <c r="B3202" s="2" t="s">
        <v>3209</v>
      </c>
      <c r="C3202" s="2">
        <v>7</v>
      </c>
      <c r="D3202" s="3">
        <v>21703</v>
      </c>
      <c r="E3202" s="4">
        <v>0.14000000000000001</v>
      </c>
      <c r="F3202" s="6">
        <v>5</v>
      </c>
      <c r="G3202" s="6">
        <v>6</v>
      </c>
      <c r="H3202" s="7">
        <f t="shared" ref="H3202:H3265" si="200">DATE(YEAR($A3202),MONTH($A3202),1)</f>
        <v>46082</v>
      </c>
      <c r="I3202" s="3">
        <f t="shared" ref="I3202:I3265" si="201">$C3202*$D3202*(1+$E3202)</f>
        <v>173189.94000000003</v>
      </c>
      <c r="J3202" s="3">
        <f t="shared" ref="J3202:J3265" si="202">I3202*70%</f>
        <v>121232.95800000001</v>
      </c>
      <c r="K3202" s="3">
        <f t="shared" ref="K3202:K3265" si="203">I3202-J3202</f>
        <v>51956.982000000018</v>
      </c>
    </row>
    <row r="3203" spans="1:11" x14ac:dyDescent="0.25">
      <c r="A3203" s="5">
        <v>46348</v>
      </c>
      <c r="B3203" s="2" t="s">
        <v>3210</v>
      </c>
      <c r="C3203" s="2">
        <v>7</v>
      </c>
      <c r="D3203" s="3">
        <v>27296</v>
      </c>
      <c r="E3203" s="4">
        <v>0.15</v>
      </c>
      <c r="F3203" s="6">
        <v>5</v>
      </c>
      <c r="G3203" s="6">
        <v>5</v>
      </c>
      <c r="H3203" s="7">
        <f t="shared" si="200"/>
        <v>46327</v>
      </c>
      <c r="I3203" s="3">
        <f t="shared" si="201"/>
        <v>219732.8</v>
      </c>
      <c r="J3203" s="3">
        <f t="shared" si="202"/>
        <v>153812.96</v>
      </c>
      <c r="K3203" s="3">
        <f t="shared" si="203"/>
        <v>65919.839999999997</v>
      </c>
    </row>
    <row r="3204" spans="1:11" x14ac:dyDescent="0.25">
      <c r="A3204" s="5">
        <v>46255</v>
      </c>
      <c r="B3204" s="2" t="s">
        <v>3211</v>
      </c>
      <c r="C3204" s="2">
        <v>8</v>
      </c>
      <c r="D3204" s="3">
        <v>25869</v>
      </c>
      <c r="E3204" s="4">
        <v>0.06</v>
      </c>
      <c r="F3204" s="6">
        <v>4</v>
      </c>
      <c r="G3204" s="6">
        <v>4</v>
      </c>
      <c r="H3204" s="7">
        <f t="shared" si="200"/>
        <v>46235</v>
      </c>
      <c r="I3204" s="3">
        <f t="shared" si="201"/>
        <v>219369.12000000002</v>
      </c>
      <c r="J3204" s="3">
        <f t="shared" si="202"/>
        <v>153558.38400000002</v>
      </c>
      <c r="K3204" s="3">
        <f t="shared" si="203"/>
        <v>65810.736000000004</v>
      </c>
    </row>
    <row r="3205" spans="1:11" x14ac:dyDescent="0.25">
      <c r="A3205" s="5">
        <v>46277</v>
      </c>
      <c r="B3205" s="2" t="s">
        <v>3212</v>
      </c>
      <c r="C3205" s="2">
        <v>7</v>
      </c>
      <c r="D3205" s="3">
        <v>27275</v>
      </c>
      <c r="E3205" s="4">
        <v>0.04</v>
      </c>
      <c r="F3205" s="6">
        <v>2</v>
      </c>
      <c r="G3205" s="6">
        <v>7</v>
      </c>
      <c r="H3205" s="7">
        <f t="shared" si="200"/>
        <v>46266</v>
      </c>
      <c r="I3205" s="3">
        <f t="shared" si="201"/>
        <v>198562</v>
      </c>
      <c r="J3205" s="3">
        <f t="shared" si="202"/>
        <v>138993.4</v>
      </c>
      <c r="K3205" s="3">
        <f t="shared" si="203"/>
        <v>59568.600000000006</v>
      </c>
    </row>
    <row r="3206" spans="1:11" x14ac:dyDescent="0.25">
      <c r="A3206" s="5">
        <v>46360</v>
      </c>
      <c r="B3206" s="2" t="s">
        <v>3213</v>
      </c>
      <c r="C3206" s="2">
        <v>9</v>
      </c>
      <c r="D3206" s="3">
        <v>28858</v>
      </c>
      <c r="E3206" s="4">
        <v>0.11</v>
      </c>
      <c r="F3206" s="6">
        <v>2</v>
      </c>
      <c r="G3206" s="6">
        <v>5</v>
      </c>
      <c r="H3206" s="7">
        <f t="shared" si="200"/>
        <v>46357</v>
      </c>
      <c r="I3206" s="3">
        <f t="shared" si="201"/>
        <v>288291.42000000004</v>
      </c>
      <c r="J3206" s="3">
        <f t="shared" si="202"/>
        <v>201803.99400000001</v>
      </c>
      <c r="K3206" s="3">
        <f t="shared" si="203"/>
        <v>86487.426000000036</v>
      </c>
    </row>
    <row r="3207" spans="1:11" x14ac:dyDescent="0.25">
      <c r="A3207" s="5">
        <v>46249</v>
      </c>
      <c r="B3207" s="2" t="s">
        <v>3214</v>
      </c>
      <c r="C3207" s="2">
        <v>7</v>
      </c>
      <c r="D3207" s="3">
        <v>8131</v>
      </c>
      <c r="E3207" s="4"/>
      <c r="F3207" s="6">
        <v>1</v>
      </c>
      <c r="G3207" s="6">
        <v>2</v>
      </c>
      <c r="H3207" s="7">
        <f t="shared" si="200"/>
        <v>46235</v>
      </c>
      <c r="I3207" s="3">
        <f t="shared" si="201"/>
        <v>56917</v>
      </c>
      <c r="J3207" s="3">
        <f t="shared" si="202"/>
        <v>39841.899999999994</v>
      </c>
      <c r="K3207" s="3">
        <f t="shared" si="203"/>
        <v>17075.100000000006</v>
      </c>
    </row>
    <row r="3208" spans="1:11" x14ac:dyDescent="0.25">
      <c r="A3208" s="5">
        <v>46177</v>
      </c>
      <c r="B3208" s="2" t="s">
        <v>3215</v>
      </c>
      <c r="C3208" s="2">
        <v>10</v>
      </c>
      <c r="D3208" s="3">
        <v>10582</v>
      </c>
      <c r="E3208" s="4">
        <v>0.08</v>
      </c>
      <c r="F3208" s="6">
        <v>1</v>
      </c>
      <c r="G3208" s="6">
        <v>7</v>
      </c>
      <c r="H3208" s="7">
        <f t="shared" si="200"/>
        <v>46174</v>
      </c>
      <c r="I3208" s="3">
        <f t="shared" si="201"/>
        <v>114285.6</v>
      </c>
      <c r="J3208" s="3">
        <f t="shared" si="202"/>
        <v>79999.92</v>
      </c>
      <c r="K3208" s="3">
        <f t="shared" si="203"/>
        <v>34285.680000000008</v>
      </c>
    </row>
    <row r="3209" spans="1:11" x14ac:dyDescent="0.25">
      <c r="A3209" s="5">
        <v>46239</v>
      </c>
      <c r="B3209" s="2" t="s">
        <v>3216</v>
      </c>
      <c r="C3209" s="2">
        <v>9</v>
      </c>
      <c r="D3209" s="3">
        <v>25620</v>
      </c>
      <c r="E3209" s="4">
        <v>0.06</v>
      </c>
      <c r="F3209" s="6">
        <v>4</v>
      </c>
      <c r="G3209" s="6">
        <v>6</v>
      </c>
      <c r="H3209" s="7">
        <f t="shared" si="200"/>
        <v>46235</v>
      </c>
      <c r="I3209" s="3">
        <f t="shared" si="201"/>
        <v>244414.80000000002</v>
      </c>
      <c r="J3209" s="3">
        <f t="shared" si="202"/>
        <v>171090.36000000002</v>
      </c>
      <c r="K3209" s="3">
        <f t="shared" si="203"/>
        <v>73324.44</v>
      </c>
    </row>
    <row r="3210" spans="1:11" x14ac:dyDescent="0.25">
      <c r="A3210" s="5">
        <v>46335</v>
      </c>
      <c r="B3210" s="2" t="s">
        <v>3217</v>
      </c>
      <c r="C3210" s="2">
        <v>9</v>
      </c>
      <c r="D3210" s="3">
        <v>28448</v>
      </c>
      <c r="E3210" s="4">
        <v>0.02</v>
      </c>
      <c r="F3210" s="6">
        <v>5</v>
      </c>
      <c r="G3210" s="6">
        <v>4</v>
      </c>
      <c r="H3210" s="7">
        <f t="shared" si="200"/>
        <v>46327</v>
      </c>
      <c r="I3210" s="3">
        <f t="shared" si="201"/>
        <v>261152.64000000001</v>
      </c>
      <c r="J3210" s="3">
        <f t="shared" si="202"/>
        <v>182806.848</v>
      </c>
      <c r="K3210" s="3">
        <f t="shared" si="203"/>
        <v>78345.792000000016</v>
      </c>
    </row>
    <row r="3211" spans="1:11" x14ac:dyDescent="0.25">
      <c r="A3211" s="5">
        <v>46303</v>
      </c>
      <c r="B3211" s="2" t="s">
        <v>3218</v>
      </c>
      <c r="C3211" s="2">
        <v>12</v>
      </c>
      <c r="D3211" s="3">
        <v>5376</v>
      </c>
      <c r="E3211" s="4">
        <v>0.09</v>
      </c>
      <c r="F3211" s="6">
        <v>1</v>
      </c>
      <c r="G3211" s="6">
        <v>4</v>
      </c>
      <c r="H3211" s="7">
        <f t="shared" si="200"/>
        <v>46296</v>
      </c>
      <c r="I3211" s="3">
        <f t="shared" si="201"/>
        <v>70318.080000000002</v>
      </c>
      <c r="J3211" s="3">
        <f t="shared" si="202"/>
        <v>49222.655999999995</v>
      </c>
      <c r="K3211" s="3">
        <f t="shared" si="203"/>
        <v>21095.424000000006</v>
      </c>
    </row>
    <row r="3212" spans="1:11" x14ac:dyDescent="0.25">
      <c r="A3212" s="5">
        <v>46247</v>
      </c>
      <c r="B3212" s="2" t="s">
        <v>3219</v>
      </c>
      <c r="C3212" s="2">
        <v>11</v>
      </c>
      <c r="D3212" s="3">
        <v>21610</v>
      </c>
      <c r="E3212" s="4"/>
      <c r="F3212" s="6">
        <v>2</v>
      </c>
      <c r="G3212" s="6">
        <v>5</v>
      </c>
      <c r="H3212" s="7">
        <f t="shared" si="200"/>
        <v>46235</v>
      </c>
      <c r="I3212" s="3">
        <f t="shared" si="201"/>
        <v>237710</v>
      </c>
      <c r="J3212" s="3">
        <f t="shared" si="202"/>
        <v>166397</v>
      </c>
      <c r="K3212" s="3">
        <f t="shared" si="203"/>
        <v>71313</v>
      </c>
    </row>
    <row r="3213" spans="1:11" x14ac:dyDescent="0.25">
      <c r="A3213" s="5">
        <v>46270</v>
      </c>
      <c r="B3213" s="2" t="s">
        <v>3220</v>
      </c>
      <c r="C3213" s="2">
        <v>8</v>
      </c>
      <c r="D3213" s="3">
        <v>26387</v>
      </c>
      <c r="E3213" s="4">
        <v>0.04</v>
      </c>
      <c r="F3213" s="6">
        <v>3</v>
      </c>
      <c r="G3213" s="6">
        <v>4</v>
      </c>
      <c r="H3213" s="7">
        <f t="shared" si="200"/>
        <v>46266</v>
      </c>
      <c r="I3213" s="3">
        <f t="shared" si="201"/>
        <v>219539.84</v>
      </c>
      <c r="J3213" s="3">
        <f t="shared" si="202"/>
        <v>153677.88799999998</v>
      </c>
      <c r="K3213" s="3">
        <f t="shared" si="203"/>
        <v>65861.952000000019</v>
      </c>
    </row>
    <row r="3214" spans="1:11" x14ac:dyDescent="0.25">
      <c r="A3214" s="5">
        <v>46051</v>
      </c>
      <c r="B3214" s="2" t="s">
        <v>3221</v>
      </c>
      <c r="C3214" s="2">
        <v>3</v>
      </c>
      <c r="D3214" s="3">
        <v>17915</v>
      </c>
      <c r="E3214" s="4">
        <v>0.13</v>
      </c>
      <c r="F3214" s="6">
        <v>1</v>
      </c>
      <c r="G3214" s="6">
        <v>6</v>
      </c>
      <c r="H3214" s="7">
        <f t="shared" si="200"/>
        <v>46023</v>
      </c>
      <c r="I3214" s="3">
        <f t="shared" si="201"/>
        <v>60731.849999999991</v>
      </c>
      <c r="J3214" s="3">
        <f t="shared" si="202"/>
        <v>42512.294999999991</v>
      </c>
      <c r="K3214" s="3">
        <f t="shared" si="203"/>
        <v>18219.555</v>
      </c>
    </row>
    <row r="3215" spans="1:11" x14ac:dyDescent="0.25">
      <c r="A3215" s="5">
        <v>46297</v>
      </c>
      <c r="B3215" s="2" t="s">
        <v>3222</v>
      </c>
      <c r="C3215" s="2">
        <v>1</v>
      </c>
      <c r="D3215" s="3">
        <v>32415</v>
      </c>
      <c r="E3215" s="4">
        <v>0.14000000000000001</v>
      </c>
      <c r="F3215" s="6">
        <v>1</v>
      </c>
      <c r="G3215" s="6">
        <v>3</v>
      </c>
      <c r="H3215" s="7">
        <f t="shared" si="200"/>
        <v>46296</v>
      </c>
      <c r="I3215" s="3">
        <f t="shared" si="201"/>
        <v>36953.100000000006</v>
      </c>
      <c r="J3215" s="3">
        <f t="shared" si="202"/>
        <v>25867.170000000002</v>
      </c>
      <c r="K3215" s="3">
        <f t="shared" si="203"/>
        <v>11085.930000000004</v>
      </c>
    </row>
    <row r="3216" spans="1:11" x14ac:dyDescent="0.25">
      <c r="A3216" s="5">
        <v>46293</v>
      </c>
      <c r="B3216" s="2" t="s">
        <v>3223</v>
      </c>
      <c r="C3216" s="2">
        <v>10</v>
      </c>
      <c r="D3216" s="3">
        <v>16467</v>
      </c>
      <c r="E3216" s="4">
        <v>0.09</v>
      </c>
      <c r="F3216" s="6">
        <v>5</v>
      </c>
      <c r="G3216" s="6">
        <v>8</v>
      </c>
      <c r="H3216" s="7">
        <f t="shared" si="200"/>
        <v>46266</v>
      </c>
      <c r="I3216" s="3">
        <f t="shared" si="201"/>
        <v>179490.30000000002</v>
      </c>
      <c r="J3216" s="3">
        <f t="shared" si="202"/>
        <v>125643.21</v>
      </c>
      <c r="K3216" s="3">
        <f t="shared" si="203"/>
        <v>53847.090000000011</v>
      </c>
    </row>
    <row r="3217" spans="1:11" x14ac:dyDescent="0.25">
      <c r="A3217" s="5">
        <v>46125</v>
      </c>
      <c r="B3217" s="2" t="s">
        <v>3224</v>
      </c>
      <c r="C3217" s="2">
        <v>11</v>
      </c>
      <c r="D3217" s="3">
        <v>5903</v>
      </c>
      <c r="E3217" s="4">
        <v>0.14000000000000001</v>
      </c>
      <c r="F3217" s="6">
        <v>3</v>
      </c>
      <c r="G3217" s="6">
        <v>6</v>
      </c>
      <c r="H3217" s="7">
        <f t="shared" si="200"/>
        <v>46113</v>
      </c>
      <c r="I3217" s="3">
        <f t="shared" si="201"/>
        <v>74023.62000000001</v>
      </c>
      <c r="J3217" s="3">
        <f t="shared" si="202"/>
        <v>51816.534000000007</v>
      </c>
      <c r="K3217" s="3">
        <f t="shared" si="203"/>
        <v>22207.086000000003</v>
      </c>
    </row>
    <row r="3218" spans="1:11" x14ac:dyDescent="0.25">
      <c r="A3218" s="5">
        <v>46258</v>
      </c>
      <c r="B3218" s="2" t="s">
        <v>3225</v>
      </c>
      <c r="C3218" s="2">
        <v>11</v>
      </c>
      <c r="D3218" s="3">
        <v>9184</v>
      </c>
      <c r="E3218" s="4">
        <v>0.04</v>
      </c>
      <c r="F3218" s="6">
        <v>4</v>
      </c>
      <c r="G3218" s="6">
        <v>5</v>
      </c>
      <c r="H3218" s="7">
        <f t="shared" si="200"/>
        <v>46235</v>
      </c>
      <c r="I3218" s="3">
        <f t="shared" si="201"/>
        <v>105064.96000000001</v>
      </c>
      <c r="J3218" s="3">
        <f t="shared" si="202"/>
        <v>73545.471999999994</v>
      </c>
      <c r="K3218" s="3">
        <f t="shared" si="203"/>
        <v>31519.488000000012</v>
      </c>
    </row>
    <row r="3219" spans="1:11" x14ac:dyDescent="0.25">
      <c r="A3219" s="5">
        <v>46090</v>
      </c>
      <c r="B3219" s="2" t="s">
        <v>3226</v>
      </c>
      <c r="C3219" s="2">
        <v>10</v>
      </c>
      <c r="D3219" s="3">
        <v>5164</v>
      </c>
      <c r="E3219" s="4">
        <v>7.0000000000000007E-2</v>
      </c>
      <c r="F3219" s="6">
        <v>2</v>
      </c>
      <c r="G3219" s="6">
        <v>3</v>
      </c>
      <c r="H3219" s="7">
        <f t="shared" si="200"/>
        <v>46082</v>
      </c>
      <c r="I3219" s="3">
        <f t="shared" si="201"/>
        <v>55254.8</v>
      </c>
      <c r="J3219" s="3">
        <f t="shared" si="202"/>
        <v>38678.36</v>
      </c>
      <c r="K3219" s="3">
        <f t="shared" si="203"/>
        <v>16576.440000000002</v>
      </c>
    </row>
    <row r="3220" spans="1:11" x14ac:dyDescent="0.25">
      <c r="A3220" s="5">
        <v>46254</v>
      </c>
      <c r="B3220" s="2" t="s">
        <v>3227</v>
      </c>
      <c r="C3220" s="2">
        <v>4</v>
      </c>
      <c r="D3220" s="3">
        <v>14036</v>
      </c>
      <c r="E3220" s="4"/>
      <c r="F3220" s="6">
        <v>3</v>
      </c>
      <c r="G3220" s="6">
        <v>1</v>
      </c>
      <c r="H3220" s="7">
        <f t="shared" si="200"/>
        <v>46235</v>
      </c>
      <c r="I3220" s="3">
        <f t="shared" si="201"/>
        <v>56144</v>
      </c>
      <c r="J3220" s="3">
        <f t="shared" si="202"/>
        <v>39300.799999999996</v>
      </c>
      <c r="K3220" s="3">
        <f t="shared" si="203"/>
        <v>16843.200000000004</v>
      </c>
    </row>
    <row r="3221" spans="1:11" x14ac:dyDescent="0.25">
      <c r="A3221" s="5">
        <v>46062</v>
      </c>
      <c r="B3221" s="2" t="s">
        <v>3228</v>
      </c>
      <c r="C3221" s="2">
        <v>7</v>
      </c>
      <c r="D3221" s="3">
        <v>14027</v>
      </c>
      <c r="E3221" s="4"/>
      <c r="F3221" s="6">
        <v>1</v>
      </c>
      <c r="G3221" s="6">
        <v>1</v>
      </c>
      <c r="H3221" s="7">
        <f t="shared" si="200"/>
        <v>46054</v>
      </c>
      <c r="I3221" s="3">
        <f t="shared" si="201"/>
        <v>98189</v>
      </c>
      <c r="J3221" s="3">
        <f t="shared" si="202"/>
        <v>68732.3</v>
      </c>
      <c r="K3221" s="3">
        <f t="shared" si="203"/>
        <v>29456.699999999997</v>
      </c>
    </row>
    <row r="3222" spans="1:11" x14ac:dyDescent="0.25">
      <c r="A3222" s="5">
        <v>46236</v>
      </c>
      <c r="B3222" s="2" t="s">
        <v>3229</v>
      </c>
      <c r="C3222" s="2">
        <v>6</v>
      </c>
      <c r="D3222" s="3">
        <v>14665</v>
      </c>
      <c r="E3222" s="4">
        <v>0.04</v>
      </c>
      <c r="F3222" s="6">
        <v>2</v>
      </c>
      <c r="G3222" s="6">
        <v>8</v>
      </c>
      <c r="H3222" s="7">
        <f t="shared" si="200"/>
        <v>46235</v>
      </c>
      <c r="I3222" s="3">
        <f t="shared" si="201"/>
        <v>91509.6</v>
      </c>
      <c r="J3222" s="3">
        <f t="shared" si="202"/>
        <v>64056.72</v>
      </c>
      <c r="K3222" s="3">
        <f t="shared" si="203"/>
        <v>27452.880000000005</v>
      </c>
    </row>
    <row r="3223" spans="1:11" x14ac:dyDescent="0.25">
      <c r="A3223" s="5">
        <v>46166</v>
      </c>
      <c r="B3223" s="2" t="s">
        <v>3230</v>
      </c>
      <c r="C3223" s="2">
        <v>12</v>
      </c>
      <c r="D3223" s="3">
        <v>11637</v>
      </c>
      <c r="E3223" s="4">
        <v>0.09</v>
      </c>
      <c r="F3223" s="6">
        <v>4</v>
      </c>
      <c r="G3223" s="6">
        <v>5</v>
      </c>
      <c r="H3223" s="7">
        <f t="shared" si="200"/>
        <v>46143</v>
      </c>
      <c r="I3223" s="3">
        <f t="shared" si="201"/>
        <v>152211.96000000002</v>
      </c>
      <c r="J3223" s="3">
        <f t="shared" si="202"/>
        <v>106548.372</v>
      </c>
      <c r="K3223" s="3">
        <f t="shared" si="203"/>
        <v>45663.588000000018</v>
      </c>
    </row>
    <row r="3224" spans="1:11" x14ac:dyDescent="0.25">
      <c r="A3224" s="5">
        <v>46183</v>
      </c>
      <c r="B3224" s="2" t="s">
        <v>3231</v>
      </c>
      <c r="C3224" s="2">
        <v>3</v>
      </c>
      <c r="D3224" s="3">
        <v>3059</v>
      </c>
      <c r="E3224" s="4">
        <v>0.09</v>
      </c>
      <c r="F3224" s="6">
        <v>4</v>
      </c>
      <c r="G3224" s="6">
        <v>8</v>
      </c>
      <c r="H3224" s="7">
        <f t="shared" si="200"/>
        <v>46174</v>
      </c>
      <c r="I3224" s="3">
        <f t="shared" si="201"/>
        <v>10002.93</v>
      </c>
      <c r="J3224" s="3">
        <f t="shared" si="202"/>
        <v>7002.0509999999995</v>
      </c>
      <c r="K3224" s="3">
        <f t="shared" si="203"/>
        <v>3000.8790000000008</v>
      </c>
    </row>
    <row r="3225" spans="1:11" x14ac:dyDescent="0.25">
      <c r="A3225" s="5">
        <v>46343</v>
      </c>
      <c r="B3225" s="2" t="s">
        <v>3232</v>
      </c>
      <c r="C3225" s="2">
        <v>8</v>
      </c>
      <c r="D3225" s="3">
        <v>31664</v>
      </c>
      <c r="E3225" s="4"/>
      <c r="F3225" s="6">
        <v>5</v>
      </c>
      <c r="G3225" s="6">
        <v>6</v>
      </c>
      <c r="H3225" s="7">
        <f t="shared" si="200"/>
        <v>46327</v>
      </c>
      <c r="I3225" s="3">
        <f t="shared" si="201"/>
        <v>253312</v>
      </c>
      <c r="J3225" s="3">
        <f t="shared" si="202"/>
        <v>177318.39999999999</v>
      </c>
      <c r="K3225" s="3">
        <f t="shared" si="203"/>
        <v>75993.600000000006</v>
      </c>
    </row>
    <row r="3226" spans="1:11" x14ac:dyDescent="0.25">
      <c r="A3226" s="5">
        <v>46168</v>
      </c>
      <c r="B3226" s="2" t="s">
        <v>3233</v>
      </c>
      <c r="C3226" s="2">
        <v>6</v>
      </c>
      <c r="D3226" s="3">
        <v>1572</v>
      </c>
      <c r="E3226" s="4">
        <v>0.11</v>
      </c>
      <c r="F3226" s="6">
        <v>4</v>
      </c>
      <c r="G3226" s="6">
        <v>8</v>
      </c>
      <c r="H3226" s="7">
        <f t="shared" si="200"/>
        <v>46143</v>
      </c>
      <c r="I3226" s="3">
        <f t="shared" si="201"/>
        <v>10469.52</v>
      </c>
      <c r="J3226" s="3">
        <f t="shared" si="202"/>
        <v>7328.6639999999998</v>
      </c>
      <c r="K3226" s="3">
        <f t="shared" si="203"/>
        <v>3140.8560000000007</v>
      </c>
    </row>
    <row r="3227" spans="1:11" x14ac:dyDescent="0.25">
      <c r="A3227" s="5">
        <v>46049</v>
      </c>
      <c r="B3227" s="2" t="s">
        <v>3234</v>
      </c>
      <c r="C3227" s="2">
        <v>9</v>
      </c>
      <c r="D3227" s="3">
        <v>5616</v>
      </c>
      <c r="E3227" s="4">
        <v>0.05</v>
      </c>
      <c r="F3227" s="6">
        <v>1</v>
      </c>
      <c r="G3227" s="6">
        <v>8</v>
      </c>
      <c r="H3227" s="7">
        <f t="shared" si="200"/>
        <v>46023</v>
      </c>
      <c r="I3227" s="3">
        <f t="shared" si="201"/>
        <v>53071.200000000004</v>
      </c>
      <c r="J3227" s="3">
        <f t="shared" si="202"/>
        <v>37149.840000000004</v>
      </c>
      <c r="K3227" s="3">
        <f t="shared" si="203"/>
        <v>15921.36</v>
      </c>
    </row>
    <row r="3228" spans="1:11" x14ac:dyDescent="0.25">
      <c r="A3228" s="5">
        <v>46267</v>
      </c>
      <c r="B3228" s="2" t="s">
        <v>3235</v>
      </c>
      <c r="C3228" s="2">
        <v>1</v>
      </c>
      <c r="D3228" s="3">
        <v>24216</v>
      </c>
      <c r="E3228" s="4">
        <v>0.08</v>
      </c>
      <c r="F3228" s="6">
        <v>1</v>
      </c>
      <c r="G3228" s="6">
        <v>8</v>
      </c>
      <c r="H3228" s="7">
        <f t="shared" si="200"/>
        <v>46266</v>
      </c>
      <c r="I3228" s="3">
        <f t="shared" si="201"/>
        <v>26153.280000000002</v>
      </c>
      <c r="J3228" s="3">
        <f t="shared" si="202"/>
        <v>18307.296000000002</v>
      </c>
      <c r="K3228" s="3">
        <f t="shared" si="203"/>
        <v>7845.9840000000004</v>
      </c>
    </row>
    <row r="3229" spans="1:11" x14ac:dyDescent="0.25">
      <c r="A3229" s="5">
        <v>46200</v>
      </c>
      <c r="B3229" s="2" t="s">
        <v>3236</v>
      </c>
      <c r="C3229" s="2">
        <v>4</v>
      </c>
      <c r="D3229" s="3">
        <v>24931</v>
      </c>
      <c r="E3229" s="4"/>
      <c r="F3229" s="6">
        <v>2</v>
      </c>
      <c r="G3229" s="6">
        <v>1</v>
      </c>
      <c r="H3229" s="7">
        <f t="shared" si="200"/>
        <v>46174</v>
      </c>
      <c r="I3229" s="3">
        <f t="shared" si="201"/>
        <v>99724</v>
      </c>
      <c r="J3229" s="3">
        <f t="shared" si="202"/>
        <v>69806.799999999988</v>
      </c>
      <c r="K3229" s="3">
        <f t="shared" si="203"/>
        <v>29917.200000000012</v>
      </c>
    </row>
    <row r="3230" spans="1:11" x14ac:dyDescent="0.25">
      <c r="A3230" s="5">
        <v>46120</v>
      </c>
      <c r="B3230" s="2" t="s">
        <v>3237</v>
      </c>
      <c r="C3230" s="2">
        <v>7</v>
      </c>
      <c r="D3230" s="3">
        <v>13274</v>
      </c>
      <c r="E3230" s="4"/>
      <c r="F3230" s="6">
        <v>2</v>
      </c>
      <c r="G3230" s="6">
        <v>8</v>
      </c>
      <c r="H3230" s="7">
        <f t="shared" si="200"/>
        <v>46113</v>
      </c>
      <c r="I3230" s="3">
        <f t="shared" si="201"/>
        <v>92918</v>
      </c>
      <c r="J3230" s="3">
        <f t="shared" si="202"/>
        <v>65042.6</v>
      </c>
      <c r="K3230" s="3">
        <f t="shared" si="203"/>
        <v>27875.4</v>
      </c>
    </row>
    <row r="3231" spans="1:11" x14ac:dyDescent="0.25">
      <c r="A3231" s="5">
        <v>46216</v>
      </c>
      <c r="B3231" s="2" t="s">
        <v>3238</v>
      </c>
      <c r="C3231" s="2">
        <v>6</v>
      </c>
      <c r="D3231" s="3">
        <v>4218</v>
      </c>
      <c r="E3231" s="4"/>
      <c r="F3231" s="6">
        <v>1</v>
      </c>
      <c r="G3231" s="6">
        <v>5</v>
      </c>
      <c r="H3231" s="7">
        <f t="shared" si="200"/>
        <v>46204</v>
      </c>
      <c r="I3231" s="3">
        <f t="shared" si="201"/>
        <v>25308</v>
      </c>
      <c r="J3231" s="3">
        <f t="shared" si="202"/>
        <v>17715.599999999999</v>
      </c>
      <c r="K3231" s="3">
        <f t="shared" si="203"/>
        <v>7592.4000000000015</v>
      </c>
    </row>
    <row r="3232" spans="1:11" x14ac:dyDescent="0.25">
      <c r="A3232" s="5">
        <v>46159</v>
      </c>
      <c r="B3232" s="2" t="s">
        <v>3239</v>
      </c>
      <c r="C3232" s="2">
        <v>8</v>
      </c>
      <c r="D3232" s="3">
        <v>20728</v>
      </c>
      <c r="E3232" s="4">
        <v>7.0000000000000007E-2</v>
      </c>
      <c r="F3232" s="6">
        <v>5</v>
      </c>
      <c r="G3232" s="6">
        <v>2</v>
      </c>
      <c r="H3232" s="7">
        <f t="shared" si="200"/>
        <v>46143</v>
      </c>
      <c r="I3232" s="3">
        <f t="shared" si="201"/>
        <v>177431.68000000002</v>
      </c>
      <c r="J3232" s="3">
        <f t="shared" si="202"/>
        <v>124202.17600000001</v>
      </c>
      <c r="K3232" s="3">
        <f t="shared" si="203"/>
        <v>53229.504000000015</v>
      </c>
    </row>
    <row r="3233" spans="1:11" x14ac:dyDescent="0.25">
      <c r="A3233" s="5">
        <v>46375</v>
      </c>
      <c r="B3233" s="2" t="s">
        <v>3240</v>
      </c>
      <c r="C3233" s="2">
        <v>10</v>
      </c>
      <c r="D3233" s="3">
        <v>18268</v>
      </c>
      <c r="E3233" s="4"/>
      <c r="F3233" s="6">
        <v>4</v>
      </c>
      <c r="G3233" s="6">
        <v>6</v>
      </c>
      <c r="H3233" s="7">
        <f t="shared" si="200"/>
        <v>46357</v>
      </c>
      <c r="I3233" s="3">
        <f t="shared" si="201"/>
        <v>182680</v>
      </c>
      <c r="J3233" s="3">
        <f t="shared" si="202"/>
        <v>127875.99999999999</v>
      </c>
      <c r="K3233" s="3">
        <f t="shared" si="203"/>
        <v>54804.000000000015</v>
      </c>
    </row>
    <row r="3234" spans="1:11" x14ac:dyDescent="0.25">
      <c r="A3234" s="5">
        <v>46193</v>
      </c>
      <c r="B3234" s="2" t="s">
        <v>3241</v>
      </c>
      <c r="C3234" s="2">
        <v>11</v>
      </c>
      <c r="D3234" s="3">
        <v>27317</v>
      </c>
      <c r="E3234" s="4">
        <v>0.13</v>
      </c>
      <c r="F3234" s="6">
        <v>5</v>
      </c>
      <c r="G3234" s="6">
        <v>7</v>
      </c>
      <c r="H3234" s="7">
        <f t="shared" si="200"/>
        <v>46174</v>
      </c>
      <c r="I3234" s="3">
        <f t="shared" si="201"/>
        <v>339550.30999999994</v>
      </c>
      <c r="J3234" s="3">
        <f t="shared" si="202"/>
        <v>237685.21699999995</v>
      </c>
      <c r="K3234" s="3">
        <f t="shared" si="203"/>
        <v>101865.09299999999</v>
      </c>
    </row>
    <row r="3235" spans="1:11" x14ac:dyDescent="0.25">
      <c r="A3235" s="5">
        <v>46257</v>
      </c>
      <c r="B3235" s="2" t="s">
        <v>3242</v>
      </c>
      <c r="C3235" s="2">
        <v>10</v>
      </c>
      <c r="D3235" s="3">
        <v>3839</v>
      </c>
      <c r="E3235" s="4">
        <v>0.04</v>
      </c>
      <c r="F3235" s="6">
        <v>3</v>
      </c>
      <c r="G3235" s="6">
        <v>5</v>
      </c>
      <c r="H3235" s="7">
        <f t="shared" si="200"/>
        <v>46235</v>
      </c>
      <c r="I3235" s="3">
        <f t="shared" si="201"/>
        <v>39925.599999999999</v>
      </c>
      <c r="J3235" s="3">
        <f t="shared" si="202"/>
        <v>27947.919999999998</v>
      </c>
      <c r="K3235" s="3">
        <f t="shared" si="203"/>
        <v>11977.68</v>
      </c>
    </row>
    <row r="3236" spans="1:11" x14ac:dyDescent="0.25">
      <c r="A3236" s="5">
        <v>46122</v>
      </c>
      <c r="B3236" s="2" t="s">
        <v>3243</v>
      </c>
      <c r="C3236" s="2">
        <v>8</v>
      </c>
      <c r="D3236" s="3">
        <v>19262</v>
      </c>
      <c r="E3236" s="4"/>
      <c r="F3236" s="6">
        <v>4</v>
      </c>
      <c r="G3236" s="6">
        <v>4</v>
      </c>
      <c r="H3236" s="7">
        <f t="shared" si="200"/>
        <v>46113</v>
      </c>
      <c r="I3236" s="3">
        <f t="shared" si="201"/>
        <v>154096</v>
      </c>
      <c r="J3236" s="3">
        <f t="shared" si="202"/>
        <v>107867.2</v>
      </c>
      <c r="K3236" s="3">
        <f t="shared" si="203"/>
        <v>46228.800000000003</v>
      </c>
    </row>
    <row r="3237" spans="1:11" x14ac:dyDescent="0.25">
      <c r="A3237" s="5">
        <v>46315</v>
      </c>
      <c r="B3237" s="2" t="s">
        <v>3244</v>
      </c>
      <c r="C3237" s="2">
        <v>12</v>
      </c>
      <c r="D3237" s="3">
        <v>17595</v>
      </c>
      <c r="E3237" s="4"/>
      <c r="F3237" s="6">
        <v>1</v>
      </c>
      <c r="G3237" s="6">
        <v>3</v>
      </c>
      <c r="H3237" s="7">
        <f t="shared" si="200"/>
        <v>46296</v>
      </c>
      <c r="I3237" s="3">
        <f t="shared" si="201"/>
        <v>211140</v>
      </c>
      <c r="J3237" s="3">
        <f t="shared" si="202"/>
        <v>147798</v>
      </c>
      <c r="K3237" s="3">
        <f t="shared" si="203"/>
        <v>63342</v>
      </c>
    </row>
    <row r="3238" spans="1:11" x14ac:dyDescent="0.25">
      <c r="A3238" s="5">
        <v>46064</v>
      </c>
      <c r="B3238" s="2" t="s">
        <v>3245</v>
      </c>
      <c r="C3238" s="2">
        <v>3</v>
      </c>
      <c r="D3238" s="3">
        <v>32465</v>
      </c>
      <c r="E3238" s="4">
        <v>0.06</v>
      </c>
      <c r="F3238" s="6">
        <v>1</v>
      </c>
      <c r="G3238" s="6">
        <v>1</v>
      </c>
      <c r="H3238" s="7">
        <f t="shared" si="200"/>
        <v>46054</v>
      </c>
      <c r="I3238" s="3">
        <f t="shared" si="201"/>
        <v>103238.70000000001</v>
      </c>
      <c r="J3238" s="3">
        <f t="shared" si="202"/>
        <v>72267.09</v>
      </c>
      <c r="K3238" s="3">
        <f t="shared" si="203"/>
        <v>30971.610000000015</v>
      </c>
    </row>
    <row r="3239" spans="1:11" x14ac:dyDescent="0.25">
      <c r="A3239" s="5">
        <v>46185</v>
      </c>
      <c r="B3239" s="2" t="s">
        <v>3246</v>
      </c>
      <c r="C3239" s="2">
        <v>3</v>
      </c>
      <c r="D3239" s="3">
        <v>29229</v>
      </c>
      <c r="E3239" s="4">
        <v>0.11</v>
      </c>
      <c r="F3239" s="6">
        <v>4</v>
      </c>
      <c r="G3239" s="6">
        <v>8</v>
      </c>
      <c r="H3239" s="7">
        <f t="shared" si="200"/>
        <v>46174</v>
      </c>
      <c r="I3239" s="3">
        <f t="shared" si="201"/>
        <v>97332.57</v>
      </c>
      <c r="J3239" s="3">
        <f t="shared" si="202"/>
        <v>68132.798999999999</v>
      </c>
      <c r="K3239" s="3">
        <f t="shared" si="203"/>
        <v>29199.771000000008</v>
      </c>
    </row>
    <row r="3240" spans="1:11" x14ac:dyDescent="0.25">
      <c r="A3240" s="5">
        <v>46283</v>
      </c>
      <c r="B3240" s="2" t="s">
        <v>3247</v>
      </c>
      <c r="C3240" s="2">
        <v>12</v>
      </c>
      <c r="D3240" s="3">
        <v>28692</v>
      </c>
      <c r="E3240" s="4">
        <v>0.12</v>
      </c>
      <c r="F3240" s="6">
        <v>3</v>
      </c>
      <c r="G3240" s="6">
        <v>7</v>
      </c>
      <c r="H3240" s="7">
        <f t="shared" si="200"/>
        <v>46266</v>
      </c>
      <c r="I3240" s="3">
        <f t="shared" si="201"/>
        <v>385620.48000000004</v>
      </c>
      <c r="J3240" s="3">
        <f t="shared" si="202"/>
        <v>269934.33600000001</v>
      </c>
      <c r="K3240" s="3">
        <f t="shared" si="203"/>
        <v>115686.14400000003</v>
      </c>
    </row>
    <row r="3241" spans="1:11" x14ac:dyDescent="0.25">
      <c r="A3241" s="5">
        <v>46226</v>
      </c>
      <c r="B3241" s="2" t="s">
        <v>3248</v>
      </c>
      <c r="C3241" s="2">
        <v>9</v>
      </c>
      <c r="D3241" s="3">
        <v>6315</v>
      </c>
      <c r="E3241" s="4">
        <v>0.08</v>
      </c>
      <c r="F3241" s="6">
        <v>3</v>
      </c>
      <c r="G3241" s="6">
        <v>2</v>
      </c>
      <c r="H3241" s="7">
        <f t="shared" si="200"/>
        <v>46204</v>
      </c>
      <c r="I3241" s="3">
        <f t="shared" si="201"/>
        <v>61381.8</v>
      </c>
      <c r="J3241" s="3">
        <f t="shared" si="202"/>
        <v>42967.26</v>
      </c>
      <c r="K3241" s="3">
        <f t="shared" si="203"/>
        <v>18414.54</v>
      </c>
    </row>
    <row r="3242" spans="1:11" x14ac:dyDescent="0.25">
      <c r="A3242" s="5">
        <v>46310</v>
      </c>
      <c r="B3242" s="2" t="s">
        <v>3249</v>
      </c>
      <c r="C3242" s="2">
        <v>9</v>
      </c>
      <c r="D3242" s="3">
        <v>33802</v>
      </c>
      <c r="E3242" s="4">
        <v>0.14000000000000001</v>
      </c>
      <c r="F3242" s="6">
        <v>5</v>
      </c>
      <c r="G3242" s="6">
        <v>2</v>
      </c>
      <c r="H3242" s="7">
        <f t="shared" si="200"/>
        <v>46296</v>
      </c>
      <c r="I3242" s="3">
        <f t="shared" si="201"/>
        <v>346808.52</v>
      </c>
      <c r="J3242" s="3">
        <f t="shared" si="202"/>
        <v>242765.96400000001</v>
      </c>
      <c r="K3242" s="3">
        <f t="shared" si="203"/>
        <v>104042.55600000001</v>
      </c>
    </row>
    <row r="3243" spans="1:11" x14ac:dyDescent="0.25">
      <c r="A3243" s="5">
        <v>46220</v>
      </c>
      <c r="B3243" s="2" t="s">
        <v>3250</v>
      </c>
      <c r="C3243" s="2">
        <v>5</v>
      </c>
      <c r="D3243" s="3">
        <v>14955</v>
      </c>
      <c r="E3243" s="4">
        <v>0.14000000000000001</v>
      </c>
      <c r="F3243" s="6">
        <v>1</v>
      </c>
      <c r="G3243" s="6">
        <v>6</v>
      </c>
      <c r="H3243" s="7">
        <f t="shared" si="200"/>
        <v>46204</v>
      </c>
      <c r="I3243" s="3">
        <f t="shared" si="201"/>
        <v>85243.500000000015</v>
      </c>
      <c r="J3243" s="3">
        <f t="shared" si="202"/>
        <v>59670.450000000004</v>
      </c>
      <c r="K3243" s="3">
        <f t="shared" si="203"/>
        <v>25573.05000000001</v>
      </c>
    </row>
    <row r="3244" spans="1:11" x14ac:dyDescent="0.25">
      <c r="A3244" s="5">
        <v>46331</v>
      </c>
      <c r="B3244" s="2" t="s">
        <v>3251</v>
      </c>
      <c r="C3244" s="2">
        <v>8</v>
      </c>
      <c r="D3244" s="3">
        <v>4401</v>
      </c>
      <c r="E3244" s="4">
        <v>7.0000000000000007E-2</v>
      </c>
      <c r="F3244" s="6">
        <v>1</v>
      </c>
      <c r="G3244" s="6">
        <v>6</v>
      </c>
      <c r="H3244" s="7">
        <f t="shared" si="200"/>
        <v>46327</v>
      </c>
      <c r="I3244" s="3">
        <f t="shared" si="201"/>
        <v>37672.560000000005</v>
      </c>
      <c r="J3244" s="3">
        <f t="shared" si="202"/>
        <v>26370.792000000001</v>
      </c>
      <c r="K3244" s="3">
        <f t="shared" si="203"/>
        <v>11301.768000000004</v>
      </c>
    </row>
    <row r="3245" spans="1:11" x14ac:dyDescent="0.25">
      <c r="A3245" s="5">
        <v>46174</v>
      </c>
      <c r="B3245" s="2" t="s">
        <v>3252</v>
      </c>
      <c r="C3245" s="2">
        <v>4</v>
      </c>
      <c r="D3245" s="3">
        <v>16804</v>
      </c>
      <c r="E3245" s="4">
        <v>0.12</v>
      </c>
      <c r="F3245" s="6">
        <v>3</v>
      </c>
      <c r="G3245" s="6">
        <v>8</v>
      </c>
      <c r="H3245" s="7">
        <f t="shared" si="200"/>
        <v>46174</v>
      </c>
      <c r="I3245" s="3">
        <f t="shared" si="201"/>
        <v>75281.920000000013</v>
      </c>
      <c r="J3245" s="3">
        <f t="shared" si="202"/>
        <v>52697.344000000005</v>
      </c>
      <c r="K3245" s="3">
        <f t="shared" si="203"/>
        <v>22584.576000000008</v>
      </c>
    </row>
    <row r="3246" spans="1:11" x14ac:dyDescent="0.25">
      <c r="A3246" s="5">
        <v>46063</v>
      </c>
      <c r="B3246" s="2" t="s">
        <v>3253</v>
      </c>
      <c r="C3246" s="2">
        <v>3</v>
      </c>
      <c r="D3246" s="3">
        <v>28960</v>
      </c>
      <c r="E3246" s="4">
        <v>0.06</v>
      </c>
      <c r="F3246" s="6">
        <v>2</v>
      </c>
      <c r="G3246" s="6">
        <v>1</v>
      </c>
      <c r="H3246" s="7">
        <f t="shared" si="200"/>
        <v>46054</v>
      </c>
      <c r="I3246" s="3">
        <f t="shared" si="201"/>
        <v>92092.800000000003</v>
      </c>
      <c r="J3246" s="3">
        <f t="shared" si="202"/>
        <v>64464.959999999999</v>
      </c>
      <c r="K3246" s="3">
        <f t="shared" si="203"/>
        <v>27627.840000000004</v>
      </c>
    </row>
    <row r="3247" spans="1:11" x14ac:dyDescent="0.25">
      <c r="A3247" s="5">
        <v>46294</v>
      </c>
      <c r="B3247" s="2" t="s">
        <v>3254</v>
      </c>
      <c r="C3247" s="2">
        <v>8</v>
      </c>
      <c r="D3247" s="3">
        <v>10016</v>
      </c>
      <c r="E3247" s="4">
        <v>7.0000000000000007E-2</v>
      </c>
      <c r="F3247" s="6">
        <v>5</v>
      </c>
      <c r="G3247" s="6">
        <v>5</v>
      </c>
      <c r="H3247" s="7">
        <f t="shared" si="200"/>
        <v>46266</v>
      </c>
      <c r="I3247" s="3">
        <f t="shared" si="201"/>
        <v>85736.960000000006</v>
      </c>
      <c r="J3247" s="3">
        <f t="shared" si="202"/>
        <v>60015.872000000003</v>
      </c>
      <c r="K3247" s="3">
        <f t="shared" si="203"/>
        <v>25721.088000000003</v>
      </c>
    </row>
    <row r="3248" spans="1:11" x14ac:dyDescent="0.25">
      <c r="A3248" s="5">
        <v>46131</v>
      </c>
      <c r="B3248" s="2" t="s">
        <v>3255</v>
      </c>
      <c r="C3248" s="2">
        <v>2</v>
      </c>
      <c r="D3248" s="3">
        <v>12618</v>
      </c>
      <c r="E3248" s="4">
        <v>0.08</v>
      </c>
      <c r="F3248" s="6">
        <v>1</v>
      </c>
      <c r="G3248" s="6">
        <v>3</v>
      </c>
      <c r="H3248" s="7">
        <f t="shared" si="200"/>
        <v>46113</v>
      </c>
      <c r="I3248" s="3">
        <f t="shared" si="201"/>
        <v>27254.880000000001</v>
      </c>
      <c r="J3248" s="3">
        <f t="shared" si="202"/>
        <v>19078.416000000001</v>
      </c>
      <c r="K3248" s="3">
        <f t="shared" si="203"/>
        <v>8176.4639999999999</v>
      </c>
    </row>
    <row r="3249" spans="1:11" x14ac:dyDescent="0.25">
      <c r="A3249" s="5">
        <v>46266</v>
      </c>
      <c r="B3249" s="2" t="s">
        <v>3256</v>
      </c>
      <c r="C3249" s="2">
        <v>4</v>
      </c>
      <c r="D3249" s="3">
        <v>2999</v>
      </c>
      <c r="E3249" s="4"/>
      <c r="F3249" s="6">
        <v>2</v>
      </c>
      <c r="G3249" s="6">
        <v>1</v>
      </c>
      <c r="H3249" s="7">
        <f t="shared" si="200"/>
        <v>46266</v>
      </c>
      <c r="I3249" s="3">
        <f t="shared" si="201"/>
        <v>11996</v>
      </c>
      <c r="J3249" s="3">
        <f t="shared" si="202"/>
        <v>8397.1999999999989</v>
      </c>
      <c r="K3249" s="3">
        <f t="shared" si="203"/>
        <v>3598.8000000000011</v>
      </c>
    </row>
    <row r="3250" spans="1:11" x14ac:dyDescent="0.25">
      <c r="A3250" s="5">
        <v>46283</v>
      </c>
      <c r="B3250" s="2" t="s">
        <v>3257</v>
      </c>
      <c r="C3250" s="2">
        <v>1</v>
      </c>
      <c r="D3250" s="3">
        <v>20279</v>
      </c>
      <c r="E3250" s="4">
        <v>0.03</v>
      </c>
      <c r="F3250" s="6">
        <v>5</v>
      </c>
      <c r="G3250" s="6">
        <v>2</v>
      </c>
      <c r="H3250" s="7">
        <f t="shared" si="200"/>
        <v>46266</v>
      </c>
      <c r="I3250" s="3">
        <f t="shared" si="201"/>
        <v>20887.37</v>
      </c>
      <c r="J3250" s="3">
        <f t="shared" si="202"/>
        <v>14621.158999999998</v>
      </c>
      <c r="K3250" s="3">
        <f t="shared" si="203"/>
        <v>6266.2110000000011</v>
      </c>
    </row>
    <row r="3251" spans="1:11" x14ac:dyDescent="0.25">
      <c r="A3251" s="5">
        <v>46337</v>
      </c>
      <c r="B3251" s="2" t="s">
        <v>3258</v>
      </c>
      <c r="C3251" s="2">
        <v>10</v>
      </c>
      <c r="D3251" s="3">
        <v>13816</v>
      </c>
      <c r="E3251" s="4">
        <v>0.02</v>
      </c>
      <c r="F3251" s="6">
        <v>1</v>
      </c>
      <c r="G3251" s="6">
        <v>1</v>
      </c>
      <c r="H3251" s="7">
        <f t="shared" si="200"/>
        <v>46327</v>
      </c>
      <c r="I3251" s="3">
        <f t="shared" si="201"/>
        <v>140923.20000000001</v>
      </c>
      <c r="J3251" s="3">
        <f t="shared" si="202"/>
        <v>98646.24</v>
      </c>
      <c r="K3251" s="3">
        <f t="shared" si="203"/>
        <v>42276.960000000006</v>
      </c>
    </row>
    <row r="3252" spans="1:11" x14ac:dyDescent="0.25">
      <c r="A3252" s="5">
        <v>46301</v>
      </c>
      <c r="B3252" s="2" t="s">
        <v>3259</v>
      </c>
      <c r="C3252" s="2">
        <v>8</v>
      </c>
      <c r="D3252" s="3">
        <v>26464</v>
      </c>
      <c r="E3252" s="4">
        <v>0.03</v>
      </c>
      <c r="F3252" s="6">
        <v>2</v>
      </c>
      <c r="G3252" s="6">
        <v>7</v>
      </c>
      <c r="H3252" s="7">
        <f t="shared" si="200"/>
        <v>46296</v>
      </c>
      <c r="I3252" s="3">
        <f t="shared" si="201"/>
        <v>218063.36000000002</v>
      </c>
      <c r="J3252" s="3">
        <f t="shared" si="202"/>
        <v>152644.35200000001</v>
      </c>
      <c r="K3252" s="3">
        <f t="shared" si="203"/>
        <v>65419.008000000002</v>
      </c>
    </row>
    <row r="3253" spans="1:11" x14ac:dyDescent="0.25">
      <c r="A3253" s="5">
        <v>46308</v>
      </c>
      <c r="B3253" s="2" t="s">
        <v>3260</v>
      </c>
      <c r="C3253" s="2">
        <v>6</v>
      </c>
      <c r="D3253" s="3">
        <v>26276</v>
      </c>
      <c r="E3253" s="4">
        <v>0.05</v>
      </c>
      <c r="F3253" s="6">
        <v>3</v>
      </c>
      <c r="G3253" s="6">
        <v>7</v>
      </c>
      <c r="H3253" s="7">
        <f t="shared" si="200"/>
        <v>46296</v>
      </c>
      <c r="I3253" s="3">
        <f t="shared" si="201"/>
        <v>165538.80000000002</v>
      </c>
      <c r="J3253" s="3">
        <f t="shared" si="202"/>
        <v>115877.16</v>
      </c>
      <c r="K3253" s="3">
        <f t="shared" si="203"/>
        <v>49661.640000000014</v>
      </c>
    </row>
    <row r="3254" spans="1:11" x14ac:dyDescent="0.25">
      <c r="A3254" s="5">
        <v>46305</v>
      </c>
      <c r="B3254" s="2" t="s">
        <v>3261</v>
      </c>
      <c r="C3254" s="2">
        <v>10</v>
      </c>
      <c r="D3254" s="3">
        <v>23499</v>
      </c>
      <c r="E3254" s="4"/>
      <c r="F3254" s="6">
        <v>4</v>
      </c>
      <c r="G3254" s="6">
        <v>1</v>
      </c>
      <c r="H3254" s="7">
        <f t="shared" si="200"/>
        <v>46296</v>
      </c>
      <c r="I3254" s="3">
        <f t="shared" si="201"/>
        <v>234990</v>
      </c>
      <c r="J3254" s="3">
        <f t="shared" si="202"/>
        <v>164493</v>
      </c>
      <c r="K3254" s="3">
        <f t="shared" si="203"/>
        <v>70497</v>
      </c>
    </row>
    <row r="3255" spans="1:11" x14ac:dyDescent="0.25">
      <c r="A3255" s="5">
        <v>46063</v>
      </c>
      <c r="B3255" s="2" t="s">
        <v>3262</v>
      </c>
      <c r="C3255" s="2">
        <v>10</v>
      </c>
      <c r="D3255" s="3">
        <v>33761</v>
      </c>
      <c r="E3255" s="4">
        <v>0.13</v>
      </c>
      <c r="F3255" s="6">
        <v>2</v>
      </c>
      <c r="G3255" s="6">
        <v>1</v>
      </c>
      <c r="H3255" s="7">
        <f t="shared" si="200"/>
        <v>46054</v>
      </c>
      <c r="I3255" s="3">
        <f t="shared" si="201"/>
        <v>381499.3</v>
      </c>
      <c r="J3255" s="3">
        <f t="shared" si="202"/>
        <v>267049.50999999995</v>
      </c>
      <c r="K3255" s="3">
        <f t="shared" si="203"/>
        <v>114449.79000000004</v>
      </c>
    </row>
    <row r="3256" spans="1:11" x14ac:dyDescent="0.25">
      <c r="A3256" s="5">
        <v>46372</v>
      </c>
      <c r="B3256" s="2" t="s">
        <v>3263</v>
      </c>
      <c r="C3256" s="2">
        <v>9</v>
      </c>
      <c r="D3256" s="3">
        <v>9059</v>
      </c>
      <c r="E3256" s="4"/>
      <c r="F3256" s="6">
        <v>1</v>
      </c>
      <c r="G3256" s="6">
        <v>5</v>
      </c>
      <c r="H3256" s="7">
        <f t="shared" si="200"/>
        <v>46357</v>
      </c>
      <c r="I3256" s="3">
        <f t="shared" si="201"/>
        <v>81531</v>
      </c>
      <c r="J3256" s="3">
        <f t="shared" si="202"/>
        <v>57071.7</v>
      </c>
      <c r="K3256" s="3">
        <f t="shared" si="203"/>
        <v>24459.300000000003</v>
      </c>
    </row>
    <row r="3257" spans="1:11" x14ac:dyDescent="0.25">
      <c r="A3257" s="5">
        <v>46254</v>
      </c>
      <c r="B3257" s="2" t="s">
        <v>3264</v>
      </c>
      <c r="C3257" s="2">
        <v>5</v>
      </c>
      <c r="D3257" s="3">
        <v>11299</v>
      </c>
      <c r="E3257" s="4">
        <v>0.05</v>
      </c>
      <c r="F3257" s="6">
        <v>2</v>
      </c>
      <c r="G3257" s="6">
        <v>8</v>
      </c>
      <c r="H3257" s="7">
        <f t="shared" si="200"/>
        <v>46235</v>
      </c>
      <c r="I3257" s="3">
        <f t="shared" si="201"/>
        <v>59319.75</v>
      </c>
      <c r="J3257" s="3">
        <f t="shared" si="202"/>
        <v>41523.824999999997</v>
      </c>
      <c r="K3257" s="3">
        <f t="shared" si="203"/>
        <v>17795.925000000003</v>
      </c>
    </row>
    <row r="3258" spans="1:11" x14ac:dyDescent="0.25">
      <c r="A3258" s="5">
        <v>46094</v>
      </c>
      <c r="B3258" s="2" t="s">
        <v>3265</v>
      </c>
      <c r="C3258" s="2">
        <v>1</v>
      </c>
      <c r="D3258" s="3">
        <v>14156</v>
      </c>
      <c r="E3258" s="4">
        <v>0.04</v>
      </c>
      <c r="F3258" s="6">
        <v>3</v>
      </c>
      <c r="G3258" s="6">
        <v>1</v>
      </c>
      <c r="H3258" s="7">
        <f t="shared" si="200"/>
        <v>46082</v>
      </c>
      <c r="I3258" s="3">
        <f t="shared" si="201"/>
        <v>14722.24</v>
      </c>
      <c r="J3258" s="3">
        <f t="shared" si="202"/>
        <v>10305.567999999999</v>
      </c>
      <c r="K3258" s="3">
        <f t="shared" si="203"/>
        <v>4416.6720000000005</v>
      </c>
    </row>
    <row r="3259" spans="1:11" x14ac:dyDescent="0.25">
      <c r="A3259" s="5">
        <v>46271</v>
      </c>
      <c r="B3259" s="2" t="s">
        <v>3266</v>
      </c>
      <c r="C3259" s="2">
        <v>7</v>
      </c>
      <c r="D3259" s="3">
        <v>7351</v>
      </c>
      <c r="E3259" s="4">
        <v>0.11</v>
      </c>
      <c r="F3259" s="6">
        <v>3</v>
      </c>
      <c r="G3259" s="6">
        <v>8</v>
      </c>
      <c r="H3259" s="7">
        <f t="shared" si="200"/>
        <v>46266</v>
      </c>
      <c r="I3259" s="3">
        <f t="shared" si="201"/>
        <v>57117.270000000004</v>
      </c>
      <c r="J3259" s="3">
        <f t="shared" si="202"/>
        <v>39982.089</v>
      </c>
      <c r="K3259" s="3">
        <f t="shared" si="203"/>
        <v>17135.181000000004</v>
      </c>
    </row>
    <row r="3260" spans="1:11" x14ac:dyDescent="0.25">
      <c r="A3260" s="5">
        <v>46365</v>
      </c>
      <c r="B3260" s="2" t="s">
        <v>3267</v>
      </c>
      <c r="C3260" s="2">
        <v>2</v>
      </c>
      <c r="D3260" s="3">
        <v>5437</v>
      </c>
      <c r="E3260" s="4"/>
      <c r="F3260" s="6">
        <v>1</v>
      </c>
      <c r="G3260" s="6">
        <v>5</v>
      </c>
      <c r="H3260" s="7">
        <f t="shared" si="200"/>
        <v>46357</v>
      </c>
      <c r="I3260" s="3">
        <f t="shared" si="201"/>
        <v>10874</v>
      </c>
      <c r="J3260" s="3">
        <f t="shared" si="202"/>
        <v>7611.7999999999993</v>
      </c>
      <c r="K3260" s="3">
        <f t="shared" si="203"/>
        <v>3262.2000000000007</v>
      </c>
    </row>
    <row r="3261" spans="1:11" x14ac:dyDescent="0.25">
      <c r="A3261" s="5">
        <v>46244</v>
      </c>
      <c r="B3261" s="2" t="s">
        <v>3268</v>
      </c>
      <c r="C3261" s="2">
        <v>9</v>
      </c>
      <c r="D3261" s="3">
        <v>24563</v>
      </c>
      <c r="E3261" s="4">
        <v>0.12</v>
      </c>
      <c r="F3261" s="6">
        <v>5</v>
      </c>
      <c r="G3261" s="6">
        <v>8</v>
      </c>
      <c r="H3261" s="7">
        <f t="shared" si="200"/>
        <v>46235</v>
      </c>
      <c r="I3261" s="3">
        <f t="shared" si="201"/>
        <v>247595.04000000004</v>
      </c>
      <c r="J3261" s="3">
        <f t="shared" si="202"/>
        <v>173316.52800000002</v>
      </c>
      <c r="K3261" s="3">
        <f t="shared" si="203"/>
        <v>74278.512000000017</v>
      </c>
    </row>
    <row r="3262" spans="1:11" x14ac:dyDescent="0.25">
      <c r="A3262" s="5">
        <v>46349</v>
      </c>
      <c r="B3262" s="2" t="s">
        <v>3269</v>
      </c>
      <c r="C3262" s="2">
        <v>8</v>
      </c>
      <c r="D3262" s="3">
        <v>15813</v>
      </c>
      <c r="E3262" s="4">
        <v>0.12</v>
      </c>
      <c r="F3262" s="6">
        <v>3</v>
      </c>
      <c r="G3262" s="6">
        <v>4</v>
      </c>
      <c r="H3262" s="7">
        <f t="shared" si="200"/>
        <v>46327</v>
      </c>
      <c r="I3262" s="3">
        <f t="shared" si="201"/>
        <v>141684.48000000001</v>
      </c>
      <c r="J3262" s="3">
        <f t="shared" si="202"/>
        <v>99179.135999999999</v>
      </c>
      <c r="K3262" s="3">
        <f t="shared" si="203"/>
        <v>42505.344000000012</v>
      </c>
    </row>
    <row r="3263" spans="1:11" x14ac:dyDescent="0.25">
      <c r="A3263" s="5">
        <v>46299</v>
      </c>
      <c r="B3263" s="2" t="s">
        <v>3270</v>
      </c>
      <c r="C3263" s="2">
        <v>2</v>
      </c>
      <c r="D3263" s="3">
        <v>31085</v>
      </c>
      <c r="E3263" s="4">
        <v>0.03</v>
      </c>
      <c r="F3263" s="6">
        <v>1</v>
      </c>
      <c r="G3263" s="6">
        <v>7</v>
      </c>
      <c r="H3263" s="7">
        <f t="shared" si="200"/>
        <v>46296</v>
      </c>
      <c r="I3263" s="3">
        <f t="shared" si="201"/>
        <v>64035.1</v>
      </c>
      <c r="J3263" s="3">
        <f t="shared" si="202"/>
        <v>44824.57</v>
      </c>
      <c r="K3263" s="3">
        <f t="shared" si="203"/>
        <v>19210.53</v>
      </c>
    </row>
    <row r="3264" spans="1:11" x14ac:dyDescent="0.25">
      <c r="A3264" s="5">
        <v>46081</v>
      </c>
      <c r="B3264" s="2" t="s">
        <v>3271</v>
      </c>
      <c r="C3264" s="2">
        <v>11</v>
      </c>
      <c r="D3264" s="3">
        <v>20583</v>
      </c>
      <c r="E3264" s="4">
        <v>0.06</v>
      </c>
      <c r="F3264" s="6">
        <v>1</v>
      </c>
      <c r="G3264" s="6">
        <v>6</v>
      </c>
      <c r="H3264" s="7">
        <f t="shared" si="200"/>
        <v>46054</v>
      </c>
      <c r="I3264" s="3">
        <f t="shared" si="201"/>
        <v>239997.78</v>
      </c>
      <c r="J3264" s="3">
        <f t="shared" si="202"/>
        <v>167998.446</v>
      </c>
      <c r="K3264" s="3">
        <f t="shared" si="203"/>
        <v>71999.334000000003</v>
      </c>
    </row>
    <row r="3265" spans="1:11" x14ac:dyDescent="0.25">
      <c r="A3265" s="5">
        <v>46134</v>
      </c>
      <c r="B3265" s="2" t="s">
        <v>3272</v>
      </c>
      <c r="C3265" s="2">
        <v>5</v>
      </c>
      <c r="D3265" s="3">
        <v>31376</v>
      </c>
      <c r="E3265" s="4"/>
      <c r="F3265" s="6">
        <v>5</v>
      </c>
      <c r="G3265" s="6">
        <v>7</v>
      </c>
      <c r="H3265" s="7">
        <f t="shared" si="200"/>
        <v>46113</v>
      </c>
      <c r="I3265" s="3">
        <f t="shared" si="201"/>
        <v>156880</v>
      </c>
      <c r="J3265" s="3">
        <f t="shared" si="202"/>
        <v>109816</v>
      </c>
      <c r="K3265" s="3">
        <f t="shared" si="203"/>
        <v>47064</v>
      </c>
    </row>
    <row r="3266" spans="1:11" x14ac:dyDescent="0.25">
      <c r="A3266" s="5">
        <v>46155</v>
      </c>
      <c r="B3266" s="2" t="s">
        <v>3273</v>
      </c>
      <c r="C3266" s="2">
        <v>10</v>
      </c>
      <c r="D3266" s="3">
        <v>20086</v>
      </c>
      <c r="E3266" s="4"/>
      <c r="F3266" s="6">
        <v>1</v>
      </c>
      <c r="G3266" s="6">
        <v>4</v>
      </c>
      <c r="H3266" s="7">
        <f t="shared" ref="H3266:H3329" si="204">DATE(YEAR($A3266),MONTH($A3266),1)</f>
        <v>46143</v>
      </c>
      <c r="I3266" s="3">
        <f t="shared" ref="I3266:I3329" si="205">$C3266*$D3266*(1+$E3266)</f>
        <v>200860</v>
      </c>
      <c r="J3266" s="3">
        <f t="shared" ref="J3266:J3329" si="206">I3266*70%</f>
        <v>140602</v>
      </c>
      <c r="K3266" s="3">
        <f t="shared" ref="K3266:K3329" si="207">I3266-J3266</f>
        <v>60258</v>
      </c>
    </row>
    <row r="3267" spans="1:11" x14ac:dyDescent="0.25">
      <c r="A3267" s="5">
        <v>46374</v>
      </c>
      <c r="B3267" s="2" t="s">
        <v>3274</v>
      </c>
      <c r="C3267" s="2">
        <v>12</v>
      </c>
      <c r="D3267" s="3">
        <v>32141</v>
      </c>
      <c r="E3267" s="4">
        <v>0.09</v>
      </c>
      <c r="F3267" s="6">
        <v>4</v>
      </c>
      <c r="G3267" s="6">
        <v>2</v>
      </c>
      <c r="H3267" s="7">
        <f t="shared" si="204"/>
        <v>46357</v>
      </c>
      <c r="I3267" s="3">
        <f t="shared" si="205"/>
        <v>420404.28</v>
      </c>
      <c r="J3267" s="3">
        <f t="shared" si="206"/>
        <v>294282.99599999998</v>
      </c>
      <c r="K3267" s="3">
        <f t="shared" si="207"/>
        <v>126121.28400000004</v>
      </c>
    </row>
    <row r="3268" spans="1:11" x14ac:dyDescent="0.25">
      <c r="A3268" s="5">
        <v>46294</v>
      </c>
      <c r="B3268" s="2" t="s">
        <v>3275</v>
      </c>
      <c r="C3268" s="2">
        <v>6</v>
      </c>
      <c r="D3268" s="3">
        <v>32932</v>
      </c>
      <c r="E3268" s="4">
        <v>0.1</v>
      </c>
      <c r="F3268" s="6">
        <v>5</v>
      </c>
      <c r="G3268" s="6">
        <v>6</v>
      </c>
      <c r="H3268" s="7">
        <f t="shared" si="204"/>
        <v>46266</v>
      </c>
      <c r="I3268" s="3">
        <f t="shared" si="205"/>
        <v>217351.2</v>
      </c>
      <c r="J3268" s="3">
        <f t="shared" si="206"/>
        <v>152145.84</v>
      </c>
      <c r="K3268" s="3">
        <f t="shared" si="207"/>
        <v>65205.360000000015</v>
      </c>
    </row>
    <row r="3269" spans="1:11" x14ac:dyDescent="0.25">
      <c r="A3269" s="5">
        <v>46330</v>
      </c>
      <c r="B3269" s="2" t="s">
        <v>3276</v>
      </c>
      <c r="C3269" s="2">
        <v>6</v>
      </c>
      <c r="D3269" s="3">
        <v>14777</v>
      </c>
      <c r="E3269" s="4">
        <v>0.14000000000000001</v>
      </c>
      <c r="F3269" s="6">
        <v>3</v>
      </c>
      <c r="G3269" s="6">
        <v>8</v>
      </c>
      <c r="H3269" s="7">
        <f t="shared" si="204"/>
        <v>46327</v>
      </c>
      <c r="I3269" s="3">
        <f t="shared" si="205"/>
        <v>101074.68000000001</v>
      </c>
      <c r="J3269" s="3">
        <f t="shared" si="206"/>
        <v>70752.275999999998</v>
      </c>
      <c r="K3269" s="3">
        <f t="shared" si="207"/>
        <v>30322.40400000001</v>
      </c>
    </row>
    <row r="3270" spans="1:11" x14ac:dyDescent="0.25">
      <c r="A3270" s="5">
        <v>46186</v>
      </c>
      <c r="B3270" s="2" t="s">
        <v>3277</v>
      </c>
      <c r="C3270" s="2">
        <v>7</v>
      </c>
      <c r="D3270" s="3">
        <v>23949</v>
      </c>
      <c r="E3270" s="4">
        <v>0.12</v>
      </c>
      <c r="F3270" s="6">
        <v>2</v>
      </c>
      <c r="G3270" s="6">
        <v>1</v>
      </c>
      <c r="H3270" s="7">
        <f t="shared" si="204"/>
        <v>46174</v>
      </c>
      <c r="I3270" s="3">
        <f t="shared" si="205"/>
        <v>187760.16</v>
      </c>
      <c r="J3270" s="3">
        <f t="shared" si="206"/>
        <v>131432.11199999999</v>
      </c>
      <c r="K3270" s="3">
        <f t="shared" si="207"/>
        <v>56328.04800000001</v>
      </c>
    </row>
    <row r="3271" spans="1:11" x14ac:dyDescent="0.25">
      <c r="A3271" s="5">
        <v>46044</v>
      </c>
      <c r="B3271" s="2" t="s">
        <v>3278</v>
      </c>
      <c r="C3271" s="2">
        <v>3</v>
      </c>
      <c r="D3271" s="3">
        <v>23900</v>
      </c>
      <c r="E3271" s="4"/>
      <c r="F3271" s="6">
        <v>5</v>
      </c>
      <c r="G3271" s="6">
        <v>3</v>
      </c>
      <c r="H3271" s="7">
        <f t="shared" si="204"/>
        <v>46023</v>
      </c>
      <c r="I3271" s="3">
        <f t="shared" si="205"/>
        <v>71700</v>
      </c>
      <c r="J3271" s="3">
        <f t="shared" si="206"/>
        <v>50190</v>
      </c>
      <c r="K3271" s="3">
        <f t="shared" si="207"/>
        <v>21510</v>
      </c>
    </row>
    <row r="3272" spans="1:11" x14ac:dyDescent="0.25">
      <c r="A3272" s="5">
        <v>46023</v>
      </c>
      <c r="B3272" s="2" t="s">
        <v>3279</v>
      </c>
      <c r="C3272" s="2">
        <v>2</v>
      </c>
      <c r="D3272" s="3">
        <v>4513</v>
      </c>
      <c r="E3272" s="4"/>
      <c r="F3272" s="6">
        <v>3</v>
      </c>
      <c r="G3272" s="6">
        <v>7</v>
      </c>
      <c r="H3272" s="7">
        <f t="shared" si="204"/>
        <v>46023</v>
      </c>
      <c r="I3272" s="3">
        <f t="shared" si="205"/>
        <v>9026</v>
      </c>
      <c r="J3272" s="3">
        <f t="shared" si="206"/>
        <v>6318.2</v>
      </c>
      <c r="K3272" s="3">
        <f t="shared" si="207"/>
        <v>2707.8</v>
      </c>
    </row>
    <row r="3273" spans="1:11" x14ac:dyDescent="0.25">
      <c r="A3273" s="5">
        <v>46209</v>
      </c>
      <c r="B3273" s="2" t="s">
        <v>3280</v>
      </c>
      <c r="C3273" s="2">
        <v>1</v>
      </c>
      <c r="D3273" s="3">
        <v>4154</v>
      </c>
      <c r="E3273" s="4">
        <v>0.14000000000000001</v>
      </c>
      <c r="F3273" s="6">
        <v>4</v>
      </c>
      <c r="G3273" s="6">
        <v>7</v>
      </c>
      <c r="H3273" s="7">
        <f t="shared" si="204"/>
        <v>46204</v>
      </c>
      <c r="I3273" s="3">
        <f t="shared" si="205"/>
        <v>4735.5600000000004</v>
      </c>
      <c r="J3273" s="3">
        <f t="shared" si="206"/>
        <v>3314.8920000000003</v>
      </c>
      <c r="K3273" s="3">
        <f t="shared" si="207"/>
        <v>1420.6680000000001</v>
      </c>
    </row>
    <row r="3274" spans="1:11" x14ac:dyDescent="0.25">
      <c r="A3274" s="5">
        <v>46233</v>
      </c>
      <c r="B3274" s="2" t="s">
        <v>3281</v>
      </c>
      <c r="C3274" s="2">
        <v>10</v>
      </c>
      <c r="D3274" s="3">
        <v>12056</v>
      </c>
      <c r="E3274" s="4">
        <v>7.0000000000000007E-2</v>
      </c>
      <c r="F3274" s="6">
        <v>2</v>
      </c>
      <c r="G3274" s="6">
        <v>8</v>
      </c>
      <c r="H3274" s="7">
        <f t="shared" si="204"/>
        <v>46204</v>
      </c>
      <c r="I3274" s="3">
        <f t="shared" si="205"/>
        <v>128999.20000000001</v>
      </c>
      <c r="J3274" s="3">
        <f t="shared" si="206"/>
        <v>90299.44</v>
      </c>
      <c r="K3274" s="3">
        <f t="shared" si="207"/>
        <v>38699.760000000009</v>
      </c>
    </row>
    <row r="3275" spans="1:11" x14ac:dyDescent="0.25">
      <c r="A3275" s="5">
        <v>46258</v>
      </c>
      <c r="B3275" s="2" t="s">
        <v>3282</v>
      </c>
      <c r="C3275" s="2">
        <v>10</v>
      </c>
      <c r="D3275" s="3">
        <v>11141</v>
      </c>
      <c r="E3275" s="4">
        <v>0.13</v>
      </c>
      <c r="F3275" s="6">
        <v>5</v>
      </c>
      <c r="G3275" s="6">
        <v>2</v>
      </c>
      <c r="H3275" s="7">
        <f t="shared" si="204"/>
        <v>46235</v>
      </c>
      <c r="I3275" s="3">
        <f t="shared" si="205"/>
        <v>125893.29999999999</v>
      </c>
      <c r="J3275" s="3">
        <f t="shared" si="206"/>
        <v>88125.309999999983</v>
      </c>
      <c r="K3275" s="3">
        <f t="shared" si="207"/>
        <v>37767.990000000005</v>
      </c>
    </row>
    <row r="3276" spans="1:11" x14ac:dyDescent="0.25">
      <c r="A3276" s="5">
        <v>46336</v>
      </c>
      <c r="B3276" s="2" t="s">
        <v>3283</v>
      </c>
      <c r="C3276" s="2">
        <v>6</v>
      </c>
      <c r="D3276" s="3">
        <v>25472</v>
      </c>
      <c r="E3276" s="4">
        <v>0.11</v>
      </c>
      <c r="F3276" s="6">
        <v>4</v>
      </c>
      <c r="G3276" s="6">
        <v>2</v>
      </c>
      <c r="H3276" s="7">
        <f t="shared" si="204"/>
        <v>46327</v>
      </c>
      <c r="I3276" s="3">
        <f t="shared" si="205"/>
        <v>169643.52000000002</v>
      </c>
      <c r="J3276" s="3">
        <f t="shared" si="206"/>
        <v>118750.46400000001</v>
      </c>
      <c r="K3276" s="3">
        <f t="shared" si="207"/>
        <v>50893.056000000011</v>
      </c>
    </row>
    <row r="3277" spans="1:11" x14ac:dyDescent="0.25">
      <c r="A3277" s="5">
        <v>46191</v>
      </c>
      <c r="B3277" s="2" t="s">
        <v>3284</v>
      </c>
      <c r="C3277" s="2">
        <v>11</v>
      </c>
      <c r="D3277" s="3">
        <v>10810</v>
      </c>
      <c r="E3277" s="4">
        <v>0.12</v>
      </c>
      <c r="F3277" s="6">
        <v>1</v>
      </c>
      <c r="G3277" s="6">
        <v>6</v>
      </c>
      <c r="H3277" s="7">
        <f t="shared" si="204"/>
        <v>46174</v>
      </c>
      <c r="I3277" s="3">
        <f t="shared" si="205"/>
        <v>133179.20000000001</v>
      </c>
      <c r="J3277" s="3">
        <f t="shared" si="206"/>
        <v>93225.44</v>
      </c>
      <c r="K3277" s="3">
        <f t="shared" si="207"/>
        <v>39953.760000000009</v>
      </c>
    </row>
    <row r="3278" spans="1:11" x14ac:dyDescent="0.25">
      <c r="A3278" s="5">
        <v>46385</v>
      </c>
      <c r="B3278" s="2" t="s">
        <v>3285</v>
      </c>
      <c r="C3278" s="2">
        <v>2</v>
      </c>
      <c r="D3278" s="3">
        <v>7381</v>
      </c>
      <c r="E3278" s="4"/>
      <c r="F3278" s="6">
        <v>2</v>
      </c>
      <c r="G3278" s="6">
        <v>1</v>
      </c>
      <c r="H3278" s="7">
        <f t="shared" si="204"/>
        <v>46357</v>
      </c>
      <c r="I3278" s="3">
        <f t="shared" si="205"/>
        <v>14762</v>
      </c>
      <c r="J3278" s="3">
        <f t="shared" si="206"/>
        <v>10333.4</v>
      </c>
      <c r="K3278" s="3">
        <f t="shared" si="207"/>
        <v>4428.6000000000004</v>
      </c>
    </row>
    <row r="3279" spans="1:11" x14ac:dyDescent="0.25">
      <c r="A3279" s="5">
        <v>46298</v>
      </c>
      <c r="B3279" s="2" t="s">
        <v>3286</v>
      </c>
      <c r="C3279" s="2">
        <v>10</v>
      </c>
      <c r="D3279" s="3">
        <v>9297</v>
      </c>
      <c r="E3279" s="4">
        <v>0.15</v>
      </c>
      <c r="F3279" s="6">
        <v>3</v>
      </c>
      <c r="G3279" s="6">
        <v>6</v>
      </c>
      <c r="H3279" s="7">
        <f t="shared" si="204"/>
        <v>46296</v>
      </c>
      <c r="I3279" s="3">
        <f t="shared" si="205"/>
        <v>106915.49999999999</v>
      </c>
      <c r="J3279" s="3">
        <f t="shared" si="206"/>
        <v>74840.849999999991</v>
      </c>
      <c r="K3279" s="3">
        <f t="shared" si="207"/>
        <v>32074.649999999994</v>
      </c>
    </row>
    <row r="3280" spans="1:11" x14ac:dyDescent="0.25">
      <c r="A3280" s="5">
        <v>46362</v>
      </c>
      <c r="B3280" s="2" t="s">
        <v>3287</v>
      </c>
      <c r="C3280" s="2">
        <v>1</v>
      </c>
      <c r="D3280" s="3">
        <v>25266</v>
      </c>
      <c r="E3280" s="4">
        <v>0.11</v>
      </c>
      <c r="F3280" s="6">
        <v>4</v>
      </c>
      <c r="G3280" s="6">
        <v>8</v>
      </c>
      <c r="H3280" s="7">
        <f t="shared" si="204"/>
        <v>46357</v>
      </c>
      <c r="I3280" s="3">
        <f t="shared" si="205"/>
        <v>28045.260000000002</v>
      </c>
      <c r="J3280" s="3">
        <f t="shared" si="206"/>
        <v>19631.682000000001</v>
      </c>
      <c r="K3280" s="3">
        <f t="shared" si="207"/>
        <v>8413.5780000000013</v>
      </c>
    </row>
    <row r="3281" spans="1:11" x14ac:dyDescent="0.25">
      <c r="A3281" s="5">
        <v>46193</v>
      </c>
      <c r="B3281" s="2" t="s">
        <v>3288</v>
      </c>
      <c r="C3281" s="2">
        <v>11</v>
      </c>
      <c r="D3281" s="3">
        <v>19632</v>
      </c>
      <c r="E3281" s="4">
        <v>0.15</v>
      </c>
      <c r="F3281" s="6">
        <v>1</v>
      </c>
      <c r="G3281" s="6">
        <v>4</v>
      </c>
      <c r="H3281" s="7">
        <f t="shared" si="204"/>
        <v>46174</v>
      </c>
      <c r="I3281" s="3">
        <f t="shared" si="205"/>
        <v>248344.8</v>
      </c>
      <c r="J3281" s="3">
        <f t="shared" si="206"/>
        <v>173841.36</v>
      </c>
      <c r="K3281" s="3">
        <f t="shared" si="207"/>
        <v>74503.44</v>
      </c>
    </row>
    <row r="3282" spans="1:11" x14ac:dyDescent="0.25">
      <c r="A3282" s="5">
        <v>46266</v>
      </c>
      <c r="B3282" s="2" t="s">
        <v>3289</v>
      </c>
      <c r="C3282" s="2">
        <v>12</v>
      </c>
      <c r="D3282" s="3">
        <v>26179</v>
      </c>
      <c r="E3282" s="4"/>
      <c r="F3282" s="6">
        <v>1</v>
      </c>
      <c r="G3282" s="6">
        <v>2</v>
      </c>
      <c r="H3282" s="7">
        <f t="shared" si="204"/>
        <v>46266</v>
      </c>
      <c r="I3282" s="3">
        <f t="shared" si="205"/>
        <v>314148</v>
      </c>
      <c r="J3282" s="3">
        <f t="shared" si="206"/>
        <v>219903.59999999998</v>
      </c>
      <c r="K3282" s="3">
        <f t="shared" si="207"/>
        <v>94244.400000000023</v>
      </c>
    </row>
    <row r="3283" spans="1:11" x14ac:dyDescent="0.25">
      <c r="A3283" s="5">
        <v>46290</v>
      </c>
      <c r="B3283" s="2" t="s">
        <v>3290</v>
      </c>
      <c r="C3283" s="2">
        <v>2</v>
      </c>
      <c r="D3283" s="3">
        <v>28482</v>
      </c>
      <c r="E3283" s="4">
        <v>0.09</v>
      </c>
      <c r="F3283" s="6">
        <v>1</v>
      </c>
      <c r="G3283" s="6">
        <v>8</v>
      </c>
      <c r="H3283" s="7">
        <f t="shared" si="204"/>
        <v>46266</v>
      </c>
      <c r="I3283" s="3">
        <f t="shared" si="205"/>
        <v>62090.76</v>
      </c>
      <c r="J3283" s="3">
        <f t="shared" si="206"/>
        <v>43463.531999999999</v>
      </c>
      <c r="K3283" s="3">
        <f t="shared" si="207"/>
        <v>18627.228000000003</v>
      </c>
    </row>
    <row r="3284" spans="1:11" x14ac:dyDescent="0.25">
      <c r="A3284" s="5">
        <v>46132</v>
      </c>
      <c r="B3284" s="2" t="s">
        <v>3291</v>
      </c>
      <c r="C3284" s="2">
        <v>3</v>
      </c>
      <c r="D3284" s="3">
        <v>21567</v>
      </c>
      <c r="E3284" s="4">
        <v>0.02</v>
      </c>
      <c r="F3284" s="6">
        <v>5</v>
      </c>
      <c r="G3284" s="6">
        <v>3</v>
      </c>
      <c r="H3284" s="7">
        <f t="shared" si="204"/>
        <v>46113</v>
      </c>
      <c r="I3284" s="3">
        <f t="shared" si="205"/>
        <v>65995.02</v>
      </c>
      <c r="J3284" s="3">
        <f t="shared" si="206"/>
        <v>46196.514000000003</v>
      </c>
      <c r="K3284" s="3">
        <f t="shared" si="207"/>
        <v>19798.506000000001</v>
      </c>
    </row>
    <row r="3285" spans="1:11" x14ac:dyDescent="0.25">
      <c r="A3285" s="5">
        <v>46072</v>
      </c>
      <c r="B3285" s="2" t="s">
        <v>3292</v>
      </c>
      <c r="C3285" s="2">
        <v>8</v>
      </c>
      <c r="D3285" s="3">
        <v>2693</v>
      </c>
      <c r="E3285" s="4">
        <v>0.13</v>
      </c>
      <c r="F3285" s="6">
        <v>3</v>
      </c>
      <c r="G3285" s="6">
        <v>4</v>
      </c>
      <c r="H3285" s="7">
        <f t="shared" si="204"/>
        <v>46054</v>
      </c>
      <c r="I3285" s="3">
        <f t="shared" si="205"/>
        <v>24344.719999999998</v>
      </c>
      <c r="J3285" s="3">
        <f t="shared" si="206"/>
        <v>17041.303999999996</v>
      </c>
      <c r="K3285" s="3">
        <f t="shared" si="207"/>
        <v>7303.4160000000011</v>
      </c>
    </row>
    <row r="3286" spans="1:11" x14ac:dyDescent="0.25">
      <c r="A3286" s="5">
        <v>46151</v>
      </c>
      <c r="B3286" s="2" t="s">
        <v>3293</v>
      </c>
      <c r="C3286" s="2">
        <v>11</v>
      </c>
      <c r="D3286" s="3">
        <v>13963</v>
      </c>
      <c r="E3286" s="4">
        <v>7.0000000000000007E-2</v>
      </c>
      <c r="F3286" s="6">
        <v>5</v>
      </c>
      <c r="G3286" s="6">
        <v>3</v>
      </c>
      <c r="H3286" s="7">
        <f t="shared" si="204"/>
        <v>46143</v>
      </c>
      <c r="I3286" s="3">
        <f t="shared" si="205"/>
        <v>164344.51</v>
      </c>
      <c r="J3286" s="3">
        <f t="shared" si="206"/>
        <v>115041.15699999999</v>
      </c>
      <c r="K3286" s="3">
        <f t="shared" si="207"/>
        <v>49303.353000000017</v>
      </c>
    </row>
    <row r="3287" spans="1:11" x14ac:dyDescent="0.25">
      <c r="A3287" s="5">
        <v>46123</v>
      </c>
      <c r="B3287" s="2" t="s">
        <v>3294</v>
      </c>
      <c r="C3287" s="2">
        <v>4</v>
      </c>
      <c r="D3287" s="3">
        <v>26562</v>
      </c>
      <c r="E3287" s="4">
        <v>0.14000000000000001</v>
      </c>
      <c r="F3287" s="6">
        <v>3</v>
      </c>
      <c r="G3287" s="6">
        <v>5</v>
      </c>
      <c r="H3287" s="7">
        <f t="shared" si="204"/>
        <v>46113</v>
      </c>
      <c r="I3287" s="3">
        <f t="shared" si="205"/>
        <v>121122.72000000002</v>
      </c>
      <c r="J3287" s="3">
        <f t="shared" si="206"/>
        <v>84785.90400000001</v>
      </c>
      <c r="K3287" s="3">
        <f t="shared" si="207"/>
        <v>36336.816000000006</v>
      </c>
    </row>
    <row r="3288" spans="1:11" x14ac:dyDescent="0.25">
      <c r="A3288" s="5">
        <v>46052</v>
      </c>
      <c r="B3288" s="2" t="s">
        <v>3295</v>
      </c>
      <c r="C3288" s="2">
        <v>8</v>
      </c>
      <c r="D3288" s="3">
        <v>5983</v>
      </c>
      <c r="E3288" s="4"/>
      <c r="F3288" s="6">
        <v>5</v>
      </c>
      <c r="G3288" s="6">
        <v>7</v>
      </c>
      <c r="H3288" s="7">
        <f t="shared" si="204"/>
        <v>46023</v>
      </c>
      <c r="I3288" s="3">
        <f t="shared" si="205"/>
        <v>47864</v>
      </c>
      <c r="J3288" s="3">
        <f t="shared" si="206"/>
        <v>33504.799999999996</v>
      </c>
      <c r="K3288" s="3">
        <f t="shared" si="207"/>
        <v>14359.200000000004</v>
      </c>
    </row>
    <row r="3289" spans="1:11" x14ac:dyDescent="0.25">
      <c r="A3289" s="5">
        <v>46133</v>
      </c>
      <c r="B3289" s="2" t="s">
        <v>3296</v>
      </c>
      <c r="C3289" s="2">
        <v>10</v>
      </c>
      <c r="D3289" s="3">
        <v>28857</v>
      </c>
      <c r="E3289" s="4">
        <v>0.11</v>
      </c>
      <c r="F3289" s="6">
        <v>5</v>
      </c>
      <c r="G3289" s="6">
        <v>5</v>
      </c>
      <c r="H3289" s="7">
        <f t="shared" si="204"/>
        <v>46113</v>
      </c>
      <c r="I3289" s="3">
        <f t="shared" si="205"/>
        <v>320312.7</v>
      </c>
      <c r="J3289" s="3">
        <f t="shared" si="206"/>
        <v>224218.88999999998</v>
      </c>
      <c r="K3289" s="3">
        <f t="shared" si="207"/>
        <v>96093.810000000027</v>
      </c>
    </row>
    <row r="3290" spans="1:11" x14ac:dyDescent="0.25">
      <c r="A3290" s="5">
        <v>46154</v>
      </c>
      <c r="B3290" s="2" t="s">
        <v>3297</v>
      </c>
      <c r="C3290" s="2">
        <v>4</v>
      </c>
      <c r="D3290" s="3">
        <v>21677</v>
      </c>
      <c r="E3290" s="4">
        <v>0.04</v>
      </c>
      <c r="F3290" s="6">
        <v>5</v>
      </c>
      <c r="G3290" s="6">
        <v>3</v>
      </c>
      <c r="H3290" s="7">
        <f t="shared" si="204"/>
        <v>46143</v>
      </c>
      <c r="I3290" s="3">
        <f t="shared" si="205"/>
        <v>90176.320000000007</v>
      </c>
      <c r="J3290" s="3">
        <f t="shared" si="206"/>
        <v>63123.423999999999</v>
      </c>
      <c r="K3290" s="3">
        <f t="shared" si="207"/>
        <v>27052.896000000008</v>
      </c>
    </row>
    <row r="3291" spans="1:11" x14ac:dyDescent="0.25">
      <c r="A3291" s="5">
        <v>46124</v>
      </c>
      <c r="B3291" s="2" t="s">
        <v>3298</v>
      </c>
      <c r="C3291" s="2">
        <v>11</v>
      </c>
      <c r="D3291" s="3">
        <v>2761</v>
      </c>
      <c r="E3291" s="4"/>
      <c r="F3291" s="6">
        <v>4</v>
      </c>
      <c r="G3291" s="6">
        <v>8</v>
      </c>
      <c r="H3291" s="7">
        <f t="shared" si="204"/>
        <v>46113</v>
      </c>
      <c r="I3291" s="3">
        <f t="shared" si="205"/>
        <v>30371</v>
      </c>
      <c r="J3291" s="3">
        <f t="shared" si="206"/>
        <v>21259.699999999997</v>
      </c>
      <c r="K3291" s="3">
        <f t="shared" si="207"/>
        <v>9111.3000000000029</v>
      </c>
    </row>
    <row r="3292" spans="1:11" x14ac:dyDescent="0.25">
      <c r="A3292" s="5">
        <v>46138</v>
      </c>
      <c r="B3292" s="2" t="s">
        <v>3299</v>
      </c>
      <c r="C3292" s="2">
        <v>7</v>
      </c>
      <c r="D3292" s="3">
        <v>31639</v>
      </c>
      <c r="E3292" s="4">
        <v>0.05</v>
      </c>
      <c r="F3292" s="6">
        <v>3</v>
      </c>
      <c r="G3292" s="6">
        <v>3</v>
      </c>
      <c r="H3292" s="7">
        <f t="shared" si="204"/>
        <v>46113</v>
      </c>
      <c r="I3292" s="3">
        <f t="shared" si="205"/>
        <v>232546.65000000002</v>
      </c>
      <c r="J3292" s="3">
        <f t="shared" si="206"/>
        <v>162782.655</v>
      </c>
      <c r="K3292" s="3">
        <f t="shared" si="207"/>
        <v>69763.995000000024</v>
      </c>
    </row>
    <row r="3293" spans="1:11" x14ac:dyDescent="0.25">
      <c r="A3293" s="5">
        <v>46133</v>
      </c>
      <c r="B3293" s="2" t="s">
        <v>3300</v>
      </c>
      <c r="C3293" s="2">
        <v>6</v>
      </c>
      <c r="D3293" s="3">
        <v>21409</v>
      </c>
      <c r="E3293" s="4">
        <v>0.1</v>
      </c>
      <c r="F3293" s="6">
        <v>3</v>
      </c>
      <c r="G3293" s="6">
        <v>6</v>
      </c>
      <c r="H3293" s="7">
        <f t="shared" si="204"/>
        <v>46113</v>
      </c>
      <c r="I3293" s="3">
        <f t="shared" si="205"/>
        <v>141299.40000000002</v>
      </c>
      <c r="J3293" s="3">
        <f t="shared" si="206"/>
        <v>98909.580000000016</v>
      </c>
      <c r="K3293" s="3">
        <f t="shared" si="207"/>
        <v>42389.820000000007</v>
      </c>
    </row>
    <row r="3294" spans="1:11" x14ac:dyDescent="0.25">
      <c r="A3294" s="5">
        <v>46107</v>
      </c>
      <c r="B3294" s="2" t="s">
        <v>3301</v>
      </c>
      <c r="C3294" s="2">
        <v>4</v>
      </c>
      <c r="D3294" s="3">
        <v>33984</v>
      </c>
      <c r="E3294" s="4">
        <v>0.13</v>
      </c>
      <c r="F3294" s="6">
        <v>4</v>
      </c>
      <c r="G3294" s="6">
        <v>1</v>
      </c>
      <c r="H3294" s="7">
        <f t="shared" si="204"/>
        <v>46082</v>
      </c>
      <c r="I3294" s="3">
        <f t="shared" si="205"/>
        <v>153607.67999999999</v>
      </c>
      <c r="J3294" s="3">
        <f t="shared" si="206"/>
        <v>107525.37599999999</v>
      </c>
      <c r="K3294" s="3">
        <f t="shared" si="207"/>
        <v>46082.304000000004</v>
      </c>
    </row>
    <row r="3295" spans="1:11" x14ac:dyDescent="0.25">
      <c r="A3295" s="5">
        <v>46146</v>
      </c>
      <c r="B3295" s="2" t="s">
        <v>3302</v>
      </c>
      <c r="C3295" s="2">
        <v>10</v>
      </c>
      <c r="D3295" s="3">
        <v>13201</v>
      </c>
      <c r="E3295" s="4">
        <v>0.14000000000000001</v>
      </c>
      <c r="F3295" s="6">
        <v>4</v>
      </c>
      <c r="G3295" s="6">
        <v>4</v>
      </c>
      <c r="H3295" s="7">
        <f t="shared" si="204"/>
        <v>46143</v>
      </c>
      <c r="I3295" s="3">
        <f t="shared" si="205"/>
        <v>150491.40000000002</v>
      </c>
      <c r="J3295" s="3">
        <f t="shared" si="206"/>
        <v>105343.98000000001</v>
      </c>
      <c r="K3295" s="3">
        <f t="shared" si="207"/>
        <v>45147.420000000013</v>
      </c>
    </row>
    <row r="3296" spans="1:11" x14ac:dyDescent="0.25">
      <c r="A3296" s="5">
        <v>46046</v>
      </c>
      <c r="B3296" s="2" t="s">
        <v>3303</v>
      </c>
      <c r="C3296" s="2">
        <v>10</v>
      </c>
      <c r="D3296" s="3">
        <v>12555</v>
      </c>
      <c r="E3296" s="4">
        <v>0.08</v>
      </c>
      <c r="F3296" s="6">
        <v>5</v>
      </c>
      <c r="G3296" s="6">
        <v>2</v>
      </c>
      <c r="H3296" s="7">
        <f t="shared" si="204"/>
        <v>46023</v>
      </c>
      <c r="I3296" s="3">
        <f t="shared" si="205"/>
        <v>135594</v>
      </c>
      <c r="J3296" s="3">
        <f t="shared" si="206"/>
        <v>94915.799999999988</v>
      </c>
      <c r="K3296" s="3">
        <f t="shared" si="207"/>
        <v>40678.200000000012</v>
      </c>
    </row>
    <row r="3297" spans="1:11" x14ac:dyDescent="0.25">
      <c r="A3297" s="5">
        <v>46026</v>
      </c>
      <c r="B3297" s="2" t="s">
        <v>3304</v>
      </c>
      <c r="C3297" s="2">
        <v>7</v>
      </c>
      <c r="D3297" s="3">
        <v>18367</v>
      </c>
      <c r="E3297" s="4">
        <v>0.09</v>
      </c>
      <c r="F3297" s="6">
        <v>3</v>
      </c>
      <c r="G3297" s="6">
        <v>8</v>
      </c>
      <c r="H3297" s="7">
        <f t="shared" si="204"/>
        <v>46023</v>
      </c>
      <c r="I3297" s="3">
        <f t="shared" si="205"/>
        <v>140140.21000000002</v>
      </c>
      <c r="J3297" s="3">
        <f t="shared" si="206"/>
        <v>98098.147000000012</v>
      </c>
      <c r="K3297" s="3">
        <f t="shared" si="207"/>
        <v>42042.063000000009</v>
      </c>
    </row>
    <row r="3298" spans="1:11" x14ac:dyDescent="0.25">
      <c r="A3298" s="5">
        <v>46246</v>
      </c>
      <c r="B3298" s="2" t="s">
        <v>3305</v>
      </c>
      <c r="C3298" s="2">
        <v>12</v>
      </c>
      <c r="D3298" s="3">
        <v>7592</v>
      </c>
      <c r="E3298" s="4"/>
      <c r="F3298" s="6">
        <v>3</v>
      </c>
      <c r="G3298" s="6">
        <v>6</v>
      </c>
      <c r="H3298" s="7">
        <f t="shared" si="204"/>
        <v>46235</v>
      </c>
      <c r="I3298" s="3">
        <f t="shared" si="205"/>
        <v>91104</v>
      </c>
      <c r="J3298" s="3">
        <f t="shared" si="206"/>
        <v>63772.799999999996</v>
      </c>
      <c r="K3298" s="3">
        <f t="shared" si="207"/>
        <v>27331.200000000004</v>
      </c>
    </row>
    <row r="3299" spans="1:11" x14ac:dyDescent="0.25">
      <c r="A3299" s="5">
        <v>46375</v>
      </c>
      <c r="B3299" s="2" t="s">
        <v>3306</v>
      </c>
      <c r="C3299" s="2">
        <v>11</v>
      </c>
      <c r="D3299" s="3">
        <v>14074</v>
      </c>
      <c r="E3299" s="4">
        <v>7.0000000000000007E-2</v>
      </c>
      <c r="F3299" s="6">
        <v>3</v>
      </c>
      <c r="G3299" s="6">
        <v>3</v>
      </c>
      <c r="H3299" s="7">
        <f t="shared" si="204"/>
        <v>46357</v>
      </c>
      <c r="I3299" s="3">
        <f t="shared" si="205"/>
        <v>165650.98000000001</v>
      </c>
      <c r="J3299" s="3">
        <f t="shared" si="206"/>
        <v>115955.686</v>
      </c>
      <c r="K3299" s="3">
        <f t="shared" si="207"/>
        <v>49695.294000000009</v>
      </c>
    </row>
    <row r="3300" spans="1:11" x14ac:dyDescent="0.25">
      <c r="A3300" s="5">
        <v>46222</v>
      </c>
      <c r="B3300" s="2" t="s">
        <v>3307</v>
      </c>
      <c r="C3300" s="2">
        <v>2</v>
      </c>
      <c r="D3300" s="3">
        <v>8187</v>
      </c>
      <c r="E3300" s="4"/>
      <c r="F3300" s="6">
        <v>4</v>
      </c>
      <c r="G3300" s="6">
        <v>8</v>
      </c>
      <c r="H3300" s="7">
        <f t="shared" si="204"/>
        <v>46204</v>
      </c>
      <c r="I3300" s="3">
        <f t="shared" si="205"/>
        <v>16374</v>
      </c>
      <c r="J3300" s="3">
        <f t="shared" si="206"/>
        <v>11461.8</v>
      </c>
      <c r="K3300" s="3">
        <f t="shared" si="207"/>
        <v>4912.2000000000007</v>
      </c>
    </row>
    <row r="3301" spans="1:11" x14ac:dyDescent="0.25">
      <c r="A3301" s="5">
        <v>46375</v>
      </c>
      <c r="B3301" s="2" t="s">
        <v>3308</v>
      </c>
      <c r="C3301" s="2">
        <v>1</v>
      </c>
      <c r="D3301" s="3">
        <v>30295</v>
      </c>
      <c r="E3301" s="4">
        <v>0.02</v>
      </c>
      <c r="F3301" s="6">
        <v>3</v>
      </c>
      <c r="G3301" s="6">
        <v>7</v>
      </c>
      <c r="H3301" s="7">
        <f t="shared" si="204"/>
        <v>46357</v>
      </c>
      <c r="I3301" s="3">
        <f t="shared" si="205"/>
        <v>30900.9</v>
      </c>
      <c r="J3301" s="3">
        <f t="shared" si="206"/>
        <v>21630.63</v>
      </c>
      <c r="K3301" s="3">
        <f t="shared" si="207"/>
        <v>9270.27</v>
      </c>
    </row>
    <row r="3302" spans="1:11" x14ac:dyDescent="0.25">
      <c r="A3302" s="5">
        <v>46097</v>
      </c>
      <c r="B3302" s="2" t="s">
        <v>3309</v>
      </c>
      <c r="C3302" s="2">
        <v>2</v>
      </c>
      <c r="D3302" s="3">
        <v>8673</v>
      </c>
      <c r="E3302" s="4"/>
      <c r="F3302" s="6">
        <v>2</v>
      </c>
      <c r="G3302" s="6">
        <v>3</v>
      </c>
      <c r="H3302" s="7">
        <f t="shared" si="204"/>
        <v>46082</v>
      </c>
      <c r="I3302" s="3">
        <f t="shared" si="205"/>
        <v>17346</v>
      </c>
      <c r="J3302" s="3">
        <f t="shared" si="206"/>
        <v>12142.199999999999</v>
      </c>
      <c r="K3302" s="3">
        <f t="shared" si="207"/>
        <v>5203.8000000000011</v>
      </c>
    </row>
    <row r="3303" spans="1:11" x14ac:dyDescent="0.25">
      <c r="A3303" s="5">
        <v>46368</v>
      </c>
      <c r="B3303" s="2" t="s">
        <v>3310</v>
      </c>
      <c r="C3303" s="2">
        <v>7</v>
      </c>
      <c r="D3303" s="3">
        <v>32526</v>
      </c>
      <c r="E3303" s="4">
        <v>0.1</v>
      </c>
      <c r="F3303" s="6">
        <v>4</v>
      </c>
      <c r="G3303" s="6">
        <v>6</v>
      </c>
      <c r="H3303" s="7">
        <f t="shared" si="204"/>
        <v>46357</v>
      </c>
      <c r="I3303" s="3">
        <f t="shared" si="205"/>
        <v>250450.2</v>
      </c>
      <c r="J3303" s="3">
        <f t="shared" si="206"/>
        <v>175315.13999999998</v>
      </c>
      <c r="K3303" s="3">
        <f t="shared" si="207"/>
        <v>75135.060000000027</v>
      </c>
    </row>
    <row r="3304" spans="1:11" x14ac:dyDescent="0.25">
      <c r="A3304" s="5">
        <v>46107</v>
      </c>
      <c r="B3304" s="2" t="s">
        <v>3311</v>
      </c>
      <c r="C3304" s="2">
        <v>7</v>
      </c>
      <c r="D3304" s="3">
        <v>13451</v>
      </c>
      <c r="E3304" s="4">
        <v>0.04</v>
      </c>
      <c r="F3304" s="6">
        <v>3</v>
      </c>
      <c r="G3304" s="6">
        <v>6</v>
      </c>
      <c r="H3304" s="7">
        <f t="shared" si="204"/>
        <v>46082</v>
      </c>
      <c r="I3304" s="3">
        <f t="shared" si="205"/>
        <v>97923.28</v>
      </c>
      <c r="J3304" s="3">
        <f t="shared" si="206"/>
        <v>68546.296000000002</v>
      </c>
      <c r="K3304" s="3">
        <f t="shared" si="207"/>
        <v>29376.983999999997</v>
      </c>
    </row>
    <row r="3305" spans="1:11" x14ac:dyDescent="0.25">
      <c r="A3305" s="5">
        <v>46363</v>
      </c>
      <c r="B3305" s="2" t="s">
        <v>3312</v>
      </c>
      <c r="C3305" s="2">
        <v>4</v>
      </c>
      <c r="D3305" s="3">
        <v>11079</v>
      </c>
      <c r="E3305" s="4">
        <v>0.09</v>
      </c>
      <c r="F3305" s="6">
        <v>4</v>
      </c>
      <c r="G3305" s="6">
        <v>2</v>
      </c>
      <c r="H3305" s="7">
        <f t="shared" si="204"/>
        <v>46357</v>
      </c>
      <c r="I3305" s="3">
        <f t="shared" si="205"/>
        <v>48304.44</v>
      </c>
      <c r="J3305" s="3">
        <f t="shared" si="206"/>
        <v>33813.108</v>
      </c>
      <c r="K3305" s="3">
        <f t="shared" si="207"/>
        <v>14491.332000000002</v>
      </c>
    </row>
    <row r="3306" spans="1:11" x14ac:dyDescent="0.25">
      <c r="A3306" s="5">
        <v>46367</v>
      </c>
      <c r="B3306" s="2" t="s">
        <v>3313</v>
      </c>
      <c r="C3306" s="2">
        <v>4</v>
      </c>
      <c r="D3306" s="3">
        <v>3429</v>
      </c>
      <c r="E3306" s="4">
        <v>0.13</v>
      </c>
      <c r="F3306" s="6">
        <v>5</v>
      </c>
      <c r="G3306" s="6">
        <v>8</v>
      </c>
      <c r="H3306" s="7">
        <f t="shared" si="204"/>
        <v>46357</v>
      </c>
      <c r="I3306" s="3">
        <f t="shared" si="205"/>
        <v>15499.079999999998</v>
      </c>
      <c r="J3306" s="3">
        <f t="shared" si="206"/>
        <v>10849.355999999998</v>
      </c>
      <c r="K3306" s="3">
        <f t="shared" si="207"/>
        <v>4649.7240000000002</v>
      </c>
    </row>
    <row r="3307" spans="1:11" x14ac:dyDescent="0.25">
      <c r="A3307" s="5">
        <v>46087</v>
      </c>
      <c r="B3307" s="2" t="s">
        <v>3314</v>
      </c>
      <c r="C3307" s="2">
        <v>12</v>
      </c>
      <c r="D3307" s="3">
        <v>17950</v>
      </c>
      <c r="E3307" s="4"/>
      <c r="F3307" s="6">
        <v>2</v>
      </c>
      <c r="G3307" s="6">
        <v>3</v>
      </c>
      <c r="H3307" s="7">
        <f t="shared" si="204"/>
        <v>46082</v>
      </c>
      <c r="I3307" s="3">
        <f t="shared" si="205"/>
        <v>215400</v>
      </c>
      <c r="J3307" s="3">
        <f t="shared" si="206"/>
        <v>150780</v>
      </c>
      <c r="K3307" s="3">
        <f t="shared" si="207"/>
        <v>64620</v>
      </c>
    </row>
    <row r="3308" spans="1:11" x14ac:dyDescent="0.25">
      <c r="A3308" s="5">
        <v>46231</v>
      </c>
      <c r="B3308" s="2" t="s">
        <v>3315</v>
      </c>
      <c r="C3308" s="2">
        <v>11</v>
      </c>
      <c r="D3308" s="3">
        <v>10393</v>
      </c>
      <c r="E3308" s="4">
        <v>0.11</v>
      </c>
      <c r="F3308" s="6">
        <v>5</v>
      </c>
      <c r="G3308" s="6">
        <v>4</v>
      </c>
      <c r="H3308" s="7">
        <f t="shared" si="204"/>
        <v>46204</v>
      </c>
      <c r="I3308" s="3">
        <f t="shared" si="205"/>
        <v>126898.53000000001</v>
      </c>
      <c r="J3308" s="3">
        <f t="shared" si="206"/>
        <v>88828.971000000005</v>
      </c>
      <c r="K3308" s="3">
        <f t="shared" si="207"/>
        <v>38069.559000000008</v>
      </c>
    </row>
    <row r="3309" spans="1:11" x14ac:dyDescent="0.25">
      <c r="A3309" s="5">
        <v>46372</v>
      </c>
      <c r="B3309" s="2" t="s">
        <v>3316</v>
      </c>
      <c r="C3309" s="2">
        <v>1</v>
      </c>
      <c r="D3309" s="3">
        <v>21855</v>
      </c>
      <c r="E3309" s="4">
        <v>0.12</v>
      </c>
      <c r="F3309" s="6">
        <v>3</v>
      </c>
      <c r="G3309" s="6">
        <v>6</v>
      </c>
      <c r="H3309" s="7">
        <f t="shared" si="204"/>
        <v>46357</v>
      </c>
      <c r="I3309" s="3">
        <f t="shared" si="205"/>
        <v>24477.600000000002</v>
      </c>
      <c r="J3309" s="3">
        <f t="shared" si="206"/>
        <v>17134.32</v>
      </c>
      <c r="K3309" s="3">
        <f t="shared" si="207"/>
        <v>7343.2800000000025</v>
      </c>
    </row>
    <row r="3310" spans="1:11" x14ac:dyDescent="0.25">
      <c r="A3310" s="5">
        <v>46060</v>
      </c>
      <c r="B3310" s="2" t="s">
        <v>3317</v>
      </c>
      <c r="C3310" s="2">
        <v>5</v>
      </c>
      <c r="D3310" s="3">
        <v>25622</v>
      </c>
      <c r="E3310" s="4">
        <v>0.06</v>
      </c>
      <c r="F3310" s="6">
        <v>1</v>
      </c>
      <c r="G3310" s="6">
        <v>4</v>
      </c>
      <c r="H3310" s="7">
        <f t="shared" si="204"/>
        <v>46054</v>
      </c>
      <c r="I3310" s="3">
        <f t="shared" si="205"/>
        <v>135796.6</v>
      </c>
      <c r="J3310" s="3">
        <f t="shared" si="206"/>
        <v>95057.62</v>
      </c>
      <c r="K3310" s="3">
        <f t="shared" si="207"/>
        <v>40738.98000000001</v>
      </c>
    </row>
    <row r="3311" spans="1:11" x14ac:dyDescent="0.25">
      <c r="A3311" s="5">
        <v>46070</v>
      </c>
      <c r="B3311" s="2" t="s">
        <v>3318</v>
      </c>
      <c r="C3311" s="2">
        <v>11</v>
      </c>
      <c r="D3311" s="3">
        <v>13034</v>
      </c>
      <c r="E3311" s="4">
        <v>0.06</v>
      </c>
      <c r="F3311" s="6">
        <v>3</v>
      </c>
      <c r="G3311" s="6">
        <v>7</v>
      </c>
      <c r="H3311" s="7">
        <f t="shared" si="204"/>
        <v>46054</v>
      </c>
      <c r="I3311" s="3">
        <f t="shared" si="205"/>
        <v>151976.44</v>
      </c>
      <c r="J3311" s="3">
        <f t="shared" si="206"/>
        <v>106383.508</v>
      </c>
      <c r="K3311" s="3">
        <f t="shared" si="207"/>
        <v>45592.932000000001</v>
      </c>
    </row>
    <row r="3312" spans="1:11" x14ac:dyDescent="0.25">
      <c r="A3312" s="5">
        <v>46385</v>
      </c>
      <c r="B3312" s="2" t="s">
        <v>3319</v>
      </c>
      <c r="C3312" s="2">
        <v>12</v>
      </c>
      <c r="D3312" s="3">
        <v>10411</v>
      </c>
      <c r="E3312" s="4">
        <v>0.1</v>
      </c>
      <c r="F3312" s="6">
        <v>4</v>
      </c>
      <c r="G3312" s="6">
        <v>8</v>
      </c>
      <c r="H3312" s="7">
        <f t="shared" si="204"/>
        <v>46357</v>
      </c>
      <c r="I3312" s="3">
        <f t="shared" si="205"/>
        <v>137425.20000000001</v>
      </c>
      <c r="J3312" s="3">
        <f t="shared" si="206"/>
        <v>96197.64</v>
      </c>
      <c r="K3312" s="3">
        <f t="shared" si="207"/>
        <v>41227.560000000012</v>
      </c>
    </row>
    <row r="3313" spans="1:11" x14ac:dyDescent="0.25">
      <c r="A3313" s="5">
        <v>46075</v>
      </c>
      <c r="B3313" s="2" t="s">
        <v>3320</v>
      </c>
      <c r="C3313" s="2">
        <v>2</v>
      </c>
      <c r="D3313" s="3">
        <v>13689</v>
      </c>
      <c r="E3313" s="4">
        <v>0.13</v>
      </c>
      <c r="F3313" s="6">
        <v>4</v>
      </c>
      <c r="G3313" s="6">
        <v>6</v>
      </c>
      <c r="H3313" s="7">
        <f t="shared" si="204"/>
        <v>46054</v>
      </c>
      <c r="I3313" s="3">
        <f t="shared" si="205"/>
        <v>30937.139999999996</v>
      </c>
      <c r="J3313" s="3">
        <f t="shared" si="206"/>
        <v>21655.997999999996</v>
      </c>
      <c r="K3313" s="3">
        <f t="shared" si="207"/>
        <v>9281.1419999999998</v>
      </c>
    </row>
    <row r="3314" spans="1:11" x14ac:dyDescent="0.25">
      <c r="A3314" s="5">
        <v>46195</v>
      </c>
      <c r="B3314" s="2" t="s">
        <v>3321</v>
      </c>
      <c r="C3314" s="2">
        <v>12</v>
      </c>
      <c r="D3314" s="3">
        <v>8835</v>
      </c>
      <c r="E3314" s="4"/>
      <c r="F3314" s="6">
        <v>5</v>
      </c>
      <c r="G3314" s="6">
        <v>4</v>
      </c>
      <c r="H3314" s="7">
        <f t="shared" si="204"/>
        <v>46174</v>
      </c>
      <c r="I3314" s="3">
        <f t="shared" si="205"/>
        <v>106020</v>
      </c>
      <c r="J3314" s="3">
        <f t="shared" si="206"/>
        <v>74214</v>
      </c>
      <c r="K3314" s="3">
        <f t="shared" si="207"/>
        <v>31806</v>
      </c>
    </row>
    <row r="3315" spans="1:11" x14ac:dyDescent="0.25">
      <c r="A3315" s="5">
        <v>46056</v>
      </c>
      <c r="B3315" s="2" t="s">
        <v>3322</v>
      </c>
      <c r="C3315" s="2">
        <v>3</v>
      </c>
      <c r="D3315" s="3">
        <v>20074</v>
      </c>
      <c r="E3315" s="4">
        <v>0.05</v>
      </c>
      <c r="F3315" s="6">
        <v>3</v>
      </c>
      <c r="G3315" s="6">
        <v>6</v>
      </c>
      <c r="H3315" s="7">
        <f t="shared" si="204"/>
        <v>46054</v>
      </c>
      <c r="I3315" s="3">
        <f t="shared" si="205"/>
        <v>63233.100000000006</v>
      </c>
      <c r="J3315" s="3">
        <f t="shared" si="206"/>
        <v>44263.17</v>
      </c>
      <c r="K3315" s="3">
        <f t="shared" si="207"/>
        <v>18969.930000000008</v>
      </c>
    </row>
    <row r="3316" spans="1:11" x14ac:dyDescent="0.25">
      <c r="A3316" s="5">
        <v>46081</v>
      </c>
      <c r="B3316" s="2" t="s">
        <v>3323</v>
      </c>
      <c r="C3316" s="2">
        <v>9</v>
      </c>
      <c r="D3316" s="3">
        <v>26927</v>
      </c>
      <c r="E3316" s="4"/>
      <c r="F3316" s="6">
        <v>5</v>
      </c>
      <c r="G3316" s="6">
        <v>7</v>
      </c>
      <c r="H3316" s="7">
        <f t="shared" si="204"/>
        <v>46054</v>
      </c>
      <c r="I3316" s="3">
        <f t="shared" si="205"/>
        <v>242343</v>
      </c>
      <c r="J3316" s="3">
        <f t="shared" si="206"/>
        <v>169640.09999999998</v>
      </c>
      <c r="K3316" s="3">
        <f t="shared" si="207"/>
        <v>72702.900000000023</v>
      </c>
    </row>
    <row r="3317" spans="1:11" x14ac:dyDescent="0.25">
      <c r="A3317" s="5">
        <v>46134</v>
      </c>
      <c r="B3317" s="2" t="s">
        <v>3324</v>
      </c>
      <c r="C3317" s="2">
        <v>1</v>
      </c>
      <c r="D3317" s="3">
        <v>22639</v>
      </c>
      <c r="E3317" s="4">
        <v>0.1</v>
      </c>
      <c r="F3317" s="6">
        <v>1</v>
      </c>
      <c r="G3317" s="6">
        <v>5</v>
      </c>
      <c r="H3317" s="7">
        <f t="shared" si="204"/>
        <v>46113</v>
      </c>
      <c r="I3317" s="3">
        <f t="shared" si="205"/>
        <v>24902.9</v>
      </c>
      <c r="J3317" s="3">
        <f t="shared" si="206"/>
        <v>17432.03</v>
      </c>
      <c r="K3317" s="3">
        <f t="shared" si="207"/>
        <v>7470.8700000000026</v>
      </c>
    </row>
    <row r="3318" spans="1:11" x14ac:dyDescent="0.25">
      <c r="A3318" s="5">
        <v>46339</v>
      </c>
      <c r="B3318" s="2" t="s">
        <v>3325</v>
      </c>
      <c r="C3318" s="2">
        <v>1</v>
      </c>
      <c r="D3318" s="3">
        <v>11258</v>
      </c>
      <c r="E3318" s="4">
        <v>0.12</v>
      </c>
      <c r="F3318" s="6">
        <v>5</v>
      </c>
      <c r="G3318" s="6">
        <v>4</v>
      </c>
      <c r="H3318" s="7">
        <f t="shared" si="204"/>
        <v>46327</v>
      </c>
      <c r="I3318" s="3">
        <f t="shared" si="205"/>
        <v>12608.960000000001</v>
      </c>
      <c r="J3318" s="3">
        <f t="shared" si="206"/>
        <v>8826.2720000000008</v>
      </c>
      <c r="K3318" s="3">
        <f t="shared" si="207"/>
        <v>3782.6880000000001</v>
      </c>
    </row>
    <row r="3319" spans="1:11" x14ac:dyDescent="0.25">
      <c r="A3319" s="5">
        <v>46373</v>
      </c>
      <c r="B3319" s="2" t="s">
        <v>3326</v>
      </c>
      <c r="C3319" s="2">
        <v>3</v>
      </c>
      <c r="D3319" s="3">
        <v>34818</v>
      </c>
      <c r="E3319" s="4"/>
      <c r="F3319" s="6">
        <v>2</v>
      </c>
      <c r="G3319" s="6">
        <v>5</v>
      </c>
      <c r="H3319" s="7">
        <f t="shared" si="204"/>
        <v>46357</v>
      </c>
      <c r="I3319" s="3">
        <f t="shared" si="205"/>
        <v>104454</v>
      </c>
      <c r="J3319" s="3">
        <f t="shared" si="206"/>
        <v>73117.799999999988</v>
      </c>
      <c r="K3319" s="3">
        <f t="shared" si="207"/>
        <v>31336.200000000012</v>
      </c>
    </row>
    <row r="3320" spans="1:11" x14ac:dyDescent="0.25">
      <c r="A3320" s="5">
        <v>46378</v>
      </c>
      <c r="B3320" s="2" t="s">
        <v>3327</v>
      </c>
      <c r="C3320" s="2">
        <v>8</v>
      </c>
      <c r="D3320" s="3">
        <v>21361</v>
      </c>
      <c r="E3320" s="4">
        <v>0.09</v>
      </c>
      <c r="F3320" s="6">
        <v>3</v>
      </c>
      <c r="G3320" s="6">
        <v>2</v>
      </c>
      <c r="H3320" s="7">
        <f t="shared" si="204"/>
        <v>46357</v>
      </c>
      <c r="I3320" s="3">
        <f t="shared" si="205"/>
        <v>186267.92</v>
      </c>
      <c r="J3320" s="3">
        <f t="shared" si="206"/>
        <v>130387.54399999999</v>
      </c>
      <c r="K3320" s="3">
        <f t="shared" si="207"/>
        <v>55880.376000000018</v>
      </c>
    </row>
    <row r="3321" spans="1:11" x14ac:dyDescent="0.25">
      <c r="A3321" s="5">
        <v>46304</v>
      </c>
      <c r="B3321" s="2" t="s">
        <v>3328</v>
      </c>
      <c r="C3321" s="2">
        <v>2</v>
      </c>
      <c r="D3321" s="3">
        <v>21177</v>
      </c>
      <c r="E3321" s="4">
        <v>0.1</v>
      </c>
      <c r="F3321" s="6">
        <v>3</v>
      </c>
      <c r="G3321" s="6">
        <v>8</v>
      </c>
      <c r="H3321" s="7">
        <f t="shared" si="204"/>
        <v>46296</v>
      </c>
      <c r="I3321" s="3">
        <f t="shared" si="205"/>
        <v>46589.4</v>
      </c>
      <c r="J3321" s="3">
        <f t="shared" si="206"/>
        <v>32612.579999999998</v>
      </c>
      <c r="K3321" s="3">
        <f t="shared" si="207"/>
        <v>13976.820000000003</v>
      </c>
    </row>
    <row r="3322" spans="1:11" x14ac:dyDescent="0.25">
      <c r="A3322" s="5">
        <v>46039</v>
      </c>
      <c r="B3322" s="2" t="s">
        <v>3329</v>
      </c>
      <c r="C3322" s="2">
        <v>1</v>
      </c>
      <c r="D3322" s="3">
        <v>1619</v>
      </c>
      <c r="E3322" s="4"/>
      <c r="F3322" s="6">
        <v>3</v>
      </c>
      <c r="G3322" s="6">
        <v>6</v>
      </c>
      <c r="H3322" s="7">
        <f t="shared" si="204"/>
        <v>46023</v>
      </c>
      <c r="I3322" s="3">
        <f t="shared" si="205"/>
        <v>1619</v>
      </c>
      <c r="J3322" s="3">
        <f t="shared" si="206"/>
        <v>1133.3</v>
      </c>
      <c r="K3322" s="3">
        <f t="shared" si="207"/>
        <v>485.70000000000005</v>
      </c>
    </row>
    <row r="3323" spans="1:11" x14ac:dyDescent="0.25">
      <c r="A3323" s="5">
        <v>46076</v>
      </c>
      <c r="B3323" s="2" t="s">
        <v>3330</v>
      </c>
      <c r="C3323" s="2">
        <v>3</v>
      </c>
      <c r="D3323" s="3">
        <v>29494</v>
      </c>
      <c r="E3323" s="4"/>
      <c r="F3323" s="6">
        <v>1</v>
      </c>
      <c r="G3323" s="6">
        <v>4</v>
      </c>
      <c r="H3323" s="7">
        <f t="shared" si="204"/>
        <v>46054</v>
      </c>
      <c r="I3323" s="3">
        <f t="shared" si="205"/>
        <v>88482</v>
      </c>
      <c r="J3323" s="3">
        <f t="shared" si="206"/>
        <v>61937.399999999994</v>
      </c>
      <c r="K3323" s="3">
        <f t="shared" si="207"/>
        <v>26544.600000000006</v>
      </c>
    </row>
    <row r="3324" spans="1:11" x14ac:dyDescent="0.25">
      <c r="A3324" s="5">
        <v>46370</v>
      </c>
      <c r="B3324" s="2" t="s">
        <v>3331</v>
      </c>
      <c r="C3324" s="2">
        <v>3</v>
      </c>
      <c r="D3324" s="3">
        <v>9019</v>
      </c>
      <c r="E3324" s="4">
        <v>0.06</v>
      </c>
      <c r="F3324" s="6">
        <v>2</v>
      </c>
      <c r="G3324" s="6">
        <v>8</v>
      </c>
      <c r="H3324" s="7">
        <f t="shared" si="204"/>
        <v>46357</v>
      </c>
      <c r="I3324" s="3">
        <f t="shared" si="205"/>
        <v>28680.420000000002</v>
      </c>
      <c r="J3324" s="3">
        <f t="shared" si="206"/>
        <v>20076.294000000002</v>
      </c>
      <c r="K3324" s="3">
        <f t="shared" si="207"/>
        <v>8604.1260000000002</v>
      </c>
    </row>
    <row r="3325" spans="1:11" x14ac:dyDescent="0.25">
      <c r="A3325" s="5">
        <v>46334</v>
      </c>
      <c r="B3325" s="2" t="s">
        <v>3332</v>
      </c>
      <c r="C3325" s="2">
        <v>5</v>
      </c>
      <c r="D3325" s="3">
        <v>28789</v>
      </c>
      <c r="E3325" s="4">
        <v>0.02</v>
      </c>
      <c r="F3325" s="6">
        <v>4</v>
      </c>
      <c r="G3325" s="6">
        <v>6</v>
      </c>
      <c r="H3325" s="7">
        <f t="shared" si="204"/>
        <v>46327</v>
      </c>
      <c r="I3325" s="3">
        <f t="shared" si="205"/>
        <v>146823.9</v>
      </c>
      <c r="J3325" s="3">
        <f t="shared" si="206"/>
        <v>102776.73</v>
      </c>
      <c r="K3325" s="3">
        <f t="shared" si="207"/>
        <v>44047.17</v>
      </c>
    </row>
    <row r="3326" spans="1:11" x14ac:dyDescent="0.25">
      <c r="A3326" s="5">
        <v>46367</v>
      </c>
      <c r="B3326" s="2" t="s">
        <v>3333</v>
      </c>
      <c r="C3326" s="2">
        <v>3</v>
      </c>
      <c r="D3326" s="3">
        <v>26369</v>
      </c>
      <c r="E3326" s="4">
        <v>0.12</v>
      </c>
      <c r="F3326" s="6">
        <v>3</v>
      </c>
      <c r="G3326" s="6">
        <v>8</v>
      </c>
      <c r="H3326" s="7">
        <f t="shared" si="204"/>
        <v>46357</v>
      </c>
      <c r="I3326" s="3">
        <f t="shared" si="205"/>
        <v>88599.840000000011</v>
      </c>
      <c r="J3326" s="3">
        <f t="shared" si="206"/>
        <v>62019.888000000006</v>
      </c>
      <c r="K3326" s="3">
        <f t="shared" si="207"/>
        <v>26579.952000000005</v>
      </c>
    </row>
    <row r="3327" spans="1:11" x14ac:dyDescent="0.25">
      <c r="A3327" s="5">
        <v>46113</v>
      </c>
      <c r="B3327" s="2" t="s">
        <v>3334</v>
      </c>
      <c r="C3327" s="2">
        <v>2</v>
      </c>
      <c r="D3327" s="3">
        <v>23223</v>
      </c>
      <c r="E3327" s="4"/>
      <c r="F3327" s="6">
        <v>1</v>
      </c>
      <c r="G3327" s="6">
        <v>3</v>
      </c>
      <c r="H3327" s="7">
        <f t="shared" si="204"/>
        <v>46113</v>
      </c>
      <c r="I3327" s="3">
        <f t="shared" si="205"/>
        <v>46446</v>
      </c>
      <c r="J3327" s="3">
        <f t="shared" si="206"/>
        <v>32512.199999999997</v>
      </c>
      <c r="K3327" s="3">
        <f t="shared" si="207"/>
        <v>13933.800000000003</v>
      </c>
    </row>
    <row r="3328" spans="1:11" x14ac:dyDescent="0.25">
      <c r="A3328" s="5">
        <v>46231</v>
      </c>
      <c r="B3328" s="2" t="s">
        <v>3335</v>
      </c>
      <c r="C3328" s="2">
        <v>5</v>
      </c>
      <c r="D3328" s="3">
        <v>27284</v>
      </c>
      <c r="E3328" s="4">
        <v>0.05</v>
      </c>
      <c r="F3328" s="6">
        <v>2</v>
      </c>
      <c r="G3328" s="6">
        <v>3</v>
      </c>
      <c r="H3328" s="7">
        <f t="shared" si="204"/>
        <v>46204</v>
      </c>
      <c r="I3328" s="3">
        <f t="shared" si="205"/>
        <v>143241</v>
      </c>
      <c r="J3328" s="3">
        <f t="shared" si="206"/>
        <v>100268.7</v>
      </c>
      <c r="K3328" s="3">
        <f t="shared" si="207"/>
        <v>42972.3</v>
      </c>
    </row>
    <row r="3329" spans="1:11" x14ac:dyDescent="0.25">
      <c r="A3329" s="5">
        <v>46256</v>
      </c>
      <c r="B3329" s="2" t="s">
        <v>3336</v>
      </c>
      <c r="C3329" s="2">
        <v>3</v>
      </c>
      <c r="D3329" s="3">
        <v>6613</v>
      </c>
      <c r="E3329" s="4">
        <v>0.09</v>
      </c>
      <c r="F3329" s="6">
        <v>3</v>
      </c>
      <c r="G3329" s="6">
        <v>1</v>
      </c>
      <c r="H3329" s="7">
        <f t="shared" si="204"/>
        <v>46235</v>
      </c>
      <c r="I3329" s="3">
        <f t="shared" si="205"/>
        <v>21624.510000000002</v>
      </c>
      <c r="J3329" s="3">
        <f t="shared" si="206"/>
        <v>15137.157000000001</v>
      </c>
      <c r="K3329" s="3">
        <f t="shared" si="207"/>
        <v>6487.353000000001</v>
      </c>
    </row>
    <row r="3330" spans="1:11" x14ac:dyDescent="0.25">
      <c r="A3330" s="5">
        <v>46098</v>
      </c>
      <c r="B3330" s="2" t="s">
        <v>3337</v>
      </c>
      <c r="C3330" s="2">
        <v>7</v>
      </c>
      <c r="D3330" s="3">
        <v>33540</v>
      </c>
      <c r="E3330" s="4">
        <v>0.11</v>
      </c>
      <c r="F3330" s="6">
        <v>3</v>
      </c>
      <c r="G3330" s="6">
        <v>2</v>
      </c>
      <c r="H3330" s="7">
        <f t="shared" ref="H3330:H3393" si="208">DATE(YEAR($A3330),MONTH($A3330),1)</f>
        <v>46082</v>
      </c>
      <c r="I3330" s="3">
        <f t="shared" ref="I3330:I3393" si="209">$C3330*$D3330*(1+$E3330)</f>
        <v>260605.80000000002</v>
      </c>
      <c r="J3330" s="3">
        <f t="shared" ref="J3330:J3393" si="210">I3330*70%</f>
        <v>182424.06</v>
      </c>
      <c r="K3330" s="3">
        <f t="shared" ref="K3330:K3393" si="211">I3330-J3330</f>
        <v>78181.74000000002</v>
      </c>
    </row>
    <row r="3331" spans="1:11" x14ac:dyDescent="0.25">
      <c r="A3331" s="5">
        <v>46277</v>
      </c>
      <c r="B3331" s="2" t="s">
        <v>3338</v>
      </c>
      <c r="C3331" s="2">
        <v>1</v>
      </c>
      <c r="D3331" s="3">
        <v>34322</v>
      </c>
      <c r="E3331" s="4">
        <v>0.11</v>
      </c>
      <c r="F3331" s="6">
        <v>3</v>
      </c>
      <c r="G3331" s="6">
        <v>8</v>
      </c>
      <c r="H3331" s="7">
        <f t="shared" si="208"/>
        <v>46266</v>
      </c>
      <c r="I3331" s="3">
        <f t="shared" si="209"/>
        <v>38097.420000000006</v>
      </c>
      <c r="J3331" s="3">
        <f t="shared" si="210"/>
        <v>26668.194000000003</v>
      </c>
      <c r="K3331" s="3">
        <f t="shared" si="211"/>
        <v>11429.226000000002</v>
      </c>
    </row>
    <row r="3332" spans="1:11" x14ac:dyDescent="0.25">
      <c r="A3332" s="5">
        <v>46344</v>
      </c>
      <c r="B3332" s="2" t="s">
        <v>3339</v>
      </c>
      <c r="C3332" s="2">
        <v>2</v>
      </c>
      <c r="D3332" s="3">
        <v>18405</v>
      </c>
      <c r="E3332" s="4"/>
      <c r="F3332" s="6">
        <v>5</v>
      </c>
      <c r="G3332" s="6">
        <v>1</v>
      </c>
      <c r="H3332" s="7">
        <f t="shared" si="208"/>
        <v>46327</v>
      </c>
      <c r="I3332" s="3">
        <f t="shared" si="209"/>
        <v>36810</v>
      </c>
      <c r="J3332" s="3">
        <f t="shared" si="210"/>
        <v>25767</v>
      </c>
      <c r="K3332" s="3">
        <f t="shared" si="211"/>
        <v>11043</v>
      </c>
    </row>
    <row r="3333" spans="1:11" x14ac:dyDescent="0.25">
      <c r="A3333" s="5">
        <v>46182</v>
      </c>
      <c r="B3333" s="2" t="s">
        <v>3340</v>
      </c>
      <c r="C3333" s="2">
        <v>11</v>
      </c>
      <c r="D3333" s="3">
        <v>5284</v>
      </c>
      <c r="E3333" s="4"/>
      <c r="F3333" s="6">
        <v>2</v>
      </c>
      <c r="G3333" s="6">
        <v>5</v>
      </c>
      <c r="H3333" s="7">
        <f t="shared" si="208"/>
        <v>46174</v>
      </c>
      <c r="I3333" s="3">
        <f t="shared" si="209"/>
        <v>58124</v>
      </c>
      <c r="J3333" s="3">
        <f t="shared" si="210"/>
        <v>40686.799999999996</v>
      </c>
      <c r="K3333" s="3">
        <f t="shared" si="211"/>
        <v>17437.200000000004</v>
      </c>
    </row>
    <row r="3334" spans="1:11" x14ac:dyDescent="0.25">
      <c r="A3334" s="5">
        <v>46315</v>
      </c>
      <c r="B3334" s="2" t="s">
        <v>3341</v>
      </c>
      <c r="C3334" s="2">
        <v>9</v>
      </c>
      <c r="D3334" s="3">
        <v>19361</v>
      </c>
      <c r="E3334" s="4"/>
      <c r="F3334" s="6">
        <v>1</v>
      </c>
      <c r="G3334" s="6">
        <v>5</v>
      </c>
      <c r="H3334" s="7">
        <f t="shared" si="208"/>
        <v>46296</v>
      </c>
      <c r="I3334" s="3">
        <f t="shared" si="209"/>
        <v>174249</v>
      </c>
      <c r="J3334" s="3">
        <f t="shared" si="210"/>
        <v>121974.29999999999</v>
      </c>
      <c r="K3334" s="3">
        <f t="shared" si="211"/>
        <v>52274.700000000012</v>
      </c>
    </row>
    <row r="3335" spans="1:11" x14ac:dyDescent="0.25">
      <c r="A3335" s="5">
        <v>46187</v>
      </c>
      <c r="B3335" s="2" t="s">
        <v>3342</v>
      </c>
      <c r="C3335" s="2">
        <v>7</v>
      </c>
      <c r="D3335" s="3">
        <v>5241</v>
      </c>
      <c r="E3335" s="4">
        <v>7.0000000000000007E-2</v>
      </c>
      <c r="F3335" s="6">
        <v>5</v>
      </c>
      <c r="G3335" s="6">
        <v>4</v>
      </c>
      <c r="H3335" s="7">
        <f t="shared" si="208"/>
        <v>46174</v>
      </c>
      <c r="I3335" s="3">
        <f t="shared" si="209"/>
        <v>39255.090000000004</v>
      </c>
      <c r="J3335" s="3">
        <f t="shared" si="210"/>
        <v>27478.563000000002</v>
      </c>
      <c r="K3335" s="3">
        <f t="shared" si="211"/>
        <v>11776.527000000002</v>
      </c>
    </row>
    <row r="3336" spans="1:11" x14ac:dyDescent="0.25">
      <c r="A3336" s="5">
        <v>46371</v>
      </c>
      <c r="B3336" s="2" t="s">
        <v>3343</v>
      </c>
      <c r="C3336" s="2">
        <v>7</v>
      </c>
      <c r="D3336" s="3">
        <v>2660</v>
      </c>
      <c r="E3336" s="4">
        <v>0.03</v>
      </c>
      <c r="F3336" s="6">
        <v>4</v>
      </c>
      <c r="G3336" s="6">
        <v>7</v>
      </c>
      <c r="H3336" s="7">
        <f t="shared" si="208"/>
        <v>46357</v>
      </c>
      <c r="I3336" s="3">
        <f t="shared" si="209"/>
        <v>19178.600000000002</v>
      </c>
      <c r="J3336" s="3">
        <f t="shared" si="210"/>
        <v>13425.02</v>
      </c>
      <c r="K3336" s="3">
        <f t="shared" si="211"/>
        <v>5753.5800000000017</v>
      </c>
    </row>
    <row r="3337" spans="1:11" x14ac:dyDescent="0.25">
      <c r="A3337" s="5">
        <v>46241</v>
      </c>
      <c r="B3337" s="2" t="s">
        <v>3344</v>
      </c>
      <c r="C3337" s="2">
        <v>10</v>
      </c>
      <c r="D3337" s="3">
        <v>2442</v>
      </c>
      <c r="E3337" s="4">
        <v>0.09</v>
      </c>
      <c r="F3337" s="6">
        <v>5</v>
      </c>
      <c r="G3337" s="6">
        <v>7</v>
      </c>
      <c r="H3337" s="7">
        <f t="shared" si="208"/>
        <v>46235</v>
      </c>
      <c r="I3337" s="3">
        <f t="shared" si="209"/>
        <v>26617.800000000003</v>
      </c>
      <c r="J3337" s="3">
        <f t="shared" si="210"/>
        <v>18632.46</v>
      </c>
      <c r="K3337" s="3">
        <f t="shared" si="211"/>
        <v>7985.3400000000038</v>
      </c>
    </row>
    <row r="3338" spans="1:11" x14ac:dyDescent="0.25">
      <c r="A3338" s="5">
        <v>46128</v>
      </c>
      <c r="B3338" s="2" t="s">
        <v>3345</v>
      </c>
      <c r="C3338" s="2">
        <v>8</v>
      </c>
      <c r="D3338" s="3">
        <v>8252</v>
      </c>
      <c r="E3338" s="4">
        <v>0.09</v>
      </c>
      <c r="F3338" s="6">
        <v>3</v>
      </c>
      <c r="G3338" s="6">
        <v>2</v>
      </c>
      <c r="H3338" s="7">
        <f t="shared" si="208"/>
        <v>46113</v>
      </c>
      <c r="I3338" s="3">
        <f t="shared" si="209"/>
        <v>71957.440000000002</v>
      </c>
      <c r="J3338" s="3">
        <f t="shared" si="210"/>
        <v>50370.207999999999</v>
      </c>
      <c r="K3338" s="3">
        <f t="shared" si="211"/>
        <v>21587.232000000004</v>
      </c>
    </row>
    <row r="3339" spans="1:11" x14ac:dyDescent="0.25">
      <c r="A3339" s="5">
        <v>46152</v>
      </c>
      <c r="B3339" s="2" t="s">
        <v>3346</v>
      </c>
      <c r="C3339" s="2">
        <v>7</v>
      </c>
      <c r="D3339" s="3">
        <v>29977</v>
      </c>
      <c r="E3339" s="4"/>
      <c r="F3339" s="6">
        <v>5</v>
      </c>
      <c r="G3339" s="6">
        <v>6</v>
      </c>
      <c r="H3339" s="7">
        <f t="shared" si="208"/>
        <v>46143</v>
      </c>
      <c r="I3339" s="3">
        <f t="shared" si="209"/>
        <v>209839</v>
      </c>
      <c r="J3339" s="3">
        <f t="shared" si="210"/>
        <v>146887.29999999999</v>
      </c>
      <c r="K3339" s="3">
        <f t="shared" si="211"/>
        <v>62951.700000000012</v>
      </c>
    </row>
    <row r="3340" spans="1:11" x14ac:dyDescent="0.25">
      <c r="A3340" s="5">
        <v>46069</v>
      </c>
      <c r="B3340" s="2" t="s">
        <v>3347</v>
      </c>
      <c r="C3340" s="2">
        <v>11</v>
      </c>
      <c r="D3340" s="3">
        <v>18625</v>
      </c>
      <c r="E3340" s="4">
        <v>0.03</v>
      </c>
      <c r="F3340" s="6">
        <v>3</v>
      </c>
      <c r="G3340" s="6">
        <v>2</v>
      </c>
      <c r="H3340" s="7">
        <f t="shared" si="208"/>
        <v>46054</v>
      </c>
      <c r="I3340" s="3">
        <f t="shared" si="209"/>
        <v>211021.25</v>
      </c>
      <c r="J3340" s="3">
        <f t="shared" si="210"/>
        <v>147714.875</v>
      </c>
      <c r="K3340" s="3">
        <f t="shared" si="211"/>
        <v>63306.375</v>
      </c>
    </row>
    <row r="3341" spans="1:11" x14ac:dyDescent="0.25">
      <c r="A3341" s="5">
        <v>46240</v>
      </c>
      <c r="B3341" s="2" t="s">
        <v>3348</v>
      </c>
      <c r="C3341" s="2">
        <v>7</v>
      </c>
      <c r="D3341" s="3">
        <v>14111</v>
      </c>
      <c r="E3341" s="4"/>
      <c r="F3341" s="6">
        <v>2</v>
      </c>
      <c r="G3341" s="6">
        <v>4</v>
      </c>
      <c r="H3341" s="7">
        <f t="shared" si="208"/>
        <v>46235</v>
      </c>
      <c r="I3341" s="3">
        <f t="shared" si="209"/>
        <v>98777</v>
      </c>
      <c r="J3341" s="3">
        <f t="shared" si="210"/>
        <v>69143.899999999994</v>
      </c>
      <c r="K3341" s="3">
        <f t="shared" si="211"/>
        <v>29633.100000000006</v>
      </c>
    </row>
    <row r="3342" spans="1:11" x14ac:dyDescent="0.25">
      <c r="A3342" s="5">
        <v>46098</v>
      </c>
      <c r="B3342" s="2" t="s">
        <v>3349</v>
      </c>
      <c r="C3342" s="2">
        <v>3</v>
      </c>
      <c r="D3342" s="3">
        <v>7684</v>
      </c>
      <c r="E3342" s="4">
        <v>0.08</v>
      </c>
      <c r="F3342" s="6">
        <v>3</v>
      </c>
      <c r="G3342" s="6">
        <v>8</v>
      </c>
      <c r="H3342" s="7">
        <f t="shared" si="208"/>
        <v>46082</v>
      </c>
      <c r="I3342" s="3">
        <f t="shared" si="209"/>
        <v>24896.16</v>
      </c>
      <c r="J3342" s="3">
        <f t="shared" si="210"/>
        <v>17427.311999999998</v>
      </c>
      <c r="K3342" s="3">
        <f t="shared" si="211"/>
        <v>7468.8480000000018</v>
      </c>
    </row>
    <row r="3343" spans="1:11" x14ac:dyDescent="0.25">
      <c r="A3343" s="5">
        <v>46082</v>
      </c>
      <c r="B3343" s="2" t="s">
        <v>3350</v>
      </c>
      <c r="C3343" s="2">
        <v>4</v>
      </c>
      <c r="D3343" s="3">
        <v>12985</v>
      </c>
      <c r="E3343" s="4">
        <v>0.11</v>
      </c>
      <c r="F3343" s="6">
        <v>5</v>
      </c>
      <c r="G3343" s="6">
        <v>5</v>
      </c>
      <c r="H3343" s="7">
        <f t="shared" si="208"/>
        <v>46082</v>
      </c>
      <c r="I3343" s="3">
        <f t="shared" si="209"/>
        <v>57653.4</v>
      </c>
      <c r="J3343" s="3">
        <f t="shared" si="210"/>
        <v>40357.379999999997</v>
      </c>
      <c r="K3343" s="3">
        <f t="shared" si="211"/>
        <v>17296.020000000004</v>
      </c>
    </row>
    <row r="3344" spans="1:11" x14ac:dyDescent="0.25">
      <c r="A3344" s="5">
        <v>46320</v>
      </c>
      <c r="B3344" s="2" t="s">
        <v>3351</v>
      </c>
      <c r="C3344" s="2">
        <v>7</v>
      </c>
      <c r="D3344" s="3">
        <v>16010</v>
      </c>
      <c r="E3344" s="4">
        <v>7.0000000000000007E-2</v>
      </c>
      <c r="F3344" s="6">
        <v>5</v>
      </c>
      <c r="G3344" s="6">
        <v>7</v>
      </c>
      <c r="H3344" s="7">
        <f t="shared" si="208"/>
        <v>46296</v>
      </c>
      <c r="I3344" s="3">
        <f t="shared" si="209"/>
        <v>119914.90000000001</v>
      </c>
      <c r="J3344" s="3">
        <f t="shared" si="210"/>
        <v>83940.430000000008</v>
      </c>
      <c r="K3344" s="3">
        <f t="shared" si="211"/>
        <v>35974.47</v>
      </c>
    </row>
    <row r="3345" spans="1:11" x14ac:dyDescent="0.25">
      <c r="A3345" s="5">
        <v>46190</v>
      </c>
      <c r="B3345" s="2" t="s">
        <v>3352</v>
      </c>
      <c r="C3345" s="2">
        <v>6</v>
      </c>
      <c r="D3345" s="3">
        <v>15870</v>
      </c>
      <c r="E3345" s="4">
        <v>0.05</v>
      </c>
      <c r="F3345" s="6">
        <v>5</v>
      </c>
      <c r="G3345" s="6">
        <v>7</v>
      </c>
      <c r="H3345" s="7">
        <f t="shared" si="208"/>
        <v>46174</v>
      </c>
      <c r="I3345" s="3">
        <f t="shared" si="209"/>
        <v>99981</v>
      </c>
      <c r="J3345" s="3">
        <f t="shared" si="210"/>
        <v>69986.7</v>
      </c>
      <c r="K3345" s="3">
        <f t="shared" si="211"/>
        <v>29994.300000000003</v>
      </c>
    </row>
    <row r="3346" spans="1:11" x14ac:dyDescent="0.25">
      <c r="A3346" s="5">
        <v>46385</v>
      </c>
      <c r="B3346" s="2" t="s">
        <v>3353</v>
      </c>
      <c r="C3346" s="2">
        <v>7</v>
      </c>
      <c r="D3346" s="3">
        <v>19299</v>
      </c>
      <c r="E3346" s="4">
        <v>0.1</v>
      </c>
      <c r="F3346" s="6">
        <v>2</v>
      </c>
      <c r="G3346" s="6">
        <v>3</v>
      </c>
      <c r="H3346" s="7">
        <f t="shared" si="208"/>
        <v>46357</v>
      </c>
      <c r="I3346" s="3">
        <f t="shared" si="209"/>
        <v>148602.30000000002</v>
      </c>
      <c r="J3346" s="3">
        <f t="shared" si="210"/>
        <v>104021.61</v>
      </c>
      <c r="K3346" s="3">
        <f t="shared" si="211"/>
        <v>44580.690000000017</v>
      </c>
    </row>
    <row r="3347" spans="1:11" x14ac:dyDescent="0.25">
      <c r="A3347" s="5">
        <v>46384</v>
      </c>
      <c r="B3347" s="2" t="s">
        <v>3354</v>
      </c>
      <c r="C3347" s="2">
        <v>2</v>
      </c>
      <c r="D3347" s="3">
        <v>6000</v>
      </c>
      <c r="E3347" s="4"/>
      <c r="F3347" s="6">
        <v>2</v>
      </c>
      <c r="G3347" s="6">
        <v>5</v>
      </c>
      <c r="H3347" s="7">
        <f t="shared" si="208"/>
        <v>46357</v>
      </c>
      <c r="I3347" s="3">
        <f t="shared" si="209"/>
        <v>12000</v>
      </c>
      <c r="J3347" s="3">
        <f t="shared" si="210"/>
        <v>8400</v>
      </c>
      <c r="K3347" s="3">
        <f t="shared" si="211"/>
        <v>3600</v>
      </c>
    </row>
    <row r="3348" spans="1:11" x14ac:dyDescent="0.25">
      <c r="A3348" s="5">
        <v>46261</v>
      </c>
      <c r="B3348" s="2" t="s">
        <v>3355</v>
      </c>
      <c r="C3348" s="2">
        <v>2</v>
      </c>
      <c r="D3348" s="3">
        <v>26654</v>
      </c>
      <c r="E3348" s="4">
        <v>0.04</v>
      </c>
      <c r="F3348" s="6">
        <v>1</v>
      </c>
      <c r="G3348" s="6">
        <v>7</v>
      </c>
      <c r="H3348" s="7">
        <f t="shared" si="208"/>
        <v>46235</v>
      </c>
      <c r="I3348" s="3">
        <f t="shared" si="209"/>
        <v>55440.32</v>
      </c>
      <c r="J3348" s="3">
        <f t="shared" si="210"/>
        <v>38808.223999999995</v>
      </c>
      <c r="K3348" s="3">
        <f t="shared" si="211"/>
        <v>16632.096000000005</v>
      </c>
    </row>
    <row r="3349" spans="1:11" x14ac:dyDescent="0.25">
      <c r="A3349" s="5">
        <v>46321</v>
      </c>
      <c r="B3349" s="2" t="s">
        <v>3356</v>
      </c>
      <c r="C3349" s="2">
        <v>5</v>
      </c>
      <c r="D3349" s="3">
        <v>32665</v>
      </c>
      <c r="E3349" s="4">
        <v>0.04</v>
      </c>
      <c r="F3349" s="6">
        <v>4</v>
      </c>
      <c r="G3349" s="6">
        <v>8</v>
      </c>
      <c r="H3349" s="7">
        <f t="shared" si="208"/>
        <v>46296</v>
      </c>
      <c r="I3349" s="3">
        <f t="shared" si="209"/>
        <v>169858</v>
      </c>
      <c r="J3349" s="3">
        <f t="shared" si="210"/>
        <v>118900.59999999999</v>
      </c>
      <c r="K3349" s="3">
        <f t="shared" si="211"/>
        <v>50957.400000000009</v>
      </c>
    </row>
    <row r="3350" spans="1:11" x14ac:dyDescent="0.25">
      <c r="A3350" s="5">
        <v>46130</v>
      </c>
      <c r="B3350" s="2" t="s">
        <v>3357</v>
      </c>
      <c r="C3350" s="2">
        <v>5</v>
      </c>
      <c r="D3350" s="3">
        <v>11735</v>
      </c>
      <c r="E3350" s="4">
        <v>0.06</v>
      </c>
      <c r="F3350" s="6">
        <v>5</v>
      </c>
      <c r="G3350" s="6">
        <v>2</v>
      </c>
      <c r="H3350" s="7">
        <f t="shared" si="208"/>
        <v>46113</v>
      </c>
      <c r="I3350" s="3">
        <f t="shared" si="209"/>
        <v>62195.5</v>
      </c>
      <c r="J3350" s="3">
        <f t="shared" si="210"/>
        <v>43536.85</v>
      </c>
      <c r="K3350" s="3">
        <f t="shared" si="211"/>
        <v>18658.650000000001</v>
      </c>
    </row>
    <row r="3351" spans="1:11" x14ac:dyDescent="0.25">
      <c r="A3351" s="5">
        <v>46113</v>
      </c>
      <c r="B3351" s="2" t="s">
        <v>3358</v>
      </c>
      <c r="C3351" s="2">
        <v>1</v>
      </c>
      <c r="D3351" s="3">
        <v>28068</v>
      </c>
      <c r="E3351" s="4">
        <v>0.09</v>
      </c>
      <c r="F3351" s="6">
        <v>4</v>
      </c>
      <c r="G3351" s="6">
        <v>4</v>
      </c>
      <c r="H3351" s="7">
        <f t="shared" si="208"/>
        <v>46113</v>
      </c>
      <c r="I3351" s="3">
        <f t="shared" si="209"/>
        <v>30594.120000000003</v>
      </c>
      <c r="J3351" s="3">
        <f t="shared" si="210"/>
        <v>21415.884000000002</v>
      </c>
      <c r="K3351" s="3">
        <f t="shared" si="211"/>
        <v>9178.2360000000008</v>
      </c>
    </row>
    <row r="3352" spans="1:11" x14ac:dyDescent="0.25">
      <c r="A3352" s="5">
        <v>46090</v>
      </c>
      <c r="B3352" s="2" t="s">
        <v>3359</v>
      </c>
      <c r="C3352" s="2">
        <v>10</v>
      </c>
      <c r="D3352" s="3">
        <v>14054</v>
      </c>
      <c r="E3352" s="4">
        <v>0.05</v>
      </c>
      <c r="F3352" s="6">
        <v>4</v>
      </c>
      <c r="G3352" s="6">
        <v>8</v>
      </c>
      <c r="H3352" s="7">
        <f t="shared" si="208"/>
        <v>46082</v>
      </c>
      <c r="I3352" s="3">
        <f t="shared" si="209"/>
        <v>147567</v>
      </c>
      <c r="J3352" s="3">
        <f t="shared" si="210"/>
        <v>103296.9</v>
      </c>
      <c r="K3352" s="3">
        <f t="shared" si="211"/>
        <v>44270.100000000006</v>
      </c>
    </row>
    <row r="3353" spans="1:11" x14ac:dyDescent="0.25">
      <c r="A3353" s="5">
        <v>46314</v>
      </c>
      <c r="B3353" s="2" t="s">
        <v>3360</v>
      </c>
      <c r="C3353" s="2">
        <v>7</v>
      </c>
      <c r="D3353" s="3">
        <v>20386</v>
      </c>
      <c r="E3353" s="4">
        <v>0.06</v>
      </c>
      <c r="F3353" s="6">
        <v>5</v>
      </c>
      <c r="G3353" s="6">
        <v>2</v>
      </c>
      <c r="H3353" s="7">
        <f t="shared" si="208"/>
        <v>46296</v>
      </c>
      <c r="I3353" s="3">
        <f t="shared" si="209"/>
        <v>151264.12</v>
      </c>
      <c r="J3353" s="3">
        <f t="shared" si="210"/>
        <v>105884.88399999999</v>
      </c>
      <c r="K3353" s="3">
        <f t="shared" si="211"/>
        <v>45379.236000000004</v>
      </c>
    </row>
    <row r="3354" spans="1:11" x14ac:dyDescent="0.25">
      <c r="A3354" s="5">
        <v>46326</v>
      </c>
      <c r="B3354" s="2" t="s">
        <v>3361</v>
      </c>
      <c r="C3354" s="2">
        <v>9</v>
      </c>
      <c r="D3354" s="3">
        <v>22454</v>
      </c>
      <c r="E3354" s="4">
        <v>7.0000000000000007E-2</v>
      </c>
      <c r="F3354" s="6">
        <v>5</v>
      </c>
      <c r="G3354" s="6">
        <v>4</v>
      </c>
      <c r="H3354" s="7">
        <f t="shared" si="208"/>
        <v>46296</v>
      </c>
      <c r="I3354" s="3">
        <f t="shared" si="209"/>
        <v>216232.02000000002</v>
      </c>
      <c r="J3354" s="3">
        <f t="shared" si="210"/>
        <v>151362.41399999999</v>
      </c>
      <c r="K3354" s="3">
        <f t="shared" si="211"/>
        <v>64869.606000000029</v>
      </c>
    </row>
    <row r="3355" spans="1:11" x14ac:dyDescent="0.25">
      <c r="A3355" s="5">
        <v>46220</v>
      </c>
      <c r="B3355" s="2" t="s">
        <v>3362</v>
      </c>
      <c r="C3355" s="2">
        <v>9</v>
      </c>
      <c r="D3355" s="3">
        <v>15681</v>
      </c>
      <c r="E3355" s="4"/>
      <c r="F3355" s="6">
        <v>3</v>
      </c>
      <c r="G3355" s="6">
        <v>6</v>
      </c>
      <c r="H3355" s="7">
        <f t="shared" si="208"/>
        <v>46204</v>
      </c>
      <c r="I3355" s="3">
        <f t="shared" si="209"/>
        <v>141129</v>
      </c>
      <c r="J3355" s="3">
        <f t="shared" si="210"/>
        <v>98790.299999999988</v>
      </c>
      <c r="K3355" s="3">
        <f t="shared" si="211"/>
        <v>42338.700000000012</v>
      </c>
    </row>
    <row r="3356" spans="1:11" x14ac:dyDescent="0.25">
      <c r="A3356" s="5">
        <v>46162</v>
      </c>
      <c r="B3356" s="2" t="s">
        <v>3363</v>
      </c>
      <c r="C3356" s="2">
        <v>9</v>
      </c>
      <c r="D3356" s="3">
        <v>34684</v>
      </c>
      <c r="E3356" s="4">
        <v>0.1</v>
      </c>
      <c r="F3356" s="6">
        <v>3</v>
      </c>
      <c r="G3356" s="6">
        <v>6</v>
      </c>
      <c r="H3356" s="7">
        <f t="shared" si="208"/>
        <v>46143</v>
      </c>
      <c r="I3356" s="3">
        <f t="shared" si="209"/>
        <v>343371.60000000003</v>
      </c>
      <c r="J3356" s="3">
        <f t="shared" si="210"/>
        <v>240360.12</v>
      </c>
      <c r="K3356" s="3">
        <f t="shared" si="211"/>
        <v>103011.48000000004</v>
      </c>
    </row>
    <row r="3357" spans="1:11" x14ac:dyDescent="0.25">
      <c r="A3357" s="5">
        <v>46148</v>
      </c>
      <c r="B3357" s="2" t="s">
        <v>3364</v>
      </c>
      <c r="C3357" s="2">
        <v>6</v>
      </c>
      <c r="D3357" s="3">
        <v>14349</v>
      </c>
      <c r="E3357" s="4">
        <v>0.06</v>
      </c>
      <c r="F3357" s="6">
        <v>3</v>
      </c>
      <c r="G3357" s="6">
        <v>5</v>
      </c>
      <c r="H3357" s="7">
        <f t="shared" si="208"/>
        <v>46143</v>
      </c>
      <c r="I3357" s="3">
        <f t="shared" si="209"/>
        <v>91259.64</v>
      </c>
      <c r="J3357" s="3">
        <f t="shared" si="210"/>
        <v>63881.747999999992</v>
      </c>
      <c r="K3357" s="3">
        <f t="shared" si="211"/>
        <v>27377.892000000007</v>
      </c>
    </row>
    <row r="3358" spans="1:11" x14ac:dyDescent="0.25">
      <c r="A3358" s="5">
        <v>46278</v>
      </c>
      <c r="B3358" s="2" t="s">
        <v>3365</v>
      </c>
      <c r="C3358" s="2">
        <v>2</v>
      </c>
      <c r="D3358" s="3">
        <v>11559</v>
      </c>
      <c r="E3358" s="4">
        <v>0.05</v>
      </c>
      <c r="F3358" s="6">
        <v>2</v>
      </c>
      <c r="G3358" s="6">
        <v>4</v>
      </c>
      <c r="H3358" s="7">
        <f t="shared" si="208"/>
        <v>46266</v>
      </c>
      <c r="I3358" s="3">
        <f t="shared" si="209"/>
        <v>24273.9</v>
      </c>
      <c r="J3358" s="3">
        <f t="shared" si="210"/>
        <v>16991.73</v>
      </c>
      <c r="K3358" s="3">
        <f t="shared" si="211"/>
        <v>7282.1700000000019</v>
      </c>
    </row>
    <row r="3359" spans="1:11" x14ac:dyDescent="0.25">
      <c r="A3359" s="5">
        <v>46124</v>
      </c>
      <c r="B3359" s="2" t="s">
        <v>3366</v>
      </c>
      <c r="C3359" s="2">
        <v>10</v>
      </c>
      <c r="D3359" s="3">
        <v>10744</v>
      </c>
      <c r="E3359" s="4"/>
      <c r="F3359" s="6">
        <v>3</v>
      </c>
      <c r="G3359" s="6">
        <v>6</v>
      </c>
      <c r="H3359" s="7">
        <f t="shared" si="208"/>
        <v>46113</v>
      </c>
      <c r="I3359" s="3">
        <f t="shared" si="209"/>
        <v>107440</v>
      </c>
      <c r="J3359" s="3">
        <f t="shared" si="210"/>
        <v>75208</v>
      </c>
      <c r="K3359" s="3">
        <f t="shared" si="211"/>
        <v>32232</v>
      </c>
    </row>
    <row r="3360" spans="1:11" x14ac:dyDescent="0.25">
      <c r="A3360" s="5">
        <v>46386</v>
      </c>
      <c r="B3360" s="2" t="s">
        <v>3367</v>
      </c>
      <c r="C3360" s="2">
        <v>2</v>
      </c>
      <c r="D3360" s="3">
        <v>27855</v>
      </c>
      <c r="E3360" s="4">
        <v>0.03</v>
      </c>
      <c r="F3360" s="6">
        <v>3</v>
      </c>
      <c r="G3360" s="6">
        <v>2</v>
      </c>
      <c r="H3360" s="7">
        <f t="shared" si="208"/>
        <v>46357</v>
      </c>
      <c r="I3360" s="3">
        <f t="shared" si="209"/>
        <v>57381.3</v>
      </c>
      <c r="J3360" s="3">
        <f t="shared" si="210"/>
        <v>40166.909999999996</v>
      </c>
      <c r="K3360" s="3">
        <f t="shared" si="211"/>
        <v>17214.390000000007</v>
      </c>
    </row>
    <row r="3361" spans="1:11" x14ac:dyDescent="0.25">
      <c r="A3361" s="5">
        <v>46287</v>
      </c>
      <c r="B3361" s="2" t="s">
        <v>3368</v>
      </c>
      <c r="C3361" s="2">
        <v>2</v>
      </c>
      <c r="D3361" s="3">
        <v>2732</v>
      </c>
      <c r="E3361" s="4">
        <v>7.0000000000000007E-2</v>
      </c>
      <c r="F3361" s="6">
        <v>2</v>
      </c>
      <c r="G3361" s="6">
        <v>5</v>
      </c>
      <c r="H3361" s="7">
        <f t="shared" si="208"/>
        <v>46266</v>
      </c>
      <c r="I3361" s="3">
        <f t="shared" si="209"/>
        <v>5846.4800000000005</v>
      </c>
      <c r="J3361" s="3">
        <f t="shared" si="210"/>
        <v>4092.5360000000001</v>
      </c>
      <c r="K3361" s="3">
        <f t="shared" si="211"/>
        <v>1753.9440000000004</v>
      </c>
    </row>
    <row r="3362" spans="1:11" x14ac:dyDescent="0.25">
      <c r="A3362" s="5">
        <v>46385</v>
      </c>
      <c r="B3362" s="2" t="s">
        <v>3369</v>
      </c>
      <c r="C3362" s="2">
        <v>5</v>
      </c>
      <c r="D3362" s="3">
        <v>34081</v>
      </c>
      <c r="E3362" s="4">
        <v>0.05</v>
      </c>
      <c r="F3362" s="6">
        <v>2</v>
      </c>
      <c r="G3362" s="6">
        <v>5</v>
      </c>
      <c r="H3362" s="7">
        <f t="shared" si="208"/>
        <v>46357</v>
      </c>
      <c r="I3362" s="3">
        <f t="shared" si="209"/>
        <v>178925.25</v>
      </c>
      <c r="J3362" s="3">
        <f t="shared" si="210"/>
        <v>125247.67499999999</v>
      </c>
      <c r="K3362" s="3">
        <f t="shared" si="211"/>
        <v>53677.575000000012</v>
      </c>
    </row>
    <row r="3363" spans="1:11" x14ac:dyDescent="0.25">
      <c r="A3363" s="5">
        <v>46190</v>
      </c>
      <c r="B3363" s="2" t="s">
        <v>3370</v>
      </c>
      <c r="C3363" s="2">
        <v>10</v>
      </c>
      <c r="D3363" s="3">
        <v>18115</v>
      </c>
      <c r="E3363" s="4">
        <v>0.15</v>
      </c>
      <c r="F3363" s="6">
        <v>2</v>
      </c>
      <c r="G3363" s="6">
        <v>5</v>
      </c>
      <c r="H3363" s="7">
        <f t="shared" si="208"/>
        <v>46174</v>
      </c>
      <c r="I3363" s="3">
        <f t="shared" si="209"/>
        <v>208322.49999999997</v>
      </c>
      <c r="J3363" s="3">
        <f t="shared" si="210"/>
        <v>145825.74999999997</v>
      </c>
      <c r="K3363" s="3">
        <f t="shared" si="211"/>
        <v>62496.75</v>
      </c>
    </row>
    <row r="3364" spans="1:11" x14ac:dyDescent="0.25">
      <c r="A3364" s="5">
        <v>46082</v>
      </c>
      <c r="B3364" s="2" t="s">
        <v>3371</v>
      </c>
      <c r="C3364" s="2">
        <v>8</v>
      </c>
      <c r="D3364" s="3">
        <v>29375</v>
      </c>
      <c r="E3364" s="4">
        <v>7.0000000000000007E-2</v>
      </c>
      <c r="F3364" s="6">
        <v>2</v>
      </c>
      <c r="G3364" s="6">
        <v>2</v>
      </c>
      <c r="H3364" s="7">
        <f t="shared" si="208"/>
        <v>46082</v>
      </c>
      <c r="I3364" s="3">
        <f t="shared" si="209"/>
        <v>251450.00000000003</v>
      </c>
      <c r="J3364" s="3">
        <f t="shared" si="210"/>
        <v>176015</v>
      </c>
      <c r="K3364" s="3">
        <f t="shared" si="211"/>
        <v>75435.000000000029</v>
      </c>
    </row>
    <row r="3365" spans="1:11" x14ac:dyDescent="0.25">
      <c r="A3365" s="5">
        <v>46222</v>
      </c>
      <c r="B3365" s="2" t="s">
        <v>3372</v>
      </c>
      <c r="C3365" s="2">
        <v>4</v>
      </c>
      <c r="D3365" s="3">
        <v>3004</v>
      </c>
      <c r="E3365" s="4">
        <v>0.03</v>
      </c>
      <c r="F3365" s="6">
        <v>5</v>
      </c>
      <c r="G3365" s="6">
        <v>5</v>
      </c>
      <c r="H3365" s="7">
        <f t="shared" si="208"/>
        <v>46204</v>
      </c>
      <c r="I3365" s="3">
        <f t="shared" si="209"/>
        <v>12376.48</v>
      </c>
      <c r="J3365" s="3">
        <f t="shared" si="210"/>
        <v>8663.5359999999982</v>
      </c>
      <c r="K3365" s="3">
        <f t="shared" si="211"/>
        <v>3712.9440000000013</v>
      </c>
    </row>
    <row r="3366" spans="1:11" x14ac:dyDescent="0.25">
      <c r="A3366" s="5">
        <v>46310</v>
      </c>
      <c r="B3366" s="2" t="s">
        <v>3373</v>
      </c>
      <c r="C3366" s="2">
        <v>1</v>
      </c>
      <c r="D3366" s="3">
        <v>34058</v>
      </c>
      <c r="E3366" s="4">
        <v>0.08</v>
      </c>
      <c r="F3366" s="6">
        <v>3</v>
      </c>
      <c r="G3366" s="6">
        <v>6</v>
      </c>
      <c r="H3366" s="7">
        <f t="shared" si="208"/>
        <v>46296</v>
      </c>
      <c r="I3366" s="3">
        <f t="shared" si="209"/>
        <v>36782.639999999999</v>
      </c>
      <c r="J3366" s="3">
        <f t="shared" si="210"/>
        <v>25747.847999999998</v>
      </c>
      <c r="K3366" s="3">
        <f t="shared" si="211"/>
        <v>11034.792000000001</v>
      </c>
    </row>
    <row r="3367" spans="1:11" x14ac:dyDescent="0.25">
      <c r="A3367" s="5">
        <v>46348</v>
      </c>
      <c r="B3367" s="2" t="s">
        <v>3374</v>
      </c>
      <c r="C3367" s="2">
        <v>6</v>
      </c>
      <c r="D3367" s="3">
        <v>27590</v>
      </c>
      <c r="E3367" s="4">
        <v>0.08</v>
      </c>
      <c r="F3367" s="6">
        <v>3</v>
      </c>
      <c r="G3367" s="6">
        <v>1</v>
      </c>
      <c r="H3367" s="7">
        <f t="shared" si="208"/>
        <v>46327</v>
      </c>
      <c r="I3367" s="3">
        <f t="shared" si="209"/>
        <v>178783.2</v>
      </c>
      <c r="J3367" s="3">
        <f t="shared" si="210"/>
        <v>125148.24</v>
      </c>
      <c r="K3367" s="3">
        <f t="shared" si="211"/>
        <v>53634.960000000006</v>
      </c>
    </row>
    <row r="3368" spans="1:11" x14ac:dyDescent="0.25">
      <c r="A3368" s="5">
        <v>46257</v>
      </c>
      <c r="B3368" s="2" t="s">
        <v>3375</v>
      </c>
      <c r="C3368" s="2">
        <v>9</v>
      </c>
      <c r="D3368" s="3">
        <v>31021</v>
      </c>
      <c r="E3368" s="4"/>
      <c r="F3368" s="6">
        <v>2</v>
      </c>
      <c r="G3368" s="6">
        <v>2</v>
      </c>
      <c r="H3368" s="7">
        <f t="shared" si="208"/>
        <v>46235</v>
      </c>
      <c r="I3368" s="3">
        <f t="shared" si="209"/>
        <v>279189</v>
      </c>
      <c r="J3368" s="3">
        <f t="shared" si="210"/>
        <v>195432.3</v>
      </c>
      <c r="K3368" s="3">
        <f t="shared" si="211"/>
        <v>83756.700000000012</v>
      </c>
    </row>
    <row r="3369" spans="1:11" x14ac:dyDescent="0.25">
      <c r="A3369" s="5">
        <v>46182</v>
      </c>
      <c r="B3369" s="2" t="s">
        <v>3376</v>
      </c>
      <c r="C3369" s="2">
        <v>10</v>
      </c>
      <c r="D3369" s="3">
        <v>7706</v>
      </c>
      <c r="E3369" s="4"/>
      <c r="F3369" s="6">
        <v>3</v>
      </c>
      <c r="G3369" s="6">
        <v>8</v>
      </c>
      <c r="H3369" s="7">
        <f t="shared" si="208"/>
        <v>46174</v>
      </c>
      <c r="I3369" s="3">
        <f t="shared" si="209"/>
        <v>77060</v>
      </c>
      <c r="J3369" s="3">
        <f t="shared" si="210"/>
        <v>53942</v>
      </c>
      <c r="K3369" s="3">
        <f t="shared" si="211"/>
        <v>23118</v>
      </c>
    </row>
    <row r="3370" spans="1:11" x14ac:dyDescent="0.25">
      <c r="A3370" s="5">
        <v>46208</v>
      </c>
      <c r="B3370" s="2" t="s">
        <v>3377</v>
      </c>
      <c r="C3370" s="2">
        <v>3</v>
      </c>
      <c r="D3370" s="3">
        <v>16474</v>
      </c>
      <c r="E3370" s="4">
        <v>0.11</v>
      </c>
      <c r="F3370" s="6">
        <v>4</v>
      </c>
      <c r="G3370" s="6">
        <v>2</v>
      </c>
      <c r="H3370" s="7">
        <f t="shared" si="208"/>
        <v>46204</v>
      </c>
      <c r="I3370" s="3">
        <f t="shared" si="209"/>
        <v>54858.420000000006</v>
      </c>
      <c r="J3370" s="3">
        <f t="shared" si="210"/>
        <v>38400.894</v>
      </c>
      <c r="K3370" s="3">
        <f t="shared" si="211"/>
        <v>16457.526000000005</v>
      </c>
    </row>
    <row r="3371" spans="1:11" x14ac:dyDescent="0.25">
      <c r="A3371" s="5">
        <v>46177</v>
      </c>
      <c r="B3371" s="2" t="s">
        <v>3378</v>
      </c>
      <c r="C3371" s="2">
        <v>6</v>
      </c>
      <c r="D3371" s="3">
        <v>6351</v>
      </c>
      <c r="E3371" s="4">
        <v>0.05</v>
      </c>
      <c r="F3371" s="6">
        <v>4</v>
      </c>
      <c r="G3371" s="6">
        <v>2</v>
      </c>
      <c r="H3371" s="7">
        <f t="shared" si="208"/>
        <v>46174</v>
      </c>
      <c r="I3371" s="3">
        <f t="shared" si="209"/>
        <v>40011.300000000003</v>
      </c>
      <c r="J3371" s="3">
        <f t="shared" si="210"/>
        <v>28007.91</v>
      </c>
      <c r="K3371" s="3">
        <f t="shared" si="211"/>
        <v>12003.390000000003</v>
      </c>
    </row>
    <row r="3372" spans="1:11" x14ac:dyDescent="0.25">
      <c r="A3372" s="5">
        <v>46335</v>
      </c>
      <c r="B3372" s="2" t="s">
        <v>3379</v>
      </c>
      <c r="C3372" s="2">
        <v>10</v>
      </c>
      <c r="D3372" s="3">
        <v>2827</v>
      </c>
      <c r="E3372" s="4">
        <v>0.05</v>
      </c>
      <c r="F3372" s="6">
        <v>1</v>
      </c>
      <c r="G3372" s="6">
        <v>3</v>
      </c>
      <c r="H3372" s="7">
        <f t="shared" si="208"/>
        <v>46327</v>
      </c>
      <c r="I3372" s="3">
        <f t="shared" si="209"/>
        <v>29683.5</v>
      </c>
      <c r="J3372" s="3">
        <f t="shared" si="210"/>
        <v>20778.449999999997</v>
      </c>
      <c r="K3372" s="3">
        <f t="shared" si="211"/>
        <v>8905.0500000000029</v>
      </c>
    </row>
    <row r="3373" spans="1:11" x14ac:dyDescent="0.25">
      <c r="A3373" s="5">
        <v>46356</v>
      </c>
      <c r="B3373" s="2" t="s">
        <v>3380</v>
      </c>
      <c r="C3373" s="2">
        <v>9</v>
      </c>
      <c r="D3373" s="3">
        <v>11991</v>
      </c>
      <c r="E3373" s="4">
        <v>0.04</v>
      </c>
      <c r="F3373" s="6">
        <v>4</v>
      </c>
      <c r="G3373" s="6">
        <v>1</v>
      </c>
      <c r="H3373" s="7">
        <f t="shared" si="208"/>
        <v>46327</v>
      </c>
      <c r="I3373" s="3">
        <f t="shared" si="209"/>
        <v>112235.76000000001</v>
      </c>
      <c r="J3373" s="3">
        <f t="shared" si="210"/>
        <v>78565.032000000007</v>
      </c>
      <c r="K3373" s="3">
        <f t="shared" si="211"/>
        <v>33670.728000000003</v>
      </c>
    </row>
    <row r="3374" spans="1:11" x14ac:dyDescent="0.25">
      <c r="A3374" s="5">
        <v>46128</v>
      </c>
      <c r="B3374" s="2" t="s">
        <v>3381</v>
      </c>
      <c r="C3374" s="2">
        <v>4</v>
      </c>
      <c r="D3374" s="3">
        <v>2765</v>
      </c>
      <c r="E3374" s="4">
        <v>0.06</v>
      </c>
      <c r="F3374" s="6">
        <v>3</v>
      </c>
      <c r="G3374" s="6">
        <v>5</v>
      </c>
      <c r="H3374" s="7">
        <f t="shared" si="208"/>
        <v>46113</v>
      </c>
      <c r="I3374" s="3">
        <f t="shared" si="209"/>
        <v>11723.6</v>
      </c>
      <c r="J3374" s="3">
        <f t="shared" si="210"/>
        <v>8206.52</v>
      </c>
      <c r="K3374" s="3">
        <f t="shared" si="211"/>
        <v>3517.08</v>
      </c>
    </row>
    <row r="3375" spans="1:11" x14ac:dyDescent="0.25">
      <c r="A3375" s="5">
        <v>46268</v>
      </c>
      <c r="B3375" s="2" t="s">
        <v>3382</v>
      </c>
      <c r="C3375" s="2">
        <v>12</v>
      </c>
      <c r="D3375" s="3">
        <v>6656</v>
      </c>
      <c r="E3375" s="4">
        <v>7.0000000000000007E-2</v>
      </c>
      <c r="F3375" s="6">
        <v>2</v>
      </c>
      <c r="G3375" s="6">
        <v>1</v>
      </c>
      <c r="H3375" s="7">
        <f t="shared" si="208"/>
        <v>46266</v>
      </c>
      <c r="I3375" s="3">
        <f t="shared" si="209"/>
        <v>85463.040000000008</v>
      </c>
      <c r="J3375" s="3">
        <f t="shared" si="210"/>
        <v>59824.128000000004</v>
      </c>
      <c r="K3375" s="3">
        <f t="shared" si="211"/>
        <v>25638.912000000004</v>
      </c>
    </row>
    <row r="3376" spans="1:11" x14ac:dyDescent="0.25">
      <c r="A3376" s="5">
        <v>46204</v>
      </c>
      <c r="B3376" s="2" t="s">
        <v>3383</v>
      </c>
      <c r="C3376" s="2">
        <v>7</v>
      </c>
      <c r="D3376" s="3">
        <v>10177</v>
      </c>
      <c r="E3376" s="4">
        <v>0.14000000000000001</v>
      </c>
      <c r="F3376" s="6">
        <v>1</v>
      </c>
      <c r="G3376" s="6">
        <v>2</v>
      </c>
      <c r="H3376" s="7">
        <f t="shared" si="208"/>
        <v>46204</v>
      </c>
      <c r="I3376" s="3">
        <f t="shared" si="209"/>
        <v>81212.460000000006</v>
      </c>
      <c r="J3376" s="3">
        <f t="shared" si="210"/>
        <v>56848.722000000002</v>
      </c>
      <c r="K3376" s="3">
        <f t="shared" si="211"/>
        <v>24363.738000000005</v>
      </c>
    </row>
    <row r="3377" spans="1:11" x14ac:dyDescent="0.25">
      <c r="A3377" s="5">
        <v>46322</v>
      </c>
      <c r="B3377" s="2" t="s">
        <v>3384</v>
      </c>
      <c r="C3377" s="2">
        <v>7</v>
      </c>
      <c r="D3377" s="3">
        <v>13380</v>
      </c>
      <c r="E3377" s="4">
        <v>0.12</v>
      </c>
      <c r="F3377" s="6">
        <v>2</v>
      </c>
      <c r="G3377" s="6">
        <v>7</v>
      </c>
      <c r="H3377" s="7">
        <f t="shared" si="208"/>
        <v>46296</v>
      </c>
      <c r="I3377" s="3">
        <f t="shared" si="209"/>
        <v>104899.20000000001</v>
      </c>
      <c r="J3377" s="3">
        <f t="shared" si="210"/>
        <v>73429.440000000002</v>
      </c>
      <c r="K3377" s="3">
        <f t="shared" si="211"/>
        <v>31469.760000000009</v>
      </c>
    </row>
    <row r="3378" spans="1:11" x14ac:dyDescent="0.25">
      <c r="A3378" s="5">
        <v>46136</v>
      </c>
      <c r="B3378" s="2" t="s">
        <v>3385</v>
      </c>
      <c r="C3378" s="2">
        <v>1</v>
      </c>
      <c r="D3378" s="3">
        <v>17860</v>
      </c>
      <c r="E3378" s="4"/>
      <c r="F3378" s="6">
        <v>3</v>
      </c>
      <c r="G3378" s="6">
        <v>8</v>
      </c>
      <c r="H3378" s="7">
        <f t="shared" si="208"/>
        <v>46113</v>
      </c>
      <c r="I3378" s="3">
        <f t="shared" si="209"/>
        <v>17860</v>
      </c>
      <c r="J3378" s="3">
        <f t="shared" si="210"/>
        <v>12502</v>
      </c>
      <c r="K3378" s="3">
        <f t="shared" si="211"/>
        <v>5358</v>
      </c>
    </row>
    <row r="3379" spans="1:11" x14ac:dyDescent="0.25">
      <c r="A3379" s="5">
        <v>46140</v>
      </c>
      <c r="B3379" s="2" t="s">
        <v>3386</v>
      </c>
      <c r="C3379" s="2">
        <v>10</v>
      </c>
      <c r="D3379" s="3">
        <v>23240</v>
      </c>
      <c r="E3379" s="4">
        <v>7.0000000000000007E-2</v>
      </c>
      <c r="F3379" s="6">
        <v>3</v>
      </c>
      <c r="G3379" s="6">
        <v>6</v>
      </c>
      <c r="H3379" s="7">
        <f t="shared" si="208"/>
        <v>46113</v>
      </c>
      <c r="I3379" s="3">
        <f t="shared" si="209"/>
        <v>248668</v>
      </c>
      <c r="J3379" s="3">
        <f t="shared" si="210"/>
        <v>174067.59999999998</v>
      </c>
      <c r="K3379" s="3">
        <f t="shared" si="211"/>
        <v>74600.400000000023</v>
      </c>
    </row>
    <row r="3380" spans="1:11" x14ac:dyDescent="0.25">
      <c r="A3380" s="5">
        <v>46048</v>
      </c>
      <c r="B3380" s="2" t="s">
        <v>3387</v>
      </c>
      <c r="C3380" s="2">
        <v>4</v>
      </c>
      <c r="D3380" s="3">
        <v>28743</v>
      </c>
      <c r="E3380" s="4"/>
      <c r="F3380" s="6">
        <v>5</v>
      </c>
      <c r="G3380" s="6">
        <v>6</v>
      </c>
      <c r="H3380" s="7">
        <f t="shared" si="208"/>
        <v>46023</v>
      </c>
      <c r="I3380" s="3">
        <f t="shared" si="209"/>
        <v>114972</v>
      </c>
      <c r="J3380" s="3">
        <f t="shared" si="210"/>
        <v>80480.399999999994</v>
      </c>
      <c r="K3380" s="3">
        <f t="shared" si="211"/>
        <v>34491.600000000006</v>
      </c>
    </row>
    <row r="3381" spans="1:11" x14ac:dyDescent="0.25">
      <c r="A3381" s="5">
        <v>46366</v>
      </c>
      <c r="B3381" s="2" t="s">
        <v>3388</v>
      </c>
      <c r="C3381" s="2">
        <v>3</v>
      </c>
      <c r="D3381" s="3">
        <v>5369</v>
      </c>
      <c r="E3381" s="4"/>
      <c r="F3381" s="6">
        <v>4</v>
      </c>
      <c r="G3381" s="6">
        <v>2</v>
      </c>
      <c r="H3381" s="7">
        <f t="shared" si="208"/>
        <v>46357</v>
      </c>
      <c r="I3381" s="3">
        <f t="shared" si="209"/>
        <v>16107</v>
      </c>
      <c r="J3381" s="3">
        <f t="shared" si="210"/>
        <v>11274.9</v>
      </c>
      <c r="K3381" s="3">
        <f t="shared" si="211"/>
        <v>4832.1000000000004</v>
      </c>
    </row>
    <row r="3382" spans="1:11" x14ac:dyDescent="0.25">
      <c r="A3382" s="5">
        <v>46278</v>
      </c>
      <c r="B3382" s="2" t="s">
        <v>3389</v>
      </c>
      <c r="C3382" s="2">
        <v>5</v>
      </c>
      <c r="D3382" s="3">
        <v>14143</v>
      </c>
      <c r="E3382" s="4">
        <v>0.14000000000000001</v>
      </c>
      <c r="F3382" s="6">
        <v>1</v>
      </c>
      <c r="G3382" s="6">
        <v>3</v>
      </c>
      <c r="H3382" s="7">
        <f t="shared" si="208"/>
        <v>46266</v>
      </c>
      <c r="I3382" s="3">
        <f t="shared" si="209"/>
        <v>80615.100000000006</v>
      </c>
      <c r="J3382" s="3">
        <f t="shared" si="210"/>
        <v>56430.57</v>
      </c>
      <c r="K3382" s="3">
        <f t="shared" si="211"/>
        <v>24184.530000000006</v>
      </c>
    </row>
    <row r="3383" spans="1:11" x14ac:dyDescent="0.25">
      <c r="A3383" s="5">
        <v>46071</v>
      </c>
      <c r="B3383" s="2" t="s">
        <v>3390</v>
      </c>
      <c r="C3383" s="2">
        <v>2</v>
      </c>
      <c r="D3383" s="3">
        <v>3281</v>
      </c>
      <c r="E3383" s="4">
        <v>0.13</v>
      </c>
      <c r="F3383" s="6">
        <v>4</v>
      </c>
      <c r="G3383" s="6">
        <v>3</v>
      </c>
      <c r="H3383" s="7">
        <f t="shared" si="208"/>
        <v>46054</v>
      </c>
      <c r="I3383" s="3">
        <f t="shared" si="209"/>
        <v>7415.0599999999995</v>
      </c>
      <c r="J3383" s="3">
        <f t="shared" si="210"/>
        <v>5190.5419999999995</v>
      </c>
      <c r="K3383" s="3">
        <f t="shared" si="211"/>
        <v>2224.518</v>
      </c>
    </row>
    <row r="3384" spans="1:11" x14ac:dyDescent="0.25">
      <c r="A3384" s="5">
        <v>46047</v>
      </c>
      <c r="B3384" s="2" t="s">
        <v>3391</v>
      </c>
      <c r="C3384" s="2">
        <v>11</v>
      </c>
      <c r="D3384" s="3">
        <v>3388</v>
      </c>
      <c r="E3384" s="4"/>
      <c r="F3384" s="6">
        <v>4</v>
      </c>
      <c r="G3384" s="6">
        <v>4</v>
      </c>
      <c r="H3384" s="7">
        <f t="shared" si="208"/>
        <v>46023</v>
      </c>
      <c r="I3384" s="3">
        <f t="shared" si="209"/>
        <v>37268</v>
      </c>
      <c r="J3384" s="3">
        <f t="shared" si="210"/>
        <v>26087.599999999999</v>
      </c>
      <c r="K3384" s="3">
        <f t="shared" si="211"/>
        <v>11180.400000000001</v>
      </c>
    </row>
    <row r="3385" spans="1:11" x14ac:dyDescent="0.25">
      <c r="A3385" s="5">
        <v>46381</v>
      </c>
      <c r="B3385" s="2" t="s">
        <v>3392</v>
      </c>
      <c r="C3385" s="2">
        <v>4</v>
      </c>
      <c r="D3385" s="3">
        <v>1679</v>
      </c>
      <c r="E3385" s="4"/>
      <c r="F3385" s="6">
        <v>1</v>
      </c>
      <c r="G3385" s="6">
        <v>8</v>
      </c>
      <c r="H3385" s="7">
        <f t="shared" si="208"/>
        <v>46357</v>
      </c>
      <c r="I3385" s="3">
        <f t="shared" si="209"/>
        <v>6716</v>
      </c>
      <c r="J3385" s="3">
        <f t="shared" si="210"/>
        <v>4701.2</v>
      </c>
      <c r="K3385" s="3">
        <f t="shared" si="211"/>
        <v>2014.8000000000002</v>
      </c>
    </row>
    <row r="3386" spans="1:11" x14ac:dyDescent="0.25">
      <c r="A3386" s="5">
        <v>46085</v>
      </c>
      <c r="B3386" s="2" t="s">
        <v>3393</v>
      </c>
      <c r="C3386" s="2">
        <v>11</v>
      </c>
      <c r="D3386" s="3">
        <v>32230</v>
      </c>
      <c r="E3386" s="4"/>
      <c r="F3386" s="6">
        <v>2</v>
      </c>
      <c r="G3386" s="6">
        <v>3</v>
      </c>
      <c r="H3386" s="7">
        <f t="shared" si="208"/>
        <v>46082</v>
      </c>
      <c r="I3386" s="3">
        <f t="shared" si="209"/>
        <v>354530</v>
      </c>
      <c r="J3386" s="3">
        <f t="shared" si="210"/>
        <v>248170.99999999997</v>
      </c>
      <c r="K3386" s="3">
        <f t="shared" si="211"/>
        <v>106359.00000000003</v>
      </c>
    </row>
    <row r="3387" spans="1:11" x14ac:dyDescent="0.25">
      <c r="A3387" s="5">
        <v>46221</v>
      </c>
      <c r="B3387" s="2" t="s">
        <v>3394</v>
      </c>
      <c r="C3387" s="2">
        <v>2</v>
      </c>
      <c r="D3387" s="3">
        <v>20314</v>
      </c>
      <c r="E3387" s="4">
        <v>0.11</v>
      </c>
      <c r="F3387" s="6">
        <v>5</v>
      </c>
      <c r="G3387" s="6">
        <v>1</v>
      </c>
      <c r="H3387" s="7">
        <f t="shared" si="208"/>
        <v>46204</v>
      </c>
      <c r="I3387" s="3">
        <f t="shared" si="209"/>
        <v>45097.08</v>
      </c>
      <c r="J3387" s="3">
        <f t="shared" si="210"/>
        <v>31567.955999999998</v>
      </c>
      <c r="K3387" s="3">
        <f t="shared" si="211"/>
        <v>13529.124000000003</v>
      </c>
    </row>
    <row r="3388" spans="1:11" x14ac:dyDescent="0.25">
      <c r="A3388" s="5">
        <v>46336</v>
      </c>
      <c r="B3388" s="2" t="s">
        <v>3395</v>
      </c>
      <c r="C3388" s="2">
        <v>7</v>
      </c>
      <c r="D3388" s="3">
        <v>13109</v>
      </c>
      <c r="E3388" s="4">
        <v>0.04</v>
      </c>
      <c r="F3388" s="6">
        <v>4</v>
      </c>
      <c r="G3388" s="6">
        <v>2</v>
      </c>
      <c r="H3388" s="7">
        <f t="shared" si="208"/>
        <v>46327</v>
      </c>
      <c r="I3388" s="3">
        <f t="shared" si="209"/>
        <v>95433.52</v>
      </c>
      <c r="J3388" s="3">
        <f t="shared" si="210"/>
        <v>66803.463999999993</v>
      </c>
      <c r="K3388" s="3">
        <f t="shared" si="211"/>
        <v>28630.056000000011</v>
      </c>
    </row>
    <row r="3389" spans="1:11" x14ac:dyDescent="0.25">
      <c r="A3389" s="5">
        <v>46207</v>
      </c>
      <c r="B3389" s="2" t="s">
        <v>3396</v>
      </c>
      <c r="C3389" s="2">
        <v>2</v>
      </c>
      <c r="D3389" s="3">
        <v>20528</v>
      </c>
      <c r="E3389" s="4"/>
      <c r="F3389" s="6">
        <v>2</v>
      </c>
      <c r="G3389" s="6">
        <v>2</v>
      </c>
      <c r="H3389" s="7">
        <f t="shared" si="208"/>
        <v>46204</v>
      </c>
      <c r="I3389" s="3">
        <f t="shared" si="209"/>
        <v>41056</v>
      </c>
      <c r="J3389" s="3">
        <f t="shared" si="210"/>
        <v>28739.199999999997</v>
      </c>
      <c r="K3389" s="3">
        <f t="shared" si="211"/>
        <v>12316.800000000003</v>
      </c>
    </row>
    <row r="3390" spans="1:11" x14ac:dyDescent="0.25">
      <c r="A3390" s="5">
        <v>46262</v>
      </c>
      <c r="B3390" s="2" t="s">
        <v>3397</v>
      </c>
      <c r="C3390" s="2">
        <v>11</v>
      </c>
      <c r="D3390" s="3">
        <v>19027</v>
      </c>
      <c r="E3390" s="4">
        <v>0.08</v>
      </c>
      <c r="F3390" s="6">
        <v>1</v>
      </c>
      <c r="G3390" s="6">
        <v>7</v>
      </c>
      <c r="H3390" s="7">
        <f t="shared" si="208"/>
        <v>46235</v>
      </c>
      <c r="I3390" s="3">
        <f t="shared" si="209"/>
        <v>226040.76</v>
      </c>
      <c r="J3390" s="3">
        <f t="shared" si="210"/>
        <v>158228.53200000001</v>
      </c>
      <c r="K3390" s="3">
        <f t="shared" si="211"/>
        <v>67812.228000000003</v>
      </c>
    </row>
    <row r="3391" spans="1:11" x14ac:dyDescent="0.25">
      <c r="A3391" s="5">
        <v>46123</v>
      </c>
      <c r="B3391" s="2" t="s">
        <v>3398</v>
      </c>
      <c r="C3391" s="2">
        <v>11</v>
      </c>
      <c r="D3391" s="3">
        <v>18136</v>
      </c>
      <c r="E3391" s="4">
        <v>0.14000000000000001</v>
      </c>
      <c r="F3391" s="6">
        <v>4</v>
      </c>
      <c r="G3391" s="6">
        <v>7</v>
      </c>
      <c r="H3391" s="7">
        <f t="shared" si="208"/>
        <v>46113</v>
      </c>
      <c r="I3391" s="3">
        <f t="shared" si="209"/>
        <v>227425.44000000003</v>
      </c>
      <c r="J3391" s="3">
        <f t="shared" si="210"/>
        <v>159197.80800000002</v>
      </c>
      <c r="K3391" s="3">
        <f t="shared" si="211"/>
        <v>68227.632000000012</v>
      </c>
    </row>
    <row r="3392" spans="1:11" x14ac:dyDescent="0.25">
      <c r="A3392" s="5">
        <v>46201</v>
      </c>
      <c r="B3392" s="2" t="s">
        <v>3399</v>
      </c>
      <c r="C3392" s="2">
        <v>11</v>
      </c>
      <c r="D3392" s="3">
        <v>20495</v>
      </c>
      <c r="E3392" s="4">
        <v>0.14000000000000001</v>
      </c>
      <c r="F3392" s="6">
        <v>3</v>
      </c>
      <c r="G3392" s="6">
        <v>3</v>
      </c>
      <c r="H3392" s="7">
        <f t="shared" si="208"/>
        <v>46174</v>
      </c>
      <c r="I3392" s="3">
        <f t="shared" si="209"/>
        <v>257007.30000000002</v>
      </c>
      <c r="J3392" s="3">
        <f t="shared" si="210"/>
        <v>179905.11000000002</v>
      </c>
      <c r="K3392" s="3">
        <f t="shared" si="211"/>
        <v>77102.19</v>
      </c>
    </row>
    <row r="3393" spans="1:11" x14ac:dyDescent="0.25">
      <c r="A3393" s="5">
        <v>46212</v>
      </c>
      <c r="B3393" s="2" t="s">
        <v>3400</v>
      </c>
      <c r="C3393" s="2">
        <v>10</v>
      </c>
      <c r="D3393" s="3">
        <v>25322</v>
      </c>
      <c r="E3393" s="4"/>
      <c r="F3393" s="6">
        <v>1</v>
      </c>
      <c r="G3393" s="6">
        <v>2</v>
      </c>
      <c r="H3393" s="7">
        <f t="shared" si="208"/>
        <v>46204</v>
      </c>
      <c r="I3393" s="3">
        <f t="shared" si="209"/>
        <v>253220</v>
      </c>
      <c r="J3393" s="3">
        <f t="shared" si="210"/>
        <v>177254</v>
      </c>
      <c r="K3393" s="3">
        <f t="shared" si="211"/>
        <v>75966</v>
      </c>
    </row>
    <row r="3394" spans="1:11" x14ac:dyDescent="0.25">
      <c r="A3394" s="5">
        <v>46355</v>
      </c>
      <c r="B3394" s="2" t="s">
        <v>3401</v>
      </c>
      <c r="C3394" s="2">
        <v>6</v>
      </c>
      <c r="D3394" s="3">
        <v>26319</v>
      </c>
      <c r="E3394" s="4">
        <v>0.03</v>
      </c>
      <c r="F3394" s="6">
        <v>1</v>
      </c>
      <c r="G3394" s="6">
        <v>1</v>
      </c>
      <c r="H3394" s="7">
        <f t="shared" ref="H3394:H3457" si="212">DATE(YEAR($A3394),MONTH($A3394),1)</f>
        <v>46327</v>
      </c>
      <c r="I3394" s="3">
        <f t="shared" ref="I3394:I3457" si="213">$C3394*$D3394*(1+$E3394)</f>
        <v>162651.42000000001</v>
      </c>
      <c r="J3394" s="3">
        <f t="shared" ref="J3394:J3457" si="214">I3394*70%</f>
        <v>113855.99400000001</v>
      </c>
      <c r="K3394" s="3">
        <f t="shared" ref="K3394:K3457" si="215">I3394-J3394</f>
        <v>48795.426000000007</v>
      </c>
    </row>
    <row r="3395" spans="1:11" x14ac:dyDescent="0.25">
      <c r="A3395" s="5">
        <v>46327</v>
      </c>
      <c r="B3395" s="2" t="s">
        <v>3402</v>
      </c>
      <c r="C3395" s="2">
        <v>10</v>
      </c>
      <c r="D3395" s="3">
        <v>21193</v>
      </c>
      <c r="E3395" s="4"/>
      <c r="F3395" s="6">
        <v>4</v>
      </c>
      <c r="G3395" s="6">
        <v>7</v>
      </c>
      <c r="H3395" s="7">
        <f t="shared" si="212"/>
        <v>46327</v>
      </c>
      <c r="I3395" s="3">
        <f t="shared" si="213"/>
        <v>211930</v>
      </c>
      <c r="J3395" s="3">
        <f t="shared" si="214"/>
        <v>148351</v>
      </c>
      <c r="K3395" s="3">
        <f t="shared" si="215"/>
        <v>63579</v>
      </c>
    </row>
    <row r="3396" spans="1:11" x14ac:dyDescent="0.25">
      <c r="A3396" s="5">
        <v>46258</v>
      </c>
      <c r="B3396" s="2" t="s">
        <v>3403</v>
      </c>
      <c r="C3396" s="2">
        <v>6</v>
      </c>
      <c r="D3396" s="3">
        <v>3968</v>
      </c>
      <c r="E3396" s="4">
        <v>0.08</v>
      </c>
      <c r="F3396" s="6">
        <v>3</v>
      </c>
      <c r="G3396" s="6">
        <v>1</v>
      </c>
      <c r="H3396" s="7">
        <f t="shared" si="212"/>
        <v>46235</v>
      </c>
      <c r="I3396" s="3">
        <f t="shared" si="213"/>
        <v>25712.640000000003</v>
      </c>
      <c r="J3396" s="3">
        <f t="shared" si="214"/>
        <v>17998.848000000002</v>
      </c>
      <c r="K3396" s="3">
        <f t="shared" si="215"/>
        <v>7713.7920000000013</v>
      </c>
    </row>
    <row r="3397" spans="1:11" x14ac:dyDescent="0.25">
      <c r="A3397" s="5">
        <v>46065</v>
      </c>
      <c r="B3397" s="2" t="s">
        <v>3404</v>
      </c>
      <c r="C3397" s="2">
        <v>4</v>
      </c>
      <c r="D3397" s="3">
        <v>10252</v>
      </c>
      <c r="E3397" s="4"/>
      <c r="F3397" s="6">
        <v>2</v>
      </c>
      <c r="G3397" s="6">
        <v>4</v>
      </c>
      <c r="H3397" s="7">
        <f t="shared" si="212"/>
        <v>46054</v>
      </c>
      <c r="I3397" s="3">
        <f t="shared" si="213"/>
        <v>41008</v>
      </c>
      <c r="J3397" s="3">
        <f t="shared" si="214"/>
        <v>28705.599999999999</v>
      </c>
      <c r="K3397" s="3">
        <f t="shared" si="215"/>
        <v>12302.400000000001</v>
      </c>
    </row>
    <row r="3398" spans="1:11" x14ac:dyDescent="0.25">
      <c r="A3398" s="5">
        <v>46267</v>
      </c>
      <c r="B3398" s="2" t="s">
        <v>3405</v>
      </c>
      <c r="C3398" s="2">
        <v>3</v>
      </c>
      <c r="D3398" s="3">
        <v>8801</v>
      </c>
      <c r="E3398" s="4">
        <v>7.0000000000000007E-2</v>
      </c>
      <c r="F3398" s="6">
        <v>4</v>
      </c>
      <c r="G3398" s="6">
        <v>3</v>
      </c>
      <c r="H3398" s="7">
        <f t="shared" si="212"/>
        <v>46266</v>
      </c>
      <c r="I3398" s="3">
        <f t="shared" si="213"/>
        <v>28251.210000000003</v>
      </c>
      <c r="J3398" s="3">
        <f t="shared" si="214"/>
        <v>19775.847000000002</v>
      </c>
      <c r="K3398" s="3">
        <f t="shared" si="215"/>
        <v>8475.3630000000012</v>
      </c>
    </row>
    <row r="3399" spans="1:11" x14ac:dyDescent="0.25">
      <c r="A3399" s="5">
        <v>46332</v>
      </c>
      <c r="B3399" s="2" t="s">
        <v>3406</v>
      </c>
      <c r="C3399" s="2">
        <v>5</v>
      </c>
      <c r="D3399" s="3">
        <v>21512</v>
      </c>
      <c r="E3399" s="4"/>
      <c r="F3399" s="6">
        <v>2</v>
      </c>
      <c r="G3399" s="6">
        <v>1</v>
      </c>
      <c r="H3399" s="7">
        <f t="shared" si="212"/>
        <v>46327</v>
      </c>
      <c r="I3399" s="3">
        <f t="shared" si="213"/>
        <v>107560</v>
      </c>
      <c r="J3399" s="3">
        <f t="shared" si="214"/>
        <v>75292</v>
      </c>
      <c r="K3399" s="3">
        <f t="shared" si="215"/>
        <v>32268</v>
      </c>
    </row>
    <row r="3400" spans="1:11" x14ac:dyDescent="0.25">
      <c r="A3400" s="5">
        <v>46256</v>
      </c>
      <c r="B3400" s="2" t="s">
        <v>3407</v>
      </c>
      <c r="C3400" s="2">
        <v>4</v>
      </c>
      <c r="D3400" s="3">
        <v>29591</v>
      </c>
      <c r="E3400" s="4">
        <v>0.06</v>
      </c>
      <c r="F3400" s="6">
        <v>4</v>
      </c>
      <c r="G3400" s="6">
        <v>5</v>
      </c>
      <c r="H3400" s="7">
        <f t="shared" si="212"/>
        <v>46235</v>
      </c>
      <c r="I3400" s="3">
        <f t="shared" si="213"/>
        <v>125465.84000000001</v>
      </c>
      <c r="J3400" s="3">
        <f t="shared" si="214"/>
        <v>87826.088000000003</v>
      </c>
      <c r="K3400" s="3">
        <f t="shared" si="215"/>
        <v>37639.752000000008</v>
      </c>
    </row>
    <row r="3401" spans="1:11" x14ac:dyDescent="0.25">
      <c r="A3401" s="5">
        <v>46164</v>
      </c>
      <c r="B3401" s="2" t="s">
        <v>3408</v>
      </c>
      <c r="C3401" s="2">
        <v>1</v>
      </c>
      <c r="D3401" s="3">
        <v>21344</v>
      </c>
      <c r="E3401" s="4"/>
      <c r="F3401" s="6">
        <v>1</v>
      </c>
      <c r="G3401" s="6">
        <v>5</v>
      </c>
      <c r="H3401" s="7">
        <f t="shared" si="212"/>
        <v>46143</v>
      </c>
      <c r="I3401" s="3">
        <f t="shared" si="213"/>
        <v>21344</v>
      </c>
      <c r="J3401" s="3">
        <f t="shared" si="214"/>
        <v>14940.8</v>
      </c>
      <c r="K3401" s="3">
        <f t="shared" si="215"/>
        <v>6403.2000000000007</v>
      </c>
    </row>
    <row r="3402" spans="1:11" x14ac:dyDescent="0.25">
      <c r="A3402" s="5">
        <v>46249</v>
      </c>
      <c r="B3402" s="2" t="s">
        <v>3409</v>
      </c>
      <c r="C3402" s="2">
        <v>2</v>
      </c>
      <c r="D3402" s="3">
        <v>18178</v>
      </c>
      <c r="E3402" s="4"/>
      <c r="F3402" s="6">
        <v>3</v>
      </c>
      <c r="G3402" s="6">
        <v>7</v>
      </c>
      <c r="H3402" s="7">
        <f t="shared" si="212"/>
        <v>46235</v>
      </c>
      <c r="I3402" s="3">
        <f t="shared" si="213"/>
        <v>36356</v>
      </c>
      <c r="J3402" s="3">
        <f t="shared" si="214"/>
        <v>25449.199999999997</v>
      </c>
      <c r="K3402" s="3">
        <f t="shared" si="215"/>
        <v>10906.800000000003</v>
      </c>
    </row>
    <row r="3403" spans="1:11" x14ac:dyDescent="0.25">
      <c r="A3403" s="5">
        <v>46335</v>
      </c>
      <c r="B3403" s="2" t="s">
        <v>3410</v>
      </c>
      <c r="C3403" s="2">
        <v>6</v>
      </c>
      <c r="D3403" s="3">
        <v>7996</v>
      </c>
      <c r="E3403" s="4">
        <v>0.08</v>
      </c>
      <c r="F3403" s="6">
        <v>3</v>
      </c>
      <c r="G3403" s="6">
        <v>8</v>
      </c>
      <c r="H3403" s="7">
        <f t="shared" si="212"/>
        <v>46327</v>
      </c>
      <c r="I3403" s="3">
        <f t="shared" si="213"/>
        <v>51814.080000000002</v>
      </c>
      <c r="J3403" s="3">
        <f t="shared" si="214"/>
        <v>36269.856</v>
      </c>
      <c r="K3403" s="3">
        <f t="shared" si="215"/>
        <v>15544.224000000002</v>
      </c>
    </row>
    <row r="3404" spans="1:11" x14ac:dyDescent="0.25">
      <c r="A3404" s="5">
        <v>46032</v>
      </c>
      <c r="B3404" s="2" t="s">
        <v>3411</v>
      </c>
      <c r="C3404" s="2">
        <v>4</v>
      </c>
      <c r="D3404" s="3">
        <v>12045</v>
      </c>
      <c r="E3404" s="4"/>
      <c r="F3404" s="6">
        <v>5</v>
      </c>
      <c r="G3404" s="6">
        <v>3</v>
      </c>
      <c r="H3404" s="7">
        <f t="shared" si="212"/>
        <v>46023</v>
      </c>
      <c r="I3404" s="3">
        <f t="shared" si="213"/>
        <v>48180</v>
      </c>
      <c r="J3404" s="3">
        <f t="shared" si="214"/>
        <v>33726</v>
      </c>
      <c r="K3404" s="3">
        <f t="shared" si="215"/>
        <v>14454</v>
      </c>
    </row>
    <row r="3405" spans="1:11" x14ac:dyDescent="0.25">
      <c r="A3405" s="5">
        <v>46284</v>
      </c>
      <c r="B3405" s="2" t="s">
        <v>3412</v>
      </c>
      <c r="C3405" s="2">
        <v>4</v>
      </c>
      <c r="D3405" s="3">
        <v>26032</v>
      </c>
      <c r="E3405" s="4">
        <v>0.09</v>
      </c>
      <c r="F3405" s="6">
        <v>2</v>
      </c>
      <c r="G3405" s="6">
        <v>8</v>
      </c>
      <c r="H3405" s="7">
        <f t="shared" si="212"/>
        <v>46266</v>
      </c>
      <c r="I3405" s="3">
        <f t="shared" si="213"/>
        <v>113499.52</v>
      </c>
      <c r="J3405" s="3">
        <f t="shared" si="214"/>
        <v>79449.664000000004</v>
      </c>
      <c r="K3405" s="3">
        <f t="shared" si="215"/>
        <v>34049.856</v>
      </c>
    </row>
    <row r="3406" spans="1:11" x14ac:dyDescent="0.25">
      <c r="A3406" s="5">
        <v>46131</v>
      </c>
      <c r="B3406" s="2" t="s">
        <v>3413</v>
      </c>
      <c r="C3406" s="2">
        <v>10</v>
      </c>
      <c r="D3406" s="3">
        <v>21916</v>
      </c>
      <c r="E3406" s="4">
        <v>0.06</v>
      </c>
      <c r="F3406" s="6">
        <v>2</v>
      </c>
      <c r="G3406" s="6">
        <v>1</v>
      </c>
      <c r="H3406" s="7">
        <f t="shared" si="212"/>
        <v>46113</v>
      </c>
      <c r="I3406" s="3">
        <f t="shared" si="213"/>
        <v>232309.6</v>
      </c>
      <c r="J3406" s="3">
        <f t="shared" si="214"/>
        <v>162616.72</v>
      </c>
      <c r="K3406" s="3">
        <f t="shared" si="215"/>
        <v>69692.88</v>
      </c>
    </row>
    <row r="3407" spans="1:11" x14ac:dyDescent="0.25">
      <c r="A3407" s="5">
        <v>46101</v>
      </c>
      <c r="B3407" s="2" t="s">
        <v>3414</v>
      </c>
      <c r="C3407" s="2">
        <v>3</v>
      </c>
      <c r="D3407" s="3">
        <v>23687</v>
      </c>
      <c r="E3407" s="4"/>
      <c r="F3407" s="6">
        <v>5</v>
      </c>
      <c r="G3407" s="6">
        <v>6</v>
      </c>
      <c r="H3407" s="7">
        <f t="shared" si="212"/>
        <v>46082</v>
      </c>
      <c r="I3407" s="3">
        <f t="shared" si="213"/>
        <v>71061</v>
      </c>
      <c r="J3407" s="3">
        <f t="shared" si="214"/>
        <v>49742.7</v>
      </c>
      <c r="K3407" s="3">
        <f t="shared" si="215"/>
        <v>21318.300000000003</v>
      </c>
    </row>
    <row r="3408" spans="1:11" x14ac:dyDescent="0.25">
      <c r="A3408" s="5">
        <v>46347</v>
      </c>
      <c r="B3408" s="2" t="s">
        <v>3415</v>
      </c>
      <c r="C3408" s="2">
        <v>8</v>
      </c>
      <c r="D3408" s="3">
        <v>10899</v>
      </c>
      <c r="E3408" s="4">
        <v>0.09</v>
      </c>
      <c r="F3408" s="6">
        <v>4</v>
      </c>
      <c r="G3408" s="6">
        <v>2</v>
      </c>
      <c r="H3408" s="7">
        <f t="shared" si="212"/>
        <v>46327</v>
      </c>
      <c r="I3408" s="3">
        <f t="shared" si="213"/>
        <v>95039.280000000013</v>
      </c>
      <c r="J3408" s="3">
        <f t="shared" si="214"/>
        <v>66527.495999999999</v>
      </c>
      <c r="K3408" s="3">
        <f t="shared" si="215"/>
        <v>28511.784000000014</v>
      </c>
    </row>
    <row r="3409" spans="1:11" x14ac:dyDescent="0.25">
      <c r="A3409" s="5">
        <v>46230</v>
      </c>
      <c r="B3409" s="2" t="s">
        <v>3416</v>
      </c>
      <c r="C3409" s="2">
        <v>12</v>
      </c>
      <c r="D3409" s="3">
        <v>3099</v>
      </c>
      <c r="E3409" s="4">
        <v>0.12</v>
      </c>
      <c r="F3409" s="6">
        <v>1</v>
      </c>
      <c r="G3409" s="6">
        <v>7</v>
      </c>
      <c r="H3409" s="7">
        <f t="shared" si="212"/>
        <v>46204</v>
      </c>
      <c r="I3409" s="3">
        <f t="shared" si="213"/>
        <v>41650.560000000005</v>
      </c>
      <c r="J3409" s="3">
        <f t="shared" si="214"/>
        <v>29155.392</v>
      </c>
      <c r="K3409" s="3">
        <f t="shared" si="215"/>
        <v>12495.168000000005</v>
      </c>
    </row>
    <row r="3410" spans="1:11" x14ac:dyDescent="0.25">
      <c r="A3410" s="5">
        <v>46200</v>
      </c>
      <c r="B3410" s="2" t="s">
        <v>3417</v>
      </c>
      <c r="C3410" s="2">
        <v>10</v>
      </c>
      <c r="D3410" s="3">
        <v>15130</v>
      </c>
      <c r="E3410" s="4"/>
      <c r="F3410" s="6">
        <v>4</v>
      </c>
      <c r="G3410" s="6">
        <v>6</v>
      </c>
      <c r="H3410" s="7">
        <f t="shared" si="212"/>
        <v>46174</v>
      </c>
      <c r="I3410" s="3">
        <f t="shared" si="213"/>
        <v>151300</v>
      </c>
      <c r="J3410" s="3">
        <f t="shared" si="214"/>
        <v>105910</v>
      </c>
      <c r="K3410" s="3">
        <f t="shared" si="215"/>
        <v>45390</v>
      </c>
    </row>
    <row r="3411" spans="1:11" x14ac:dyDescent="0.25">
      <c r="A3411" s="5">
        <v>46305</v>
      </c>
      <c r="B3411" s="2" t="s">
        <v>3418</v>
      </c>
      <c r="C3411" s="2">
        <v>7</v>
      </c>
      <c r="D3411" s="3">
        <v>7040</v>
      </c>
      <c r="E3411" s="4"/>
      <c r="F3411" s="6">
        <v>1</v>
      </c>
      <c r="G3411" s="6">
        <v>6</v>
      </c>
      <c r="H3411" s="7">
        <f t="shared" si="212"/>
        <v>46296</v>
      </c>
      <c r="I3411" s="3">
        <f t="shared" si="213"/>
        <v>49280</v>
      </c>
      <c r="J3411" s="3">
        <f t="shared" si="214"/>
        <v>34496</v>
      </c>
      <c r="K3411" s="3">
        <f t="shared" si="215"/>
        <v>14784</v>
      </c>
    </row>
    <row r="3412" spans="1:11" x14ac:dyDescent="0.25">
      <c r="A3412" s="5">
        <v>46369</v>
      </c>
      <c r="B3412" s="2" t="s">
        <v>3419</v>
      </c>
      <c r="C3412" s="2">
        <v>2</v>
      </c>
      <c r="D3412" s="3">
        <v>24727</v>
      </c>
      <c r="E3412" s="4">
        <v>0.06</v>
      </c>
      <c r="F3412" s="6">
        <v>5</v>
      </c>
      <c r="G3412" s="6">
        <v>8</v>
      </c>
      <c r="H3412" s="7">
        <f t="shared" si="212"/>
        <v>46357</v>
      </c>
      <c r="I3412" s="3">
        <f t="shared" si="213"/>
        <v>52421.240000000005</v>
      </c>
      <c r="J3412" s="3">
        <f t="shared" si="214"/>
        <v>36694.868000000002</v>
      </c>
      <c r="K3412" s="3">
        <f t="shared" si="215"/>
        <v>15726.372000000003</v>
      </c>
    </row>
    <row r="3413" spans="1:11" x14ac:dyDescent="0.25">
      <c r="A3413" s="5">
        <v>46100</v>
      </c>
      <c r="B3413" s="2" t="s">
        <v>3420</v>
      </c>
      <c r="C3413" s="2">
        <v>1</v>
      </c>
      <c r="D3413" s="3">
        <v>31166</v>
      </c>
      <c r="E3413" s="4"/>
      <c r="F3413" s="6">
        <v>3</v>
      </c>
      <c r="G3413" s="6">
        <v>4</v>
      </c>
      <c r="H3413" s="7">
        <f t="shared" si="212"/>
        <v>46082</v>
      </c>
      <c r="I3413" s="3">
        <f t="shared" si="213"/>
        <v>31166</v>
      </c>
      <c r="J3413" s="3">
        <f t="shared" si="214"/>
        <v>21816.199999999997</v>
      </c>
      <c r="K3413" s="3">
        <f t="shared" si="215"/>
        <v>9349.8000000000029</v>
      </c>
    </row>
    <row r="3414" spans="1:11" x14ac:dyDescent="0.25">
      <c r="A3414" s="5">
        <v>46139</v>
      </c>
      <c r="B3414" s="2" t="s">
        <v>3421</v>
      </c>
      <c r="C3414" s="2">
        <v>6</v>
      </c>
      <c r="D3414" s="3">
        <v>18783</v>
      </c>
      <c r="E3414" s="4">
        <v>7.0000000000000007E-2</v>
      </c>
      <c r="F3414" s="6">
        <v>5</v>
      </c>
      <c r="G3414" s="6">
        <v>4</v>
      </c>
      <c r="H3414" s="7">
        <f t="shared" si="212"/>
        <v>46113</v>
      </c>
      <c r="I3414" s="3">
        <f t="shared" si="213"/>
        <v>120586.86</v>
      </c>
      <c r="J3414" s="3">
        <f t="shared" si="214"/>
        <v>84410.801999999996</v>
      </c>
      <c r="K3414" s="3">
        <f t="shared" si="215"/>
        <v>36176.058000000005</v>
      </c>
    </row>
    <row r="3415" spans="1:11" x14ac:dyDescent="0.25">
      <c r="A3415" s="5">
        <v>46034</v>
      </c>
      <c r="B3415" s="2" t="s">
        <v>3422</v>
      </c>
      <c r="C3415" s="2">
        <v>5</v>
      </c>
      <c r="D3415" s="3">
        <v>1627</v>
      </c>
      <c r="E3415" s="4">
        <v>0.08</v>
      </c>
      <c r="F3415" s="6">
        <v>3</v>
      </c>
      <c r="G3415" s="6">
        <v>4</v>
      </c>
      <c r="H3415" s="7">
        <f t="shared" si="212"/>
        <v>46023</v>
      </c>
      <c r="I3415" s="3">
        <f t="shared" si="213"/>
        <v>8785.8000000000011</v>
      </c>
      <c r="J3415" s="3">
        <f t="shared" si="214"/>
        <v>6150.06</v>
      </c>
      <c r="K3415" s="3">
        <f t="shared" si="215"/>
        <v>2635.7400000000007</v>
      </c>
    </row>
    <row r="3416" spans="1:11" x14ac:dyDescent="0.25">
      <c r="A3416" s="5">
        <v>46336</v>
      </c>
      <c r="B3416" s="2" t="s">
        <v>3423</v>
      </c>
      <c r="C3416" s="2">
        <v>1</v>
      </c>
      <c r="D3416" s="3">
        <v>31319</v>
      </c>
      <c r="E3416" s="4">
        <v>0.13</v>
      </c>
      <c r="F3416" s="6">
        <v>3</v>
      </c>
      <c r="G3416" s="6">
        <v>2</v>
      </c>
      <c r="H3416" s="7">
        <f t="shared" si="212"/>
        <v>46327</v>
      </c>
      <c r="I3416" s="3">
        <f t="shared" si="213"/>
        <v>35390.469999999994</v>
      </c>
      <c r="J3416" s="3">
        <f t="shared" si="214"/>
        <v>24773.328999999994</v>
      </c>
      <c r="K3416" s="3">
        <f t="shared" si="215"/>
        <v>10617.141</v>
      </c>
    </row>
    <row r="3417" spans="1:11" x14ac:dyDescent="0.25">
      <c r="A3417" s="5">
        <v>46182</v>
      </c>
      <c r="B3417" s="2" t="s">
        <v>3424</v>
      </c>
      <c r="C3417" s="2">
        <v>10</v>
      </c>
      <c r="D3417" s="3">
        <v>28862</v>
      </c>
      <c r="E3417" s="4">
        <v>0.1</v>
      </c>
      <c r="F3417" s="6">
        <v>5</v>
      </c>
      <c r="G3417" s="6">
        <v>3</v>
      </c>
      <c r="H3417" s="7">
        <f t="shared" si="212"/>
        <v>46174</v>
      </c>
      <c r="I3417" s="3">
        <f t="shared" si="213"/>
        <v>317482</v>
      </c>
      <c r="J3417" s="3">
        <f t="shared" si="214"/>
        <v>222237.4</v>
      </c>
      <c r="K3417" s="3">
        <f t="shared" si="215"/>
        <v>95244.6</v>
      </c>
    </row>
    <row r="3418" spans="1:11" x14ac:dyDescent="0.25">
      <c r="A3418" s="5">
        <v>46232</v>
      </c>
      <c r="B3418" s="2" t="s">
        <v>3425</v>
      </c>
      <c r="C3418" s="2">
        <v>2</v>
      </c>
      <c r="D3418" s="3">
        <v>24562</v>
      </c>
      <c r="E3418" s="4">
        <v>0.08</v>
      </c>
      <c r="F3418" s="6">
        <v>1</v>
      </c>
      <c r="G3418" s="6">
        <v>1</v>
      </c>
      <c r="H3418" s="7">
        <f t="shared" si="212"/>
        <v>46204</v>
      </c>
      <c r="I3418" s="3">
        <f t="shared" si="213"/>
        <v>53053.920000000006</v>
      </c>
      <c r="J3418" s="3">
        <f t="shared" si="214"/>
        <v>37137.743999999999</v>
      </c>
      <c r="K3418" s="3">
        <f t="shared" si="215"/>
        <v>15916.176000000007</v>
      </c>
    </row>
    <row r="3419" spans="1:11" x14ac:dyDescent="0.25">
      <c r="A3419" s="5">
        <v>46073</v>
      </c>
      <c r="B3419" s="2" t="s">
        <v>3426</v>
      </c>
      <c r="C3419" s="2">
        <v>7</v>
      </c>
      <c r="D3419" s="3">
        <v>15991</v>
      </c>
      <c r="E3419" s="4">
        <v>0.11</v>
      </c>
      <c r="F3419" s="6">
        <v>2</v>
      </c>
      <c r="G3419" s="6">
        <v>6</v>
      </c>
      <c r="H3419" s="7">
        <f t="shared" si="212"/>
        <v>46054</v>
      </c>
      <c r="I3419" s="3">
        <f t="shared" si="213"/>
        <v>124250.07</v>
      </c>
      <c r="J3419" s="3">
        <f t="shared" si="214"/>
        <v>86975.048999999999</v>
      </c>
      <c r="K3419" s="3">
        <f t="shared" si="215"/>
        <v>37275.021000000008</v>
      </c>
    </row>
    <row r="3420" spans="1:11" x14ac:dyDescent="0.25">
      <c r="A3420" s="5">
        <v>46102</v>
      </c>
      <c r="B3420" s="2" t="s">
        <v>3427</v>
      </c>
      <c r="C3420" s="2">
        <v>1</v>
      </c>
      <c r="D3420" s="3">
        <v>18539</v>
      </c>
      <c r="E3420" s="4"/>
      <c r="F3420" s="6">
        <v>3</v>
      </c>
      <c r="G3420" s="6">
        <v>5</v>
      </c>
      <c r="H3420" s="7">
        <f t="shared" si="212"/>
        <v>46082</v>
      </c>
      <c r="I3420" s="3">
        <f t="shared" si="213"/>
        <v>18539</v>
      </c>
      <c r="J3420" s="3">
        <f t="shared" si="214"/>
        <v>12977.3</v>
      </c>
      <c r="K3420" s="3">
        <f t="shared" si="215"/>
        <v>5561.7000000000007</v>
      </c>
    </row>
    <row r="3421" spans="1:11" x14ac:dyDescent="0.25">
      <c r="A3421" s="5">
        <v>46224</v>
      </c>
      <c r="B3421" s="2" t="s">
        <v>3428</v>
      </c>
      <c r="C3421" s="2">
        <v>2</v>
      </c>
      <c r="D3421" s="3">
        <v>7509</v>
      </c>
      <c r="E3421" s="4"/>
      <c r="F3421" s="6">
        <v>2</v>
      </c>
      <c r="G3421" s="6">
        <v>1</v>
      </c>
      <c r="H3421" s="7">
        <f t="shared" si="212"/>
        <v>46204</v>
      </c>
      <c r="I3421" s="3">
        <f t="shared" si="213"/>
        <v>15018</v>
      </c>
      <c r="J3421" s="3">
        <f t="shared" si="214"/>
        <v>10512.599999999999</v>
      </c>
      <c r="K3421" s="3">
        <f t="shared" si="215"/>
        <v>4505.4000000000015</v>
      </c>
    </row>
    <row r="3422" spans="1:11" x14ac:dyDescent="0.25">
      <c r="A3422" s="5">
        <v>46293</v>
      </c>
      <c r="B3422" s="2" t="s">
        <v>3429</v>
      </c>
      <c r="C3422" s="2">
        <v>10</v>
      </c>
      <c r="D3422" s="3">
        <v>29554</v>
      </c>
      <c r="E3422" s="4"/>
      <c r="F3422" s="6">
        <v>1</v>
      </c>
      <c r="G3422" s="6">
        <v>3</v>
      </c>
      <c r="H3422" s="7">
        <f t="shared" si="212"/>
        <v>46266</v>
      </c>
      <c r="I3422" s="3">
        <f t="shared" si="213"/>
        <v>295540</v>
      </c>
      <c r="J3422" s="3">
        <f t="shared" si="214"/>
        <v>206878</v>
      </c>
      <c r="K3422" s="3">
        <f t="shared" si="215"/>
        <v>88662</v>
      </c>
    </row>
    <row r="3423" spans="1:11" x14ac:dyDescent="0.25">
      <c r="A3423" s="5">
        <v>46220</v>
      </c>
      <c r="B3423" s="2" t="s">
        <v>3430</v>
      </c>
      <c r="C3423" s="2">
        <v>2</v>
      </c>
      <c r="D3423" s="3">
        <v>2138</v>
      </c>
      <c r="E3423" s="4">
        <v>0.05</v>
      </c>
      <c r="F3423" s="6">
        <v>5</v>
      </c>
      <c r="G3423" s="6">
        <v>1</v>
      </c>
      <c r="H3423" s="7">
        <f t="shared" si="212"/>
        <v>46204</v>
      </c>
      <c r="I3423" s="3">
        <f t="shared" si="213"/>
        <v>4489.8</v>
      </c>
      <c r="J3423" s="3">
        <f t="shared" si="214"/>
        <v>3142.86</v>
      </c>
      <c r="K3423" s="3">
        <f t="shared" si="215"/>
        <v>1346.94</v>
      </c>
    </row>
    <row r="3424" spans="1:11" x14ac:dyDescent="0.25">
      <c r="A3424" s="5">
        <v>46123</v>
      </c>
      <c r="B3424" s="2" t="s">
        <v>3431</v>
      </c>
      <c r="C3424" s="2">
        <v>11</v>
      </c>
      <c r="D3424" s="3">
        <v>10534</v>
      </c>
      <c r="E3424" s="4">
        <v>0.05</v>
      </c>
      <c r="F3424" s="6">
        <v>2</v>
      </c>
      <c r="G3424" s="6">
        <v>5</v>
      </c>
      <c r="H3424" s="7">
        <f t="shared" si="212"/>
        <v>46113</v>
      </c>
      <c r="I3424" s="3">
        <f t="shared" si="213"/>
        <v>121667.70000000001</v>
      </c>
      <c r="J3424" s="3">
        <f t="shared" si="214"/>
        <v>85167.39</v>
      </c>
      <c r="K3424" s="3">
        <f t="shared" si="215"/>
        <v>36500.310000000012</v>
      </c>
    </row>
    <row r="3425" spans="1:11" x14ac:dyDescent="0.25">
      <c r="A3425" s="5">
        <v>46288</v>
      </c>
      <c r="B3425" s="2" t="s">
        <v>3432</v>
      </c>
      <c r="C3425" s="2">
        <v>8</v>
      </c>
      <c r="D3425" s="3">
        <v>32169</v>
      </c>
      <c r="E3425" s="4">
        <v>0.1</v>
      </c>
      <c r="F3425" s="6">
        <v>3</v>
      </c>
      <c r="G3425" s="6">
        <v>6</v>
      </c>
      <c r="H3425" s="7">
        <f t="shared" si="212"/>
        <v>46266</v>
      </c>
      <c r="I3425" s="3">
        <f t="shared" si="213"/>
        <v>283087.2</v>
      </c>
      <c r="J3425" s="3">
        <f t="shared" si="214"/>
        <v>198161.04</v>
      </c>
      <c r="K3425" s="3">
        <f t="shared" si="215"/>
        <v>84926.16</v>
      </c>
    </row>
    <row r="3426" spans="1:11" x14ac:dyDescent="0.25">
      <c r="A3426" s="5">
        <v>46164</v>
      </c>
      <c r="B3426" s="2" t="s">
        <v>3433</v>
      </c>
      <c r="C3426" s="2">
        <v>11</v>
      </c>
      <c r="D3426" s="3">
        <v>14466</v>
      </c>
      <c r="E3426" s="4">
        <v>0.15</v>
      </c>
      <c r="F3426" s="6">
        <v>4</v>
      </c>
      <c r="G3426" s="6">
        <v>2</v>
      </c>
      <c r="H3426" s="7">
        <f t="shared" si="212"/>
        <v>46143</v>
      </c>
      <c r="I3426" s="3">
        <f t="shared" si="213"/>
        <v>182994.9</v>
      </c>
      <c r="J3426" s="3">
        <f t="shared" si="214"/>
        <v>128096.43</v>
      </c>
      <c r="K3426" s="3">
        <f t="shared" si="215"/>
        <v>54898.47</v>
      </c>
    </row>
    <row r="3427" spans="1:11" x14ac:dyDescent="0.25">
      <c r="A3427" s="5">
        <v>46322</v>
      </c>
      <c r="B3427" s="2" t="s">
        <v>3434</v>
      </c>
      <c r="C3427" s="2">
        <v>6</v>
      </c>
      <c r="D3427" s="3">
        <v>7071</v>
      </c>
      <c r="E3427" s="4">
        <v>0.13</v>
      </c>
      <c r="F3427" s="6">
        <v>3</v>
      </c>
      <c r="G3427" s="6">
        <v>6</v>
      </c>
      <c r="H3427" s="7">
        <f t="shared" si="212"/>
        <v>46296</v>
      </c>
      <c r="I3427" s="3">
        <f t="shared" si="213"/>
        <v>47941.38</v>
      </c>
      <c r="J3427" s="3">
        <f t="shared" si="214"/>
        <v>33558.965999999993</v>
      </c>
      <c r="K3427" s="3">
        <f t="shared" si="215"/>
        <v>14382.414000000004</v>
      </c>
    </row>
    <row r="3428" spans="1:11" x14ac:dyDescent="0.25">
      <c r="A3428" s="5">
        <v>46042</v>
      </c>
      <c r="B3428" s="2" t="s">
        <v>3435</v>
      </c>
      <c r="C3428" s="2">
        <v>12</v>
      </c>
      <c r="D3428" s="3">
        <v>30453</v>
      </c>
      <c r="E3428" s="4">
        <v>0.09</v>
      </c>
      <c r="F3428" s="6">
        <v>5</v>
      </c>
      <c r="G3428" s="6">
        <v>2</v>
      </c>
      <c r="H3428" s="7">
        <f t="shared" si="212"/>
        <v>46023</v>
      </c>
      <c r="I3428" s="3">
        <f t="shared" si="213"/>
        <v>398325.24000000005</v>
      </c>
      <c r="J3428" s="3">
        <f t="shared" si="214"/>
        <v>278827.66800000001</v>
      </c>
      <c r="K3428" s="3">
        <f t="shared" si="215"/>
        <v>119497.57200000004</v>
      </c>
    </row>
    <row r="3429" spans="1:11" x14ac:dyDescent="0.25">
      <c r="A3429" s="5">
        <v>46363</v>
      </c>
      <c r="B3429" s="2" t="s">
        <v>3436</v>
      </c>
      <c r="C3429" s="2">
        <v>2</v>
      </c>
      <c r="D3429" s="3">
        <v>32240</v>
      </c>
      <c r="E3429" s="4">
        <v>0.03</v>
      </c>
      <c r="F3429" s="6">
        <v>3</v>
      </c>
      <c r="G3429" s="6">
        <v>1</v>
      </c>
      <c r="H3429" s="7">
        <f t="shared" si="212"/>
        <v>46357</v>
      </c>
      <c r="I3429" s="3">
        <f t="shared" si="213"/>
        <v>66414.400000000009</v>
      </c>
      <c r="J3429" s="3">
        <f t="shared" si="214"/>
        <v>46490.080000000002</v>
      </c>
      <c r="K3429" s="3">
        <f t="shared" si="215"/>
        <v>19924.320000000007</v>
      </c>
    </row>
    <row r="3430" spans="1:11" x14ac:dyDescent="0.25">
      <c r="A3430" s="5">
        <v>46357</v>
      </c>
      <c r="B3430" s="2" t="s">
        <v>3437</v>
      </c>
      <c r="C3430" s="2">
        <v>4</v>
      </c>
      <c r="D3430" s="3">
        <v>8845</v>
      </c>
      <c r="E3430" s="4">
        <v>0.11</v>
      </c>
      <c r="F3430" s="6">
        <v>2</v>
      </c>
      <c r="G3430" s="6">
        <v>4</v>
      </c>
      <c r="H3430" s="7">
        <f t="shared" si="212"/>
        <v>46357</v>
      </c>
      <c r="I3430" s="3">
        <f t="shared" si="213"/>
        <v>39271.800000000003</v>
      </c>
      <c r="J3430" s="3">
        <f t="shared" si="214"/>
        <v>27490.260000000002</v>
      </c>
      <c r="K3430" s="3">
        <f t="shared" si="215"/>
        <v>11781.54</v>
      </c>
    </row>
    <row r="3431" spans="1:11" x14ac:dyDescent="0.25">
      <c r="A3431" s="5">
        <v>46239</v>
      </c>
      <c r="B3431" s="2" t="s">
        <v>3438</v>
      </c>
      <c r="C3431" s="2">
        <v>10</v>
      </c>
      <c r="D3431" s="3">
        <v>30395</v>
      </c>
      <c r="E3431" s="4">
        <v>0.11</v>
      </c>
      <c r="F3431" s="6">
        <v>4</v>
      </c>
      <c r="G3431" s="6">
        <v>1</v>
      </c>
      <c r="H3431" s="7">
        <f t="shared" si="212"/>
        <v>46235</v>
      </c>
      <c r="I3431" s="3">
        <f t="shared" si="213"/>
        <v>337384.50000000006</v>
      </c>
      <c r="J3431" s="3">
        <f t="shared" si="214"/>
        <v>236169.15000000002</v>
      </c>
      <c r="K3431" s="3">
        <f t="shared" si="215"/>
        <v>101215.35000000003</v>
      </c>
    </row>
    <row r="3432" spans="1:11" x14ac:dyDescent="0.25">
      <c r="A3432" s="5">
        <v>46158</v>
      </c>
      <c r="B3432" s="2" t="s">
        <v>3439</v>
      </c>
      <c r="C3432" s="2">
        <v>8</v>
      </c>
      <c r="D3432" s="3">
        <v>30162</v>
      </c>
      <c r="E3432" s="4">
        <v>0.13</v>
      </c>
      <c r="F3432" s="6">
        <v>2</v>
      </c>
      <c r="G3432" s="6">
        <v>1</v>
      </c>
      <c r="H3432" s="7">
        <f t="shared" si="212"/>
        <v>46143</v>
      </c>
      <c r="I3432" s="3">
        <f t="shared" si="213"/>
        <v>272664.48</v>
      </c>
      <c r="J3432" s="3">
        <f t="shared" si="214"/>
        <v>190865.13599999997</v>
      </c>
      <c r="K3432" s="3">
        <f t="shared" si="215"/>
        <v>81799.344000000012</v>
      </c>
    </row>
    <row r="3433" spans="1:11" x14ac:dyDescent="0.25">
      <c r="A3433" s="5">
        <v>46113</v>
      </c>
      <c r="B3433" s="2" t="s">
        <v>3440</v>
      </c>
      <c r="C3433" s="2">
        <v>10</v>
      </c>
      <c r="D3433" s="3">
        <v>4710</v>
      </c>
      <c r="E3433" s="4">
        <v>0.05</v>
      </c>
      <c r="F3433" s="6">
        <v>5</v>
      </c>
      <c r="G3433" s="6">
        <v>5</v>
      </c>
      <c r="H3433" s="7">
        <f t="shared" si="212"/>
        <v>46113</v>
      </c>
      <c r="I3433" s="3">
        <f t="shared" si="213"/>
        <v>49455</v>
      </c>
      <c r="J3433" s="3">
        <f t="shared" si="214"/>
        <v>34618.5</v>
      </c>
      <c r="K3433" s="3">
        <f t="shared" si="215"/>
        <v>14836.5</v>
      </c>
    </row>
    <row r="3434" spans="1:11" x14ac:dyDescent="0.25">
      <c r="A3434" s="5">
        <v>46238</v>
      </c>
      <c r="B3434" s="2" t="s">
        <v>3441</v>
      </c>
      <c r="C3434" s="2">
        <v>5</v>
      </c>
      <c r="D3434" s="3">
        <v>8444</v>
      </c>
      <c r="E3434" s="4"/>
      <c r="F3434" s="6">
        <v>4</v>
      </c>
      <c r="G3434" s="6">
        <v>1</v>
      </c>
      <c r="H3434" s="7">
        <f t="shared" si="212"/>
        <v>46235</v>
      </c>
      <c r="I3434" s="3">
        <f t="shared" si="213"/>
        <v>42220</v>
      </c>
      <c r="J3434" s="3">
        <f t="shared" si="214"/>
        <v>29553.999999999996</v>
      </c>
      <c r="K3434" s="3">
        <f t="shared" si="215"/>
        <v>12666.000000000004</v>
      </c>
    </row>
    <row r="3435" spans="1:11" x14ac:dyDescent="0.25">
      <c r="A3435" s="5">
        <v>46189</v>
      </c>
      <c r="B3435" s="2" t="s">
        <v>3442</v>
      </c>
      <c r="C3435" s="2">
        <v>3</v>
      </c>
      <c r="D3435" s="3">
        <v>6637</v>
      </c>
      <c r="E3435" s="4">
        <v>0.12</v>
      </c>
      <c r="F3435" s="6">
        <v>1</v>
      </c>
      <c r="G3435" s="6">
        <v>3</v>
      </c>
      <c r="H3435" s="7">
        <f t="shared" si="212"/>
        <v>46174</v>
      </c>
      <c r="I3435" s="3">
        <f t="shared" si="213"/>
        <v>22300.320000000003</v>
      </c>
      <c r="J3435" s="3">
        <f t="shared" si="214"/>
        <v>15610.224000000002</v>
      </c>
      <c r="K3435" s="3">
        <f t="shared" si="215"/>
        <v>6690.0960000000014</v>
      </c>
    </row>
    <row r="3436" spans="1:11" x14ac:dyDescent="0.25">
      <c r="A3436" s="5">
        <v>46082</v>
      </c>
      <c r="B3436" s="2" t="s">
        <v>3443</v>
      </c>
      <c r="C3436" s="2">
        <v>12</v>
      </c>
      <c r="D3436" s="3">
        <v>5896</v>
      </c>
      <c r="E3436" s="4">
        <v>0.02</v>
      </c>
      <c r="F3436" s="6">
        <v>1</v>
      </c>
      <c r="G3436" s="6">
        <v>6</v>
      </c>
      <c r="H3436" s="7">
        <f t="shared" si="212"/>
        <v>46082</v>
      </c>
      <c r="I3436" s="3">
        <f t="shared" si="213"/>
        <v>72167.040000000008</v>
      </c>
      <c r="J3436" s="3">
        <f t="shared" si="214"/>
        <v>50516.928</v>
      </c>
      <c r="K3436" s="3">
        <f t="shared" si="215"/>
        <v>21650.112000000008</v>
      </c>
    </row>
    <row r="3437" spans="1:11" x14ac:dyDescent="0.25">
      <c r="A3437" s="5">
        <v>46170</v>
      </c>
      <c r="B3437" s="2" t="s">
        <v>3444</v>
      </c>
      <c r="C3437" s="2">
        <v>2</v>
      </c>
      <c r="D3437" s="3">
        <v>26906</v>
      </c>
      <c r="E3437" s="4">
        <v>0.05</v>
      </c>
      <c r="F3437" s="6">
        <v>1</v>
      </c>
      <c r="G3437" s="6">
        <v>7</v>
      </c>
      <c r="H3437" s="7">
        <f t="shared" si="212"/>
        <v>46143</v>
      </c>
      <c r="I3437" s="3">
        <f t="shared" si="213"/>
        <v>56502.600000000006</v>
      </c>
      <c r="J3437" s="3">
        <f t="shared" si="214"/>
        <v>39551.82</v>
      </c>
      <c r="K3437" s="3">
        <f t="shared" si="215"/>
        <v>16950.780000000006</v>
      </c>
    </row>
    <row r="3438" spans="1:11" x14ac:dyDescent="0.25">
      <c r="A3438" s="5">
        <v>46242</v>
      </c>
      <c r="B3438" s="2" t="s">
        <v>3445</v>
      </c>
      <c r="C3438" s="2">
        <v>4</v>
      </c>
      <c r="D3438" s="3">
        <v>31761</v>
      </c>
      <c r="E3438" s="4">
        <v>0.03</v>
      </c>
      <c r="F3438" s="6">
        <v>2</v>
      </c>
      <c r="G3438" s="6">
        <v>2</v>
      </c>
      <c r="H3438" s="7">
        <f t="shared" si="212"/>
        <v>46235</v>
      </c>
      <c r="I3438" s="3">
        <f t="shared" si="213"/>
        <v>130855.32</v>
      </c>
      <c r="J3438" s="3">
        <f t="shared" si="214"/>
        <v>91598.724000000002</v>
      </c>
      <c r="K3438" s="3">
        <f t="shared" si="215"/>
        <v>39256.596000000005</v>
      </c>
    </row>
    <row r="3439" spans="1:11" x14ac:dyDescent="0.25">
      <c r="A3439" s="5">
        <v>46339</v>
      </c>
      <c r="B3439" s="2" t="s">
        <v>3446</v>
      </c>
      <c r="C3439" s="2">
        <v>6</v>
      </c>
      <c r="D3439" s="3">
        <v>17768</v>
      </c>
      <c r="E3439" s="4"/>
      <c r="F3439" s="6">
        <v>5</v>
      </c>
      <c r="G3439" s="6">
        <v>6</v>
      </c>
      <c r="H3439" s="7">
        <f t="shared" si="212"/>
        <v>46327</v>
      </c>
      <c r="I3439" s="3">
        <f t="shared" si="213"/>
        <v>106608</v>
      </c>
      <c r="J3439" s="3">
        <f t="shared" si="214"/>
        <v>74625.599999999991</v>
      </c>
      <c r="K3439" s="3">
        <f t="shared" si="215"/>
        <v>31982.400000000009</v>
      </c>
    </row>
    <row r="3440" spans="1:11" x14ac:dyDescent="0.25">
      <c r="A3440" s="5">
        <v>46304</v>
      </c>
      <c r="B3440" s="2" t="s">
        <v>3447</v>
      </c>
      <c r="C3440" s="2">
        <v>12</v>
      </c>
      <c r="D3440" s="3">
        <v>9048</v>
      </c>
      <c r="E3440" s="4">
        <v>0.09</v>
      </c>
      <c r="F3440" s="6">
        <v>1</v>
      </c>
      <c r="G3440" s="6">
        <v>3</v>
      </c>
      <c r="H3440" s="7">
        <f t="shared" si="212"/>
        <v>46296</v>
      </c>
      <c r="I3440" s="3">
        <f t="shared" si="213"/>
        <v>118347.84000000001</v>
      </c>
      <c r="J3440" s="3">
        <f t="shared" si="214"/>
        <v>82843.487999999998</v>
      </c>
      <c r="K3440" s="3">
        <f t="shared" si="215"/>
        <v>35504.352000000014</v>
      </c>
    </row>
    <row r="3441" spans="1:11" x14ac:dyDescent="0.25">
      <c r="A3441" s="5">
        <v>46233</v>
      </c>
      <c r="B3441" s="2" t="s">
        <v>3448</v>
      </c>
      <c r="C3441" s="2">
        <v>1</v>
      </c>
      <c r="D3441" s="3">
        <v>16799</v>
      </c>
      <c r="E3441" s="4">
        <v>7.0000000000000007E-2</v>
      </c>
      <c r="F3441" s="6">
        <v>5</v>
      </c>
      <c r="G3441" s="6">
        <v>7</v>
      </c>
      <c r="H3441" s="7">
        <f t="shared" si="212"/>
        <v>46204</v>
      </c>
      <c r="I3441" s="3">
        <f t="shared" si="213"/>
        <v>17974.93</v>
      </c>
      <c r="J3441" s="3">
        <f t="shared" si="214"/>
        <v>12582.450999999999</v>
      </c>
      <c r="K3441" s="3">
        <f t="shared" si="215"/>
        <v>5392.4790000000012</v>
      </c>
    </row>
    <row r="3442" spans="1:11" x14ac:dyDescent="0.25">
      <c r="A3442" s="5">
        <v>46342</v>
      </c>
      <c r="B3442" s="2" t="s">
        <v>3449</v>
      </c>
      <c r="C3442" s="2">
        <v>5</v>
      </c>
      <c r="D3442" s="3">
        <v>27154</v>
      </c>
      <c r="E3442" s="4">
        <v>0.06</v>
      </c>
      <c r="F3442" s="6">
        <v>3</v>
      </c>
      <c r="G3442" s="6">
        <v>5</v>
      </c>
      <c r="H3442" s="7">
        <f t="shared" si="212"/>
        <v>46327</v>
      </c>
      <c r="I3442" s="3">
        <f t="shared" si="213"/>
        <v>143916.20000000001</v>
      </c>
      <c r="J3442" s="3">
        <f t="shared" si="214"/>
        <v>100741.34</v>
      </c>
      <c r="K3442" s="3">
        <f t="shared" si="215"/>
        <v>43174.860000000015</v>
      </c>
    </row>
    <row r="3443" spans="1:11" x14ac:dyDescent="0.25">
      <c r="A3443" s="5">
        <v>46214</v>
      </c>
      <c r="B3443" s="2" t="s">
        <v>3450</v>
      </c>
      <c r="C3443" s="2">
        <v>10</v>
      </c>
      <c r="D3443" s="3">
        <v>19620</v>
      </c>
      <c r="E3443" s="4">
        <v>0.09</v>
      </c>
      <c r="F3443" s="6">
        <v>2</v>
      </c>
      <c r="G3443" s="6">
        <v>3</v>
      </c>
      <c r="H3443" s="7">
        <f t="shared" si="212"/>
        <v>46204</v>
      </c>
      <c r="I3443" s="3">
        <f t="shared" si="213"/>
        <v>213858.00000000003</v>
      </c>
      <c r="J3443" s="3">
        <f t="shared" si="214"/>
        <v>149700.6</v>
      </c>
      <c r="K3443" s="3">
        <f t="shared" si="215"/>
        <v>64157.400000000023</v>
      </c>
    </row>
    <row r="3444" spans="1:11" x14ac:dyDescent="0.25">
      <c r="A3444" s="5">
        <v>46260</v>
      </c>
      <c r="B3444" s="2" t="s">
        <v>3451</v>
      </c>
      <c r="C3444" s="2">
        <v>3</v>
      </c>
      <c r="D3444" s="3">
        <v>30790</v>
      </c>
      <c r="E3444" s="4">
        <v>0.14000000000000001</v>
      </c>
      <c r="F3444" s="6">
        <v>3</v>
      </c>
      <c r="G3444" s="6">
        <v>2</v>
      </c>
      <c r="H3444" s="7">
        <f t="shared" si="212"/>
        <v>46235</v>
      </c>
      <c r="I3444" s="3">
        <f t="shared" si="213"/>
        <v>105301.80000000002</v>
      </c>
      <c r="J3444" s="3">
        <f t="shared" si="214"/>
        <v>73711.260000000009</v>
      </c>
      <c r="K3444" s="3">
        <f t="shared" si="215"/>
        <v>31590.540000000008</v>
      </c>
    </row>
    <row r="3445" spans="1:11" x14ac:dyDescent="0.25">
      <c r="A3445" s="5">
        <v>46225</v>
      </c>
      <c r="B3445" s="2" t="s">
        <v>3452</v>
      </c>
      <c r="C3445" s="2">
        <v>3</v>
      </c>
      <c r="D3445" s="3">
        <v>2731</v>
      </c>
      <c r="E3445" s="4"/>
      <c r="F3445" s="6">
        <v>1</v>
      </c>
      <c r="G3445" s="6">
        <v>4</v>
      </c>
      <c r="H3445" s="7">
        <f t="shared" si="212"/>
        <v>46204</v>
      </c>
      <c r="I3445" s="3">
        <f t="shared" si="213"/>
        <v>8193</v>
      </c>
      <c r="J3445" s="3">
        <f t="shared" si="214"/>
        <v>5735.0999999999995</v>
      </c>
      <c r="K3445" s="3">
        <f t="shared" si="215"/>
        <v>2457.9000000000005</v>
      </c>
    </row>
    <row r="3446" spans="1:11" x14ac:dyDescent="0.25">
      <c r="A3446" s="5">
        <v>46176</v>
      </c>
      <c r="B3446" s="2" t="s">
        <v>3453</v>
      </c>
      <c r="C3446" s="2">
        <v>3</v>
      </c>
      <c r="D3446" s="3">
        <v>12193</v>
      </c>
      <c r="E3446" s="4"/>
      <c r="F3446" s="6">
        <v>1</v>
      </c>
      <c r="G3446" s="6">
        <v>7</v>
      </c>
      <c r="H3446" s="7">
        <f t="shared" si="212"/>
        <v>46174</v>
      </c>
      <c r="I3446" s="3">
        <f t="shared" si="213"/>
        <v>36579</v>
      </c>
      <c r="J3446" s="3">
        <f t="shared" si="214"/>
        <v>25605.3</v>
      </c>
      <c r="K3446" s="3">
        <f t="shared" si="215"/>
        <v>10973.7</v>
      </c>
    </row>
    <row r="3447" spans="1:11" x14ac:dyDescent="0.25">
      <c r="A3447" s="5">
        <v>46236</v>
      </c>
      <c r="B3447" s="2" t="s">
        <v>3454</v>
      </c>
      <c r="C3447" s="2">
        <v>3</v>
      </c>
      <c r="D3447" s="3">
        <v>4601</v>
      </c>
      <c r="E3447" s="4">
        <v>0.1</v>
      </c>
      <c r="F3447" s="6">
        <v>2</v>
      </c>
      <c r="G3447" s="6">
        <v>5</v>
      </c>
      <c r="H3447" s="7">
        <f t="shared" si="212"/>
        <v>46235</v>
      </c>
      <c r="I3447" s="3">
        <f t="shared" si="213"/>
        <v>15183.300000000001</v>
      </c>
      <c r="J3447" s="3">
        <f t="shared" si="214"/>
        <v>10628.31</v>
      </c>
      <c r="K3447" s="3">
        <f t="shared" si="215"/>
        <v>4554.9900000000016</v>
      </c>
    </row>
    <row r="3448" spans="1:11" x14ac:dyDescent="0.25">
      <c r="A3448" s="5">
        <v>46079</v>
      </c>
      <c r="B3448" s="2" t="s">
        <v>3455</v>
      </c>
      <c r="C3448" s="2">
        <v>7</v>
      </c>
      <c r="D3448" s="3">
        <v>33635</v>
      </c>
      <c r="E3448" s="4"/>
      <c r="F3448" s="6">
        <v>2</v>
      </c>
      <c r="G3448" s="6">
        <v>1</v>
      </c>
      <c r="H3448" s="7">
        <f t="shared" si="212"/>
        <v>46054</v>
      </c>
      <c r="I3448" s="3">
        <f t="shared" si="213"/>
        <v>235445</v>
      </c>
      <c r="J3448" s="3">
        <f t="shared" si="214"/>
        <v>164811.5</v>
      </c>
      <c r="K3448" s="3">
        <f t="shared" si="215"/>
        <v>70633.5</v>
      </c>
    </row>
    <row r="3449" spans="1:11" x14ac:dyDescent="0.25">
      <c r="A3449" s="5">
        <v>46113</v>
      </c>
      <c r="B3449" s="2" t="s">
        <v>3456</v>
      </c>
      <c r="C3449" s="2">
        <v>1</v>
      </c>
      <c r="D3449" s="3">
        <v>19063</v>
      </c>
      <c r="E3449" s="4">
        <v>0.06</v>
      </c>
      <c r="F3449" s="6">
        <v>1</v>
      </c>
      <c r="G3449" s="6">
        <v>4</v>
      </c>
      <c r="H3449" s="7">
        <f t="shared" si="212"/>
        <v>46113</v>
      </c>
      <c r="I3449" s="3">
        <f t="shared" si="213"/>
        <v>20206.780000000002</v>
      </c>
      <c r="J3449" s="3">
        <f t="shared" si="214"/>
        <v>14144.746000000001</v>
      </c>
      <c r="K3449" s="3">
        <f t="shared" si="215"/>
        <v>6062.0340000000015</v>
      </c>
    </row>
    <row r="3450" spans="1:11" x14ac:dyDescent="0.25">
      <c r="A3450" s="5">
        <v>46230</v>
      </c>
      <c r="B3450" s="2" t="s">
        <v>3457</v>
      </c>
      <c r="C3450" s="2">
        <v>11</v>
      </c>
      <c r="D3450" s="3">
        <v>17276</v>
      </c>
      <c r="E3450" s="4"/>
      <c r="F3450" s="6">
        <v>3</v>
      </c>
      <c r="G3450" s="6">
        <v>4</v>
      </c>
      <c r="H3450" s="7">
        <f t="shared" si="212"/>
        <v>46204</v>
      </c>
      <c r="I3450" s="3">
        <f t="shared" si="213"/>
        <v>190036</v>
      </c>
      <c r="J3450" s="3">
        <f t="shared" si="214"/>
        <v>133025.19999999998</v>
      </c>
      <c r="K3450" s="3">
        <f t="shared" si="215"/>
        <v>57010.800000000017</v>
      </c>
    </row>
    <row r="3451" spans="1:11" x14ac:dyDescent="0.25">
      <c r="A3451" s="5">
        <v>46041</v>
      </c>
      <c r="B3451" s="2" t="s">
        <v>3458</v>
      </c>
      <c r="C3451" s="2">
        <v>3</v>
      </c>
      <c r="D3451" s="3">
        <v>6765</v>
      </c>
      <c r="E3451" s="4"/>
      <c r="F3451" s="6">
        <v>2</v>
      </c>
      <c r="G3451" s="6">
        <v>3</v>
      </c>
      <c r="H3451" s="7">
        <f t="shared" si="212"/>
        <v>46023</v>
      </c>
      <c r="I3451" s="3">
        <f t="shared" si="213"/>
        <v>20295</v>
      </c>
      <c r="J3451" s="3">
        <f t="shared" si="214"/>
        <v>14206.5</v>
      </c>
      <c r="K3451" s="3">
        <f t="shared" si="215"/>
        <v>6088.5</v>
      </c>
    </row>
    <row r="3452" spans="1:11" x14ac:dyDescent="0.25">
      <c r="A3452" s="5">
        <v>46385</v>
      </c>
      <c r="B3452" s="2" t="s">
        <v>3459</v>
      </c>
      <c r="C3452" s="2">
        <v>10</v>
      </c>
      <c r="D3452" s="3">
        <v>31646</v>
      </c>
      <c r="E3452" s="4">
        <v>0.05</v>
      </c>
      <c r="F3452" s="6">
        <v>5</v>
      </c>
      <c r="G3452" s="6">
        <v>4</v>
      </c>
      <c r="H3452" s="7">
        <f t="shared" si="212"/>
        <v>46357</v>
      </c>
      <c r="I3452" s="3">
        <f t="shared" si="213"/>
        <v>332283</v>
      </c>
      <c r="J3452" s="3">
        <f t="shared" si="214"/>
        <v>232598.09999999998</v>
      </c>
      <c r="K3452" s="3">
        <f t="shared" si="215"/>
        <v>99684.900000000023</v>
      </c>
    </row>
    <row r="3453" spans="1:11" x14ac:dyDescent="0.25">
      <c r="A3453" s="5">
        <v>46305</v>
      </c>
      <c r="B3453" s="2" t="s">
        <v>3460</v>
      </c>
      <c r="C3453" s="2">
        <v>9</v>
      </c>
      <c r="D3453" s="3">
        <v>23370</v>
      </c>
      <c r="E3453" s="4">
        <v>0.06</v>
      </c>
      <c r="F3453" s="6">
        <v>1</v>
      </c>
      <c r="G3453" s="6">
        <v>1</v>
      </c>
      <c r="H3453" s="7">
        <f t="shared" si="212"/>
        <v>46296</v>
      </c>
      <c r="I3453" s="3">
        <f t="shared" si="213"/>
        <v>222949.80000000002</v>
      </c>
      <c r="J3453" s="3">
        <f t="shared" si="214"/>
        <v>156064.86000000002</v>
      </c>
      <c r="K3453" s="3">
        <f t="shared" si="215"/>
        <v>66884.94</v>
      </c>
    </row>
    <row r="3454" spans="1:11" x14ac:dyDescent="0.25">
      <c r="A3454" s="5">
        <v>46109</v>
      </c>
      <c r="B3454" s="2" t="s">
        <v>3461</v>
      </c>
      <c r="C3454" s="2">
        <v>2</v>
      </c>
      <c r="D3454" s="3">
        <v>13969</v>
      </c>
      <c r="E3454" s="4">
        <v>0.03</v>
      </c>
      <c r="F3454" s="6">
        <v>5</v>
      </c>
      <c r="G3454" s="6">
        <v>8</v>
      </c>
      <c r="H3454" s="7">
        <f t="shared" si="212"/>
        <v>46082</v>
      </c>
      <c r="I3454" s="3">
        <f t="shared" si="213"/>
        <v>28776.14</v>
      </c>
      <c r="J3454" s="3">
        <f t="shared" si="214"/>
        <v>20143.297999999999</v>
      </c>
      <c r="K3454" s="3">
        <f t="shared" si="215"/>
        <v>8632.8420000000006</v>
      </c>
    </row>
    <row r="3455" spans="1:11" x14ac:dyDescent="0.25">
      <c r="A3455" s="5">
        <v>46221</v>
      </c>
      <c r="B3455" s="2" t="s">
        <v>3462</v>
      </c>
      <c r="C3455" s="2">
        <v>1</v>
      </c>
      <c r="D3455" s="3">
        <v>26032</v>
      </c>
      <c r="E3455" s="4">
        <v>0.15</v>
      </c>
      <c r="F3455" s="6">
        <v>5</v>
      </c>
      <c r="G3455" s="6">
        <v>6</v>
      </c>
      <c r="H3455" s="7">
        <f t="shared" si="212"/>
        <v>46204</v>
      </c>
      <c r="I3455" s="3">
        <f t="shared" si="213"/>
        <v>29936.799999999999</v>
      </c>
      <c r="J3455" s="3">
        <f t="shared" si="214"/>
        <v>20955.759999999998</v>
      </c>
      <c r="K3455" s="3">
        <f t="shared" si="215"/>
        <v>8981.0400000000009</v>
      </c>
    </row>
    <row r="3456" spans="1:11" x14ac:dyDescent="0.25">
      <c r="A3456" s="5">
        <v>46241</v>
      </c>
      <c r="B3456" s="2" t="s">
        <v>3463</v>
      </c>
      <c r="C3456" s="2">
        <v>3</v>
      </c>
      <c r="D3456" s="3">
        <v>3344</v>
      </c>
      <c r="E3456" s="4"/>
      <c r="F3456" s="6">
        <v>4</v>
      </c>
      <c r="G3456" s="6">
        <v>8</v>
      </c>
      <c r="H3456" s="7">
        <f t="shared" si="212"/>
        <v>46235</v>
      </c>
      <c r="I3456" s="3">
        <f t="shared" si="213"/>
        <v>10032</v>
      </c>
      <c r="J3456" s="3">
        <f t="shared" si="214"/>
        <v>7022.4</v>
      </c>
      <c r="K3456" s="3">
        <f t="shared" si="215"/>
        <v>3009.6000000000004</v>
      </c>
    </row>
    <row r="3457" spans="1:11" x14ac:dyDescent="0.25">
      <c r="A3457" s="5">
        <v>46145</v>
      </c>
      <c r="B3457" s="2" t="s">
        <v>3464</v>
      </c>
      <c r="C3457" s="2">
        <v>7</v>
      </c>
      <c r="D3457" s="3">
        <v>10149</v>
      </c>
      <c r="E3457" s="4">
        <v>0.08</v>
      </c>
      <c r="F3457" s="6">
        <v>4</v>
      </c>
      <c r="G3457" s="6">
        <v>3</v>
      </c>
      <c r="H3457" s="7">
        <f t="shared" si="212"/>
        <v>46143</v>
      </c>
      <c r="I3457" s="3">
        <f t="shared" si="213"/>
        <v>76726.44</v>
      </c>
      <c r="J3457" s="3">
        <f t="shared" si="214"/>
        <v>53708.508000000002</v>
      </c>
      <c r="K3457" s="3">
        <f t="shared" si="215"/>
        <v>23017.932000000001</v>
      </c>
    </row>
    <row r="3458" spans="1:11" x14ac:dyDescent="0.25">
      <c r="A3458" s="5">
        <v>46277</v>
      </c>
      <c r="B3458" s="2" t="s">
        <v>3465</v>
      </c>
      <c r="C3458" s="2">
        <v>9</v>
      </c>
      <c r="D3458" s="3">
        <v>24746</v>
      </c>
      <c r="E3458" s="4">
        <v>0.11</v>
      </c>
      <c r="F3458" s="6">
        <v>5</v>
      </c>
      <c r="G3458" s="6">
        <v>1</v>
      </c>
      <c r="H3458" s="7">
        <f t="shared" ref="H3458:H3521" si="216">DATE(YEAR($A3458),MONTH($A3458),1)</f>
        <v>46266</v>
      </c>
      <c r="I3458" s="3">
        <f t="shared" ref="I3458:I3521" si="217">$C3458*$D3458*(1+$E3458)</f>
        <v>247212.54</v>
      </c>
      <c r="J3458" s="3">
        <f t="shared" ref="J3458:J3521" si="218">I3458*70%</f>
        <v>173048.77799999999</v>
      </c>
      <c r="K3458" s="3">
        <f t="shared" ref="K3458:K3521" si="219">I3458-J3458</f>
        <v>74163.762000000017</v>
      </c>
    </row>
    <row r="3459" spans="1:11" x14ac:dyDescent="0.25">
      <c r="A3459" s="5">
        <v>46386</v>
      </c>
      <c r="B3459" s="2" t="s">
        <v>3466</v>
      </c>
      <c r="C3459" s="2">
        <v>2</v>
      </c>
      <c r="D3459" s="3">
        <v>2353</v>
      </c>
      <c r="E3459" s="4"/>
      <c r="F3459" s="6">
        <v>4</v>
      </c>
      <c r="G3459" s="6">
        <v>5</v>
      </c>
      <c r="H3459" s="7">
        <f t="shared" si="216"/>
        <v>46357</v>
      </c>
      <c r="I3459" s="3">
        <f t="shared" si="217"/>
        <v>4706</v>
      </c>
      <c r="J3459" s="3">
        <f t="shared" si="218"/>
        <v>3294.2</v>
      </c>
      <c r="K3459" s="3">
        <f t="shared" si="219"/>
        <v>1411.8000000000002</v>
      </c>
    </row>
    <row r="3460" spans="1:11" x14ac:dyDescent="0.25">
      <c r="A3460" s="5">
        <v>46154</v>
      </c>
      <c r="B3460" s="2" t="s">
        <v>3467</v>
      </c>
      <c r="C3460" s="2">
        <v>9</v>
      </c>
      <c r="D3460" s="3">
        <v>18020</v>
      </c>
      <c r="E3460" s="4">
        <v>0.05</v>
      </c>
      <c r="F3460" s="6">
        <v>2</v>
      </c>
      <c r="G3460" s="6">
        <v>5</v>
      </c>
      <c r="H3460" s="7">
        <f t="shared" si="216"/>
        <v>46143</v>
      </c>
      <c r="I3460" s="3">
        <f t="shared" si="217"/>
        <v>170289</v>
      </c>
      <c r="J3460" s="3">
        <f t="shared" si="218"/>
        <v>119202.29999999999</v>
      </c>
      <c r="K3460" s="3">
        <f t="shared" si="219"/>
        <v>51086.700000000012</v>
      </c>
    </row>
    <row r="3461" spans="1:11" x14ac:dyDescent="0.25">
      <c r="A3461" s="5">
        <v>46094</v>
      </c>
      <c r="B3461" s="2" t="s">
        <v>3468</v>
      </c>
      <c r="C3461" s="2">
        <v>10</v>
      </c>
      <c r="D3461" s="3">
        <v>12872</v>
      </c>
      <c r="E3461" s="4">
        <v>0.11</v>
      </c>
      <c r="F3461" s="6">
        <v>5</v>
      </c>
      <c r="G3461" s="6">
        <v>8</v>
      </c>
      <c r="H3461" s="7">
        <f t="shared" si="216"/>
        <v>46082</v>
      </c>
      <c r="I3461" s="3">
        <f t="shared" si="217"/>
        <v>142879.20000000001</v>
      </c>
      <c r="J3461" s="3">
        <f t="shared" si="218"/>
        <v>100015.44</v>
      </c>
      <c r="K3461" s="3">
        <f t="shared" si="219"/>
        <v>42863.760000000009</v>
      </c>
    </row>
    <row r="3462" spans="1:11" x14ac:dyDescent="0.25">
      <c r="A3462" s="5">
        <v>46170</v>
      </c>
      <c r="B3462" s="2" t="s">
        <v>3469</v>
      </c>
      <c r="C3462" s="2">
        <v>3</v>
      </c>
      <c r="D3462" s="3">
        <v>22963</v>
      </c>
      <c r="E3462" s="4">
        <v>0.08</v>
      </c>
      <c r="F3462" s="6">
        <v>5</v>
      </c>
      <c r="G3462" s="6">
        <v>3</v>
      </c>
      <c r="H3462" s="7">
        <f t="shared" si="216"/>
        <v>46143</v>
      </c>
      <c r="I3462" s="3">
        <f t="shared" si="217"/>
        <v>74400.12000000001</v>
      </c>
      <c r="J3462" s="3">
        <f t="shared" si="218"/>
        <v>52080.084000000003</v>
      </c>
      <c r="K3462" s="3">
        <f t="shared" si="219"/>
        <v>22320.036000000007</v>
      </c>
    </row>
    <row r="3463" spans="1:11" x14ac:dyDescent="0.25">
      <c r="A3463" s="5">
        <v>46380</v>
      </c>
      <c r="B3463" s="2" t="s">
        <v>3470</v>
      </c>
      <c r="C3463" s="2">
        <v>1</v>
      </c>
      <c r="D3463" s="3">
        <v>2219</v>
      </c>
      <c r="E3463" s="4">
        <v>0.09</v>
      </c>
      <c r="F3463" s="6">
        <v>3</v>
      </c>
      <c r="G3463" s="6">
        <v>3</v>
      </c>
      <c r="H3463" s="7">
        <f t="shared" si="216"/>
        <v>46357</v>
      </c>
      <c r="I3463" s="3">
        <f t="shared" si="217"/>
        <v>2418.71</v>
      </c>
      <c r="J3463" s="3">
        <f t="shared" si="218"/>
        <v>1693.097</v>
      </c>
      <c r="K3463" s="3">
        <f t="shared" si="219"/>
        <v>725.61300000000006</v>
      </c>
    </row>
    <row r="3464" spans="1:11" x14ac:dyDescent="0.25">
      <c r="A3464" s="5">
        <v>46288</v>
      </c>
      <c r="B3464" s="2" t="s">
        <v>3471</v>
      </c>
      <c r="C3464" s="2">
        <v>10</v>
      </c>
      <c r="D3464" s="3">
        <v>17849</v>
      </c>
      <c r="E3464" s="4"/>
      <c r="F3464" s="6">
        <v>4</v>
      </c>
      <c r="G3464" s="6">
        <v>8</v>
      </c>
      <c r="H3464" s="7">
        <f t="shared" si="216"/>
        <v>46266</v>
      </c>
      <c r="I3464" s="3">
        <f t="shared" si="217"/>
        <v>178490</v>
      </c>
      <c r="J3464" s="3">
        <f t="shared" si="218"/>
        <v>124942.99999999999</v>
      </c>
      <c r="K3464" s="3">
        <f t="shared" si="219"/>
        <v>53547.000000000015</v>
      </c>
    </row>
    <row r="3465" spans="1:11" x14ac:dyDescent="0.25">
      <c r="A3465" s="5">
        <v>46180</v>
      </c>
      <c r="B3465" s="2" t="s">
        <v>3472</v>
      </c>
      <c r="C3465" s="2">
        <v>7</v>
      </c>
      <c r="D3465" s="3">
        <v>2517</v>
      </c>
      <c r="E3465" s="4"/>
      <c r="F3465" s="6">
        <v>5</v>
      </c>
      <c r="G3465" s="6">
        <v>7</v>
      </c>
      <c r="H3465" s="7">
        <f t="shared" si="216"/>
        <v>46174</v>
      </c>
      <c r="I3465" s="3">
        <f t="shared" si="217"/>
        <v>17619</v>
      </c>
      <c r="J3465" s="3">
        <f t="shared" si="218"/>
        <v>12333.3</v>
      </c>
      <c r="K3465" s="3">
        <f t="shared" si="219"/>
        <v>5285.7000000000007</v>
      </c>
    </row>
    <row r="3466" spans="1:11" x14ac:dyDescent="0.25">
      <c r="A3466" s="5">
        <v>46034</v>
      </c>
      <c r="B3466" s="2" t="s">
        <v>3473</v>
      </c>
      <c r="C3466" s="2">
        <v>3</v>
      </c>
      <c r="D3466" s="3">
        <v>15491</v>
      </c>
      <c r="E3466" s="4">
        <v>0.13</v>
      </c>
      <c r="F3466" s="6">
        <v>4</v>
      </c>
      <c r="G3466" s="6">
        <v>5</v>
      </c>
      <c r="H3466" s="7">
        <f t="shared" si="216"/>
        <v>46023</v>
      </c>
      <c r="I3466" s="3">
        <f t="shared" si="217"/>
        <v>52514.49</v>
      </c>
      <c r="J3466" s="3">
        <f t="shared" si="218"/>
        <v>36760.142999999996</v>
      </c>
      <c r="K3466" s="3">
        <f t="shared" si="219"/>
        <v>15754.347000000002</v>
      </c>
    </row>
    <row r="3467" spans="1:11" x14ac:dyDescent="0.25">
      <c r="A3467" s="5">
        <v>46277</v>
      </c>
      <c r="B3467" s="2" t="s">
        <v>3474</v>
      </c>
      <c r="C3467" s="2">
        <v>10</v>
      </c>
      <c r="D3467" s="3">
        <v>12898</v>
      </c>
      <c r="E3467" s="4"/>
      <c r="F3467" s="6">
        <v>1</v>
      </c>
      <c r="G3467" s="6">
        <v>5</v>
      </c>
      <c r="H3467" s="7">
        <f t="shared" si="216"/>
        <v>46266</v>
      </c>
      <c r="I3467" s="3">
        <f t="shared" si="217"/>
        <v>128980</v>
      </c>
      <c r="J3467" s="3">
        <f t="shared" si="218"/>
        <v>90286</v>
      </c>
      <c r="K3467" s="3">
        <f t="shared" si="219"/>
        <v>38694</v>
      </c>
    </row>
    <row r="3468" spans="1:11" x14ac:dyDescent="0.25">
      <c r="A3468" s="5">
        <v>46171</v>
      </c>
      <c r="B3468" s="2" t="s">
        <v>3475</v>
      </c>
      <c r="C3468" s="2">
        <v>4</v>
      </c>
      <c r="D3468" s="3">
        <v>28836</v>
      </c>
      <c r="E3468" s="4">
        <v>0.08</v>
      </c>
      <c r="F3468" s="6">
        <v>5</v>
      </c>
      <c r="G3468" s="6">
        <v>2</v>
      </c>
      <c r="H3468" s="7">
        <f t="shared" si="216"/>
        <v>46143</v>
      </c>
      <c r="I3468" s="3">
        <f t="shared" si="217"/>
        <v>124571.52</v>
      </c>
      <c r="J3468" s="3">
        <f t="shared" si="218"/>
        <v>87200.063999999998</v>
      </c>
      <c r="K3468" s="3">
        <f t="shared" si="219"/>
        <v>37371.456000000006</v>
      </c>
    </row>
    <row r="3469" spans="1:11" x14ac:dyDescent="0.25">
      <c r="A3469" s="5">
        <v>46348</v>
      </c>
      <c r="B3469" s="2" t="s">
        <v>3476</v>
      </c>
      <c r="C3469" s="2">
        <v>8</v>
      </c>
      <c r="D3469" s="3">
        <v>6227</v>
      </c>
      <c r="E3469" s="4">
        <v>0.05</v>
      </c>
      <c r="F3469" s="6">
        <v>4</v>
      </c>
      <c r="G3469" s="6">
        <v>5</v>
      </c>
      <c r="H3469" s="7">
        <f t="shared" si="216"/>
        <v>46327</v>
      </c>
      <c r="I3469" s="3">
        <f t="shared" si="217"/>
        <v>52306.8</v>
      </c>
      <c r="J3469" s="3">
        <f t="shared" si="218"/>
        <v>36614.76</v>
      </c>
      <c r="K3469" s="3">
        <f t="shared" si="219"/>
        <v>15692.04</v>
      </c>
    </row>
    <row r="3470" spans="1:11" x14ac:dyDescent="0.25">
      <c r="A3470" s="5">
        <v>46050</v>
      </c>
      <c r="B3470" s="2" t="s">
        <v>3477</v>
      </c>
      <c r="C3470" s="2">
        <v>4</v>
      </c>
      <c r="D3470" s="3">
        <v>19029</v>
      </c>
      <c r="E3470" s="4">
        <v>0.11</v>
      </c>
      <c r="F3470" s="6">
        <v>3</v>
      </c>
      <c r="G3470" s="6">
        <v>1</v>
      </c>
      <c r="H3470" s="7">
        <f t="shared" si="216"/>
        <v>46023</v>
      </c>
      <c r="I3470" s="3">
        <f t="shared" si="217"/>
        <v>84488.760000000009</v>
      </c>
      <c r="J3470" s="3">
        <f t="shared" si="218"/>
        <v>59142.132000000005</v>
      </c>
      <c r="K3470" s="3">
        <f t="shared" si="219"/>
        <v>25346.628000000004</v>
      </c>
    </row>
    <row r="3471" spans="1:11" x14ac:dyDescent="0.25">
      <c r="A3471" s="5">
        <v>46268</v>
      </c>
      <c r="B3471" s="2" t="s">
        <v>3478</v>
      </c>
      <c r="C3471" s="2">
        <v>2</v>
      </c>
      <c r="D3471" s="3">
        <v>6424</v>
      </c>
      <c r="E3471" s="4">
        <v>0.08</v>
      </c>
      <c r="F3471" s="6">
        <v>5</v>
      </c>
      <c r="G3471" s="6">
        <v>5</v>
      </c>
      <c r="H3471" s="7">
        <f t="shared" si="216"/>
        <v>46266</v>
      </c>
      <c r="I3471" s="3">
        <f t="shared" si="217"/>
        <v>13875.84</v>
      </c>
      <c r="J3471" s="3">
        <f t="shared" si="218"/>
        <v>9713.0879999999997</v>
      </c>
      <c r="K3471" s="3">
        <f t="shared" si="219"/>
        <v>4162.7520000000004</v>
      </c>
    </row>
    <row r="3472" spans="1:11" x14ac:dyDescent="0.25">
      <c r="A3472" s="5">
        <v>46304</v>
      </c>
      <c r="B3472" s="2" t="s">
        <v>3479</v>
      </c>
      <c r="C3472" s="2">
        <v>1</v>
      </c>
      <c r="D3472" s="3">
        <v>24427</v>
      </c>
      <c r="E3472" s="4">
        <v>0.09</v>
      </c>
      <c r="F3472" s="6">
        <v>5</v>
      </c>
      <c r="G3472" s="6">
        <v>5</v>
      </c>
      <c r="H3472" s="7">
        <f t="shared" si="216"/>
        <v>46296</v>
      </c>
      <c r="I3472" s="3">
        <f t="shared" si="217"/>
        <v>26625.43</v>
      </c>
      <c r="J3472" s="3">
        <f t="shared" si="218"/>
        <v>18637.800999999999</v>
      </c>
      <c r="K3472" s="3">
        <f t="shared" si="219"/>
        <v>7987.6290000000008</v>
      </c>
    </row>
    <row r="3473" spans="1:11" x14ac:dyDescent="0.25">
      <c r="A3473" s="5">
        <v>46387</v>
      </c>
      <c r="B3473" s="2" t="s">
        <v>3480</v>
      </c>
      <c r="C3473" s="2">
        <v>8</v>
      </c>
      <c r="D3473" s="3">
        <v>3389</v>
      </c>
      <c r="E3473" s="4">
        <v>0.11</v>
      </c>
      <c r="F3473" s="6">
        <v>5</v>
      </c>
      <c r="G3473" s="6">
        <v>1</v>
      </c>
      <c r="H3473" s="7">
        <f t="shared" si="216"/>
        <v>46357</v>
      </c>
      <c r="I3473" s="3">
        <f t="shared" si="217"/>
        <v>30094.320000000003</v>
      </c>
      <c r="J3473" s="3">
        <f t="shared" si="218"/>
        <v>21066.024000000001</v>
      </c>
      <c r="K3473" s="3">
        <f t="shared" si="219"/>
        <v>9028.2960000000021</v>
      </c>
    </row>
    <row r="3474" spans="1:11" x14ac:dyDescent="0.25">
      <c r="A3474" s="5">
        <v>46304</v>
      </c>
      <c r="B3474" s="2" t="s">
        <v>3481</v>
      </c>
      <c r="C3474" s="2">
        <v>8</v>
      </c>
      <c r="D3474" s="3">
        <v>10527</v>
      </c>
      <c r="E3474" s="4"/>
      <c r="F3474" s="6">
        <v>3</v>
      </c>
      <c r="G3474" s="6">
        <v>6</v>
      </c>
      <c r="H3474" s="7">
        <f t="shared" si="216"/>
        <v>46296</v>
      </c>
      <c r="I3474" s="3">
        <f t="shared" si="217"/>
        <v>84216</v>
      </c>
      <c r="J3474" s="3">
        <f t="shared" si="218"/>
        <v>58951.199999999997</v>
      </c>
      <c r="K3474" s="3">
        <f t="shared" si="219"/>
        <v>25264.800000000003</v>
      </c>
    </row>
    <row r="3475" spans="1:11" x14ac:dyDescent="0.25">
      <c r="A3475" s="5">
        <v>46338</v>
      </c>
      <c r="B3475" s="2" t="s">
        <v>3482</v>
      </c>
      <c r="C3475" s="2">
        <v>1</v>
      </c>
      <c r="D3475" s="3">
        <v>5175</v>
      </c>
      <c r="E3475" s="4">
        <v>0.13</v>
      </c>
      <c r="F3475" s="6">
        <v>5</v>
      </c>
      <c r="G3475" s="6">
        <v>1</v>
      </c>
      <c r="H3475" s="7">
        <f t="shared" si="216"/>
        <v>46327</v>
      </c>
      <c r="I3475" s="3">
        <f t="shared" si="217"/>
        <v>5847.7499999999991</v>
      </c>
      <c r="J3475" s="3">
        <f t="shared" si="218"/>
        <v>4093.4249999999993</v>
      </c>
      <c r="K3475" s="3">
        <f t="shared" si="219"/>
        <v>1754.3249999999998</v>
      </c>
    </row>
    <row r="3476" spans="1:11" x14ac:dyDescent="0.25">
      <c r="A3476" s="5">
        <v>46352</v>
      </c>
      <c r="B3476" s="2" t="s">
        <v>3483</v>
      </c>
      <c r="C3476" s="2">
        <v>8</v>
      </c>
      <c r="D3476" s="3">
        <v>6739</v>
      </c>
      <c r="E3476" s="4"/>
      <c r="F3476" s="6">
        <v>4</v>
      </c>
      <c r="G3476" s="6">
        <v>6</v>
      </c>
      <c r="H3476" s="7">
        <f t="shared" si="216"/>
        <v>46327</v>
      </c>
      <c r="I3476" s="3">
        <f t="shared" si="217"/>
        <v>53912</v>
      </c>
      <c r="J3476" s="3">
        <f t="shared" si="218"/>
        <v>37738.399999999994</v>
      </c>
      <c r="K3476" s="3">
        <f t="shared" si="219"/>
        <v>16173.600000000006</v>
      </c>
    </row>
    <row r="3477" spans="1:11" x14ac:dyDescent="0.25">
      <c r="A3477" s="5">
        <v>46086</v>
      </c>
      <c r="B3477" s="2" t="s">
        <v>3484</v>
      </c>
      <c r="C3477" s="2">
        <v>10</v>
      </c>
      <c r="D3477" s="3">
        <v>6822</v>
      </c>
      <c r="E3477" s="4"/>
      <c r="F3477" s="6">
        <v>2</v>
      </c>
      <c r="G3477" s="6">
        <v>3</v>
      </c>
      <c r="H3477" s="7">
        <f t="shared" si="216"/>
        <v>46082</v>
      </c>
      <c r="I3477" s="3">
        <f t="shared" si="217"/>
        <v>68220</v>
      </c>
      <c r="J3477" s="3">
        <f t="shared" si="218"/>
        <v>47754</v>
      </c>
      <c r="K3477" s="3">
        <f t="shared" si="219"/>
        <v>20466</v>
      </c>
    </row>
    <row r="3478" spans="1:11" x14ac:dyDescent="0.25">
      <c r="A3478" s="5">
        <v>46087</v>
      </c>
      <c r="B3478" s="2" t="s">
        <v>3485</v>
      </c>
      <c r="C3478" s="2">
        <v>12</v>
      </c>
      <c r="D3478" s="3">
        <v>19945</v>
      </c>
      <c r="E3478" s="4"/>
      <c r="F3478" s="6">
        <v>2</v>
      </c>
      <c r="G3478" s="6">
        <v>2</v>
      </c>
      <c r="H3478" s="7">
        <f t="shared" si="216"/>
        <v>46082</v>
      </c>
      <c r="I3478" s="3">
        <f t="shared" si="217"/>
        <v>239340</v>
      </c>
      <c r="J3478" s="3">
        <f t="shared" si="218"/>
        <v>167538</v>
      </c>
      <c r="K3478" s="3">
        <f t="shared" si="219"/>
        <v>71802</v>
      </c>
    </row>
    <row r="3479" spans="1:11" x14ac:dyDescent="0.25">
      <c r="A3479" s="5">
        <v>46089</v>
      </c>
      <c r="B3479" s="2" t="s">
        <v>3486</v>
      </c>
      <c r="C3479" s="2">
        <v>3</v>
      </c>
      <c r="D3479" s="3">
        <v>29207</v>
      </c>
      <c r="E3479" s="4">
        <v>0.08</v>
      </c>
      <c r="F3479" s="6">
        <v>5</v>
      </c>
      <c r="G3479" s="6">
        <v>5</v>
      </c>
      <c r="H3479" s="7">
        <f t="shared" si="216"/>
        <v>46082</v>
      </c>
      <c r="I3479" s="3">
        <f t="shared" si="217"/>
        <v>94630.680000000008</v>
      </c>
      <c r="J3479" s="3">
        <f t="shared" si="218"/>
        <v>66241.475999999995</v>
      </c>
      <c r="K3479" s="3">
        <f t="shared" si="219"/>
        <v>28389.204000000012</v>
      </c>
    </row>
    <row r="3480" spans="1:11" x14ac:dyDescent="0.25">
      <c r="A3480" s="5">
        <v>46292</v>
      </c>
      <c r="B3480" s="2" t="s">
        <v>3487</v>
      </c>
      <c r="C3480" s="2">
        <v>1</v>
      </c>
      <c r="D3480" s="3">
        <v>7050</v>
      </c>
      <c r="E3480" s="4"/>
      <c r="F3480" s="6">
        <v>3</v>
      </c>
      <c r="G3480" s="6">
        <v>5</v>
      </c>
      <c r="H3480" s="7">
        <f t="shared" si="216"/>
        <v>46266</v>
      </c>
      <c r="I3480" s="3">
        <f t="shared" si="217"/>
        <v>7050</v>
      </c>
      <c r="J3480" s="3">
        <f t="shared" si="218"/>
        <v>4935</v>
      </c>
      <c r="K3480" s="3">
        <f t="shared" si="219"/>
        <v>2115</v>
      </c>
    </row>
    <row r="3481" spans="1:11" x14ac:dyDescent="0.25">
      <c r="A3481" s="5">
        <v>46103</v>
      </c>
      <c r="B3481" s="2" t="s">
        <v>3488</v>
      </c>
      <c r="C3481" s="2">
        <v>3</v>
      </c>
      <c r="D3481" s="3">
        <v>9472</v>
      </c>
      <c r="E3481" s="4">
        <v>7.0000000000000007E-2</v>
      </c>
      <c r="F3481" s="6">
        <v>2</v>
      </c>
      <c r="G3481" s="6">
        <v>7</v>
      </c>
      <c r="H3481" s="7">
        <f t="shared" si="216"/>
        <v>46082</v>
      </c>
      <c r="I3481" s="3">
        <f t="shared" si="217"/>
        <v>30405.120000000003</v>
      </c>
      <c r="J3481" s="3">
        <f t="shared" si="218"/>
        <v>21283.583999999999</v>
      </c>
      <c r="K3481" s="3">
        <f t="shared" si="219"/>
        <v>9121.5360000000037</v>
      </c>
    </row>
    <row r="3482" spans="1:11" x14ac:dyDescent="0.25">
      <c r="A3482" s="5">
        <v>46091</v>
      </c>
      <c r="B3482" s="2" t="s">
        <v>3489</v>
      </c>
      <c r="C3482" s="2">
        <v>12</v>
      </c>
      <c r="D3482" s="3">
        <v>32921</v>
      </c>
      <c r="E3482" s="4">
        <v>0.14000000000000001</v>
      </c>
      <c r="F3482" s="6">
        <v>4</v>
      </c>
      <c r="G3482" s="6">
        <v>3</v>
      </c>
      <c r="H3482" s="7">
        <f t="shared" si="216"/>
        <v>46082</v>
      </c>
      <c r="I3482" s="3">
        <f t="shared" si="217"/>
        <v>450359.28</v>
      </c>
      <c r="J3482" s="3">
        <f t="shared" si="218"/>
        <v>315251.49599999998</v>
      </c>
      <c r="K3482" s="3">
        <f t="shared" si="219"/>
        <v>135107.78400000004</v>
      </c>
    </row>
    <row r="3483" spans="1:11" x14ac:dyDescent="0.25">
      <c r="A3483" s="5">
        <v>46042</v>
      </c>
      <c r="B3483" s="2" t="s">
        <v>3490</v>
      </c>
      <c r="C3483" s="2">
        <v>12</v>
      </c>
      <c r="D3483" s="3">
        <v>7054</v>
      </c>
      <c r="E3483" s="4">
        <v>0.1</v>
      </c>
      <c r="F3483" s="6">
        <v>2</v>
      </c>
      <c r="G3483" s="6">
        <v>4</v>
      </c>
      <c r="H3483" s="7">
        <f t="shared" si="216"/>
        <v>46023</v>
      </c>
      <c r="I3483" s="3">
        <f t="shared" si="217"/>
        <v>93112.8</v>
      </c>
      <c r="J3483" s="3">
        <f t="shared" si="218"/>
        <v>65178.96</v>
      </c>
      <c r="K3483" s="3">
        <f t="shared" si="219"/>
        <v>27933.840000000004</v>
      </c>
    </row>
    <row r="3484" spans="1:11" x14ac:dyDescent="0.25">
      <c r="A3484" s="5">
        <v>46384</v>
      </c>
      <c r="B3484" s="2" t="s">
        <v>3491</v>
      </c>
      <c r="C3484" s="2">
        <v>10</v>
      </c>
      <c r="D3484" s="3">
        <v>1701</v>
      </c>
      <c r="E3484" s="4">
        <v>0.02</v>
      </c>
      <c r="F3484" s="6">
        <v>4</v>
      </c>
      <c r="G3484" s="6">
        <v>3</v>
      </c>
      <c r="H3484" s="7">
        <f t="shared" si="216"/>
        <v>46357</v>
      </c>
      <c r="I3484" s="3">
        <f t="shared" si="217"/>
        <v>17350.2</v>
      </c>
      <c r="J3484" s="3">
        <f t="shared" si="218"/>
        <v>12145.14</v>
      </c>
      <c r="K3484" s="3">
        <f t="shared" si="219"/>
        <v>5205.0600000000013</v>
      </c>
    </row>
    <row r="3485" spans="1:11" x14ac:dyDescent="0.25">
      <c r="A3485" s="5">
        <v>46358</v>
      </c>
      <c r="B3485" s="2" t="s">
        <v>3492</v>
      </c>
      <c r="C3485" s="2">
        <v>1</v>
      </c>
      <c r="D3485" s="3">
        <v>34486</v>
      </c>
      <c r="E3485" s="4">
        <v>0.03</v>
      </c>
      <c r="F3485" s="6">
        <v>4</v>
      </c>
      <c r="G3485" s="6">
        <v>1</v>
      </c>
      <c r="H3485" s="7">
        <f t="shared" si="216"/>
        <v>46357</v>
      </c>
      <c r="I3485" s="3">
        <f t="shared" si="217"/>
        <v>35520.58</v>
      </c>
      <c r="J3485" s="3">
        <f t="shared" si="218"/>
        <v>24864.405999999999</v>
      </c>
      <c r="K3485" s="3">
        <f t="shared" si="219"/>
        <v>10656.174000000003</v>
      </c>
    </row>
    <row r="3486" spans="1:11" x14ac:dyDescent="0.25">
      <c r="A3486" s="5">
        <v>46190</v>
      </c>
      <c r="B3486" s="2" t="s">
        <v>3493</v>
      </c>
      <c r="C3486" s="2">
        <v>3</v>
      </c>
      <c r="D3486" s="3">
        <v>21915</v>
      </c>
      <c r="E3486" s="4">
        <v>0.11</v>
      </c>
      <c r="F3486" s="6">
        <v>2</v>
      </c>
      <c r="G3486" s="6">
        <v>4</v>
      </c>
      <c r="H3486" s="7">
        <f t="shared" si="216"/>
        <v>46174</v>
      </c>
      <c r="I3486" s="3">
        <f t="shared" si="217"/>
        <v>72976.950000000012</v>
      </c>
      <c r="J3486" s="3">
        <f t="shared" si="218"/>
        <v>51083.865000000005</v>
      </c>
      <c r="K3486" s="3">
        <f t="shared" si="219"/>
        <v>21893.085000000006</v>
      </c>
    </row>
    <row r="3487" spans="1:11" x14ac:dyDescent="0.25">
      <c r="A3487" s="5">
        <v>46037</v>
      </c>
      <c r="B3487" s="2" t="s">
        <v>3494</v>
      </c>
      <c r="C3487" s="2">
        <v>1</v>
      </c>
      <c r="D3487" s="3">
        <v>24824</v>
      </c>
      <c r="E3487" s="4">
        <v>0.04</v>
      </c>
      <c r="F3487" s="6">
        <v>3</v>
      </c>
      <c r="G3487" s="6">
        <v>4</v>
      </c>
      <c r="H3487" s="7">
        <f t="shared" si="216"/>
        <v>46023</v>
      </c>
      <c r="I3487" s="3">
        <f t="shared" si="217"/>
        <v>25816.959999999999</v>
      </c>
      <c r="J3487" s="3">
        <f t="shared" si="218"/>
        <v>18071.871999999999</v>
      </c>
      <c r="K3487" s="3">
        <f t="shared" si="219"/>
        <v>7745.0879999999997</v>
      </c>
    </row>
    <row r="3488" spans="1:11" x14ac:dyDescent="0.25">
      <c r="A3488" s="5">
        <v>46328</v>
      </c>
      <c r="B3488" s="2" t="s">
        <v>3495</v>
      </c>
      <c r="C3488" s="2">
        <v>9</v>
      </c>
      <c r="D3488" s="3">
        <v>23929</v>
      </c>
      <c r="E3488" s="4">
        <v>0.12</v>
      </c>
      <c r="F3488" s="6">
        <v>2</v>
      </c>
      <c r="G3488" s="6">
        <v>8</v>
      </c>
      <c r="H3488" s="7">
        <f t="shared" si="216"/>
        <v>46327</v>
      </c>
      <c r="I3488" s="3">
        <f t="shared" si="217"/>
        <v>241204.32000000004</v>
      </c>
      <c r="J3488" s="3">
        <f t="shared" si="218"/>
        <v>168843.024</v>
      </c>
      <c r="K3488" s="3">
        <f t="shared" si="219"/>
        <v>72361.296000000031</v>
      </c>
    </row>
    <row r="3489" spans="1:11" x14ac:dyDescent="0.25">
      <c r="A3489" s="5">
        <v>46258</v>
      </c>
      <c r="B3489" s="2" t="s">
        <v>3496</v>
      </c>
      <c r="C3489" s="2">
        <v>8</v>
      </c>
      <c r="D3489" s="3">
        <v>4249</v>
      </c>
      <c r="E3489" s="4">
        <v>0.03</v>
      </c>
      <c r="F3489" s="6">
        <v>3</v>
      </c>
      <c r="G3489" s="6">
        <v>4</v>
      </c>
      <c r="H3489" s="7">
        <f t="shared" si="216"/>
        <v>46235</v>
      </c>
      <c r="I3489" s="3">
        <f t="shared" si="217"/>
        <v>35011.760000000002</v>
      </c>
      <c r="J3489" s="3">
        <f t="shared" si="218"/>
        <v>24508.232</v>
      </c>
      <c r="K3489" s="3">
        <f t="shared" si="219"/>
        <v>10503.528000000002</v>
      </c>
    </row>
    <row r="3490" spans="1:11" x14ac:dyDescent="0.25">
      <c r="A3490" s="5">
        <v>46141</v>
      </c>
      <c r="B3490" s="2" t="s">
        <v>3497</v>
      </c>
      <c r="C3490" s="2">
        <v>11</v>
      </c>
      <c r="D3490" s="3">
        <v>33590</v>
      </c>
      <c r="E3490" s="4">
        <v>7.0000000000000007E-2</v>
      </c>
      <c r="F3490" s="6">
        <v>3</v>
      </c>
      <c r="G3490" s="6">
        <v>2</v>
      </c>
      <c r="H3490" s="7">
        <f t="shared" si="216"/>
        <v>46113</v>
      </c>
      <c r="I3490" s="3">
        <f t="shared" si="217"/>
        <v>395354.30000000005</v>
      </c>
      <c r="J3490" s="3">
        <f t="shared" si="218"/>
        <v>276748.01</v>
      </c>
      <c r="K3490" s="3">
        <f t="shared" si="219"/>
        <v>118606.29000000004</v>
      </c>
    </row>
    <row r="3491" spans="1:11" x14ac:dyDescent="0.25">
      <c r="A3491" s="5">
        <v>46208</v>
      </c>
      <c r="B3491" s="2" t="s">
        <v>3498</v>
      </c>
      <c r="C3491" s="2">
        <v>4</v>
      </c>
      <c r="D3491" s="3">
        <v>17846</v>
      </c>
      <c r="E3491" s="4">
        <v>0.11</v>
      </c>
      <c r="F3491" s="6">
        <v>4</v>
      </c>
      <c r="G3491" s="6">
        <v>6</v>
      </c>
      <c r="H3491" s="7">
        <f t="shared" si="216"/>
        <v>46204</v>
      </c>
      <c r="I3491" s="3">
        <f t="shared" si="217"/>
        <v>79236.240000000005</v>
      </c>
      <c r="J3491" s="3">
        <f t="shared" si="218"/>
        <v>55465.368000000002</v>
      </c>
      <c r="K3491" s="3">
        <f t="shared" si="219"/>
        <v>23770.872000000003</v>
      </c>
    </row>
    <row r="3492" spans="1:11" x14ac:dyDescent="0.25">
      <c r="A3492" s="5">
        <v>46371</v>
      </c>
      <c r="B3492" s="2" t="s">
        <v>3499</v>
      </c>
      <c r="C3492" s="2">
        <v>12</v>
      </c>
      <c r="D3492" s="3">
        <v>6400</v>
      </c>
      <c r="E3492" s="4">
        <v>0.09</v>
      </c>
      <c r="F3492" s="6">
        <v>4</v>
      </c>
      <c r="G3492" s="6">
        <v>8</v>
      </c>
      <c r="H3492" s="7">
        <f t="shared" si="216"/>
        <v>46357</v>
      </c>
      <c r="I3492" s="3">
        <f t="shared" si="217"/>
        <v>83712</v>
      </c>
      <c r="J3492" s="3">
        <f t="shared" si="218"/>
        <v>58598.399999999994</v>
      </c>
      <c r="K3492" s="3">
        <f t="shared" si="219"/>
        <v>25113.600000000006</v>
      </c>
    </row>
    <row r="3493" spans="1:11" x14ac:dyDescent="0.25">
      <c r="A3493" s="5">
        <v>46212</v>
      </c>
      <c r="B3493" s="2" t="s">
        <v>3500</v>
      </c>
      <c r="C3493" s="2">
        <v>7</v>
      </c>
      <c r="D3493" s="3">
        <v>7187</v>
      </c>
      <c r="E3493" s="4"/>
      <c r="F3493" s="6">
        <v>1</v>
      </c>
      <c r="G3493" s="6">
        <v>5</v>
      </c>
      <c r="H3493" s="7">
        <f t="shared" si="216"/>
        <v>46204</v>
      </c>
      <c r="I3493" s="3">
        <f t="shared" si="217"/>
        <v>50309</v>
      </c>
      <c r="J3493" s="3">
        <f t="shared" si="218"/>
        <v>35216.299999999996</v>
      </c>
      <c r="K3493" s="3">
        <f t="shared" si="219"/>
        <v>15092.700000000004</v>
      </c>
    </row>
    <row r="3494" spans="1:11" x14ac:dyDescent="0.25">
      <c r="A3494" s="5">
        <v>46031</v>
      </c>
      <c r="B3494" s="2" t="s">
        <v>3501</v>
      </c>
      <c r="C3494" s="2">
        <v>9</v>
      </c>
      <c r="D3494" s="3">
        <v>7260</v>
      </c>
      <c r="E3494" s="4">
        <v>0.09</v>
      </c>
      <c r="F3494" s="6">
        <v>4</v>
      </c>
      <c r="G3494" s="6">
        <v>5</v>
      </c>
      <c r="H3494" s="7">
        <f t="shared" si="216"/>
        <v>46023</v>
      </c>
      <c r="I3494" s="3">
        <f t="shared" si="217"/>
        <v>71220.600000000006</v>
      </c>
      <c r="J3494" s="3">
        <f t="shared" si="218"/>
        <v>49854.42</v>
      </c>
      <c r="K3494" s="3">
        <f t="shared" si="219"/>
        <v>21366.180000000008</v>
      </c>
    </row>
    <row r="3495" spans="1:11" x14ac:dyDescent="0.25">
      <c r="A3495" s="5">
        <v>46231</v>
      </c>
      <c r="B3495" s="2" t="s">
        <v>3502</v>
      </c>
      <c r="C3495" s="2">
        <v>9</v>
      </c>
      <c r="D3495" s="3">
        <v>32944</v>
      </c>
      <c r="E3495" s="4">
        <v>0.12</v>
      </c>
      <c r="F3495" s="6">
        <v>4</v>
      </c>
      <c r="G3495" s="6">
        <v>7</v>
      </c>
      <c r="H3495" s="7">
        <f t="shared" si="216"/>
        <v>46204</v>
      </c>
      <c r="I3495" s="3">
        <f t="shared" si="217"/>
        <v>332075.52000000002</v>
      </c>
      <c r="J3495" s="3">
        <f t="shared" si="218"/>
        <v>232452.864</v>
      </c>
      <c r="K3495" s="3">
        <f t="shared" si="219"/>
        <v>99622.656000000017</v>
      </c>
    </row>
    <row r="3496" spans="1:11" x14ac:dyDescent="0.25">
      <c r="A3496" s="5">
        <v>46112</v>
      </c>
      <c r="B3496" s="2" t="s">
        <v>3503</v>
      </c>
      <c r="C3496" s="2">
        <v>8</v>
      </c>
      <c r="D3496" s="3">
        <v>11841</v>
      </c>
      <c r="E3496" s="4"/>
      <c r="F3496" s="6">
        <v>4</v>
      </c>
      <c r="G3496" s="6">
        <v>2</v>
      </c>
      <c r="H3496" s="7">
        <f t="shared" si="216"/>
        <v>46082</v>
      </c>
      <c r="I3496" s="3">
        <f t="shared" si="217"/>
        <v>94728</v>
      </c>
      <c r="J3496" s="3">
        <f t="shared" si="218"/>
        <v>66309.599999999991</v>
      </c>
      <c r="K3496" s="3">
        <f t="shared" si="219"/>
        <v>28418.400000000009</v>
      </c>
    </row>
    <row r="3497" spans="1:11" x14ac:dyDescent="0.25">
      <c r="A3497" s="5">
        <v>46167</v>
      </c>
      <c r="B3497" s="2" t="s">
        <v>3504</v>
      </c>
      <c r="C3497" s="2">
        <v>11</v>
      </c>
      <c r="D3497" s="3">
        <v>34998</v>
      </c>
      <c r="E3497" s="4"/>
      <c r="F3497" s="6">
        <v>1</v>
      </c>
      <c r="G3497" s="6">
        <v>5</v>
      </c>
      <c r="H3497" s="7">
        <f t="shared" si="216"/>
        <v>46143</v>
      </c>
      <c r="I3497" s="3">
        <f t="shared" si="217"/>
        <v>384978</v>
      </c>
      <c r="J3497" s="3">
        <f t="shared" si="218"/>
        <v>269484.59999999998</v>
      </c>
      <c r="K3497" s="3">
        <f t="shared" si="219"/>
        <v>115493.40000000002</v>
      </c>
    </row>
    <row r="3498" spans="1:11" x14ac:dyDescent="0.25">
      <c r="A3498" s="5">
        <v>46378</v>
      </c>
      <c r="B3498" s="2" t="s">
        <v>3505</v>
      </c>
      <c r="C3498" s="2">
        <v>5</v>
      </c>
      <c r="D3498" s="3">
        <v>12969</v>
      </c>
      <c r="E3498" s="4">
        <v>0.12</v>
      </c>
      <c r="F3498" s="6">
        <v>3</v>
      </c>
      <c r="G3498" s="6">
        <v>6</v>
      </c>
      <c r="H3498" s="7">
        <f t="shared" si="216"/>
        <v>46357</v>
      </c>
      <c r="I3498" s="3">
        <f t="shared" si="217"/>
        <v>72626.400000000009</v>
      </c>
      <c r="J3498" s="3">
        <f t="shared" si="218"/>
        <v>50838.48</v>
      </c>
      <c r="K3498" s="3">
        <f t="shared" si="219"/>
        <v>21787.920000000006</v>
      </c>
    </row>
    <row r="3499" spans="1:11" x14ac:dyDescent="0.25">
      <c r="A3499" s="5">
        <v>46250</v>
      </c>
      <c r="B3499" s="2" t="s">
        <v>3506</v>
      </c>
      <c r="C3499" s="2">
        <v>2</v>
      </c>
      <c r="D3499" s="3">
        <v>17221</v>
      </c>
      <c r="E3499" s="4"/>
      <c r="F3499" s="6">
        <v>3</v>
      </c>
      <c r="G3499" s="6">
        <v>3</v>
      </c>
      <c r="H3499" s="7">
        <f t="shared" si="216"/>
        <v>46235</v>
      </c>
      <c r="I3499" s="3">
        <f t="shared" si="217"/>
        <v>34442</v>
      </c>
      <c r="J3499" s="3">
        <f t="shared" si="218"/>
        <v>24109.399999999998</v>
      </c>
      <c r="K3499" s="3">
        <f t="shared" si="219"/>
        <v>10332.600000000002</v>
      </c>
    </row>
    <row r="3500" spans="1:11" x14ac:dyDescent="0.25">
      <c r="A3500" s="5">
        <v>46035</v>
      </c>
      <c r="B3500" s="2" t="s">
        <v>3507</v>
      </c>
      <c r="C3500" s="2">
        <v>12</v>
      </c>
      <c r="D3500" s="3">
        <v>9453</v>
      </c>
      <c r="E3500" s="4">
        <v>0.09</v>
      </c>
      <c r="F3500" s="6">
        <v>5</v>
      </c>
      <c r="G3500" s="6">
        <v>4</v>
      </c>
      <c r="H3500" s="7">
        <f t="shared" si="216"/>
        <v>46023</v>
      </c>
      <c r="I3500" s="3">
        <f t="shared" si="217"/>
        <v>123645.24</v>
      </c>
      <c r="J3500" s="3">
        <f t="shared" si="218"/>
        <v>86551.668000000005</v>
      </c>
      <c r="K3500" s="3">
        <f t="shared" si="219"/>
        <v>37093.572</v>
      </c>
    </row>
    <row r="3501" spans="1:11" x14ac:dyDescent="0.25">
      <c r="A3501" s="5">
        <v>46361</v>
      </c>
      <c r="B3501" s="2" t="s">
        <v>3508</v>
      </c>
      <c r="C3501" s="2">
        <v>12</v>
      </c>
      <c r="D3501" s="3">
        <v>20692</v>
      </c>
      <c r="E3501" s="4"/>
      <c r="F3501" s="6">
        <v>2</v>
      </c>
      <c r="G3501" s="6">
        <v>6</v>
      </c>
      <c r="H3501" s="7">
        <f t="shared" si="216"/>
        <v>46357</v>
      </c>
      <c r="I3501" s="3">
        <f t="shared" si="217"/>
        <v>248304</v>
      </c>
      <c r="J3501" s="3">
        <f t="shared" si="218"/>
        <v>173812.8</v>
      </c>
      <c r="K3501" s="3">
        <f t="shared" si="219"/>
        <v>74491.200000000012</v>
      </c>
    </row>
    <row r="3502" spans="1:11" x14ac:dyDescent="0.25">
      <c r="A3502" s="5">
        <v>46237</v>
      </c>
      <c r="B3502" s="2" t="s">
        <v>3509</v>
      </c>
      <c r="C3502" s="2">
        <v>7</v>
      </c>
      <c r="D3502" s="3">
        <v>19402</v>
      </c>
      <c r="E3502" s="4">
        <v>0.02</v>
      </c>
      <c r="F3502" s="6">
        <v>2</v>
      </c>
      <c r="G3502" s="6">
        <v>6</v>
      </c>
      <c r="H3502" s="7">
        <f t="shared" si="216"/>
        <v>46235</v>
      </c>
      <c r="I3502" s="3">
        <f t="shared" si="217"/>
        <v>138530.28</v>
      </c>
      <c r="J3502" s="3">
        <f t="shared" si="218"/>
        <v>96971.195999999996</v>
      </c>
      <c r="K3502" s="3">
        <f t="shared" si="219"/>
        <v>41559.084000000003</v>
      </c>
    </row>
    <row r="3503" spans="1:11" x14ac:dyDescent="0.25">
      <c r="A3503" s="5">
        <v>46102</v>
      </c>
      <c r="B3503" s="2" t="s">
        <v>3510</v>
      </c>
      <c r="C3503" s="2">
        <v>1</v>
      </c>
      <c r="D3503" s="3">
        <v>9522</v>
      </c>
      <c r="E3503" s="4"/>
      <c r="F3503" s="6">
        <v>3</v>
      </c>
      <c r="G3503" s="6">
        <v>3</v>
      </c>
      <c r="H3503" s="7">
        <f t="shared" si="216"/>
        <v>46082</v>
      </c>
      <c r="I3503" s="3">
        <f t="shared" si="217"/>
        <v>9522</v>
      </c>
      <c r="J3503" s="3">
        <f t="shared" si="218"/>
        <v>6665.4</v>
      </c>
      <c r="K3503" s="3">
        <f t="shared" si="219"/>
        <v>2856.6000000000004</v>
      </c>
    </row>
    <row r="3504" spans="1:11" x14ac:dyDescent="0.25">
      <c r="A3504" s="5">
        <v>46267</v>
      </c>
      <c r="B3504" s="2" t="s">
        <v>3511</v>
      </c>
      <c r="C3504" s="2">
        <v>8</v>
      </c>
      <c r="D3504" s="3">
        <v>9650</v>
      </c>
      <c r="E3504" s="4">
        <v>0.02</v>
      </c>
      <c r="F3504" s="6">
        <v>1</v>
      </c>
      <c r="G3504" s="6">
        <v>5</v>
      </c>
      <c r="H3504" s="7">
        <f t="shared" si="216"/>
        <v>46266</v>
      </c>
      <c r="I3504" s="3">
        <f t="shared" si="217"/>
        <v>78744</v>
      </c>
      <c r="J3504" s="3">
        <f t="shared" si="218"/>
        <v>55120.799999999996</v>
      </c>
      <c r="K3504" s="3">
        <f t="shared" si="219"/>
        <v>23623.200000000004</v>
      </c>
    </row>
    <row r="3505" spans="1:11" x14ac:dyDescent="0.25">
      <c r="A3505" s="5">
        <v>46034</v>
      </c>
      <c r="B3505" s="2" t="s">
        <v>3512</v>
      </c>
      <c r="C3505" s="2">
        <v>5</v>
      </c>
      <c r="D3505" s="3">
        <v>32587</v>
      </c>
      <c r="E3505" s="4">
        <v>0.15</v>
      </c>
      <c r="F3505" s="6">
        <v>5</v>
      </c>
      <c r="G3505" s="6">
        <v>2</v>
      </c>
      <c r="H3505" s="7">
        <f t="shared" si="216"/>
        <v>46023</v>
      </c>
      <c r="I3505" s="3">
        <f t="shared" si="217"/>
        <v>187375.25</v>
      </c>
      <c r="J3505" s="3">
        <f t="shared" si="218"/>
        <v>131162.67499999999</v>
      </c>
      <c r="K3505" s="3">
        <f t="shared" si="219"/>
        <v>56212.575000000012</v>
      </c>
    </row>
    <row r="3506" spans="1:11" x14ac:dyDescent="0.25">
      <c r="A3506" s="5">
        <v>46046</v>
      </c>
      <c r="B3506" s="2" t="s">
        <v>3513</v>
      </c>
      <c r="C3506" s="2">
        <v>4</v>
      </c>
      <c r="D3506" s="3">
        <v>16451</v>
      </c>
      <c r="E3506" s="4">
        <v>0.04</v>
      </c>
      <c r="F3506" s="6">
        <v>1</v>
      </c>
      <c r="G3506" s="6">
        <v>8</v>
      </c>
      <c r="H3506" s="7">
        <f t="shared" si="216"/>
        <v>46023</v>
      </c>
      <c r="I3506" s="3">
        <f t="shared" si="217"/>
        <v>68436.160000000003</v>
      </c>
      <c r="J3506" s="3">
        <f t="shared" si="218"/>
        <v>47905.311999999998</v>
      </c>
      <c r="K3506" s="3">
        <f t="shared" si="219"/>
        <v>20530.848000000005</v>
      </c>
    </row>
    <row r="3507" spans="1:11" x14ac:dyDescent="0.25">
      <c r="A3507" s="5">
        <v>46132</v>
      </c>
      <c r="B3507" s="2" t="s">
        <v>3514</v>
      </c>
      <c r="C3507" s="2">
        <v>12</v>
      </c>
      <c r="D3507" s="3">
        <v>6736</v>
      </c>
      <c r="E3507" s="4">
        <v>0.03</v>
      </c>
      <c r="F3507" s="6">
        <v>4</v>
      </c>
      <c r="G3507" s="6">
        <v>2</v>
      </c>
      <c r="H3507" s="7">
        <f t="shared" si="216"/>
        <v>46113</v>
      </c>
      <c r="I3507" s="3">
        <f t="shared" si="217"/>
        <v>83256.960000000006</v>
      </c>
      <c r="J3507" s="3">
        <f t="shared" si="218"/>
        <v>58279.872000000003</v>
      </c>
      <c r="K3507" s="3">
        <f t="shared" si="219"/>
        <v>24977.088000000003</v>
      </c>
    </row>
    <row r="3508" spans="1:11" x14ac:dyDescent="0.25">
      <c r="A3508" s="5">
        <v>46287</v>
      </c>
      <c r="B3508" s="2" t="s">
        <v>3515</v>
      </c>
      <c r="C3508" s="2">
        <v>10</v>
      </c>
      <c r="D3508" s="3">
        <v>28271</v>
      </c>
      <c r="E3508" s="4">
        <v>7.0000000000000007E-2</v>
      </c>
      <c r="F3508" s="6">
        <v>3</v>
      </c>
      <c r="G3508" s="6">
        <v>7</v>
      </c>
      <c r="H3508" s="7">
        <f t="shared" si="216"/>
        <v>46266</v>
      </c>
      <c r="I3508" s="3">
        <f t="shared" si="217"/>
        <v>302499.7</v>
      </c>
      <c r="J3508" s="3">
        <f t="shared" si="218"/>
        <v>211749.79</v>
      </c>
      <c r="K3508" s="3">
        <f t="shared" si="219"/>
        <v>90749.91</v>
      </c>
    </row>
    <row r="3509" spans="1:11" x14ac:dyDescent="0.25">
      <c r="A3509" s="5">
        <v>46354</v>
      </c>
      <c r="B3509" s="2" t="s">
        <v>3516</v>
      </c>
      <c r="C3509" s="2">
        <v>8</v>
      </c>
      <c r="D3509" s="3">
        <v>17967</v>
      </c>
      <c r="E3509" s="4">
        <v>7.0000000000000007E-2</v>
      </c>
      <c r="F3509" s="6">
        <v>2</v>
      </c>
      <c r="G3509" s="6">
        <v>3</v>
      </c>
      <c r="H3509" s="7">
        <f t="shared" si="216"/>
        <v>46327</v>
      </c>
      <c r="I3509" s="3">
        <f t="shared" si="217"/>
        <v>153797.52000000002</v>
      </c>
      <c r="J3509" s="3">
        <f t="shared" si="218"/>
        <v>107658.26400000001</v>
      </c>
      <c r="K3509" s="3">
        <f t="shared" si="219"/>
        <v>46139.256000000008</v>
      </c>
    </row>
    <row r="3510" spans="1:11" x14ac:dyDescent="0.25">
      <c r="A3510" s="5">
        <v>46114</v>
      </c>
      <c r="B3510" s="2" t="s">
        <v>3517</v>
      </c>
      <c r="C3510" s="2">
        <v>12</v>
      </c>
      <c r="D3510" s="3">
        <v>33012</v>
      </c>
      <c r="E3510" s="4">
        <v>0.06</v>
      </c>
      <c r="F3510" s="6">
        <v>1</v>
      </c>
      <c r="G3510" s="6">
        <v>6</v>
      </c>
      <c r="H3510" s="7">
        <f t="shared" si="216"/>
        <v>46113</v>
      </c>
      <c r="I3510" s="3">
        <f t="shared" si="217"/>
        <v>419912.64</v>
      </c>
      <c r="J3510" s="3">
        <f t="shared" si="218"/>
        <v>293938.848</v>
      </c>
      <c r="K3510" s="3">
        <f t="shared" si="219"/>
        <v>125973.79200000002</v>
      </c>
    </row>
    <row r="3511" spans="1:11" x14ac:dyDescent="0.25">
      <c r="A3511" s="5">
        <v>46230</v>
      </c>
      <c r="B3511" s="2" t="s">
        <v>3518</v>
      </c>
      <c r="C3511" s="2">
        <v>5</v>
      </c>
      <c r="D3511" s="3">
        <v>22001</v>
      </c>
      <c r="E3511" s="4">
        <v>0.06</v>
      </c>
      <c r="F3511" s="6">
        <v>3</v>
      </c>
      <c r="G3511" s="6">
        <v>1</v>
      </c>
      <c r="H3511" s="7">
        <f t="shared" si="216"/>
        <v>46204</v>
      </c>
      <c r="I3511" s="3">
        <f t="shared" si="217"/>
        <v>116605.3</v>
      </c>
      <c r="J3511" s="3">
        <f t="shared" si="218"/>
        <v>81623.709999999992</v>
      </c>
      <c r="K3511" s="3">
        <f t="shared" si="219"/>
        <v>34981.590000000011</v>
      </c>
    </row>
    <row r="3512" spans="1:11" x14ac:dyDescent="0.25">
      <c r="A3512" s="5">
        <v>46231</v>
      </c>
      <c r="B3512" s="2" t="s">
        <v>3519</v>
      </c>
      <c r="C3512" s="2">
        <v>6</v>
      </c>
      <c r="D3512" s="3">
        <v>7125</v>
      </c>
      <c r="E3512" s="4">
        <v>0.09</v>
      </c>
      <c r="F3512" s="6">
        <v>3</v>
      </c>
      <c r="G3512" s="6">
        <v>8</v>
      </c>
      <c r="H3512" s="7">
        <f t="shared" si="216"/>
        <v>46204</v>
      </c>
      <c r="I3512" s="3">
        <f t="shared" si="217"/>
        <v>46597.5</v>
      </c>
      <c r="J3512" s="3">
        <f t="shared" si="218"/>
        <v>32618.249999999996</v>
      </c>
      <c r="K3512" s="3">
        <f t="shared" si="219"/>
        <v>13979.250000000004</v>
      </c>
    </row>
    <row r="3513" spans="1:11" x14ac:dyDescent="0.25">
      <c r="A3513" s="5">
        <v>46365</v>
      </c>
      <c r="B3513" s="2" t="s">
        <v>3520</v>
      </c>
      <c r="C3513" s="2">
        <v>3</v>
      </c>
      <c r="D3513" s="3">
        <v>33381</v>
      </c>
      <c r="E3513" s="4">
        <v>7.0000000000000007E-2</v>
      </c>
      <c r="F3513" s="6">
        <v>4</v>
      </c>
      <c r="G3513" s="6">
        <v>5</v>
      </c>
      <c r="H3513" s="7">
        <f t="shared" si="216"/>
        <v>46357</v>
      </c>
      <c r="I3513" s="3">
        <f t="shared" si="217"/>
        <v>107153.01000000001</v>
      </c>
      <c r="J3513" s="3">
        <f t="shared" si="218"/>
        <v>75007.107000000004</v>
      </c>
      <c r="K3513" s="3">
        <f t="shared" si="219"/>
        <v>32145.903000000006</v>
      </c>
    </row>
    <row r="3514" spans="1:11" x14ac:dyDescent="0.25">
      <c r="A3514" s="5">
        <v>46318</v>
      </c>
      <c r="B3514" s="2" t="s">
        <v>3521</v>
      </c>
      <c r="C3514" s="2">
        <v>5</v>
      </c>
      <c r="D3514" s="3">
        <v>11041</v>
      </c>
      <c r="E3514" s="4">
        <v>0.13</v>
      </c>
      <c r="F3514" s="6">
        <v>4</v>
      </c>
      <c r="G3514" s="6">
        <v>3</v>
      </c>
      <c r="H3514" s="7">
        <f t="shared" si="216"/>
        <v>46296</v>
      </c>
      <c r="I3514" s="3">
        <f t="shared" si="217"/>
        <v>62381.649999999994</v>
      </c>
      <c r="J3514" s="3">
        <f t="shared" si="218"/>
        <v>43667.154999999992</v>
      </c>
      <c r="K3514" s="3">
        <f t="shared" si="219"/>
        <v>18714.495000000003</v>
      </c>
    </row>
    <row r="3515" spans="1:11" x14ac:dyDescent="0.25">
      <c r="A3515" s="5">
        <v>46059</v>
      </c>
      <c r="B3515" s="2" t="s">
        <v>3522</v>
      </c>
      <c r="C3515" s="2">
        <v>11</v>
      </c>
      <c r="D3515" s="3">
        <v>18467</v>
      </c>
      <c r="E3515" s="4">
        <v>0.13</v>
      </c>
      <c r="F3515" s="6">
        <v>1</v>
      </c>
      <c r="G3515" s="6">
        <v>8</v>
      </c>
      <c r="H3515" s="7">
        <f t="shared" si="216"/>
        <v>46054</v>
      </c>
      <c r="I3515" s="3">
        <f t="shared" si="217"/>
        <v>229544.80999999997</v>
      </c>
      <c r="J3515" s="3">
        <f t="shared" si="218"/>
        <v>160681.36699999997</v>
      </c>
      <c r="K3515" s="3">
        <f t="shared" si="219"/>
        <v>68863.442999999999</v>
      </c>
    </row>
    <row r="3516" spans="1:11" x14ac:dyDescent="0.25">
      <c r="A3516" s="5">
        <v>46234</v>
      </c>
      <c r="B3516" s="2" t="s">
        <v>3523</v>
      </c>
      <c r="C3516" s="2">
        <v>7</v>
      </c>
      <c r="D3516" s="3">
        <v>16939</v>
      </c>
      <c r="E3516" s="4"/>
      <c r="F3516" s="6">
        <v>2</v>
      </c>
      <c r="G3516" s="6">
        <v>4</v>
      </c>
      <c r="H3516" s="7">
        <f t="shared" si="216"/>
        <v>46204</v>
      </c>
      <c r="I3516" s="3">
        <f t="shared" si="217"/>
        <v>118573</v>
      </c>
      <c r="J3516" s="3">
        <f t="shared" si="218"/>
        <v>83001.099999999991</v>
      </c>
      <c r="K3516" s="3">
        <f t="shared" si="219"/>
        <v>35571.900000000009</v>
      </c>
    </row>
    <row r="3517" spans="1:11" x14ac:dyDescent="0.25">
      <c r="A3517" s="5">
        <v>46177</v>
      </c>
      <c r="B3517" s="2" t="s">
        <v>3524</v>
      </c>
      <c r="C3517" s="2">
        <v>8</v>
      </c>
      <c r="D3517" s="3">
        <v>30464</v>
      </c>
      <c r="E3517" s="4"/>
      <c r="F3517" s="6">
        <v>4</v>
      </c>
      <c r="G3517" s="6">
        <v>8</v>
      </c>
      <c r="H3517" s="7">
        <f t="shared" si="216"/>
        <v>46174</v>
      </c>
      <c r="I3517" s="3">
        <f t="shared" si="217"/>
        <v>243712</v>
      </c>
      <c r="J3517" s="3">
        <f t="shared" si="218"/>
        <v>170598.39999999999</v>
      </c>
      <c r="K3517" s="3">
        <f t="shared" si="219"/>
        <v>73113.600000000006</v>
      </c>
    </row>
    <row r="3518" spans="1:11" x14ac:dyDescent="0.25">
      <c r="A3518" s="5">
        <v>46073</v>
      </c>
      <c r="B3518" s="2" t="s">
        <v>3525</v>
      </c>
      <c r="C3518" s="2">
        <v>9</v>
      </c>
      <c r="D3518" s="3">
        <v>5518</v>
      </c>
      <c r="E3518" s="4">
        <v>0.06</v>
      </c>
      <c r="F3518" s="6">
        <v>5</v>
      </c>
      <c r="G3518" s="6">
        <v>2</v>
      </c>
      <c r="H3518" s="7">
        <f t="shared" si="216"/>
        <v>46054</v>
      </c>
      <c r="I3518" s="3">
        <f t="shared" si="217"/>
        <v>52641.72</v>
      </c>
      <c r="J3518" s="3">
        <f t="shared" si="218"/>
        <v>36849.203999999998</v>
      </c>
      <c r="K3518" s="3">
        <f t="shared" si="219"/>
        <v>15792.516000000003</v>
      </c>
    </row>
    <row r="3519" spans="1:11" x14ac:dyDescent="0.25">
      <c r="A3519" s="5">
        <v>46250</v>
      </c>
      <c r="B3519" s="2" t="s">
        <v>3526</v>
      </c>
      <c r="C3519" s="2">
        <v>5</v>
      </c>
      <c r="D3519" s="3">
        <v>34862</v>
      </c>
      <c r="E3519" s="4">
        <v>0.1</v>
      </c>
      <c r="F3519" s="6">
        <v>2</v>
      </c>
      <c r="G3519" s="6">
        <v>1</v>
      </c>
      <c r="H3519" s="7">
        <f t="shared" si="216"/>
        <v>46235</v>
      </c>
      <c r="I3519" s="3">
        <f t="shared" si="217"/>
        <v>191741.00000000003</v>
      </c>
      <c r="J3519" s="3">
        <f t="shared" si="218"/>
        <v>134218.70000000001</v>
      </c>
      <c r="K3519" s="3">
        <f t="shared" si="219"/>
        <v>57522.300000000017</v>
      </c>
    </row>
    <row r="3520" spans="1:11" x14ac:dyDescent="0.25">
      <c r="A3520" s="5">
        <v>46025</v>
      </c>
      <c r="B3520" s="2" t="s">
        <v>3527</v>
      </c>
      <c r="C3520" s="2">
        <v>7</v>
      </c>
      <c r="D3520" s="3">
        <v>3577</v>
      </c>
      <c r="E3520" s="4">
        <v>7.0000000000000007E-2</v>
      </c>
      <c r="F3520" s="6">
        <v>3</v>
      </c>
      <c r="G3520" s="6">
        <v>5</v>
      </c>
      <c r="H3520" s="7">
        <f t="shared" si="216"/>
        <v>46023</v>
      </c>
      <c r="I3520" s="3">
        <f t="shared" si="217"/>
        <v>26791.730000000003</v>
      </c>
      <c r="J3520" s="3">
        <f t="shared" si="218"/>
        <v>18754.210999999999</v>
      </c>
      <c r="K3520" s="3">
        <f t="shared" si="219"/>
        <v>8037.5190000000039</v>
      </c>
    </row>
    <row r="3521" spans="1:11" x14ac:dyDescent="0.25">
      <c r="A3521" s="5">
        <v>46110</v>
      </c>
      <c r="B3521" s="2" t="s">
        <v>3528</v>
      </c>
      <c r="C3521" s="2">
        <v>3</v>
      </c>
      <c r="D3521" s="3">
        <v>16225</v>
      </c>
      <c r="E3521" s="4">
        <v>0.05</v>
      </c>
      <c r="F3521" s="6">
        <v>4</v>
      </c>
      <c r="G3521" s="6">
        <v>3</v>
      </c>
      <c r="H3521" s="7">
        <f t="shared" si="216"/>
        <v>46082</v>
      </c>
      <c r="I3521" s="3">
        <f t="shared" si="217"/>
        <v>51108.75</v>
      </c>
      <c r="J3521" s="3">
        <f t="shared" si="218"/>
        <v>35776.125</v>
      </c>
      <c r="K3521" s="3">
        <f t="shared" si="219"/>
        <v>15332.625</v>
      </c>
    </row>
    <row r="3522" spans="1:11" x14ac:dyDescent="0.25">
      <c r="A3522" s="5">
        <v>46339</v>
      </c>
      <c r="B3522" s="2" t="s">
        <v>3529</v>
      </c>
      <c r="C3522" s="2">
        <v>3</v>
      </c>
      <c r="D3522" s="3">
        <v>1521</v>
      </c>
      <c r="E3522" s="4">
        <v>0.11</v>
      </c>
      <c r="F3522" s="6">
        <v>3</v>
      </c>
      <c r="G3522" s="6">
        <v>6</v>
      </c>
      <c r="H3522" s="7">
        <f t="shared" ref="H3522:H3585" si="220">DATE(YEAR($A3522),MONTH($A3522),1)</f>
        <v>46327</v>
      </c>
      <c r="I3522" s="3">
        <f t="shared" ref="I3522:I3585" si="221">$C3522*$D3522*(1+$E3522)</f>
        <v>5064.93</v>
      </c>
      <c r="J3522" s="3">
        <f t="shared" ref="J3522:J3585" si="222">I3522*70%</f>
        <v>3545.451</v>
      </c>
      <c r="K3522" s="3">
        <f t="shared" ref="K3522:K3585" si="223">I3522-J3522</f>
        <v>1519.4790000000003</v>
      </c>
    </row>
    <row r="3523" spans="1:11" x14ac:dyDescent="0.25">
      <c r="A3523" s="5">
        <v>46355</v>
      </c>
      <c r="B3523" s="2" t="s">
        <v>3530</v>
      </c>
      <c r="C3523" s="2">
        <v>3</v>
      </c>
      <c r="D3523" s="3">
        <v>7544</v>
      </c>
      <c r="E3523" s="4">
        <v>0.13</v>
      </c>
      <c r="F3523" s="6">
        <v>5</v>
      </c>
      <c r="G3523" s="6">
        <v>7</v>
      </c>
      <c r="H3523" s="7">
        <f t="shared" si="220"/>
        <v>46327</v>
      </c>
      <c r="I3523" s="3">
        <f t="shared" si="221"/>
        <v>25574.159999999996</v>
      </c>
      <c r="J3523" s="3">
        <f t="shared" si="222"/>
        <v>17901.911999999997</v>
      </c>
      <c r="K3523" s="3">
        <f t="shared" si="223"/>
        <v>7672.2479999999996</v>
      </c>
    </row>
    <row r="3524" spans="1:11" x14ac:dyDescent="0.25">
      <c r="A3524" s="5">
        <v>46320</v>
      </c>
      <c r="B3524" s="2" t="s">
        <v>3531</v>
      </c>
      <c r="C3524" s="2">
        <v>3</v>
      </c>
      <c r="D3524" s="3">
        <v>32312</v>
      </c>
      <c r="E3524" s="4">
        <v>0.13</v>
      </c>
      <c r="F3524" s="6">
        <v>2</v>
      </c>
      <c r="G3524" s="6">
        <v>2</v>
      </c>
      <c r="H3524" s="7">
        <f t="shared" si="220"/>
        <v>46296</v>
      </c>
      <c r="I3524" s="3">
        <f t="shared" si="221"/>
        <v>109537.68</v>
      </c>
      <c r="J3524" s="3">
        <f t="shared" si="222"/>
        <v>76676.375999999989</v>
      </c>
      <c r="K3524" s="3">
        <f t="shared" si="223"/>
        <v>32861.304000000004</v>
      </c>
    </row>
    <row r="3525" spans="1:11" x14ac:dyDescent="0.25">
      <c r="A3525" s="5">
        <v>46314</v>
      </c>
      <c r="B3525" s="2" t="s">
        <v>3532</v>
      </c>
      <c r="C3525" s="2">
        <v>9</v>
      </c>
      <c r="D3525" s="3">
        <v>8099</v>
      </c>
      <c r="E3525" s="4">
        <v>7.0000000000000007E-2</v>
      </c>
      <c r="F3525" s="6">
        <v>1</v>
      </c>
      <c r="G3525" s="6">
        <v>3</v>
      </c>
      <c r="H3525" s="7">
        <f t="shared" si="220"/>
        <v>46296</v>
      </c>
      <c r="I3525" s="3">
        <f t="shared" si="221"/>
        <v>77993.37000000001</v>
      </c>
      <c r="J3525" s="3">
        <f t="shared" si="222"/>
        <v>54595.359000000004</v>
      </c>
      <c r="K3525" s="3">
        <f t="shared" si="223"/>
        <v>23398.011000000006</v>
      </c>
    </row>
    <row r="3526" spans="1:11" x14ac:dyDescent="0.25">
      <c r="A3526" s="5">
        <v>46201</v>
      </c>
      <c r="B3526" s="2" t="s">
        <v>3533</v>
      </c>
      <c r="C3526" s="2">
        <v>10</v>
      </c>
      <c r="D3526" s="3">
        <v>16222</v>
      </c>
      <c r="E3526" s="4">
        <v>0.04</v>
      </c>
      <c r="F3526" s="6">
        <v>3</v>
      </c>
      <c r="G3526" s="6">
        <v>7</v>
      </c>
      <c r="H3526" s="7">
        <f t="shared" si="220"/>
        <v>46174</v>
      </c>
      <c r="I3526" s="3">
        <f t="shared" si="221"/>
        <v>168708.80000000002</v>
      </c>
      <c r="J3526" s="3">
        <f t="shared" si="222"/>
        <v>118096.16</v>
      </c>
      <c r="K3526" s="3">
        <f t="shared" si="223"/>
        <v>50612.640000000014</v>
      </c>
    </row>
    <row r="3527" spans="1:11" x14ac:dyDescent="0.25">
      <c r="A3527" s="5">
        <v>46173</v>
      </c>
      <c r="B3527" s="2" t="s">
        <v>3534</v>
      </c>
      <c r="C3527" s="2">
        <v>2</v>
      </c>
      <c r="D3527" s="3">
        <v>8816</v>
      </c>
      <c r="E3527" s="4"/>
      <c r="F3527" s="6">
        <v>3</v>
      </c>
      <c r="G3527" s="6">
        <v>2</v>
      </c>
      <c r="H3527" s="7">
        <f t="shared" si="220"/>
        <v>46143</v>
      </c>
      <c r="I3527" s="3">
        <f t="shared" si="221"/>
        <v>17632</v>
      </c>
      <c r="J3527" s="3">
        <f t="shared" si="222"/>
        <v>12342.4</v>
      </c>
      <c r="K3527" s="3">
        <f t="shared" si="223"/>
        <v>5289.6</v>
      </c>
    </row>
    <row r="3528" spans="1:11" x14ac:dyDescent="0.25">
      <c r="A3528" s="5">
        <v>46122</v>
      </c>
      <c r="B3528" s="2" t="s">
        <v>3535</v>
      </c>
      <c r="C3528" s="2">
        <v>9</v>
      </c>
      <c r="D3528" s="3">
        <v>24929</v>
      </c>
      <c r="E3528" s="4">
        <v>0.06</v>
      </c>
      <c r="F3528" s="6">
        <v>1</v>
      </c>
      <c r="G3528" s="6">
        <v>2</v>
      </c>
      <c r="H3528" s="7">
        <f t="shared" si="220"/>
        <v>46113</v>
      </c>
      <c r="I3528" s="3">
        <f t="shared" si="221"/>
        <v>237822.66</v>
      </c>
      <c r="J3528" s="3">
        <f t="shared" si="222"/>
        <v>166475.86199999999</v>
      </c>
      <c r="K3528" s="3">
        <f t="shared" si="223"/>
        <v>71346.79800000001</v>
      </c>
    </row>
    <row r="3529" spans="1:11" x14ac:dyDescent="0.25">
      <c r="A3529" s="5">
        <v>46313</v>
      </c>
      <c r="B3529" s="2" t="s">
        <v>3536</v>
      </c>
      <c r="C3529" s="2">
        <v>10</v>
      </c>
      <c r="D3529" s="3">
        <v>20469</v>
      </c>
      <c r="E3529" s="4"/>
      <c r="F3529" s="6">
        <v>5</v>
      </c>
      <c r="G3529" s="6">
        <v>6</v>
      </c>
      <c r="H3529" s="7">
        <f t="shared" si="220"/>
        <v>46296</v>
      </c>
      <c r="I3529" s="3">
        <f t="shared" si="221"/>
        <v>204690</v>
      </c>
      <c r="J3529" s="3">
        <f t="shared" si="222"/>
        <v>143283</v>
      </c>
      <c r="K3529" s="3">
        <f t="shared" si="223"/>
        <v>61407</v>
      </c>
    </row>
    <row r="3530" spans="1:11" x14ac:dyDescent="0.25">
      <c r="A3530" s="5">
        <v>46146</v>
      </c>
      <c r="B3530" s="2" t="s">
        <v>3537</v>
      </c>
      <c r="C3530" s="2">
        <v>5</v>
      </c>
      <c r="D3530" s="3">
        <v>4115</v>
      </c>
      <c r="E3530" s="4">
        <v>0.04</v>
      </c>
      <c r="F3530" s="6">
        <v>1</v>
      </c>
      <c r="G3530" s="6">
        <v>2</v>
      </c>
      <c r="H3530" s="7">
        <f t="shared" si="220"/>
        <v>46143</v>
      </c>
      <c r="I3530" s="3">
        <f t="shared" si="221"/>
        <v>21398</v>
      </c>
      <c r="J3530" s="3">
        <f t="shared" si="222"/>
        <v>14978.599999999999</v>
      </c>
      <c r="K3530" s="3">
        <f t="shared" si="223"/>
        <v>6419.4000000000015</v>
      </c>
    </row>
    <row r="3531" spans="1:11" x14ac:dyDescent="0.25">
      <c r="A3531" s="5">
        <v>46213</v>
      </c>
      <c r="B3531" s="2" t="s">
        <v>3538</v>
      </c>
      <c r="C3531" s="2">
        <v>1</v>
      </c>
      <c r="D3531" s="3">
        <v>11076</v>
      </c>
      <c r="E3531" s="4"/>
      <c r="F3531" s="6">
        <v>4</v>
      </c>
      <c r="G3531" s="6">
        <v>8</v>
      </c>
      <c r="H3531" s="7">
        <f t="shared" si="220"/>
        <v>46204</v>
      </c>
      <c r="I3531" s="3">
        <f t="shared" si="221"/>
        <v>11076</v>
      </c>
      <c r="J3531" s="3">
        <f t="shared" si="222"/>
        <v>7753.2</v>
      </c>
      <c r="K3531" s="3">
        <f t="shared" si="223"/>
        <v>3322.8</v>
      </c>
    </row>
    <row r="3532" spans="1:11" x14ac:dyDescent="0.25">
      <c r="A3532" s="5">
        <v>46144</v>
      </c>
      <c r="B3532" s="2" t="s">
        <v>3539</v>
      </c>
      <c r="C3532" s="2">
        <v>10</v>
      </c>
      <c r="D3532" s="3">
        <v>13644</v>
      </c>
      <c r="E3532" s="4">
        <v>0.11</v>
      </c>
      <c r="F3532" s="6">
        <v>2</v>
      </c>
      <c r="G3532" s="6">
        <v>4</v>
      </c>
      <c r="H3532" s="7">
        <f t="shared" si="220"/>
        <v>46143</v>
      </c>
      <c r="I3532" s="3">
        <f t="shared" si="221"/>
        <v>151448.40000000002</v>
      </c>
      <c r="J3532" s="3">
        <f t="shared" si="222"/>
        <v>106013.88</v>
      </c>
      <c r="K3532" s="3">
        <f t="shared" si="223"/>
        <v>45434.520000000019</v>
      </c>
    </row>
    <row r="3533" spans="1:11" x14ac:dyDescent="0.25">
      <c r="A3533" s="5">
        <v>46138</v>
      </c>
      <c r="B3533" s="2" t="s">
        <v>3540</v>
      </c>
      <c r="C3533" s="2">
        <v>4</v>
      </c>
      <c r="D3533" s="3">
        <v>23052</v>
      </c>
      <c r="E3533" s="4"/>
      <c r="F3533" s="6">
        <v>3</v>
      </c>
      <c r="G3533" s="6">
        <v>4</v>
      </c>
      <c r="H3533" s="7">
        <f t="shared" si="220"/>
        <v>46113</v>
      </c>
      <c r="I3533" s="3">
        <f t="shared" si="221"/>
        <v>92208</v>
      </c>
      <c r="J3533" s="3">
        <f t="shared" si="222"/>
        <v>64545.599999999999</v>
      </c>
      <c r="K3533" s="3">
        <f t="shared" si="223"/>
        <v>27662.400000000001</v>
      </c>
    </row>
    <row r="3534" spans="1:11" x14ac:dyDescent="0.25">
      <c r="A3534" s="5">
        <v>46297</v>
      </c>
      <c r="B3534" s="2" t="s">
        <v>3541</v>
      </c>
      <c r="C3534" s="2">
        <v>1</v>
      </c>
      <c r="D3534" s="3">
        <v>26478</v>
      </c>
      <c r="E3534" s="4">
        <v>0.14000000000000001</v>
      </c>
      <c r="F3534" s="6">
        <v>1</v>
      </c>
      <c r="G3534" s="6">
        <v>7</v>
      </c>
      <c r="H3534" s="7">
        <f t="shared" si="220"/>
        <v>46296</v>
      </c>
      <c r="I3534" s="3">
        <f t="shared" si="221"/>
        <v>30184.920000000002</v>
      </c>
      <c r="J3534" s="3">
        <f t="shared" si="222"/>
        <v>21129.444</v>
      </c>
      <c r="K3534" s="3">
        <f t="shared" si="223"/>
        <v>9055.4760000000024</v>
      </c>
    </row>
    <row r="3535" spans="1:11" x14ac:dyDescent="0.25">
      <c r="A3535" s="5">
        <v>46372</v>
      </c>
      <c r="B3535" s="2" t="s">
        <v>3542</v>
      </c>
      <c r="C3535" s="2">
        <v>11</v>
      </c>
      <c r="D3535" s="3">
        <v>21519</v>
      </c>
      <c r="E3535" s="4"/>
      <c r="F3535" s="6">
        <v>3</v>
      </c>
      <c r="G3535" s="6">
        <v>8</v>
      </c>
      <c r="H3535" s="7">
        <f t="shared" si="220"/>
        <v>46357</v>
      </c>
      <c r="I3535" s="3">
        <f t="shared" si="221"/>
        <v>236709</v>
      </c>
      <c r="J3535" s="3">
        <f t="shared" si="222"/>
        <v>165696.29999999999</v>
      </c>
      <c r="K3535" s="3">
        <f t="shared" si="223"/>
        <v>71012.700000000012</v>
      </c>
    </row>
    <row r="3536" spans="1:11" x14ac:dyDescent="0.25">
      <c r="A3536" s="5">
        <v>46163</v>
      </c>
      <c r="B3536" s="2" t="s">
        <v>3543</v>
      </c>
      <c r="C3536" s="2">
        <v>11</v>
      </c>
      <c r="D3536" s="3">
        <v>25884</v>
      </c>
      <c r="E3536" s="4">
        <v>0.06</v>
      </c>
      <c r="F3536" s="6">
        <v>4</v>
      </c>
      <c r="G3536" s="6">
        <v>4</v>
      </c>
      <c r="H3536" s="7">
        <f t="shared" si="220"/>
        <v>46143</v>
      </c>
      <c r="I3536" s="3">
        <f t="shared" si="221"/>
        <v>301807.44</v>
      </c>
      <c r="J3536" s="3">
        <f t="shared" si="222"/>
        <v>211265.20799999998</v>
      </c>
      <c r="K3536" s="3">
        <f t="shared" si="223"/>
        <v>90542.232000000018</v>
      </c>
    </row>
    <row r="3537" spans="1:11" x14ac:dyDescent="0.25">
      <c r="A3537" s="5">
        <v>46132</v>
      </c>
      <c r="B3537" s="2" t="s">
        <v>3544</v>
      </c>
      <c r="C3537" s="2">
        <v>10</v>
      </c>
      <c r="D3537" s="3">
        <v>26079</v>
      </c>
      <c r="E3537" s="4"/>
      <c r="F3537" s="6">
        <v>1</v>
      </c>
      <c r="G3537" s="6">
        <v>3</v>
      </c>
      <c r="H3537" s="7">
        <f t="shared" si="220"/>
        <v>46113</v>
      </c>
      <c r="I3537" s="3">
        <f t="shared" si="221"/>
        <v>260790</v>
      </c>
      <c r="J3537" s="3">
        <f t="shared" si="222"/>
        <v>182553</v>
      </c>
      <c r="K3537" s="3">
        <f t="shared" si="223"/>
        <v>78237</v>
      </c>
    </row>
    <row r="3538" spans="1:11" x14ac:dyDescent="0.25">
      <c r="A3538" s="5">
        <v>46299</v>
      </c>
      <c r="B3538" s="2" t="s">
        <v>3545</v>
      </c>
      <c r="C3538" s="2">
        <v>6</v>
      </c>
      <c r="D3538" s="3">
        <v>4175</v>
      </c>
      <c r="E3538" s="4"/>
      <c r="F3538" s="6">
        <v>1</v>
      </c>
      <c r="G3538" s="6">
        <v>4</v>
      </c>
      <c r="H3538" s="7">
        <f t="shared" si="220"/>
        <v>46296</v>
      </c>
      <c r="I3538" s="3">
        <f t="shared" si="221"/>
        <v>25050</v>
      </c>
      <c r="J3538" s="3">
        <f t="shared" si="222"/>
        <v>17535</v>
      </c>
      <c r="K3538" s="3">
        <f t="shared" si="223"/>
        <v>7515</v>
      </c>
    </row>
    <row r="3539" spans="1:11" x14ac:dyDescent="0.25">
      <c r="A3539" s="5">
        <v>46089</v>
      </c>
      <c r="B3539" s="2" t="s">
        <v>3546</v>
      </c>
      <c r="C3539" s="2">
        <v>7</v>
      </c>
      <c r="D3539" s="3">
        <v>31789</v>
      </c>
      <c r="E3539" s="4">
        <v>0.08</v>
      </c>
      <c r="F3539" s="6">
        <v>3</v>
      </c>
      <c r="G3539" s="6">
        <v>5</v>
      </c>
      <c r="H3539" s="7">
        <f t="shared" si="220"/>
        <v>46082</v>
      </c>
      <c r="I3539" s="3">
        <f t="shared" si="221"/>
        <v>240324.84000000003</v>
      </c>
      <c r="J3539" s="3">
        <f t="shared" si="222"/>
        <v>168227.38800000001</v>
      </c>
      <c r="K3539" s="3">
        <f t="shared" si="223"/>
        <v>72097.452000000019</v>
      </c>
    </row>
    <row r="3540" spans="1:11" x14ac:dyDescent="0.25">
      <c r="A3540" s="5">
        <v>46032</v>
      </c>
      <c r="B3540" s="2" t="s">
        <v>3547</v>
      </c>
      <c r="C3540" s="2">
        <v>4</v>
      </c>
      <c r="D3540" s="3">
        <v>13822</v>
      </c>
      <c r="E3540" s="4">
        <v>0.04</v>
      </c>
      <c r="F3540" s="6">
        <v>2</v>
      </c>
      <c r="G3540" s="6">
        <v>6</v>
      </c>
      <c r="H3540" s="7">
        <f t="shared" si="220"/>
        <v>46023</v>
      </c>
      <c r="I3540" s="3">
        <f t="shared" si="221"/>
        <v>57499.520000000004</v>
      </c>
      <c r="J3540" s="3">
        <f t="shared" si="222"/>
        <v>40249.663999999997</v>
      </c>
      <c r="K3540" s="3">
        <f t="shared" si="223"/>
        <v>17249.856000000007</v>
      </c>
    </row>
    <row r="3541" spans="1:11" x14ac:dyDescent="0.25">
      <c r="A3541" s="5">
        <v>46385</v>
      </c>
      <c r="B3541" s="2" t="s">
        <v>3548</v>
      </c>
      <c r="C3541" s="2">
        <v>1</v>
      </c>
      <c r="D3541" s="3">
        <v>19064</v>
      </c>
      <c r="E3541" s="4">
        <v>0.04</v>
      </c>
      <c r="F3541" s="6">
        <v>1</v>
      </c>
      <c r="G3541" s="6">
        <v>1</v>
      </c>
      <c r="H3541" s="7">
        <f t="shared" si="220"/>
        <v>46357</v>
      </c>
      <c r="I3541" s="3">
        <f t="shared" si="221"/>
        <v>19826.560000000001</v>
      </c>
      <c r="J3541" s="3">
        <f t="shared" si="222"/>
        <v>13878.592000000001</v>
      </c>
      <c r="K3541" s="3">
        <f t="shared" si="223"/>
        <v>5947.9680000000008</v>
      </c>
    </row>
    <row r="3542" spans="1:11" x14ac:dyDescent="0.25">
      <c r="A3542" s="5">
        <v>46067</v>
      </c>
      <c r="B3542" s="2" t="s">
        <v>3549</v>
      </c>
      <c r="C3542" s="2">
        <v>4</v>
      </c>
      <c r="D3542" s="3">
        <v>13517</v>
      </c>
      <c r="E3542" s="4">
        <v>7.0000000000000007E-2</v>
      </c>
      <c r="F3542" s="6">
        <v>5</v>
      </c>
      <c r="G3542" s="6">
        <v>4</v>
      </c>
      <c r="H3542" s="7">
        <f t="shared" si="220"/>
        <v>46054</v>
      </c>
      <c r="I3542" s="3">
        <f t="shared" si="221"/>
        <v>57852.76</v>
      </c>
      <c r="J3542" s="3">
        <f t="shared" si="222"/>
        <v>40496.932000000001</v>
      </c>
      <c r="K3542" s="3">
        <f t="shared" si="223"/>
        <v>17355.828000000001</v>
      </c>
    </row>
    <row r="3543" spans="1:11" x14ac:dyDescent="0.25">
      <c r="A3543" s="5">
        <v>46039</v>
      </c>
      <c r="B3543" s="2" t="s">
        <v>3550</v>
      </c>
      <c r="C3543" s="2">
        <v>7</v>
      </c>
      <c r="D3543" s="3">
        <v>9794</v>
      </c>
      <c r="E3543" s="4">
        <v>0.04</v>
      </c>
      <c r="F3543" s="6">
        <v>4</v>
      </c>
      <c r="G3543" s="6">
        <v>7</v>
      </c>
      <c r="H3543" s="7">
        <f t="shared" si="220"/>
        <v>46023</v>
      </c>
      <c r="I3543" s="3">
        <f t="shared" si="221"/>
        <v>71300.320000000007</v>
      </c>
      <c r="J3543" s="3">
        <f t="shared" si="222"/>
        <v>49910.224000000002</v>
      </c>
      <c r="K3543" s="3">
        <f t="shared" si="223"/>
        <v>21390.096000000005</v>
      </c>
    </row>
    <row r="3544" spans="1:11" x14ac:dyDescent="0.25">
      <c r="A3544" s="5">
        <v>46262</v>
      </c>
      <c r="B3544" s="2" t="s">
        <v>3551</v>
      </c>
      <c r="C3544" s="2">
        <v>3</v>
      </c>
      <c r="D3544" s="3">
        <v>28149</v>
      </c>
      <c r="E3544" s="4"/>
      <c r="F3544" s="6">
        <v>2</v>
      </c>
      <c r="G3544" s="6">
        <v>4</v>
      </c>
      <c r="H3544" s="7">
        <f t="shared" si="220"/>
        <v>46235</v>
      </c>
      <c r="I3544" s="3">
        <f t="shared" si="221"/>
        <v>84447</v>
      </c>
      <c r="J3544" s="3">
        <f t="shared" si="222"/>
        <v>59112.899999999994</v>
      </c>
      <c r="K3544" s="3">
        <f t="shared" si="223"/>
        <v>25334.100000000006</v>
      </c>
    </row>
    <row r="3545" spans="1:11" x14ac:dyDescent="0.25">
      <c r="A3545" s="5">
        <v>46384</v>
      </c>
      <c r="B3545" s="2" t="s">
        <v>3552</v>
      </c>
      <c r="C3545" s="2">
        <v>5</v>
      </c>
      <c r="D3545" s="3">
        <v>9237</v>
      </c>
      <c r="E3545" s="4">
        <v>0.1</v>
      </c>
      <c r="F3545" s="6">
        <v>4</v>
      </c>
      <c r="G3545" s="6">
        <v>2</v>
      </c>
      <c r="H3545" s="7">
        <f t="shared" si="220"/>
        <v>46357</v>
      </c>
      <c r="I3545" s="3">
        <f t="shared" si="221"/>
        <v>50803.500000000007</v>
      </c>
      <c r="J3545" s="3">
        <f t="shared" si="222"/>
        <v>35562.450000000004</v>
      </c>
      <c r="K3545" s="3">
        <f t="shared" si="223"/>
        <v>15241.050000000003</v>
      </c>
    </row>
    <row r="3546" spans="1:11" x14ac:dyDescent="0.25">
      <c r="A3546" s="5">
        <v>46278</v>
      </c>
      <c r="B3546" s="2" t="s">
        <v>3553</v>
      </c>
      <c r="C3546" s="2">
        <v>2</v>
      </c>
      <c r="D3546" s="3">
        <v>11135</v>
      </c>
      <c r="E3546" s="4"/>
      <c r="F3546" s="6">
        <v>2</v>
      </c>
      <c r="G3546" s="6">
        <v>6</v>
      </c>
      <c r="H3546" s="7">
        <f t="shared" si="220"/>
        <v>46266</v>
      </c>
      <c r="I3546" s="3">
        <f t="shared" si="221"/>
        <v>22270</v>
      </c>
      <c r="J3546" s="3">
        <f t="shared" si="222"/>
        <v>15588.999999999998</v>
      </c>
      <c r="K3546" s="3">
        <f t="shared" si="223"/>
        <v>6681.0000000000018</v>
      </c>
    </row>
    <row r="3547" spans="1:11" x14ac:dyDescent="0.25">
      <c r="A3547" s="5">
        <v>46291</v>
      </c>
      <c r="B3547" s="2" t="s">
        <v>3554</v>
      </c>
      <c r="C3547" s="2">
        <v>4</v>
      </c>
      <c r="D3547" s="3">
        <v>33657</v>
      </c>
      <c r="E3547" s="4"/>
      <c r="F3547" s="6">
        <v>5</v>
      </c>
      <c r="G3547" s="6">
        <v>8</v>
      </c>
      <c r="H3547" s="7">
        <f t="shared" si="220"/>
        <v>46266</v>
      </c>
      <c r="I3547" s="3">
        <f t="shared" si="221"/>
        <v>134628</v>
      </c>
      <c r="J3547" s="3">
        <f t="shared" si="222"/>
        <v>94239.599999999991</v>
      </c>
      <c r="K3547" s="3">
        <f t="shared" si="223"/>
        <v>40388.400000000009</v>
      </c>
    </row>
    <row r="3548" spans="1:11" x14ac:dyDescent="0.25">
      <c r="A3548" s="5">
        <v>46070</v>
      </c>
      <c r="B3548" s="2" t="s">
        <v>3555</v>
      </c>
      <c r="C3548" s="2">
        <v>4</v>
      </c>
      <c r="D3548" s="3">
        <v>26762</v>
      </c>
      <c r="E3548" s="4">
        <v>0.15</v>
      </c>
      <c r="F3548" s="6">
        <v>4</v>
      </c>
      <c r="G3548" s="6">
        <v>5</v>
      </c>
      <c r="H3548" s="7">
        <f t="shared" si="220"/>
        <v>46054</v>
      </c>
      <c r="I3548" s="3">
        <f t="shared" si="221"/>
        <v>123105.2</v>
      </c>
      <c r="J3548" s="3">
        <f t="shared" si="222"/>
        <v>86173.64</v>
      </c>
      <c r="K3548" s="3">
        <f t="shared" si="223"/>
        <v>36931.56</v>
      </c>
    </row>
    <row r="3549" spans="1:11" x14ac:dyDescent="0.25">
      <c r="A3549" s="5">
        <v>46190</v>
      </c>
      <c r="B3549" s="2" t="s">
        <v>3556</v>
      </c>
      <c r="C3549" s="2">
        <v>4</v>
      </c>
      <c r="D3549" s="3">
        <v>5753</v>
      </c>
      <c r="E3549" s="4"/>
      <c r="F3549" s="6">
        <v>4</v>
      </c>
      <c r="G3549" s="6">
        <v>5</v>
      </c>
      <c r="H3549" s="7">
        <f t="shared" si="220"/>
        <v>46174</v>
      </c>
      <c r="I3549" s="3">
        <f t="shared" si="221"/>
        <v>23012</v>
      </c>
      <c r="J3549" s="3">
        <f t="shared" si="222"/>
        <v>16108.4</v>
      </c>
      <c r="K3549" s="3">
        <f t="shared" si="223"/>
        <v>6903.6</v>
      </c>
    </row>
    <row r="3550" spans="1:11" x14ac:dyDescent="0.25">
      <c r="A3550" s="5">
        <v>46070</v>
      </c>
      <c r="B3550" s="2" t="s">
        <v>3557</v>
      </c>
      <c r="C3550" s="2">
        <v>4</v>
      </c>
      <c r="D3550" s="3">
        <v>19350</v>
      </c>
      <c r="E3550" s="4">
        <v>0.05</v>
      </c>
      <c r="F3550" s="6">
        <v>2</v>
      </c>
      <c r="G3550" s="6">
        <v>5</v>
      </c>
      <c r="H3550" s="7">
        <f t="shared" si="220"/>
        <v>46054</v>
      </c>
      <c r="I3550" s="3">
        <f t="shared" si="221"/>
        <v>81270</v>
      </c>
      <c r="J3550" s="3">
        <f t="shared" si="222"/>
        <v>56889</v>
      </c>
      <c r="K3550" s="3">
        <f t="shared" si="223"/>
        <v>24381</v>
      </c>
    </row>
    <row r="3551" spans="1:11" x14ac:dyDescent="0.25">
      <c r="A3551" s="5">
        <v>46346</v>
      </c>
      <c r="B3551" s="2" t="s">
        <v>3558</v>
      </c>
      <c r="C3551" s="2">
        <v>5</v>
      </c>
      <c r="D3551" s="3">
        <v>3249</v>
      </c>
      <c r="E3551" s="4"/>
      <c r="F3551" s="6">
        <v>5</v>
      </c>
      <c r="G3551" s="6">
        <v>1</v>
      </c>
      <c r="H3551" s="7">
        <f t="shared" si="220"/>
        <v>46327</v>
      </c>
      <c r="I3551" s="3">
        <f t="shared" si="221"/>
        <v>16245</v>
      </c>
      <c r="J3551" s="3">
        <f t="shared" si="222"/>
        <v>11371.5</v>
      </c>
      <c r="K3551" s="3">
        <f t="shared" si="223"/>
        <v>4873.5</v>
      </c>
    </row>
    <row r="3552" spans="1:11" x14ac:dyDescent="0.25">
      <c r="A3552" s="5">
        <v>46131</v>
      </c>
      <c r="B3552" s="2" t="s">
        <v>3559</v>
      </c>
      <c r="C3552" s="2">
        <v>12</v>
      </c>
      <c r="D3552" s="3">
        <v>22813</v>
      </c>
      <c r="E3552" s="4">
        <v>0.05</v>
      </c>
      <c r="F3552" s="6">
        <v>5</v>
      </c>
      <c r="G3552" s="6">
        <v>2</v>
      </c>
      <c r="H3552" s="7">
        <f t="shared" si="220"/>
        <v>46113</v>
      </c>
      <c r="I3552" s="3">
        <f t="shared" si="221"/>
        <v>287443.8</v>
      </c>
      <c r="J3552" s="3">
        <f t="shared" si="222"/>
        <v>201210.65999999997</v>
      </c>
      <c r="K3552" s="3">
        <f t="shared" si="223"/>
        <v>86233.140000000014</v>
      </c>
    </row>
    <row r="3553" spans="1:11" x14ac:dyDescent="0.25">
      <c r="A3553" s="5">
        <v>46245</v>
      </c>
      <c r="B3553" s="2" t="s">
        <v>3560</v>
      </c>
      <c r="C3553" s="2">
        <v>2</v>
      </c>
      <c r="D3553" s="3">
        <v>5307</v>
      </c>
      <c r="E3553" s="4">
        <v>0.14000000000000001</v>
      </c>
      <c r="F3553" s="6">
        <v>4</v>
      </c>
      <c r="G3553" s="6">
        <v>2</v>
      </c>
      <c r="H3553" s="7">
        <f t="shared" si="220"/>
        <v>46235</v>
      </c>
      <c r="I3553" s="3">
        <f t="shared" si="221"/>
        <v>12099.960000000001</v>
      </c>
      <c r="J3553" s="3">
        <f t="shared" si="222"/>
        <v>8469.9719999999998</v>
      </c>
      <c r="K3553" s="3">
        <f t="shared" si="223"/>
        <v>3629.9880000000012</v>
      </c>
    </row>
    <row r="3554" spans="1:11" x14ac:dyDescent="0.25">
      <c r="A3554" s="5">
        <v>46114</v>
      </c>
      <c r="B3554" s="2" t="s">
        <v>3561</v>
      </c>
      <c r="C3554" s="2">
        <v>9</v>
      </c>
      <c r="D3554" s="3">
        <v>17536</v>
      </c>
      <c r="E3554" s="4">
        <v>0.03</v>
      </c>
      <c r="F3554" s="6">
        <v>4</v>
      </c>
      <c r="G3554" s="6">
        <v>5</v>
      </c>
      <c r="H3554" s="7">
        <f t="shared" si="220"/>
        <v>46113</v>
      </c>
      <c r="I3554" s="3">
        <f t="shared" si="221"/>
        <v>162558.72</v>
      </c>
      <c r="J3554" s="3">
        <f t="shared" si="222"/>
        <v>113791.10399999999</v>
      </c>
      <c r="K3554" s="3">
        <f t="shared" si="223"/>
        <v>48767.616000000009</v>
      </c>
    </row>
    <row r="3555" spans="1:11" x14ac:dyDescent="0.25">
      <c r="A3555" s="5">
        <v>46310</v>
      </c>
      <c r="B3555" s="2" t="s">
        <v>3562</v>
      </c>
      <c r="C3555" s="2">
        <v>12</v>
      </c>
      <c r="D3555" s="3">
        <v>13282</v>
      </c>
      <c r="E3555" s="4"/>
      <c r="F3555" s="6">
        <v>5</v>
      </c>
      <c r="G3555" s="6">
        <v>4</v>
      </c>
      <c r="H3555" s="7">
        <f t="shared" si="220"/>
        <v>46296</v>
      </c>
      <c r="I3555" s="3">
        <f t="shared" si="221"/>
        <v>159384</v>
      </c>
      <c r="J3555" s="3">
        <f t="shared" si="222"/>
        <v>111568.79999999999</v>
      </c>
      <c r="K3555" s="3">
        <f t="shared" si="223"/>
        <v>47815.200000000012</v>
      </c>
    </row>
    <row r="3556" spans="1:11" x14ac:dyDescent="0.25">
      <c r="A3556" s="5">
        <v>46195</v>
      </c>
      <c r="B3556" s="2" t="s">
        <v>3563</v>
      </c>
      <c r="C3556" s="2">
        <v>1</v>
      </c>
      <c r="D3556" s="3">
        <v>32428</v>
      </c>
      <c r="E3556" s="4">
        <v>0.04</v>
      </c>
      <c r="F3556" s="6">
        <v>3</v>
      </c>
      <c r="G3556" s="6">
        <v>4</v>
      </c>
      <c r="H3556" s="7">
        <f t="shared" si="220"/>
        <v>46174</v>
      </c>
      <c r="I3556" s="3">
        <f t="shared" si="221"/>
        <v>33725.120000000003</v>
      </c>
      <c r="J3556" s="3">
        <f t="shared" si="222"/>
        <v>23607.583999999999</v>
      </c>
      <c r="K3556" s="3">
        <f t="shared" si="223"/>
        <v>10117.536000000004</v>
      </c>
    </row>
    <row r="3557" spans="1:11" x14ac:dyDescent="0.25">
      <c r="A3557" s="5">
        <v>46166</v>
      </c>
      <c r="B3557" s="2" t="s">
        <v>3564</v>
      </c>
      <c r="C3557" s="2">
        <v>1</v>
      </c>
      <c r="D3557" s="3">
        <v>6852</v>
      </c>
      <c r="E3557" s="4">
        <v>0.12</v>
      </c>
      <c r="F3557" s="6">
        <v>5</v>
      </c>
      <c r="G3557" s="6">
        <v>8</v>
      </c>
      <c r="H3557" s="7">
        <f t="shared" si="220"/>
        <v>46143</v>
      </c>
      <c r="I3557" s="3">
        <f t="shared" si="221"/>
        <v>7674.2400000000007</v>
      </c>
      <c r="J3557" s="3">
        <f t="shared" si="222"/>
        <v>5371.9679999999998</v>
      </c>
      <c r="K3557" s="3">
        <f t="shared" si="223"/>
        <v>2302.2720000000008</v>
      </c>
    </row>
    <row r="3558" spans="1:11" x14ac:dyDescent="0.25">
      <c r="A3558" s="5">
        <v>46195</v>
      </c>
      <c r="B3558" s="2" t="s">
        <v>3565</v>
      </c>
      <c r="C3558" s="2">
        <v>6</v>
      </c>
      <c r="D3558" s="3">
        <v>31634</v>
      </c>
      <c r="E3558" s="4">
        <v>0.12</v>
      </c>
      <c r="F3558" s="6">
        <v>2</v>
      </c>
      <c r="G3558" s="6">
        <v>5</v>
      </c>
      <c r="H3558" s="7">
        <f t="shared" si="220"/>
        <v>46174</v>
      </c>
      <c r="I3558" s="3">
        <f t="shared" si="221"/>
        <v>212580.48000000001</v>
      </c>
      <c r="J3558" s="3">
        <f t="shared" si="222"/>
        <v>148806.33600000001</v>
      </c>
      <c r="K3558" s="3">
        <f t="shared" si="223"/>
        <v>63774.144</v>
      </c>
    </row>
    <row r="3559" spans="1:11" x14ac:dyDescent="0.25">
      <c r="A3559" s="5">
        <v>46332</v>
      </c>
      <c r="B3559" s="2" t="s">
        <v>3566</v>
      </c>
      <c r="C3559" s="2">
        <v>1</v>
      </c>
      <c r="D3559" s="3">
        <v>24853</v>
      </c>
      <c r="E3559" s="4">
        <v>0.12</v>
      </c>
      <c r="F3559" s="6">
        <v>3</v>
      </c>
      <c r="G3559" s="6">
        <v>2</v>
      </c>
      <c r="H3559" s="7">
        <f t="shared" si="220"/>
        <v>46327</v>
      </c>
      <c r="I3559" s="3">
        <f t="shared" si="221"/>
        <v>27835.360000000004</v>
      </c>
      <c r="J3559" s="3">
        <f t="shared" si="222"/>
        <v>19484.752</v>
      </c>
      <c r="K3559" s="3">
        <f t="shared" si="223"/>
        <v>8350.6080000000038</v>
      </c>
    </row>
    <row r="3560" spans="1:11" x14ac:dyDescent="0.25">
      <c r="A3560" s="5">
        <v>46273</v>
      </c>
      <c r="B3560" s="2" t="s">
        <v>3567</v>
      </c>
      <c r="C3560" s="2">
        <v>12</v>
      </c>
      <c r="D3560" s="3">
        <v>16963</v>
      </c>
      <c r="E3560" s="4"/>
      <c r="F3560" s="6">
        <v>5</v>
      </c>
      <c r="G3560" s="6">
        <v>4</v>
      </c>
      <c r="H3560" s="7">
        <f t="shared" si="220"/>
        <v>46266</v>
      </c>
      <c r="I3560" s="3">
        <f t="shared" si="221"/>
        <v>203556</v>
      </c>
      <c r="J3560" s="3">
        <f t="shared" si="222"/>
        <v>142489.19999999998</v>
      </c>
      <c r="K3560" s="3">
        <f t="shared" si="223"/>
        <v>61066.800000000017</v>
      </c>
    </row>
    <row r="3561" spans="1:11" x14ac:dyDescent="0.25">
      <c r="A3561" s="5">
        <v>46304</v>
      </c>
      <c r="B3561" s="2" t="s">
        <v>3568</v>
      </c>
      <c r="C3561" s="2">
        <v>1</v>
      </c>
      <c r="D3561" s="3">
        <v>28054</v>
      </c>
      <c r="E3561" s="4">
        <v>0.04</v>
      </c>
      <c r="F3561" s="6">
        <v>1</v>
      </c>
      <c r="G3561" s="6">
        <v>1</v>
      </c>
      <c r="H3561" s="7">
        <f t="shared" si="220"/>
        <v>46296</v>
      </c>
      <c r="I3561" s="3">
        <f t="shared" si="221"/>
        <v>29176.16</v>
      </c>
      <c r="J3561" s="3">
        <f t="shared" si="222"/>
        <v>20423.311999999998</v>
      </c>
      <c r="K3561" s="3">
        <f t="shared" si="223"/>
        <v>8752.8480000000018</v>
      </c>
    </row>
    <row r="3562" spans="1:11" x14ac:dyDescent="0.25">
      <c r="A3562" s="5">
        <v>46244</v>
      </c>
      <c r="B3562" s="2" t="s">
        <v>3569</v>
      </c>
      <c r="C3562" s="2">
        <v>11</v>
      </c>
      <c r="D3562" s="3">
        <v>32106</v>
      </c>
      <c r="E3562" s="4">
        <v>0.08</v>
      </c>
      <c r="F3562" s="6">
        <v>4</v>
      </c>
      <c r="G3562" s="6">
        <v>1</v>
      </c>
      <c r="H3562" s="7">
        <f t="shared" si="220"/>
        <v>46235</v>
      </c>
      <c r="I3562" s="3">
        <f t="shared" si="221"/>
        <v>381419.28</v>
      </c>
      <c r="J3562" s="3">
        <f t="shared" si="222"/>
        <v>266993.49599999998</v>
      </c>
      <c r="K3562" s="3">
        <f t="shared" si="223"/>
        <v>114425.78400000004</v>
      </c>
    </row>
    <row r="3563" spans="1:11" x14ac:dyDescent="0.25">
      <c r="A3563" s="5">
        <v>46265</v>
      </c>
      <c r="B3563" s="2" t="s">
        <v>3570</v>
      </c>
      <c r="C3563" s="2">
        <v>6</v>
      </c>
      <c r="D3563" s="3">
        <v>7702</v>
      </c>
      <c r="E3563" s="4"/>
      <c r="F3563" s="6">
        <v>4</v>
      </c>
      <c r="G3563" s="6">
        <v>7</v>
      </c>
      <c r="H3563" s="7">
        <f t="shared" si="220"/>
        <v>46235</v>
      </c>
      <c r="I3563" s="3">
        <f t="shared" si="221"/>
        <v>46212</v>
      </c>
      <c r="J3563" s="3">
        <f t="shared" si="222"/>
        <v>32348.399999999998</v>
      </c>
      <c r="K3563" s="3">
        <f t="shared" si="223"/>
        <v>13863.600000000002</v>
      </c>
    </row>
    <row r="3564" spans="1:11" x14ac:dyDescent="0.25">
      <c r="A3564" s="5">
        <v>46168</v>
      </c>
      <c r="B3564" s="2" t="s">
        <v>3571</v>
      </c>
      <c r="C3564" s="2">
        <v>4</v>
      </c>
      <c r="D3564" s="3">
        <v>27262</v>
      </c>
      <c r="E3564" s="4">
        <v>0.04</v>
      </c>
      <c r="F3564" s="6">
        <v>2</v>
      </c>
      <c r="G3564" s="6">
        <v>2</v>
      </c>
      <c r="H3564" s="7">
        <f t="shared" si="220"/>
        <v>46143</v>
      </c>
      <c r="I3564" s="3">
        <f t="shared" si="221"/>
        <v>113409.92</v>
      </c>
      <c r="J3564" s="3">
        <f t="shared" si="222"/>
        <v>79386.943999999989</v>
      </c>
      <c r="K3564" s="3">
        <f t="shared" si="223"/>
        <v>34022.97600000001</v>
      </c>
    </row>
    <row r="3565" spans="1:11" x14ac:dyDescent="0.25">
      <c r="A3565" s="5">
        <v>46373</v>
      </c>
      <c r="B3565" s="2" t="s">
        <v>3572</v>
      </c>
      <c r="C3565" s="2">
        <v>6</v>
      </c>
      <c r="D3565" s="3">
        <v>5731</v>
      </c>
      <c r="E3565" s="4">
        <v>0.09</v>
      </c>
      <c r="F3565" s="6">
        <v>3</v>
      </c>
      <c r="G3565" s="6">
        <v>6</v>
      </c>
      <c r="H3565" s="7">
        <f t="shared" si="220"/>
        <v>46357</v>
      </c>
      <c r="I3565" s="3">
        <f t="shared" si="221"/>
        <v>37480.740000000005</v>
      </c>
      <c r="J3565" s="3">
        <f t="shared" si="222"/>
        <v>26236.518000000004</v>
      </c>
      <c r="K3565" s="3">
        <f t="shared" si="223"/>
        <v>11244.222000000002</v>
      </c>
    </row>
    <row r="3566" spans="1:11" x14ac:dyDescent="0.25">
      <c r="A3566" s="5">
        <v>46377</v>
      </c>
      <c r="B3566" s="2" t="s">
        <v>3573</v>
      </c>
      <c r="C3566" s="2">
        <v>1</v>
      </c>
      <c r="D3566" s="3">
        <v>32022</v>
      </c>
      <c r="E3566" s="4"/>
      <c r="F3566" s="6">
        <v>4</v>
      </c>
      <c r="G3566" s="6">
        <v>6</v>
      </c>
      <c r="H3566" s="7">
        <f t="shared" si="220"/>
        <v>46357</v>
      </c>
      <c r="I3566" s="3">
        <f t="shared" si="221"/>
        <v>32022</v>
      </c>
      <c r="J3566" s="3">
        <f t="shared" si="222"/>
        <v>22415.399999999998</v>
      </c>
      <c r="K3566" s="3">
        <f t="shared" si="223"/>
        <v>9606.6000000000022</v>
      </c>
    </row>
    <row r="3567" spans="1:11" x14ac:dyDescent="0.25">
      <c r="A3567" s="5">
        <v>46358</v>
      </c>
      <c r="B3567" s="2" t="s">
        <v>3574</v>
      </c>
      <c r="C3567" s="2">
        <v>12</v>
      </c>
      <c r="D3567" s="3">
        <v>7880</v>
      </c>
      <c r="E3567" s="4">
        <v>0.06</v>
      </c>
      <c r="F3567" s="6">
        <v>2</v>
      </c>
      <c r="G3567" s="6">
        <v>4</v>
      </c>
      <c r="H3567" s="7">
        <f t="shared" si="220"/>
        <v>46357</v>
      </c>
      <c r="I3567" s="3">
        <f t="shared" si="221"/>
        <v>100233.60000000001</v>
      </c>
      <c r="J3567" s="3">
        <f t="shared" si="222"/>
        <v>70163.520000000004</v>
      </c>
      <c r="K3567" s="3">
        <f t="shared" si="223"/>
        <v>30070.080000000002</v>
      </c>
    </row>
    <row r="3568" spans="1:11" x14ac:dyDescent="0.25">
      <c r="A3568" s="5">
        <v>46134</v>
      </c>
      <c r="B3568" s="2" t="s">
        <v>3575</v>
      </c>
      <c r="C3568" s="2">
        <v>3</v>
      </c>
      <c r="D3568" s="3">
        <v>1773</v>
      </c>
      <c r="E3568" s="4"/>
      <c r="F3568" s="6">
        <v>4</v>
      </c>
      <c r="G3568" s="6">
        <v>2</v>
      </c>
      <c r="H3568" s="7">
        <f t="shared" si="220"/>
        <v>46113</v>
      </c>
      <c r="I3568" s="3">
        <f t="shared" si="221"/>
        <v>5319</v>
      </c>
      <c r="J3568" s="3">
        <f t="shared" si="222"/>
        <v>3723.2999999999997</v>
      </c>
      <c r="K3568" s="3">
        <f t="shared" si="223"/>
        <v>1595.7000000000003</v>
      </c>
    </row>
    <row r="3569" spans="1:11" x14ac:dyDescent="0.25">
      <c r="A3569" s="5">
        <v>46314</v>
      </c>
      <c r="B3569" s="2" t="s">
        <v>3576</v>
      </c>
      <c r="C3569" s="2">
        <v>9</v>
      </c>
      <c r="D3569" s="3">
        <v>23893</v>
      </c>
      <c r="E3569" s="4">
        <v>0.06</v>
      </c>
      <c r="F3569" s="6">
        <v>2</v>
      </c>
      <c r="G3569" s="6">
        <v>3</v>
      </c>
      <c r="H3569" s="7">
        <f t="shared" si="220"/>
        <v>46296</v>
      </c>
      <c r="I3569" s="3">
        <f t="shared" si="221"/>
        <v>227939.22</v>
      </c>
      <c r="J3569" s="3">
        <f t="shared" si="222"/>
        <v>159557.454</v>
      </c>
      <c r="K3569" s="3">
        <f t="shared" si="223"/>
        <v>68381.766000000003</v>
      </c>
    </row>
    <row r="3570" spans="1:11" x14ac:dyDescent="0.25">
      <c r="A3570" s="5">
        <v>46210</v>
      </c>
      <c r="B3570" s="2" t="s">
        <v>3577</v>
      </c>
      <c r="C3570" s="2">
        <v>9</v>
      </c>
      <c r="D3570" s="3">
        <v>33292</v>
      </c>
      <c r="E3570" s="4"/>
      <c r="F3570" s="6">
        <v>1</v>
      </c>
      <c r="G3570" s="6">
        <v>7</v>
      </c>
      <c r="H3570" s="7">
        <f t="shared" si="220"/>
        <v>46204</v>
      </c>
      <c r="I3570" s="3">
        <f t="shared" si="221"/>
        <v>299628</v>
      </c>
      <c r="J3570" s="3">
        <f t="shared" si="222"/>
        <v>209739.59999999998</v>
      </c>
      <c r="K3570" s="3">
        <f t="shared" si="223"/>
        <v>89888.400000000023</v>
      </c>
    </row>
    <row r="3571" spans="1:11" x14ac:dyDescent="0.25">
      <c r="A3571" s="5">
        <v>46334</v>
      </c>
      <c r="B3571" s="2" t="s">
        <v>3578</v>
      </c>
      <c r="C3571" s="2">
        <v>11</v>
      </c>
      <c r="D3571" s="3">
        <v>32987</v>
      </c>
      <c r="E3571" s="4">
        <v>0.11</v>
      </c>
      <c r="F3571" s="6">
        <v>4</v>
      </c>
      <c r="G3571" s="6">
        <v>1</v>
      </c>
      <c r="H3571" s="7">
        <f t="shared" si="220"/>
        <v>46327</v>
      </c>
      <c r="I3571" s="3">
        <f t="shared" si="221"/>
        <v>402771.27</v>
      </c>
      <c r="J3571" s="3">
        <f t="shared" si="222"/>
        <v>281939.88899999997</v>
      </c>
      <c r="K3571" s="3">
        <f t="shared" si="223"/>
        <v>120831.38100000005</v>
      </c>
    </row>
    <row r="3572" spans="1:11" x14ac:dyDescent="0.25">
      <c r="A3572" s="5">
        <v>46117</v>
      </c>
      <c r="B3572" s="2" t="s">
        <v>3579</v>
      </c>
      <c r="C3572" s="2">
        <v>1</v>
      </c>
      <c r="D3572" s="3">
        <v>28455</v>
      </c>
      <c r="E3572" s="4">
        <v>0.05</v>
      </c>
      <c r="F3572" s="6">
        <v>3</v>
      </c>
      <c r="G3572" s="6">
        <v>3</v>
      </c>
      <c r="H3572" s="7">
        <f t="shared" si="220"/>
        <v>46113</v>
      </c>
      <c r="I3572" s="3">
        <f t="shared" si="221"/>
        <v>29877.75</v>
      </c>
      <c r="J3572" s="3">
        <f t="shared" si="222"/>
        <v>20914.424999999999</v>
      </c>
      <c r="K3572" s="3">
        <f t="shared" si="223"/>
        <v>8963.3250000000007</v>
      </c>
    </row>
    <row r="3573" spans="1:11" x14ac:dyDescent="0.25">
      <c r="A3573" s="5">
        <v>46167</v>
      </c>
      <c r="B3573" s="2" t="s">
        <v>3580</v>
      </c>
      <c r="C3573" s="2">
        <v>7</v>
      </c>
      <c r="D3573" s="3">
        <v>14462</v>
      </c>
      <c r="E3573" s="4">
        <v>0.04</v>
      </c>
      <c r="F3573" s="6">
        <v>2</v>
      </c>
      <c r="G3573" s="6">
        <v>4</v>
      </c>
      <c r="H3573" s="7">
        <f t="shared" si="220"/>
        <v>46143</v>
      </c>
      <c r="I3573" s="3">
        <f t="shared" si="221"/>
        <v>105283.36</v>
      </c>
      <c r="J3573" s="3">
        <f t="shared" si="222"/>
        <v>73698.351999999999</v>
      </c>
      <c r="K3573" s="3">
        <f t="shared" si="223"/>
        <v>31585.008000000002</v>
      </c>
    </row>
    <row r="3574" spans="1:11" x14ac:dyDescent="0.25">
      <c r="A3574" s="5">
        <v>46275</v>
      </c>
      <c r="B3574" s="2" t="s">
        <v>3581</v>
      </c>
      <c r="C3574" s="2">
        <v>9</v>
      </c>
      <c r="D3574" s="3">
        <v>32739</v>
      </c>
      <c r="E3574" s="4">
        <v>0.15</v>
      </c>
      <c r="F3574" s="6">
        <v>5</v>
      </c>
      <c r="G3574" s="6">
        <v>2</v>
      </c>
      <c r="H3574" s="7">
        <f t="shared" si="220"/>
        <v>46266</v>
      </c>
      <c r="I3574" s="3">
        <f t="shared" si="221"/>
        <v>338848.64999999997</v>
      </c>
      <c r="J3574" s="3">
        <f t="shared" si="222"/>
        <v>237194.05499999996</v>
      </c>
      <c r="K3574" s="3">
        <f t="shared" si="223"/>
        <v>101654.595</v>
      </c>
    </row>
    <row r="3575" spans="1:11" x14ac:dyDescent="0.25">
      <c r="A3575" s="5">
        <v>46161</v>
      </c>
      <c r="B3575" s="2" t="s">
        <v>3582</v>
      </c>
      <c r="C3575" s="2">
        <v>8</v>
      </c>
      <c r="D3575" s="3">
        <v>22408</v>
      </c>
      <c r="E3575" s="4">
        <v>0.12</v>
      </c>
      <c r="F3575" s="6">
        <v>5</v>
      </c>
      <c r="G3575" s="6">
        <v>1</v>
      </c>
      <c r="H3575" s="7">
        <f t="shared" si="220"/>
        <v>46143</v>
      </c>
      <c r="I3575" s="3">
        <f t="shared" si="221"/>
        <v>200775.68000000002</v>
      </c>
      <c r="J3575" s="3">
        <f t="shared" si="222"/>
        <v>140542.976</v>
      </c>
      <c r="K3575" s="3">
        <f t="shared" si="223"/>
        <v>60232.704000000027</v>
      </c>
    </row>
    <row r="3576" spans="1:11" x14ac:dyDescent="0.25">
      <c r="A3576" s="5">
        <v>46056</v>
      </c>
      <c r="B3576" s="2" t="s">
        <v>3583</v>
      </c>
      <c r="C3576" s="2">
        <v>8</v>
      </c>
      <c r="D3576" s="3">
        <v>12883</v>
      </c>
      <c r="E3576" s="4">
        <v>0.08</v>
      </c>
      <c r="F3576" s="6">
        <v>4</v>
      </c>
      <c r="G3576" s="6">
        <v>6</v>
      </c>
      <c r="H3576" s="7">
        <f t="shared" si="220"/>
        <v>46054</v>
      </c>
      <c r="I3576" s="3">
        <f t="shared" si="221"/>
        <v>111309.12000000001</v>
      </c>
      <c r="J3576" s="3">
        <f t="shared" si="222"/>
        <v>77916.384000000005</v>
      </c>
      <c r="K3576" s="3">
        <f t="shared" si="223"/>
        <v>33392.736000000004</v>
      </c>
    </row>
    <row r="3577" spans="1:11" x14ac:dyDescent="0.25">
      <c r="A3577" s="5">
        <v>46088</v>
      </c>
      <c r="B3577" s="2" t="s">
        <v>3584</v>
      </c>
      <c r="C3577" s="2">
        <v>6</v>
      </c>
      <c r="D3577" s="3">
        <v>8547</v>
      </c>
      <c r="E3577" s="4"/>
      <c r="F3577" s="6">
        <v>2</v>
      </c>
      <c r="G3577" s="6">
        <v>7</v>
      </c>
      <c r="H3577" s="7">
        <f t="shared" si="220"/>
        <v>46082</v>
      </c>
      <c r="I3577" s="3">
        <f t="shared" si="221"/>
        <v>51282</v>
      </c>
      <c r="J3577" s="3">
        <f t="shared" si="222"/>
        <v>35897.399999999994</v>
      </c>
      <c r="K3577" s="3">
        <f t="shared" si="223"/>
        <v>15384.600000000006</v>
      </c>
    </row>
    <row r="3578" spans="1:11" x14ac:dyDescent="0.25">
      <c r="A3578" s="5">
        <v>46383</v>
      </c>
      <c r="B3578" s="2" t="s">
        <v>3585</v>
      </c>
      <c r="C3578" s="2">
        <v>9</v>
      </c>
      <c r="D3578" s="3">
        <v>34349</v>
      </c>
      <c r="E3578" s="4"/>
      <c r="F3578" s="6">
        <v>2</v>
      </c>
      <c r="G3578" s="6">
        <v>7</v>
      </c>
      <c r="H3578" s="7">
        <f t="shared" si="220"/>
        <v>46357</v>
      </c>
      <c r="I3578" s="3">
        <f t="shared" si="221"/>
        <v>309141</v>
      </c>
      <c r="J3578" s="3">
        <f t="shared" si="222"/>
        <v>216398.69999999998</v>
      </c>
      <c r="K3578" s="3">
        <f t="shared" si="223"/>
        <v>92742.300000000017</v>
      </c>
    </row>
    <row r="3579" spans="1:11" x14ac:dyDescent="0.25">
      <c r="A3579" s="5">
        <v>46263</v>
      </c>
      <c r="B3579" s="2" t="s">
        <v>3586</v>
      </c>
      <c r="C3579" s="2">
        <v>4</v>
      </c>
      <c r="D3579" s="3">
        <v>34102</v>
      </c>
      <c r="E3579" s="4">
        <v>0.14000000000000001</v>
      </c>
      <c r="F3579" s="6">
        <v>5</v>
      </c>
      <c r="G3579" s="6">
        <v>6</v>
      </c>
      <c r="H3579" s="7">
        <f t="shared" si="220"/>
        <v>46235</v>
      </c>
      <c r="I3579" s="3">
        <f t="shared" si="221"/>
        <v>155505.12000000002</v>
      </c>
      <c r="J3579" s="3">
        <f t="shared" si="222"/>
        <v>108853.58400000002</v>
      </c>
      <c r="K3579" s="3">
        <f t="shared" si="223"/>
        <v>46651.536000000007</v>
      </c>
    </row>
    <row r="3580" spans="1:11" x14ac:dyDescent="0.25">
      <c r="A3580" s="5">
        <v>46306</v>
      </c>
      <c r="B3580" s="2" t="s">
        <v>3587</v>
      </c>
      <c r="C3580" s="2">
        <v>4</v>
      </c>
      <c r="D3580" s="3">
        <v>11849</v>
      </c>
      <c r="E3580" s="4">
        <v>0.08</v>
      </c>
      <c r="F3580" s="6">
        <v>1</v>
      </c>
      <c r="G3580" s="6">
        <v>1</v>
      </c>
      <c r="H3580" s="7">
        <f t="shared" si="220"/>
        <v>46296</v>
      </c>
      <c r="I3580" s="3">
        <f t="shared" si="221"/>
        <v>51187.68</v>
      </c>
      <c r="J3580" s="3">
        <f t="shared" si="222"/>
        <v>35831.375999999997</v>
      </c>
      <c r="K3580" s="3">
        <f t="shared" si="223"/>
        <v>15356.304000000004</v>
      </c>
    </row>
    <row r="3581" spans="1:11" x14ac:dyDescent="0.25">
      <c r="A3581" s="5">
        <v>46241</v>
      </c>
      <c r="B3581" s="2" t="s">
        <v>3588</v>
      </c>
      <c r="C3581" s="2">
        <v>10</v>
      </c>
      <c r="D3581" s="3">
        <v>24385</v>
      </c>
      <c r="E3581" s="4">
        <v>0.14000000000000001</v>
      </c>
      <c r="F3581" s="6">
        <v>5</v>
      </c>
      <c r="G3581" s="6">
        <v>8</v>
      </c>
      <c r="H3581" s="7">
        <f t="shared" si="220"/>
        <v>46235</v>
      </c>
      <c r="I3581" s="3">
        <f t="shared" si="221"/>
        <v>277989.00000000006</v>
      </c>
      <c r="J3581" s="3">
        <f t="shared" si="222"/>
        <v>194592.30000000002</v>
      </c>
      <c r="K3581" s="3">
        <f t="shared" si="223"/>
        <v>83396.700000000041</v>
      </c>
    </row>
    <row r="3582" spans="1:11" x14ac:dyDescent="0.25">
      <c r="A3582" s="5">
        <v>46272</v>
      </c>
      <c r="B3582" s="2" t="s">
        <v>3589</v>
      </c>
      <c r="C3582" s="2">
        <v>8</v>
      </c>
      <c r="D3582" s="3">
        <v>23920</v>
      </c>
      <c r="E3582" s="4"/>
      <c r="F3582" s="6">
        <v>2</v>
      </c>
      <c r="G3582" s="6">
        <v>5</v>
      </c>
      <c r="H3582" s="7">
        <f t="shared" si="220"/>
        <v>46266</v>
      </c>
      <c r="I3582" s="3">
        <f t="shared" si="221"/>
        <v>191360</v>
      </c>
      <c r="J3582" s="3">
        <f t="shared" si="222"/>
        <v>133952</v>
      </c>
      <c r="K3582" s="3">
        <f t="shared" si="223"/>
        <v>57408</v>
      </c>
    </row>
    <row r="3583" spans="1:11" x14ac:dyDescent="0.25">
      <c r="A3583" s="5">
        <v>46271</v>
      </c>
      <c r="B3583" s="2" t="s">
        <v>3590</v>
      </c>
      <c r="C3583" s="2">
        <v>6</v>
      </c>
      <c r="D3583" s="3">
        <v>15305</v>
      </c>
      <c r="E3583" s="4">
        <v>0.1</v>
      </c>
      <c r="F3583" s="6">
        <v>1</v>
      </c>
      <c r="G3583" s="6">
        <v>1</v>
      </c>
      <c r="H3583" s="7">
        <f t="shared" si="220"/>
        <v>46266</v>
      </c>
      <c r="I3583" s="3">
        <f t="shared" si="221"/>
        <v>101013.00000000001</v>
      </c>
      <c r="J3583" s="3">
        <f t="shared" si="222"/>
        <v>70709.100000000006</v>
      </c>
      <c r="K3583" s="3">
        <f t="shared" si="223"/>
        <v>30303.900000000009</v>
      </c>
    </row>
    <row r="3584" spans="1:11" x14ac:dyDescent="0.25">
      <c r="A3584" s="5">
        <v>46223</v>
      </c>
      <c r="B3584" s="2" t="s">
        <v>3591</v>
      </c>
      <c r="C3584" s="2">
        <v>1</v>
      </c>
      <c r="D3584" s="3">
        <v>34549</v>
      </c>
      <c r="E3584" s="4">
        <v>0.11</v>
      </c>
      <c r="F3584" s="6">
        <v>1</v>
      </c>
      <c r="G3584" s="6">
        <v>8</v>
      </c>
      <c r="H3584" s="7">
        <f t="shared" si="220"/>
        <v>46204</v>
      </c>
      <c r="I3584" s="3">
        <f t="shared" si="221"/>
        <v>38349.390000000007</v>
      </c>
      <c r="J3584" s="3">
        <f t="shared" si="222"/>
        <v>26844.573000000004</v>
      </c>
      <c r="K3584" s="3">
        <f t="shared" si="223"/>
        <v>11504.817000000003</v>
      </c>
    </row>
    <row r="3585" spans="1:11" x14ac:dyDescent="0.25">
      <c r="A3585" s="5">
        <v>46368</v>
      </c>
      <c r="B3585" s="2" t="s">
        <v>3592</v>
      </c>
      <c r="C3585" s="2">
        <v>7</v>
      </c>
      <c r="D3585" s="3">
        <v>8032</v>
      </c>
      <c r="E3585" s="4"/>
      <c r="F3585" s="6">
        <v>3</v>
      </c>
      <c r="G3585" s="6">
        <v>5</v>
      </c>
      <c r="H3585" s="7">
        <f t="shared" si="220"/>
        <v>46357</v>
      </c>
      <c r="I3585" s="3">
        <f t="shared" si="221"/>
        <v>56224</v>
      </c>
      <c r="J3585" s="3">
        <f t="shared" si="222"/>
        <v>39356.799999999996</v>
      </c>
      <c r="K3585" s="3">
        <f t="shared" si="223"/>
        <v>16867.200000000004</v>
      </c>
    </row>
    <row r="3586" spans="1:11" x14ac:dyDescent="0.25">
      <c r="A3586" s="5">
        <v>46234</v>
      </c>
      <c r="B3586" s="2" t="s">
        <v>3593</v>
      </c>
      <c r="C3586" s="2">
        <v>5</v>
      </c>
      <c r="D3586" s="3">
        <v>4093</v>
      </c>
      <c r="E3586" s="4">
        <v>0.11</v>
      </c>
      <c r="F3586" s="6">
        <v>1</v>
      </c>
      <c r="G3586" s="6">
        <v>6</v>
      </c>
      <c r="H3586" s="7">
        <f t="shared" ref="H3586:H3649" si="224">DATE(YEAR($A3586),MONTH($A3586),1)</f>
        <v>46204</v>
      </c>
      <c r="I3586" s="3">
        <f t="shared" ref="I3586:I3649" si="225">$C3586*$D3586*(1+$E3586)</f>
        <v>22716.15</v>
      </c>
      <c r="J3586" s="3">
        <f t="shared" ref="J3586:J3649" si="226">I3586*70%</f>
        <v>15901.305</v>
      </c>
      <c r="K3586" s="3">
        <f t="shared" ref="K3586:K3649" si="227">I3586-J3586</f>
        <v>6814.8450000000012</v>
      </c>
    </row>
    <row r="3587" spans="1:11" x14ac:dyDescent="0.25">
      <c r="A3587" s="5">
        <v>46267</v>
      </c>
      <c r="B3587" s="2" t="s">
        <v>3594</v>
      </c>
      <c r="C3587" s="2">
        <v>3</v>
      </c>
      <c r="D3587" s="3">
        <v>19871</v>
      </c>
      <c r="E3587" s="4"/>
      <c r="F3587" s="6">
        <v>5</v>
      </c>
      <c r="G3587" s="6">
        <v>8</v>
      </c>
      <c r="H3587" s="7">
        <f t="shared" si="224"/>
        <v>46266</v>
      </c>
      <c r="I3587" s="3">
        <f t="shared" si="225"/>
        <v>59613</v>
      </c>
      <c r="J3587" s="3">
        <f t="shared" si="226"/>
        <v>41729.1</v>
      </c>
      <c r="K3587" s="3">
        <f t="shared" si="227"/>
        <v>17883.900000000001</v>
      </c>
    </row>
    <row r="3588" spans="1:11" x14ac:dyDescent="0.25">
      <c r="A3588" s="5">
        <v>46344</v>
      </c>
      <c r="B3588" s="2" t="s">
        <v>3595</v>
      </c>
      <c r="C3588" s="2">
        <v>9</v>
      </c>
      <c r="D3588" s="3">
        <v>18115</v>
      </c>
      <c r="E3588" s="4">
        <v>0.15</v>
      </c>
      <c r="F3588" s="6">
        <v>1</v>
      </c>
      <c r="G3588" s="6">
        <v>8</v>
      </c>
      <c r="H3588" s="7">
        <f t="shared" si="224"/>
        <v>46327</v>
      </c>
      <c r="I3588" s="3">
        <f t="shared" si="225"/>
        <v>187490.25</v>
      </c>
      <c r="J3588" s="3">
        <f t="shared" si="226"/>
        <v>131243.17499999999</v>
      </c>
      <c r="K3588" s="3">
        <f t="shared" si="227"/>
        <v>56247.075000000012</v>
      </c>
    </row>
    <row r="3589" spans="1:11" x14ac:dyDescent="0.25">
      <c r="A3589" s="5">
        <v>46170</v>
      </c>
      <c r="B3589" s="2" t="s">
        <v>3596</v>
      </c>
      <c r="C3589" s="2">
        <v>2</v>
      </c>
      <c r="D3589" s="3">
        <v>1785</v>
      </c>
      <c r="E3589" s="4"/>
      <c r="F3589" s="6">
        <v>3</v>
      </c>
      <c r="G3589" s="6">
        <v>7</v>
      </c>
      <c r="H3589" s="7">
        <f t="shared" si="224"/>
        <v>46143</v>
      </c>
      <c r="I3589" s="3">
        <f t="shared" si="225"/>
        <v>3570</v>
      </c>
      <c r="J3589" s="3">
        <f t="shared" si="226"/>
        <v>2499</v>
      </c>
      <c r="K3589" s="3">
        <f t="shared" si="227"/>
        <v>1071</v>
      </c>
    </row>
    <row r="3590" spans="1:11" x14ac:dyDescent="0.25">
      <c r="A3590" s="5">
        <v>46224</v>
      </c>
      <c r="B3590" s="2" t="s">
        <v>3597</v>
      </c>
      <c r="C3590" s="2">
        <v>9</v>
      </c>
      <c r="D3590" s="3">
        <v>13242</v>
      </c>
      <c r="E3590" s="4"/>
      <c r="F3590" s="6">
        <v>1</v>
      </c>
      <c r="G3590" s="6">
        <v>6</v>
      </c>
      <c r="H3590" s="7">
        <f t="shared" si="224"/>
        <v>46204</v>
      </c>
      <c r="I3590" s="3">
        <f t="shared" si="225"/>
        <v>119178</v>
      </c>
      <c r="J3590" s="3">
        <f t="shared" si="226"/>
        <v>83424.599999999991</v>
      </c>
      <c r="K3590" s="3">
        <f t="shared" si="227"/>
        <v>35753.400000000009</v>
      </c>
    </row>
    <row r="3591" spans="1:11" x14ac:dyDescent="0.25">
      <c r="A3591" s="5">
        <v>46285</v>
      </c>
      <c r="B3591" s="2" t="s">
        <v>3598</v>
      </c>
      <c r="C3591" s="2">
        <v>1</v>
      </c>
      <c r="D3591" s="3">
        <v>31138</v>
      </c>
      <c r="E3591" s="4"/>
      <c r="F3591" s="6">
        <v>4</v>
      </c>
      <c r="G3591" s="6">
        <v>3</v>
      </c>
      <c r="H3591" s="7">
        <f t="shared" si="224"/>
        <v>46266</v>
      </c>
      <c r="I3591" s="3">
        <f t="shared" si="225"/>
        <v>31138</v>
      </c>
      <c r="J3591" s="3">
        <f t="shared" si="226"/>
        <v>21796.6</v>
      </c>
      <c r="K3591" s="3">
        <f t="shared" si="227"/>
        <v>9341.4000000000015</v>
      </c>
    </row>
    <row r="3592" spans="1:11" x14ac:dyDescent="0.25">
      <c r="A3592" s="5">
        <v>46311</v>
      </c>
      <c r="B3592" s="2" t="s">
        <v>3599</v>
      </c>
      <c r="C3592" s="2">
        <v>8</v>
      </c>
      <c r="D3592" s="3">
        <v>30384</v>
      </c>
      <c r="E3592" s="4">
        <v>0.14000000000000001</v>
      </c>
      <c r="F3592" s="6">
        <v>5</v>
      </c>
      <c r="G3592" s="6">
        <v>5</v>
      </c>
      <c r="H3592" s="7">
        <f t="shared" si="224"/>
        <v>46296</v>
      </c>
      <c r="I3592" s="3">
        <f t="shared" si="225"/>
        <v>277102.08000000002</v>
      </c>
      <c r="J3592" s="3">
        <f t="shared" si="226"/>
        <v>193971.45600000001</v>
      </c>
      <c r="K3592" s="3">
        <f t="shared" si="227"/>
        <v>83130.624000000011</v>
      </c>
    </row>
    <row r="3593" spans="1:11" x14ac:dyDescent="0.25">
      <c r="A3593" s="5">
        <v>46115</v>
      </c>
      <c r="B3593" s="2" t="s">
        <v>3600</v>
      </c>
      <c r="C3593" s="2">
        <v>11</v>
      </c>
      <c r="D3593" s="3">
        <v>14349</v>
      </c>
      <c r="E3593" s="4"/>
      <c r="F3593" s="6">
        <v>4</v>
      </c>
      <c r="G3593" s="6">
        <v>4</v>
      </c>
      <c r="H3593" s="7">
        <f t="shared" si="224"/>
        <v>46113</v>
      </c>
      <c r="I3593" s="3">
        <f t="shared" si="225"/>
        <v>157839</v>
      </c>
      <c r="J3593" s="3">
        <f t="shared" si="226"/>
        <v>110487.29999999999</v>
      </c>
      <c r="K3593" s="3">
        <f t="shared" si="227"/>
        <v>47351.700000000012</v>
      </c>
    </row>
    <row r="3594" spans="1:11" x14ac:dyDescent="0.25">
      <c r="A3594" s="5">
        <v>46138</v>
      </c>
      <c r="B3594" s="2" t="s">
        <v>3601</v>
      </c>
      <c r="C3594" s="2">
        <v>2</v>
      </c>
      <c r="D3594" s="3">
        <v>31471</v>
      </c>
      <c r="E3594" s="4"/>
      <c r="F3594" s="6">
        <v>2</v>
      </c>
      <c r="G3594" s="6">
        <v>7</v>
      </c>
      <c r="H3594" s="7">
        <f t="shared" si="224"/>
        <v>46113</v>
      </c>
      <c r="I3594" s="3">
        <f t="shared" si="225"/>
        <v>62942</v>
      </c>
      <c r="J3594" s="3">
        <f t="shared" si="226"/>
        <v>44059.399999999994</v>
      </c>
      <c r="K3594" s="3">
        <f t="shared" si="227"/>
        <v>18882.600000000006</v>
      </c>
    </row>
    <row r="3595" spans="1:11" x14ac:dyDescent="0.25">
      <c r="A3595" s="5">
        <v>46294</v>
      </c>
      <c r="B3595" s="2" t="s">
        <v>3602</v>
      </c>
      <c r="C3595" s="2">
        <v>10</v>
      </c>
      <c r="D3595" s="3">
        <v>2830</v>
      </c>
      <c r="E3595" s="4">
        <v>0.04</v>
      </c>
      <c r="F3595" s="6">
        <v>4</v>
      </c>
      <c r="G3595" s="6">
        <v>3</v>
      </c>
      <c r="H3595" s="7">
        <f t="shared" si="224"/>
        <v>46266</v>
      </c>
      <c r="I3595" s="3">
        <f t="shared" si="225"/>
        <v>29432</v>
      </c>
      <c r="J3595" s="3">
        <f t="shared" si="226"/>
        <v>20602.399999999998</v>
      </c>
      <c r="K3595" s="3">
        <f t="shared" si="227"/>
        <v>8829.6000000000022</v>
      </c>
    </row>
    <row r="3596" spans="1:11" x14ac:dyDescent="0.25">
      <c r="A3596" s="5">
        <v>46099</v>
      </c>
      <c r="B3596" s="2" t="s">
        <v>3603</v>
      </c>
      <c r="C3596" s="2">
        <v>5</v>
      </c>
      <c r="D3596" s="3">
        <v>17693</v>
      </c>
      <c r="E3596" s="4">
        <v>7.0000000000000007E-2</v>
      </c>
      <c r="F3596" s="6">
        <v>3</v>
      </c>
      <c r="G3596" s="6">
        <v>5</v>
      </c>
      <c r="H3596" s="7">
        <f t="shared" si="224"/>
        <v>46082</v>
      </c>
      <c r="I3596" s="3">
        <f t="shared" si="225"/>
        <v>94657.55</v>
      </c>
      <c r="J3596" s="3">
        <f t="shared" si="226"/>
        <v>66260.285000000003</v>
      </c>
      <c r="K3596" s="3">
        <f t="shared" si="227"/>
        <v>28397.264999999999</v>
      </c>
    </row>
    <row r="3597" spans="1:11" x14ac:dyDescent="0.25">
      <c r="A3597" s="5">
        <v>46159</v>
      </c>
      <c r="B3597" s="2" t="s">
        <v>3604</v>
      </c>
      <c r="C3597" s="2">
        <v>12</v>
      </c>
      <c r="D3597" s="3">
        <v>23239</v>
      </c>
      <c r="E3597" s="4">
        <v>7.0000000000000007E-2</v>
      </c>
      <c r="F3597" s="6">
        <v>5</v>
      </c>
      <c r="G3597" s="6">
        <v>1</v>
      </c>
      <c r="H3597" s="7">
        <f t="shared" si="224"/>
        <v>46143</v>
      </c>
      <c r="I3597" s="3">
        <f t="shared" si="225"/>
        <v>298388.76</v>
      </c>
      <c r="J3597" s="3">
        <f t="shared" si="226"/>
        <v>208872.13199999998</v>
      </c>
      <c r="K3597" s="3">
        <f t="shared" si="227"/>
        <v>89516.628000000026</v>
      </c>
    </row>
    <row r="3598" spans="1:11" x14ac:dyDescent="0.25">
      <c r="A3598" s="5">
        <v>46166</v>
      </c>
      <c r="B3598" s="2" t="s">
        <v>3605</v>
      </c>
      <c r="C3598" s="2">
        <v>6</v>
      </c>
      <c r="D3598" s="3">
        <v>22452</v>
      </c>
      <c r="E3598" s="4">
        <v>0.15</v>
      </c>
      <c r="F3598" s="6">
        <v>3</v>
      </c>
      <c r="G3598" s="6">
        <v>3</v>
      </c>
      <c r="H3598" s="7">
        <f t="shared" si="224"/>
        <v>46143</v>
      </c>
      <c r="I3598" s="3">
        <f t="shared" si="225"/>
        <v>154918.79999999999</v>
      </c>
      <c r="J3598" s="3">
        <f t="shared" si="226"/>
        <v>108443.15999999999</v>
      </c>
      <c r="K3598" s="3">
        <f t="shared" si="227"/>
        <v>46475.64</v>
      </c>
    </row>
    <row r="3599" spans="1:11" x14ac:dyDescent="0.25">
      <c r="A3599" s="5">
        <v>46314</v>
      </c>
      <c r="B3599" s="2" t="s">
        <v>3606</v>
      </c>
      <c r="C3599" s="2">
        <v>2</v>
      </c>
      <c r="D3599" s="3">
        <v>8494</v>
      </c>
      <c r="E3599" s="4">
        <v>0.14000000000000001</v>
      </c>
      <c r="F3599" s="6">
        <v>4</v>
      </c>
      <c r="G3599" s="6">
        <v>6</v>
      </c>
      <c r="H3599" s="7">
        <f t="shared" si="224"/>
        <v>46296</v>
      </c>
      <c r="I3599" s="3">
        <f t="shared" si="225"/>
        <v>19366.320000000003</v>
      </c>
      <c r="J3599" s="3">
        <f t="shared" si="226"/>
        <v>13556.424000000001</v>
      </c>
      <c r="K3599" s="3">
        <f t="shared" si="227"/>
        <v>5809.8960000000025</v>
      </c>
    </row>
    <row r="3600" spans="1:11" x14ac:dyDescent="0.25">
      <c r="A3600" s="5">
        <v>46358</v>
      </c>
      <c r="B3600" s="2" t="s">
        <v>3607</v>
      </c>
      <c r="C3600" s="2">
        <v>3</v>
      </c>
      <c r="D3600" s="3">
        <v>9827</v>
      </c>
      <c r="E3600" s="4">
        <v>0.14000000000000001</v>
      </c>
      <c r="F3600" s="6">
        <v>2</v>
      </c>
      <c r="G3600" s="6">
        <v>8</v>
      </c>
      <c r="H3600" s="7">
        <f t="shared" si="224"/>
        <v>46357</v>
      </c>
      <c r="I3600" s="3">
        <f t="shared" si="225"/>
        <v>33608.340000000004</v>
      </c>
      <c r="J3600" s="3">
        <f t="shared" si="226"/>
        <v>23525.838</v>
      </c>
      <c r="K3600" s="3">
        <f t="shared" si="227"/>
        <v>10082.502000000004</v>
      </c>
    </row>
    <row r="3601" spans="1:11" x14ac:dyDescent="0.25">
      <c r="A3601" s="5">
        <v>46201</v>
      </c>
      <c r="B3601" s="2" t="s">
        <v>3608</v>
      </c>
      <c r="C3601" s="2">
        <v>1</v>
      </c>
      <c r="D3601" s="3">
        <v>8823</v>
      </c>
      <c r="E3601" s="4">
        <v>0.13</v>
      </c>
      <c r="F3601" s="6">
        <v>3</v>
      </c>
      <c r="G3601" s="6">
        <v>6</v>
      </c>
      <c r="H3601" s="7">
        <f t="shared" si="224"/>
        <v>46174</v>
      </c>
      <c r="I3601" s="3">
        <f t="shared" si="225"/>
        <v>9969.99</v>
      </c>
      <c r="J3601" s="3">
        <f t="shared" si="226"/>
        <v>6978.9929999999995</v>
      </c>
      <c r="K3601" s="3">
        <f t="shared" si="227"/>
        <v>2990.9970000000003</v>
      </c>
    </row>
    <row r="3602" spans="1:11" x14ac:dyDescent="0.25">
      <c r="A3602" s="5">
        <v>46199</v>
      </c>
      <c r="B3602" s="2" t="s">
        <v>3609</v>
      </c>
      <c r="C3602" s="2">
        <v>5</v>
      </c>
      <c r="D3602" s="3">
        <v>20536</v>
      </c>
      <c r="E3602" s="4"/>
      <c r="F3602" s="6">
        <v>5</v>
      </c>
      <c r="G3602" s="6">
        <v>8</v>
      </c>
      <c r="H3602" s="7">
        <f t="shared" si="224"/>
        <v>46174</v>
      </c>
      <c r="I3602" s="3">
        <f t="shared" si="225"/>
        <v>102680</v>
      </c>
      <c r="J3602" s="3">
        <f t="shared" si="226"/>
        <v>71876</v>
      </c>
      <c r="K3602" s="3">
        <f t="shared" si="227"/>
        <v>30804</v>
      </c>
    </row>
    <row r="3603" spans="1:11" x14ac:dyDescent="0.25">
      <c r="A3603" s="5">
        <v>46189</v>
      </c>
      <c r="B3603" s="2" t="s">
        <v>3610</v>
      </c>
      <c r="C3603" s="2">
        <v>2</v>
      </c>
      <c r="D3603" s="3">
        <v>3738</v>
      </c>
      <c r="E3603" s="4">
        <v>0.11</v>
      </c>
      <c r="F3603" s="6">
        <v>1</v>
      </c>
      <c r="G3603" s="6">
        <v>2</v>
      </c>
      <c r="H3603" s="7">
        <f t="shared" si="224"/>
        <v>46174</v>
      </c>
      <c r="I3603" s="3">
        <f t="shared" si="225"/>
        <v>8298.36</v>
      </c>
      <c r="J3603" s="3">
        <f t="shared" si="226"/>
        <v>5808.8519999999999</v>
      </c>
      <c r="K3603" s="3">
        <f t="shared" si="227"/>
        <v>2489.5080000000007</v>
      </c>
    </row>
    <row r="3604" spans="1:11" x14ac:dyDescent="0.25">
      <c r="A3604" s="5">
        <v>46116</v>
      </c>
      <c r="B3604" s="2" t="s">
        <v>3611</v>
      </c>
      <c r="C3604" s="2">
        <v>11</v>
      </c>
      <c r="D3604" s="3">
        <v>9412</v>
      </c>
      <c r="E3604" s="4">
        <v>0.12</v>
      </c>
      <c r="F3604" s="6">
        <v>4</v>
      </c>
      <c r="G3604" s="6">
        <v>1</v>
      </c>
      <c r="H3604" s="7">
        <f t="shared" si="224"/>
        <v>46113</v>
      </c>
      <c r="I3604" s="3">
        <f t="shared" si="225"/>
        <v>115955.84000000001</v>
      </c>
      <c r="J3604" s="3">
        <f t="shared" si="226"/>
        <v>81169.088000000003</v>
      </c>
      <c r="K3604" s="3">
        <f t="shared" si="227"/>
        <v>34786.752000000008</v>
      </c>
    </row>
    <row r="3605" spans="1:11" x14ac:dyDescent="0.25">
      <c r="A3605" s="5">
        <v>46218</v>
      </c>
      <c r="B3605" s="2" t="s">
        <v>3612</v>
      </c>
      <c r="C3605" s="2">
        <v>7</v>
      </c>
      <c r="D3605" s="3">
        <v>17482</v>
      </c>
      <c r="E3605" s="4">
        <v>0.12</v>
      </c>
      <c r="F3605" s="6">
        <v>5</v>
      </c>
      <c r="G3605" s="6">
        <v>3</v>
      </c>
      <c r="H3605" s="7">
        <f t="shared" si="224"/>
        <v>46204</v>
      </c>
      <c r="I3605" s="3">
        <f t="shared" si="225"/>
        <v>137058.88</v>
      </c>
      <c r="J3605" s="3">
        <f t="shared" si="226"/>
        <v>95941.216</v>
      </c>
      <c r="K3605" s="3">
        <f t="shared" si="227"/>
        <v>41117.664000000004</v>
      </c>
    </row>
    <row r="3606" spans="1:11" x14ac:dyDescent="0.25">
      <c r="A3606" s="5">
        <v>46344</v>
      </c>
      <c r="B3606" s="2" t="s">
        <v>3613</v>
      </c>
      <c r="C3606" s="2">
        <v>7</v>
      </c>
      <c r="D3606" s="3">
        <v>31935</v>
      </c>
      <c r="E3606" s="4"/>
      <c r="F3606" s="6">
        <v>5</v>
      </c>
      <c r="G3606" s="6">
        <v>4</v>
      </c>
      <c r="H3606" s="7">
        <f t="shared" si="224"/>
        <v>46327</v>
      </c>
      <c r="I3606" s="3">
        <f t="shared" si="225"/>
        <v>223545</v>
      </c>
      <c r="J3606" s="3">
        <f t="shared" si="226"/>
        <v>156481.5</v>
      </c>
      <c r="K3606" s="3">
        <f t="shared" si="227"/>
        <v>67063.5</v>
      </c>
    </row>
    <row r="3607" spans="1:11" x14ac:dyDescent="0.25">
      <c r="A3607" s="5">
        <v>46284</v>
      </c>
      <c r="B3607" s="2" t="s">
        <v>3614</v>
      </c>
      <c r="C3607" s="2">
        <v>11</v>
      </c>
      <c r="D3607" s="3">
        <v>24404</v>
      </c>
      <c r="E3607" s="4">
        <v>0.03</v>
      </c>
      <c r="F3607" s="6">
        <v>4</v>
      </c>
      <c r="G3607" s="6">
        <v>6</v>
      </c>
      <c r="H3607" s="7">
        <f t="shared" si="224"/>
        <v>46266</v>
      </c>
      <c r="I3607" s="3">
        <f t="shared" si="225"/>
        <v>276497.32</v>
      </c>
      <c r="J3607" s="3">
        <f t="shared" si="226"/>
        <v>193548.12399999998</v>
      </c>
      <c r="K3607" s="3">
        <f t="shared" si="227"/>
        <v>82949.196000000025</v>
      </c>
    </row>
    <row r="3608" spans="1:11" x14ac:dyDescent="0.25">
      <c r="A3608" s="5">
        <v>46063</v>
      </c>
      <c r="B3608" s="2" t="s">
        <v>3615</v>
      </c>
      <c r="C3608" s="2">
        <v>12</v>
      </c>
      <c r="D3608" s="3">
        <v>22123</v>
      </c>
      <c r="E3608" s="4"/>
      <c r="F3608" s="6">
        <v>5</v>
      </c>
      <c r="G3608" s="6">
        <v>5</v>
      </c>
      <c r="H3608" s="7">
        <f t="shared" si="224"/>
        <v>46054</v>
      </c>
      <c r="I3608" s="3">
        <f t="shared" si="225"/>
        <v>265476</v>
      </c>
      <c r="J3608" s="3">
        <f t="shared" si="226"/>
        <v>185833.19999999998</v>
      </c>
      <c r="K3608" s="3">
        <f t="shared" si="227"/>
        <v>79642.800000000017</v>
      </c>
    </row>
    <row r="3609" spans="1:11" x14ac:dyDescent="0.25">
      <c r="A3609" s="5">
        <v>46166</v>
      </c>
      <c r="B3609" s="2" t="s">
        <v>3616</v>
      </c>
      <c r="C3609" s="2">
        <v>1</v>
      </c>
      <c r="D3609" s="3">
        <v>34049</v>
      </c>
      <c r="E3609" s="4">
        <v>0.09</v>
      </c>
      <c r="F3609" s="6">
        <v>4</v>
      </c>
      <c r="G3609" s="6">
        <v>8</v>
      </c>
      <c r="H3609" s="7">
        <f t="shared" si="224"/>
        <v>46143</v>
      </c>
      <c r="I3609" s="3">
        <f t="shared" si="225"/>
        <v>37113.410000000003</v>
      </c>
      <c r="J3609" s="3">
        <f t="shared" si="226"/>
        <v>25979.387000000002</v>
      </c>
      <c r="K3609" s="3">
        <f t="shared" si="227"/>
        <v>11134.023000000001</v>
      </c>
    </row>
    <row r="3610" spans="1:11" x14ac:dyDescent="0.25">
      <c r="A3610" s="5">
        <v>46347</v>
      </c>
      <c r="B3610" s="2" t="s">
        <v>3617</v>
      </c>
      <c r="C3610" s="2">
        <v>1</v>
      </c>
      <c r="D3610" s="3">
        <v>17949</v>
      </c>
      <c r="E3610" s="4"/>
      <c r="F3610" s="6">
        <v>4</v>
      </c>
      <c r="G3610" s="6">
        <v>6</v>
      </c>
      <c r="H3610" s="7">
        <f t="shared" si="224"/>
        <v>46327</v>
      </c>
      <c r="I3610" s="3">
        <f t="shared" si="225"/>
        <v>17949</v>
      </c>
      <c r="J3610" s="3">
        <f t="shared" si="226"/>
        <v>12564.3</v>
      </c>
      <c r="K3610" s="3">
        <f t="shared" si="227"/>
        <v>5384.7000000000007</v>
      </c>
    </row>
    <row r="3611" spans="1:11" x14ac:dyDescent="0.25">
      <c r="A3611" s="5">
        <v>46227</v>
      </c>
      <c r="B3611" s="2" t="s">
        <v>3618</v>
      </c>
      <c r="C3611" s="2">
        <v>8</v>
      </c>
      <c r="D3611" s="3">
        <v>8534</v>
      </c>
      <c r="E3611" s="4"/>
      <c r="F3611" s="6">
        <v>3</v>
      </c>
      <c r="G3611" s="6">
        <v>7</v>
      </c>
      <c r="H3611" s="7">
        <f t="shared" si="224"/>
        <v>46204</v>
      </c>
      <c r="I3611" s="3">
        <f t="shared" si="225"/>
        <v>68272</v>
      </c>
      <c r="J3611" s="3">
        <f t="shared" si="226"/>
        <v>47790.399999999994</v>
      </c>
      <c r="K3611" s="3">
        <f t="shared" si="227"/>
        <v>20481.600000000006</v>
      </c>
    </row>
    <row r="3612" spans="1:11" x14ac:dyDescent="0.25">
      <c r="A3612" s="5">
        <v>46069</v>
      </c>
      <c r="B3612" s="2" t="s">
        <v>3619</v>
      </c>
      <c r="C3612" s="2">
        <v>8</v>
      </c>
      <c r="D3612" s="3">
        <v>2941</v>
      </c>
      <c r="E3612" s="4">
        <v>0.12</v>
      </c>
      <c r="F3612" s="6">
        <v>4</v>
      </c>
      <c r="G3612" s="6">
        <v>5</v>
      </c>
      <c r="H3612" s="7">
        <f t="shared" si="224"/>
        <v>46054</v>
      </c>
      <c r="I3612" s="3">
        <f t="shared" si="225"/>
        <v>26351.360000000004</v>
      </c>
      <c r="J3612" s="3">
        <f t="shared" si="226"/>
        <v>18445.952000000001</v>
      </c>
      <c r="K3612" s="3">
        <f t="shared" si="227"/>
        <v>7905.4080000000031</v>
      </c>
    </row>
    <row r="3613" spans="1:11" x14ac:dyDescent="0.25">
      <c r="A3613" s="5">
        <v>46211</v>
      </c>
      <c r="B3613" s="2" t="s">
        <v>3620</v>
      </c>
      <c r="C3613" s="2">
        <v>8</v>
      </c>
      <c r="D3613" s="3">
        <v>4399</v>
      </c>
      <c r="E3613" s="4">
        <v>0.1</v>
      </c>
      <c r="F3613" s="6">
        <v>5</v>
      </c>
      <c r="G3613" s="6">
        <v>4</v>
      </c>
      <c r="H3613" s="7">
        <f t="shared" si="224"/>
        <v>46204</v>
      </c>
      <c r="I3613" s="3">
        <f t="shared" si="225"/>
        <v>38711.200000000004</v>
      </c>
      <c r="J3613" s="3">
        <f t="shared" si="226"/>
        <v>27097.84</v>
      </c>
      <c r="K3613" s="3">
        <f t="shared" si="227"/>
        <v>11613.360000000004</v>
      </c>
    </row>
    <row r="3614" spans="1:11" x14ac:dyDescent="0.25">
      <c r="A3614" s="5">
        <v>46217</v>
      </c>
      <c r="B3614" s="2" t="s">
        <v>3621</v>
      </c>
      <c r="C3614" s="2">
        <v>6</v>
      </c>
      <c r="D3614" s="3">
        <v>30222</v>
      </c>
      <c r="E3614" s="4">
        <v>0.12</v>
      </c>
      <c r="F3614" s="6">
        <v>5</v>
      </c>
      <c r="G3614" s="6">
        <v>2</v>
      </c>
      <c r="H3614" s="7">
        <f t="shared" si="224"/>
        <v>46204</v>
      </c>
      <c r="I3614" s="3">
        <f t="shared" si="225"/>
        <v>203091.84000000003</v>
      </c>
      <c r="J3614" s="3">
        <f t="shared" si="226"/>
        <v>142164.288</v>
      </c>
      <c r="K3614" s="3">
        <f t="shared" si="227"/>
        <v>60927.552000000025</v>
      </c>
    </row>
    <row r="3615" spans="1:11" x14ac:dyDescent="0.25">
      <c r="A3615" s="5">
        <v>46170</v>
      </c>
      <c r="B3615" s="2" t="s">
        <v>3622</v>
      </c>
      <c r="C3615" s="2">
        <v>10</v>
      </c>
      <c r="D3615" s="3">
        <v>5095</v>
      </c>
      <c r="E3615" s="4">
        <v>0.11</v>
      </c>
      <c r="F3615" s="6">
        <v>2</v>
      </c>
      <c r="G3615" s="6">
        <v>5</v>
      </c>
      <c r="H3615" s="7">
        <f t="shared" si="224"/>
        <v>46143</v>
      </c>
      <c r="I3615" s="3">
        <f t="shared" si="225"/>
        <v>56554.500000000007</v>
      </c>
      <c r="J3615" s="3">
        <f t="shared" si="226"/>
        <v>39588.15</v>
      </c>
      <c r="K3615" s="3">
        <f t="shared" si="227"/>
        <v>16966.350000000006</v>
      </c>
    </row>
    <row r="3616" spans="1:11" x14ac:dyDescent="0.25">
      <c r="A3616" s="5">
        <v>46383</v>
      </c>
      <c r="B3616" s="2" t="s">
        <v>3623</v>
      </c>
      <c r="C3616" s="2">
        <v>4</v>
      </c>
      <c r="D3616" s="3">
        <v>8343</v>
      </c>
      <c r="E3616" s="4">
        <v>0.12</v>
      </c>
      <c r="F3616" s="6">
        <v>3</v>
      </c>
      <c r="G3616" s="6">
        <v>8</v>
      </c>
      <c r="H3616" s="7">
        <f t="shared" si="224"/>
        <v>46357</v>
      </c>
      <c r="I3616" s="3">
        <f t="shared" si="225"/>
        <v>37376.640000000007</v>
      </c>
      <c r="J3616" s="3">
        <f t="shared" si="226"/>
        <v>26163.648000000005</v>
      </c>
      <c r="K3616" s="3">
        <f t="shared" si="227"/>
        <v>11212.992000000002</v>
      </c>
    </row>
    <row r="3617" spans="1:11" x14ac:dyDescent="0.25">
      <c r="A3617" s="5">
        <v>46234</v>
      </c>
      <c r="B3617" s="2" t="s">
        <v>3624</v>
      </c>
      <c r="C3617" s="2">
        <v>12</v>
      </c>
      <c r="D3617" s="3">
        <v>27017</v>
      </c>
      <c r="E3617" s="4"/>
      <c r="F3617" s="6">
        <v>5</v>
      </c>
      <c r="G3617" s="6">
        <v>5</v>
      </c>
      <c r="H3617" s="7">
        <f t="shared" si="224"/>
        <v>46204</v>
      </c>
      <c r="I3617" s="3">
        <f t="shared" si="225"/>
        <v>324204</v>
      </c>
      <c r="J3617" s="3">
        <f t="shared" si="226"/>
        <v>226942.8</v>
      </c>
      <c r="K3617" s="3">
        <f t="shared" si="227"/>
        <v>97261.200000000012</v>
      </c>
    </row>
    <row r="3618" spans="1:11" x14ac:dyDescent="0.25">
      <c r="A3618" s="5">
        <v>46114</v>
      </c>
      <c r="B3618" s="2" t="s">
        <v>3625</v>
      </c>
      <c r="C3618" s="2">
        <v>12</v>
      </c>
      <c r="D3618" s="3">
        <v>10595</v>
      </c>
      <c r="E3618" s="4">
        <v>0.02</v>
      </c>
      <c r="F3618" s="6">
        <v>5</v>
      </c>
      <c r="G3618" s="6">
        <v>2</v>
      </c>
      <c r="H3618" s="7">
        <f t="shared" si="224"/>
        <v>46113</v>
      </c>
      <c r="I3618" s="3">
        <f t="shared" si="225"/>
        <v>129682.8</v>
      </c>
      <c r="J3618" s="3">
        <f t="shared" si="226"/>
        <v>90777.959999999992</v>
      </c>
      <c r="K3618" s="3">
        <f t="shared" si="227"/>
        <v>38904.840000000011</v>
      </c>
    </row>
    <row r="3619" spans="1:11" x14ac:dyDescent="0.25">
      <c r="A3619" s="5">
        <v>46146</v>
      </c>
      <c r="B3619" s="2" t="s">
        <v>3626</v>
      </c>
      <c r="C3619" s="2">
        <v>9</v>
      </c>
      <c r="D3619" s="3">
        <v>3236</v>
      </c>
      <c r="E3619" s="4">
        <v>0.14000000000000001</v>
      </c>
      <c r="F3619" s="6">
        <v>1</v>
      </c>
      <c r="G3619" s="6">
        <v>4</v>
      </c>
      <c r="H3619" s="7">
        <f t="shared" si="224"/>
        <v>46143</v>
      </c>
      <c r="I3619" s="3">
        <f t="shared" si="225"/>
        <v>33201.360000000001</v>
      </c>
      <c r="J3619" s="3">
        <f t="shared" si="226"/>
        <v>23240.951999999997</v>
      </c>
      <c r="K3619" s="3">
        <f t="shared" si="227"/>
        <v>9960.4080000000031</v>
      </c>
    </row>
    <row r="3620" spans="1:11" x14ac:dyDescent="0.25">
      <c r="A3620" s="5">
        <v>46283</v>
      </c>
      <c r="B3620" s="2" t="s">
        <v>3627</v>
      </c>
      <c r="C3620" s="2">
        <v>1</v>
      </c>
      <c r="D3620" s="3">
        <v>21142</v>
      </c>
      <c r="E3620" s="4"/>
      <c r="F3620" s="6">
        <v>4</v>
      </c>
      <c r="G3620" s="6">
        <v>2</v>
      </c>
      <c r="H3620" s="7">
        <f t="shared" si="224"/>
        <v>46266</v>
      </c>
      <c r="I3620" s="3">
        <f t="shared" si="225"/>
        <v>21142</v>
      </c>
      <c r="J3620" s="3">
        <f t="shared" si="226"/>
        <v>14799.4</v>
      </c>
      <c r="K3620" s="3">
        <f t="shared" si="227"/>
        <v>6342.6</v>
      </c>
    </row>
    <row r="3621" spans="1:11" x14ac:dyDescent="0.25">
      <c r="A3621" s="5">
        <v>46166</v>
      </c>
      <c r="B3621" s="2" t="s">
        <v>3628</v>
      </c>
      <c r="C3621" s="2">
        <v>5</v>
      </c>
      <c r="D3621" s="3">
        <v>16945</v>
      </c>
      <c r="E3621" s="4">
        <v>0.08</v>
      </c>
      <c r="F3621" s="6">
        <v>3</v>
      </c>
      <c r="G3621" s="6">
        <v>6</v>
      </c>
      <c r="H3621" s="7">
        <f t="shared" si="224"/>
        <v>46143</v>
      </c>
      <c r="I3621" s="3">
        <f t="shared" si="225"/>
        <v>91503</v>
      </c>
      <c r="J3621" s="3">
        <f t="shared" si="226"/>
        <v>64052.1</v>
      </c>
      <c r="K3621" s="3">
        <f t="shared" si="227"/>
        <v>27450.9</v>
      </c>
    </row>
    <row r="3622" spans="1:11" x14ac:dyDescent="0.25">
      <c r="A3622" s="5">
        <v>46240</v>
      </c>
      <c r="B3622" s="2" t="s">
        <v>3629</v>
      </c>
      <c r="C3622" s="2">
        <v>8</v>
      </c>
      <c r="D3622" s="3">
        <v>28004</v>
      </c>
      <c r="E3622" s="4">
        <v>0.14000000000000001</v>
      </c>
      <c r="F3622" s="6">
        <v>5</v>
      </c>
      <c r="G3622" s="6">
        <v>7</v>
      </c>
      <c r="H3622" s="7">
        <f t="shared" si="224"/>
        <v>46235</v>
      </c>
      <c r="I3622" s="3">
        <f t="shared" si="225"/>
        <v>255396.48000000004</v>
      </c>
      <c r="J3622" s="3">
        <f t="shared" si="226"/>
        <v>178777.53600000002</v>
      </c>
      <c r="K3622" s="3">
        <f t="shared" si="227"/>
        <v>76618.944000000018</v>
      </c>
    </row>
    <row r="3623" spans="1:11" x14ac:dyDescent="0.25">
      <c r="A3623" s="5">
        <v>46372</v>
      </c>
      <c r="B3623" s="2" t="s">
        <v>3630</v>
      </c>
      <c r="C3623" s="2">
        <v>2</v>
      </c>
      <c r="D3623" s="3">
        <v>19526</v>
      </c>
      <c r="E3623" s="4">
        <v>0.09</v>
      </c>
      <c r="F3623" s="6">
        <v>5</v>
      </c>
      <c r="G3623" s="6">
        <v>5</v>
      </c>
      <c r="H3623" s="7">
        <f t="shared" si="224"/>
        <v>46357</v>
      </c>
      <c r="I3623" s="3">
        <f t="shared" si="225"/>
        <v>42566.68</v>
      </c>
      <c r="J3623" s="3">
        <f t="shared" si="226"/>
        <v>29796.675999999999</v>
      </c>
      <c r="K3623" s="3">
        <f t="shared" si="227"/>
        <v>12770.004000000001</v>
      </c>
    </row>
    <row r="3624" spans="1:11" x14ac:dyDescent="0.25">
      <c r="A3624" s="5">
        <v>46134</v>
      </c>
      <c r="B3624" s="2" t="s">
        <v>3631</v>
      </c>
      <c r="C3624" s="2">
        <v>10</v>
      </c>
      <c r="D3624" s="3">
        <v>11203</v>
      </c>
      <c r="E3624" s="4">
        <v>0.12</v>
      </c>
      <c r="F3624" s="6">
        <v>3</v>
      </c>
      <c r="G3624" s="6">
        <v>4</v>
      </c>
      <c r="H3624" s="7">
        <f t="shared" si="224"/>
        <v>46113</v>
      </c>
      <c r="I3624" s="3">
        <f t="shared" si="225"/>
        <v>125473.60000000001</v>
      </c>
      <c r="J3624" s="3">
        <f t="shared" si="226"/>
        <v>87831.52</v>
      </c>
      <c r="K3624" s="3">
        <f t="shared" si="227"/>
        <v>37642.080000000002</v>
      </c>
    </row>
    <row r="3625" spans="1:11" x14ac:dyDescent="0.25">
      <c r="A3625" s="5">
        <v>46306</v>
      </c>
      <c r="B3625" s="2" t="s">
        <v>3632</v>
      </c>
      <c r="C3625" s="2">
        <v>10</v>
      </c>
      <c r="D3625" s="3">
        <v>30667</v>
      </c>
      <c r="E3625" s="4">
        <v>0.15</v>
      </c>
      <c r="F3625" s="6">
        <v>4</v>
      </c>
      <c r="G3625" s="6">
        <v>6</v>
      </c>
      <c r="H3625" s="7">
        <f t="shared" si="224"/>
        <v>46296</v>
      </c>
      <c r="I3625" s="3">
        <f t="shared" si="225"/>
        <v>352670.5</v>
      </c>
      <c r="J3625" s="3">
        <f t="shared" si="226"/>
        <v>246869.34999999998</v>
      </c>
      <c r="K3625" s="3">
        <f t="shared" si="227"/>
        <v>105801.15000000002</v>
      </c>
    </row>
    <row r="3626" spans="1:11" x14ac:dyDescent="0.25">
      <c r="A3626" s="5">
        <v>46073</v>
      </c>
      <c r="B3626" s="2" t="s">
        <v>3633</v>
      </c>
      <c r="C3626" s="2">
        <v>11</v>
      </c>
      <c r="D3626" s="3">
        <v>21011</v>
      </c>
      <c r="E3626" s="4">
        <v>0.11</v>
      </c>
      <c r="F3626" s="6">
        <v>3</v>
      </c>
      <c r="G3626" s="6">
        <v>3</v>
      </c>
      <c r="H3626" s="7">
        <f t="shared" si="224"/>
        <v>46054</v>
      </c>
      <c r="I3626" s="3">
        <f t="shared" si="225"/>
        <v>256544.31000000003</v>
      </c>
      <c r="J3626" s="3">
        <f t="shared" si="226"/>
        <v>179581.01700000002</v>
      </c>
      <c r="K3626" s="3">
        <f t="shared" si="227"/>
        <v>76963.293000000005</v>
      </c>
    </row>
    <row r="3627" spans="1:11" x14ac:dyDescent="0.25">
      <c r="A3627" s="5">
        <v>46161</v>
      </c>
      <c r="B3627" s="2" t="s">
        <v>3634</v>
      </c>
      <c r="C3627" s="2">
        <v>7</v>
      </c>
      <c r="D3627" s="3">
        <v>9403</v>
      </c>
      <c r="E3627" s="4">
        <v>0.11</v>
      </c>
      <c r="F3627" s="6">
        <v>4</v>
      </c>
      <c r="G3627" s="6">
        <v>1</v>
      </c>
      <c r="H3627" s="7">
        <f t="shared" si="224"/>
        <v>46143</v>
      </c>
      <c r="I3627" s="3">
        <f t="shared" si="225"/>
        <v>73061.310000000012</v>
      </c>
      <c r="J3627" s="3">
        <f t="shared" si="226"/>
        <v>51142.917000000009</v>
      </c>
      <c r="K3627" s="3">
        <f t="shared" si="227"/>
        <v>21918.393000000004</v>
      </c>
    </row>
    <row r="3628" spans="1:11" x14ac:dyDescent="0.25">
      <c r="A3628" s="5">
        <v>46258</v>
      </c>
      <c r="B3628" s="2" t="s">
        <v>3635</v>
      </c>
      <c r="C3628" s="2">
        <v>1</v>
      </c>
      <c r="D3628" s="3">
        <v>25546</v>
      </c>
      <c r="E3628" s="4">
        <v>0.1</v>
      </c>
      <c r="F3628" s="6">
        <v>3</v>
      </c>
      <c r="G3628" s="6">
        <v>3</v>
      </c>
      <c r="H3628" s="7">
        <f t="shared" si="224"/>
        <v>46235</v>
      </c>
      <c r="I3628" s="3">
        <f t="shared" si="225"/>
        <v>28100.600000000002</v>
      </c>
      <c r="J3628" s="3">
        <f t="shared" si="226"/>
        <v>19670.420000000002</v>
      </c>
      <c r="K3628" s="3">
        <f t="shared" si="227"/>
        <v>8430.18</v>
      </c>
    </row>
    <row r="3629" spans="1:11" x14ac:dyDescent="0.25">
      <c r="A3629" s="5">
        <v>46052</v>
      </c>
      <c r="B3629" s="2" t="s">
        <v>3636</v>
      </c>
      <c r="C3629" s="2">
        <v>9</v>
      </c>
      <c r="D3629" s="3">
        <v>20189</v>
      </c>
      <c r="E3629" s="4"/>
      <c r="F3629" s="6">
        <v>1</v>
      </c>
      <c r="G3629" s="6">
        <v>5</v>
      </c>
      <c r="H3629" s="7">
        <f t="shared" si="224"/>
        <v>46023</v>
      </c>
      <c r="I3629" s="3">
        <f t="shared" si="225"/>
        <v>181701</v>
      </c>
      <c r="J3629" s="3">
        <f t="shared" si="226"/>
        <v>127190.7</v>
      </c>
      <c r="K3629" s="3">
        <f t="shared" si="227"/>
        <v>54510.3</v>
      </c>
    </row>
    <row r="3630" spans="1:11" x14ac:dyDescent="0.25">
      <c r="A3630" s="5">
        <v>46312</v>
      </c>
      <c r="B3630" s="2" t="s">
        <v>3637</v>
      </c>
      <c r="C3630" s="2">
        <v>2</v>
      </c>
      <c r="D3630" s="3">
        <v>20721</v>
      </c>
      <c r="E3630" s="4"/>
      <c r="F3630" s="6">
        <v>4</v>
      </c>
      <c r="G3630" s="6">
        <v>1</v>
      </c>
      <c r="H3630" s="7">
        <f t="shared" si="224"/>
        <v>46296</v>
      </c>
      <c r="I3630" s="3">
        <f t="shared" si="225"/>
        <v>41442</v>
      </c>
      <c r="J3630" s="3">
        <f t="shared" si="226"/>
        <v>29009.399999999998</v>
      </c>
      <c r="K3630" s="3">
        <f t="shared" si="227"/>
        <v>12432.600000000002</v>
      </c>
    </row>
    <row r="3631" spans="1:11" x14ac:dyDescent="0.25">
      <c r="A3631" s="5">
        <v>46260</v>
      </c>
      <c r="B3631" s="2" t="s">
        <v>3638</v>
      </c>
      <c r="C3631" s="2">
        <v>9</v>
      </c>
      <c r="D3631" s="3">
        <v>23989</v>
      </c>
      <c r="E3631" s="4"/>
      <c r="F3631" s="6">
        <v>1</v>
      </c>
      <c r="G3631" s="6">
        <v>2</v>
      </c>
      <c r="H3631" s="7">
        <f t="shared" si="224"/>
        <v>46235</v>
      </c>
      <c r="I3631" s="3">
        <f t="shared" si="225"/>
        <v>215901</v>
      </c>
      <c r="J3631" s="3">
        <f t="shared" si="226"/>
        <v>151130.69999999998</v>
      </c>
      <c r="K3631" s="3">
        <f t="shared" si="227"/>
        <v>64770.300000000017</v>
      </c>
    </row>
    <row r="3632" spans="1:11" x14ac:dyDescent="0.25">
      <c r="A3632" s="5">
        <v>46272</v>
      </c>
      <c r="B3632" s="2" t="s">
        <v>3639</v>
      </c>
      <c r="C3632" s="2">
        <v>1</v>
      </c>
      <c r="D3632" s="3">
        <v>34007</v>
      </c>
      <c r="E3632" s="4">
        <v>0.06</v>
      </c>
      <c r="F3632" s="6">
        <v>5</v>
      </c>
      <c r="G3632" s="6">
        <v>2</v>
      </c>
      <c r="H3632" s="7">
        <f t="shared" si="224"/>
        <v>46266</v>
      </c>
      <c r="I3632" s="3">
        <f t="shared" si="225"/>
        <v>36047.42</v>
      </c>
      <c r="J3632" s="3">
        <f t="shared" si="226"/>
        <v>25233.193999999996</v>
      </c>
      <c r="K3632" s="3">
        <f t="shared" si="227"/>
        <v>10814.226000000002</v>
      </c>
    </row>
    <row r="3633" spans="1:11" x14ac:dyDescent="0.25">
      <c r="A3633" s="5">
        <v>46177</v>
      </c>
      <c r="B3633" s="2" t="s">
        <v>3640</v>
      </c>
      <c r="C3633" s="2">
        <v>1</v>
      </c>
      <c r="D3633" s="3">
        <v>26609</v>
      </c>
      <c r="E3633" s="4">
        <v>0.04</v>
      </c>
      <c r="F3633" s="6">
        <v>3</v>
      </c>
      <c r="G3633" s="6">
        <v>7</v>
      </c>
      <c r="H3633" s="7">
        <f t="shared" si="224"/>
        <v>46174</v>
      </c>
      <c r="I3633" s="3">
        <f t="shared" si="225"/>
        <v>27673.360000000001</v>
      </c>
      <c r="J3633" s="3">
        <f t="shared" si="226"/>
        <v>19371.351999999999</v>
      </c>
      <c r="K3633" s="3">
        <f t="shared" si="227"/>
        <v>8302.0080000000016</v>
      </c>
    </row>
    <row r="3634" spans="1:11" x14ac:dyDescent="0.25">
      <c r="A3634" s="5">
        <v>46224</v>
      </c>
      <c r="B3634" s="2" t="s">
        <v>3641</v>
      </c>
      <c r="C3634" s="2">
        <v>9</v>
      </c>
      <c r="D3634" s="3">
        <v>4947</v>
      </c>
      <c r="E3634" s="4"/>
      <c r="F3634" s="6">
        <v>2</v>
      </c>
      <c r="G3634" s="6">
        <v>8</v>
      </c>
      <c r="H3634" s="7">
        <f t="shared" si="224"/>
        <v>46204</v>
      </c>
      <c r="I3634" s="3">
        <f t="shared" si="225"/>
        <v>44523</v>
      </c>
      <c r="J3634" s="3">
        <f t="shared" si="226"/>
        <v>31166.1</v>
      </c>
      <c r="K3634" s="3">
        <f t="shared" si="227"/>
        <v>13356.900000000001</v>
      </c>
    </row>
    <row r="3635" spans="1:11" x14ac:dyDescent="0.25">
      <c r="A3635" s="5">
        <v>46174</v>
      </c>
      <c r="B3635" s="2" t="s">
        <v>3642</v>
      </c>
      <c r="C3635" s="2">
        <v>2</v>
      </c>
      <c r="D3635" s="3">
        <v>25576</v>
      </c>
      <c r="E3635" s="4"/>
      <c r="F3635" s="6">
        <v>1</v>
      </c>
      <c r="G3635" s="6">
        <v>1</v>
      </c>
      <c r="H3635" s="7">
        <f t="shared" si="224"/>
        <v>46174</v>
      </c>
      <c r="I3635" s="3">
        <f t="shared" si="225"/>
        <v>51152</v>
      </c>
      <c r="J3635" s="3">
        <f t="shared" si="226"/>
        <v>35806.399999999994</v>
      </c>
      <c r="K3635" s="3">
        <f t="shared" si="227"/>
        <v>15345.600000000006</v>
      </c>
    </row>
    <row r="3636" spans="1:11" x14ac:dyDescent="0.25">
      <c r="A3636" s="5">
        <v>46228</v>
      </c>
      <c r="B3636" s="2" t="s">
        <v>3643</v>
      </c>
      <c r="C3636" s="2">
        <v>12</v>
      </c>
      <c r="D3636" s="3">
        <v>13288</v>
      </c>
      <c r="E3636" s="4"/>
      <c r="F3636" s="6">
        <v>4</v>
      </c>
      <c r="G3636" s="6">
        <v>8</v>
      </c>
      <c r="H3636" s="7">
        <f t="shared" si="224"/>
        <v>46204</v>
      </c>
      <c r="I3636" s="3">
        <f t="shared" si="225"/>
        <v>159456</v>
      </c>
      <c r="J3636" s="3">
        <f t="shared" si="226"/>
        <v>111619.2</v>
      </c>
      <c r="K3636" s="3">
        <f t="shared" si="227"/>
        <v>47836.800000000003</v>
      </c>
    </row>
    <row r="3637" spans="1:11" x14ac:dyDescent="0.25">
      <c r="A3637" s="5">
        <v>46059</v>
      </c>
      <c r="B3637" s="2" t="s">
        <v>3644</v>
      </c>
      <c r="C3637" s="2">
        <v>10</v>
      </c>
      <c r="D3637" s="3">
        <v>17533</v>
      </c>
      <c r="E3637" s="4"/>
      <c r="F3637" s="6">
        <v>5</v>
      </c>
      <c r="G3637" s="6">
        <v>4</v>
      </c>
      <c r="H3637" s="7">
        <f t="shared" si="224"/>
        <v>46054</v>
      </c>
      <c r="I3637" s="3">
        <f t="shared" si="225"/>
        <v>175330</v>
      </c>
      <c r="J3637" s="3">
        <f t="shared" si="226"/>
        <v>122730.99999999999</v>
      </c>
      <c r="K3637" s="3">
        <f t="shared" si="227"/>
        <v>52599.000000000015</v>
      </c>
    </row>
    <row r="3638" spans="1:11" x14ac:dyDescent="0.25">
      <c r="A3638" s="5">
        <v>46368</v>
      </c>
      <c r="B3638" s="2" t="s">
        <v>3645</v>
      </c>
      <c r="C3638" s="2">
        <v>9</v>
      </c>
      <c r="D3638" s="3">
        <v>32263</v>
      </c>
      <c r="E3638" s="4">
        <v>0.11</v>
      </c>
      <c r="F3638" s="6">
        <v>5</v>
      </c>
      <c r="G3638" s="6">
        <v>3</v>
      </c>
      <c r="H3638" s="7">
        <f t="shared" si="224"/>
        <v>46357</v>
      </c>
      <c r="I3638" s="3">
        <f t="shared" si="225"/>
        <v>322307.37000000005</v>
      </c>
      <c r="J3638" s="3">
        <f t="shared" si="226"/>
        <v>225615.15900000001</v>
      </c>
      <c r="K3638" s="3">
        <f t="shared" si="227"/>
        <v>96692.211000000039</v>
      </c>
    </row>
    <row r="3639" spans="1:11" x14ac:dyDescent="0.25">
      <c r="A3639" s="5">
        <v>46191</v>
      </c>
      <c r="B3639" s="2" t="s">
        <v>3646</v>
      </c>
      <c r="C3639" s="2">
        <v>7</v>
      </c>
      <c r="D3639" s="3">
        <v>26273</v>
      </c>
      <c r="E3639" s="4">
        <v>0.1</v>
      </c>
      <c r="F3639" s="6">
        <v>1</v>
      </c>
      <c r="G3639" s="6">
        <v>8</v>
      </c>
      <c r="H3639" s="7">
        <f t="shared" si="224"/>
        <v>46174</v>
      </c>
      <c r="I3639" s="3">
        <f t="shared" si="225"/>
        <v>202302.1</v>
      </c>
      <c r="J3639" s="3">
        <f t="shared" si="226"/>
        <v>141611.47</v>
      </c>
      <c r="K3639" s="3">
        <f t="shared" si="227"/>
        <v>60690.630000000005</v>
      </c>
    </row>
    <row r="3640" spans="1:11" x14ac:dyDescent="0.25">
      <c r="A3640" s="5">
        <v>46328</v>
      </c>
      <c r="B3640" s="2" t="s">
        <v>3647</v>
      </c>
      <c r="C3640" s="2">
        <v>6</v>
      </c>
      <c r="D3640" s="3">
        <v>27879</v>
      </c>
      <c r="E3640" s="4">
        <v>0.08</v>
      </c>
      <c r="F3640" s="6">
        <v>4</v>
      </c>
      <c r="G3640" s="6">
        <v>6</v>
      </c>
      <c r="H3640" s="7">
        <f t="shared" si="224"/>
        <v>46327</v>
      </c>
      <c r="I3640" s="3">
        <f t="shared" si="225"/>
        <v>180655.92</v>
      </c>
      <c r="J3640" s="3">
        <f t="shared" si="226"/>
        <v>126459.144</v>
      </c>
      <c r="K3640" s="3">
        <f t="shared" si="227"/>
        <v>54196.776000000013</v>
      </c>
    </row>
    <row r="3641" spans="1:11" x14ac:dyDescent="0.25">
      <c r="A3641" s="5">
        <v>46353</v>
      </c>
      <c r="B3641" s="2" t="s">
        <v>3648</v>
      </c>
      <c r="C3641" s="2">
        <v>5</v>
      </c>
      <c r="D3641" s="3">
        <v>7320</v>
      </c>
      <c r="E3641" s="4">
        <v>0.14000000000000001</v>
      </c>
      <c r="F3641" s="6">
        <v>1</v>
      </c>
      <c r="G3641" s="6">
        <v>5</v>
      </c>
      <c r="H3641" s="7">
        <f t="shared" si="224"/>
        <v>46327</v>
      </c>
      <c r="I3641" s="3">
        <f t="shared" si="225"/>
        <v>41724.000000000007</v>
      </c>
      <c r="J3641" s="3">
        <f t="shared" si="226"/>
        <v>29206.800000000003</v>
      </c>
      <c r="K3641" s="3">
        <f t="shared" si="227"/>
        <v>12517.200000000004</v>
      </c>
    </row>
    <row r="3642" spans="1:11" x14ac:dyDescent="0.25">
      <c r="A3642" s="5">
        <v>46135</v>
      </c>
      <c r="B3642" s="2" t="s">
        <v>3649</v>
      </c>
      <c r="C3642" s="2">
        <v>5</v>
      </c>
      <c r="D3642" s="3">
        <v>10108</v>
      </c>
      <c r="E3642" s="4">
        <v>0.1</v>
      </c>
      <c r="F3642" s="6">
        <v>1</v>
      </c>
      <c r="G3642" s="6">
        <v>2</v>
      </c>
      <c r="H3642" s="7">
        <f t="shared" si="224"/>
        <v>46113</v>
      </c>
      <c r="I3642" s="3">
        <f t="shared" si="225"/>
        <v>55594.000000000007</v>
      </c>
      <c r="J3642" s="3">
        <f t="shared" si="226"/>
        <v>38915.800000000003</v>
      </c>
      <c r="K3642" s="3">
        <f t="shared" si="227"/>
        <v>16678.200000000004</v>
      </c>
    </row>
    <row r="3643" spans="1:11" x14ac:dyDescent="0.25">
      <c r="A3643" s="5">
        <v>46227</v>
      </c>
      <c r="B3643" s="2" t="s">
        <v>3650</v>
      </c>
      <c r="C3643" s="2">
        <v>8</v>
      </c>
      <c r="D3643" s="3">
        <v>33102</v>
      </c>
      <c r="E3643" s="4">
        <v>0.12</v>
      </c>
      <c r="F3643" s="6">
        <v>5</v>
      </c>
      <c r="G3643" s="6">
        <v>1</v>
      </c>
      <c r="H3643" s="7">
        <f t="shared" si="224"/>
        <v>46204</v>
      </c>
      <c r="I3643" s="3">
        <f t="shared" si="225"/>
        <v>296593.92000000004</v>
      </c>
      <c r="J3643" s="3">
        <f t="shared" si="226"/>
        <v>207615.74400000001</v>
      </c>
      <c r="K3643" s="3">
        <f t="shared" si="227"/>
        <v>88978.176000000036</v>
      </c>
    </row>
    <row r="3644" spans="1:11" x14ac:dyDescent="0.25">
      <c r="A3644" s="5">
        <v>46311</v>
      </c>
      <c r="B3644" s="2" t="s">
        <v>3651</v>
      </c>
      <c r="C3644" s="2">
        <v>9</v>
      </c>
      <c r="D3644" s="3">
        <v>33319</v>
      </c>
      <c r="E3644" s="4"/>
      <c r="F3644" s="6">
        <v>5</v>
      </c>
      <c r="G3644" s="6">
        <v>2</v>
      </c>
      <c r="H3644" s="7">
        <f t="shared" si="224"/>
        <v>46296</v>
      </c>
      <c r="I3644" s="3">
        <f t="shared" si="225"/>
        <v>299871</v>
      </c>
      <c r="J3644" s="3">
        <f t="shared" si="226"/>
        <v>209909.69999999998</v>
      </c>
      <c r="K3644" s="3">
        <f t="shared" si="227"/>
        <v>89961.300000000017</v>
      </c>
    </row>
    <row r="3645" spans="1:11" x14ac:dyDescent="0.25">
      <c r="A3645" s="5">
        <v>46244</v>
      </c>
      <c r="B3645" s="2" t="s">
        <v>3652</v>
      </c>
      <c r="C3645" s="2">
        <v>11</v>
      </c>
      <c r="D3645" s="3">
        <v>31361</v>
      </c>
      <c r="E3645" s="4">
        <v>0.05</v>
      </c>
      <c r="F3645" s="6">
        <v>4</v>
      </c>
      <c r="G3645" s="6">
        <v>8</v>
      </c>
      <c r="H3645" s="7">
        <f t="shared" si="224"/>
        <v>46235</v>
      </c>
      <c r="I3645" s="3">
        <f t="shared" si="225"/>
        <v>362219.55</v>
      </c>
      <c r="J3645" s="3">
        <f t="shared" si="226"/>
        <v>253553.68499999997</v>
      </c>
      <c r="K3645" s="3">
        <f t="shared" si="227"/>
        <v>108665.86500000002</v>
      </c>
    </row>
    <row r="3646" spans="1:11" x14ac:dyDescent="0.25">
      <c r="A3646" s="5">
        <v>46203</v>
      </c>
      <c r="B3646" s="2" t="s">
        <v>3653</v>
      </c>
      <c r="C3646" s="2">
        <v>1</v>
      </c>
      <c r="D3646" s="3">
        <v>3479</v>
      </c>
      <c r="E3646" s="4">
        <v>0.04</v>
      </c>
      <c r="F3646" s="6">
        <v>4</v>
      </c>
      <c r="G3646" s="6">
        <v>2</v>
      </c>
      <c r="H3646" s="7">
        <f t="shared" si="224"/>
        <v>46174</v>
      </c>
      <c r="I3646" s="3">
        <f t="shared" si="225"/>
        <v>3618.1600000000003</v>
      </c>
      <c r="J3646" s="3">
        <f t="shared" si="226"/>
        <v>2532.712</v>
      </c>
      <c r="K3646" s="3">
        <f t="shared" si="227"/>
        <v>1085.4480000000003</v>
      </c>
    </row>
    <row r="3647" spans="1:11" x14ac:dyDescent="0.25">
      <c r="A3647" s="5">
        <v>46287</v>
      </c>
      <c r="B3647" s="2" t="s">
        <v>3654</v>
      </c>
      <c r="C3647" s="2">
        <v>10</v>
      </c>
      <c r="D3647" s="3">
        <v>20528</v>
      </c>
      <c r="E3647" s="4">
        <v>0.13</v>
      </c>
      <c r="F3647" s="6">
        <v>5</v>
      </c>
      <c r="G3647" s="6">
        <v>5</v>
      </c>
      <c r="H3647" s="7">
        <f t="shared" si="224"/>
        <v>46266</v>
      </c>
      <c r="I3647" s="3">
        <f t="shared" si="225"/>
        <v>231966.39999999997</v>
      </c>
      <c r="J3647" s="3">
        <f t="shared" si="226"/>
        <v>162376.47999999995</v>
      </c>
      <c r="K3647" s="3">
        <f t="shared" si="227"/>
        <v>69589.920000000013</v>
      </c>
    </row>
    <row r="3648" spans="1:11" x14ac:dyDescent="0.25">
      <c r="A3648" s="5">
        <v>46187</v>
      </c>
      <c r="B3648" s="2" t="s">
        <v>3655</v>
      </c>
      <c r="C3648" s="2">
        <v>8</v>
      </c>
      <c r="D3648" s="3">
        <v>29370</v>
      </c>
      <c r="E3648" s="4"/>
      <c r="F3648" s="6">
        <v>5</v>
      </c>
      <c r="G3648" s="6">
        <v>5</v>
      </c>
      <c r="H3648" s="7">
        <f t="shared" si="224"/>
        <v>46174</v>
      </c>
      <c r="I3648" s="3">
        <f t="shared" si="225"/>
        <v>234960</v>
      </c>
      <c r="J3648" s="3">
        <f t="shared" si="226"/>
        <v>164472</v>
      </c>
      <c r="K3648" s="3">
        <f t="shared" si="227"/>
        <v>70488</v>
      </c>
    </row>
    <row r="3649" spans="1:11" x14ac:dyDescent="0.25">
      <c r="A3649" s="5">
        <v>46371</v>
      </c>
      <c r="B3649" s="2" t="s">
        <v>3656</v>
      </c>
      <c r="C3649" s="2">
        <v>5</v>
      </c>
      <c r="D3649" s="3">
        <v>4626</v>
      </c>
      <c r="E3649" s="4">
        <v>0.08</v>
      </c>
      <c r="F3649" s="6">
        <v>1</v>
      </c>
      <c r="G3649" s="6">
        <v>1</v>
      </c>
      <c r="H3649" s="7">
        <f t="shared" si="224"/>
        <v>46357</v>
      </c>
      <c r="I3649" s="3">
        <f t="shared" si="225"/>
        <v>24980.400000000001</v>
      </c>
      <c r="J3649" s="3">
        <f t="shared" si="226"/>
        <v>17486.28</v>
      </c>
      <c r="K3649" s="3">
        <f t="shared" si="227"/>
        <v>7494.1200000000026</v>
      </c>
    </row>
    <row r="3650" spans="1:11" x14ac:dyDescent="0.25">
      <c r="A3650" s="5">
        <v>46296</v>
      </c>
      <c r="B3650" s="2" t="s">
        <v>3657</v>
      </c>
      <c r="C3650" s="2">
        <v>7</v>
      </c>
      <c r="D3650" s="3">
        <v>7127</v>
      </c>
      <c r="E3650" s="4">
        <v>0.03</v>
      </c>
      <c r="F3650" s="6">
        <v>1</v>
      </c>
      <c r="G3650" s="6">
        <v>3</v>
      </c>
      <c r="H3650" s="7">
        <f t="shared" ref="H3650:H3713" si="228">DATE(YEAR($A3650),MONTH($A3650),1)</f>
        <v>46296</v>
      </c>
      <c r="I3650" s="3">
        <f t="shared" ref="I3650:I3713" si="229">$C3650*$D3650*(1+$E3650)</f>
        <v>51385.67</v>
      </c>
      <c r="J3650" s="3">
        <f t="shared" ref="J3650:J3713" si="230">I3650*70%</f>
        <v>35969.968999999997</v>
      </c>
      <c r="K3650" s="3">
        <f t="shared" ref="K3650:K3713" si="231">I3650-J3650</f>
        <v>15415.701000000001</v>
      </c>
    </row>
    <row r="3651" spans="1:11" x14ac:dyDescent="0.25">
      <c r="A3651" s="5">
        <v>46162</v>
      </c>
      <c r="B3651" s="2" t="s">
        <v>3658</v>
      </c>
      <c r="C3651" s="2">
        <v>2</v>
      </c>
      <c r="D3651" s="3">
        <v>18558</v>
      </c>
      <c r="E3651" s="4">
        <v>7.0000000000000007E-2</v>
      </c>
      <c r="F3651" s="6">
        <v>3</v>
      </c>
      <c r="G3651" s="6">
        <v>1</v>
      </c>
      <c r="H3651" s="7">
        <f t="shared" si="228"/>
        <v>46143</v>
      </c>
      <c r="I3651" s="3">
        <f t="shared" si="229"/>
        <v>39714.120000000003</v>
      </c>
      <c r="J3651" s="3">
        <f t="shared" si="230"/>
        <v>27799.884000000002</v>
      </c>
      <c r="K3651" s="3">
        <f t="shared" si="231"/>
        <v>11914.236000000001</v>
      </c>
    </row>
    <row r="3652" spans="1:11" x14ac:dyDescent="0.25">
      <c r="A3652" s="5">
        <v>46295</v>
      </c>
      <c r="B3652" s="2" t="s">
        <v>3659</v>
      </c>
      <c r="C3652" s="2">
        <v>10</v>
      </c>
      <c r="D3652" s="3">
        <v>10515</v>
      </c>
      <c r="E3652" s="4">
        <v>0.11</v>
      </c>
      <c r="F3652" s="6">
        <v>4</v>
      </c>
      <c r="G3652" s="6">
        <v>3</v>
      </c>
      <c r="H3652" s="7">
        <f t="shared" si="228"/>
        <v>46266</v>
      </c>
      <c r="I3652" s="3">
        <f t="shared" si="229"/>
        <v>116716.50000000001</v>
      </c>
      <c r="J3652" s="3">
        <f t="shared" si="230"/>
        <v>81701.55</v>
      </c>
      <c r="K3652" s="3">
        <f t="shared" si="231"/>
        <v>35014.950000000012</v>
      </c>
    </row>
    <row r="3653" spans="1:11" x14ac:dyDescent="0.25">
      <c r="A3653" s="5">
        <v>46228</v>
      </c>
      <c r="B3653" s="2" t="s">
        <v>3660</v>
      </c>
      <c r="C3653" s="2">
        <v>6</v>
      </c>
      <c r="D3653" s="3">
        <v>24734</v>
      </c>
      <c r="E3653" s="4"/>
      <c r="F3653" s="6">
        <v>1</v>
      </c>
      <c r="G3653" s="6">
        <v>6</v>
      </c>
      <c r="H3653" s="7">
        <f t="shared" si="228"/>
        <v>46204</v>
      </c>
      <c r="I3653" s="3">
        <f t="shared" si="229"/>
        <v>148404</v>
      </c>
      <c r="J3653" s="3">
        <f t="shared" si="230"/>
        <v>103882.79999999999</v>
      </c>
      <c r="K3653" s="3">
        <f t="shared" si="231"/>
        <v>44521.200000000012</v>
      </c>
    </row>
    <row r="3654" spans="1:11" x14ac:dyDescent="0.25">
      <c r="A3654" s="5">
        <v>46387</v>
      </c>
      <c r="B3654" s="2" t="s">
        <v>3661</v>
      </c>
      <c r="C3654" s="2">
        <v>8</v>
      </c>
      <c r="D3654" s="3">
        <v>17103</v>
      </c>
      <c r="E3654" s="4"/>
      <c r="F3654" s="6">
        <v>1</v>
      </c>
      <c r="G3654" s="6">
        <v>5</v>
      </c>
      <c r="H3654" s="7">
        <f t="shared" si="228"/>
        <v>46357</v>
      </c>
      <c r="I3654" s="3">
        <f t="shared" si="229"/>
        <v>136824</v>
      </c>
      <c r="J3654" s="3">
        <f t="shared" si="230"/>
        <v>95776.799999999988</v>
      </c>
      <c r="K3654" s="3">
        <f t="shared" si="231"/>
        <v>41047.200000000012</v>
      </c>
    </row>
    <row r="3655" spans="1:11" x14ac:dyDescent="0.25">
      <c r="A3655" s="5">
        <v>46369</v>
      </c>
      <c r="B3655" s="2" t="s">
        <v>3662</v>
      </c>
      <c r="C3655" s="2">
        <v>2</v>
      </c>
      <c r="D3655" s="3">
        <v>34799</v>
      </c>
      <c r="E3655" s="4"/>
      <c r="F3655" s="6">
        <v>1</v>
      </c>
      <c r="G3655" s="6">
        <v>2</v>
      </c>
      <c r="H3655" s="7">
        <f t="shared" si="228"/>
        <v>46357</v>
      </c>
      <c r="I3655" s="3">
        <f t="shared" si="229"/>
        <v>69598</v>
      </c>
      <c r="J3655" s="3">
        <f t="shared" si="230"/>
        <v>48718.6</v>
      </c>
      <c r="K3655" s="3">
        <f t="shared" si="231"/>
        <v>20879.400000000001</v>
      </c>
    </row>
    <row r="3656" spans="1:11" x14ac:dyDescent="0.25">
      <c r="A3656" s="5">
        <v>46099</v>
      </c>
      <c r="B3656" s="2" t="s">
        <v>3663</v>
      </c>
      <c r="C3656" s="2">
        <v>2</v>
      </c>
      <c r="D3656" s="3">
        <v>4913</v>
      </c>
      <c r="E3656" s="4">
        <v>0.04</v>
      </c>
      <c r="F3656" s="6">
        <v>3</v>
      </c>
      <c r="G3656" s="6">
        <v>3</v>
      </c>
      <c r="H3656" s="7">
        <f t="shared" si="228"/>
        <v>46082</v>
      </c>
      <c r="I3656" s="3">
        <f t="shared" si="229"/>
        <v>10219.040000000001</v>
      </c>
      <c r="J3656" s="3">
        <f t="shared" si="230"/>
        <v>7153.3280000000004</v>
      </c>
      <c r="K3656" s="3">
        <f t="shared" si="231"/>
        <v>3065.7120000000004</v>
      </c>
    </row>
    <row r="3657" spans="1:11" x14ac:dyDescent="0.25">
      <c r="A3657" s="5">
        <v>46071</v>
      </c>
      <c r="B3657" s="2" t="s">
        <v>3664</v>
      </c>
      <c r="C3657" s="2">
        <v>11</v>
      </c>
      <c r="D3657" s="3">
        <v>20809</v>
      </c>
      <c r="E3657" s="4"/>
      <c r="F3657" s="6">
        <v>3</v>
      </c>
      <c r="G3657" s="6">
        <v>2</v>
      </c>
      <c r="H3657" s="7">
        <f t="shared" si="228"/>
        <v>46054</v>
      </c>
      <c r="I3657" s="3">
        <f t="shared" si="229"/>
        <v>228899</v>
      </c>
      <c r="J3657" s="3">
        <f t="shared" si="230"/>
        <v>160229.29999999999</v>
      </c>
      <c r="K3657" s="3">
        <f t="shared" si="231"/>
        <v>68669.700000000012</v>
      </c>
    </row>
    <row r="3658" spans="1:11" x14ac:dyDescent="0.25">
      <c r="A3658" s="5">
        <v>46150</v>
      </c>
      <c r="B3658" s="2" t="s">
        <v>3665</v>
      </c>
      <c r="C3658" s="2">
        <v>1</v>
      </c>
      <c r="D3658" s="3">
        <v>23059</v>
      </c>
      <c r="E3658" s="4"/>
      <c r="F3658" s="6">
        <v>4</v>
      </c>
      <c r="G3658" s="6">
        <v>7</v>
      </c>
      <c r="H3658" s="7">
        <f t="shared" si="228"/>
        <v>46143</v>
      </c>
      <c r="I3658" s="3">
        <f t="shared" si="229"/>
        <v>23059</v>
      </c>
      <c r="J3658" s="3">
        <f t="shared" si="230"/>
        <v>16141.3</v>
      </c>
      <c r="K3658" s="3">
        <f t="shared" si="231"/>
        <v>6917.7000000000007</v>
      </c>
    </row>
    <row r="3659" spans="1:11" x14ac:dyDescent="0.25">
      <c r="A3659" s="5">
        <v>46199</v>
      </c>
      <c r="B3659" s="2" t="s">
        <v>3666</v>
      </c>
      <c r="C3659" s="2">
        <v>1</v>
      </c>
      <c r="D3659" s="3">
        <v>4163</v>
      </c>
      <c r="E3659" s="4"/>
      <c r="F3659" s="6">
        <v>1</v>
      </c>
      <c r="G3659" s="6">
        <v>7</v>
      </c>
      <c r="H3659" s="7">
        <f t="shared" si="228"/>
        <v>46174</v>
      </c>
      <c r="I3659" s="3">
        <f t="shared" si="229"/>
        <v>4163</v>
      </c>
      <c r="J3659" s="3">
        <f t="shared" si="230"/>
        <v>2914.1</v>
      </c>
      <c r="K3659" s="3">
        <f t="shared" si="231"/>
        <v>1248.9000000000001</v>
      </c>
    </row>
    <row r="3660" spans="1:11" x14ac:dyDescent="0.25">
      <c r="A3660" s="5">
        <v>46037</v>
      </c>
      <c r="B3660" s="2" t="s">
        <v>3667</v>
      </c>
      <c r="C3660" s="2">
        <v>10</v>
      </c>
      <c r="D3660" s="3">
        <v>31660</v>
      </c>
      <c r="E3660" s="4"/>
      <c r="F3660" s="6">
        <v>2</v>
      </c>
      <c r="G3660" s="6">
        <v>4</v>
      </c>
      <c r="H3660" s="7">
        <f t="shared" si="228"/>
        <v>46023</v>
      </c>
      <c r="I3660" s="3">
        <f t="shared" si="229"/>
        <v>316600</v>
      </c>
      <c r="J3660" s="3">
        <f t="shared" si="230"/>
        <v>221620</v>
      </c>
      <c r="K3660" s="3">
        <f t="shared" si="231"/>
        <v>94980</v>
      </c>
    </row>
    <row r="3661" spans="1:11" x14ac:dyDescent="0.25">
      <c r="A3661" s="5">
        <v>46314</v>
      </c>
      <c r="B3661" s="2" t="s">
        <v>3668</v>
      </c>
      <c r="C3661" s="2">
        <v>7</v>
      </c>
      <c r="D3661" s="3">
        <v>15903</v>
      </c>
      <c r="E3661" s="4">
        <v>0.12</v>
      </c>
      <c r="F3661" s="6">
        <v>2</v>
      </c>
      <c r="G3661" s="6">
        <v>6</v>
      </c>
      <c r="H3661" s="7">
        <f t="shared" si="228"/>
        <v>46296</v>
      </c>
      <c r="I3661" s="3">
        <f t="shared" si="229"/>
        <v>124679.52000000002</v>
      </c>
      <c r="J3661" s="3">
        <f t="shared" si="230"/>
        <v>87275.664000000004</v>
      </c>
      <c r="K3661" s="3">
        <f t="shared" si="231"/>
        <v>37403.856000000014</v>
      </c>
    </row>
    <row r="3662" spans="1:11" x14ac:dyDescent="0.25">
      <c r="A3662" s="5">
        <v>46311</v>
      </c>
      <c r="B3662" s="2" t="s">
        <v>3669</v>
      </c>
      <c r="C3662" s="2">
        <v>3</v>
      </c>
      <c r="D3662" s="3">
        <v>14147</v>
      </c>
      <c r="E3662" s="4"/>
      <c r="F3662" s="6">
        <v>5</v>
      </c>
      <c r="G3662" s="6">
        <v>5</v>
      </c>
      <c r="H3662" s="7">
        <f t="shared" si="228"/>
        <v>46296</v>
      </c>
      <c r="I3662" s="3">
        <f t="shared" si="229"/>
        <v>42441</v>
      </c>
      <c r="J3662" s="3">
        <f t="shared" si="230"/>
        <v>29708.699999999997</v>
      </c>
      <c r="K3662" s="3">
        <f t="shared" si="231"/>
        <v>12732.300000000003</v>
      </c>
    </row>
    <row r="3663" spans="1:11" x14ac:dyDescent="0.25">
      <c r="A3663" s="5">
        <v>46364</v>
      </c>
      <c r="B3663" s="2" t="s">
        <v>3670</v>
      </c>
      <c r="C3663" s="2">
        <v>12</v>
      </c>
      <c r="D3663" s="3">
        <v>22350</v>
      </c>
      <c r="E3663" s="4">
        <v>7.0000000000000007E-2</v>
      </c>
      <c r="F3663" s="6">
        <v>3</v>
      </c>
      <c r="G3663" s="6">
        <v>2</v>
      </c>
      <c r="H3663" s="7">
        <f t="shared" si="228"/>
        <v>46357</v>
      </c>
      <c r="I3663" s="3">
        <f t="shared" si="229"/>
        <v>286974</v>
      </c>
      <c r="J3663" s="3">
        <f t="shared" si="230"/>
        <v>200881.8</v>
      </c>
      <c r="K3663" s="3">
        <f t="shared" si="231"/>
        <v>86092.200000000012</v>
      </c>
    </row>
    <row r="3664" spans="1:11" x14ac:dyDescent="0.25">
      <c r="A3664" s="5">
        <v>46385</v>
      </c>
      <c r="B3664" s="2" t="s">
        <v>3671</v>
      </c>
      <c r="C3664" s="2">
        <v>3</v>
      </c>
      <c r="D3664" s="3">
        <v>30646</v>
      </c>
      <c r="E3664" s="4"/>
      <c r="F3664" s="6">
        <v>2</v>
      </c>
      <c r="G3664" s="6">
        <v>6</v>
      </c>
      <c r="H3664" s="7">
        <f t="shared" si="228"/>
        <v>46357</v>
      </c>
      <c r="I3664" s="3">
        <f t="shared" si="229"/>
        <v>91938</v>
      </c>
      <c r="J3664" s="3">
        <f t="shared" si="230"/>
        <v>64356.6</v>
      </c>
      <c r="K3664" s="3">
        <f t="shared" si="231"/>
        <v>27581.4</v>
      </c>
    </row>
    <row r="3665" spans="1:11" x14ac:dyDescent="0.25">
      <c r="A3665" s="5">
        <v>46183</v>
      </c>
      <c r="B3665" s="2" t="s">
        <v>3672</v>
      </c>
      <c r="C3665" s="2">
        <v>1</v>
      </c>
      <c r="D3665" s="3">
        <v>4989</v>
      </c>
      <c r="E3665" s="4">
        <v>0.02</v>
      </c>
      <c r="F3665" s="6">
        <v>2</v>
      </c>
      <c r="G3665" s="6">
        <v>2</v>
      </c>
      <c r="H3665" s="7">
        <f t="shared" si="228"/>
        <v>46174</v>
      </c>
      <c r="I3665" s="3">
        <f t="shared" si="229"/>
        <v>5088.78</v>
      </c>
      <c r="J3665" s="3">
        <f t="shared" si="230"/>
        <v>3562.1459999999997</v>
      </c>
      <c r="K3665" s="3">
        <f t="shared" si="231"/>
        <v>1526.634</v>
      </c>
    </row>
    <row r="3666" spans="1:11" x14ac:dyDescent="0.25">
      <c r="A3666" s="5">
        <v>46208</v>
      </c>
      <c r="B3666" s="2" t="s">
        <v>3673</v>
      </c>
      <c r="C3666" s="2">
        <v>7</v>
      </c>
      <c r="D3666" s="3">
        <v>28807</v>
      </c>
      <c r="E3666" s="4">
        <v>0.08</v>
      </c>
      <c r="F3666" s="6">
        <v>2</v>
      </c>
      <c r="G3666" s="6">
        <v>3</v>
      </c>
      <c r="H3666" s="7">
        <f t="shared" si="228"/>
        <v>46204</v>
      </c>
      <c r="I3666" s="3">
        <f t="shared" si="229"/>
        <v>217780.92</v>
      </c>
      <c r="J3666" s="3">
        <f t="shared" si="230"/>
        <v>152446.644</v>
      </c>
      <c r="K3666" s="3">
        <f t="shared" si="231"/>
        <v>65334.276000000013</v>
      </c>
    </row>
    <row r="3667" spans="1:11" x14ac:dyDescent="0.25">
      <c r="A3667" s="5">
        <v>46114</v>
      </c>
      <c r="B3667" s="2" t="s">
        <v>3674</v>
      </c>
      <c r="C3667" s="2">
        <v>5</v>
      </c>
      <c r="D3667" s="3">
        <v>34368</v>
      </c>
      <c r="E3667" s="4">
        <v>0.13</v>
      </c>
      <c r="F3667" s="6">
        <v>4</v>
      </c>
      <c r="G3667" s="6">
        <v>1</v>
      </c>
      <c r="H3667" s="7">
        <f t="shared" si="228"/>
        <v>46113</v>
      </c>
      <c r="I3667" s="3">
        <f t="shared" si="229"/>
        <v>194179.19999999998</v>
      </c>
      <c r="J3667" s="3">
        <f t="shared" si="230"/>
        <v>135925.43999999997</v>
      </c>
      <c r="K3667" s="3">
        <f t="shared" si="231"/>
        <v>58253.760000000009</v>
      </c>
    </row>
    <row r="3668" spans="1:11" x14ac:dyDescent="0.25">
      <c r="A3668" s="5">
        <v>46238</v>
      </c>
      <c r="B3668" s="2" t="s">
        <v>3675</v>
      </c>
      <c r="C3668" s="2">
        <v>6</v>
      </c>
      <c r="D3668" s="3">
        <v>12864</v>
      </c>
      <c r="E3668" s="4">
        <v>0.02</v>
      </c>
      <c r="F3668" s="6">
        <v>2</v>
      </c>
      <c r="G3668" s="6">
        <v>5</v>
      </c>
      <c r="H3668" s="7">
        <f t="shared" si="228"/>
        <v>46235</v>
      </c>
      <c r="I3668" s="3">
        <f t="shared" si="229"/>
        <v>78727.680000000008</v>
      </c>
      <c r="J3668" s="3">
        <f t="shared" si="230"/>
        <v>55109.376000000004</v>
      </c>
      <c r="K3668" s="3">
        <f t="shared" si="231"/>
        <v>23618.304000000004</v>
      </c>
    </row>
    <row r="3669" spans="1:11" x14ac:dyDescent="0.25">
      <c r="A3669" s="5">
        <v>46346</v>
      </c>
      <c r="B3669" s="2" t="s">
        <v>3676</v>
      </c>
      <c r="C3669" s="2">
        <v>7</v>
      </c>
      <c r="D3669" s="3">
        <v>24270</v>
      </c>
      <c r="E3669" s="4">
        <v>0.14000000000000001</v>
      </c>
      <c r="F3669" s="6">
        <v>5</v>
      </c>
      <c r="G3669" s="6">
        <v>8</v>
      </c>
      <c r="H3669" s="7">
        <f t="shared" si="228"/>
        <v>46327</v>
      </c>
      <c r="I3669" s="3">
        <f t="shared" si="229"/>
        <v>193674.60000000003</v>
      </c>
      <c r="J3669" s="3">
        <f t="shared" si="230"/>
        <v>135572.22000000003</v>
      </c>
      <c r="K3669" s="3">
        <f t="shared" si="231"/>
        <v>58102.380000000005</v>
      </c>
    </row>
    <row r="3670" spans="1:11" x14ac:dyDescent="0.25">
      <c r="A3670" s="5">
        <v>46085</v>
      </c>
      <c r="B3670" s="2" t="s">
        <v>3677</v>
      </c>
      <c r="C3670" s="2">
        <v>3</v>
      </c>
      <c r="D3670" s="3">
        <v>4550</v>
      </c>
      <c r="E3670" s="4"/>
      <c r="F3670" s="6">
        <v>3</v>
      </c>
      <c r="G3670" s="6">
        <v>1</v>
      </c>
      <c r="H3670" s="7">
        <f t="shared" si="228"/>
        <v>46082</v>
      </c>
      <c r="I3670" s="3">
        <f t="shared" si="229"/>
        <v>13650</v>
      </c>
      <c r="J3670" s="3">
        <f t="shared" si="230"/>
        <v>9555</v>
      </c>
      <c r="K3670" s="3">
        <f t="shared" si="231"/>
        <v>4095</v>
      </c>
    </row>
    <row r="3671" spans="1:11" x14ac:dyDescent="0.25">
      <c r="A3671" s="5">
        <v>46152</v>
      </c>
      <c r="B3671" s="2" t="s">
        <v>3678</v>
      </c>
      <c r="C3671" s="2">
        <v>1</v>
      </c>
      <c r="D3671" s="3">
        <v>32863</v>
      </c>
      <c r="E3671" s="4">
        <v>0.04</v>
      </c>
      <c r="F3671" s="6">
        <v>1</v>
      </c>
      <c r="G3671" s="6">
        <v>5</v>
      </c>
      <c r="H3671" s="7">
        <f t="shared" si="228"/>
        <v>46143</v>
      </c>
      <c r="I3671" s="3">
        <f t="shared" si="229"/>
        <v>34177.520000000004</v>
      </c>
      <c r="J3671" s="3">
        <f t="shared" si="230"/>
        <v>23924.264000000003</v>
      </c>
      <c r="K3671" s="3">
        <f t="shared" si="231"/>
        <v>10253.256000000001</v>
      </c>
    </row>
    <row r="3672" spans="1:11" x14ac:dyDescent="0.25">
      <c r="A3672" s="5">
        <v>46085</v>
      </c>
      <c r="B3672" s="2" t="s">
        <v>3679</v>
      </c>
      <c r="C3672" s="2">
        <v>11</v>
      </c>
      <c r="D3672" s="3">
        <v>4536</v>
      </c>
      <c r="E3672" s="4">
        <v>0.03</v>
      </c>
      <c r="F3672" s="6">
        <v>1</v>
      </c>
      <c r="G3672" s="6">
        <v>8</v>
      </c>
      <c r="H3672" s="7">
        <f t="shared" si="228"/>
        <v>46082</v>
      </c>
      <c r="I3672" s="3">
        <f t="shared" si="229"/>
        <v>51392.880000000005</v>
      </c>
      <c r="J3672" s="3">
        <f t="shared" si="230"/>
        <v>35975.016000000003</v>
      </c>
      <c r="K3672" s="3">
        <f t="shared" si="231"/>
        <v>15417.864000000001</v>
      </c>
    </row>
    <row r="3673" spans="1:11" x14ac:dyDescent="0.25">
      <c r="A3673" s="5">
        <v>46364</v>
      </c>
      <c r="B3673" s="2" t="s">
        <v>3680</v>
      </c>
      <c r="C3673" s="2">
        <v>1</v>
      </c>
      <c r="D3673" s="3">
        <v>7455</v>
      </c>
      <c r="E3673" s="4"/>
      <c r="F3673" s="6">
        <v>2</v>
      </c>
      <c r="G3673" s="6">
        <v>6</v>
      </c>
      <c r="H3673" s="7">
        <f t="shared" si="228"/>
        <v>46357</v>
      </c>
      <c r="I3673" s="3">
        <f t="shared" si="229"/>
        <v>7455</v>
      </c>
      <c r="J3673" s="3">
        <f t="shared" si="230"/>
        <v>5218.5</v>
      </c>
      <c r="K3673" s="3">
        <f t="shared" si="231"/>
        <v>2236.5</v>
      </c>
    </row>
    <row r="3674" spans="1:11" x14ac:dyDescent="0.25">
      <c r="A3674" s="5">
        <v>46328</v>
      </c>
      <c r="B3674" s="2" t="s">
        <v>3681</v>
      </c>
      <c r="C3674" s="2">
        <v>3</v>
      </c>
      <c r="D3674" s="3">
        <v>3208</v>
      </c>
      <c r="E3674" s="4"/>
      <c r="F3674" s="6">
        <v>1</v>
      </c>
      <c r="G3674" s="6">
        <v>8</v>
      </c>
      <c r="H3674" s="7">
        <f t="shared" si="228"/>
        <v>46327</v>
      </c>
      <c r="I3674" s="3">
        <f t="shared" si="229"/>
        <v>9624</v>
      </c>
      <c r="J3674" s="3">
        <f t="shared" si="230"/>
        <v>6736.7999999999993</v>
      </c>
      <c r="K3674" s="3">
        <f t="shared" si="231"/>
        <v>2887.2000000000007</v>
      </c>
    </row>
    <row r="3675" spans="1:11" x14ac:dyDescent="0.25">
      <c r="A3675" s="5">
        <v>46107</v>
      </c>
      <c r="B3675" s="2" t="s">
        <v>3682</v>
      </c>
      <c r="C3675" s="2">
        <v>11</v>
      </c>
      <c r="D3675" s="3">
        <v>7514</v>
      </c>
      <c r="E3675" s="4">
        <v>0.12</v>
      </c>
      <c r="F3675" s="6">
        <v>4</v>
      </c>
      <c r="G3675" s="6">
        <v>2</v>
      </c>
      <c r="H3675" s="7">
        <f t="shared" si="228"/>
        <v>46082</v>
      </c>
      <c r="I3675" s="3">
        <f t="shared" si="229"/>
        <v>92572.48000000001</v>
      </c>
      <c r="J3675" s="3">
        <f t="shared" si="230"/>
        <v>64800.736000000004</v>
      </c>
      <c r="K3675" s="3">
        <f t="shared" si="231"/>
        <v>27771.744000000006</v>
      </c>
    </row>
    <row r="3676" spans="1:11" x14ac:dyDescent="0.25">
      <c r="A3676" s="5">
        <v>46114</v>
      </c>
      <c r="B3676" s="2" t="s">
        <v>3683</v>
      </c>
      <c r="C3676" s="2">
        <v>4</v>
      </c>
      <c r="D3676" s="3">
        <v>28948</v>
      </c>
      <c r="E3676" s="4">
        <v>0.03</v>
      </c>
      <c r="F3676" s="6">
        <v>2</v>
      </c>
      <c r="G3676" s="6">
        <v>5</v>
      </c>
      <c r="H3676" s="7">
        <f t="shared" si="228"/>
        <v>46113</v>
      </c>
      <c r="I3676" s="3">
        <f t="shared" si="229"/>
        <v>119265.76000000001</v>
      </c>
      <c r="J3676" s="3">
        <f t="shared" si="230"/>
        <v>83486.032000000007</v>
      </c>
      <c r="K3676" s="3">
        <f t="shared" si="231"/>
        <v>35779.728000000003</v>
      </c>
    </row>
    <row r="3677" spans="1:11" x14ac:dyDescent="0.25">
      <c r="A3677" s="5">
        <v>46341</v>
      </c>
      <c r="B3677" s="2" t="s">
        <v>3684</v>
      </c>
      <c r="C3677" s="2">
        <v>10</v>
      </c>
      <c r="D3677" s="3">
        <v>18347</v>
      </c>
      <c r="E3677" s="4">
        <v>0.03</v>
      </c>
      <c r="F3677" s="6">
        <v>1</v>
      </c>
      <c r="G3677" s="6">
        <v>4</v>
      </c>
      <c r="H3677" s="7">
        <f t="shared" si="228"/>
        <v>46327</v>
      </c>
      <c r="I3677" s="3">
        <f t="shared" si="229"/>
        <v>188974.1</v>
      </c>
      <c r="J3677" s="3">
        <f t="shared" si="230"/>
        <v>132281.87</v>
      </c>
      <c r="K3677" s="3">
        <f t="shared" si="231"/>
        <v>56692.23000000001</v>
      </c>
    </row>
    <row r="3678" spans="1:11" x14ac:dyDescent="0.25">
      <c r="A3678" s="5">
        <v>46040</v>
      </c>
      <c r="B3678" s="2" t="s">
        <v>3685</v>
      </c>
      <c r="C3678" s="2">
        <v>9</v>
      </c>
      <c r="D3678" s="3">
        <v>8150</v>
      </c>
      <c r="E3678" s="4">
        <v>0.11</v>
      </c>
      <c r="F3678" s="6">
        <v>3</v>
      </c>
      <c r="G3678" s="6">
        <v>5</v>
      </c>
      <c r="H3678" s="7">
        <f t="shared" si="228"/>
        <v>46023</v>
      </c>
      <c r="I3678" s="3">
        <f t="shared" si="229"/>
        <v>81418.5</v>
      </c>
      <c r="J3678" s="3">
        <f t="shared" si="230"/>
        <v>56992.95</v>
      </c>
      <c r="K3678" s="3">
        <f t="shared" si="231"/>
        <v>24425.550000000003</v>
      </c>
    </row>
    <row r="3679" spans="1:11" x14ac:dyDescent="0.25">
      <c r="A3679" s="5">
        <v>46292</v>
      </c>
      <c r="B3679" s="2" t="s">
        <v>3686</v>
      </c>
      <c r="C3679" s="2">
        <v>9</v>
      </c>
      <c r="D3679" s="3">
        <v>25694</v>
      </c>
      <c r="E3679" s="4">
        <v>0.05</v>
      </c>
      <c r="F3679" s="6">
        <v>5</v>
      </c>
      <c r="G3679" s="6">
        <v>7</v>
      </c>
      <c r="H3679" s="7">
        <f t="shared" si="228"/>
        <v>46266</v>
      </c>
      <c r="I3679" s="3">
        <f t="shared" si="229"/>
        <v>242808.30000000002</v>
      </c>
      <c r="J3679" s="3">
        <f t="shared" si="230"/>
        <v>169965.81</v>
      </c>
      <c r="K3679" s="3">
        <f t="shared" si="231"/>
        <v>72842.49000000002</v>
      </c>
    </row>
    <row r="3680" spans="1:11" x14ac:dyDescent="0.25">
      <c r="A3680" s="5">
        <v>46214</v>
      </c>
      <c r="B3680" s="2" t="s">
        <v>3687</v>
      </c>
      <c r="C3680" s="2">
        <v>2</v>
      </c>
      <c r="D3680" s="3">
        <v>12480</v>
      </c>
      <c r="E3680" s="4"/>
      <c r="F3680" s="6">
        <v>4</v>
      </c>
      <c r="G3680" s="6">
        <v>3</v>
      </c>
      <c r="H3680" s="7">
        <f t="shared" si="228"/>
        <v>46204</v>
      </c>
      <c r="I3680" s="3">
        <f t="shared" si="229"/>
        <v>24960</v>
      </c>
      <c r="J3680" s="3">
        <f t="shared" si="230"/>
        <v>17472</v>
      </c>
      <c r="K3680" s="3">
        <f t="shared" si="231"/>
        <v>7488</v>
      </c>
    </row>
    <row r="3681" spans="1:11" x14ac:dyDescent="0.25">
      <c r="A3681" s="5">
        <v>46386</v>
      </c>
      <c r="B3681" s="2" t="s">
        <v>3688</v>
      </c>
      <c r="C3681" s="2">
        <v>7</v>
      </c>
      <c r="D3681" s="3">
        <v>2105</v>
      </c>
      <c r="E3681" s="4">
        <v>0.08</v>
      </c>
      <c r="F3681" s="6">
        <v>2</v>
      </c>
      <c r="G3681" s="6">
        <v>8</v>
      </c>
      <c r="H3681" s="7">
        <f t="shared" si="228"/>
        <v>46357</v>
      </c>
      <c r="I3681" s="3">
        <f t="shared" si="229"/>
        <v>15913.800000000001</v>
      </c>
      <c r="J3681" s="3">
        <f t="shared" si="230"/>
        <v>11139.66</v>
      </c>
      <c r="K3681" s="3">
        <f t="shared" si="231"/>
        <v>4774.1400000000012</v>
      </c>
    </row>
    <row r="3682" spans="1:11" x14ac:dyDescent="0.25">
      <c r="A3682" s="5">
        <v>46144</v>
      </c>
      <c r="B3682" s="2" t="s">
        <v>3689</v>
      </c>
      <c r="C3682" s="2">
        <v>11</v>
      </c>
      <c r="D3682" s="3">
        <v>28572</v>
      </c>
      <c r="E3682" s="4"/>
      <c r="F3682" s="6">
        <v>4</v>
      </c>
      <c r="G3682" s="6">
        <v>6</v>
      </c>
      <c r="H3682" s="7">
        <f t="shared" si="228"/>
        <v>46143</v>
      </c>
      <c r="I3682" s="3">
        <f t="shared" si="229"/>
        <v>314292</v>
      </c>
      <c r="J3682" s="3">
        <f t="shared" si="230"/>
        <v>220004.4</v>
      </c>
      <c r="K3682" s="3">
        <f t="shared" si="231"/>
        <v>94287.6</v>
      </c>
    </row>
    <row r="3683" spans="1:11" x14ac:dyDescent="0.25">
      <c r="A3683" s="5">
        <v>46033</v>
      </c>
      <c r="B3683" s="2" t="s">
        <v>3690</v>
      </c>
      <c r="C3683" s="2">
        <v>6</v>
      </c>
      <c r="D3683" s="3">
        <v>20230</v>
      </c>
      <c r="E3683" s="4">
        <v>0.15</v>
      </c>
      <c r="F3683" s="6">
        <v>3</v>
      </c>
      <c r="G3683" s="6">
        <v>7</v>
      </c>
      <c r="H3683" s="7">
        <f t="shared" si="228"/>
        <v>46023</v>
      </c>
      <c r="I3683" s="3">
        <f t="shared" si="229"/>
        <v>139587</v>
      </c>
      <c r="J3683" s="3">
        <f t="shared" si="230"/>
        <v>97710.9</v>
      </c>
      <c r="K3683" s="3">
        <f t="shared" si="231"/>
        <v>41876.100000000006</v>
      </c>
    </row>
    <row r="3684" spans="1:11" x14ac:dyDescent="0.25">
      <c r="A3684" s="5">
        <v>46381</v>
      </c>
      <c r="B3684" s="2" t="s">
        <v>3691</v>
      </c>
      <c r="C3684" s="2">
        <v>2</v>
      </c>
      <c r="D3684" s="3">
        <v>14418</v>
      </c>
      <c r="E3684" s="4">
        <v>0.08</v>
      </c>
      <c r="F3684" s="6">
        <v>1</v>
      </c>
      <c r="G3684" s="6">
        <v>5</v>
      </c>
      <c r="H3684" s="7">
        <f t="shared" si="228"/>
        <v>46357</v>
      </c>
      <c r="I3684" s="3">
        <f t="shared" si="229"/>
        <v>31142.880000000001</v>
      </c>
      <c r="J3684" s="3">
        <f t="shared" si="230"/>
        <v>21800.016</v>
      </c>
      <c r="K3684" s="3">
        <f t="shared" si="231"/>
        <v>9342.8640000000014</v>
      </c>
    </row>
    <row r="3685" spans="1:11" x14ac:dyDescent="0.25">
      <c r="A3685" s="5">
        <v>46157</v>
      </c>
      <c r="B3685" s="2" t="s">
        <v>3692</v>
      </c>
      <c r="C3685" s="2">
        <v>10</v>
      </c>
      <c r="D3685" s="3">
        <v>28792</v>
      </c>
      <c r="E3685" s="4"/>
      <c r="F3685" s="6">
        <v>1</v>
      </c>
      <c r="G3685" s="6">
        <v>5</v>
      </c>
      <c r="H3685" s="7">
        <f t="shared" si="228"/>
        <v>46143</v>
      </c>
      <c r="I3685" s="3">
        <f t="shared" si="229"/>
        <v>287920</v>
      </c>
      <c r="J3685" s="3">
        <f t="shared" si="230"/>
        <v>201544</v>
      </c>
      <c r="K3685" s="3">
        <f t="shared" si="231"/>
        <v>86376</v>
      </c>
    </row>
    <row r="3686" spans="1:11" x14ac:dyDescent="0.25">
      <c r="A3686" s="5">
        <v>46355</v>
      </c>
      <c r="B3686" s="2" t="s">
        <v>3693</v>
      </c>
      <c r="C3686" s="2">
        <v>12</v>
      </c>
      <c r="D3686" s="3">
        <v>7993</v>
      </c>
      <c r="E3686" s="4">
        <v>0.15</v>
      </c>
      <c r="F3686" s="6">
        <v>4</v>
      </c>
      <c r="G3686" s="6">
        <v>3</v>
      </c>
      <c r="H3686" s="7">
        <f t="shared" si="228"/>
        <v>46327</v>
      </c>
      <c r="I3686" s="3">
        <f t="shared" si="229"/>
        <v>110303.4</v>
      </c>
      <c r="J3686" s="3">
        <f t="shared" si="230"/>
        <v>77212.37999999999</v>
      </c>
      <c r="K3686" s="3">
        <f t="shared" si="231"/>
        <v>33091.020000000004</v>
      </c>
    </row>
    <row r="3687" spans="1:11" x14ac:dyDescent="0.25">
      <c r="A3687" s="5">
        <v>46183</v>
      </c>
      <c r="B3687" s="2" t="s">
        <v>3694</v>
      </c>
      <c r="C3687" s="2">
        <v>8</v>
      </c>
      <c r="D3687" s="3">
        <v>25095</v>
      </c>
      <c r="E3687" s="4">
        <v>0.11</v>
      </c>
      <c r="F3687" s="6">
        <v>1</v>
      </c>
      <c r="G3687" s="6">
        <v>4</v>
      </c>
      <c r="H3687" s="7">
        <f t="shared" si="228"/>
        <v>46174</v>
      </c>
      <c r="I3687" s="3">
        <f t="shared" si="229"/>
        <v>222843.6</v>
      </c>
      <c r="J3687" s="3">
        <f t="shared" si="230"/>
        <v>155990.51999999999</v>
      </c>
      <c r="K3687" s="3">
        <f t="shared" si="231"/>
        <v>66853.080000000016</v>
      </c>
    </row>
    <row r="3688" spans="1:11" x14ac:dyDescent="0.25">
      <c r="A3688" s="5">
        <v>46183</v>
      </c>
      <c r="B3688" s="2" t="s">
        <v>3695</v>
      </c>
      <c r="C3688" s="2">
        <v>8</v>
      </c>
      <c r="D3688" s="3">
        <v>28118</v>
      </c>
      <c r="E3688" s="4">
        <v>0.12</v>
      </c>
      <c r="F3688" s="6">
        <v>1</v>
      </c>
      <c r="G3688" s="6">
        <v>8</v>
      </c>
      <c r="H3688" s="7">
        <f t="shared" si="228"/>
        <v>46174</v>
      </c>
      <c r="I3688" s="3">
        <f t="shared" si="229"/>
        <v>251937.28000000003</v>
      </c>
      <c r="J3688" s="3">
        <f t="shared" si="230"/>
        <v>176356.09600000002</v>
      </c>
      <c r="K3688" s="3">
        <f t="shared" si="231"/>
        <v>75581.184000000008</v>
      </c>
    </row>
    <row r="3689" spans="1:11" x14ac:dyDescent="0.25">
      <c r="A3689" s="5">
        <v>46325</v>
      </c>
      <c r="B3689" s="2" t="s">
        <v>3696</v>
      </c>
      <c r="C3689" s="2">
        <v>3</v>
      </c>
      <c r="D3689" s="3">
        <v>15421</v>
      </c>
      <c r="E3689" s="4">
        <v>7.0000000000000007E-2</v>
      </c>
      <c r="F3689" s="6">
        <v>2</v>
      </c>
      <c r="G3689" s="6">
        <v>7</v>
      </c>
      <c r="H3689" s="7">
        <f t="shared" si="228"/>
        <v>46296</v>
      </c>
      <c r="I3689" s="3">
        <f t="shared" si="229"/>
        <v>49501.41</v>
      </c>
      <c r="J3689" s="3">
        <f t="shared" si="230"/>
        <v>34650.987000000001</v>
      </c>
      <c r="K3689" s="3">
        <f t="shared" si="231"/>
        <v>14850.423000000003</v>
      </c>
    </row>
    <row r="3690" spans="1:11" x14ac:dyDescent="0.25">
      <c r="A3690" s="5">
        <v>46361</v>
      </c>
      <c r="B3690" s="2" t="s">
        <v>3697</v>
      </c>
      <c r="C3690" s="2">
        <v>1</v>
      </c>
      <c r="D3690" s="3">
        <v>10890</v>
      </c>
      <c r="E3690" s="4">
        <v>0.1</v>
      </c>
      <c r="F3690" s="6">
        <v>5</v>
      </c>
      <c r="G3690" s="6">
        <v>2</v>
      </c>
      <c r="H3690" s="7">
        <f t="shared" si="228"/>
        <v>46357</v>
      </c>
      <c r="I3690" s="3">
        <f t="shared" si="229"/>
        <v>11979.000000000002</v>
      </c>
      <c r="J3690" s="3">
        <f t="shared" si="230"/>
        <v>8385.3000000000011</v>
      </c>
      <c r="K3690" s="3">
        <f t="shared" si="231"/>
        <v>3593.7000000000007</v>
      </c>
    </row>
    <row r="3691" spans="1:11" x14ac:dyDescent="0.25">
      <c r="A3691" s="5">
        <v>46105</v>
      </c>
      <c r="B3691" s="2" t="s">
        <v>3698</v>
      </c>
      <c r="C3691" s="2">
        <v>10</v>
      </c>
      <c r="D3691" s="3">
        <v>17116</v>
      </c>
      <c r="E3691" s="4"/>
      <c r="F3691" s="6">
        <v>3</v>
      </c>
      <c r="G3691" s="6">
        <v>1</v>
      </c>
      <c r="H3691" s="7">
        <f t="shared" si="228"/>
        <v>46082</v>
      </c>
      <c r="I3691" s="3">
        <f t="shared" si="229"/>
        <v>171160</v>
      </c>
      <c r="J3691" s="3">
        <f t="shared" si="230"/>
        <v>119811.99999999999</v>
      </c>
      <c r="K3691" s="3">
        <f t="shared" si="231"/>
        <v>51348.000000000015</v>
      </c>
    </row>
    <row r="3692" spans="1:11" x14ac:dyDescent="0.25">
      <c r="A3692" s="5">
        <v>46050</v>
      </c>
      <c r="B3692" s="2" t="s">
        <v>3699</v>
      </c>
      <c r="C3692" s="2">
        <v>1</v>
      </c>
      <c r="D3692" s="3">
        <v>34160</v>
      </c>
      <c r="E3692" s="4">
        <v>0.11</v>
      </c>
      <c r="F3692" s="6">
        <v>2</v>
      </c>
      <c r="G3692" s="6">
        <v>7</v>
      </c>
      <c r="H3692" s="7">
        <f t="shared" si="228"/>
        <v>46023</v>
      </c>
      <c r="I3692" s="3">
        <f t="shared" si="229"/>
        <v>37917.600000000006</v>
      </c>
      <c r="J3692" s="3">
        <f t="shared" si="230"/>
        <v>26542.320000000003</v>
      </c>
      <c r="K3692" s="3">
        <f t="shared" si="231"/>
        <v>11375.280000000002</v>
      </c>
    </row>
    <row r="3693" spans="1:11" x14ac:dyDescent="0.25">
      <c r="A3693" s="5">
        <v>46024</v>
      </c>
      <c r="B3693" s="2" t="s">
        <v>3700</v>
      </c>
      <c r="C3693" s="2">
        <v>8</v>
      </c>
      <c r="D3693" s="3">
        <v>24898</v>
      </c>
      <c r="E3693" s="4">
        <v>0.04</v>
      </c>
      <c r="F3693" s="6">
        <v>4</v>
      </c>
      <c r="G3693" s="6">
        <v>7</v>
      </c>
      <c r="H3693" s="7">
        <f t="shared" si="228"/>
        <v>46023</v>
      </c>
      <c r="I3693" s="3">
        <f t="shared" si="229"/>
        <v>207151.36000000002</v>
      </c>
      <c r="J3693" s="3">
        <f t="shared" si="230"/>
        <v>145005.95199999999</v>
      </c>
      <c r="K3693" s="3">
        <f t="shared" si="231"/>
        <v>62145.408000000025</v>
      </c>
    </row>
    <row r="3694" spans="1:11" x14ac:dyDescent="0.25">
      <c r="A3694" s="5">
        <v>46249</v>
      </c>
      <c r="B3694" s="2" t="s">
        <v>3701</v>
      </c>
      <c r="C3694" s="2">
        <v>11</v>
      </c>
      <c r="D3694" s="3">
        <v>16658</v>
      </c>
      <c r="E3694" s="4">
        <v>0.14000000000000001</v>
      </c>
      <c r="F3694" s="6">
        <v>1</v>
      </c>
      <c r="G3694" s="6">
        <v>7</v>
      </c>
      <c r="H3694" s="7">
        <f t="shared" si="228"/>
        <v>46235</v>
      </c>
      <c r="I3694" s="3">
        <f t="shared" si="229"/>
        <v>208891.32000000004</v>
      </c>
      <c r="J3694" s="3">
        <f t="shared" si="230"/>
        <v>146223.92400000003</v>
      </c>
      <c r="K3694" s="3">
        <f t="shared" si="231"/>
        <v>62667.396000000008</v>
      </c>
    </row>
    <row r="3695" spans="1:11" x14ac:dyDescent="0.25">
      <c r="A3695" s="5">
        <v>46156</v>
      </c>
      <c r="B3695" s="2" t="s">
        <v>3702</v>
      </c>
      <c r="C3695" s="2">
        <v>9</v>
      </c>
      <c r="D3695" s="3">
        <v>7099</v>
      </c>
      <c r="E3695" s="4"/>
      <c r="F3695" s="6">
        <v>1</v>
      </c>
      <c r="G3695" s="6">
        <v>4</v>
      </c>
      <c r="H3695" s="7">
        <f t="shared" si="228"/>
        <v>46143</v>
      </c>
      <c r="I3695" s="3">
        <f t="shared" si="229"/>
        <v>63891</v>
      </c>
      <c r="J3695" s="3">
        <f t="shared" si="230"/>
        <v>44723.7</v>
      </c>
      <c r="K3695" s="3">
        <f t="shared" si="231"/>
        <v>19167.300000000003</v>
      </c>
    </row>
    <row r="3696" spans="1:11" x14ac:dyDescent="0.25">
      <c r="A3696" s="5">
        <v>46166</v>
      </c>
      <c r="B3696" s="2" t="s">
        <v>3703</v>
      </c>
      <c r="C3696" s="2">
        <v>9</v>
      </c>
      <c r="D3696" s="3">
        <v>21944</v>
      </c>
      <c r="E3696" s="4">
        <v>0.1</v>
      </c>
      <c r="F3696" s="6">
        <v>3</v>
      </c>
      <c r="G3696" s="6">
        <v>2</v>
      </c>
      <c r="H3696" s="7">
        <f t="shared" si="228"/>
        <v>46143</v>
      </c>
      <c r="I3696" s="3">
        <f t="shared" si="229"/>
        <v>217245.6</v>
      </c>
      <c r="J3696" s="3">
        <f t="shared" si="230"/>
        <v>152071.91999999998</v>
      </c>
      <c r="K3696" s="3">
        <f t="shared" si="231"/>
        <v>65173.680000000022</v>
      </c>
    </row>
    <row r="3697" spans="1:11" x14ac:dyDescent="0.25">
      <c r="A3697" s="5">
        <v>46032</v>
      </c>
      <c r="B3697" s="2" t="s">
        <v>3704</v>
      </c>
      <c r="C3697" s="2">
        <v>11</v>
      </c>
      <c r="D3697" s="3">
        <v>8171</v>
      </c>
      <c r="E3697" s="4"/>
      <c r="F3697" s="6">
        <v>1</v>
      </c>
      <c r="G3697" s="6">
        <v>3</v>
      </c>
      <c r="H3697" s="7">
        <f t="shared" si="228"/>
        <v>46023</v>
      </c>
      <c r="I3697" s="3">
        <f t="shared" si="229"/>
        <v>89881</v>
      </c>
      <c r="J3697" s="3">
        <f t="shared" si="230"/>
        <v>62916.7</v>
      </c>
      <c r="K3697" s="3">
        <f t="shared" si="231"/>
        <v>26964.300000000003</v>
      </c>
    </row>
    <row r="3698" spans="1:11" x14ac:dyDescent="0.25">
      <c r="A3698" s="5">
        <v>46303</v>
      </c>
      <c r="B3698" s="2" t="s">
        <v>3705</v>
      </c>
      <c r="C3698" s="2">
        <v>9</v>
      </c>
      <c r="D3698" s="3">
        <v>25829</v>
      </c>
      <c r="E3698" s="4">
        <v>7.0000000000000007E-2</v>
      </c>
      <c r="F3698" s="6">
        <v>4</v>
      </c>
      <c r="G3698" s="6">
        <v>5</v>
      </c>
      <c r="H3698" s="7">
        <f t="shared" si="228"/>
        <v>46296</v>
      </c>
      <c r="I3698" s="3">
        <f t="shared" si="229"/>
        <v>248733.27000000002</v>
      </c>
      <c r="J3698" s="3">
        <f t="shared" si="230"/>
        <v>174113.28899999999</v>
      </c>
      <c r="K3698" s="3">
        <f t="shared" si="231"/>
        <v>74619.981000000029</v>
      </c>
    </row>
    <row r="3699" spans="1:11" x14ac:dyDescent="0.25">
      <c r="A3699" s="5">
        <v>46299</v>
      </c>
      <c r="B3699" s="2" t="s">
        <v>3706</v>
      </c>
      <c r="C3699" s="2">
        <v>6</v>
      </c>
      <c r="D3699" s="3">
        <v>3459</v>
      </c>
      <c r="E3699" s="4">
        <v>0.06</v>
      </c>
      <c r="F3699" s="6">
        <v>4</v>
      </c>
      <c r="G3699" s="6">
        <v>7</v>
      </c>
      <c r="H3699" s="7">
        <f t="shared" si="228"/>
        <v>46296</v>
      </c>
      <c r="I3699" s="3">
        <f t="shared" si="229"/>
        <v>21999.24</v>
      </c>
      <c r="J3699" s="3">
        <f t="shared" si="230"/>
        <v>15399.468000000001</v>
      </c>
      <c r="K3699" s="3">
        <f t="shared" si="231"/>
        <v>6599.7720000000008</v>
      </c>
    </row>
    <row r="3700" spans="1:11" x14ac:dyDescent="0.25">
      <c r="A3700" s="5">
        <v>46152</v>
      </c>
      <c r="B3700" s="2" t="s">
        <v>3707</v>
      </c>
      <c r="C3700" s="2">
        <v>3</v>
      </c>
      <c r="D3700" s="3">
        <v>33396</v>
      </c>
      <c r="E3700" s="4"/>
      <c r="F3700" s="6">
        <v>3</v>
      </c>
      <c r="G3700" s="6">
        <v>8</v>
      </c>
      <c r="H3700" s="7">
        <f t="shared" si="228"/>
        <v>46143</v>
      </c>
      <c r="I3700" s="3">
        <f t="shared" si="229"/>
        <v>100188</v>
      </c>
      <c r="J3700" s="3">
        <f t="shared" si="230"/>
        <v>70131.599999999991</v>
      </c>
      <c r="K3700" s="3">
        <f t="shared" si="231"/>
        <v>30056.400000000009</v>
      </c>
    </row>
    <row r="3701" spans="1:11" x14ac:dyDescent="0.25">
      <c r="A3701" s="5">
        <v>46256</v>
      </c>
      <c r="B3701" s="2" t="s">
        <v>3708</v>
      </c>
      <c r="C3701" s="2">
        <v>8</v>
      </c>
      <c r="D3701" s="3">
        <v>22682</v>
      </c>
      <c r="E3701" s="4"/>
      <c r="F3701" s="6">
        <v>3</v>
      </c>
      <c r="G3701" s="6">
        <v>7</v>
      </c>
      <c r="H3701" s="7">
        <f t="shared" si="228"/>
        <v>46235</v>
      </c>
      <c r="I3701" s="3">
        <f t="shared" si="229"/>
        <v>181456</v>
      </c>
      <c r="J3701" s="3">
        <f t="shared" si="230"/>
        <v>127019.2</v>
      </c>
      <c r="K3701" s="3">
        <f t="shared" si="231"/>
        <v>54436.800000000003</v>
      </c>
    </row>
    <row r="3702" spans="1:11" x14ac:dyDescent="0.25">
      <c r="A3702" s="5">
        <v>46246</v>
      </c>
      <c r="B3702" s="2" t="s">
        <v>3709</v>
      </c>
      <c r="C3702" s="2">
        <v>8</v>
      </c>
      <c r="D3702" s="3">
        <v>20147</v>
      </c>
      <c r="E3702" s="4">
        <v>0.11</v>
      </c>
      <c r="F3702" s="6">
        <v>5</v>
      </c>
      <c r="G3702" s="6">
        <v>7</v>
      </c>
      <c r="H3702" s="7">
        <f t="shared" si="228"/>
        <v>46235</v>
      </c>
      <c r="I3702" s="3">
        <f t="shared" si="229"/>
        <v>178905.36000000002</v>
      </c>
      <c r="J3702" s="3">
        <f t="shared" si="230"/>
        <v>125233.75200000001</v>
      </c>
      <c r="K3702" s="3">
        <f t="shared" si="231"/>
        <v>53671.608000000007</v>
      </c>
    </row>
    <row r="3703" spans="1:11" x14ac:dyDescent="0.25">
      <c r="A3703" s="5">
        <v>46203</v>
      </c>
      <c r="B3703" s="2" t="s">
        <v>3710</v>
      </c>
      <c r="C3703" s="2">
        <v>12</v>
      </c>
      <c r="D3703" s="3">
        <v>5560</v>
      </c>
      <c r="E3703" s="4">
        <v>0.05</v>
      </c>
      <c r="F3703" s="6">
        <v>5</v>
      </c>
      <c r="G3703" s="6">
        <v>7</v>
      </c>
      <c r="H3703" s="7">
        <f t="shared" si="228"/>
        <v>46174</v>
      </c>
      <c r="I3703" s="3">
        <f t="shared" si="229"/>
        <v>70056</v>
      </c>
      <c r="J3703" s="3">
        <f t="shared" si="230"/>
        <v>49039.199999999997</v>
      </c>
      <c r="K3703" s="3">
        <f t="shared" si="231"/>
        <v>21016.800000000003</v>
      </c>
    </row>
    <row r="3704" spans="1:11" x14ac:dyDescent="0.25">
      <c r="A3704" s="5">
        <v>46200</v>
      </c>
      <c r="B3704" s="2" t="s">
        <v>3711</v>
      </c>
      <c r="C3704" s="2">
        <v>10</v>
      </c>
      <c r="D3704" s="3">
        <v>13953</v>
      </c>
      <c r="E3704" s="4">
        <v>7.0000000000000007E-2</v>
      </c>
      <c r="F3704" s="6">
        <v>5</v>
      </c>
      <c r="G3704" s="6">
        <v>4</v>
      </c>
      <c r="H3704" s="7">
        <f t="shared" si="228"/>
        <v>46174</v>
      </c>
      <c r="I3704" s="3">
        <f t="shared" si="229"/>
        <v>149297.1</v>
      </c>
      <c r="J3704" s="3">
        <f t="shared" si="230"/>
        <v>104507.97</v>
      </c>
      <c r="K3704" s="3">
        <f t="shared" si="231"/>
        <v>44789.130000000005</v>
      </c>
    </row>
    <row r="3705" spans="1:11" x14ac:dyDescent="0.25">
      <c r="A3705" s="5">
        <v>46219</v>
      </c>
      <c r="B3705" s="2" t="s">
        <v>3712</v>
      </c>
      <c r="C3705" s="2">
        <v>8</v>
      </c>
      <c r="D3705" s="3">
        <v>33666</v>
      </c>
      <c r="E3705" s="4">
        <v>0.09</v>
      </c>
      <c r="F3705" s="6">
        <v>2</v>
      </c>
      <c r="G3705" s="6">
        <v>1</v>
      </c>
      <c r="H3705" s="7">
        <f t="shared" si="228"/>
        <v>46204</v>
      </c>
      <c r="I3705" s="3">
        <f t="shared" si="229"/>
        <v>293567.52</v>
      </c>
      <c r="J3705" s="3">
        <f t="shared" si="230"/>
        <v>205497.264</v>
      </c>
      <c r="K3705" s="3">
        <f t="shared" si="231"/>
        <v>88070.256000000023</v>
      </c>
    </row>
    <row r="3706" spans="1:11" x14ac:dyDescent="0.25">
      <c r="A3706" s="5">
        <v>46149</v>
      </c>
      <c r="B3706" s="2" t="s">
        <v>3713</v>
      </c>
      <c r="C3706" s="2">
        <v>7</v>
      </c>
      <c r="D3706" s="3">
        <v>19623</v>
      </c>
      <c r="E3706" s="4">
        <v>0.05</v>
      </c>
      <c r="F3706" s="6">
        <v>3</v>
      </c>
      <c r="G3706" s="6">
        <v>2</v>
      </c>
      <c r="H3706" s="7">
        <f t="shared" si="228"/>
        <v>46143</v>
      </c>
      <c r="I3706" s="3">
        <f t="shared" si="229"/>
        <v>144229.05000000002</v>
      </c>
      <c r="J3706" s="3">
        <f t="shared" si="230"/>
        <v>100960.33500000001</v>
      </c>
      <c r="K3706" s="3">
        <f t="shared" si="231"/>
        <v>43268.715000000011</v>
      </c>
    </row>
    <row r="3707" spans="1:11" x14ac:dyDescent="0.25">
      <c r="A3707" s="5">
        <v>46264</v>
      </c>
      <c r="B3707" s="2" t="s">
        <v>3714</v>
      </c>
      <c r="C3707" s="2">
        <v>11</v>
      </c>
      <c r="D3707" s="3">
        <v>27438</v>
      </c>
      <c r="E3707" s="4">
        <v>0.02</v>
      </c>
      <c r="F3707" s="6">
        <v>3</v>
      </c>
      <c r="G3707" s="6">
        <v>4</v>
      </c>
      <c r="H3707" s="7">
        <f t="shared" si="228"/>
        <v>46235</v>
      </c>
      <c r="I3707" s="3">
        <f t="shared" si="229"/>
        <v>307854.36</v>
      </c>
      <c r="J3707" s="3">
        <f t="shared" si="230"/>
        <v>215498.05199999997</v>
      </c>
      <c r="K3707" s="3">
        <f t="shared" si="231"/>
        <v>92356.308000000019</v>
      </c>
    </row>
    <row r="3708" spans="1:11" x14ac:dyDescent="0.25">
      <c r="A3708" s="5">
        <v>46135</v>
      </c>
      <c r="B3708" s="2" t="s">
        <v>3715</v>
      </c>
      <c r="C3708" s="2">
        <v>8</v>
      </c>
      <c r="D3708" s="3">
        <v>17912</v>
      </c>
      <c r="E3708" s="4"/>
      <c r="F3708" s="6">
        <v>4</v>
      </c>
      <c r="G3708" s="6">
        <v>4</v>
      </c>
      <c r="H3708" s="7">
        <f t="shared" si="228"/>
        <v>46113</v>
      </c>
      <c r="I3708" s="3">
        <f t="shared" si="229"/>
        <v>143296</v>
      </c>
      <c r="J3708" s="3">
        <f t="shared" si="230"/>
        <v>100307.2</v>
      </c>
      <c r="K3708" s="3">
        <f t="shared" si="231"/>
        <v>42988.800000000003</v>
      </c>
    </row>
    <row r="3709" spans="1:11" x14ac:dyDescent="0.25">
      <c r="A3709" s="5">
        <v>46055</v>
      </c>
      <c r="B3709" s="2" t="s">
        <v>3716</v>
      </c>
      <c r="C3709" s="2">
        <v>5</v>
      </c>
      <c r="D3709" s="3">
        <v>31133</v>
      </c>
      <c r="E3709" s="4"/>
      <c r="F3709" s="6">
        <v>1</v>
      </c>
      <c r="G3709" s="6">
        <v>2</v>
      </c>
      <c r="H3709" s="7">
        <f t="shared" si="228"/>
        <v>46054</v>
      </c>
      <c r="I3709" s="3">
        <f t="shared" si="229"/>
        <v>155665</v>
      </c>
      <c r="J3709" s="3">
        <f t="shared" si="230"/>
        <v>108965.5</v>
      </c>
      <c r="K3709" s="3">
        <f t="shared" si="231"/>
        <v>46699.5</v>
      </c>
    </row>
    <row r="3710" spans="1:11" x14ac:dyDescent="0.25">
      <c r="A3710" s="5">
        <v>46333</v>
      </c>
      <c r="B3710" s="2" t="s">
        <v>3717</v>
      </c>
      <c r="C3710" s="2">
        <v>10</v>
      </c>
      <c r="D3710" s="3">
        <v>30213</v>
      </c>
      <c r="E3710" s="4">
        <v>0.03</v>
      </c>
      <c r="F3710" s="6">
        <v>2</v>
      </c>
      <c r="G3710" s="6">
        <v>3</v>
      </c>
      <c r="H3710" s="7">
        <f t="shared" si="228"/>
        <v>46327</v>
      </c>
      <c r="I3710" s="3">
        <f t="shared" si="229"/>
        <v>311193.90000000002</v>
      </c>
      <c r="J3710" s="3">
        <f t="shared" si="230"/>
        <v>217835.73</v>
      </c>
      <c r="K3710" s="3">
        <f t="shared" si="231"/>
        <v>93358.170000000013</v>
      </c>
    </row>
    <row r="3711" spans="1:11" x14ac:dyDescent="0.25">
      <c r="A3711" s="5">
        <v>46202</v>
      </c>
      <c r="B3711" s="2" t="s">
        <v>3718</v>
      </c>
      <c r="C3711" s="2">
        <v>9</v>
      </c>
      <c r="D3711" s="3">
        <v>32144</v>
      </c>
      <c r="E3711" s="4">
        <v>0.06</v>
      </c>
      <c r="F3711" s="6">
        <v>2</v>
      </c>
      <c r="G3711" s="6">
        <v>1</v>
      </c>
      <c r="H3711" s="7">
        <f t="shared" si="228"/>
        <v>46174</v>
      </c>
      <c r="I3711" s="3">
        <f t="shared" si="229"/>
        <v>306653.76</v>
      </c>
      <c r="J3711" s="3">
        <f t="shared" si="230"/>
        <v>214657.63199999998</v>
      </c>
      <c r="K3711" s="3">
        <f t="shared" si="231"/>
        <v>91996.128000000026</v>
      </c>
    </row>
    <row r="3712" spans="1:11" x14ac:dyDescent="0.25">
      <c r="A3712" s="5">
        <v>46049</v>
      </c>
      <c r="B3712" s="2" t="s">
        <v>3719</v>
      </c>
      <c r="C3712" s="2">
        <v>8</v>
      </c>
      <c r="D3712" s="3">
        <v>7110</v>
      </c>
      <c r="E3712" s="4">
        <v>0.03</v>
      </c>
      <c r="F3712" s="6">
        <v>2</v>
      </c>
      <c r="G3712" s="6">
        <v>3</v>
      </c>
      <c r="H3712" s="7">
        <f t="shared" si="228"/>
        <v>46023</v>
      </c>
      <c r="I3712" s="3">
        <f t="shared" si="229"/>
        <v>58586.400000000001</v>
      </c>
      <c r="J3712" s="3">
        <f t="shared" si="230"/>
        <v>41010.479999999996</v>
      </c>
      <c r="K3712" s="3">
        <f t="shared" si="231"/>
        <v>17575.920000000006</v>
      </c>
    </row>
    <row r="3713" spans="1:11" x14ac:dyDescent="0.25">
      <c r="A3713" s="5">
        <v>46059</v>
      </c>
      <c r="B3713" s="2" t="s">
        <v>3720</v>
      </c>
      <c r="C3713" s="2">
        <v>10</v>
      </c>
      <c r="D3713" s="3">
        <v>7590</v>
      </c>
      <c r="E3713" s="4">
        <v>0.03</v>
      </c>
      <c r="F3713" s="6">
        <v>2</v>
      </c>
      <c r="G3713" s="6">
        <v>2</v>
      </c>
      <c r="H3713" s="7">
        <f t="shared" si="228"/>
        <v>46054</v>
      </c>
      <c r="I3713" s="3">
        <f t="shared" si="229"/>
        <v>78177</v>
      </c>
      <c r="J3713" s="3">
        <f t="shared" si="230"/>
        <v>54723.899999999994</v>
      </c>
      <c r="K3713" s="3">
        <f t="shared" si="231"/>
        <v>23453.100000000006</v>
      </c>
    </row>
    <row r="3714" spans="1:11" x14ac:dyDescent="0.25">
      <c r="A3714" s="5">
        <v>46083</v>
      </c>
      <c r="B3714" s="2" t="s">
        <v>3721</v>
      </c>
      <c r="C3714" s="2">
        <v>5</v>
      </c>
      <c r="D3714" s="3">
        <v>26026</v>
      </c>
      <c r="E3714" s="4">
        <v>0.08</v>
      </c>
      <c r="F3714" s="6">
        <v>4</v>
      </c>
      <c r="G3714" s="6">
        <v>1</v>
      </c>
      <c r="H3714" s="7">
        <f t="shared" ref="H3714:H3777" si="232">DATE(YEAR($A3714),MONTH($A3714),1)</f>
        <v>46082</v>
      </c>
      <c r="I3714" s="3">
        <f t="shared" ref="I3714:I3777" si="233">$C3714*$D3714*(1+$E3714)</f>
        <v>140540.40000000002</v>
      </c>
      <c r="J3714" s="3">
        <f t="shared" ref="J3714:J3777" si="234">I3714*70%</f>
        <v>98378.280000000013</v>
      </c>
      <c r="K3714" s="3">
        <f t="shared" ref="K3714:K3777" si="235">I3714-J3714</f>
        <v>42162.12000000001</v>
      </c>
    </row>
    <row r="3715" spans="1:11" x14ac:dyDescent="0.25">
      <c r="A3715" s="5">
        <v>46137</v>
      </c>
      <c r="B3715" s="2" t="s">
        <v>3722</v>
      </c>
      <c r="C3715" s="2">
        <v>11</v>
      </c>
      <c r="D3715" s="3">
        <v>11147</v>
      </c>
      <c r="E3715" s="4"/>
      <c r="F3715" s="6">
        <v>4</v>
      </c>
      <c r="G3715" s="6">
        <v>5</v>
      </c>
      <c r="H3715" s="7">
        <f t="shared" si="232"/>
        <v>46113</v>
      </c>
      <c r="I3715" s="3">
        <f t="shared" si="233"/>
        <v>122617</v>
      </c>
      <c r="J3715" s="3">
        <f t="shared" si="234"/>
        <v>85831.9</v>
      </c>
      <c r="K3715" s="3">
        <f t="shared" si="235"/>
        <v>36785.100000000006</v>
      </c>
    </row>
    <row r="3716" spans="1:11" x14ac:dyDescent="0.25">
      <c r="A3716" s="5">
        <v>46087</v>
      </c>
      <c r="B3716" s="2" t="s">
        <v>3723</v>
      </c>
      <c r="C3716" s="2">
        <v>4</v>
      </c>
      <c r="D3716" s="3">
        <v>6474</v>
      </c>
      <c r="E3716" s="4"/>
      <c r="F3716" s="6">
        <v>5</v>
      </c>
      <c r="G3716" s="6">
        <v>5</v>
      </c>
      <c r="H3716" s="7">
        <f t="shared" si="232"/>
        <v>46082</v>
      </c>
      <c r="I3716" s="3">
        <f t="shared" si="233"/>
        <v>25896</v>
      </c>
      <c r="J3716" s="3">
        <f t="shared" si="234"/>
        <v>18127.199999999997</v>
      </c>
      <c r="K3716" s="3">
        <f t="shared" si="235"/>
        <v>7768.8000000000029</v>
      </c>
    </row>
    <row r="3717" spans="1:11" x14ac:dyDescent="0.25">
      <c r="A3717" s="5">
        <v>46268</v>
      </c>
      <c r="B3717" s="2" t="s">
        <v>3724</v>
      </c>
      <c r="C3717" s="2">
        <v>3</v>
      </c>
      <c r="D3717" s="3">
        <v>15232</v>
      </c>
      <c r="E3717" s="4">
        <v>0.05</v>
      </c>
      <c r="F3717" s="6">
        <v>5</v>
      </c>
      <c r="G3717" s="6">
        <v>6</v>
      </c>
      <c r="H3717" s="7">
        <f t="shared" si="232"/>
        <v>46266</v>
      </c>
      <c r="I3717" s="3">
        <f t="shared" si="233"/>
        <v>47980.800000000003</v>
      </c>
      <c r="J3717" s="3">
        <f t="shared" si="234"/>
        <v>33586.559999999998</v>
      </c>
      <c r="K3717" s="3">
        <f t="shared" si="235"/>
        <v>14394.240000000005</v>
      </c>
    </row>
    <row r="3718" spans="1:11" x14ac:dyDescent="0.25">
      <c r="A3718" s="5">
        <v>46314</v>
      </c>
      <c r="B3718" s="2" t="s">
        <v>3725</v>
      </c>
      <c r="C3718" s="2">
        <v>12</v>
      </c>
      <c r="D3718" s="3">
        <v>13253</v>
      </c>
      <c r="E3718" s="4">
        <v>0.14000000000000001</v>
      </c>
      <c r="F3718" s="6">
        <v>2</v>
      </c>
      <c r="G3718" s="6">
        <v>8</v>
      </c>
      <c r="H3718" s="7">
        <f t="shared" si="232"/>
        <v>46296</v>
      </c>
      <c r="I3718" s="3">
        <f t="shared" si="233"/>
        <v>181301.04</v>
      </c>
      <c r="J3718" s="3">
        <f t="shared" si="234"/>
        <v>126910.728</v>
      </c>
      <c r="K3718" s="3">
        <f t="shared" si="235"/>
        <v>54390.312000000005</v>
      </c>
    </row>
    <row r="3719" spans="1:11" x14ac:dyDescent="0.25">
      <c r="A3719" s="5">
        <v>46211</v>
      </c>
      <c r="B3719" s="2" t="s">
        <v>3726</v>
      </c>
      <c r="C3719" s="2">
        <v>7</v>
      </c>
      <c r="D3719" s="3">
        <v>4208</v>
      </c>
      <c r="E3719" s="4"/>
      <c r="F3719" s="6">
        <v>2</v>
      </c>
      <c r="G3719" s="6">
        <v>8</v>
      </c>
      <c r="H3719" s="7">
        <f t="shared" si="232"/>
        <v>46204</v>
      </c>
      <c r="I3719" s="3">
        <f t="shared" si="233"/>
        <v>29456</v>
      </c>
      <c r="J3719" s="3">
        <f t="shared" si="234"/>
        <v>20619.199999999997</v>
      </c>
      <c r="K3719" s="3">
        <f t="shared" si="235"/>
        <v>8836.8000000000029</v>
      </c>
    </row>
    <row r="3720" spans="1:11" x14ac:dyDescent="0.25">
      <c r="A3720" s="5">
        <v>46372</v>
      </c>
      <c r="B3720" s="2" t="s">
        <v>3727</v>
      </c>
      <c r="C3720" s="2">
        <v>2</v>
      </c>
      <c r="D3720" s="3">
        <v>20223</v>
      </c>
      <c r="E3720" s="4"/>
      <c r="F3720" s="6">
        <v>5</v>
      </c>
      <c r="G3720" s="6">
        <v>3</v>
      </c>
      <c r="H3720" s="7">
        <f t="shared" si="232"/>
        <v>46357</v>
      </c>
      <c r="I3720" s="3">
        <f t="shared" si="233"/>
        <v>40446</v>
      </c>
      <c r="J3720" s="3">
        <f t="shared" si="234"/>
        <v>28312.199999999997</v>
      </c>
      <c r="K3720" s="3">
        <f t="shared" si="235"/>
        <v>12133.800000000003</v>
      </c>
    </row>
    <row r="3721" spans="1:11" x14ac:dyDescent="0.25">
      <c r="A3721" s="5">
        <v>46302</v>
      </c>
      <c r="B3721" s="2" t="s">
        <v>3728</v>
      </c>
      <c r="C3721" s="2">
        <v>10</v>
      </c>
      <c r="D3721" s="3">
        <v>17936</v>
      </c>
      <c r="E3721" s="4"/>
      <c r="F3721" s="6">
        <v>3</v>
      </c>
      <c r="G3721" s="6">
        <v>8</v>
      </c>
      <c r="H3721" s="7">
        <f t="shared" si="232"/>
        <v>46296</v>
      </c>
      <c r="I3721" s="3">
        <f t="shared" si="233"/>
        <v>179360</v>
      </c>
      <c r="J3721" s="3">
        <f t="shared" si="234"/>
        <v>125551.99999999999</v>
      </c>
      <c r="K3721" s="3">
        <f t="shared" si="235"/>
        <v>53808.000000000015</v>
      </c>
    </row>
    <row r="3722" spans="1:11" x14ac:dyDescent="0.25">
      <c r="A3722" s="5">
        <v>46158</v>
      </c>
      <c r="B3722" s="2" t="s">
        <v>3729</v>
      </c>
      <c r="C3722" s="2">
        <v>4</v>
      </c>
      <c r="D3722" s="3">
        <v>24058</v>
      </c>
      <c r="E3722" s="4">
        <v>0.08</v>
      </c>
      <c r="F3722" s="6">
        <v>1</v>
      </c>
      <c r="G3722" s="6">
        <v>5</v>
      </c>
      <c r="H3722" s="7">
        <f t="shared" si="232"/>
        <v>46143</v>
      </c>
      <c r="I3722" s="3">
        <f t="shared" si="233"/>
        <v>103930.56000000001</v>
      </c>
      <c r="J3722" s="3">
        <f t="shared" si="234"/>
        <v>72751.392000000007</v>
      </c>
      <c r="K3722" s="3">
        <f t="shared" si="235"/>
        <v>31179.168000000005</v>
      </c>
    </row>
    <row r="3723" spans="1:11" x14ac:dyDescent="0.25">
      <c r="A3723" s="5">
        <v>46193</v>
      </c>
      <c r="B3723" s="2" t="s">
        <v>3730</v>
      </c>
      <c r="C3723" s="2">
        <v>7</v>
      </c>
      <c r="D3723" s="3">
        <v>1839</v>
      </c>
      <c r="E3723" s="4">
        <v>0.12</v>
      </c>
      <c r="F3723" s="6">
        <v>4</v>
      </c>
      <c r="G3723" s="6">
        <v>4</v>
      </c>
      <c r="H3723" s="7">
        <f t="shared" si="232"/>
        <v>46174</v>
      </c>
      <c r="I3723" s="3">
        <f t="shared" si="233"/>
        <v>14417.760000000002</v>
      </c>
      <c r="J3723" s="3">
        <f t="shared" si="234"/>
        <v>10092.432000000001</v>
      </c>
      <c r="K3723" s="3">
        <f t="shared" si="235"/>
        <v>4325.3280000000013</v>
      </c>
    </row>
    <row r="3724" spans="1:11" x14ac:dyDescent="0.25">
      <c r="A3724" s="5">
        <v>46211</v>
      </c>
      <c r="B3724" s="2" t="s">
        <v>3731</v>
      </c>
      <c r="C3724" s="2">
        <v>5</v>
      </c>
      <c r="D3724" s="3">
        <v>2274</v>
      </c>
      <c r="E3724" s="4"/>
      <c r="F3724" s="6">
        <v>3</v>
      </c>
      <c r="G3724" s="6">
        <v>7</v>
      </c>
      <c r="H3724" s="7">
        <f t="shared" si="232"/>
        <v>46204</v>
      </c>
      <c r="I3724" s="3">
        <f t="shared" si="233"/>
        <v>11370</v>
      </c>
      <c r="J3724" s="3">
        <f t="shared" si="234"/>
        <v>7958.9999999999991</v>
      </c>
      <c r="K3724" s="3">
        <f t="shared" si="235"/>
        <v>3411.0000000000009</v>
      </c>
    </row>
    <row r="3725" spans="1:11" x14ac:dyDescent="0.25">
      <c r="A3725" s="5">
        <v>46285</v>
      </c>
      <c r="B3725" s="2" t="s">
        <v>3732</v>
      </c>
      <c r="C3725" s="2">
        <v>11</v>
      </c>
      <c r="D3725" s="3">
        <v>14917</v>
      </c>
      <c r="E3725" s="4">
        <v>0.09</v>
      </c>
      <c r="F3725" s="6">
        <v>2</v>
      </c>
      <c r="G3725" s="6">
        <v>5</v>
      </c>
      <c r="H3725" s="7">
        <f t="shared" si="232"/>
        <v>46266</v>
      </c>
      <c r="I3725" s="3">
        <f t="shared" si="233"/>
        <v>178854.83000000002</v>
      </c>
      <c r="J3725" s="3">
        <f t="shared" si="234"/>
        <v>125198.38100000001</v>
      </c>
      <c r="K3725" s="3">
        <f t="shared" si="235"/>
        <v>53656.449000000008</v>
      </c>
    </row>
    <row r="3726" spans="1:11" x14ac:dyDescent="0.25">
      <c r="A3726" s="5">
        <v>46237</v>
      </c>
      <c r="B3726" s="2" t="s">
        <v>3733</v>
      </c>
      <c r="C3726" s="2">
        <v>12</v>
      </c>
      <c r="D3726" s="3">
        <v>1987</v>
      </c>
      <c r="E3726" s="4">
        <v>0.09</v>
      </c>
      <c r="F3726" s="6">
        <v>2</v>
      </c>
      <c r="G3726" s="6">
        <v>5</v>
      </c>
      <c r="H3726" s="7">
        <f t="shared" si="232"/>
        <v>46235</v>
      </c>
      <c r="I3726" s="3">
        <f t="shared" si="233"/>
        <v>25989.960000000003</v>
      </c>
      <c r="J3726" s="3">
        <f t="shared" si="234"/>
        <v>18192.972000000002</v>
      </c>
      <c r="K3726" s="3">
        <f t="shared" si="235"/>
        <v>7796.9880000000012</v>
      </c>
    </row>
    <row r="3727" spans="1:11" x14ac:dyDescent="0.25">
      <c r="A3727" s="5">
        <v>46024</v>
      </c>
      <c r="B3727" s="2" t="s">
        <v>3734</v>
      </c>
      <c r="C3727" s="2">
        <v>6</v>
      </c>
      <c r="D3727" s="3">
        <v>29964</v>
      </c>
      <c r="E3727" s="4">
        <v>0.12</v>
      </c>
      <c r="F3727" s="6">
        <v>3</v>
      </c>
      <c r="G3727" s="6">
        <v>4</v>
      </c>
      <c r="H3727" s="7">
        <f t="shared" si="232"/>
        <v>46023</v>
      </c>
      <c r="I3727" s="3">
        <f t="shared" si="233"/>
        <v>201358.08000000002</v>
      </c>
      <c r="J3727" s="3">
        <f t="shared" si="234"/>
        <v>140950.65599999999</v>
      </c>
      <c r="K3727" s="3">
        <f t="shared" si="235"/>
        <v>60407.424000000028</v>
      </c>
    </row>
    <row r="3728" spans="1:11" x14ac:dyDescent="0.25">
      <c r="A3728" s="5">
        <v>46238</v>
      </c>
      <c r="B3728" s="2" t="s">
        <v>3735</v>
      </c>
      <c r="C3728" s="2">
        <v>6</v>
      </c>
      <c r="D3728" s="3">
        <v>29752</v>
      </c>
      <c r="E3728" s="4">
        <v>0.03</v>
      </c>
      <c r="F3728" s="6">
        <v>5</v>
      </c>
      <c r="G3728" s="6">
        <v>8</v>
      </c>
      <c r="H3728" s="7">
        <f t="shared" si="232"/>
        <v>46235</v>
      </c>
      <c r="I3728" s="3">
        <f t="shared" si="233"/>
        <v>183867.36000000002</v>
      </c>
      <c r="J3728" s="3">
        <f t="shared" si="234"/>
        <v>128707.152</v>
      </c>
      <c r="K3728" s="3">
        <f t="shared" si="235"/>
        <v>55160.208000000013</v>
      </c>
    </row>
    <row r="3729" spans="1:11" x14ac:dyDescent="0.25">
      <c r="A3729" s="5">
        <v>46224</v>
      </c>
      <c r="B3729" s="2" t="s">
        <v>3736</v>
      </c>
      <c r="C3729" s="2">
        <v>1</v>
      </c>
      <c r="D3729" s="3">
        <v>2238</v>
      </c>
      <c r="E3729" s="4"/>
      <c r="F3729" s="6">
        <v>5</v>
      </c>
      <c r="G3729" s="6">
        <v>6</v>
      </c>
      <c r="H3729" s="7">
        <f t="shared" si="232"/>
        <v>46204</v>
      </c>
      <c r="I3729" s="3">
        <f t="shared" si="233"/>
        <v>2238</v>
      </c>
      <c r="J3729" s="3">
        <f t="shared" si="234"/>
        <v>1566.6</v>
      </c>
      <c r="K3729" s="3">
        <f t="shared" si="235"/>
        <v>671.40000000000009</v>
      </c>
    </row>
    <row r="3730" spans="1:11" x14ac:dyDescent="0.25">
      <c r="A3730" s="5">
        <v>46245</v>
      </c>
      <c r="B3730" s="2" t="s">
        <v>3737</v>
      </c>
      <c r="C3730" s="2">
        <v>6</v>
      </c>
      <c r="D3730" s="3">
        <v>33800</v>
      </c>
      <c r="E3730" s="4">
        <v>0.13</v>
      </c>
      <c r="F3730" s="6">
        <v>3</v>
      </c>
      <c r="G3730" s="6">
        <v>1</v>
      </c>
      <c r="H3730" s="7">
        <f t="shared" si="232"/>
        <v>46235</v>
      </c>
      <c r="I3730" s="3">
        <f t="shared" si="233"/>
        <v>229163.99999999997</v>
      </c>
      <c r="J3730" s="3">
        <f t="shared" si="234"/>
        <v>160414.79999999996</v>
      </c>
      <c r="K3730" s="3">
        <f t="shared" si="235"/>
        <v>68749.200000000012</v>
      </c>
    </row>
    <row r="3731" spans="1:11" x14ac:dyDescent="0.25">
      <c r="A3731" s="5">
        <v>46295</v>
      </c>
      <c r="B3731" s="2" t="s">
        <v>3738</v>
      </c>
      <c r="C3731" s="2">
        <v>10</v>
      </c>
      <c r="D3731" s="3">
        <v>19436</v>
      </c>
      <c r="E3731" s="4"/>
      <c r="F3731" s="6">
        <v>4</v>
      </c>
      <c r="G3731" s="6">
        <v>4</v>
      </c>
      <c r="H3731" s="7">
        <f t="shared" si="232"/>
        <v>46266</v>
      </c>
      <c r="I3731" s="3">
        <f t="shared" si="233"/>
        <v>194360</v>
      </c>
      <c r="J3731" s="3">
        <f t="shared" si="234"/>
        <v>136052</v>
      </c>
      <c r="K3731" s="3">
        <f t="shared" si="235"/>
        <v>58308</v>
      </c>
    </row>
    <row r="3732" spans="1:11" x14ac:dyDescent="0.25">
      <c r="A3732" s="5">
        <v>46141</v>
      </c>
      <c r="B3732" s="2" t="s">
        <v>3739</v>
      </c>
      <c r="C3732" s="2">
        <v>6</v>
      </c>
      <c r="D3732" s="3">
        <v>28433</v>
      </c>
      <c r="E3732" s="4">
        <v>0.05</v>
      </c>
      <c r="F3732" s="6">
        <v>3</v>
      </c>
      <c r="G3732" s="6">
        <v>2</v>
      </c>
      <c r="H3732" s="7">
        <f t="shared" si="232"/>
        <v>46113</v>
      </c>
      <c r="I3732" s="3">
        <f t="shared" si="233"/>
        <v>179127.9</v>
      </c>
      <c r="J3732" s="3">
        <f t="shared" si="234"/>
        <v>125389.52999999998</v>
      </c>
      <c r="K3732" s="3">
        <f t="shared" si="235"/>
        <v>53738.37000000001</v>
      </c>
    </row>
    <row r="3733" spans="1:11" x14ac:dyDescent="0.25">
      <c r="A3733" s="5">
        <v>46360</v>
      </c>
      <c r="B3733" s="2" t="s">
        <v>3740</v>
      </c>
      <c r="C3733" s="2">
        <v>12</v>
      </c>
      <c r="D3733" s="3">
        <v>27524</v>
      </c>
      <c r="E3733" s="4">
        <v>0.04</v>
      </c>
      <c r="F3733" s="6">
        <v>3</v>
      </c>
      <c r="G3733" s="6">
        <v>4</v>
      </c>
      <c r="H3733" s="7">
        <f t="shared" si="232"/>
        <v>46357</v>
      </c>
      <c r="I3733" s="3">
        <f t="shared" si="233"/>
        <v>343499.52000000002</v>
      </c>
      <c r="J3733" s="3">
        <f t="shared" si="234"/>
        <v>240449.66399999999</v>
      </c>
      <c r="K3733" s="3">
        <f t="shared" si="235"/>
        <v>103049.85600000003</v>
      </c>
    </row>
    <row r="3734" spans="1:11" x14ac:dyDescent="0.25">
      <c r="A3734" s="5">
        <v>46328</v>
      </c>
      <c r="B3734" s="2" t="s">
        <v>3741</v>
      </c>
      <c r="C3734" s="2">
        <v>5</v>
      </c>
      <c r="D3734" s="3">
        <v>10012</v>
      </c>
      <c r="E3734" s="4">
        <v>0.12</v>
      </c>
      <c r="F3734" s="6">
        <v>4</v>
      </c>
      <c r="G3734" s="6">
        <v>2</v>
      </c>
      <c r="H3734" s="7">
        <f t="shared" si="232"/>
        <v>46327</v>
      </c>
      <c r="I3734" s="3">
        <f t="shared" si="233"/>
        <v>56067.200000000004</v>
      </c>
      <c r="J3734" s="3">
        <f t="shared" si="234"/>
        <v>39247.040000000001</v>
      </c>
      <c r="K3734" s="3">
        <f t="shared" si="235"/>
        <v>16820.160000000003</v>
      </c>
    </row>
    <row r="3735" spans="1:11" x14ac:dyDescent="0.25">
      <c r="A3735" s="5">
        <v>46267</v>
      </c>
      <c r="B3735" s="2" t="s">
        <v>3742</v>
      </c>
      <c r="C3735" s="2">
        <v>8</v>
      </c>
      <c r="D3735" s="3">
        <v>32834</v>
      </c>
      <c r="E3735" s="4">
        <v>7.0000000000000007E-2</v>
      </c>
      <c r="F3735" s="6">
        <v>1</v>
      </c>
      <c r="G3735" s="6">
        <v>5</v>
      </c>
      <c r="H3735" s="7">
        <f t="shared" si="232"/>
        <v>46266</v>
      </c>
      <c r="I3735" s="3">
        <f t="shared" si="233"/>
        <v>281059.04000000004</v>
      </c>
      <c r="J3735" s="3">
        <f t="shared" si="234"/>
        <v>196741.32800000001</v>
      </c>
      <c r="K3735" s="3">
        <f t="shared" si="235"/>
        <v>84317.712000000029</v>
      </c>
    </row>
    <row r="3736" spans="1:11" x14ac:dyDescent="0.25">
      <c r="A3736" s="5">
        <v>46273</v>
      </c>
      <c r="B3736" s="2" t="s">
        <v>3743</v>
      </c>
      <c r="C3736" s="2">
        <v>12</v>
      </c>
      <c r="D3736" s="3">
        <v>5393</v>
      </c>
      <c r="E3736" s="4"/>
      <c r="F3736" s="6">
        <v>3</v>
      </c>
      <c r="G3736" s="6">
        <v>7</v>
      </c>
      <c r="H3736" s="7">
        <f t="shared" si="232"/>
        <v>46266</v>
      </c>
      <c r="I3736" s="3">
        <f t="shared" si="233"/>
        <v>64716</v>
      </c>
      <c r="J3736" s="3">
        <f t="shared" si="234"/>
        <v>45301.2</v>
      </c>
      <c r="K3736" s="3">
        <f t="shared" si="235"/>
        <v>19414.800000000003</v>
      </c>
    </row>
    <row r="3737" spans="1:11" x14ac:dyDescent="0.25">
      <c r="A3737" s="5">
        <v>46170</v>
      </c>
      <c r="B3737" s="2" t="s">
        <v>3744</v>
      </c>
      <c r="C3737" s="2">
        <v>2</v>
      </c>
      <c r="D3737" s="3">
        <v>32069</v>
      </c>
      <c r="E3737" s="4"/>
      <c r="F3737" s="6">
        <v>4</v>
      </c>
      <c r="G3737" s="6">
        <v>8</v>
      </c>
      <c r="H3737" s="7">
        <f t="shared" si="232"/>
        <v>46143</v>
      </c>
      <c r="I3737" s="3">
        <f t="shared" si="233"/>
        <v>64138</v>
      </c>
      <c r="J3737" s="3">
        <f t="shared" si="234"/>
        <v>44896.6</v>
      </c>
      <c r="K3737" s="3">
        <f t="shared" si="235"/>
        <v>19241.400000000001</v>
      </c>
    </row>
    <row r="3738" spans="1:11" x14ac:dyDescent="0.25">
      <c r="A3738" s="5">
        <v>46065</v>
      </c>
      <c r="B3738" s="2" t="s">
        <v>3745</v>
      </c>
      <c r="C3738" s="2">
        <v>7</v>
      </c>
      <c r="D3738" s="3">
        <v>34162</v>
      </c>
      <c r="E3738" s="4">
        <v>0.1</v>
      </c>
      <c r="F3738" s="6">
        <v>5</v>
      </c>
      <c r="G3738" s="6">
        <v>8</v>
      </c>
      <c r="H3738" s="7">
        <f t="shared" si="232"/>
        <v>46054</v>
      </c>
      <c r="I3738" s="3">
        <f t="shared" si="233"/>
        <v>263047.40000000002</v>
      </c>
      <c r="J3738" s="3">
        <f t="shared" si="234"/>
        <v>184133.18</v>
      </c>
      <c r="K3738" s="3">
        <f t="shared" si="235"/>
        <v>78914.22000000003</v>
      </c>
    </row>
    <row r="3739" spans="1:11" x14ac:dyDescent="0.25">
      <c r="A3739" s="5">
        <v>46123</v>
      </c>
      <c r="B3739" s="2" t="s">
        <v>3746</v>
      </c>
      <c r="C3739" s="2">
        <v>6</v>
      </c>
      <c r="D3739" s="3">
        <v>15302</v>
      </c>
      <c r="E3739" s="4">
        <v>0.13</v>
      </c>
      <c r="F3739" s="6">
        <v>4</v>
      </c>
      <c r="G3739" s="6">
        <v>7</v>
      </c>
      <c r="H3739" s="7">
        <f t="shared" si="232"/>
        <v>46113</v>
      </c>
      <c r="I3739" s="3">
        <f t="shared" si="233"/>
        <v>103747.55999999998</v>
      </c>
      <c r="J3739" s="3">
        <f t="shared" si="234"/>
        <v>72623.291999999987</v>
      </c>
      <c r="K3739" s="3">
        <f t="shared" si="235"/>
        <v>31124.267999999996</v>
      </c>
    </row>
    <row r="3740" spans="1:11" x14ac:dyDescent="0.25">
      <c r="A3740" s="5">
        <v>46066</v>
      </c>
      <c r="B3740" s="2" t="s">
        <v>3747</v>
      </c>
      <c r="C3740" s="2">
        <v>9</v>
      </c>
      <c r="D3740" s="3">
        <v>20516</v>
      </c>
      <c r="E3740" s="4">
        <v>0.03</v>
      </c>
      <c r="F3740" s="6">
        <v>5</v>
      </c>
      <c r="G3740" s="6">
        <v>7</v>
      </c>
      <c r="H3740" s="7">
        <f t="shared" si="232"/>
        <v>46054</v>
      </c>
      <c r="I3740" s="3">
        <f t="shared" si="233"/>
        <v>190183.32</v>
      </c>
      <c r="J3740" s="3">
        <f t="shared" si="234"/>
        <v>133128.32399999999</v>
      </c>
      <c r="K3740" s="3">
        <f t="shared" si="235"/>
        <v>57054.996000000014</v>
      </c>
    </row>
    <row r="3741" spans="1:11" x14ac:dyDescent="0.25">
      <c r="A3741" s="5">
        <v>46374</v>
      </c>
      <c r="B3741" s="2" t="s">
        <v>3748</v>
      </c>
      <c r="C3741" s="2">
        <v>4</v>
      </c>
      <c r="D3741" s="3">
        <v>15484</v>
      </c>
      <c r="E3741" s="4">
        <v>0.14000000000000001</v>
      </c>
      <c r="F3741" s="6">
        <v>2</v>
      </c>
      <c r="G3741" s="6">
        <v>6</v>
      </c>
      <c r="H3741" s="7">
        <f t="shared" si="232"/>
        <v>46357</v>
      </c>
      <c r="I3741" s="3">
        <f t="shared" si="233"/>
        <v>70607.040000000008</v>
      </c>
      <c r="J3741" s="3">
        <f t="shared" si="234"/>
        <v>49424.928</v>
      </c>
      <c r="K3741" s="3">
        <f t="shared" si="235"/>
        <v>21182.112000000008</v>
      </c>
    </row>
    <row r="3742" spans="1:11" x14ac:dyDescent="0.25">
      <c r="A3742" s="5">
        <v>46331</v>
      </c>
      <c r="B3742" s="2" t="s">
        <v>3749</v>
      </c>
      <c r="C3742" s="2">
        <v>11</v>
      </c>
      <c r="D3742" s="3">
        <v>14336</v>
      </c>
      <c r="E3742" s="4">
        <v>0.13</v>
      </c>
      <c r="F3742" s="6">
        <v>4</v>
      </c>
      <c r="G3742" s="6">
        <v>3</v>
      </c>
      <c r="H3742" s="7">
        <f t="shared" si="232"/>
        <v>46327</v>
      </c>
      <c r="I3742" s="3">
        <f t="shared" si="233"/>
        <v>178196.47999999998</v>
      </c>
      <c r="J3742" s="3">
        <f t="shared" si="234"/>
        <v>124737.53599999998</v>
      </c>
      <c r="K3742" s="3">
        <f t="shared" si="235"/>
        <v>53458.944000000003</v>
      </c>
    </row>
    <row r="3743" spans="1:11" x14ac:dyDescent="0.25">
      <c r="A3743" s="5">
        <v>46240</v>
      </c>
      <c r="B3743" s="2" t="s">
        <v>3750</v>
      </c>
      <c r="C3743" s="2">
        <v>6</v>
      </c>
      <c r="D3743" s="3">
        <v>9840</v>
      </c>
      <c r="E3743" s="4"/>
      <c r="F3743" s="6">
        <v>3</v>
      </c>
      <c r="G3743" s="6">
        <v>8</v>
      </c>
      <c r="H3743" s="7">
        <f t="shared" si="232"/>
        <v>46235</v>
      </c>
      <c r="I3743" s="3">
        <f t="shared" si="233"/>
        <v>59040</v>
      </c>
      <c r="J3743" s="3">
        <f t="shared" si="234"/>
        <v>41328</v>
      </c>
      <c r="K3743" s="3">
        <f t="shared" si="235"/>
        <v>17712</v>
      </c>
    </row>
    <row r="3744" spans="1:11" x14ac:dyDescent="0.25">
      <c r="A3744" s="5">
        <v>46367</v>
      </c>
      <c r="B3744" s="2" t="s">
        <v>3751</v>
      </c>
      <c r="C3744" s="2">
        <v>9</v>
      </c>
      <c r="D3744" s="3">
        <v>24189</v>
      </c>
      <c r="E3744" s="4">
        <v>0.12</v>
      </c>
      <c r="F3744" s="6">
        <v>1</v>
      </c>
      <c r="G3744" s="6">
        <v>6</v>
      </c>
      <c r="H3744" s="7">
        <f t="shared" si="232"/>
        <v>46357</v>
      </c>
      <c r="I3744" s="3">
        <f t="shared" si="233"/>
        <v>243825.12000000002</v>
      </c>
      <c r="J3744" s="3">
        <f t="shared" si="234"/>
        <v>170677.584</v>
      </c>
      <c r="K3744" s="3">
        <f t="shared" si="235"/>
        <v>73147.536000000022</v>
      </c>
    </row>
    <row r="3745" spans="1:11" x14ac:dyDescent="0.25">
      <c r="A3745" s="5">
        <v>46087</v>
      </c>
      <c r="B3745" s="2" t="s">
        <v>3752</v>
      </c>
      <c r="C3745" s="2">
        <v>7</v>
      </c>
      <c r="D3745" s="3">
        <v>17101</v>
      </c>
      <c r="E3745" s="4">
        <v>0.11</v>
      </c>
      <c r="F3745" s="6">
        <v>5</v>
      </c>
      <c r="G3745" s="6">
        <v>1</v>
      </c>
      <c r="H3745" s="7">
        <f t="shared" si="232"/>
        <v>46082</v>
      </c>
      <c r="I3745" s="3">
        <f t="shared" si="233"/>
        <v>132874.77000000002</v>
      </c>
      <c r="J3745" s="3">
        <f t="shared" si="234"/>
        <v>93012.339000000007</v>
      </c>
      <c r="K3745" s="3">
        <f t="shared" si="235"/>
        <v>39862.431000000011</v>
      </c>
    </row>
    <row r="3746" spans="1:11" x14ac:dyDescent="0.25">
      <c r="A3746" s="5">
        <v>46310</v>
      </c>
      <c r="B3746" s="2" t="s">
        <v>3753</v>
      </c>
      <c r="C3746" s="2">
        <v>7</v>
      </c>
      <c r="D3746" s="3">
        <v>26949</v>
      </c>
      <c r="E3746" s="4">
        <v>0.04</v>
      </c>
      <c r="F3746" s="6">
        <v>2</v>
      </c>
      <c r="G3746" s="6">
        <v>1</v>
      </c>
      <c r="H3746" s="7">
        <f t="shared" si="232"/>
        <v>46296</v>
      </c>
      <c r="I3746" s="3">
        <f t="shared" si="233"/>
        <v>196188.72</v>
      </c>
      <c r="J3746" s="3">
        <f t="shared" si="234"/>
        <v>137332.10399999999</v>
      </c>
      <c r="K3746" s="3">
        <f t="shared" si="235"/>
        <v>58856.616000000009</v>
      </c>
    </row>
    <row r="3747" spans="1:11" x14ac:dyDescent="0.25">
      <c r="A3747" s="5">
        <v>46176</v>
      </c>
      <c r="B3747" s="2" t="s">
        <v>3754</v>
      </c>
      <c r="C3747" s="2">
        <v>2</v>
      </c>
      <c r="D3747" s="3">
        <v>4932</v>
      </c>
      <c r="E3747" s="4"/>
      <c r="F3747" s="6">
        <v>3</v>
      </c>
      <c r="G3747" s="6">
        <v>2</v>
      </c>
      <c r="H3747" s="7">
        <f t="shared" si="232"/>
        <v>46174</v>
      </c>
      <c r="I3747" s="3">
        <f t="shared" si="233"/>
        <v>9864</v>
      </c>
      <c r="J3747" s="3">
        <f t="shared" si="234"/>
        <v>6904.7999999999993</v>
      </c>
      <c r="K3747" s="3">
        <f t="shared" si="235"/>
        <v>2959.2000000000007</v>
      </c>
    </row>
    <row r="3748" spans="1:11" x14ac:dyDescent="0.25">
      <c r="A3748" s="5">
        <v>46102</v>
      </c>
      <c r="B3748" s="2" t="s">
        <v>3755</v>
      </c>
      <c r="C3748" s="2">
        <v>12</v>
      </c>
      <c r="D3748" s="3">
        <v>14469</v>
      </c>
      <c r="E3748" s="4">
        <v>0.05</v>
      </c>
      <c r="F3748" s="6">
        <v>1</v>
      </c>
      <c r="G3748" s="6">
        <v>3</v>
      </c>
      <c r="H3748" s="7">
        <f t="shared" si="232"/>
        <v>46082</v>
      </c>
      <c r="I3748" s="3">
        <f t="shared" si="233"/>
        <v>182309.4</v>
      </c>
      <c r="J3748" s="3">
        <f t="shared" si="234"/>
        <v>127616.57999999999</v>
      </c>
      <c r="K3748" s="3">
        <f t="shared" si="235"/>
        <v>54692.820000000007</v>
      </c>
    </row>
    <row r="3749" spans="1:11" x14ac:dyDescent="0.25">
      <c r="A3749" s="5">
        <v>46180</v>
      </c>
      <c r="B3749" s="2" t="s">
        <v>3756</v>
      </c>
      <c r="C3749" s="2">
        <v>10</v>
      </c>
      <c r="D3749" s="3">
        <v>5524</v>
      </c>
      <c r="E3749" s="4">
        <v>0.05</v>
      </c>
      <c r="F3749" s="6">
        <v>3</v>
      </c>
      <c r="G3749" s="6">
        <v>8</v>
      </c>
      <c r="H3749" s="7">
        <f t="shared" si="232"/>
        <v>46174</v>
      </c>
      <c r="I3749" s="3">
        <f t="shared" si="233"/>
        <v>58002</v>
      </c>
      <c r="J3749" s="3">
        <f t="shared" si="234"/>
        <v>40601.399999999994</v>
      </c>
      <c r="K3749" s="3">
        <f t="shared" si="235"/>
        <v>17400.600000000006</v>
      </c>
    </row>
    <row r="3750" spans="1:11" x14ac:dyDescent="0.25">
      <c r="A3750" s="5">
        <v>46152</v>
      </c>
      <c r="B3750" s="2" t="s">
        <v>3757</v>
      </c>
      <c r="C3750" s="2">
        <v>3</v>
      </c>
      <c r="D3750" s="3">
        <v>17707</v>
      </c>
      <c r="E3750" s="4">
        <v>0.06</v>
      </c>
      <c r="F3750" s="6">
        <v>3</v>
      </c>
      <c r="G3750" s="6">
        <v>2</v>
      </c>
      <c r="H3750" s="7">
        <f t="shared" si="232"/>
        <v>46143</v>
      </c>
      <c r="I3750" s="3">
        <f t="shared" si="233"/>
        <v>56308.26</v>
      </c>
      <c r="J3750" s="3">
        <f t="shared" si="234"/>
        <v>39415.781999999999</v>
      </c>
      <c r="K3750" s="3">
        <f t="shared" si="235"/>
        <v>16892.478000000003</v>
      </c>
    </row>
    <row r="3751" spans="1:11" x14ac:dyDescent="0.25">
      <c r="A3751" s="5">
        <v>46235</v>
      </c>
      <c r="B3751" s="2" t="s">
        <v>3758</v>
      </c>
      <c r="C3751" s="2">
        <v>9</v>
      </c>
      <c r="D3751" s="3">
        <v>9939</v>
      </c>
      <c r="E3751" s="4">
        <v>0.06</v>
      </c>
      <c r="F3751" s="6">
        <v>1</v>
      </c>
      <c r="G3751" s="6">
        <v>7</v>
      </c>
      <c r="H3751" s="7">
        <f t="shared" si="232"/>
        <v>46235</v>
      </c>
      <c r="I3751" s="3">
        <f t="shared" si="233"/>
        <v>94818.06</v>
      </c>
      <c r="J3751" s="3">
        <f t="shared" si="234"/>
        <v>66372.641999999993</v>
      </c>
      <c r="K3751" s="3">
        <f t="shared" si="235"/>
        <v>28445.418000000005</v>
      </c>
    </row>
    <row r="3752" spans="1:11" x14ac:dyDescent="0.25">
      <c r="A3752" s="5">
        <v>46059</v>
      </c>
      <c r="B3752" s="2" t="s">
        <v>3759</v>
      </c>
      <c r="C3752" s="2">
        <v>3</v>
      </c>
      <c r="D3752" s="3">
        <v>18838</v>
      </c>
      <c r="E3752" s="4"/>
      <c r="F3752" s="6">
        <v>4</v>
      </c>
      <c r="G3752" s="6">
        <v>8</v>
      </c>
      <c r="H3752" s="7">
        <f t="shared" si="232"/>
        <v>46054</v>
      </c>
      <c r="I3752" s="3">
        <f t="shared" si="233"/>
        <v>56514</v>
      </c>
      <c r="J3752" s="3">
        <f t="shared" si="234"/>
        <v>39559.799999999996</v>
      </c>
      <c r="K3752" s="3">
        <f t="shared" si="235"/>
        <v>16954.200000000004</v>
      </c>
    </row>
    <row r="3753" spans="1:11" x14ac:dyDescent="0.25">
      <c r="A3753" s="5">
        <v>46301</v>
      </c>
      <c r="B3753" s="2" t="s">
        <v>3760</v>
      </c>
      <c r="C3753" s="2">
        <v>3</v>
      </c>
      <c r="D3753" s="3">
        <v>25650</v>
      </c>
      <c r="E3753" s="4"/>
      <c r="F3753" s="6">
        <v>2</v>
      </c>
      <c r="G3753" s="6">
        <v>6</v>
      </c>
      <c r="H3753" s="7">
        <f t="shared" si="232"/>
        <v>46296</v>
      </c>
      <c r="I3753" s="3">
        <f t="shared" si="233"/>
        <v>76950</v>
      </c>
      <c r="J3753" s="3">
        <f t="shared" si="234"/>
        <v>53865</v>
      </c>
      <c r="K3753" s="3">
        <f t="shared" si="235"/>
        <v>23085</v>
      </c>
    </row>
    <row r="3754" spans="1:11" x14ac:dyDescent="0.25">
      <c r="A3754" s="5">
        <v>46203</v>
      </c>
      <c r="B3754" s="2" t="s">
        <v>3761</v>
      </c>
      <c r="C3754" s="2">
        <v>9</v>
      </c>
      <c r="D3754" s="3">
        <v>10776</v>
      </c>
      <c r="E3754" s="4"/>
      <c r="F3754" s="6">
        <v>4</v>
      </c>
      <c r="G3754" s="6">
        <v>7</v>
      </c>
      <c r="H3754" s="7">
        <f t="shared" si="232"/>
        <v>46174</v>
      </c>
      <c r="I3754" s="3">
        <f t="shared" si="233"/>
        <v>96984</v>
      </c>
      <c r="J3754" s="3">
        <f t="shared" si="234"/>
        <v>67888.800000000003</v>
      </c>
      <c r="K3754" s="3">
        <f t="shared" si="235"/>
        <v>29095.199999999997</v>
      </c>
    </row>
    <row r="3755" spans="1:11" x14ac:dyDescent="0.25">
      <c r="A3755" s="5">
        <v>46149</v>
      </c>
      <c r="B3755" s="2" t="s">
        <v>3762</v>
      </c>
      <c r="C3755" s="2">
        <v>12</v>
      </c>
      <c r="D3755" s="3">
        <v>23508</v>
      </c>
      <c r="E3755" s="4">
        <v>0.03</v>
      </c>
      <c r="F3755" s="6">
        <v>5</v>
      </c>
      <c r="G3755" s="6">
        <v>4</v>
      </c>
      <c r="H3755" s="7">
        <f t="shared" si="232"/>
        <v>46143</v>
      </c>
      <c r="I3755" s="3">
        <f t="shared" si="233"/>
        <v>290558.88</v>
      </c>
      <c r="J3755" s="3">
        <f t="shared" si="234"/>
        <v>203391.21599999999</v>
      </c>
      <c r="K3755" s="3">
        <f t="shared" si="235"/>
        <v>87167.664000000019</v>
      </c>
    </row>
    <row r="3756" spans="1:11" x14ac:dyDescent="0.25">
      <c r="A3756" s="5">
        <v>46142</v>
      </c>
      <c r="B3756" s="2" t="s">
        <v>3763</v>
      </c>
      <c r="C3756" s="2">
        <v>1</v>
      </c>
      <c r="D3756" s="3">
        <v>29085</v>
      </c>
      <c r="E3756" s="4">
        <v>0.08</v>
      </c>
      <c r="F3756" s="6">
        <v>1</v>
      </c>
      <c r="G3756" s="6">
        <v>1</v>
      </c>
      <c r="H3756" s="7">
        <f t="shared" si="232"/>
        <v>46113</v>
      </c>
      <c r="I3756" s="3">
        <f t="shared" si="233"/>
        <v>31411.800000000003</v>
      </c>
      <c r="J3756" s="3">
        <f t="shared" si="234"/>
        <v>21988.260000000002</v>
      </c>
      <c r="K3756" s="3">
        <f t="shared" si="235"/>
        <v>9423.5400000000009</v>
      </c>
    </row>
    <row r="3757" spans="1:11" x14ac:dyDescent="0.25">
      <c r="A3757" s="5">
        <v>46028</v>
      </c>
      <c r="B3757" s="2" t="s">
        <v>3764</v>
      </c>
      <c r="C3757" s="2">
        <v>8</v>
      </c>
      <c r="D3757" s="3">
        <v>20436</v>
      </c>
      <c r="E3757" s="4">
        <v>0.04</v>
      </c>
      <c r="F3757" s="6">
        <v>2</v>
      </c>
      <c r="G3757" s="6">
        <v>6</v>
      </c>
      <c r="H3757" s="7">
        <f t="shared" si="232"/>
        <v>46023</v>
      </c>
      <c r="I3757" s="3">
        <f t="shared" si="233"/>
        <v>170027.52000000002</v>
      </c>
      <c r="J3757" s="3">
        <f t="shared" si="234"/>
        <v>119019.26400000001</v>
      </c>
      <c r="K3757" s="3">
        <f t="shared" si="235"/>
        <v>51008.256000000008</v>
      </c>
    </row>
    <row r="3758" spans="1:11" x14ac:dyDescent="0.25">
      <c r="A3758" s="5">
        <v>46173</v>
      </c>
      <c r="B3758" s="2" t="s">
        <v>3765</v>
      </c>
      <c r="C3758" s="2">
        <v>3</v>
      </c>
      <c r="D3758" s="3">
        <v>32905</v>
      </c>
      <c r="E3758" s="4"/>
      <c r="F3758" s="6">
        <v>1</v>
      </c>
      <c r="G3758" s="6">
        <v>5</v>
      </c>
      <c r="H3758" s="7">
        <f t="shared" si="232"/>
        <v>46143</v>
      </c>
      <c r="I3758" s="3">
        <f t="shared" si="233"/>
        <v>98715</v>
      </c>
      <c r="J3758" s="3">
        <f t="shared" si="234"/>
        <v>69100.5</v>
      </c>
      <c r="K3758" s="3">
        <f t="shared" si="235"/>
        <v>29614.5</v>
      </c>
    </row>
    <row r="3759" spans="1:11" x14ac:dyDescent="0.25">
      <c r="A3759" s="5">
        <v>46160</v>
      </c>
      <c r="B3759" s="2" t="s">
        <v>3766</v>
      </c>
      <c r="C3759" s="2">
        <v>9</v>
      </c>
      <c r="D3759" s="3">
        <v>24310</v>
      </c>
      <c r="E3759" s="4"/>
      <c r="F3759" s="6">
        <v>5</v>
      </c>
      <c r="G3759" s="6">
        <v>5</v>
      </c>
      <c r="H3759" s="7">
        <f t="shared" si="232"/>
        <v>46143</v>
      </c>
      <c r="I3759" s="3">
        <f t="shared" si="233"/>
        <v>218790</v>
      </c>
      <c r="J3759" s="3">
        <f t="shared" si="234"/>
        <v>153153</v>
      </c>
      <c r="K3759" s="3">
        <f t="shared" si="235"/>
        <v>65637</v>
      </c>
    </row>
    <row r="3760" spans="1:11" x14ac:dyDescent="0.25">
      <c r="A3760" s="5">
        <v>46072</v>
      </c>
      <c r="B3760" s="2" t="s">
        <v>3767</v>
      </c>
      <c r="C3760" s="2">
        <v>12</v>
      </c>
      <c r="D3760" s="3">
        <v>29173</v>
      </c>
      <c r="E3760" s="4">
        <v>0.02</v>
      </c>
      <c r="F3760" s="6">
        <v>1</v>
      </c>
      <c r="G3760" s="6">
        <v>2</v>
      </c>
      <c r="H3760" s="7">
        <f t="shared" si="232"/>
        <v>46054</v>
      </c>
      <c r="I3760" s="3">
        <f t="shared" si="233"/>
        <v>357077.52</v>
      </c>
      <c r="J3760" s="3">
        <f t="shared" si="234"/>
        <v>249954.264</v>
      </c>
      <c r="K3760" s="3">
        <f t="shared" si="235"/>
        <v>107123.25600000002</v>
      </c>
    </row>
    <row r="3761" spans="1:11" x14ac:dyDescent="0.25">
      <c r="A3761" s="5">
        <v>46328</v>
      </c>
      <c r="B3761" s="2" t="s">
        <v>3768</v>
      </c>
      <c r="C3761" s="2">
        <v>6</v>
      </c>
      <c r="D3761" s="3">
        <v>24243</v>
      </c>
      <c r="E3761" s="4"/>
      <c r="F3761" s="6">
        <v>3</v>
      </c>
      <c r="G3761" s="6">
        <v>6</v>
      </c>
      <c r="H3761" s="7">
        <f t="shared" si="232"/>
        <v>46327</v>
      </c>
      <c r="I3761" s="3">
        <f t="shared" si="233"/>
        <v>145458</v>
      </c>
      <c r="J3761" s="3">
        <f t="shared" si="234"/>
        <v>101820.59999999999</v>
      </c>
      <c r="K3761" s="3">
        <f t="shared" si="235"/>
        <v>43637.400000000009</v>
      </c>
    </row>
    <row r="3762" spans="1:11" x14ac:dyDescent="0.25">
      <c r="A3762" s="5">
        <v>46043</v>
      </c>
      <c r="B3762" s="2" t="s">
        <v>3769</v>
      </c>
      <c r="C3762" s="2">
        <v>4</v>
      </c>
      <c r="D3762" s="3">
        <v>24534</v>
      </c>
      <c r="E3762" s="4">
        <v>0.1</v>
      </c>
      <c r="F3762" s="6">
        <v>1</v>
      </c>
      <c r="G3762" s="6">
        <v>3</v>
      </c>
      <c r="H3762" s="7">
        <f t="shared" si="232"/>
        <v>46023</v>
      </c>
      <c r="I3762" s="3">
        <f t="shared" si="233"/>
        <v>107949.6</v>
      </c>
      <c r="J3762" s="3">
        <f t="shared" si="234"/>
        <v>75564.72</v>
      </c>
      <c r="K3762" s="3">
        <f t="shared" si="235"/>
        <v>32384.880000000005</v>
      </c>
    </row>
    <row r="3763" spans="1:11" x14ac:dyDescent="0.25">
      <c r="A3763" s="5">
        <v>46069</v>
      </c>
      <c r="B3763" s="2" t="s">
        <v>3770</v>
      </c>
      <c r="C3763" s="2">
        <v>7</v>
      </c>
      <c r="D3763" s="3">
        <v>8966</v>
      </c>
      <c r="E3763" s="4"/>
      <c r="F3763" s="6">
        <v>3</v>
      </c>
      <c r="G3763" s="6">
        <v>3</v>
      </c>
      <c r="H3763" s="7">
        <f t="shared" si="232"/>
        <v>46054</v>
      </c>
      <c r="I3763" s="3">
        <f t="shared" si="233"/>
        <v>62762</v>
      </c>
      <c r="J3763" s="3">
        <f t="shared" si="234"/>
        <v>43933.399999999994</v>
      </c>
      <c r="K3763" s="3">
        <f t="shared" si="235"/>
        <v>18828.600000000006</v>
      </c>
    </row>
    <row r="3764" spans="1:11" x14ac:dyDescent="0.25">
      <c r="A3764" s="5">
        <v>46236</v>
      </c>
      <c r="B3764" s="2" t="s">
        <v>3771</v>
      </c>
      <c r="C3764" s="2">
        <v>3</v>
      </c>
      <c r="D3764" s="3">
        <v>1706</v>
      </c>
      <c r="E3764" s="4"/>
      <c r="F3764" s="6">
        <v>4</v>
      </c>
      <c r="G3764" s="6">
        <v>8</v>
      </c>
      <c r="H3764" s="7">
        <f t="shared" si="232"/>
        <v>46235</v>
      </c>
      <c r="I3764" s="3">
        <f t="shared" si="233"/>
        <v>5118</v>
      </c>
      <c r="J3764" s="3">
        <f t="shared" si="234"/>
        <v>3582.6</v>
      </c>
      <c r="K3764" s="3">
        <f t="shared" si="235"/>
        <v>1535.4</v>
      </c>
    </row>
    <row r="3765" spans="1:11" x14ac:dyDescent="0.25">
      <c r="A3765" s="5">
        <v>46165</v>
      </c>
      <c r="B3765" s="2" t="s">
        <v>3772</v>
      </c>
      <c r="C3765" s="2">
        <v>4</v>
      </c>
      <c r="D3765" s="3">
        <v>27717</v>
      </c>
      <c r="E3765" s="4">
        <v>0.12</v>
      </c>
      <c r="F3765" s="6">
        <v>2</v>
      </c>
      <c r="G3765" s="6">
        <v>5</v>
      </c>
      <c r="H3765" s="7">
        <f t="shared" si="232"/>
        <v>46143</v>
      </c>
      <c r="I3765" s="3">
        <f t="shared" si="233"/>
        <v>124172.16000000002</v>
      </c>
      <c r="J3765" s="3">
        <f t="shared" si="234"/>
        <v>86920.512000000002</v>
      </c>
      <c r="K3765" s="3">
        <f t="shared" si="235"/>
        <v>37251.648000000016</v>
      </c>
    </row>
    <row r="3766" spans="1:11" x14ac:dyDescent="0.25">
      <c r="A3766" s="5">
        <v>46343</v>
      </c>
      <c r="B3766" s="2" t="s">
        <v>3773</v>
      </c>
      <c r="C3766" s="2">
        <v>1</v>
      </c>
      <c r="D3766" s="3">
        <v>7455</v>
      </c>
      <c r="E3766" s="4">
        <v>0.11</v>
      </c>
      <c r="F3766" s="6">
        <v>2</v>
      </c>
      <c r="G3766" s="6">
        <v>1</v>
      </c>
      <c r="H3766" s="7">
        <f t="shared" si="232"/>
        <v>46327</v>
      </c>
      <c r="I3766" s="3">
        <f t="shared" si="233"/>
        <v>8275.0500000000011</v>
      </c>
      <c r="J3766" s="3">
        <f t="shared" si="234"/>
        <v>5792.5350000000008</v>
      </c>
      <c r="K3766" s="3">
        <f t="shared" si="235"/>
        <v>2482.5150000000003</v>
      </c>
    </row>
    <row r="3767" spans="1:11" x14ac:dyDescent="0.25">
      <c r="A3767" s="5">
        <v>46368</v>
      </c>
      <c r="B3767" s="2" t="s">
        <v>3774</v>
      </c>
      <c r="C3767" s="2">
        <v>8</v>
      </c>
      <c r="D3767" s="3">
        <v>17242</v>
      </c>
      <c r="E3767" s="4"/>
      <c r="F3767" s="6">
        <v>5</v>
      </c>
      <c r="G3767" s="6">
        <v>3</v>
      </c>
      <c r="H3767" s="7">
        <f t="shared" si="232"/>
        <v>46357</v>
      </c>
      <c r="I3767" s="3">
        <f t="shared" si="233"/>
        <v>137936</v>
      </c>
      <c r="J3767" s="3">
        <f t="shared" si="234"/>
        <v>96555.199999999997</v>
      </c>
      <c r="K3767" s="3">
        <f t="shared" si="235"/>
        <v>41380.800000000003</v>
      </c>
    </row>
    <row r="3768" spans="1:11" x14ac:dyDescent="0.25">
      <c r="A3768" s="5">
        <v>46213</v>
      </c>
      <c r="B3768" s="2" t="s">
        <v>3775</v>
      </c>
      <c r="C3768" s="2">
        <v>5</v>
      </c>
      <c r="D3768" s="3">
        <v>2159</v>
      </c>
      <c r="E3768" s="4"/>
      <c r="F3768" s="6">
        <v>5</v>
      </c>
      <c r="G3768" s="6">
        <v>1</v>
      </c>
      <c r="H3768" s="7">
        <f t="shared" si="232"/>
        <v>46204</v>
      </c>
      <c r="I3768" s="3">
        <f t="shared" si="233"/>
        <v>10795</v>
      </c>
      <c r="J3768" s="3">
        <f t="shared" si="234"/>
        <v>7556.4999999999991</v>
      </c>
      <c r="K3768" s="3">
        <f t="shared" si="235"/>
        <v>3238.5000000000009</v>
      </c>
    </row>
    <row r="3769" spans="1:11" x14ac:dyDescent="0.25">
      <c r="A3769" s="5">
        <v>46223</v>
      </c>
      <c r="B3769" s="2" t="s">
        <v>3776</v>
      </c>
      <c r="C3769" s="2">
        <v>3</v>
      </c>
      <c r="D3769" s="3">
        <v>14829</v>
      </c>
      <c r="E3769" s="4">
        <v>0.08</v>
      </c>
      <c r="F3769" s="6">
        <v>2</v>
      </c>
      <c r="G3769" s="6">
        <v>8</v>
      </c>
      <c r="H3769" s="7">
        <f t="shared" si="232"/>
        <v>46204</v>
      </c>
      <c r="I3769" s="3">
        <f t="shared" si="233"/>
        <v>48045.960000000006</v>
      </c>
      <c r="J3769" s="3">
        <f t="shared" si="234"/>
        <v>33632.172000000006</v>
      </c>
      <c r="K3769" s="3">
        <f t="shared" si="235"/>
        <v>14413.788</v>
      </c>
    </row>
    <row r="3770" spans="1:11" x14ac:dyDescent="0.25">
      <c r="A3770" s="5">
        <v>46045</v>
      </c>
      <c r="B3770" s="2" t="s">
        <v>3777</v>
      </c>
      <c r="C3770" s="2">
        <v>3</v>
      </c>
      <c r="D3770" s="3">
        <v>28029</v>
      </c>
      <c r="E3770" s="4"/>
      <c r="F3770" s="6">
        <v>4</v>
      </c>
      <c r="G3770" s="6">
        <v>7</v>
      </c>
      <c r="H3770" s="7">
        <f t="shared" si="232"/>
        <v>46023</v>
      </c>
      <c r="I3770" s="3">
        <f t="shared" si="233"/>
        <v>84087</v>
      </c>
      <c r="J3770" s="3">
        <f t="shared" si="234"/>
        <v>58860.899999999994</v>
      </c>
      <c r="K3770" s="3">
        <f t="shared" si="235"/>
        <v>25226.100000000006</v>
      </c>
    </row>
    <row r="3771" spans="1:11" x14ac:dyDescent="0.25">
      <c r="A3771" s="5">
        <v>46352</v>
      </c>
      <c r="B3771" s="2" t="s">
        <v>3778</v>
      </c>
      <c r="C3771" s="2">
        <v>10</v>
      </c>
      <c r="D3771" s="3">
        <v>25023</v>
      </c>
      <c r="E3771" s="4"/>
      <c r="F3771" s="6">
        <v>1</v>
      </c>
      <c r="G3771" s="6">
        <v>5</v>
      </c>
      <c r="H3771" s="7">
        <f t="shared" si="232"/>
        <v>46327</v>
      </c>
      <c r="I3771" s="3">
        <f t="shared" si="233"/>
        <v>250230</v>
      </c>
      <c r="J3771" s="3">
        <f t="shared" si="234"/>
        <v>175161</v>
      </c>
      <c r="K3771" s="3">
        <f t="shared" si="235"/>
        <v>75069</v>
      </c>
    </row>
    <row r="3772" spans="1:11" x14ac:dyDescent="0.25">
      <c r="A3772" s="5">
        <v>46147</v>
      </c>
      <c r="B3772" s="2" t="s">
        <v>3779</v>
      </c>
      <c r="C3772" s="2">
        <v>8</v>
      </c>
      <c r="D3772" s="3">
        <v>14182</v>
      </c>
      <c r="E3772" s="4">
        <v>0.06</v>
      </c>
      <c r="F3772" s="6">
        <v>5</v>
      </c>
      <c r="G3772" s="6">
        <v>1</v>
      </c>
      <c r="H3772" s="7">
        <f t="shared" si="232"/>
        <v>46143</v>
      </c>
      <c r="I3772" s="3">
        <f t="shared" si="233"/>
        <v>120263.36</v>
      </c>
      <c r="J3772" s="3">
        <f t="shared" si="234"/>
        <v>84184.351999999999</v>
      </c>
      <c r="K3772" s="3">
        <f t="shared" si="235"/>
        <v>36079.008000000002</v>
      </c>
    </row>
    <row r="3773" spans="1:11" x14ac:dyDescent="0.25">
      <c r="A3773" s="5">
        <v>46174</v>
      </c>
      <c r="B3773" s="2" t="s">
        <v>3780</v>
      </c>
      <c r="C3773" s="2">
        <v>12</v>
      </c>
      <c r="D3773" s="3">
        <v>15748</v>
      </c>
      <c r="E3773" s="4"/>
      <c r="F3773" s="6">
        <v>4</v>
      </c>
      <c r="G3773" s="6">
        <v>5</v>
      </c>
      <c r="H3773" s="7">
        <f t="shared" si="232"/>
        <v>46174</v>
      </c>
      <c r="I3773" s="3">
        <f t="shared" si="233"/>
        <v>188976</v>
      </c>
      <c r="J3773" s="3">
        <f t="shared" si="234"/>
        <v>132283.19999999998</v>
      </c>
      <c r="K3773" s="3">
        <f t="shared" si="235"/>
        <v>56692.800000000017</v>
      </c>
    </row>
    <row r="3774" spans="1:11" x14ac:dyDescent="0.25">
      <c r="A3774" s="5">
        <v>46337</v>
      </c>
      <c r="B3774" s="2" t="s">
        <v>3781</v>
      </c>
      <c r="C3774" s="2">
        <v>10</v>
      </c>
      <c r="D3774" s="3">
        <v>6116</v>
      </c>
      <c r="E3774" s="4">
        <v>0.13</v>
      </c>
      <c r="F3774" s="6">
        <v>2</v>
      </c>
      <c r="G3774" s="6">
        <v>2</v>
      </c>
      <c r="H3774" s="7">
        <f t="shared" si="232"/>
        <v>46327</v>
      </c>
      <c r="I3774" s="3">
        <f t="shared" si="233"/>
        <v>69110.799999999988</v>
      </c>
      <c r="J3774" s="3">
        <f t="shared" si="234"/>
        <v>48377.55999999999</v>
      </c>
      <c r="K3774" s="3">
        <f t="shared" si="235"/>
        <v>20733.239999999998</v>
      </c>
    </row>
    <row r="3775" spans="1:11" x14ac:dyDescent="0.25">
      <c r="A3775" s="5">
        <v>46110</v>
      </c>
      <c r="B3775" s="2" t="s">
        <v>3782</v>
      </c>
      <c r="C3775" s="2">
        <v>1</v>
      </c>
      <c r="D3775" s="3">
        <v>11773</v>
      </c>
      <c r="E3775" s="4"/>
      <c r="F3775" s="6">
        <v>3</v>
      </c>
      <c r="G3775" s="6">
        <v>6</v>
      </c>
      <c r="H3775" s="7">
        <f t="shared" si="232"/>
        <v>46082</v>
      </c>
      <c r="I3775" s="3">
        <f t="shared" si="233"/>
        <v>11773</v>
      </c>
      <c r="J3775" s="3">
        <f t="shared" si="234"/>
        <v>8241.1</v>
      </c>
      <c r="K3775" s="3">
        <f t="shared" si="235"/>
        <v>3531.8999999999996</v>
      </c>
    </row>
    <row r="3776" spans="1:11" x14ac:dyDescent="0.25">
      <c r="A3776" s="5">
        <v>46253</v>
      </c>
      <c r="B3776" s="2" t="s">
        <v>3783</v>
      </c>
      <c r="C3776" s="2">
        <v>12</v>
      </c>
      <c r="D3776" s="3">
        <v>30911</v>
      </c>
      <c r="E3776" s="4">
        <v>0.03</v>
      </c>
      <c r="F3776" s="6">
        <v>5</v>
      </c>
      <c r="G3776" s="6">
        <v>6</v>
      </c>
      <c r="H3776" s="7">
        <f t="shared" si="232"/>
        <v>46235</v>
      </c>
      <c r="I3776" s="3">
        <f t="shared" si="233"/>
        <v>382059.96</v>
      </c>
      <c r="J3776" s="3">
        <f t="shared" si="234"/>
        <v>267441.97200000001</v>
      </c>
      <c r="K3776" s="3">
        <f t="shared" si="235"/>
        <v>114617.98800000001</v>
      </c>
    </row>
    <row r="3777" spans="1:11" x14ac:dyDescent="0.25">
      <c r="A3777" s="5">
        <v>46189</v>
      </c>
      <c r="B3777" s="2" t="s">
        <v>3784</v>
      </c>
      <c r="C3777" s="2">
        <v>4</v>
      </c>
      <c r="D3777" s="3">
        <v>8580</v>
      </c>
      <c r="E3777" s="4"/>
      <c r="F3777" s="6">
        <v>2</v>
      </c>
      <c r="G3777" s="6">
        <v>7</v>
      </c>
      <c r="H3777" s="7">
        <f t="shared" si="232"/>
        <v>46174</v>
      </c>
      <c r="I3777" s="3">
        <f t="shared" si="233"/>
        <v>34320</v>
      </c>
      <c r="J3777" s="3">
        <f t="shared" si="234"/>
        <v>24024</v>
      </c>
      <c r="K3777" s="3">
        <f t="shared" si="235"/>
        <v>10296</v>
      </c>
    </row>
    <row r="3778" spans="1:11" x14ac:dyDescent="0.25">
      <c r="A3778" s="5">
        <v>46265</v>
      </c>
      <c r="B3778" s="2" t="s">
        <v>3785</v>
      </c>
      <c r="C3778" s="2">
        <v>2</v>
      </c>
      <c r="D3778" s="3">
        <v>32846</v>
      </c>
      <c r="E3778" s="4">
        <v>0.05</v>
      </c>
      <c r="F3778" s="6">
        <v>5</v>
      </c>
      <c r="G3778" s="6">
        <v>6</v>
      </c>
      <c r="H3778" s="7">
        <f t="shared" ref="H3778:H3841" si="236">DATE(YEAR($A3778),MONTH($A3778),1)</f>
        <v>46235</v>
      </c>
      <c r="I3778" s="3">
        <f t="shared" ref="I3778:I3841" si="237">$C3778*$D3778*(1+$E3778)</f>
        <v>68976.600000000006</v>
      </c>
      <c r="J3778" s="3">
        <f t="shared" ref="J3778:J3841" si="238">I3778*70%</f>
        <v>48283.62</v>
      </c>
      <c r="K3778" s="3">
        <f t="shared" ref="K3778:K3841" si="239">I3778-J3778</f>
        <v>20692.980000000003</v>
      </c>
    </row>
    <row r="3779" spans="1:11" x14ac:dyDescent="0.25">
      <c r="A3779" s="5">
        <v>46025</v>
      </c>
      <c r="B3779" s="2" t="s">
        <v>3786</v>
      </c>
      <c r="C3779" s="2">
        <v>8</v>
      </c>
      <c r="D3779" s="3">
        <v>28193</v>
      </c>
      <c r="E3779" s="4">
        <v>0.08</v>
      </c>
      <c r="F3779" s="6">
        <v>5</v>
      </c>
      <c r="G3779" s="6">
        <v>4</v>
      </c>
      <c r="H3779" s="7">
        <f t="shared" si="236"/>
        <v>46023</v>
      </c>
      <c r="I3779" s="3">
        <f t="shared" si="237"/>
        <v>243587.52000000002</v>
      </c>
      <c r="J3779" s="3">
        <f t="shared" si="238"/>
        <v>170511.264</v>
      </c>
      <c r="K3779" s="3">
        <f t="shared" si="239"/>
        <v>73076.256000000023</v>
      </c>
    </row>
    <row r="3780" spans="1:11" x14ac:dyDescent="0.25">
      <c r="A3780" s="5">
        <v>46153</v>
      </c>
      <c r="B3780" s="2" t="s">
        <v>3787</v>
      </c>
      <c r="C3780" s="2">
        <v>10</v>
      </c>
      <c r="D3780" s="3">
        <v>23840</v>
      </c>
      <c r="E3780" s="4">
        <v>0.09</v>
      </c>
      <c r="F3780" s="6">
        <v>1</v>
      </c>
      <c r="G3780" s="6">
        <v>5</v>
      </c>
      <c r="H3780" s="7">
        <f t="shared" si="236"/>
        <v>46143</v>
      </c>
      <c r="I3780" s="3">
        <f t="shared" si="237"/>
        <v>259856.00000000003</v>
      </c>
      <c r="J3780" s="3">
        <f t="shared" si="238"/>
        <v>181899.2</v>
      </c>
      <c r="K3780" s="3">
        <f t="shared" si="239"/>
        <v>77956.800000000017</v>
      </c>
    </row>
    <row r="3781" spans="1:11" x14ac:dyDescent="0.25">
      <c r="A3781" s="5">
        <v>46115</v>
      </c>
      <c r="B3781" s="2" t="s">
        <v>3788</v>
      </c>
      <c r="C3781" s="2">
        <v>9</v>
      </c>
      <c r="D3781" s="3">
        <v>28256</v>
      </c>
      <c r="E3781" s="4">
        <v>0.03</v>
      </c>
      <c r="F3781" s="6">
        <v>1</v>
      </c>
      <c r="G3781" s="6">
        <v>8</v>
      </c>
      <c r="H3781" s="7">
        <f t="shared" si="236"/>
        <v>46113</v>
      </c>
      <c r="I3781" s="3">
        <f t="shared" si="237"/>
        <v>261933.12</v>
      </c>
      <c r="J3781" s="3">
        <f t="shared" si="238"/>
        <v>183353.18399999998</v>
      </c>
      <c r="K3781" s="3">
        <f t="shared" si="239"/>
        <v>78579.936000000016</v>
      </c>
    </row>
    <row r="3782" spans="1:11" x14ac:dyDescent="0.25">
      <c r="A3782" s="5">
        <v>46221</v>
      </c>
      <c r="B3782" s="2" t="s">
        <v>3789</v>
      </c>
      <c r="C3782" s="2">
        <v>10</v>
      </c>
      <c r="D3782" s="3">
        <v>6194</v>
      </c>
      <c r="E3782" s="4">
        <v>0.14000000000000001</v>
      </c>
      <c r="F3782" s="6">
        <v>1</v>
      </c>
      <c r="G3782" s="6">
        <v>6</v>
      </c>
      <c r="H3782" s="7">
        <f t="shared" si="236"/>
        <v>46204</v>
      </c>
      <c r="I3782" s="3">
        <f t="shared" si="237"/>
        <v>70611.600000000006</v>
      </c>
      <c r="J3782" s="3">
        <f t="shared" si="238"/>
        <v>49428.12</v>
      </c>
      <c r="K3782" s="3">
        <f t="shared" si="239"/>
        <v>21183.480000000003</v>
      </c>
    </row>
    <row r="3783" spans="1:11" x14ac:dyDescent="0.25">
      <c r="A3783" s="5">
        <v>46099</v>
      </c>
      <c r="B3783" s="2" t="s">
        <v>3790</v>
      </c>
      <c r="C3783" s="2">
        <v>9</v>
      </c>
      <c r="D3783" s="3">
        <v>25713</v>
      </c>
      <c r="E3783" s="4">
        <v>0.06</v>
      </c>
      <c r="F3783" s="6">
        <v>1</v>
      </c>
      <c r="G3783" s="6">
        <v>3</v>
      </c>
      <c r="H3783" s="7">
        <f t="shared" si="236"/>
        <v>46082</v>
      </c>
      <c r="I3783" s="3">
        <f t="shared" si="237"/>
        <v>245302.02000000002</v>
      </c>
      <c r="J3783" s="3">
        <f t="shared" si="238"/>
        <v>171711.41399999999</v>
      </c>
      <c r="K3783" s="3">
        <f t="shared" si="239"/>
        <v>73590.606000000029</v>
      </c>
    </row>
    <row r="3784" spans="1:11" x14ac:dyDescent="0.25">
      <c r="A3784" s="5">
        <v>46346</v>
      </c>
      <c r="B3784" s="2" t="s">
        <v>3791</v>
      </c>
      <c r="C3784" s="2">
        <v>11</v>
      </c>
      <c r="D3784" s="3">
        <v>29122</v>
      </c>
      <c r="E3784" s="4">
        <v>0.12</v>
      </c>
      <c r="F3784" s="6">
        <v>2</v>
      </c>
      <c r="G3784" s="6">
        <v>2</v>
      </c>
      <c r="H3784" s="7">
        <f t="shared" si="236"/>
        <v>46327</v>
      </c>
      <c r="I3784" s="3">
        <f t="shared" si="237"/>
        <v>358783.04000000004</v>
      </c>
      <c r="J3784" s="3">
        <f t="shared" si="238"/>
        <v>251148.128</v>
      </c>
      <c r="K3784" s="3">
        <f t="shared" si="239"/>
        <v>107634.91200000004</v>
      </c>
    </row>
    <row r="3785" spans="1:11" x14ac:dyDescent="0.25">
      <c r="A3785" s="5">
        <v>46236</v>
      </c>
      <c r="B3785" s="2" t="s">
        <v>3792</v>
      </c>
      <c r="C3785" s="2">
        <v>10</v>
      </c>
      <c r="D3785" s="3">
        <v>18600</v>
      </c>
      <c r="E3785" s="4">
        <v>0.06</v>
      </c>
      <c r="F3785" s="6">
        <v>2</v>
      </c>
      <c r="G3785" s="6">
        <v>6</v>
      </c>
      <c r="H3785" s="7">
        <f t="shared" si="236"/>
        <v>46235</v>
      </c>
      <c r="I3785" s="3">
        <f t="shared" si="237"/>
        <v>197160</v>
      </c>
      <c r="J3785" s="3">
        <f t="shared" si="238"/>
        <v>138012</v>
      </c>
      <c r="K3785" s="3">
        <f t="shared" si="239"/>
        <v>59148</v>
      </c>
    </row>
    <row r="3786" spans="1:11" x14ac:dyDescent="0.25">
      <c r="A3786" s="5">
        <v>46187</v>
      </c>
      <c r="B3786" s="2" t="s">
        <v>3793</v>
      </c>
      <c r="C3786" s="2">
        <v>5</v>
      </c>
      <c r="D3786" s="3">
        <v>22927</v>
      </c>
      <c r="E3786" s="4">
        <v>0.04</v>
      </c>
      <c r="F3786" s="6">
        <v>4</v>
      </c>
      <c r="G3786" s="6">
        <v>7</v>
      </c>
      <c r="H3786" s="7">
        <f t="shared" si="236"/>
        <v>46174</v>
      </c>
      <c r="I3786" s="3">
        <f t="shared" si="237"/>
        <v>119220.40000000001</v>
      </c>
      <c r="J3786" s="3">
        <f t="shared" si="238"/>
        <v>83454.28</v>
      </c>
      <c r="K3786" s="3">
        <f t="shared" si="239"/>
        <v>35766.12000000001</v>
      </c>
    </row>
    <row r="3787" spans="1:11" x14ac:dyDescent="0.25">
      <c r="A3787" s="5">
        <v>46227</v>
      </c>
      <c r="B3787" s="2" t="s">
        <v>3794</v>
      </c>
      <c r="C3787" s="2">
        <v>2</v>
      </c>
      <c r="D3787" s="3">
        <v>12649</v>
      </c>
      <c r="E3787" s="4">
        <v>0.03</v>
      </c>
      <c r="F3787" s="6">
        <v>4</v>
      </c>
      <c r="G3787" s="6">
        <v>6</v>
      </c>
      <c r="H3787" s="7">
        <f t="shared" si="236"/>
        <v>46204</v>
      </c>
      <c r="I3787" s="3">
        <f t="shared" si="237"/>
        <v>26056.940000000002</v>
      </c>
      <c r="J3787" s="3">
        <f t="shared" si="238"/>
        <v>18239.858</v>
      </c>
      <c r="K3787" s="3">
        <f t="shared" si="239"/>
        <v>7817.0820000000022</v>
      </c>
    </row>
    <row r="3788" spans="1:11" x14ac:dyDescent="0.25">
      <c r="A3788" s="5">
        <v>46062</v>
      </c>
      <c r="B3788" s="2" t="s">
        <v>3795</v>
      </c>
      <c r="C3788" s="2">
        <v>12</v>
      </c>
      <c r="D3788" s="3">
        <v>19706</v>
      </c>
      <c r="E3788" s="4">
        <v>0.13</v>
      </c>
      <c r="F3788" s="6">
        <v>1</v>
      </c>
      <c r="G3788" s="6">
        <v>6</v>
      </c>
      <c r="H3788" s="7">
        <f t="shared" si="236"/>
        <v>46054</v>
      </c>
      <c r="I3788" s="3">
        <f t="shared" si="237"/>
        <v>267213.36</v>
      </c>
      <c r="J3788" s="3">
        <f t="shared" si="238"/>
        <v>187049.35199999998</v>
      </c>
      <c r="K3788" s="3">
        <f t="shared" si="239"/>
        <v>80164.008000000002</v>
      </c>
    </row>
    <row r="3789" spans="1:11" x14ac:dyDescent="0.25">
      <c r="A3789" s="5">
        <v>46262</v>
      </c>
      <c r="B3789" s="2" t="s">
        <v>3796</v>
      </c>
      <c r="C3789" s="2">
        <v>11</v>
      </c>
      <c r="D3789" s="3">
        <v>20407</v>
      </c>
      <c r="E3789" s="4">
        <v>0.1</v>
      </c>
      <c r="F3789" s="6">
        <v>2</v>
      </c>
      <c r="G3789" s="6">
        <v>2</v>
      </c>
      <c r="H3789" s="7">
        <f t="shared" si="236"/>
        <v>46235</v>
      </c>
      <c r="I3789" s="3">
        <f t="shared" si="237"/>
        <v>246924.7</v>
      </c>
      <c r="J3789" s="3">
        <f t="shared" si="238"/>
        <v>172847.29</v>
      </c>
      <c r="K3789" s="3">
        <f t="shared" si="239"/>
        <v>74077.41</v>
      </c>
    </row>
    <row r="3790" spans="1:11" x14ac:dyDescent="0.25">
      <c r="A3790" s="5">
        <v>46176</v>
      </c>
      <c r="B3790" s="2" t="s">
        <v>3797</v>
      </c>
      <c r="C3790" s="2">
        <v>8</v>
      </c>
      <c r="D3790" s="3">
        <v>8308</v>
      </c>
      <c r="E3790" s="4">
        <v>0.09</v>
      </c>
      <c r="F3790" s="6">
        <v>5</v>
      </c>
      <c r="G3790" s="6">
        <v>3</v>
      </c>
      <c r="H3790" s="7">
        <f t="shared" si="236"/>
        <v>46174</v>
      </c>
      <c r="I3790" s="3">
        <f t="shared" si="237"/>
        <v>72445.760000000009</v>
      </c>
      <c r="J3790" s="3">
        <f t="shared" si="238"/>
        <v>50712.032000000007</v>
      </c>
      <c r="K3790" s="3">
        <f t="shared" si="239"/>
        <v>21733.728000000003</v>
      </c>
    </row>
    <row r="3791" spans="1:11" x14ac:dyDescent="0.25">
      <c r="A3791" s="5">
        <v>46239</v>
      </c>
      <c r="B3791" s="2" t="s">
        <v>3798</v>
      </c>
      <c r="C3791" s="2">
        <v>9</v>
      </c>
      <c r="D3791" s="3">
        <v>13243</v>
      </c>
      <c r="E3791" s="4"/>
      <c r="F3791" s="6">
        <v>5</v>
      </c>
      <c r="G3791" s="6">
        <v>5</v>
      </c>
      <c r="H3791" s="7">
        <f t="shared" si="236"/>
        <v>46235</v>
      </c>
      <c r="I3791" s="3">
        <f t="shared" si="237"/>
        <v>119187</v>
      </c>
      <c r="J3791" s="3">
        <f t="shared" si="238"/>
        <v>83430.899999999994</v>
      </c>
      <c r="K3791" s="3">
        <f t="shared" si="239"/>
        <v>35756.100000000006</v>
      </c>
    </row>
    <row r="3792" spans="1:11" x14ac:dyDescent="0.25">
      <c r="A3792" s="5">
        <v>46149</v>
      </c>
      <c r="B3792" s="2" t="s">
        <v>3799</v>
      </c>
      <c r="C3792" s="2">
        <v>2</v>
      </c>
      <c r="D3792" s="3">
        <v>29091</v>
      </c>
      <c r="E3792" s="4"/>
      <c r="F3792" s="6">
        <v>4</v>
      </c>
      <c r="G3792" s="6">
        <v>7</v>
      </c>
      <c r="H3792" s="7">
        <f t="shared" si="236"/>
        <v>46143</v>
      </c>
      <c r="I3792" s="3">
        <f t="shared" si="237"/>
        <v>58182</v>
      </c>
      <c r="J3792" s="3">
        <f t="shared" si="238"/>
        <v>40727.399999999994</v>
      </c>
      <c r="K3792" s="3">
        <f t="shared" si="239"/>
        <v>17454.600000000006</v>
      </c>
    </row>
    <row r="3793" spans="1:11" x14ac:dyDescent="0.25">
      <c r="A3793" s="5">
        <v>46028</v>
      </c>
      <c r="B3793" s="2" t="s">
        <v>3800</v>
      </c>
      <c r="C3793" s="2">
        <v>5</v>
      </c>
      <c r="D3793" s="3">
        <v>21220</v>
      </c>
      <c r="E3793" s="4">
        <v>7.0000000000000007E-2</v>
      </c>
      <c r="F3793" s="6">
        <v>4</v>
      </c>
      <c r="G3793" s="6">
        <v>4</v>
      </c>
      <c r="H3793" s="7">
        <f t="shared" si="236"/>
        <v>46023</v>
      </c>
      <c r="I3793" s="3">
        <f t="shared" si="237"/>
        <v>113527</v>
      </c>
      <c r="J3793" s="3">
        <f t="shared" si="238"/>
        <v>79468.899999999994</v>
      </c>
      <c r="K3793" s="3">
        <f t="shared" si="239"/>
        <v>34058.100000000006</v>
      </c>
    </row>
    <row r="3794" spans="1:11" x14ac:dyDescent="0.25">
      <c r="A3794" s="5">
        <v>46338</v>
      </c>
      <c r="B3794" s="2" t="s">
        <v>3801</v>
      </c>
      <c r="C3794" s="2">
        <v>8</v>
      </c>
      <c r="D3794" s="3">
        <v>20375</v>
      </c>
      <c r="E3794" s="4">
        <v>0.03</v>
      </c>
      <c r="F3794" s="6">
        <v>1</v>
      </c>
      <c r="G3794" s="6">
        <v>2</v>
      </c>
      <c r="H3794" s="7">
        <f t="shared" si="236"/>
        <v>46327</v>
      </c>
      <c r="I3794" s="3">
        <f t="shared" si="237"/>
        <v>167890</v>
      </c>
      <c r="J3794" s="3">
        <f t="shared" si="238"/>
        <v>117522.99999999999</v>
      </c>
      <c r="K3794" s="3">
        <f t="shared" si="239"/>
        <v>50367.000000000015</v>
      </c>
    </row>
    <row r="3795" spans="1:11" x14ac:dyDescent="0.25">
      <c r="A3795" s="5">
        <v>46336</v>
      </c>
      <c r="B3795" s="2" t="s">
        <v>3802</v>
      </c>
      <c r="C3795" s="2">
        <v>10</v>
      </c>
      <c r="D3795" s="3">
        <v>34662</v>
      </c>
      <c r="E3795" s="4">
        <v>0.05</v>
      </c>
      <c r="F3795" s="6">
        <v>2</v>
      </c>
      <c r="G3795" s="6">
        <v>4</v>
      </c>
      <c r="H3795" s="7">
        <f t="shared" si="236"/>
        <v>46327</v>
      </c>
      <c r="I3795" s="3">
        <f t="shared" si="237"/>
        <v>363951</v>
      </c>
      <c r="J3795" s="3">
        <f t="shared" si="238"/>
        <v>254765.69999999998</v>
      </c>
      <c r="K3795" s="3">
        <f t="shared" si="239"/>
        <v>109185.30000000002</v>
      </c>
    </row>
    <row r="3796" spans="1:11" x14ac:dyDescent="0.25">
      <c r="A3796" s="5">
        <v>46367</v>
      </c>
      <c r="B3796" s="2" t="s">
        <v>3803</v>
      </c>
      <c r="C3796" s="2">
        <v>3</v>
      </c>
      <c r="D3796" s="3">
        <v>7001</v>
      </c>
      <c r="E3796" s="4">
        <v>0.09</v>
      </c>
      <c r="F3796" s="6">
        <v>4</v>
      </c>
      <c r="G3796" s="6">
        <v>2</v>
      </c>
      <c r="H3796" s="7">
        <f t="shared" si="236"/>
        <v>46357</v>
      </c>
      <c r="I3796" s="3">
        <f t="shared" si="237"/>
        <v>22893.27</v>
      </c>
      <c r="J3796" s="3">
        <f t="shared" si="238"/>
        <v>16025.288999999999</v>
      </c>
      <c r="K3796" s="3">
        <f t="shared" si="239"/>
        <v>6867.9810000000016</v>
      </c>
    </row>
    <row r="3797" spans="1:11" x14ac:dyDescent="0.25">
      <c r="A3797" s="5">
        <v>46053</v>
      </c>
      <c r="B3797" s="2" t="s">
        <v>3804</v>
      </c>
      <c r="C3797" s="2">
        <v>1</v>
      </c>
      <c r="D3797" s="3">
        <v>33044</v>
      </c>
      <c r="E3797" s="4">
        <v>0.08</v>
      </c>
      <c r="F3797" s="6">
        <v>3</v>
      </c>
      <c r="G3797" s="6">
        <v>6</v>
      </c>
      <c r="H3797" s="7">
        <f t="shared" si="236"/>
        <v>46023</v>
      </c>
      <c r="I3797" s="3">
        <f t="shared" si="237"/>
        <v>35687.520000000004</v>
      </c>
      <c r="J3797" s="3">
        <f t="shared" si="238"/>
        <v>24981.264000000003</v>
      </c>
      <c r="K3797" s="3">
        <f t="shared" si="239"/>
        <v>10706.256000000001</v>
      </c>
    </row>
    <row r="3798" spans="1:11" x14ac:dyDescent="0.25">
      <c r="A3798" s="5">
        <v>46242</v>
      </c>
      <c r="B3798" s="2" t="s">
        <v>3805</v>
      </c>
      <c r="C3798" s="2">
        <v>7</v>
      </c>
      <c r="D3798" s="3">
        <v>19657</v>
      </c>
      <c r="E3798" s="4">
        <v>0.13</v>
      </c>
      <c r="F3798" s="6">
        <v>3</v>
      </c>
      <c r="G3798" s="6">
        <v>6</v>
      </c>
      <c r="H3798" s="7">
        <f t="shared" si="236"/>
        <v>46235</v>
      </c>
      <c r="I3798" s="3">
        <f t="shared" si="237"/>
        <v>155486.87</v>
      </c>
      <c r="J3798" s="3">
        <f t="shared" si="238"/>
        <v>108840.80899999999</v>
      </c>
      <c r="K3798" s="3">
        <f t="shared" si="239"/>
        <v>46646.061000000002</v>
      </c>
    </row>
    <row r="3799" spans="1:11" x14ac:dyDescent="0.25">
      <c r="A3799" s="5">
        <v>46033</v>
      </c>
      <c r="B3799" s="2" t="s">
        <v>3806</v>
      </c>
      <c r="C3799" s="2">
        <v>2</v>
      </c>
      <c r="D3799" s="3">
        <v>27105</v>
      </c>
      <c r="E3799" s="4">
        <v>0.1</v>
      </c>
      <c r="F3799" s="6">
        <v>4</v>
      </c>
      <c r="G3799" s="6">
        <v>4</v>
      </c>
      <c r="H3799" s="7">
        <f t="shared" si="236"/>
        <v>46023</v>
      </c>
      <c r="I3799" s="3">
        <f t="shared" si="237"/>
        <v>59631.000000000007</v>
      </c>
      <c r="J3799" s="3">
        <f t="shared" si="238"/>
        <v>41741.700000000004</v>
      </c>
      <c r="K3799" s="3">
        <f t="shared" si="239"/>
        <v>17889.300000000003</v>
      </c>
    </row>
    <row r="3800" spans="1:11" x14ac:dyDescent="0.25">
      <c r="A3800" s="5">
        <v>46157</v>
      </c>
      <c r="B3800" s="2" t="s">
        <v>3807</v>
      </c>
      <c r="C3800" s="2">
        <v>8</v>
      </c>
      <c r="D3800" s="3">
        <v>7099</v>
      </c>
      <c r="E3800" s="4">
        <v>0.1</v>
      </c>
      <c r="F3800" s="6">
        <v>1</v>
      </c>
      <c r="G3800" s="6">
        <v>7</v>
      </c>
      <c r="H3800" s="7">
        <f t="shared" si="236"/>
        <v>46143</v>
      </c>
      <c r="I3800" s="3">
        <f t="shared" si="237"/>
        <v>62471.200000000004</v>
      </c>
      <c r="J3800" s="3">
        <f t="shared" si="238"/>
        <v>43729.840000000004</v>
      </c>
      <c r="K3800" s="3">
        <f t="shared" si="239"/>
        <v>18741.36</v>
      </c>
    </row>
    <row r="3801" spans="1:11" x14ac:dyDescent="0.25">
      <c r="A3801" s="5">
        <v>46125</v>
      </c>
      <c r="B3801" s="2" t="s">
        <v>3808</v>
      </c>
      <c r="C3801" s="2">
        <v>7</v>
      </c>
      <c r="D3801" s="3">
        <v>22450</v>
      </c>
      <c r="E3801" s="4">
        <v>0.05</v>
      </c>
      <c r="F3801" s="6">
        <v>5</v>
      </c>
      <c r="G3801" s="6">
        <v>5</v>
      </c>
      <c r="H3801" s="7">
        <f t="shared" si="236"/>
        <v>46113</v>
      </c>
      <c r="I3801" s="3">
        <f t="shared" si="237"/>
        <v>165007.5</v>
      </c>
      <c r="J3801" s="3">
        <f t="shared" si="238"/>
        <v>115505.24999999999</v>
      </c>
      <c r="K3801" s="3">
        <f t="shared" si="239"/>
        <v>49502.250000000015</v>
      </c>
    </row>
    <row r="3802" spans="1:11" x14ac:dyDescent="0.25">
      <c r="A3802" s="5">
        <v>46147</v>
      </c>
      <c r="B3802" s="2" t="s">
        <v>3809</v>
      </c>
      <c r="C3802" s="2">
        <v>11</v>
      </c>
      <c r="D3802" s="3">
        <v>8423</v>
      </c>
      <c r="E3802" s="4">
        <v>0.02</v>
      </c>
      <c r="F3802" s="6">
        <v>4</v>
      </c>
      <c r="G3802" s="6">
        <v>3</v>
      </c>
      <c r="H3802" s="7">
        <f t="shared" si="236"/>
        <v>46143</v>
      </c>
      <c r="I3802" s="3">
        <f t="shared" si="237"/>
        <v>94506.06</v>
      </c>
      <c r="J3802" s="3">
        <f t="shared" si="238"/>
        <v>66154.241999999998</v>
      </c>
      <c r="K3802" s="3">
        <f t="shared" si="239"/>
        <v>28351.817999999999</v>
      </c>
    </row>
    <row r="3803" spans="1:11" x14ac:dyDescent="0.25">
      <c r="A3803" s="5">
        <v>46157</v>
      </c>
      <c r="B3803" s="2" t="s">
        <v>3810</v>
      </c>
      <c r="C3803" s="2">
        <v>7</v>
      </c>
      <c r="D3803" s="3">
        <v>6287</v>
      </c>
      <c r="E3803" s="4">
        <v>0.1</v>
      </c>
      <c r="F3803" s="6">
        <v>5</v>
      </c>
      <c r="G3803" s="6">
        <v>2</v>
      </c>
      <c r="H3803" s="7">
        <f t="shared" si="236"/>
        <v>46143</v>
      </c>
      <c r="I3803" s="3">
        <f t="shared" si="237"/>
        <v>48409.9</v>
      </c>
      <c r="J3803" s="3">
        <f t="shared" si="238"/>
        <v>33886.93</v>
      </c>
      <c r="K3803" s="3">
        <f t="shared" si="239"/>
        <v>14522.970000000001</v>
      </c>
    </row>
    <row r="3804" spans="1:11" x14ac:dyDescent="0.25">
      <c r="A3804" s="5">
        <v>46357</v>
      </c>
      <c r="B3804" s="2" t="s">
        <v>3811</v>
      </c>
      <c r="C3804" s="2">
        <v>6</v>
      </c>
      <c r="D3804" s="3">
        <v>24578</v>
      </c>
      <c r="E3804" s="4"/>
      <c r="F3804" s="6">
        <v>5</v>
      </c>
      <c r="G3804" s="6">
        <v>5</v>
      </c>
      <c r="H3804" s="7">
        <f t="shared" si="236"/>
        <v>46357</v>
      </c>
      <c r="I3804" s="3">
        <f t="shared" si="237"/>
        <v>147468</v>
      </c>
      <c r="J3804" s="3">
        <f t="shared" si="238"/>
        <v>103227.59999999999</v>
      </c>
      <c r="K3804" s="3">
        <f t="shared" si="239"/>
        <v>44240.400000000009</v>
      </c>
    </row>
    <row r="3805" spans="1:11" x14ac:dyDescent="0.25">
      <c r="A3805" s="5">
        <v>46259</v>
      </c>
      <c r="B3805" s="2" t="s">
        <v>3812</v>
      </c>
      <c r="C3805" s="2">
        <v>8</v>
      </c>
      <c r="D3805" s="3">
        <v>34873</v>
      </c>
      <c r="E3805" s="4">
        <v>0.04</v>
      </c>
      <c r="F3805" s="6">
        <v>1</v>
      </c>
      <c r="G3805" s="6">
        <v>1</v>
      </c>
      <c r="H3805" s="7">
        <f t="shared" si="236"/>
        <v>46235</v>
      </c>
      <c r="I3805" s="3">
        <f t="shared" si="237"/>
        <v>290143.35999999999</v>
      </c>
      <c r="J3805" s="3">
        <f t="shared" si="238"/>
        <v>203100.35199999998</v>
      </c>
      <c r="K3805" s="3">
        <f t="shared" si="239"/>
        <v>87043.008000000002</v>
      </c>
    </row>
    <row r="3806" spans="1:11" x14ac:dyDescent="0.25">
      <c r="A3806" s="5">
        <v>46157</v>
      </c>
      <c r="B3806" s="2" t="s">
        <v>3813</v>
      </c>
      <c r="C3806" s="2">
        <v>12</v>
      </c>
      <c r="D3806" s="3">
        <v>18985</v>
      </c>
      <c r="E3806" s="4">
        <v>7.0000000000000007E-2</v>
      </c>
      <c r="F3806" s="6">
        <v>3</v>
      </c>
      <c r="G3806" s="6">
        <v>2</v>
      </c>
      <c r="H3806" s="7">
        <f t="shared" si="236"/>
        <v>46143</v>
      </c>
      <c r="I3806" s="3">
        <f t="shared" si="237"/>
        <v>243767.40000000002</v>
      </c>
      <c r="J3806" s="3">
        <f t="shared" si="238"/>
        <v>170637.18</v>
      </c>
      <c r="K3806" s="3">
        <f t="shared" si="239"/>
        <v>73130.22000000003</v>
      </c>
    </row>
    <row r="3807" spans="1:11" x14ac:dyDescent="0.25">
      <c r="A3807" s="5">
        <v>46095</v>
      </c>
      <c r="B3807" s="2" t="s">
        <v>3814</v>
      </c>
      <c r="C3807" s="2">
        <v>2</v>
      </c>
      <c r="D3807" s="3">
        <v>7018</v>
      </c>
      <c r="E3807" s="4">
        <v>0.13</v>
      </c>
      <c r="F3807" s="6">
        <v>4</v>
      </c>
      <c r="G3807" s="6">
        <v>3</v>
      </c>
      <c r="H3807" s="7">
        <f t="shared" si="236"/>
        <v>46082</v>
      </c>
      <c r="I3807" s="3">
        <f t="shared" si="237"/>
        <v>15860.679999999998</v>
      </c>
      <c r="J3807" s="3">
        <f t="shared" si="238"/>
        <v>11102.475999999999</v>
      </c>
      <c r="K3807" s="3">
        <f t="shared" si="239"/>
        <v>4758.2039999999997</v>
      </c>
    </row>
    <row r="3808" spans="1:11" x14ac:dyDescent="0.25">
      <c r="A3808" s="5">
        <v>46358</v>
      </c>
      <c r="B3808" s="2" t="s">
        <v>3815</v>
      </c>
      <c r="C3808" s="2">
        <v>5</v>
      </c>
      <c r="D3808" s="3">
        <v>26725</v>
      </c>
      <c r="E3808" s="4">
        <v>0.03</v>
      </c>
      <c r="F3808" s="6">
        <v>4</v>
      </c>
      <c r="G3808" s="6">
        <v>3</v>
      </c>
      <c r="H3808" s="7">
        <f t="shared" si="236"/>
        <v>46357</v>
      </c>
      <c r="I3808" s="3">
        <f t="shared" si="237"/>
        <v>137633.75</v>
      </c>
      <c r="J3808" s="3">
        <f t="shared" si="238"/>
        <v>96343.625</v>
      </c>
      <c r="K3808" s="3">
        <f t="shared" si="239"/>
        <v>41290.125</v>
      </c>
    </row>
    <row r="3809" spans="1:11" x14ac:dyDescent="0.25">
      <c r="A3809" s="5">
        <v>46233</v>
      </c>
      <c r="B3809" s="2" t="s">
        <v>3816</v>
      </c>
      <c r="C3809" s="2">
        <v>3</v>
      </c>
      <c r="D3809" s="3">
        <v>2822</v>
      </c>
      <c r="E3809" s="4">
        <v>0.06</v>
      </c>
      <c r="F3809" s="6">
        <v>5</v>
      </c>
      <c r="G3809" s="6">
        <v>3</v>
      </c>
      <c r="H3809" s="7">
        <f t="shared" si="236"/>
        <v>46204</v>
      </c>
      <c r="I3809" s="3">
        <f t="shared" si="237"/>
        <v>8973.9600000000009</v>
      </c>
      <c r="J3809" s="3">
        <f t="shared" si="238"/>
        <v>6281.7719999999999</v>
      </c>
      <c r="K3809" s="3">
        <f t="shared" si="239"/>
        <v>2692.188000000001</v>
      </c>
    </row>
    <row r="3810" spans="1:11" x14ac:dyDescent="0.25">
      <c r="A3810" s="5">
        <v>46070</v>
      </c>
      <c r="B3810" s="2" t="s">
        <v>3817</v>
      </c>
      <c r="C3810" s="2">
        <v>5</v>
      </c>
      <c r="D3810" s="3">
        <v>8344</v>
      </c>
      <c r="E3810" s="4"/>
      <c r="F3810" s="6">
        <v>3</v>
      </c>
      <c r="G3810" s="6">
        <v>6</v>
      </c>
      <c r="H3810" s="7">
        <f t="shared" si="236"/>
        <v>46054</v>
      </c>
      <c r="I3810" s="3">
        <f t="shared" si="237"/>
        <v>41720</v>
      </c>
      <c r="J3810" s="3">
        <f t="shared" si="238"/>
        <v>29203.999999999996</v>
      </c>
      <c r="K3810" s="3">
        <f t="shared" si="239"/>
        <v>12516.000000000004</v>
      </c>
    </row>
    <row r="3811" spans="1:11" x14ac:dyDescent="0.25">
      <c r="A3811" s="5">
        <v>46290</v>
      </c>
      <c r="B3811" s="2" t="s">
        <v>3818</v>
      </c>
      <c r="C3811" s="2">
        <v>11</v>
      </c>
      <c r="D3811" s="3">
        <v>6127</v>
      </c>
      <c r="E3811" s="4">
        <v>0.02</v>
      </c>
      <c r="F3811" s="6">
        <v>1</v>
      </c>
      <c r="G3811" s="6">
        <v>3</v>
      </c>
      <c r="H3811" s="7">
        <f t="shared" si="236"/>
        <v>46266</v>
      </c>
      <c r="I3811" s="3">
        <f t="shared" si="237"/>
        <v>68744.94</v>
      </c>
      <c r="J3811" s="3">
        <f t="shared" si="238"/>
        <v>48121.457999999999</v>
      </c>
      <c r="K3811" s="3">
        <f t="shared" si="239"/>
        <v>20623.482000000004</v>
      </c>
    </row>
    <row r="3812" spans="1:11" x14ac:dyDescent="0.25">
      <c r="A3812" s="5">
        <v>46040</v>
      </c>
      <c r="B3812" s="2" t="s">
        <v>3819</v>
      </c>
      <c r="C3812" s="2">
        <v>4</v>
      </c>
      <c r="D3812" s="3">
        <v>19058</v>
      </c>
      <c r="E3812" s="4"/>
      <c r="F3812" s="6">
        <v>1</v>
      </c>
      <c r="G3812" s="6">
        <v>2</v>
      </c>
      <c r="H3812" s="7">
        <f t="shared" si="236"/>
        <v>46023</v>
      </c>
      <c r="I3812" s="3">
        <f t="shared" si="237"/>
        <v>76232</v>
      </c>
      <c r="J3812" s="3">
        <f t="shared" si="238"/>
        <v>53362.399999999994</v>
      </c>
      <c r="K3812" s="3">
        <f t="shared" si="239"/>
        <v>22869.600000000006</v>
      </c>
    </row>
    <row r="3813" spans="1:11" x14ac:dyDescent="0.25">
      <c r="A3813" s="5">
        <v>46328</v>
      </c>
      <c r="B3813" s="2" t="s">
        <v>3820</v>
      </c>
      <c r="C3813" s="2">
        <v>1</v>
      </c>
      <c r="D3813" s="3">
        <v>27955</v>
      </c>
      <c r="E3813" s="4">
        <v>0.14000000000000001</v>
      </c>
      <c r="F3813" s="6">
        <v>3</v>
      </c>
      <c r="G3813" s="6">
        <v>7</v>
      </c>
      <c r="H3813" s="7">
        <f t="shared" si="236"/>
        <v>46327</v>
      </c>
      <c r="I3813" s="3">
        <f t="shared" si="237"/>
        <v>31868.700000000004</v>
      </c>
      <c r="J3813" s="3">
        <f t="shared" si="238"/>
        <v>22308.09</v>
      </c>
      <c r="K3813" s="3">
        <f t="shared" si="239"/>
        <v>9560.6100000000042</v>
      </c>
    </row>
    <row r="3814" spans="1:11" x14ac:dyDescent="0.25">
      <c r="A3814" s="5">
        <v>46319</v>
      </c>
      <c r="B3814" s="2" t="s">
        <v>3821</v>
      </c>
      <c r="C3814" s="2">
        <v>7</v>
      </c>
      <c r="D3814" s="3">
        <v>1815</v>
      </c>
      <c r="E3814" s="4"/>
      <c r="F3814" s="6">
        <v>1</v>
      </c>
      <c r="G3814" s="6">
        <v>2</v>
      </c>
      <c r="H3814" s="7">
        <f t="shared" si="236"/>
        <v>46296</v>
      </c>
      <c r="I3814" s="3">
        <f t="shared" si="237"/>
        <v>12705</v>
      </c>
      <c r="J3814" s="3">
        <f t="shared" si="238"/>
        <v>8893.5</v>
      </c>
      <c r="K3814" s="3">
        <f t="shared" si="239"/>
        <v>3811.5</v>
      </c>
    </row>
    <row r="3815" spans="1:11" x14ac:dyDescent="0.25">
      <c r="A3815" s="5">
        <v>46221</v>
      </c>
      <c r="B3815" s="2" t="s">
        <v>3822</v>
      </c>
      <c r="C3815" s="2">
        <v>3</v>
      </c>
      <c r="D3815" s="3">
        <v>22396</v>
      </c>
      <c r="E3815" s="4"/>
      <c r="F3815" s="6">
        <v>5</v>
      </c>
      <c r="G3815" s="6">
        <v>6</v>
      </c>
      <c r="H3815" s="7">
        <f t="shared" si="236"/>
        <v>46204</v>
      </c>
      <c r="I3815" s="3">
        <f t="shared" si="237"/>
        <v>67188</v>
      </c>
      <c r="J3815" s="3">
        <f t="shared" si="238"/>
        <v>47031.6</v>
      </c>
      <c r="K3815" s="3">
        <f t="shared" si="239"/>
        <v>20156.400000000001</v>
      </c>
    </row>
    <row r="3816" spans="1:11" x14ac:dyDescent="0.25">
      <c r="A3816" s="5">
        <v>46049</v>
      </c>
      <c r="B3816" s="2" t="s">
        <v>3823</v>
      </c>
      <c r="C3816" s="2">
        <v>10</v>
      </c>
      <c r="D3816" s="3">
        <v>9907</v>
      </c>
      <c r="E3816" s="4">
        <v>0.03</v>
      </c>
      <c r="F3816" s="6">
        <v>1</v>
      </c>
      <c r="G3816" s="6">
        <v>6</v>
      </c>
      <c r="H3816" s="7">
        <f t="shared" si="236"/>
        <v>46023</v>
      </c>
      <c r="I3816" s="3">
        <f t="shared" si="237"/>
        <v>102042.1</v>
      </c>
      <c r="J3816" s="3">
        <f t="shared" si="238"/>
        <v>71429.47</v>
      </c>
      <c r="K3816" s="3">
        <f t="shared" si="239"/>
        <v>30612.630000000005</v>
      </c>
    </row>
    <row r="3817" spans="1:11" x14ac:dyDescent="0.25">
      <c r="A3817" s="5">
        <v>46146</v>
      </c>
      <c r="B3817" s="2" t="s">
        <v>3824</v>
      </c>
      <c r="C3817" s="2">
        <v>3</v>
      </c>
      <c r="D3817" s="3">
        <v>16818</v>
      </c>
      <c r="E3817" s="4">
        <v>0.11</v>
      </c>
      <c r="F3817" s="6">
        <v>3</v>
      </c>
      <c r="G3817" s="6">
        <v>5</v>
      </c>
      <c r="H3817" s="7">
        <f t="shared" si="236"/>
        <v>46143</v>
      </c>
      <c r="I3817" s="3">
        <f t="shared" si="237"/>
        <v>56003.94</v>
      </c>
      <c r="J3817" s="3">
        <f t="shared" si="238"/>
        <v>39202.758000000002</v>
      </c>
      <c r="K3817" s="3">
        <f t="shared" si="239"/>
        <v>16801.182000000001</v>
      </c>
    </row>
    <row r="3818" spans="1:11" x14ac:dyDescent="0.25">
      <c r="A3818" s="5">
        <v>46034</v>
      </c>
      <c r="B3818" s="2" t="s">
        <v>3825</v>
      </c>
      <c r="C3818" s="2">
        <v>2</v>
      </c>
      <c r="D3818" s="3">
        <v>28609</v>
      </c>
      <c r="E3818" s="4"/>
      <c r="F3818" s="6">
        <v>4</v>
      </c>
      <c r="G3818" s="6">
        <v>1</v>
      </c>
      <c r="H3818" s="7">
        <f t="shared" si="236"/>
        <v>46023</v>
      </c>
      <c r="I3818" s="3">
        <f t="shared" si="237"/>
        <v>57218</v>
      </c>
      <c r="J3818" s="3">
        <f t="shared" si="238"/>
        <v>40052.6</v>
      </c>
      <c r="K3818" s="3">
        <f t="shared" si="239"/>
        <v>17165.400000000001</v>
      </c>
    </row>
    <row r="3819" spans="1:11" x14ac:dyDescent="0.25">
      <c r="A3819" s="5">
        <v>46228</v>
      </c>
      <c r="B3819" s="2" t="s">
        <v>3826</v>
      </c>
      <c r="C3819" s="2">
        <v>3</v>
      </c>
      <c r="D3819" s="3">
        <v>4162</v>
      </c>
      <c r="E3819" s="4">
        <v>0.02</v>
      </c>
      <c r="F3819" s="6">
        <v>1</v>
      </c>
      <c r="G3819" s="6">
        <v>4</v>
      </c>
      <c r="H3819" s="7">
        <f t="shared" si="236"/>
        <v>46204</v>
      </c>
      <c r="I3819" s="3">
        <f t="shared" si="237"/>
        <v>12735.72</v>
      </c>
      <c r="J3819" s="3">
        <f t="shared" si="238"/>
        <v>8915.003999999999</v>
      </c>
      <c r="K3819" s="3">
        <f t="shared" si="239"/>
        <v>3820.7160000000003</v>
      </c>
    </row>
    <row r="3820" spans="1:11" x14ac:dyDescent="0.25">
      <c r="A3820" s="5">
        <v>46358</v>
      </c>
      <c r="B3820" s="2" t="s">
        <v>3827</v>
      </c>
      <c r="C3820" s="2">
        <v>12</v>
      </c>
      <c r="D3820" s="3">
        <v>32405</v>
      </c>
      <c r="E3820" s="4"/>
      <c r="F3820" s="6">
        <v>3</v>
      </c>
      <c r="G3820" s="6">
        <v>3</v>
      </c>
      <c r="H3820" s="7">
        <f t="shared" si="236"/>
        <v>46357</v>
      </c>
      <c r="I3820" s="3">
        <f t="shared" si="237"/>
        <v>388860</v>
      </c>
      <c r="J3820" s="3">
        <f t="shared" si="238"/>
        <v>272202</v>
      </c>
      <c r="K3820" s="3">
        <f t="shared" si="239"/>
        <v>116658</v>
      </c>
    </row>
    <row r="3821" spans="1:11" x14ac:dyDescent="0.25">
      <c r="A3821" s="5">
        <v>46146</v>
      </c>
      <c r="B3821" s="2" t="s">
        <v>3828</v>
      </c>
      <c r="C3821" s="2">
        <v>6</v>
      </c>
      <c r="D3821" s="3">
        <v>13859</v>
      </c>
      <c r="E3821" s="4"/>
      <c r="F3821" s="6">
        <v>4</v>
      </c>
      <c r="G3821" s="6">
        <v>4</v>
      </c>
      <c r="H3821" s="7">
        <f t="shared" si="236"/>
        <v>46143</v>
      </c>
      <c r="I3821" s="3">
        <f t="shared" si="237"/>
        <v>83154</v>
      </c>
      <c r="J3821" s="3">
        <f t="shared" si="238"/>
        <v>58207.799999999996</v>
      </c>
      <c r="K3821" s="3">
        <f t="shared" si="239"/>
        <v>24946.200000000004</v>
      </c>
    </row>
    <row r="3822" spans="1:11" x14ac:dyDescent="0.25">
      <c r="A3822" s="5">
        <v>46320</v>
      </c>
      <c r="B3822" s="2" t="s">
        <v>3829</v>
      </c>
      <c r="C3822" s="2">
        <v>8</v>
      </c>
      <c r="D3822" s="3">
        <v>12161</v>
      </c>
      <c r="E3822" s="4"/>
      <c r="F3822" s="6">
        <v>1</v>
      </c>
      <c r="G3822" s="6">
        <v>6</v>
      </c>
      <c r="H3822" s="7">
        <f t="shared" si="236"/>
        <v>46296</v>
      </c>
      <c r="I3822" s="3">
        <f t="shared" si="237"/>
        <v>97288</v>
      </c>
      <c r="J3822" s="3">
        <f t="shared" si="238"/>
        <v>68101.599999999991</v>
      </c>
      <c r="K3822" s="3">
        <f t="shared" si="239"/>
        <v>29186.400000000009</v>
      </c>
    </row>
    <row r="3823" spans="1:11" x14ac:dyDescent="0.25">
      <c r="A3823" s="5">
        <v>46381</v>
      </c>
      <c r="B3823" s="2" t="s">
        <v>3830</v>
      </c>
      <c r="C3823" s="2">
        <v>11</v>
      </c>
      <c r="D3823" s="3">
        <v>22968</v>
      </c>
      <c r="E3823" s="4">
        <v>0.12</v>
      </c>
      <c r="F3823" s="6">
        <v>1</v>
      </c>
      <c r="G3823" s="6">
        <v>8</v>
      </c>
      <c r="H3823" s="7">
        <f t="shared" si="236"/>
        <v>46357</v>
      </c>
      <c r="I3823" s="3">
        <f t="shared" si="237"/>
        <v>282965.76000000001</v>
      </c>
      <c r="J3823" s="3">
        <f t="shared" si="238"/>
        <v>198076.03200000001</v>
      </c>
      <c r="K3823" s="3">
        <f t="shared" si="239"/>
        <v>84889.728000000003</v>
      </c>
    </row>
    <row r="3824" spans="1:11" x14ac:dyDescent="0.25">
      <c r="A3824" s="5">
        <v>46175</v>
      </c>
      <c r="B3824" s="2" t="s">
        <v>3831</v>
      </c>
      <c r="C3824" s="2">
        <v>5</v>
      </c>
      <c r="D3824" s="3">
        <v>2435</v>
      </c>
      <c r="E3824" s="4">
        <v>0.14000000000000001</v>
      </c>
      <c r="F3824" s="6">
        <v>2</v>
      </c>
      <c r="G3824" s="6">
        <v>8</v>
      </c>
      <c r="H3824" s="7">
        <f t="shared" si="236"/>
        <v>46174</v>
      </c>
      <c r="I3824" s="3">
        <f t="shared" si="237"/>
        <v>13879.500000000002</v>
      </c>
      <c r="J3824" s="3">
        <f t="shared" si="238"/>
        <v>9715.6500000000015</v>
      </c>
      <c r="K3824" s="3">
        <f t="shared" si="239"/>
        <v>4163.8500000000004</v>
      </c>
    </row>
    <row r="3825" spans="1:11" x14ac:dyDescent="0.25">
      <c r="A3825" s="5">
        <v>46308</v>
      </c>
      <c r="B3825" s="2" t="s">
        <v>3832</v>
      </c>
      <c r="C3825" s="2">
        <v>9</v>
      </c>
      <c r="D3825" s="3">
        <v>5000</v>
      </c>
      <c r="E3825" s="4">
        <v>0.06</v>
      </c>
      <c r="F3825" s="6">
        <v>5</v>
      </c>
      <c r="G3825" s="6">
        <v>5</v>
      </c>
      <c r="H3825" s="7">
        <f t="shared" si="236"/>
        <v>46296</v>
      </c>
      <c r="I3825" s="3">
        <f t="shared" si="237"/>
        <v>47700</v>
      </c>
      <c r="J3825" s="3">
        <f t="shared" si="238"/>
        <v>33390</v>
      </c>
      <c r="K3825" s="3">
        <f t="shared" si="239"/>
        <v>14310</v>
      </c>
    </row>
    <row r="3826" spans="1:11" x14ac:dyDescent="0.25">
      <c r="A3826" s="5">
        <v>46242</v>
      </c>
      <c r="B3826" s="2" t="s">
        <v>3833</v>
      </c>
      <c r="C3826" s="2">
        <v>9</v>
      </c>
      <c r="D3826" s="3">
        <v>11657</v>
      </c>
      <c r="E3826" s="4">
        <v>0.06</v>
      </c>
      <c r="F3826" s="6">
        <v>1</v>
      </c>
      <c r="G3826" s="6">
        <v>5</v>
      </c>
      <c r="H3826" s="7">
        <f t="shared" si="236"/>
        <v>46235</v>
      </c>
      <c r="I3826" s="3">
        <f t="shared" si="237"/>
        <v>111207.78</v>
      </c>
      <c r="J3826" s="3">
        <f t="shared" si="238"/>
        <v>77845.445999999996</v>
      </c>
      <c r="K3826" s="3">
        <f t="shared" si="239"/>
        <v>33362.334000000003</v>
      </c>
    </row>
    <row r="3827" spans="1:11" x14ac:dyDescent="0.25">
      <c r="A3827" s="5">
        <v>46239</v>
      </c>
      <c r="B3827" s="2" t="s">
        <v>3834</v>
      </c>
      <c r="C3827" s="2">
        <v>6</v>
      </c>
      <c r="D3827" s="3">
        <v>22913</v>
      </c>
      <c r="E3827" s="4">
        <v>0.11</v>
      </c>
      <c r="F3827" s="6">
        <v>2</v>
      </c>
      <c r="G3827" s="6">
        <v>7</v>
      </c>
      <c r="H3827" s="7">
        <f t="shared" si="236"/>
        <v>46235</v>
      </c>
      <c r="I3827" s="3">
        <f t="shared" si="237"/>
        <v>152600.58000000002</v>
      </c>
      <c r="J3827" s="3">
        <f t="shared" si="238"/>
        <v>106820.406</v>
      </c>
      <c r="K3827" s="3">
        <f t="shared" si="239"/>
        <v>45780.174000000014</v>
      </c>
    </row>
    <row r="3828" spans="1:11" x14ac:dyDescent="0.25">
      <c r="A3828" s="5">
        <v>46246</v>
      </c>
      <c r="B3828" s="2" t="s">
        <v>3835</v>
      </c>
      <c r="C3828" s="2">
        <v>10</v>
      </c>
      <c r="D3828" s="3">
        <v>11905</v>
      </c>
      <c r="E3828" s="4"/>
      <c r="F3828" s="6">
        <v>2</v>
      </c>
      <c r="G3828" s="6">
        <v>7</v>
      </c>
      <c r="H3828" s="7">
        <f t="shared" si="236"/>
        <v>46235</v>
      </c>
      <c r="I3828" s="3">
        <f t="shared" si="237"/>
        <v>119050</v>
      </c>
      <c r="J3828" s="3">
        <f t="shared" si="238"/>
        <v>83335</v>
      </c>
      <c r="K3828" s="3">
        <f t="shared" si="239"/>
        <v>35715</v>
      </c>
    </row>
    <row r="3829" spans="1:11" x14ac:dyDescent="0.25">
      <c r="A3829" s="5">
        <v>46102</v>
      </c>
      <c r="B3829" s="2" t="s">
        <v>3836</v>
      </c>
      <c r="C3829" s="2">
        <v>5</v>
      </c>
      <c r="D3829" s="3">
        <v>5036</v>
      </c>
      <c r="E3829" s="4"/>
      <c r="F3829" s="6">
        <v>2</v>
      </c>
      <c r="G3829" s="6">
        <v>2</v>
      </c>
      <c r="H3829" s="7">
        <f t="shared" si="236"/>
        <v>46082</v>
      </c>
      <c r="I3829" s="3">
        <f t="shared" si="237"/>
        <v>25180</v>
      </c>
      <c r="J3829" s="3">
        <f t="shared" si="238"/>
        <v>17626</v>
      </c>
      <c r="K3829" s="3">
        <f t="shared" si="239"/>
        <v>7554</v>
      </c>
    </row>
    <row r="3830" spans="1:11" x14ac:dyDescent="0.25">
      <c r="A3830" s="5">
        <v>46134</v>
      </c>
      <c r="B3830" s="2" t="s">
        <v>3837</v>
      </c>
      <c r="C3830" s="2">
        <v>11</v>
      </c>
      <c r="D3830" s="3">
        <v>22416</v>
      </c>
      <c r="E3830" s="4"/>
      <c r="F3830" s="6">
        <v>1</v>
      </c>
      <c r="G3830" s="6">
        <v>5</v>
      </c>
      <c r="H3830" s="7">
        <f t="shared" si="236"/>
        <v>46113</v>
      </c>
      <c r="I3830" s="3">
        <f t="shared" si="237"/>
        <v>246576</v>
      </c>
      <c r="J3830" s="3">
        <f t="shared" si="238"/>
        <v>172603.19999999998</v>
      </c>
      <c r="K3830" s="3">
        <f t="shared" si="239"/>
        <v>73972.800000000017</v>
      </c>
    </row>
    <row r="3831" spans="1:11" x14ac:dyDescent="0.25">
      <c r="A3831" s="5">
        <v>46053</v>
      </c>
      <c r="B3831" s="2" t="s">
        <v>3838</v>
      </c>
      <c r="C3831" s="2">
        <v>9</v>
      </c>
      <c r="D3831" s="3">
        <v>26368</v>
      </c>
      <c r="E3831" s="4">
        <v>0.11</v>
      </c>
      <c r="F3831" s="6">
        <v>4</v>
      </c>
      <c r="G3831" s="6">
        <v>2</v>
      </c>
      <c r="H3831" s="7">
        <f t="shared" si="236"/>
        <v>46023</v>
      </c>
      <c r="I3831" s="3">
        <f t="shared" si="237"/>
        <v>263416.32000000001</v>
      </c>
      <c r="J3831" s="3">
        <f t="shared" si="238"/>
        <v>184391.424</v>
      </c>
      <c r="K3831" s="3">
        <f t="shared" si="239"/>
        <v>79024.896000000008</v>
      </c>
    </row>
    <row r="3832" spans="1:11" x14ac:dyDescent="0.25">
      <c r="A3832" s="5">
        <v>46108</v>
      </c>
      <c r="B3832" s="2" t="s">
        <v>3839</v>
      </c>
      <c r="C3832" s="2">
        <v>1</v>
      </c>
      <c r="D3832" s="3">
        <v>33747</v>
      </c>
      <c r="E3832" s="4">
        <v>0.06</v>
      </c>
      <c r="F3832" s="6">
        <v>2</v>
      </c>
      <c r="G3832" s="6">
        <v>7</v>
      </c>
      <c r="H3832" s="7">
        <f t="shared" si="236"/>
        <v>46082</v>
      </c>
      <c r="I3832" s="3">
        <f t="shared" si="237"/>
        <v>35771.82</v>
      </c>
      <c r="J3832" s="3">
        <f t="shared" si="238"/>
        <v>25040.273999999998</v>
      </c>
      <c r="K3832" s="3">
        <f t="shared" si="239"/>
        <v>10731.546000000002</v>
      </c>
    </row>
    <row r="3833" spans="1:11" x14ac:dyDescent="0.25">
      <c r="A3833" s="5">
        <v>46297</v>
      </c>
      <c r="B3833" s="2" t="s">
        <v>3840</v>
      </c>
      <c r="C3833" s="2">
        <v>11</v>
      </c>
      <c r="D3833" s="3">
        <v>21144</v>
      </c>
      <c r="E3833" s="4"/>
      <c r="F3833" s="6">
        <v>3</v>
      </c>
      <c r="G3833" s="6">
        <v>8</v>
      </c>
      <c r="H3833" s="7">
        <f t="shared" si="236"/>
        <v>46296</v>
      </c>
      <c r="I3833" s="3">
        <f t="shared" si="237"/>
        <v>232584</v>
      </c>
      <c r="J3833" s="3">
        <f t="shared" si="238"/>
        <v>162808.79999999999</v>
      </c>
      <c r="K3833" s="3">
        <f t="shared" si="239"/>
        <v>69775.200000000012</v>
      </c>
    </row>
    <row r="3834" spans="1:11" x14ac:dyDescent="0.25">
      <c r="A3834" s="5">
        <v>46261</v>
      </c>
      <c r="B3834" s="2" t="s">
        <v>3841</v>
      </c>
      <c r="C3834" s="2">
        <v>12</v>
      </c>
      <c r="D3834" s="3">
        <v>7886</v>
      </c>
      <c r="E3834" s="4">
        <v>0.05</v>
      </c>
      <c r="F3834" s="6">
        <v>2</v>
      </c>
      <c r="G3834" s="6">
        <v>6</v>
      </c>
      <c r="H3834" s="7">
        <f t="shared" si="236"/>
        <v>46235</v>
      </c>
      <c r="I3834" s="3">
        <f t="shared" si="237"/>
        <v>99363.6</v>
      </c>
      <c r="J3834" s="3">
        <f t="shared" si="238"/>
        <v>69554.52</v>
      </c>
      <c r="K3834" s="3">
        <f t="shared" si="239"/>
        <v>29809.08</v>
      </c>
    </row>
    <row r="3835" spans="1:11" x14ac:dyDescent="0.25">
      <c r="A3835" s="5">
        <v>46114</v>
      </c>
      <c r="B3835" s="2" t="s">
        <v>3842</v>
      </c>
      <c r="C3835" s="2">
        <v>10</v>
      </c>
      <c r="D3835" s="3">
        <v>27590</v>
      </c>
      <c r="E3835" s="4">
        <v>0.09</v>
      </c>
      <c r="F3835" s="6">
        <v>1</v>
      </c>
      <c r="G3835" s="6">
        <v>5</v>
      </c>
      <c r="H3835" s="7">
        <f t="shared" si="236"/>
        <v>46113</v>
      </c>
      <c r="I3835" s="3">
        <f t="shared" si="237"/>
        <v>300731</v>
      </c>
      <c r="J3835" s="3">
        <f t="shared" si="238"/>
        <v>210511.69999999998</v>
      </c>
      <c r="K3835" s="3">
        <f t="shared" si="239"/>
        <v>90219.300000000017</v>
      </c>
    </row>
    <row r="3836" spans="1:11" x14ac:dyDescent="0.25">
      <c r="A3836" s="5">
        <v>46182</v>
      </c>
      <c r="B3836" s="2" t="s">
        <v>3843</v>
      </c>
      <c r="C3836" s="2">
        <v>11</v>
      </c>
      <c r="D3836" s="3">
        <v>23002</v>
      </c>
      <c r="E3836" s="4">
        <v>0.14000000000000001</v>
      </c>
      <c r="F3836" s="6">
        <v>2</v>
      </c>
      <c r="G3836" s="6">
        <v>5</v>
      </c>
      <c r="H3836" s="7">
        <f t="shared" si="236"/>
        <v>46174</v>
      </c>
      <c r="I3836" s="3">
        <f t="shared" si="237"/>
        <v>288445.08</v>
      </c>
      <c r="J3836" s="3">
        <f t="shared" si="238"/>
        <v>201911.55600000001</v>
      </c>
      <c r="K3836" s="3">
        <f t="shared" si="239"/>
        <v>86533.524000000005</v>
      </c>
    </row>
    <row r="3837" spans="1:11" x14ac:dyDescent="0.25">
      <c r="A3837" s="5">
        <v>46146</v>
      </c>
      <c r="B3837" s="2" t="s">
        <v>3844</v>
      </c>
      <c r="C3837" s="2">
        <v>9</v>
      </c>
      <c r="D3837" s="3">
        <v>22944</v>
      </c>
      <c r="E3837" s="4"/>
      <c r="F3837" s="6">
        <v>2</v>
      </c>
      <c r="G3837" s="6">
        <v>3</v>
      </c>
      <c r="H3837" s="7">
        <f t="shared" si="236"/>
        <v>46143</v>
      </c>
      <c r="I3837" s="3">
        <f t="shared" si="237"/>
        <v>206496</v>
      </c>
      <c r="J3837" s="3">
        <f t="shared" si="238"/>
        <v>144547.19999999998</v>
      </c>
      <c r="K3837" s="3">
        <f t="shared" si="239"/>
        <v>61948.800000000017</v>
      </c>
    </row>
    <row r="3838" spans="1:11" x14ac:dyDescent="0.25">
      <c r="A3838" s="5">
        <v>46042</v>
      </c>
      <c r="B3838" s="2" t="s">
        <v>3845</v>
      </c>
      <c r="C3838" s="2">
        <v>6</v>
      </c>
      <c r="D3838" s="3">
        <v>24991</v>
      </c>
      <c r="E3838" s="4"/>
      <c r="F3838" s="6">
        <v>4</v>
      </c>
      <c r="G3838" s="6">
        <v>8</v>
      </c>
      <c r="H3838" s="7">
        <f t="shared" si="236"/>
        <v>46023</v>
      </c>
      <c r="I3838" s="3">
        <f t="shared" si="237"/>
        <v>149946</v>
      </c>
      <c r="J3838" s="3">
        <f t="shared" si="238"/>
        <v>104962.2</v>
      </c>
      <c r="K3838" s="3">
        <f t="shared" si="239"/>
        <v>44983.8</v>
      </c>
    </row>
    <row r="3839" spans="1:11" x14ac:dyDescent="0.25">
      <c r="A3839" s="5">
        <v>46191</v>
      </c>
      <c r="B3839" s="2" t="s">
        <v>3846</v>
      </c>
      <c r="C3839" s="2">
        <v>8</v>
      </c>
      <c r="D3839" s="3">
        <v>34832</v>
      </c>
      <c r="E3839" s="4">
        <v>0.14000000000000001</v>
      </c>
      <c r="F3839" s="6">
        <v>4</v>
      </c>
      <c r="G3839" s="6">
        <v>1</v>
      </c>
      <c r="H3839" s="7">
        <f t="shared" si="236"/>
        <v>46174</v>
      </c>
      <c r="I3839" s="3">
        <f t="shared" si="237"/>
        <v>317667.84000000003</v>
      </c>
      <c r="J3839" s="3">
        <f t="shared" si="238"/>
        <v>222367.48800000001</v>
      </c>
      <c r="K3839" s="3">
        <f t="shared" si="239"/>
        <v>95300.352000000014</v>
      </c>
    </row>
    <row r="3840" spans="1:11" x14ac:dyDescent="0.25">
      <c r="A3840" s="5">
        <v>46352</v>
      </c>
      <c r="B3840" s="2" t="s">
        <v>3847</v>
      </c>
      <c r="C3840" s="2">
        <v>5</v>
      </c>
      <c r="D3840" s="3">
        <v>15008</v>
      </c>
      <c r="E3840" s="4">
        <v>7.0000000000000007E-2</v>
      </c>
      <c r="F3840" s="6">
        <v>4</v>
      </c>
      <c r="G3840" s="6">
        <v>2</v>
      </c>
      <c r="H3840" s="7">
        <f t="shared" si="236"/>
        <v>46327</v>
      </c>
      <c r="I3840" s="3">
        <f t="shared" si="237"/>
        <v>80292.800000000003</v>
      </c>
      <c r="J3840" s="3">
        <f t="shared" si="238"/>
        <v>56204.959999999999</v>
      </c>
      <c r="K3840" s="3">
        <f t="shared" si="239"/>
        <v>24087.840000000004</v>
      </c>
    </row>
    <row r="3841" spans="1:11" x14ac:dyDescent="0.25">
      <c r="A3841" s="5">
        <v>46160</v>
      </c>
      <c r="B3841" s="2" t="s">
        <v>3848</v>
      </c>
      <c r="C3841" s="2">
        <v>2</v>
      </c>
      <c r="D3841" s="3">
        <v>3545</v>
      </c>
      <c r="E3841" s="4"/>
      <c r="F3841" s="6">
        <v>2</v>
      </c>
      <c r="G3841" s="6">
        <v>2</v>
      </c>
      <c r="H3841" s="7">
        <f t="shared" si="236"/>
        <v>46143</v>
      </c>
      <c r="I3841" s="3">
        <f t="shared" si="237"/>
        <v>7090</v>
      </c>
      <c r="J3841" s="3">
        <f t="shared" si="238"/>
        <v>4963</v>
      </c>
      <c r="K3841" s="3">
        <f t="shared" si="239"/>
        <v>2127</v>
      </c>
    </row>
    <row r="3842" spans="1:11" x14ac:dyDescent="0.25">
      <c r="A3842" s="5">
        <v>46173</v>
      </c>
      <c r="B3842" s="2" t="s">
        <v>3849</v>
      </c>
      <c r="C3842" s="2">
        <v>4</v>
      </c>
      <c r="D3842" s="3">
        <v>25159</v>
      </c>
      <c r="E3842" s="4">
        <v>0.06</v>
      </c>
      <c r="F3842" s="6">
        <v>2</v>
      </c>
      <c r="G3842" s="6">
        <v>3</v>
      </c>
      <c r="H3842" s="7">
        <f t="shared" ref="H3842:H3905" si="240">DATE(YEAR($A3842),MONTH($A3842),1)</f>
        <v>46143</v>
      </c>
      <c r="I3842" s="3">
        <f t="shared" ref="I3842:I3905" si="241">$C3842*$D3842*(1+$E3842)</f>
        <v>106674.16</v>
      </c>
      <c r="J3842" s="3">
        <f t="shared" ref="J3842:J3905" si="242">I3842*70%</f>
        <v>74671.911999999997</v>
      </c>
      <c r="K3842" s="3">
        <f t="shared" ref="K3842:K3905" si="243">I3842-J3842</f>
        <v>32002.248000000007</v>
      </c>
    </row>
    <row r="3843" spans="1:11" x14ac:dyDescent="0.25">
      <c r="A3843" s="5">
        <v>46123</v>
      </c>
      <c r="B3843" s="2" t="s">
        <v>3850</v>
      </c>
      <c r="C3843" s="2">
        <v>2</v>
      </c>
      <c r="D3843" s="3">
        <v>21949</v>
      </c>
      <c r="E3843" s="4">
        <v>0.03</v>
      </c>
      <c r="F3843" s="6">
        <v>4</v>
      </c>
      <c r="G3843" s="6">
        <v>2</v>
      </c>
      <c r="H3843" s="7">
        <f t="shared" si="240"/>
        <v>46113</v>
      </c>
      <c r="I3843" s="3">
        <f t="shared" si="241"/>
        <v>45214.94</v>
      </c>
      <c r="J3843" s="3">
        <f t="shared" si="242"/>
        <v>31650.457999999999</v>
      </c>
      <c r="K3843" s="3">
        <f t="shared" si="243"/>
        <v>13564.482000000004</v>
      </c>
    </row>
    <row r="3844" spans="1:11" x14ac:dyDescent="0.25">
      <c r="A3844" s="5">
        <v>46067</v>
      </c>
      <c r="B3844" s="2" t="s">
        <v>3851</v>
      </c>
      <c r="C3844" s="2">
        <v>8</v>
      </c>
      <c r="D3844" s="3">
        <v>13576</v>
      </c>
      <c r="E3844" s="4">
        <v>0.15</v>
      </c>
      <c r="F3844" s="6">
        <v>5</v>
      </c>
      <c r="G3844" s="6">
        <v>5</v>
      </c>
      <c r="H3844" s="7">
        <f t="shared" si="240"/>
        <v>46054</v>
      </c>
      <c r="I3844" s="3">
        <f t="shared" si="241"/>
        <v>124899.2</v>
      </c>
      <c r="J3844" s="3">
        <f t="shared" si="242"/>
        <v>87429.439999999988</v>
      </c>
      <c r="K3844" s="3">
        <f t="shared" si="243"/>
        <v>37469.760000000009</v>
      </c>
    </row>
    <row r="3845" spans="1:11" x14ac:dyDescent="0.25">
      <c r="A3845" s="5">
        <v>46218</v>
      </c>
      <c r="B3845" s="2" t="s">
        <v>3852</v>
      </c>
      <c r="C3845" s="2">
        <v>11</v>
      </c>
      <c r="D3845" s="3">
        <v>15492</v>
      </c>
      <c r="E3845" s="4">
        <v>0.08</v>
      </c>
      <c r="F3845" s="6">
        <v>3</v>
      </c>
      <c r="G3845" s="6">
        <v>8</v>
      </c>
      <c r="H3845" s="7">
        <f t="shared" si="240"/>
        <v>46204</v>
      </c>
      <c r="I3845" s="3">
        <f t="shared" si="241"/>
        <v>184044.96000000002</v>
      </c>
      <c r="J3845" s="3">
        <f t="shared" si="242"/>
        <v>128831.47200000001</v>
      </c>
      <c r="K3845" s="3">
        <f t="shared" si="243"/>
        <v>55213.488000000012</v>
      </c>
    </row>
    <row r="3846" spans="1:11" x14ac:dyDescent="0.25">
      <c r="A3846" s="5">
        <v>46166</v>
      </c>
      <c r="B3846" s="2" t="s">
        <v>3853</v>
      </c>
      <c r="C3846" s="2">
        <v>10</v>
      </c>
      <c r="D3846" s="3">
        <v>16549</v>
      </c>
      <c r="E3846" s="4">
        <v>0.12</v>
      </c>
      <c r="F3846" s="6">
        <v>1</v>
      </c>
      <c r="G3846" s="6">
        <v>8</v>
      </c>
      <c r="H3846" s="7">
        <f t="shared" si="240"/>
        <v>46143</v>
      </c>
      <c r="I3846" s="3">
        <f t="shared" si="241"/>
        <v>185348.80000000002</v>
      </c>
      <c r="J3846" s="3">
        <f t="shared" si="242"/>
        <v>129744.16</v>
      </c>
      <c r="K3846" s="3">
        <f t="shared" si="243"/>
        <v>55604.640000000014</v>
      </c>
    </row>
    <row r="3847" spans="1:11" x14ac:dyDescent="0.25">
      <c r="A3847" s="5">
        <v>46352</v>
      </c>
      <c r="B3847" s="2" t="s">
        <v>3854</v>
      </c>
      <c r="C3847" s="2">
        <v>7</v>
      </c>
      <c r="D3847" s="3">
        <v>24794</v>
      </c>
      <c r="E3847" s="4">
        <v>0.14000000000000001</v>
      </c>
      <c r="F3847" s="6">
        <v>3</v>
      </c>
      <c r="G3847" s="6">
        <v>7</v>
      </c>
      <c r="H3847" s="7">
        <f t="shared" si="240"/>
        <v>46327</v>
      </c>
      <c r="I3847" s="3">
        <f t="shared" si="241"/>
        <v>197856.12000000002</v>
      </c>
      <c r="J3847" s="3">
        <f t="shared" si="242"/>
        <v>138499.28400000001</v>
      </c>
      <c r="K3847" s="3">
        <f t="shared" si="243"/>
        <v>59356.83600000001</v>
      </c>
    </row>
    <row r="3848" spans="1:11" x14ac:dyDescent="0.25">
      <c r="A3848" s="5">
        <v>46154</v>
      </c>
      <c r="B3848" s="2" t="s">
        <v>3855</v>
      </c>
      <c r="C3848" s="2">
        <v>9</v>
      </c>
      <c r="D3848" s="3">
        <v>10855</v>
      </c>
      <c r="E3848" s="4"/>
      <c r="F3848" s="6">
        <v>3</v>
      </c>
      <c r="G3848" s="6">
        <v>3</v>
      </c>
      <c r="H3848" s="7">
        <f t="shared" si="240"/>
        <v>46143</v>
      </c>
      <c r="I3848" s="3">
        <f t="shared" si="241"/>
        <v>97695</v>
      </c>
      <c r="J3848" s="3">
        <f t="shared" si="242"/>
        <v>68386.5</v>
      </c>
      <c r="K3848" s="3">
        <f t="shared" si="243"/>
        <v>29308.5</v>
      </c>
    </row>
    <row r="3849" spans="1:11" x14ac:dyDescent="0.25">
      <c r="A3849" s="5">
        <v>46134</v>
      </c>
      <c r="B3849" s="2" t="s">
        <v>3856</v>
      </c>
      <c r="C3849" s="2">
        <v>10</v>
      </c>
      <c r="D3849" s="3">
        <v>9053</v>
      </c>
      <c r="E3849" s="4"/>
      <c r="F3849" s="6">
        <v>5</v>
      </c>
      <c r="G3849" s="6">
        <v>5</v>
      </c>
      <c r="H3849" s="7">
        <f t="shared" si="240"/>
        <v>46113</v>
      </c>
      <c r="I3849" s="3">
        <f t="shared" si="241"/>
        <v>90530</v>
      </c>
      <c r="J3849" s="3">
        <f t="shared" si="242"/>
        <v>63370.999999999993</v>
      </c>
      <c r="K3849" s="3">
        <f t="shared" si="243"/>
        <v>27159.000000000007</v>
      </c>
    </row>
    <row r="3850" spans="1:11" x14ac:dyDescent="0.25">
      <c r="A3850" s="5">
        <v>46292</v>
      </c>
      <c r="B3850" s="2" t="s">
        <v>3857</v>
      </c>
      <c r="C3850" s="2">
        <v>8</v>
      </c>
      <c r="D3850" s="3">
        <v>33940</v>
      </c>
      <c r="E3850" s="4">
        <v>0.1</v>
      </c>
      <c r="F3850" s="6">
        <v>5</v>
      </c>
      <c r="G3850" s="6">
        <v>4</v>
      </c>
      <c r="H3850" s="7">
        <f t="shared" si="240"/>
        <v>46266</v>
      </c>
      <c r="I3850" s="3">
        <f t="shared" si="241"/>
        <v>298672</v>
      </c>
      <c r="J3850" s="3">
        <f t="shared" si="242"/>
        <v>209070.4</v>
      </c>
      <c r="K3850" s="3">
        <f t="shared" si="243"/>
        <v>89601.600000000006</v>
      </c>
    </row>
    <row r="3851" spans="1:11" x14ac:dyDescent="0.25">
      <c r="A3851" s="5">
        <v>46345</v>
      </c>
      <c r="B3851" s="2" t="s">
        <v>3858</v>
      </c>
      <c r="C3851" s="2">
        <v>3</v>
      </c>
      <c r="D3851" s="3">
        <v>6336</v>
      </c>
      <c r="E3851" s="4">
        <v>0.12</v>
      </c>
      <c r="F3851" s="6">
        <v>3</v>
      </c>
      <c r="G3851" s="6">
        <v>5</v>
      </c>
      <c r="H3851" s="7">
        <f t="shared" si="240"/>
        <v>46327</v>
      </c>
      <c r="I3851" s="3">
        <f t="shared" si="241"/>
        <v>21288.960000000003</v>
      </c>
      <c r="J3851" s="3">
        <f t="shared" si="242"/>
        <v>14902.272000000001</v>
      </c>
      <c r="K3851" s="3">
        <f t="shared" si="243"/>
        <v>6386.6880000000019</v>
      </c>
    </row>
    <row r="3852" spans="1:11" x14ac:dyDescent="0.25">
      <c r="A3852" s="5">
        <v>46153</v>
      </c>
      <c r="B3852" s="2" t="s">
        <v>3859</v>
      </c>
      <c r="C3852" s="2">
        <v>10</v>
      </c>
      <c r="D3852" s="3">
        <v>16209</v>
      </c>
      <c r="E3852" s="4"/>
      <c r="F3852" s="6">
        <v>5</v>
      </c>
      <c r="G3852" s="6">
        <v>1</v>
      </c>
      <c r="H3852" s="7">
        <f t="shared" si="240"/>
        <v>46143</v>
      </c>
      <c r="I3852" s="3">
        <f t="shared" si="241"/>
        <v>162090</v>
      </c>
      <c r="J3852" s="3">
        <f t="shared" si="242"/>
        <v>113463</v>
      </c>
      <c r="K3852" s="3">
        <f t="shared" si="243"/>
        <v>48627</v>
      </c>
    </row>
    <row r="3853" spans="1:11" x14ac:dyDescent="0.25">
      <c r="A3853" s="5">
        <v>46332</v>
      </c>
      <c r="B3853" s="2" t="s">
        <v>3860</v>
      </c>
      <c r="C3853" s="2">
        <v>3</v>
      </c>
      <c r="D3853" s="3">
        <v>16356</v>
      </c>
      <c r="E3853" s="4">
        <v>0.04</v>
      </c>
      <c r="F3853" s="6">
        <v>3</v>
      </c>
      <c r="G3853" s="6">
        <v>3</v>
      </c>
      <c r="H3853" s="7">
        <f t="shared" si="240"/>
        <v>46327</v>
      </c>
      <c r="I3853" s="3">
        <f t="shared" si="241"/>
        <v>51030.720000000001</v>
      </c>
      <c r="J3853" s="3">
        <f t="shared" si="242"/>
        <v>35721.504000000001</v>
      </c>
      <c r="K3853" s="3">
        <f t="shared" si="243"/>
        <v>15309.216</v>
      </c>
    </row>
    <row r="3854" spans="1:11" x14ac:dyDescent="0.25">
      <c r="A3854" s="5">
        <v>46060</v>
      </c>
      <c r="B3854" s="2" t="s">
        <v>3861</v>
      </c>
      <c r="C3854" s="2">
        <v>12</v>
      </c>
      <c r="D3854" s="3">
        <v>25427</v>
      </c>
      <c r="E3854" s="4">
        <v>7.0000000000000007E-2</v>
      </c>
      <c r="F3854" s="6">
        <v>1</v>
      </c>
      <c r="G3854" s="6">
        <v>3</v>
      </c>
      <c r="H3854" s="7">
        <f t="shared" si="240"/>
        <v>46054</v>
      </c>
      <c r="I3854" s="3">
        <f t="shared" si="241"/>
        <v>326482.68</v>
      </c>
      <c r="J3854" s="3">
        <f t="shared" si="242"/>
        <v>228537.87599999999</v>
      </c>
      <c r="K3854" s="3">
        <f t="shared" si="243"/>
        <v>97944.804000000004</v>
      </c>
    </row>
    <row r="3855" spans="1:11" x14ac:dyDescent="0.25">
      <c r="A3855" s="5">
        <v>46093</v>
      </c>
      <c r="B3855" s="2" t="s">
        <v>3862</v>
      </c>
      <c r="C3855" s="2">
        <v>4</v>
      </c>
      <c r="D3855" s="3">
        <v>22267</v>
      </c>
      <c r="E3855" s="4">
        <v>0.05</v>
      </c>
      <c r="F3855" s="6">
        <v>1</v>
      </c>
      <c r="G3855" s="6">
        <v>3</v>
      </c>
      <c r="H3855" s="7">
        <f t="shared" si="240"/>
        <v>46082</v>
      </c>
      <c r="I3855" s="3">
        <f t="shared" si="241"/>
        <v>93521.400000000009</v>
      </c>
      <c r="J3855" s="3">
        <f t="shared" si="242"/>
        <v>65464.98</v>
      </c>
      <c r="K3855" s="3">
        <f t="shared" si="243"/>
        <v>28056.420000000006</v>
      </c>
    </row>
    <row r="3856" spans="1:11" x14ac:dyDescent="0.25">
      <c r="A3856" s="5">
        <v>46283</v>
      </c>
      <c r="B3856" s="2" t="s">
        <v>3863</v>
      </c>
      <c r="C3856" s="2">
        <v>2</v>
      </c>
      <c r="D3856" s="3">
        <v>9199</v>
      </c>
      <c r="E3856" s="4">
        <v>0.04</v>
      </c>
      <c r="F3856" s="6">
        <v>3</v>
      </c>
      <c r="G3856" s="6">
        <v>2</v>
      </c>
      <c r="H3856" s="7">
        <f t="shared" si="240"/>
        <v>46266</v>
      </c>
      <c r="I3856" s="3">
        <f t="shared" si="241"/>
        <v>19133.920000000002</v>
      </c>
      <c r="J3856" s="3">
        <f t="shared" si="242"/>
        <v>13393.744000000001</v>
      </c>
      <c r="K3856" s="3">
        <f t="shared" si="243"/>
        <v>5740.1760000000013</v>
      </c>
    </row>
    <row r="3857" spans="1:11" x14ac:dyDescent="0.25">
      <c r="A3857" s="5">
        <v>46144</v>
      </c>
      <c r="B3857" s="2" t="s">
        <v>3864</v>
      </c>
      <c r="C3857" s="2">
        <v>5</v>
      </c>
      <c r="D3857" s="3">
        <v>29215</v>
      </c>
      <c r="E3857" s="4">
        <v>0.11</v>
      </c>
      <c r="F3857" s="6">
        <v>1</v>
      </c>
      <c r="G3857" s="6">
        <v>1</v>
      </c>
      <c r="H3857" s="7">
        <f t="shared" si="240"/>
        <v>46143</v>
      </c>
      <c r="I3857" s="3">
        <f t="shared" si="241"/>
        <v>162143.25</v>
      </c>
      <c r="J3857" s="3">
        <f t="shared" si="242"/>
        <v>113500.27499999999</v>
      </c>
      <c r="K3857" s="3">
        <f t="shared" si="243"/>
        <v>48642.975000000006</v>
      </c>
    </row>
    <row r="3858" spans="1:11" x14ac:dyDescent="0.25">
      <c r="A3858" s="5">
        <v>46097</v>
      </c>
      <c r="B3858" s="2" t="s">
        <v>3865</v>
      </c>
      <c r="C3858" s="2">
        <v>5</v>
      </c>
      <c r="D3858" s="3">
        <v>5297</v>
      </c>
      <c r="E3858" s="4">
        <v>0.11</v>
      </c>
      <c r="F3858" s="6">
        <v>4</v>
      </c>
      <c r="G3858" s="6">
        <v>4</v>
      </c>
      <c r="H3858" s="7">
        <f t="shared" si="240"/>
        <v>46082</v>
      </c>
      <c r="I3858" s="3">
        <f t="shared" si="241"/>
        <v>29398.350000000002</v>
      </c>
      <c r="J3858" s="3">
        <f t="shared" si="242"/>
        <v>20578.845000000001</v>
      </c>
      <c r="K3858" s="3">
        <f t="shared" si="243"/>
        <v>8819.505000000001</v>
      </c>
    </row>
    <row r="3859" spans="1:11" x14ac:dyDescent="0.25">
      <c r="A3859" s="5">
        <v>46209</v>
      </c>
      <c r="B3859" s="2" t="s">
        <v>3866</v>
      </c>
      <c r="C3859" s="2">
        <v>6</v>
      </c>
      <c r="D3859" s="3">
        <v>27638</v>
      </c>
      <c r="E3859" s="4">
        <v>7.0000000000000007E-2</v>
      </c>
      <c r="F3859" s="6">
        <v>1</v>
      </c>
      <c r="G3859" s="6">
        <v>3</v>
      </c>
      <c r="H3859" s="7">
        <f t="shared" si="240"/>
        <v>46204</v>
      </c>
      <c r="I3859" s="3">
        <f t="shared" si="241"/>
        <v>177435.96000000002</v>
      </c>
      <c r="J3859" s="3">
        <f t="shared" si="242"/>
        <v>124205.17200000001</v>
      </c>
      <c r="K3859" s="3">
        <f t="shared" si="243"/>
        <v>53230.788000000015</v>
      </c>
    </row>
    <row r="3860" spans="1:11" x14ac:dyDescent="0.25">
      <c r="A3860" s="5">
        <v>46090</v>
      </c>
      <c r="B3860" s="2" t="s">
        <v>3867</v>
      </c>
      <c r="C3860" s="2">
        <v>10</v>
      </c>
      <c r="D3860" s="3">
        <v>24784</v>
      </c>
      <c r="E3860" s="4"/>
      <c r="F3860" s="6">
        <v>4</v>
      </c>
      <c r="G3860" s="6">
        <v>2</v>
      </c>
      <c r="H3860" s="7">
        <f t="shared" si="240"/>
        <v>46082</v>
      </c>
      <c r="I3860" s="3">
        <f t="shared" si="241"/>
        <v>247840</v>
      </c>
      <c r="J3860" s="3">
        <f t="shared" si="242"/>
        <v>173488</v>
      </c>
      <c r="K3860" s="3">
        <f t="shared" si="243"/>
        <v>74352</v>
      </c>
    </row>
    <row r="3861" spans="1:11" x14ac:dyDescent="0.25">
      <c r="A3861" s="5">
        <v>46266</v>
      </c>
      <c r="B3861" s="2" t="s">
        <v>3868</v>
      </c>
      <c r="C3861" s="2">
        <v>8</v>
      </c>
      <c r="D3861" s="3">
        <v>23349</v>
      </c>
      <c r="E3861" s="4">
        <v>0.05</v>
      </c>
      <c r="F3861" s="6">
        <v>2</v>
      </c>
      <c r="G3861" s="6">
        <v>6</v>
      </c>
      <c r="H3861" s="7">
        <f t="shared" si="240"/>
        <v>46266</v>
      </c>
      <c r="I3861" s="3">
        <f t="shared" si="241"/>
        <v>196131.6</v>
      </c>
      <c r="J3861" s="3">
        <f t="shared" si="242"/>
        <v>137292.12</v>
      </c>
      <c r="K3861" s="3">
        <f t="shared" si="243"/>
        <v>58839.48000000001</v>
      </c>
    </row>
    <row r="3862" spans="1:11" x14ac:dyDescent="0.25">
      <c r="A3862" s="5">
        <v>46185</v>
      </c>
      <c r="B3862" s="2" t="s">
        <v>3869</v>
      </c>
      <c r="C3862" s="2">
        <v>11</v>
      </c>
      <c r="D3862" s="3">
        <v>19760</v>
      </c>
      <c r="E3862" s="4">
        <v>0.08</v>
      </c>
      <c r="F3862" s="6">
        <v>2</v>
      </c>
      <c r="G3862" s="6">
        <v>2</v>
      </c>
      <c r="H3862" s="7">
        <f t="shared" si="240"/>
        <v>46174</v>
      </c>
      <c r="I3862" s="3">
        <f t="shared" si="241"/>
        <v>234748.80000000002</v>
      </c>
      <c r="J3862" s="3">
        <f t="shared" si="242"/>
        <v>164324.16</v>
      </c>
      <c r="K3862" s="3">
        <f t="shared" si="243"/>
        <v>70424.640000000014</v>
      </c>
    </row>
    <row r="3863" spans="1:11" x14ac:dyDescent="0.25">
      <c r="A3863" s="5">
        <v>46259</v>
      </c>
      <c r="B3863" s="2" t="s">
        <v>3870</v>
      </c>
      <c r="C3863" s="2">
        <v>4</v>
      </c>
      <c r="D3863" s="3">
        <v>29380</v>
      </c>
      <c r="E3863" s="4">
        <v>0.14000000000000001</v>
      </c>
      <c r="F3863" s="6">
        <v>2</v>
      </c>
      <c r="G3863" s="6">
        <v>2</v>
      </c>
      <c r="H3863" s="7">
        <f t="shared" si="240"/>
        <v>46235</v>
      </c>
      <c r="I3863" s="3">
        <f t="shared" si="241"/>
        <v>133972.80000000002</v>
      </c>
      <c r="J3863" s="3">
        <f t="shared" si="242"/>
        <v>93780.96</v>
      </c>
      <c r="K3863" s="3">
        <f t="shared" si="243"/>
        <v>40191.840000000011</v>
      </c>
    </row>
    <row r="3864" spans="1:11" x14ac:dyDescent="0.25">
      <c r="A3864" s="5">
        <v>46176</v>
      </c>
      <c r="B3864" s="2" t="s">
        <v>3871</v>
      </c>
      <c r="C3864" s="2">
        <v>6</v>
      </c>
      <c r="D3864" s="3">
        <v>27669</v>
      </c>
      <c r="E3864" s="4">
        <v>0.11</v>
      </c>
      <c r="F3864" s="6">
        <v>5</v>
      </c>
      <c r="G3864" s="6">
        <v>7</v>
      </c>
      <c r="H3864" s="7">
        <f t="shared" si="240"/>
        <v>46174</v>
      </c>
      <c r="I3864" s="3">
        <f t="shared" si="241"/>
        <v>184275.54</v>
      </c>
      <c r="J3864" s="3">
        <f t="shared" si="242"/>
        <v>128992.878</v>
      </c>
      <c r="K3864" s="3">
        <f t="shared" si="243"/>
        <v>55282.662000000011</v>
      </c>
    </row>
    <row r="3865" spans="1:11" x14ac:dyDescent="0.25">
      <c r="A3865" s="5">
        <v>46282</v>
      </c>
      <c r="B3865" s="2" t="s">
        <v>3872</v>
      </c>
      <c r="C3865" s="2">
        <v>8</v>
      </c>
      <c r="D3865" s="3">
        <v>1665</v>
      </c>
      <c r="E3865" s="4">
        <v>0.06</v>
      </c>
      <c r="F3865" s="6">
        <v>3</v>
      </c>
      <c r="G3865" s="6">
        <v>1</v>
      </c>
      <c r="H3865" s="7">
        <f t="shared" si="240"/>
        <v>46266</v>
      </c>
      <c r="I3865" s="3">
        <f t="shared" si="241"/>
        <v>14119.2</v>
      </c>
      <c r="J3865" s="3">
        <f t="shared" si="242"/>
        <v>9883.44</v>
      </c>
      <c r="K3865" s="3">
        <f t="shared" si="243"/>
        <v>4235.76</v>
      </c>
    </row>
    <row r="3866" spans="1:11" x14ac:dyDescent="0.25">
      <c r="A3866" s="5">
        <v>46344</v>
      </c>
      <c r="B3866" s="2" t="s">
        <v>3873</v>
      </c>
      <c r="C3866" s="2">
        <v>7</v>
      </c>
      <c r="D3866" s="3">
        <v>26390</v>
      </c>
      <c r="E3866" s="4"/>
      <c r="F3866" s="6">
        <v>2</v>
      </c>
      <c r="G3866" s="6">
        <v>6</v>
      </c>
      <c r="H3866" s="7">
        <f t="shared" si="240"/>
        <v>46327</v>
      </c>
      <c r="I3866" s="3">
        <f t="shared" si="241"/>
        <v>184730</v>
      </c>
      <c r="J3866" s="3">
        <f t="shared" si="242"/>
        <v>129310.99999999999</v>
      </c>
      <c r="K3866" s="3">
        <f t="shared" si="243"/>
        <v>55419.000000000015</v>
      </c>
    </row>
    <row r="3867" spans="1:11" x14ac:dyDescent="0.25">
      <c r="A3867" s="5">
        <v>46111</v>
      </c>
      <c r="B3867" s="2" t="s">
        <v>3874</v>
      </c>
      <c r="C3867" s="2">
        <v>12</v>
      </c>
      <c r="D3867" s="3">
        <v>7474</v>
      </c>
      <c r="E3867" s="4"/>
      <c r="F3867" s="6">
        <v>2</v>
      </c>
      <c r="G3867" s="6">
        <v>7</v>
      </c>
      <c r="H3867" s="7">
        <f t="shared" si="240"/>
        <v>46082</v>
      </c>
      <c r="I3867" s="3">
        <f t="shared" si="241"/>
        <v>89688</v>
      </c>
      <c r="J3867" s="3">
        <f t="shared" si="242"/>
        <v>62781.599999999999</v>
      </c>
      <c r="K3867" s="3">
        <f t="shared" si="243"/>
        <v>26906.400000000001</v>
      </c>
    </row>
    <row r="3868" spans="1:11" x14ac:dyDescent="0.25">
      <c r="A3868" s="5">
        <v>46225</v>
      </c>
      <c r="B3868" s="2" t="s">
        <v>3875</v>
      </c>
      <c r="C3868" s="2">
        <v>9</v>
      </c>
      <c r="D3868" s="3">
        <v>20980</v>
      </c>
      <c r="E3868" s="4">
        <v>0.09</v>
      </c>
      <c r="F3868" s="6">
        <v>4</v>
      </c>
      <c r="G3868" s="6">
        <v>2</v>
      </c>
      <c r="H3868" s="7">
        <f t="shared" si="240"/>
        <v>46204</v>
      </c>
      <c r="I3868" s="3">
        <f t="shared" si="241"/>
        <v>205813.80000000002</v>
      </c>
      <c r="J3868" s="3">
        <f t="shared" si="242"/>
        <v>144069.66</v>
      </c>
      <c r="K3868" s="3">
        <f t="shared" si="243"/>
        <v>61744.140000000014</v>
      </c>
    </row>
    <row r="3869" spans="1:11" x14ac:dyDescent="0.25">
      <c r="A3869" s="5">
        <v>46119</v>
      </c>
      <c r="B3869" s="2" t="s">
        <v>3876</v>
      </c>
      <c r="C3869" s="2">
        <v>8</v>
      </c>
      <c r="D3869" s="3">
        <v>8978</v>
      </c>
      <c r="E3869" s="4">
        <v>0.12</v>
      </c>
      <c r="F3869" s="6">
        <v>4</v>
      </c>
      <c r="G3869" s="6">
        <v>2</v>
      </c>
      <c r="H3869" s="7">
        <f t="shared" si="240"/>
        <v>46113</v>
      </c>
      <c r="I3869" s="3">
        <f t="shared" si="241"/>
        <v>80442.880000000005</v>
      </c>
      <c r="J3869" s="3">
        <f t="shared" si="242"/>
        <v>56310.016000000003</v>
      </c>
      <c r="K3869" s="3">
        <f t="shared" si="243"/>
        <v>24132.864000000001</v>
      </c>
    </row>
    <row r="3870" spans="1:11" x14ac:dyDescent="0.25">
      <c r="A3870" s="5">
        <v>46024</v>
      </c>
      <c r="B3870" s="2" t="s">
        <v>3877</v>
      </c>
      <c r="C3870" s="2">
        <v>6</v>
      </c>
      <c r="D3870" s="3">
        <v>20625</v>
      </c>
      <c r="E3870" s="4">
        <v>0.14000000000000001</v>
      </c>
      <c r="F3870" s="6">
        <v>4</v>
      </c>
      <c r="G3870" s="6">
        <v>4</v>
      </c>
      <c r="H3870" s="7">
        <f t="shared" si="240"/>
        <v>46023</v>
      </c>
      <c r="I3870" s="3">
        <f t="shared" si="241"/>
        <v>141075.00000000003</v>
      </c>
      <c r="J3870" s="3">
        <f t="shared" si="242"/>
        <v>98752.500000000015</v>
      </c>
      <c r="K3870" s="3">
        <f t="shared" si="243"/>
        <v>42322.500000000015</v>
      </c>
    </row>
    <row r="3871" spans="1:11" x14ac:dyDescent="0.25">
      <c r="A3871" s="5">
        <v>46257</v>
      </c>
      <c r="B3871" s="2" t="s">
        <v>3878</v>
      </c>
      <c r="C3871" s="2">
        <v>2</v>
      </c>
      <c r="D3871" s="3">
        <v>31885</v>
      </c>
      <c r="E3871" s="4">
        <v>0.12</v>
      </c>
      <c r="F3871" s="6">
        <v>3</v>
      </c>
      <c r="G3871" s="6">
        <v>7</v>
      </c>
      <c r="H3871" s="7">
        <f t="shared" si="240"/>
        <v>46235</v>
      </c>
      <c r="I3871" s="3">
        <f t="shared" si="241"/>
        <v>71422.400000000009</v>
      </c>
      <c r="J3871" s="3">
        <f t="shared" si="242"/>
        <v>49995.68</v>
      </c>
      <c r="K3871" s="3">
        <f t="shared" si="243"/>
        <v>21426.720000000008</v>
      </c>
    </row>
    <row r="3872" spans="1:11" x14ac:dyDescent="0.25">
      <c r="A3872" s="5">
        <v>46037</v>
      </c>
      <c r="B3872" s="2" t="s">
        <v>3879</v>
      </c>
      <c r="C3872" s="2">
        <v>5</v>
      </c>
      <c r="D3872" s="3">
        <v>11794</v>
      </c>
      <c r="E3872" s="4">
        <v>0.11</v>
      </c>
      <c r="F3872" s="6">
        <v>3</v>
      </c>
      <c r="G3872" s="6">
        <v>1</v>
      </c>
      <c r="H3872" s="7">
        <f t="shared" si="240"/>
        <v>46023</v>
      </c>
      <c r="I3872" s="3">
        <f t="shared" si="241"/>
        <v>65456.700000000004</v>
      </c>
      <c r="J3872" s="3">
        <f t="shared" si="242"/>
        <v>45819.69</v>
      </c>
      <c r="K3872" s="3">
        <f t="shared" si="243"/>
        <v>19637.010000000002</v>
      </c>
    </row>
    <row r="3873" spans="1:11" x14ac:dyDescent="0.25">
      <c r="A3873" s="5">
        <v>46093</v>
      </c>
      <c r="B3873" s="2" t="s">
        <v>3880</v>
      </c>
      <c r="C3873" s="2">
        <v>7</v>
      </c>
      <c r="D3873" s="3">
        <v>28192</v>
      </c>
      <c r="E3873" s="4">
        <v>0.09</v>
      </c>
      <c r="F3873" s="6">
        <v>1</v>
      </c>
      <c r="G3873" s="6">
        <v>3</v>
      </c>
      <c r="H3873" s="7">
        <f t="shared" si="240"/>
        <v>46082</v>
      </c>
      <c r="I3873" s="3">
        <f t="shared" si="241"/>
        <v>215104.96000000002</v>
      </c>
      <c r="J3873" s="3">
        <f t="shared" si="242"/>
        <v>150573.47200000001</v>
      </c>
      <c r="K3873" s="3">
        <f t="shared" si="243"/>
        <v>64531.488000000012</v>
      </c>
    </row>
    <row r="3874" spans="1:11" x14ac:dyDescent="0.25">
      <c r="A3874" s="5">
        <v>46314</v>
      </c>
      <c r="B3874" s="2" t="s">
        <v>3881</v>
      </c>
      <c r="C3874" s="2">
        <v>2</v>
      </c>
      <c r="D3874" s="3">
        <v>25246</v>
      </c>
      <c r="E3874" s="4">
        <v>0.1</v>
      </c>
      <c r="F3874" s="6">
        <v>1</v>
      </c>
      <c r="G3874" s="6">
        <v>5</v>
      </c>
      <c r="H3874" s="7">
        <f t="shared" si="240"/>
        <v>46296</v>
      </c>
      <c r="I3874" s="3">
        <f t="shared" si="241"/>
        <v>55541.200000000004</v>
      </c>
      <c r="J3874" s="3">
        <f t="shared" si="242"/>
        <v>38878.840000000004</v>
      </c>
      <c r="K3874" s="3">
        <f t="shared" si="243"/>
        <v>16662.36</v>
      </c>
    </row>
    <row r="3875" spans="1:11" x14ac:dyDescent="0.25">
      <c r="A3875" s="5">
        <v>46238</v>
      </c>
      <c r="B3875" s="2" t="s">
        <v>3882</v>
      </c>
      <c r="C3875" s="2">
        <v>5</v>
      </c>
      <c r="D3875" s="3">
        <v>4328</v>
      </c>
      <c r="E3875" s="4">
        <v>0.05</v>
      </c>
      <c r="F3875" s="6">
        <v>4</v>
      </c>
      <c r="G3875" s="6">
        <v>6</v>
      </c>
      <c r="H3875" s="7">
        <f t="shared" si="240"/>
        <v>46235</v>
      </c>
      <c r="I3875" s="3">
        <f t="shared" si="241"/>
        <v>22722</v>
      </c>
      <c r="J3875" s="3">
        <f t="shared" si="242"/>
        <v>15905.4</v>
      </c>
      <c r="K3875" s="3">
        <f t="shared" si="243"/>
        <v>6816.6</v>
      </c>
    </row>
    <row r="3876" spans="1:11" x14ac:dyDescent="0.25">
      <c r="A3876" s="5">
        <v>46046</v>
      </c>
      <c r="B3876" s="2" t="s">
        <v>3883</v>
      </c>
      <c r="C3876" s="2">
        <v>6</v>
      </c>
      <c r="D3876" s="3">
        <v>19084</v>
      </c>
      <c r="E3876" s="4">
        <v>0.12</v>
      </c>
      <c r="F3876" s="6">
        <v>1</v>
      </c>
      <c r="G3876" s="6">
        <v>4</v>
      </c>
      <c r="H3876" s="7">
        <f t="shared" si="240"/>
        <v>46023</v>
      </c>
      <c r="I3876" s="3">
        <f t="shared" si="241"/>
        <v>128244.48000000001</v>
      </c>
      <c r="J3876" s="3">
        <f t="shared" si="242"/>
        <v>89771.135999999999</v>
      </c>
      <c r="K3876" s="3">
        <f t="shared" si="243"/>
        <v>38473.344000000012</v>
      </c>
    </row>
    <row r="3877" spans="1:11" x14ac:dyDescent="0.25">
      <c r="A3877" s="5">
        <v>46213</v>
      </c>
      <c r="B3877" s="2" t="s">
        <v>3884</v>
      </c>
      <c r="C3877" s="2">
        <v>8</v>
      </c>
      <c r="D3877" s="3">
        <v>20265</v>
      </c>
      <c r="E3877" s="4">
        <v>0.12</v>
      </c>
      <c r="F3877" s="6">
        <v>5</v>
      </c>
      <c r="G3877" s="6">
        <v>1</v>
      </c>
      <c r="H3877" s="7">
        <f t="shared" si="240"/>
        <v>46204</v>
      </c>
      <c r="I3877" s="3">
        <f t="shared" si="241"/>
        <v>181574.40000000002</v>
      </c>
      <c r="J3877" s="3">
        <f t="shared" si="242"/>
        <v>127102.08</v>
      </c>
      <c r="K3877" s="3">
        <f t="shared" si="243"/>
        <v>54472.320000000022</v>
      </c>
    </row>
    <row r="3878" spans="1:11" x14ac:dyDescent="0.25">
      <c r="A3878" s="5">
        <v>46253</v>
      </c>
      <c r="B3878" s="2" t="s">
        <v>3885</v>
      </c>
      <c r="C3878" s="2">
        <v>10</v>
      </c>
      <c r="D3878" s="3">
        <v>32831</v>
      </c>
      <c r="E3878" s="4">
        <v>0.12</v>
      </c>
      <c r="F3878" s="6">
        <v>1</v>
      </c>
      <c r="G3878" s="6">
        <v>6</v>
      </c>
      <c r="H3878" s="7">
        <f t="shared" si="240"/>
        <v>46235</v>
      </c>
      <c r="I3878" s="3">
        <f t="shared" si="241"/>
        <v>367707.2</v>
      </c>
      <c r="J3878" s="3">
        <f t="shared" si="242"/>
        <v>257395.03999999998</v>
      </c>
      <c r="K3878" s="3">
        <f t="shared" si="243"/>
        <v>110312.16000000003</v>
      </c>
    </row>
    <row r="3879" spans="1:11" x14ac:dyDescent="0.25">
      <c r="A3879" s="5">
        <v>46134</v>
      </c>
      <c r="B3879" s="2" t="s">
        <v>3886</v>
      </c>
      <c r="C3879" s="2">
        <v>1</v>
      </c>
      <c r="D3879" s="3">
        <v>26269</v>
      </c>
      <c r="E3879" s="4"/>
      <c r="F3879" s="6">
        <v>2</v>
      </c>
      <c r="G3879" s="6">
        <v>6</v>
      </c>
      <c r="H3879" s="7">
        <f t="shared" si="240"/>
        <v>46113</v>
      </c>
      <c r="I3879" s="3">
        <f t="shared" si="241"/>
        <v>26269</v>
      </c>
      <c r="J3879" s="3">
        <f t="shared" si="242"/>
        <v>18388.3</v>
      </c>
      <c r="K3879" s="3">
        <f t="shared" si="243"/>
        <v>7880.7000000000007</v>
      </c>
    </row>
    <row r="3880" spans="1:11" x14ac:dyDescent="0.25">
      <c r="A3880" s="5">
        <v>46204</v>
      </c>
      <c r="B3880" s="2" t="s">
        <v>3887</v>
      </c>
      <c r="C3880" s="2">
        <v>1</v>
      </c>
      <c r="D3880" s="3">
        <v>27837</v>
      </c>
      <c r="E3880" s="4"/>
      <c r="F3880" s="6">
        <v>3</v>
      </c>
      <c r="G3880" s="6">
        <v>2</v>
      </c>
      <c r="H3880" s="7">
        <f t="shared" si="240"/>
        <v>46204</v>
      </c>
      <c r="I3880" s="3">
        <f t="shared" si="241"/>
        <v>27837</v>
      </c>
      <c r="J3880" s="3">
        <f t="shared" si="242"/>
        <v>19485.899999999998</v>
      </c>
      <c r="K3880" s="3">
        <f t="shared" si="243"/>
        <v>8351.1000000000022</v>
      </c>
    </row>
    <row r="3881" spans="1:11" x14ac:dyDescent="0.25">
      <c r="A3881" s="5">
        <v>46077</v>
      </c>
      <c r="B3881" s="2" t="s">
        <v>3888</v>
      </c>
      <c r="C3881" s="2">
        <v>11</v>
      </c>
      <c r="D3881" s="3">
        <v>23766</v>
      </c>
      <c r="E3881" s="4">
        <v>0.06</v>
      </c>
      <c r="F3881" s="6">
        <v>2</v>
      </c>
      <c r="G3881" s="6">
        <v>2</v>
      </c>
      <c r="H3881" s="7">
        <f t="shared" si="240"/>
        <v>46054</v>
      </c>
      <c r="I3881" s="3">
        <f t="shared" si="241"/>
        <v>277111.56</v>
      </c>
      <c r="J3881" s="3">
        <f t="shared" si="242"/>
        <v>193978.09199999998</v>
      </c>
      <c r="K3881" s="3">
        <f t="shared" si="243"/>
        <v>83133.468000000023</v>
      </c>
    </row>
    <row r="3882" spans="1:11" x14ac:dyDescent="0.25">
      <c r="A3882" s="5">
        <v>46052</v>
      </c>
      <c r="B3882" s="2" t="s">
        <v>3889</v>
      </c>
      <c r="C3882" s="2">
        <v>10</v>
      </c>
      <c r="D3882" s="3">
        <v>16426</v>
      </c>
      <c r="E3882" s="4"/>
      <c r="F3882" s="6">
        <v>5</v>
      </c>
      <c r="G3882" s="6">
        <v>7</v>
      </c>
      <c r="H3882" s="7">
        <f t="shared" si="240"/>
        <v>46023</v>
      </c>
      <c r="I3882" s="3">
        <f t="shared" si="241"/>
        <v>164260</v>
      </c>
      <c r="J3882" s="3">
        <f t="shared" si="242"/>
        <v>114981.99999999999</v>
      </c>
      <c r="K3882" s="3">
        <f t="shared" si="243"/>
        <v>49278.000000000015</v>
      </c>
    </row>
    <row r="3883" spans="1:11" x14ac:dyDescent="0.25">
      <c r="A3883" s="5">
        <v>46323</v>
      </c>
      <c r="B3883" s="2" t="s">
        <v>3890</v>
      </c>
      <c r="C3883" s="2">
        <v>7</v>
      </c>
      <c r="D3883" s="3">
        <v>14444</v>
      </c>
      <c r="E3883" s="4">
        <v>0.09</v>
      </c>
      <c r="F3883" s="6">
        <v>5</v>
      </c>
      <c r="G3883" s="6">
        <v>1</v>
      </c>
      <c r="H3883" s="7">
        <f t="shared" si="240"/>
        <v>46296</v>
      </c>
      <c r="I3883" s="3">
        <f t="shared" si="241"/>
        <v>110207.72</v>
      </c>
      <c r="J3883" s="3">
        <f t="shared" si="242"/>
        <v>77145.403999999995</v>
      </c>
      <c r="K3883" s="3">
        <f t="shared" si="243"/>
        <v>33062.316000000006</v>
      </c>
    </row>
    <row r="3884" spans="1:11" x14ac:dyDescent="0.25">
      <c r="A3884" s="5">
        <v>46187</v>
      </c>
      <c r="B3884" s="2" t="s">
        <v>3891</v>
      </c>
      <c r="C3884" s="2">
        <v>9</v>
      </c>
      <c r="D3884" s="3">
        <v>32074</v>
      </c>
      <c r="E3884" s="4">
        <v>0.02</v>
      </c>
      <c r="F3884" s="6">
        <v>4</v>
      </c>
      <c r="G3884" s="6">
        <v>2</v>
      </c>
      <c r="H3884" s="7">
        <f t="shared" si="240"/>
        <v>46174</v>
      </c>
      <c r="I3884" s="3">
        <f t="shared" si="241"/>
        <v>294439.32</v>
      </c>
      <c r="J3884" s="3">
        <f t="shared" si="242"/>
        <v>206107.524</v>
      </c>
      <c r="K3884" s="3">
        <f t="shared" si="243"/>
        <v>88331.796000000002</v>
      </c>
    </row>
    <row r="3885" spans="1:11" x14ac:dyDescent="0.25">
      <c r="A3885" s="5">
        <v>46221</v>
      </c>
      <c r="B3885" s="2" t="s">
        <v>3892</v>
      </c>
      <c r="C3885" s="2">
        <v>6</v>
      </c>
      <c r="D3885" s="3">
        <v>14450</v>
      </c>
      <c r="E3885" s="4"/>
      <c r="F3885" s="6">
        <v>4</v>
      </c>
      <c r="G3885" s="6">
        <v>6</v>
      </c>
      <c r="H3885" s="7">
        <f t="shared" si="240"/>
        <v>46204</v>
      </c>
      <c r="I3885" s="3">
        <f t="shared" si="241"/>
        <v>86700</v>
      </c>
      <c r="J3885" s="3">
        <f t="shared" si="242"/>
        <v>60689.999999999993</v>
      </c>
      <c r="K3885" s="3">
        <f t="shared" si="243"/>
        <v>26010.000000000007</v>
      </c>
    </row>
    <row r="3886" spans="1:11" x14ac:dyDescent="0.25">
      <c r="A3886" s="5">
        <v>46166</v>
      </c>
      <c r="B3886" s="2" t="s">
        <v>3893</v>
      </c>
      <c r="C3886" s="2">
        <v>4</v>
      </c>
      <c r="D3886" s="3">
        <v>18708</v>
      </c>
      <c r="E3886" s="4"/>
      <c r="F3886" s="6">
        <v>2</v>
      </c>
      <c r="G3886" s="6">
        <v>2</v>
      </c>
      <c r="H3886" s="7">
        <f t="shared" si="240"/>
        <v>46143</v>
      </c>
      <c r="I3886" s="3">
        <f t="shared" si="241"/>
        <v>74832</v>
      </c>
      <c r="J3886" s="3">
        <f t="shared" si="242"/>
        <v>52382.399999999994</v>
      </c>
      <c r="K3886" s="3">
        <f t="shared" si="243"/>
        <v>22449.600000000006</v>
      </c>
    </row>
    <row r="3887" spans="1:11" x14ac:dyDescent="0.25">
      <c r="A3887" s="5">
        <v>46266</v>
      </c>
      <c r="B3887" s="2" t="s">
        <v>3894</v>
      </c>
      <c r="C3887" s="2">
        <v>9</v>
      </c>
      <c r="D3887" s="3">
        <v>20363</v>
      </c>
      <c r="E3887" s="4"/>
      <c r="F3887" s="6">
        <v>2</v>
      </c>
      <c r="G3887" s="6">
        <v>7</v>
      </c>
      <c r="H3887" s="7">
        <f t="shared" si="240"/>
        <v>46266</v>
      </c>
      <c r="I3887" s="3">
        <f t="shared" si="241"/>
        <v>183267</v>
      </c>
      <c r="J3887" s="3">
        <f t="shared" si="242"/>
        <v>128286.9</v>
      </c>
      <c r="K3887" s="3">
        <f t="shared" si="243"/>
        <v>54980.100000000006</v>
      </c>
    </row>
    <row r="3888" spans="1:11" x14ac:dyDescent="0.25">
      <c r="A3888" s="5">
        <v>46058</v>
      </c>
      <c r="B3888" s="2" t="s">
        <v>3895</v>
      </c>
      <c r="C3888" s="2">
        <v>2</v>
      </c>
      <c r="D3888" s="3">
        <v>12076</v>
      </c>
      <c r="E3888" s="4">
        <v>0.09</v>
      </c>
      <c r="F3888" s="6">
        <v>1</v>
      </c>
      <c r="G3888" s="6">
        <v>1</v>
      </c>
      <c r="H3888" s="7">
        <f t="shared" si="240"/>
        <v>46054</v>
      </c>
      <c r="I3888" s="3">
        <f t="shared" si="241"/>
        <v>26325.68</v>
      </c>
      <c r="J3888" s="3">
        <f t="shared" si="242"/>
        <v>18427.975999999999</v>
      </c>
      <c r="K3888" s="3">
        <f t="shared" si="243"/>
        <v>7897.7040000000015</v>
      </c>
    </row>
    <row r="3889" spans="1:11" x14ac:dyDescent="0.25">
      <c r="A3889" s="5">
        <v>46347</v>
      </c>
      <c r="B3889" s="2" t="s">
        <v>3896</v>
      </c>
      <c r="C3889" s="2">
        <v>3</v>
      </c>
      <c r="D3889" s="3">
        <v>33964</v>
      </c>
      <c r="E3889" s="4">
        <v>7.0000000000000007E-2</v>
      </c>
      <c r="F3889" s="6">
        <v>4</v>
      </c>
      <c r="G3889" s="6">
        <v>7</v>
      </c>
      <c r="H3889" s="7">
        <f t="shared" si="240"/>
        <v>46327</v>
      </c>
      <c r="I3889" s="3">
        <f t="shared" si="241"/>
        <v>109024.44</v>
      </c>
      <c r="J3889" s="3">
        <f t="shared" si="242"/>
        <v>76317.107999999993</v>
      </c>
      <c r="K3889" s="3">
        <f t="shared" si="243"/>
        <v>32707.332000000009</v>
      </c>
    </row>
    <row r="3890" spans="1:11" x14ac:dyDescent="0.25">
      <c r="A3890" s="5">
        <v>46125</v>
      </c>
      <c r="B3890" s="2" t="s">
        <v>3897</v>
      </c>
      <c r="C3890" s="2">
        <v>9</v>
      </c>
      <c r="D3890" s="3">
        <v>23106</v>
      </c>
      <c r="E3890" s="4">
        <v>0.13</v>
      </c>
      <c r="F3890" s="6">
        <v>1</v>
      </c>
      <c r="G3890" s="6">
        <v>6</v>
      </c>
      <c r="H3890" s="7">
        <f t="shared" si="240"/>
        <v>46113</v>
      </c>
      <c r="I3890" s="3">
        <f t="shared" si="241"/>
        <v>234988.02</v>
      </c>
      <c r="J3890" s="3">
        <f t="shared" si="242"/>
        <v>164491.61399999997</v>
      </c>
      <c r="K3890" s="3">
        <f t="shared" si="243"/>
        <v>70496.406000000017</v>
      </c>
    </row>
    <row r="3891" spans="1:11" x14ac:dyDescent="0.25">
      <c r="A3891" s="5">
        <v>46324</v>
      </c>
      <c r="B3891" s="2" t="s">
        <v>3898</v>
      </c>
      <c r="C3891" s="2">
        <v>8</v>
      </c>
      <c r="D3891" s="3">
        <v>24103</v>
      </c>
      <c r="E3891" s="4">
        <v>0.15</v>
      </c>
      <c r="F3891" s="6">
        <v>1</v>
      </c>
      <c r="G3891" s="6">
        <v>7</v>
      </c>
      <c r="H3891" s="7">
        <f t="shared" si="240"/>
        <v>46296</v>
      </c>
      <c r="I3891" s="3">
        <f t="shared" si="241"/>
        <v>221747.59999999998</v>
      </c>
      <c r="J3891" s="3">
        <f t="shared" si="242"/>
        <v>155223.31999999998</v>
      </c>
      <c r="K3891" s="3">
        <f t="shared" si="243"/>
        <v>66524.28</v>
      </c>
    </row>
    <row r="3892" spans="1:11" x14ac:dyDescent="0.25">
      <c r="A3892" s="5">
        <v>46238</v>
      </c>
      <c r="B3892" s="2" t="s">
        <v>3899</v>
      </c>
      <c r="C3892" s="2">
        <v>9</v>
      </c>
      <c r="D3892" s="3">
        <v>19949</v>
      </c>
      <c r="E3892" s="4"/>
      <c r="F3892" s="6">
        <v>2</v>
      </c>
      <c r="G3892" s="6">
        <v>7</v>
      </c>
      <c r="H3892" s="7">
        <f t="shared" si="240"/>
        <v>46235</v>
      </c>
      <c r="I3892" s="3">
        <f t="shared" si="241"/>
        <v>179541</v>
      </c>
      <c r="J3892" s="3">
        <f t="shared" si="242"/>
        <v>125678.7</v>
      </c>
      <c r="K3892" s="3">
        <f t="shared" si="243"/>
        <v>53862.3</v>
      </c>
    </row>
    <row r="3893" spans="1:11" x14ac:dyDescent="0.25">
      <c r="A3893" s="5">
        <v>46339</v>
      </c>
      <c r="B3893" s="2" t="s">
        <v>3900</v>
      </c>
      <c r="C3893" s="2">
        <v>8</v>
      </c>
      <c r="D3893" s="3">
        <v>22808</v>
      </c>
      <c r="E3893" s="4">
        <v>0.06</v>
      </c>
      <c r="F3893" s="6">
        <v>2</v>
      </c>
      <c r="G3893" s="6">
        <v>2</v>
      </c>
      <c r="H3893" s="7">
        <f t="shared" si="240"/>
        <v>46327</v>
      </c>
      <c r="I3893" s="3">
        <f t="shared" si="241"/>
        <v>193411.84</v>
      </c>
      <c r="J3893" s="3">
        <f t="shared" si="242"/>
        <v>135388.288</v>
      </c>
      <c r="K3893" s="3">
        <f t="shared" si="243"/>
        <v>58023.551999999996</v>
      </c>
    </row>
    <row r="3894" spans="1:11" x14ac:dyDescent="0.25">
      <c r="A3894" s="5">
        <v>46161</v>
      </c>
      <c r="B3894" s="2" t="s">
        <v>3901</v>
      </c>
      <c r="C3894" s="2">
        <v>8</v>
      </c>
      <c r="D3894" s="3">
        <v>3020</v>
      </c>
      <c r="E3894" s="4">
        <v>0.05</v>
      </c>
      <c r="F3894" s="6">
        <v>5</v>
      </c>
      <c r="G3894" s="6">
        <v>8</v>
      </c>
      <c r="H3894" s="7">
        <f t="shared" si="240"/>
        <v>46143</v>
      </c>
      <c r="I3894" s="3">
        <f t="shared" si="241"/>
        <v>25368</v>
      </c>
      <c r="J3894" s="3">
        <f t="shared" si="242"/>
        <v>17757.599999999999</v>
      </c>
      <c r="K3894" s="3">
        <f t="shared" si="243"/>
        <v>7610.4000000000015</v>
      </c>
    </row>
    <row r="3895" spans="1:11" x14ac:dyDescent="0.25">
      <c r="A3895" s="5">
        <v>46282</v>
      </c>
      <c r="B3895" s="2" t="s">
        <v>3902</v>
      </c>
      <c r="C3895" s="2">
        <v>12</v>
      </c>
      <c r="D3895" s="3">
        <v>9330</v>
      </c>
      <c r="E3895" s="4">
        <v>0.03</v>
      </c>
      <c r="F3895" s="6">
        <v>5</v>
      </c>
      <c r="G3895" s="6">
        <v>5</v>
      </c>
      <c r="H3895" s="7">
        <f t="shared" si="240"/>
        <v>46266</v>
      </c>
      <c r="I3895" s="3">
        <f t="shared" si="241"/>
        <v>115318.8</v>
      </c>
      <c r="J3895" s="3">
        <f t="shared" si="242"/>
        <v>80723.16</v>
      </c>
      <c r="K3895" s="3">
        <f t="shared" si="243"/>
        <v>34595.64</v>
      </c>
    </row>
    <row r="3896" spans="1:11" x14ac:dyDescent="0.25">
      <c r="A3896" s="5">
        <v>46091</v>
      </c>
      <c r="B3896" s="2" t="s">
        <v>3903</v>
      </c>
      <c r="C3896" s="2">
        <v>7</v>
      </c>
      <c r="D3896" s="3">
        <v>20706</v>
      </c>
      <c r="E3896" s="4">
        <v>0.08</v>
      </c>
      <c r="F3896" s="6">
        <v>3</v>
      </c>
      <c r="G3896" s="6">
        <v>4</v>
      </c>
      <c r="H3896" s="7">
        <f t="shared" si="240"/>
        <v>46082</v>
      </c>
      <c r="I3896" s="3">
        <f t="shared" si="241"/>
        <v>156537.36000000002</v>
      </c>
      <c r="J3896" s="3">
        <f t="shared" si="242"/>
        <v>109576.152</v>
      </c>
      <c r="K3896" s="3">
        <f t="shared" si="243"/>
        <v>46961.208000000013</v>
      </c>
    </row>
    <row r="3897" spans="1:11" x14ac:dyDescent="0.25">
      <c r="A3897" s="5">
        <v>46232</v>
      </c>
      <c r="B3897" s="2" t="s">
        <v>3904</v>
      </c>
      <c r="C3897" s="2">
        <v>8</v>
      </c>
      <c r="D3897" s="3">
        <v>23920</v>
      </c>
      <c r="E3897" s="4">
        <v>0.09</v>
      </c>
      <c r="F3897" s="6">
        <v>2</v>
      </c>
      <c r="G3897" s="6">
        <v>4</v>
      </c>
      <c r="H3897" s="7">
        <f t="shared" si="240"/>
        <v>46204</v>
      </c>
      <c r="I3897" s="3">
        <f t="shared" si="241"/>
        <v>208582.40000000002</v>
      </c>
      <c r="J3897" s="3">
        <f t="shared" si="242"/>
        <v>146007.67999999999</v>
      </c>
      <c r="K3897" s="3">
        <f t="shared" si="243"/>
        <v>62574.72000000003</v>
      </c>
    </row>
    <row r="3898" spans="1:11" x14ac:dyDescent="0.25">
      <c r="A3898" s="5">
        <v>46199</v>
      </c>
      <c r="B3898" s="2" t="s">
        <v>3905</v>
      </c>
      <c r="C3898" s="2">
        <v>6</v>
      </c>
      <c r="D3898" s="3">
        <v>7199</v>
      </c>
      <c r="E3898" s="4">
        <v>0.11</v>
      </c>
      <c r="F3898" s="6">
        <v>5</v>
      </c>
      <c r="G3898" s="6">
        <v>1</v>
      </c>
      <c r="H3898" s="7">
        <f t="shared" si="240"/>
        <v>46174</v>
      </c>
      <c r="I3898" s="3">
        <f t="shared" si="241"/>
        <v>47945.340000000004</v>
      </c>
      <c r="J3898" s="3">
        <f t="shared" si="242"/>
        <v>33561.737999999998</v>
      </c>
      <c r="K3898" s="3">
        <f t="shared" si="243"/>
        <v>14383.602000000006</v>
      </c>
    </row>
    <row r="3899" spans="1:11" x14ac:dyDescent="0.25">
      <c r="A3899" s="5">
        <v>46346</v>
      </c>
      <c r="B3899" s="2" t="s">
        <v>3906</v>
      </c>
      <c r="C3899" s="2">
        <v>1</v>
      </c>
      <c r="D3899" s="3">
        <v>34218</v>
      </c>
      <c r="E3899" s="4">
        <v>0.15</v>
      </c>
      <c r="F3899" s="6">
        <v>4</v>
      </c>
      <c r="G3899" s="6">
        <v>2</v>
      </c>
      <c r="H3899" s="7">
        <f t="shared" si="240"/>
        <v>46327</v>
      </c>
      <c r="I3899" s="3">
        <f t="shared" si="241"/>
        <v>39350.699999999997</v>
      </c>
      <c r="J3899" s="3">
        <f t="shared" si="242"/>
        <v>27545.489999999998</v>
      </c>
      <c r="K3899" s="3">
        <f t="shared" si="243"/>
        <v>11805.21</v>
      </c>
    </row>
    <row r="3900" spans="1:11" x14ac:dyDescent="0.25">
      <c r="A3900" s="5">
        <v>46248</v>
      </c>
      <c r="B3900" s="2" t="s">
        <v>3907</v>
      </c>
      <c r="C3900" s="2">
        <v>12</v>
      </c>
      <c r="D3900" s="3">
        <v>26272</v>
      </c>
      <c r="E3900" s="4">
        <v>0.13</v>
      </c>
      <c r="F3900" s="6">
        <v>4</v>
      </c>
      <c r="G3900" s="6">
        <v>3</v>
      </c>
      <c r="H3900" s="7">
        <f t="shared" si="240"/>
        <v>46235</v>
      </c>
      <c r="I3900" s="3">
        <f t="shared" si="241"/>
        <v>356248.31999999995</v>
      </c>
      <c r="J3900" s="3">
        <f t="shared" si="242"/>
        <v>249373.82399999994</v>
      </c>
      <c r="K3900" s="3">
        <f t="shared" si="243"/>
        <v>106874.49600000001</v>
      </c>
    </row>
    <row r="3901" spans="1:11" x14ac:dyDescent="0.25">
      <c r="A3901" s="5">
        <v>46334</v>
      </c>
      <c r="B3901" s="2" t="s">
        <v>3908</v>
      </c>
      <c r="C3901" s="2">
        <v>6</v>
      </c>
      <c r="D3901" s="3">
        <v>9556</v>
      </c>
      <c r="E3901" s="4">
        <v>0.06</v>
      </c>
      <c r="F3901" s="6">
        <v>4</v>
      </c>
      <c r="G3901" s="6">
        <v>4</v>
      </c>
      <c r="H3901" s="7">
        <f t="shared" si="240"/>
        <v>46327</v>
      </c>
      <c r="I3901" s="3">
        <f t="shared" si="241"/>
        <v>60776.160000000003</v>
      </c>
      <c r="J3901" s="3">
        <f t="shared" si="242"/>
        <v>42543.311999999998</v>
      </c>
      <c r="K3901" s="3">
        <f t="shared" si="243"/>
        <v>18232.848000000005</v>
      </c>
    </row>
    <row r="3902" spans="1:11" x14ac:dyDescent="0.25">
      <c r="A3902" s="5">
        <v>46252</v>
      </c>
      <c r="B3902" s="2" t="s">
        <v>3909</v>
      </c>
      <c r="C3902" s="2">
        <v>1</v>
      </c>
      <c r="D3902" s="3">
        <v>7001</v>
      </c>
      <c r="E3902" s="4">
        <v>0.1</v>
      </c>
      <c r="F3902" s="6">
        <v>5</v>
      </c>
      <c r="G3902" s="6">
        <v>6</v>
      </c>
      <c r="H3902" s="7">
        <f t="shared" si="240"/>
        <v>46235</v>
      </c>
      <c r="I3902" s="3">
        <f t="shared" si="241"/>
        <v>7701.1</v>
      </c>
      <c r="J3902" s="3">
        <f t="shared" si="242"/>
        <v>5390.7699999999995</v>
      </c>
      <c r="K3902" s="3">
        <f t="shared" si="243"/>
        <v>2310.3300000000008</v>
      </c>
    </row>
    <row r="3903" spans="1:11" x14ac:dyDescent="0.25">
      <c r="A3903" s="5">
        <v>46116</v>
      </c>
      <c r="B3903" s="2" t="s">
        <v>3910</v>
      </c>
      <c r="C3903" s="2">
        <v>4</v>
      </c>
      <c r="D3903" s="3">
        <v>22821</v>
      </c>
      <c r="E3903" s="4">
        <v>0.04</v>
      </c>
      <c r="F3903" s="6">
        <v>3</v>
      </c>
      <c r="G3903" s="6">
        <v>3</v>
      </c>
      <c r="H3903" s="7">
        <f t="shared" si="240"/>
        <v>46113</v>
      </c>
      <c r="I3903" s="3">
        <f t="shared" si="241"/>
        <v>94935.360000000001</v>
      </c>
      <c r="J3903" s="3">
        <f t="shared" si="242"/>
        <v>66454.751999999993</v>
      </c>
      <c r="K3903" s="3">
        <f t="shared" si="243"/>
        <v>28480.608000000007</v>
      </c>
    </row>
    <row r="3904" spans="1:11" x14ac:dyDescent="0.25">
      <c r="A3904" s="5">
        <v>46384</v>
      </c>
      <c r="B3904" s="2" t="s">
        <v>3911</v>
      </c>
      <c r="C3904" s="2">
        <v>4</v>
      </c>
      <c r="D3904" s="3">
        <v>34952</v>
      </c>
      <c r="E3904" s="4">
        <v>7.0000000000000007E-2</v>
      </c>
      <c r="F3904" s="6">
        <v>4</v>
      </c>
      <c r="G3904" s="6">
        <v>7</v>
      </c>
      <c r="H3904" s="7">
        <f t="shared" si="240"/>
        <v>46357</v>
      </c>
      <c r="I3904" s="3">
        <f t="shared" si="241"/>
        <v>149594.56</v>
      </c>
      <c r="J3904" s="3">
        <f t="shared" si="242"/>
        <v>104716.192</v>
      </c>
      <c r="K3904" s="3">
        <f t="shared" si="243"/>
        <v>44878.368000000002</v>
      </c>
    </row>
    <row r="3905" spans="1:11" x14ac:dyDescent="0.25">
      <c r="A3905" s="5">
        <v>46100</v>
      </c>
      <c r="B3905" s="2" t="s">
        <v>3912</v>
      </c>
      <c r="C3905" s="2">
        <v>3</v>
      </c>
      <c r="D3905" s="3">
        <v>26368</v>
      </c>
      <c r="E3905" s="4">
        <v>0.12</v>
      </c>
      <c r="F3905" s="6">
        <v>5</v>
      </c>
      <c r="G3905" s="6">
        <v>3</v>
      </c>
      <c r="H3905" s="7">
        <f t="shared" si="240"/>
        <v>46082</v>
      </c>
      <c r="I3905" s="3">
        <f t="shared" si="241"/>
        <v>88596.48000000001</v>
      </c>
      <c r="J3905" s="3">
        <f t="shared" si="242"/>
        <v>62017.536</v>
      </c>
      <c r="K3905" s="3">
        <f t="shared" si="243"/>
        <v>26578.94400000001</v>
      </c>
    </row>
    <row r="3906" spans="1:11" x14ac:dyDescent="0.25">
      <c r="A3906" s="5">
        <v>46036</v>
      </c>
      <c r="B3906" s="2" t="s">
        <v>3913</v>
      </c>
      <c r="C3906" s="2">
        <v>4</v>
      </c>
      <c r="D3906" s="3">
        <v>11916</v>
      </c>
      <c r="E3906" s="4">
        <v>0.1</v>
      </c>
      <c r="F3906" s="6">
        <v>1</v>
      </c>
      <c r="G3906" s="6">
        <v>7</v>
      </c>
      <c r="H3906" s="7">
        <f t="shared" ref="H3906:H3969" si="244">DATE(YEAR($A3906),MONTH($A3906),1)</f>
        <v>46023</v>
      </c>
      <c r="I3906" s="3">
        <f t="shared" ref="I3906:I3969" si="245">$C3906*$D3906*(1+$E3906)</f>
        <v>52430.400000000001</v>
      </c>
      <c r="J3906" s="3">
        <f t="shared" ref="J3906:J3969" si="246">I3906*70%</f>
        <v>36701.279999999999</v>
      </c>
      <c r="K3906" s="3">
        <f t="shared" ref="K3906:K3969" si="247">I3906-J3906</f>
        <v>15729.120000000003</v>
      </c>
    </row>
    <row r="3907" spans="1:11" x14ac:dyDescent="0.25">
      <c r="A3907" s="5">
        <v>46050</v>
      </c>
      <c r="B3907" s="2" t="s">
        <v>3914</v>
      </c>
      <c r="C3907" s="2">
        <v>5</v>
      </c>
      <c r="D3907" s="3">
        <v>11740</v>
      </c>
      <c r="E3907" s="4">
        <v>0.1</v>
      </c>
      <c r="F3907" s="6">
        <v>5</v>
      </c>
      <c r="G3907" s="6">
        <v>3</v>
      </c>
      <c r="H3907" s="7">
        <f t="shared" si="244"/>
        <v>46023</v>
      </c>
      <c r="I3907" s="3">
        <f t="shared" si="245"/>
        <v>64570.000000000007</v>
      </c>
      <c r="J3907" s="3">
        <f t="shared" si="246"/>
        <v>45199</v>
      </c>
      <c r="K3907" s="3">
        <f t="shared" si="247"/>
        <v>19371.000000000007</v>
      </c>
    </row>
    <row r="3908" spans="1:11" x14ac:dyDescent="0.25">
      <c r="A3908" s="5">
        <v>46248</v>
      </c>
      <c r="B3908" s="2" t="s">
        <v>3915</v>
      </c>
      <c r="C3908" s="2">
        <v>4</v>
      </c>
      <c r="D3908" s="3">
        <v>12855</v>
      </c>
      <c r="E3908" s="4"/>
      <c r="F3908" s="6">
        <v>3</v>
      </c>
      <c r="G3908" s="6">
        <v>7</v>
      </c>
      <c r="H3908" s="7">
        <f t="shared" si="244"/>
        <v>46235</v>
      </c>
      <c r="I3908" s="3">
        <f t="shared" si="245"/>
        <v>51420</v>
      </c>
      <c r="J3908" s="3">
        <f t="shared" si="246"/>
        <v>35994</v>
      </c>
      <c r="K3908" s="3">
        <f t="shared" si="247"/>
        <v>15426</v>
      </c>
    </row>
    <row r="3909" spans="1:11" x14ac:dyDescent="0.25">
      <c r="A3909" s="5">
        <v>46184</v>
      </c>
      <c r="B3909" s="2" t="s">
        <v>3916</v>
      </c>
      <c r="C3909" s="2">
        <v>11</v>
      </c>
      <c r="D3909" s="3">
        <v>23650</v>
      </c>
      <c r="E3909" s="4"/>
      <c r="F3909" s="6">
        <v>2</v>
      </c>
      <c r="G3909" s="6">
        <v>1</v>
      </c>
      <c r="H3909" s="7">
        <f t="shared" si="244"/>
        <v>46174</v>
      </c>
      <c r="I3909" s="3">
        <f t="shared" si="245"/>
        <v>260150</v>
      </c>
      <c r="J3909" s="3">
        <f t="shared" si="246"/>
        <v>182105</v>
      </c>
      <c r="K3909" s="3">
        <f t="shared" si="247"/>
        <v>78045</v>
      </c>
    </row>
    <row r="3910" spans="1:11" x14ac:dyDescent="0.25">
      <c r="A3910" s="5">
        <v>46212</v>
      </c>
      <c r="B3910" s="2" t="s">
        <v>3917</v>
      </c>
      <c r="C3910" s="2">
        <v>7</v>
      </c>
      <c r="D3910" s="3">
        <v>23186</v>
      </c>
      <c r="E3910" s="4">
        <v>0.12</v>
      </c>
      <c r="F3910" s="6">
        <v>2</v>
      </c>
      <c r="G3910" s="6">
        <v>3</v>
      </c>
      <c r="H3910" s="7">
        <f t="shared" si="244"/>
        <v>46204</v>
      </c>
      <c r="I3910" s="3">
        <f t="shared" si="245"/>
        <v>181778.24000000002</v>
      </c>
      <c r="J3910" s="3">
        <f t="shared" si="246"/>
        <v>127244.76800000001</v>
      </c>
      <c r="K3910" s="3">
        <f t="shared" si="247"/>
        <v>54533.472000000009</v>
      </c>
    </row>
    <row r="3911" spans="1:11" x14ac:dyDescent="0.25">
      <c r="A3911" s="5">
        <v>46338</v>
      </c>
      <c r="B3911" s="2" t="s">
        <v>3918</v>
      </c>
      <c r="C3911" s="2">
        <v>3</v>
      </c>
      <c r="D3911" s="3">
        <v>21261</v>
      </c>
      <c r="E3911" s="4">
        <v>0.12</v>
      </c>
      <c r="F3911" s="6">
        <v>3</v>
      </c>
      <c r="G3911" s="6">
        <v>3</v>
      </c>
      <c r="H3911" s="7">
        <f t="shared" si="244"/>
        <v>46327</v>
      </c>
      <c r="I3911" s="3">
        <f t="shared" si="245"/>
        <v>71436.960000000006</v>
      </c>
      <c r="J3911" s="3">
        <f t="shared" si="246"/>
        <v>50005.872000000003</v>
      </c>
      <c r="K3911" s="3">
        <f t="shared" si="247"/>
        <v>21431.088000000003</v>
      </c>
    </row>
    <row r="3912" spans="1:11" x14ac:dyDescent="0.25">
      <c r="A3912" s="5">
        <v>46178</v>
      </c>
      <c r="B3912" s="2" t="s">
        <v>3919</v>
      </c>
      <c r="C3912" s="2">
        <v>3</v>
      </c>
      <c r="D3912" s="3">
        <v>31280</v>
      </c>
      <c r="E3912" s="4"/>
      <c r="F3912" s="6">
        <v>2</v>
      </c>
      <c r="G3912" s="6">
        <v>1</v>
      </c>
      <c r="H3912" s="7">
        <f t="shared" si="244"/>
        <v>46174</v>
      </c>
      <c r="I3912" s="3">
        <f t="shared" si="245"/>
        <v>93840</v>
      </c>
      <c r="J3912" s="3">
        <f t="shared" si="246"/>
        <v>65688</v>
      </c>
      <c r="K3912" s="3">
        <f t="shared" si="247"/>
        <v>28152</v>
      </c>
    </row>
    <row r="3913" spans="1:11" x14ac:dyDescent="0.25">
      <c r="A3913" s="5">
        <v>46227</v>
      </c>
      <c r="B3913" s="2" t="s">
        <v>3920</v>
      </c>
      <c r="C3913" s="2">
        <v>8</v>
      </c>
      <c r="D3913" s="3">
        <v>32169</v>
      </c>
      <c r="E3913" s="4">
        <v>0.1</v>
      </c>
      <c r="F3913" s="6">
        <v>3</v>
      </c>
      <c r="G3913" s="6">
        <v>3</v>
      </c>
      <c r="H3913" s="7">
        <f t="shared" si="244"/>
        <v>46204</v>
      </c>
      <c r="I3913" s="3">
        <f t="shared" si="245"/>
        <v>283087.2</v>
      </c>
      <c r="J3913" s="3">
        <f t="shared" si="246"/>
        <v>198161.04</v>
      </c>
      <c r="K3913" s="3">
        <f t="shared" si="247"/>
        <v>84926.16</v>
      </c>
    </row>
    <row r="3914" spans="1:11" x14ac:dyDescent="0.25">
      <c r="A3914" s="5">
        <v>46146</v>
      </c>
      <c r="B3914" s="2" t="s">
        <v>3921</v>
      </c>
      <c r="C3914" s="2">
        <v>9</v>
      </c>
      <c r="D3914" s="3">
        <v>6271</v>
      </c>
      <c r="E3914" s="4">
        <v>0.11</v>
      </c>
      <c r="F3914" s="6">
        <v>2</v>
      </c>
      <c r="G3914" s="6">
        <v>1</v>
      </c>
      <c r="H3914" s="7">
        <f t="shared" si="244"/>
        <v>46143</v>
      </c>
      <c r="I3914" s="3">
        <f t="shared" si="245"/>
        <v>62647.290000000008</v>
      </c>
      <c r="J3914" s="3">
        <f t="shared" si="246"/>
        <v>43853.103000000003</v>
      </c>
      <c r="K3914" s="3">
        <f t="shared" si="247"/>
        <v>18794.187000000005</v>
      </c>
    </row>
    <row r="3915" spans="1:11" x14ac:dyDescent="0.25">
      <c r="A3915" s="5">
        <v>46266</v>
      </c>
      <c r="B3915" s="2" t="s">
        <v>3922</v>
      </c>
      <c r="C3915" s="2">
        <v>2</v>
      </c>
      <c r="D3915" s="3">
        <v>10702</v>
      </c>
      <c r="E3915" s="4">
        <v>0.13</v>
      </c>
      <c r="F3915" s="6">
        <v>1</v>
      </c>
      <c r="G3915" s="6">
        <v>4</v>
      </c>
      <c r="H3915" s="7">
        <f t="shared" si="244"/>
        <v>46266</v>
      </c>
      <c r="I3915" s="3">
        <f t="shared" si="245"/>
        <v>24186.519999999997</v>
      </c>
      <c r="J3915" s="3">
        <f t="shared" si="246"/>
        <v>16930.563999999998</v>
      </c>
      <c r="K3915" s="3">
        <f t="shared" si="247"/>
        <v>7255.9559999999983</v>
      </c>
    </row>
    <row r="3916" spans="1:11" x14ac:dyDescent="0.25">
      <c r="A3916" s="5">
        <v>46069</v>
      </c>
      <c r="B3916" s="2" t="s">
        <v>3923</v>
      </c>
      <c r="C3916" s="2">
        <v>4</v>
      </c>
      <c r="D3916" s="3">
        <v>7290</v>
      </c>
      <c r="E3916" s="4">
        <v>0.11</v>
      </c>
      <c r="F3916" s="6">
        <v>5</v>
      </c>
      <c r="G3916" s="6">
        <v>4</v>
      </c>
      <c r="H3916" s="7">
        <f t="shared" si="244"/>
        <v>46054</v>
      </c>
      <c r="I3916" s="3">
        <f t="shared" si="245"/>
        <v>32367.600000000002</v>
      </c>
      <c r="J3916" s="3">
        <f t="shared" si="246"/>
        <v>22657.32</v>
      </c>
      <c r="K3916" s="3">
        <f t="shared" si="247"/>
        <v>9710.2800000000025</v>
      </c>
    </row>
    <row r="3917" spans="1:11" x14ac:dyDescent="0.25">
      <c r="A3917" s="5">
        <v>46240</v>
      </c>
      <c r="B3917" s="2" t="s">
        <v>3924</v>
      </c>
      <c r="C3917" s="2">
        <v>7</v>
      </c>
      <c r="D3917" s="3">
        <v>19215</v>
      </c>
      <c r="E3917" s="4"/>
      <c r="F3917" s="6">
        <v>1</v>
      </c>
      <c r="G3917" s="6">
        <v>3</v>
      </c>
      <c r="H3917" s="7">
        <f t="shared" si="244"/>
        <v>46235</v>
      </c>
      <c r="I3917" s="3">
        <f t="shared" si="245"/>
        <v>134505</v>
      </c>
      <c r="J3917" s="3">
        <f t="shared" si="246"/>
        <v>94153.5</v>
      </c>
      <c r="K3917" s="3">
        <f t="shared" si="247"/>
        <v>40351.5</v>
      </c>
    </row>
    <row r="3918" spans="1:11" x14ac:dyDescent="0.25">
      <c r="A3918" s="5">
        <v>46146</v>
      </c>
      <c r="B3918" s="2" t="s">
        <v>3925</v>
      </c>
      <c r="C3918" s="2">
        <v>10</v>
      </c>
      <c r="D3918" s="3">
        <v>9721</v>
      </c>
      <c r="E3918" s="4">
        <v>0.02</v>
      </c>
      <c r="F3918" s="6">
        <v>5</v>
      </c>
      <c r="G3918" s="6">
        <v>7</v>
      </c>
      <c r="H3918" s="7">
        <f t="shared" si="244"/>
        <v>46143</v>
      </c>
      <c r="I3918" s="3">
        <f t="shared" si="245"/>
        <v>99154.2</v>
      </c>
      <c r="J3918" s="3">
        <f t="shared" si="246"/>
        <v>69407.939999999988</v>
      </c>
      <c r="K3918" s="3">
        <f t="shared" si="247"/>
        <v>29746.260000000009</v>
      </c>
    </row>
    <row r="3919" spans="1:11" x14ac:dyDescent="0.25">
      <c r="A3919" s="5">
        <v>46178</v>
      </c>
      <c r="B3919" s="2" t="s">
        <v>3926</v>
      </c>
      <c r="C3919" s="2">
        <v>11</v>
      </c>
      <c r="D3919" s="3">
        <v>16327</v>
      </c>
      <c r="E3919" s="4">
        <v>0.13</v>
      </c>
      <c r="F3919" s="6">
        <v>1</v>
      </c>
      <c r="G3919" s="6">
        <v>1</v>
      </c>
      <c r="H3919" s="7">
        <f t="shared" si="244"/>
        <v>46174</v>
      </c>
      <c r="I3919" s="3">
        <f t="shared" si="245"/>
        <v>202944.61</v>
      </c>
      <c r="J3919" s="3">
        <f t="shared" si="246"/>
        <v>142061.22699999998</v>
      </c>
      <c r="K3919" s="3">
        <f t="shared" si="247"/>
        <v>60883.383000000002</v>
      </c>
    </row>
    <row r="3920" spans="1:11" x14ac:dyDescent="0.25">
      <c r="A3920" s="5">
        <v>46205</v>
      </c>
      <c r="B3920" s="2" t="s">
        <v>3927</v>
      </c>
      <c r="C3920" s="2">
        <v>5</v>
      </c>
      <c r="D3920" s="3">
        <v>14864</v>
      </c>
      <c r="E3920" s="4"/>
      <c r="F3920" s="6">
        <v>4</v>
      </c>
      <c r="G3920" s="6">
        <v>8</v>
      </c>
      <c r="H3920" s="7">
        <f t="shared" si="244"/>
        <v>46204</v>
      </c>
      <c r="I3920" s="3">
        <f t="shared" si="245"/>
        <v>74320</v>
      </c>
      <c r="J3920" s="3">
        <f t="shared" si="246"/>
        <v>52024</v>
      </c>
      <c r="K3920" s="3">
        <f t="shared" si="247"/>
        <v>22296</v>
      </c>
    </row>
    <row r="3921" spans="1:11" x14ac:dyDescent="0.25">
      <c r="A3921" s="5">
        <v>46221</v>
      </c>
      <c r="B3921" s="2" t="s">
        <v>3928</v>
      </c>
      <c r="C3921" s="2">
        <v>3</v>
      </c>
      <c r="D3921" s="3">
        <v>18777</v>
      </c>
      <c r="E3921" s="4">
        <v>0.08</v>
      </c>
      <c r="F3921" s="6">
        <v>4</v>
      </c>
      <c r="G3921" s="6">
        <v>7</v>
      </c>
      <c r="H3921" s="7">
        <f t="shared" si="244"/>
        <v>46204</v>
      </c>
      <c r="I3921" s="3">
        <f t="shared" si="245"/>
        <v>60837.48</v>
      </c>
      <c r="J3921" s="3">
        <f t="shared" si="246"/>
        <v>42586.235999999997</v>
      </c>
      <c r="K3921" s="3">
        <f t="shared" si="247"/>
        <v>18251.244000000006</v>
      </c>
    </row>
    <row r="3922" spans="1:11" x14ac:dyDescent="0.25">
      <c r="A3922" s="5">
        <v>46149</v>
      </c>
      <c r="B3922" s="2" t="s">
        <v>3929</v>
      </c>
      <c r="C3922" s="2">
        <v>4</v>
      </c>
      <c r="D3922" s="3">
        <v>4623</v>
      </c>
      <c r="E3922" s="4">
        <v>0.08</v>
      </c>
      <c r="F3922" s="6">
        <v>2</v>
      </c>
      <c r="G3922" s="6">
        <v>5</v>
      </c>
      <c r="H3922" s="7">
        <f t="shared" si="244"/>
        <v>46143</v>
      </c>
      <c r="I3922" s="3">
        <f t="shared" si="245"/>
        <v>19971.36</v>
      </c>
      <c r="J3922" s="3">
        <f t="shared" si="246"/>
        <v>13979.951999999999</v>
      </c>
      <c r="K3922" s="3">
        <f t="shared" si="247"/>
        <v>5991.4080000000013</v>
      </c>
    </row>
    <row r="3923" spans="1:11" x14ac:dyDescent="0.25">
      <c r="A3923" s="5">
        <v>46143</v>
      </c>
      <c r="B3923" s="2" t="s">
        <v>3930</v>
      </c>
      <c r="C3923" s="2">
        <v>11</v>
      </c>
      <c r="D3923" s="3">
        <v>23387</v>
      </c>
      <c r="E3923" s="4">
        <v>0.09</v>
      </c>
      <c r="F3923" s="6">
        <v>3</v>
      </c>
      <c r="G3923" s="6">
        <v>3</v>
      </c>
      <c r="H3923" s="7">
        <f t="shared" si="244"/>
        <v>46143</v>
      </c>
      <c r="I3923" s="3">
        <f t="shared" si="245"/>
        <v>280410.13</v>
      </c>
      <c r="J3923" s="3">
        <f t="shared" si="246"/>
        <v>196287.09099999999</v>
      </c>
      <c r="K3923" s="3">
        <f t="shared" si="247"/>
        <v>84123.039000000019</v>
      </c>
    </row>
    <row r="3924" spans="1:11" x14ac:dyDescent="0.25">
      <c r="A3924" s="5">
        <v>46323</v>
      </c>
      <c r="B3924" s="2" t="s">
        <v>3931</v>
      </c>
      <c r="C3924" s="2">
        <v>9</v>
      </c>
      <c r="D3924" s="3">
        <v>4328</v>
      </c>
      <c r="E3924" s="4">
        <v>0.12</v>
      </c>
      <c r="F3924" s="6">
        <v>5</v>
      </c>
      <c r="G3924" s="6">
        <v>4</v>
      </c>
      <c r="H3924" s="7">
        <f t="shared" si="244"/>
        <v>46296</v>
      </c>
      <c r="I3924" s="3">
        <f t="shared" si="245"/>
        <v>43626.240000000005</v>
      </c>
      <c r="J3924" s="3">
        <f t="shared" si="246"/>
        <v>30538.368000000002</v>
      </c>
      <c r="K3924" s="3">
        <f t="shared" si="247"/>
        <v>13087.872000000003</v>
      </c>
    </row>
    <row r="3925" spans="1:11" x14ac:dyDescent="0.25">
      <c r="A3925" s="5">
        <v>46384</v>
      </c>
      <c r="B3925" s="2" t="s">
        <v>3932</v>
      </c>
      <c r="C3925" s="2">
        <v>11</v>
      </c>
      <c r="D3925" s="3">
        <v>22689</v>
      </c>
      <c r="E3925" s="4">
        <v>0.05</v>
      </c>
      <c r="F3925" s="6">
        <v>3</v>
      </c>
      <c r="G3925" s="6">
        <v>8</v>
      </c>
      <c r="H3925" s="7">
        <f t="shared" si="244"/>
        <v>46357</v>
      </c>
      <c r="I3925" s="3">
        <f t="shared" si="245"/>
        <v>262057.95</v>
      </c>
      <c r="J3925" s="3">
        <f t="shared" si="246"/>
        <v>183440.565</v>
      </c>
      <c r="K3925" s="3">
        <f t="shared" si="247"/>
        <v>78617.385000000009</v>
      </c>
    </row>
    <row r="3926" spans="1:11" x14ac:dyDescent="0.25">
      <c r="A3926" s="5">
        <v>46203</v>
      </c>
      <c r="B3926" s="2" t="s">
        <v>3933</v>
      </c>
      <c r="C3926" s="2">
        <v>9</v>
      </c>
      <c r="D3926" s="3">
        <v>26811</v>
      </c>
      <c r="E3926" s="4">
        <v>0.12</v>
      </c>
      <c r="F3926" s="6">
        <v>4</v>
      </c>
      <c r="G3926" s="6">
        <v>3</v>
      </c>
      <c r="H3926" s="7">
        <f t="shared" si="244"/>
        <v>46174</v>
      </c>
      <c r="I3926" s="3">
        <f t="shared" si="245"/>
        <v>270254.88</v>
      </c>
      <c r="J3926" s="3">
        <f t="shared" si="246"/>
        <v>189178.416</v>
      </c>
      <c r="K3926" s="3">
        <f t="shared" si="247"/>
        <v>81076.464000000007</v>
      </c>
    </row>
    <row r="3927" spans="1:11" x14ac:dyDescent="0.25">
      <c r="A3927" s="5">
        <v>46169</v>
      </c>
      <c r="B3927" s="2" t="s">
        <v>3934</v>
      </c>
      <c r="C3927" s="2">
        <v>1</v>
      </c>
      <c r="D3927" s="3">
        <v>3384</v>
      </c>
      <c r="E3927" s="4">
        <v>0.11</v>
      </c>
      <c r="F3927" s="6">
        <v>1</v>
      </c>
      <c r="G3927" s="6">
        <v>1</v>
      </c>
      <c r="H3927" s="7">
        <f t="shared" si="244"/>
        <v>46143</v>
      </c>
      <c r="I3927" s="3">
        <f t="shared" si="245"/>
        <v>3756.2400000000002</v>
      </c>
      <c r="J3927" s="3">
        <f t="shared" si="246"/>
        <v>2629.3679999999999</v>
      </c>
      <c r="K3927" s="3">
        <f t="shared" si="247"/>
        <v>1126.8720000000003</v>
      </c>
    </row>
    <row r="3928" spans="1:11" x14ac:dyDescent="0.25">
      <c r="A3928" s="5">
        <v>46180</v>
      </c>
      <c r="B3928" s="2" t="s">
        <v>3935</v>
      </c>
      <c r="C3928" s="2">
        <v>2</v>
      </c>
      <c r="D3928" s="3">
        <v>2592</v>
      </c>
      <c r="E3928" s="4">
        <v>0.06</v>
      </c>
      <c r="F3928" s="6">
        <v>5</v>
      </c>
      <c r="G3928" s="6">
        <v>6</v>
      </c>
      <c r="H3928" s="7">
        <f t="shared" si="244"/>
        <v>46174</v>
      </c>
      <c r="I3928" s="3">
        <f t="shared" si="245"/>
        <v>5495.04</v>
      </c>
      <c r="J3928" s="3">
        <f t="shared" si="246"/>
        <v>3846.5279999999998</v>
      </c>
      <c r="K3928" s="3">
        <f t="shared" si="247"/>
        <v>1648.5120000000002</v>
      </c>
    </row>
    <row r="3929" spans="1:11" x14ac:dyDescent="0.25">
      <c r="A3929" s="5">
        <v>46074</v>
      </c>
      <c r="B3929" s="2" t="s">
        <v>3936</v>
      </c>
      <c r="C3929" s="2">
        <v>12</v>
      </c>
      <c r="D3929" s="3">
        <v>31348</v>
      </c>
      <c r="E3929" s="4">
        <v>0.13</v>
      </c>
      <c r="F3929" s="6">
        <v>5</v>
      </c>
      <c r="G3929" s="6">
        <v>4</v>
      </c>
      <c r="H3929" s="7">
        <f t="shared" si="244"/>
        <v>46054</v>
      </c>
      <c r="I3929" s="3">
        <f t="shared" si="245"/>
        <v>425078.87999999995</v>
      </c>
      <c r="J3929" s="3">
        <f t="shared" si="246"/>
        <v>297555.21599999996</v>
      </c>
      <c r="K3929" s="3">
        <f t="shared" si="247"/>
        <v>127523.66399999999</v>
      </c>
    </row>
    <row r="3930" spans="1:11" x14ac:dyDescent="0.25">
      <c r="A3930" s="5">
        <v>46151</v>
      </c>
      <c r="B3930" s="2" t="s">
        <v>3937</v>
      </c>
      <c r="C3930" s="2">
        <v>6</v>
      </c>
      <c r="D3930" s="3">
        <v>21327</v>
      </c>
      <c r="E3930" s="4">
        <v>0.05</v>
      </c>
      <c r="F3930" s="6">
        <v>2</v>
      </c>
      <c r="G3930" s="6">
        <v>7</v>
      </c>
      <c r="H3930" s="7">
        <f t="shared" si="244"/>
        <v>46143</v>
      </c>
      <c r="I3930" s="3">
        <f t="shared" si="245"/>
        <v>134360.1</v>
      </c>
      <c r="J3930" s="3">
        <f t="shared" si="246"/>
        <v>94052.069999999992</v>
      </c>
      <c r="K3930" s="3">
        <f t="shared" si="247"/>
        <v>40308.030000000013</v>
      </c>
    </row>
    <row r="3931" spans="1:11" x14ac:dyDescent="0.25">
      <c r="A3931" s="5">
        <v>46338</v>
      </c>
      <c r="B3931" s="2" t="s">
        <v>3938</v>
      </c>
      <c r="C3931" s="2">
        <v>4</v>
      </c>
      <c r="D3931" s="3">
        <v>2322</v>
      </c>
      <c r="E3931" s="4"/>
      <c r="F3931" s="6">
        <v>1</v>
      </c>
      <c r="G3931" s="6">
        <v>4</v>
      </c>
      <c r="H3931" s="7">
        <f t="shared" si="244"/>
        <v>46327</v>
      </c>
      <c r="I3931" s="3">
        <f t="shared" si="245"/>
        <v>9288</v>
      </c>
      <c r="J3931" s="3">
        <f t="shared" si="246"/>
        <v>6501.5999999999995</v>
      </c>
      <c r="K3931" s="3">
        <f t="shared" si="247"/>
        <v>2786.4000000000005</v>
      </c>
    </row>
    <row r="3932" spans="1:11" x14ac:dyDescent="0.25">
      <c r="A3932" s="5">
        <v>46275</v>
      </c>
      <c r="B3932" s="2" t="s">
        <v>3939</v>
      </c>
      <c r="C3932" s="2">
        <v>8</v>
      </c>
      <c r="D3932" s="3">
        <v>12643</v>
      </c>
      <c r="E3932" s="4">
        <v>0.13</v>
      </c>
      <c r="F3932" s="6">
        <v>1</v>
      </c>
      <c r="G3932" s="6">
        <v>6</v>
      </c>
      <c r="H3932" s="7">
        <f t="shared" si="244"/>
        <v>46266</v>
      </c>
      <c r="I3932" s="3">
        <f t="shared" si="245"/>
        <v>114292.71999999999</v>
      </c>
      <c r="J3932" s="3">
        <f t="shared" si="246"/>
        <v>80004.90399999998</v>
      </c>
      <c r="K3932" s="3">
        <f t="shared" si="247"/>
        <v>34287.816000000006</v>
      </c>
    </row>
    <row r="3933" spans="1:11" x14ac:dyDescent="0.25">
      <c r="A3933" s="5">
        <v>46306</v>
      </c>
      <c r="B3933" s="2" t="s">
        <v>3940</v>
      </c>
      <c r="C3933" s="2">
        <v>11</v>
      </c>
      <c r="D3933" s="3">
        <v>19725</v>
      </c>
      <c r="E3933" s="4">
        <v>0.04</v>
      </c>
      <c r="F3933" s="6">
        <v>4</v>
      </c>
      <c r="G3933" s="6">
        <v>8</v>
      </c>
      <c r="H3933" s="7">
        <f t="shared" si="244"/>
        <v>46296</v>
      </c>
      <c r="I3933" s="3">
        <f t="shared" si="245"/>
        <v>225654</v>
      </c>
      <c r="J3933" s="3">
        <f t="shared" si="246"/>
        <v>157957.79999999999</v>
      </c>
      <c r="K3933" s="3">
        <f t="shared" si="247"/>
        <v>67696.200000000012</v>
      </c>
    </row>
    <row r="3934" spans="1:11" x14ac:dyDescent="0.25">
      <c r="A3934" s="5">
        <v>46102</v>
      </c>
      <c r="B3934" s="2" t="s">
        <v>3941</v>
      </c>
      <c r="C3934" s="2">
        <v>1</v>
      </c>
      <c r="D3934" s="3">
        <v>19103</v>
      </c>
      <c r="E3934" s="4">
        <v>0.03</v>
      </c>
      <c r="F3934" s="6">
        <v>2</v>
      </c>
      <c r="G3934" s="6">
        <v>2</v>
      </c>
      <c r="H3934" s="7">
        <f t="shared" si="244"/>
        <v>46082</v>
      </c>
      <c r="I3934" s="3">
        <f t="shared" si="245"/>
        <v>19676.09</v>
      </c>
      <c r="J3934" s="3">
        <f t="shared" si="246"/>
        <v>13773.262999999999</v>
      </c>
      <c r="K3934" s="3">
        <f t="shared" si="247"/>
        <v>5902.8270000000011</v>
      </c>
    </row>
    <row r="3935" spans="1:11" x14ac:dyDescent="0.25">
      <c r="A3935" s="5">
        <v>46187</v>
      </c>
      <c r="B3935" s="2" t="s">
        <v>3942</v>
      </c>
      <c r="C3935" s="2">
        <v>8</v>
      </c>
      <c r="D3935" s="3">
        <v>13334</v>
      </c>
      <c r="E3935" s="4"/>
      <c r="F3935" s="6">
        <v>1</v>
      </c>
      <c r="G3935" s="6">
        <v>5</v>
      </c>
      <c r="H3935" s="7">
        <f t="shared" si="244"/>
        <v>46174</v>
      </c>
      <c r="I3935" s="3">
        <f t="shared" si="245"/>
        <v>106672</v>
      </c>
      <c r="J3935" s="3">
        <f t="shared" si="246"/>
        <v>74670.399999999994</v>
      </c>
      <c r="K3935" s="3">
        <f t="shared" si="247"/>
        <v>32001.600000000006</v>
      </c>
    </row>
    <row r="3936" spans="1:11" x14ac:dyDescent="0.25">
      <c r="A3936" s="5">
        <v>46341</v>
      </c>
      <c r="B3936" s="2" t="s">
        <v>3943</v>
      </c>
      <c r="C3936" s="2">
        <v>10</v>
      </c>
      <c r="D3936" s="3">
        <v>7681</v>
      </c>
      <c r="E3936" s="4">
        <v>0.03</v>
      </c>
      <c r="F3936" s="6">
        <v>1</v>
      </c>
      <c r="G3936" s="6">
        <v>7</v>
      </c>
      <c r="H3936" s="7">
        <f t="shared" si="244"/>
        <v>46327</v>
      </c>
      <c r="I3936" s="3">
        <f t="shared" si="245"/>
        <v>79114.3</v>
      </c>
      <c r="J3936" s="3">
        <f t="shared" si="246"/>
        <v>55380.01</v>
      </c>
      <c r="K3936" s="3">
        <f t="shared" si="247"/>
        <v>23734.29</v>
      </c>
    </row>
    <row r="3937" spans="1:11" x14ac:dyDescent="0.25">
      <c r="A3937" s="5">
        <v>46075</v>
      </c>
      <c r="B3937" s="2" t="s">
        <v>3944</v>
      </c>
      <c r="C3937" s="2">
        <v>7</v>
      </c>
      <c r="D3937" s="3">
        <v>33736</v>
      </c>
      <c r="E3937" s="4">
        <v>0.09</v>
      </c>
      <c r="F3937" s="6">
        <v>2</v>
      </c>
      <c r="G3937" s="6">
        <v>2</v>
      </c>
      <c r="H3937" s="7">
        <f t="shared" si="244"/>
        <v>46054</v>
      </c>
      <c r="I3937" s="3">
        <f t="shared" si="245"/>
        <v>257405.68000000002</v>
      </c>
      <c r="J3937" s="3">
        <f t="shared" si="246"/>
        <v>180183.976</v>
      </c>
      <c r="K3937" s="3">
        <f t="shared" si="247"/>
        <v>77221.704000000027</v>
      </c>
    </row>
    <row r="3938" spans="1:11" x14ac:dyDescent="0.25">
      <c r="A3938" s="5">
        <v>46184</v>
      </c>
      <c r="B3938" s="2" t="s">
        <v>3945</v>
      </c>
      <c r="C3938" s="2">
        <v>4</v>
      </c>
      <c r="D3938" s="3">
        <v>20347</v>
      </c>
      <c r="E3938" s="4"/>
      <c r="F3938" s="6">
        <v>3</v>
      </c>
      <c r="G3938" s="6">
        <v>3</v>
      </c>
      <c r="H3938" s="7">
        <f t="shared" si="244"/>
        <v>46174</v>
      </c>
      <c r="I3938" s="3">
        <f t="shared" si="245"/>
        <v>81388</v>
      </c>
      <c r="J3938" s="3">
        <f t="shared" si="246"/>
        <v>56971.6</v>
      </c>
      <c r="K3938" s="3">
        <f t="shared" si="247"/>
        <v>24416.400000000001</v>
      </c>
    </row>
    <row r="3939" spans="1:11" x14ac:dyDescent="0.25">
      <c r="A3939" s="5">
        <v>46351</v>
      </c>
      <c r="B3939" s="2" t="s">
        <v>3946</v>
      </c>
      <c r="C3939" s="2">
        <v>6</v>
      </c>
      <c r="D3939" s="3">
        <v>31853</v>
      </c>
      <c r="E3939" s="4">
        <v>0.09</v>
      </c>
      <c r="F3939" s="6">
        <v>2</v>
      </c>
      <c r="G3939" s="6">
        <v>4</v>
      </c>
      <c r="H3939" s="7">
        <f t="shared" si="244"/>
        <v>46327</v>
      </c>
      <c r="I3939" s="3">
        <f t="shared" si="245"/>
        <v>208318.62000000002</v>
      </c>
      <c r="J3939" s="3">
        <f t="shared" si="246"/>
        <v>145823.03400000001</v>
      </c>
      <c r="K3939" s="3">
        <f t="shared" si="247"/>
        <v>62495.58600000001</v>
      </c>
    </row>
    <row r="3940" spans="1:11" x14ac:dyDescent="0.25">
      <c r="A3940" s="5">
        <v>46374</v>
      </c>
      <c r="B3940" s="2" t="s">
        <v>3947</v>
      </c>
      <c r="C3940" s="2">
        <v>10</v>
      </c>
      <c r="D3940" s="3">
        <v>2576</v>
      </c>
      <c r="E3940" s="4">
        <v>0.13</v>
      </c>
      <c r="F3940" s="6">
        <v>4</v>
      </c>
      <c r="G3940" s="6">
        <v>5</v>
      </c>
      <c r="H3940" s="7">
        <f t="shared" si="244"/>
        <v>46357</v>
      </c>
      <c r="I3940" s="3">
        <f t="shared" si="245"/>
        <v>29108.799999999996</v>
      </c>
      <c r="J3940" s="3">
        <f t="shared" si="246"/>
        <v>20376.159999999996</v>
      </c>
      <c r="K3940" s="3">
        <f t="shared" si="247"/>
        <v>8732.64</v>
      </c>
    </row>
    <row r="3941" spans="1:11" x14ac:dyDescent="0.25">
      <c r="A3941" s="5">
        <v>46289</v>
      </c>
      <c r="B3941" s="2" t="s">
        <v>3948</v>
      </c>
      <c r="C3941" s="2">
        <v>6</v>
      </c>
      <c r="D3941" s="3">
        <v>7881</v>
      </c>
      <c r="E3941" s="4"/>
      <c r="F3941" s="6">
        <v>4</v>
      </c>
      <c r="G3941" s="6">
        <v>1</v>
      </c>
      <c r="H3941" s="7">
        <f t="shared" si="244"/>
        <v>46266</v>
      </c>
      <c r="I3941" s="3">
        <f t="shared" si="245"/>
        <v>47286</v>
      </c>
      <c r="J3941" s="3">
        <f t="shared" si="246"/>
        <v>33100.199999999997</v>
      </c>
      <c r="K3941" s="3">
        <f t="shared" si="247"/>
        <v>14185.800000000003</v>
      </c>
    </row>
    <row r="3942" spans="1:11" x14ac:dyDescent="0.25">
      <c r="A3942" s="5">
        <v>46328</v>
      </c>
      <c r="B3942" s="2" t="s">
        <v>3949</v>
      </c>
      <c r="C3942" s="2">
        <v>2</v>
      </c>
      <c r="D3942" s="3">
        <v>6460</v>
      </c>
      <c r="E3942" s="4"/>
      <c r="F3942" s="6">
        <v>3</v>
      </c>
      <c r="G3942" s="6">
        <v>5</v>
      </c>
      <c r="H3942" s="7">
        <f t="shared" si="244"/>
        <v>46327</v>
      </c>
      <c r="I3942" s="3">
        <f t="shared" si="245"/>
        <v>12920</v>
      </c>
      <c r="J3942" s="3">
        <f t="shared" si="246"/>
        <v>9044</v>
      </c>
      <c r="K3942" s="3">
        <f t="shared" si="247"/>
        <v>3876</v>
      </c>
    </row>
    <row r="3943" spans="1:11" x14ac:dyDescent="0.25">
      <c r="A3943" s="5">
        <v>46257</v>
      </c>
      <c r="B3943" s="2" t="s">
        <v>3950</v>
      </c>
      <c r="C3943" s="2">
        <v>7</v>
      </c>
      <c r="D3943" s="3">
        <v>7311</v>
      </c>
      <c r="E3943" s="4">
        <v>7.0000000000000007E-2</v>
      </c>
      <c r="F3943" s="6">
        <v>5</v>
      </c>
      <c r="G3943" s="6">
        <v>5</v>
      </c>
      <c r="H3943" s="7">
        <f t="shared" si="244"/>
        <v>46235</v>
      </c>
      <c r="I3943" s="3">
        <f t="shared" si="245"/>
        <v>54759.390000000007</v>
      </c>
      <c r="J3943" s="3">
        <f t="shared" si="246"/>
        <v>38331.573000000004</v>
      </c>
      <c r="K3943" s="3">
        <f t="shared" si="247"/>
        <v>16427.817000000003</v>
      </c>
    </row>
    <row r="3944" spans="1:11" x14ac:dyDescent="0.25">
      <c r="A3944" s="5">
        <v>46085</v>
      </c>
      <c r="B3944" s="2" t="s">
        <v>3951</v>
      </c>
      <c r="C3944" s="2">
        <v>6</v>
      </c>
      <c r="D3944" s="3">
        <v>1684</v>
      </c>
      <c r="E3944" s="4"/>
      <c r="F3944" s="6">
        <v>4</v>
      </c>
      <c r="G3944" s="6">
        <v>1</v>
      </c>
      <c r="H3944" s="7">
        <f t="shared" si="244"/>
        <v>46082</v>
      </c>
      <c r="I3944" s="3">
        <f t="shared" si="245"/>
        <v>10104</v>
      </c>
      <c r="J3944" s="3">
        <f t="shared" si="246"/>
        <v>7072.7999999999993</v>
      </c>
      <c r="K3944" s="3">
        <f t="shared" si="247"/>
        <v>3031.2000000000007</v>
      </c>
    </row>
    <row r="3945" spans="1:11" x14ac:dyDescent="0.25">
      <c r="A3945" s="5">
        <v>46280</v>
      </c>
      <c r="B3945" s="2" t="s">
        <v>3952</v>
      </c>
      <c r="C3945" s="2">
        <v>6</v>
      </c>
      <c r="D3945" s="3">
        <v>34698</v>
      </c>
      <c r="E3945" s="4">
        <v>0.11</v>
      </c>
      <c r="F3945" s="6">
        <v>3</v>
      </c>
      <c r="G3945" s="6">
        <v>7</v>
      </c>
      <c r="H3945" s="7">
        <f t="shared" si="244"/>
        <v>46266</v>
      </c>
      <c r="I3945" s="3">
        <f t="shared" si="245"/>
        <v>231088.68000000002</v>
      </c>
      <c r="J3945" s="3">
        <f t="shared" si="246"/>
        <v>161762.076</v>
      </c>
      <c r="K3945" s="3">
        <f t="shared" si="247"/>
        <v>69326.604000000021</v>
      </c>
    </row>
    <row r="3946" spans="1:11" x14ac:dyDescent="0.25">
      <c r="A3946" s="5">
        <v>46095</v>
      </c>
      <c r="B3946" s="2" t="s">
        <v>3953</v>
      </c>
      <c r="C3946" s="2">
        <v>2</v>
      </c>
      <c r="D3946" s="3">
        <v>4771</v>
      </c>
      <c r="E3946" s="4">
        <v>0.04</v>
      </c>
      <c r="F3946" s="6">
        <v>3</v>
      </c>
      <c r="G3946" s="6">
        <v>1</v>
      </c>
      <c r="H3946" s="7">
        <f t="shared" si="244"/>
        <v>46082</v>
      </c>
      <c r="I3946" s="3">
        <f t="shared" si="245"/>
        <v>9923.68</v>
      </c>
      <c r="J3946" s="3">
        <f t="shared" si="246"/>
        <v>6946.576</v>
      </c>
      <c r="K3946" s="3">
        <f t="shared" si="247"/>
        <v>2977.1040000000003</v>
      </c>
    </row>
    <row r="3947" spans="1:11" x14ac:dyDescent="0.25">
      <c r="A3947" s="5">
        <v>46185</v>
      </c>
      <c r="B3947" s="2" t="s">
        <v>3954</v>
      </c>
      <c r="C3947" s="2">
        <v>2</v>
      </c>
      <c r="D3947" s="3">
        <v>15992</v>
      </c>
      <c r="E3947" s="4"/>
      <c r="F3947" s="6">
        <v>3</v>
      </c>
      <c r="G3947" s="6">
        <v>8</v>
      </c>
      <c r="H3947" s="7">
        <f t="shared" si="244"/>
        <v>46174</v>
      </c>
      <c r="I3947" s="3">
        <f t="shared" si="245"/>
        <v>31984</v>
      </c>
      <c r="J3947" s="3">
        <f t="shared" si="246"/>
        <v>22388.799999999999</v>
      </c>
      <c r="K3947" s="3">
        <f t="shared" si="247"/>
        <v>9595.2000000000007</v>
      </c>
    </row>
    <row r="3948" spans="1:11" x14ac:dyDescent="0.25">
      <c r="A3948" s="5">
        <v>46223</v>
      </c>
      <c r="B3948" s="2" t="s">
        <v>3955</v>
      </c>
      <c r="C3948" s="2">
        <v>11</v>
      </c>
      <c r="D3948" s="3">
        <v>27507</v>
      </c>
      <c r="E3948" s="4">
        <v>0.03</v>
      </c>
      <c r="F3948" s="6">
        <v>4</v>
      </c>
      <c r="G3948" s="6">
        <v>7</v>
      </c>
      <c r="H3948" s="7">
        <f t="shared" si="244"/>
        <v>46204</v>
      </c>
      <c r="I3948" s="3">
        <f t="shared" si="245"/>
        <v>311654.31</v>
      </c>
      <c r="J3948" s="3">
        <f t="shared" si="246"/>
        <v>218158.01699999999</v>
      </c>
      <c r="K3948" s="3">
        <f t="shared" si="247"/>
        <v>93496.293000000005</v>
      </c>
    </row>
    <row r="3949" spans="1:11" x14ac:dyDescent="0.25">
      <c r="A3949" s="5">
        <v>46312</v>
      </c>
      <c r="B3949" s="2" t="s">
        <v>3956</v>
      </c>
      <c r="C3949" s="2">
        <v>10</v>
      </c>
      <c r="D3949" s="3">
        <v>2648</v>
      </c>
      <c r="E3949" s="4">
        <v>0.1</v>
      </c>
      <c r="F3949" s="6">
        <v>5</v>
      </c>
      <c r="G3949" s="6">
        <v>7</v>
      </c>
      <c r="H3949" s="7">
        <f t="shared" si="244"/>
        <v>46296</v>
      </c>
      <c r="I3949" s="3">
        <f t="shared" si="245"/>
        <v>29128.000000000004</v>
      </c>
      <c r="J3949" s="3">
        <f t="shared" si="246"/>
        <v>20389.600000000002</v>
      </c>
      <c r="K3949" s="3">
        <f t="shared" si="247"/>
        <v>8738.4000000000015</v>
      </c>
    </row>
    <row r="3950" spans="1:11" x14ac:dyDescent="0.25">
      <c r="A3950" s="5">
        <v>46192</v>
      </c>
      <c r="B3950" s="2" t="s">
        <v>3957</v>
      </c>
      <c r="C3950" s="2">
        <v>1</v>
      </c>
      <c r="D3950" s="3">
        <v>19377</v>
      </c>
      <c r="E3950" s="4"/>
      <c r="F3950" s="6">
        <v>3</v>
      </c>
      <c r="G3950" s="6">
        <v>2</v>
      </c>
      <c r="H3950" s="7">
        <f t="shared" si="244"/>
        <v>46174</v>
      </c>
      <c r="I3950" s="3">
        <f t="shared" si="245"/>
        <v>19377</v>
      </c>
      <c r="J3950" s="3">
        <f t="shared" si="246"/>
        <v>13563.9</v>
      </c>
      <c r="K3950" s="3">
        <f t="shared" si="247"/>
        <v>5813.1</v>
      </c>
    </row>
    <row r="3951" spans="1:11" x14ac:dyDescent="0.25">
      <c r="A3951" s="5">
        <v>46205</v>
      </c>
      <c r="B3951" s="2" t="s">
        <v>3958</v>
      </c>
      <c r="C3951" s="2">
        <v>11</v>
      </c>
      <c r="D3951" s="3">
        <v>15420</v>
      </c>
      <c r="E3951" s="4">
        <v>0.14000000000000001</v>
      </c>
      <c r="F3951" s="6">
        <v>1</v>
      </c>
      <c r="G3951" s="6">
        <v>1</v>
      </c>
      <c r="H3951" s="7">
        <f t="shared" si="244"/>
        <v>46204</v>
      </c>
      <c r="I3951" s="3">
        <f t="shared" si="245"/>
        <v>193366.80000000002</v>
      </c>
      <c r="J3951" s="3">
        <f t="shared" si="246"/>
        <v>135356.76</v>
      </c>
      <c r="K3951" s="3">
        <f t="shared" si="247"/>
        <v>58010.040000000008</v>
      </c>
    </row>
    <row r="3952" spans="1:11" x14ac:dyDescent="0.25">
      <c r="A3952" s="5">
        <v>46317</v>
      </c>
      <c r="B3952" s="2" t="s">
        <v>3959</v>
      </c>
      <c r="C3952" s="2">
        <v>12</v>
      </c>
      <c r="D3952" s="3">
        <v>8204</v>
      </c>
      <c r="E3952" s="4">
        <v>0.03</v>
      </c>
      <c r="F3952" s="6">
        <v>4</v>
      </c>
      <c r="G3952" s="6">
        <v>2</v>
      </c>
      <c r="H3952" s="7">
        <f t="shared" si="244"/>
        <v>46296</v>
      </c>
      <c r="I3952" s="3">
        <f t="shared" si="245"/>
        <v>101401.44</v>
      </c>
      <c r="J3952" s="3">
        <f t="shared" si="246"/>
        <v>70981.008000000002</v>
      </c>
      <c r="K3952" s="3">
        <f t="shared" si="247"/>
        <v>30420.432000000001</v>
      </c>
    </row>
    <row r="3953" spans="1:11" x14ac:dyDescent="0.25">
      <c r="A3953" s="5">
        <v>46200</v>
      </c>
      <c r="B3953" s="2" t="s">
        <v>3960</v>
      </c>
      <c r="C3953" s="2">
        <v>8</v>
      </c>
      <c r="D3953" s="3">
        <v>26806</v>
      </c>
      <c r="E3953" s="4">
        <v>0.1</v>
      </c>
      <c r="F3953" s="6">
        <v>4</v>
      </c>
      <c r="G3953" s="6">
        <v>7</v>
      </c>
      <c r="H3953" s="7">
        <f t="shared" si="244"/>
        <v>46174</v>
      </c>
      <c r="I3953" s="3">
        <f t="shared" si="245"/>
        <v>235892.80000000002</v>
      </c>
      <c r="J3953" s="3">
        <f t="shared" si="246"/>
        <v>165124.96</v>
      </c>
      <c r="K3953" s="3">
        <f t="shared" si="247"/>
        <v>70767.840000000026</v>
      </c>
    </row>
    <row r="3954" spans="1:11" x14ac:dyDescent="0.25">
      <c r="A3954" s="5">
        <v>46222</v>
      </c>
      <c r="B3954" s="2" t="s">
        <v>3961</v>
      </c>
      <c r="C3954" s="2">
        <v>11</v>
      </c>
      <c r="D3954" s="3">
        <v>7562</v>
      </c>
      <c r="E3954" s="4">
        <v>0.13</v>
      </c>
      <c r="F3954" s="6">
        <v>2</v>
      </c>
      <c r="G3954" s="6">
        <v>4</v>
      </c>
      <c r="H3954" s="7">
        <f t="shared" si="244"/>
        <v>46204</v>
      </c>
      <c r="I3954" s="3">
        <f t="shared" si="245"/>
        <v>93995.659999999989</v>
      </c>
      <c r="J3954" s="3">
        <f t="shared" si="246"/>
        <v>65796.961999999985</v>
      </c>
      <c r="K3954" s="3">
        <f t="shared" si="247"/>
        <v>28198.698000000004</v>
      </c>
    </row>
    <row r="3955" spans="1:11" x14ac:dyDescent="0.25">
      <c r="A3955" s="5">
        <v>46265</v>
      </c>
      <c r="B3955" s="2" t="s">
        <v>3962</v>
      </c>
      <c r="C3955" s="2">
        <v>7</v>
      </c>
      <c r="D3955" s="3">
        <v>19757</v>
      </c>
      <c r="E3955" s="4"/>
      <c r="F3955" s="6">
        <v>2</v>
      </c>
      <c r="G3955" s="6">
        <v>7</v>
      </c>
      <c r="H3955" s="7">
        <f t="shared" si="244"/>
        <v>46235</v>
      </c>
      <c r="I3955" s="3">
        <f t="shared" si="245"/>
        <v>138299</v>
      </c>
      <c r="J3955" s="3">
        <f t="shared" si="246"/>
        <v>96809.299999999988</v>
      </c>
      <c r="K3955" s="3">
        <f t="shared" si="247"/>
        <v>41489.700000000012</v>
      </c>
    </row>
    <row r="3956" spans="1:11" x14ac:dyDescent="0.25">
      <c r="A3956" s="5">
        <v>46256</v>
      </c>
      <c r="B3956" s="2" t="s">
        <v>3963</v>
      </c>
      <c r="C3956" s="2">
        <v>5</v>
      </c>
      <c r="D3956" s="3">
        <v>18474</v>
      </c>
      <c r="E3956" s="4"/>
      <c r="F3956" s="6">
        <v>2</v>
      </c>
      <c r="G3956" s="6">
        <v>7</v>
      </c>
      <c r="H3956" s="7">
        <f t="shared" si="244"/>
        <v>46235</v>
      </c>
      <c r="I3956" s="3">
        <f t="shared" si="245"/>
        <v>92370</v>
      </c>
      <c r="J3956" s="3">
        <f t="shared" si="246"/>
        <v>64658.999999999993</v>
      </c>
      <c r="K3956" s="3">
        <f t="shared" si="247"/>
        <v>27711.000000000007</v>
      </c>
    </row>
    <row r="3957" spans="1:11" x14ac:dyDescent="0.25">
      <c r="A3957" s="5">
        <v>46371</v>
      </c>
      <c r="B3957" s="2" t="s">
        <v>3964</v>
      </c>
      <c r="C3957" s="2">
        <v>3</v>
      </c>
      <c r="D3957" s="3">
        <v>4067</v>
      </c>
      <c r="E3957" s="4"/>
      <c r="F3957" s="6">
        <v>4</v>
      </c>
      <c r="G3957" s="6">
        <v>4</v>
      </c>
      <c r="H3957" s="7">
        <f t="shared" si="244"/>
        <v>46357</v>
      </c>
      <c r="I3957" s="3">
        <f t="shared" si="245"/>
        <v>12201</v>
      </c>
      <c r="J3957" s="3">
        <f t="shared" si="246"/>
        <v>8540.6999999999989</v>
      </c>
      <c r="K3957" s="3">
        <f t="shared" si="247"/>
        <v>3660.3000000000011</v>
      </c>
    </row>
    <row r="3958" spans="1:11" x14ac:dyDescent="0.25">
      <c r="A3958" s="5">
        <v>46296</v>
      </c>
      <c r="B3958" s="2" t="s">
        <v>3965</v>
      </c>
      <c r="C3958" s="2">
        <v>6</v>
      </c>
      <c r="D3958" s="3">
        <v>28665</v>
      </c>
      <c r="E3958" s="4">
        <v>0.1</v>
      </c>
      <c r="F3958" s="6">
        <v>4</v>
      </c>
      <c r="G3958" s="6">
        <v>5</v>
      </c>
      <c r="H3958" s="7">
        <f t="shared" si="244"/>
        <v>46296</v>
      </c>
      <c r="I3958" s="3">
        <f t="shared" si="245"/>
        <v>189189.00000000003</v>
      </c>
      <c r="J3958" s="3">
        <f t="shared" si="246"/>
        <v>132432.30000000002</v>
      </c>
      <c r="K3958" s="3">
        <f t="shared" si="247"/>
        <v>56756.700000000012</v>
      </c>
    </row>
    <row r="3959" spans="1:11" x14ac:dyDescent="0.25">
      <c r="A3959" s="5">
        <v>46335</v>
      </c>
      <c r="B3959" s="2" t="s">
        <v>3966</v>
      </c>
      <c r="C3959" s="2">
        <v>10</v>
      </c>
      <c r="D3959" s="3">
        <v>12842</v>
      </c>
      <c r="E3959" s="4"/>
      <c r="F3959" s="6">
        <v>3</v>
      </c>
      <c r="G3959" s="6">
        <v>8</v>
      </c>
      <c r="H3959" s="7">
        <f t="shared" si="244"/>
        <v>46327</v>
      </c>
      <c r="I3959" s="3">
        <f t="shared" si="245"/>
        <v>128420</v>
      </c>
      <c r="J3959" s="3">
        <f t="shared" si="246"/>
        <v>89894</v>
      </c>
      <c r="K3959" s="3">
        <f t="shared" si="247"/>
        <v>38526</v>
      </c>
    </row>
    <row r="3960" spans="1:11" x14ac:dyDescent="0.25">
      <c r="A3960" s="5">
        <v>46197</v>
      </c>
      <c r="B3960" s="2" t="s">
        <v>3967</v>
      </c>
      <c r="C3960" s="2">
        <v>4</v>
      </c>
      <c r="D3960" s="3">
        <v>18033</v>
      </c>
      <c r="E3960" s="4">
        <v>0.13</v>
      </c>
      <c r="F3960" s="6">
        <v>1</v>
      </c>
      <c r="G3960" s="6">
        <v>3</v>
      </c>
      <c r="H3960" s="7">
        <f t="shared" si="244"/>
        <v>46174</v>
      </c>
      <c r="I3960" s="3">
        <f t="shared" si="245"/>
        <v>81509.159999999989</v>
      </c>
      <c r="J3960" s="3">
        <f t="shared" si="246"/>
        <v>57056.411999999989</v>
      </c>
      <c r="K3960" s="3">
        <f t="shared" si="247"/>
        <v>24452.748</v>
      </c>
    </row>
    <row r="3961" spans="1:11" x14ac:dyDescent="0.25">
      <c r="A3961" s="5">
        <v>46316</v>
      </c>
      <c r="B3961" s="2" t="s">
        <v>3968</v>
      </c>
      <c r="C3961" s="2">
        <v>9</v>
      </c>
      <c r="D3961" s="3">
        <v>9866</v>
      </c>
      <c r="E3961" s="4">
        <v>0.09</v>
      </c>
      <c r="F3961" s="6">
        <v>1</v>
      </c>
      <c r="G3961" s="6">
        <v>1</v>
      </c>
      <c r="H3961" s="7">
        <f t="shared" si="244"/>
        <v>46296</v>
      </c>
      <c r="I3961" s="3">
        <f t="shared" si="245"/>
        <v>96785.46</v>
      </c>
      <c r="J3961" s="3">
        <f t="shared" si="246"/>
        <v>67749.822</v>
      </c>
      <c r="K3961" s="3">
        <f t="shared" si="247"/>
        <v>29035.638000000006</v>
      </c>
    </row>
    <row r="3962" spans="1:11" x14ac:dyDescent="0.25">
      <c r="A3962" s="5">
        <v>46093</v>
      </c>
      <c r="B3962" s="2" t="s">
        <v>3969</v>
      </c>
      <c r="C3962" s="2">
        <v>6</v>
      </c>
      <c r="D3962" s="3">
        <v>25070</v>
      </c>
      <c r="E3962" s="4"/>
      <c r="F3962" s="6">
        <v>2</v>
      </c>
      <c r="G3962" s="6">
        <v>3</v>
      </c>
      <c r="H3962" s="7">
        <f t="shared" si="244"/>
        <v>46082</v>
      </c>
      <c r="I3962" s="3">
        <f t="shared" si="245"/>
        <v>150420</v>
      </c>
      <c r="J3962" s="3">
        <f t="shared" si="246"/>
        <v>105294</v>
      </c>
      <c r="K3962" s="3">
        <f t="shared" si="247"/>
        <v>45126</v>
      </c>
    </row>
    <row r="3963" spans="1:11" x14ac:dyDescent="0.25">
      <c r="A3963" s="5">
        <v>46362</v>
      </c>
      <c r="B3963" s="2" t="s">
        <v>3970</v>
      </c>
      <c r="C3963" s="2">
        <v>9</v>
      </c>
      <c r="D3963" s="3">
        <v>16039</v>
      </c>
      <c r="E3963" s="4">
        <v>0.14000000000000001</v>
      </c>
      <c r="F3963" s="6">
        <v>4</v>
      </c>
      <c r="G3963" s="6">
        <v>4</v>
      </c>
      <c r="H3963" s="7">
        <f t="shared" si="244"/>
        <v>46357</v>
      </c>
      <c r="I3963" s="3">
        <f t="shared" si="245"/>
        <v>164560.14000000001</v>
      </c>
      <c r="J3963" s="3">
        <f t="shared" si="246"/>
        <v>115192.098</v>
      </c>
      <c r="K3963" s="3">
        <f t="shared" si="247"/>
        <v>49368.042000000016</v>
      </c>
    </row>
    <row r="3964" spans="1:11" x14ac:dyDescent="0.25">
      <c r="A3964" s="5">
        <v>46229</v>
      </c>
      <c r="B3964" s="2" t="s">
        <v>3971</v>
      </c>
      <c r="C3964" s="2">
        <v>10</v>
      </c>
      <c r="D3964" s="3">
        <v>25043</v>
      </c>
      <c r="E3964" s="4">
        <v>0.06</v>
      </c>
      <c r="F3964" s="6">
        <v>2</v>
      </c>
      <c r="G3964" s="6">
        <v>8</v>
      </c>
      <c r="H3964" s="7">
        <f t="shared" si="244"/>
        <v>46204</v>
      </c>
      <c r="I3964" s="3">
        <f t="shared" si="245"/>
        <v>265455.8</v>
      </c>
      <c r="J3964" s="3">
        <f t="shared" si="246"/>
        <v>185819.05999999997</v>
      </c>
      <c r="K3964" s="3">
        <f t="shared" si="247"/>
        <v>79636.74000000002</v>
      </c>
    </row>
    <row r="3965" spans="1:11" x14ac:dyDescent="0.25">
      <c r="A3965" s="5">
        <v>46370</v>
      </c>
      <c r="B3965" s="2" t="s">
        <v>3972</v>
      </c>
      <c r="C3965" s="2">
        <v>2</v>
      </c>
      <c r="D3965" s="3">
        <v>4767</v>
      </c>
      <c r="E3965" s="4">
        <v>0.09</v>
      </c>
      <c r="F3965" s="6">
        <v>1</v>
      </c>
      <c r="G3965" s="6">
        <v>6</v>
      </c>
      <c r="H3965" s="7">
        <f t="shared" si="244"/>
        <v>46357</v>
      </c>
      <c r="I3965" s="3">
        <f t="shared" si="245"/>
        <v>10392.060000000001</v>
      </c>
      <c r="J3965" s="3">
        <f t="shared" si="246"/>
        <v>7274.442</v>
      </c>
      <c r="K3965" s="3">
        <f t="shared" si="247"/>
        <v>3117.6180000000013</v>
      </c>
    </row>
    <row r="3966" spans="1:11" x14ac:dyDescent="0.25">
      <c r="A3966" s="5">
        <v>46266</v>
      </c>
      <c r="B3966" s="2" t="s">
        <v>3973</v>
      </c>
      <c r="C3966" s="2">
        <v>5</v>
      </c>
      <c r="D3966" s="3">
        <v>19360</v>
      </c>
      <c r="E3966" s="4"/>
      <c r="F3966" s="6">
        <v>2</v>
      </c>
      <c r="G3966" s="6">
        <v>1</v>
      </c>
      <c r="H3966" s="7">
        <f t="shared" si="244"/>
        <v>46266</v>
      </c>
      <c r="I3966" s="3">
        <f t="shared" si="245"/>
        <v>96800</v>
      </c>
      <c r="J3966" s="3">
        <f t="shared" si="246"/>
        <v>67760</v>
      </c>
      <c r="K3966" s="3">
        <f t="shared" si="247"/>
        <v>29040</v>
      </c>
    </row>
    <row r="3967" spans="1:11" x14ac:dyDescent="0.25">
      <c r="A3967" s="5">
        <v>46068</v>
      </c>
      <c r="B3967" s="2" t="s">
        <v>3974</v>
      </c>
      <c r="C3967" s="2">
        <v>10</v>
      </c>
      <c r="D3967" s="3">
        <v>30371</v>
      </c>
      <c r="E3967" s="4">
        <v>0.03</v>
      </c>
      <c r="F3967" s="6">
        <v>4</v>
      </c>
      <c r="G3967" s="6">
        <v>3</v>
      </c>
      <c r="H3967" s="7">
        <f t="shared" si="244"/>
        <v>46054</v>
      </c>
      <c r="I3967" s="3">
        <f t="shared" si="245"/>
        <v>312821.3</v>
      </c>
      <c r="J3967" s="3">
        <f t="shared" si="246"/>
        <v>218974.90999999997</v>
      </c>
      <c r="K3967" s="3">
        <f t="shared" si="247"/>
        <v>93846.390000000014</v>
      </c>
    </row>
    <row r="3968" spans="1:11" x14ac:dyDescent="0.25">
      <c r="A3968" s="5">
        <v>46030</v>
      </c>
      <c r="B3968" s="2" t="s">
        <v>3975</v>
      </c>
      <c r="C3968" s="2">
        <v>3</v>
      </c>
      <c r="D3968" s="3">
        <v>30943</v>
      </c>
      <c r="E3968" s="4"/>
      <c r="F3968" s="6">
        <v>4</v>
      </c>
      <c r="G3968" s="6">
        <v>1</v>
      </c>
      <c r="H3968" s="7">
        <f t="shared" si="244"/>
        <v>46023</v>
      </c>
      <c r="I3968" s="3">
        <f t="shared" si="245"/>
        <v>92829</v>
      </c>
      <c r="J3968" s="3">
        <f t="shared" si="246"/>
        <v>64980.299999999996</v>
      </c>
      <c r="K3968" s="3">
        <f t="shared" si="247"/>
        <v>27848.700000000004</v>
      </c>
    </row>
    <row r="3969" spans="1:11" x14ac:dyDescent="0.25">
      <c r="A3969" s="5">
        <v>46230</v>
      </c>
      <c r="B3969" s="2" t="s">
        <v>3976</v>
      </c>
      <c r="C3969" s="2">
        <v>11</v>
      </c>
      <c r="D3969" s="3">
        <v>12661</v>
      </c>
      <c r="E3969" s="4">
        <v>0.1</v>
      </c>
      <c r="F3969" s="6">
        <v>1</v>
      </c>
      <c r="G3969" s="6">
        <v>1</v>
      </c>
      <c r="H3969" s="7">
        <f t="shared" si="244"/>
        <v>46204</v>
      </c>
      <c r="I3969" s="3">
        <f t="shared" si="245"/>
        <v>153198.1</v>
      </c>
      <c r="J3969" s="3">
        <f t="shared" si="246"/>
        <v>107238.67</v>
      </c>
      <c r="K3969" s="3">
        <f t="shared" si="247"/>
        <v>45959.430000000008</v>
      </c>
    </row>
    <row r="3970" spans="1:11" x14ac:dyDescent="0.25">
      <c r="A3970" s="5">
        <v>46068</v>
      </c>
      <c r="B3970" s="2" t="s">
        <v>3977</v>
      </c>
      <c r="C3970" s="2">
        <v>10</v>
      </c>
      <c r="D3970" s="3">
        <v>34444</v>
      </c>
      <c r="E3970" s="4">
        <v>0.05</v>
      </c>
      <c r="F3970" s="6">
        <v>5</v>
      </c>
      <c r="G3970" s="6">
        <v>7</v>
      </c>
      <c r="H3970" s="7">
        <f t="shared" ref="H3970:H4033" si="248">DATE(YEAR($A3970),MONTH($A3970),1)</f>
        <v>46054</v>
      </c>
      <c r="I3970" s="3">
        <f t="shared" ref="I3970:I4033" si="249">$C3970*$D3970*(1+$E3970)</f>
        <v>361662</v>
      </c>
      <c r="J3970" s="3">
        <f t="shared" ref="J3970:J4033" si="250">I3970*70%</f>
        <v>253163.4</v>
      </c>
      <c r="K3970" s="3">
        <f t="shared" ref="K3970:K4033" si="251">I3970-J3970</f>
        <v>108498.6</v>
      </c>
    </row>
    <row r="3971" spans="1:11" x14ac:dyDescent="0.25">
      <c r="A3971" s="5">
        <v>46028</v>
      </c>
      <c r="B3971" s="2" t="s">
        <v>3978</v>
      </c>
      <c r="C3971" s="2">
        <v>9</v>
      </c>
      <c r="D3971" s="3">
        <v>12333</v>
      </c>
      <c r="E3971" s="4"/>
      <c r="F3971" s="6">
        <v>2</v>
      </c>
      <c r="G3971" s="6">
        <v>2</v>
      </c>
      <c r="H3971" s="7">
        <f t="shared" si="248"/>
        <v>46023</v>
      </c>
      <c r="I3971" s="3">
        <f t="shared" si="249"/>
        <v>110997</v>
      </c>
      <c r="J3971" s="3">
        <f t="shared" si="250"/>
        <v>77697.899999999994</v>
      </c>
      <c r="K3971" s="3">
        <f t="shared" si="251"/>
        <v>33299.100000000006</v>
      </c>
    </row>
    <row r="3972" spans="1:11" x14ac:dyDescent="0.25">
      <c r="A3972" s="5">
        <v>46049</v>
      </c>
      <c r="B3972" s="2" t="s">
        <v>3979</v>
      </c>
      <c r="C3972" s="2">
        <v>3</v>
      </c>
      <c r="D3972" s="3">
        <v>14359</v>
      </c>
      <c r="E3972" s="4"/>
      <c r="F3972" s="6">
        <v>3</v>
      </c>
      <c r="G3972" s="6">
        <v>6</v>
      </c>
      <c r="H3972" s="7">
        <f t="shared" si="248"/>
        <v>46023</v>
      </c>
      <c r="I3972" s="3">
        <f t="shared" si="249"/>
        <v>43077</v>
      </c>
      <c r="J3972" s="3">
        <f t="shared" si="250"/>
        <v>30153.899999999998</v>
      </c>
      <c r="K3972" s="3">
        <f t="shared" si="251"/>
        <v>12923.100000000002</v>
      </c>
    </row>
    <row r="3973" spans="1:11" x14ac:dyDescent="0.25">
      <c r="A3973" s="5">
        <v>46264</v>
      </c>
      <c r="B3973" s="2" t="s">
        <v>3980</v>
      </c>
      <c r="C3973" s="2">
        <v>2</v>
      </c>
      <c r="D3973" s="3">
        <v>27956</v>
      </c>
      <c r="E3973" s="4"/>
      <c r="F3973" s="6">
        <v>2</v>
      </c>
      <c r="G3973" s="6">
        <v>7</v>
      </c>
      <c r="H3973" s="7">
        <f t="shared" si="248"/>
        <v>46235</v>
      </c>
      <c r="I3973" s="3">
        <f t="shared" si="249"/>
        <v>55912</v>
      </c>
      <c r="J3973" s="3">
        <f t="shared" si="250"/>
        <v>39138.399999999994</v>
      </c>
      <c r="K3973" s="3">
        <f t="shared" si="251"/>
        <v>16773.600000000006</v>
      </c>
    </row>
    <row r="3974" spans="1:11" x14ac:dyDescent="0.25">
      <c r="A3974" s="5">
        <v>46308</v>
      </c>
      <c r="B3974" s="2" t="s">
        <v>3981</v>
      </c>
      <c r="C3974" s="2">
        <v>5</v>
      </c>
      <c r="D3974" s="3">
        <v>23899</v>
      </c>
      <c r="E3974" s="4">
        <v>0.08</v>
      </c>
      <c r="F3974" s="6">
        <v>1</v>
      </c>
      <c r="G3974" s="6">
        <v>7</v>
      </c>
      <c r="H3974" s="7">
        <f t="shared" si="248"/>
        <v>46296</v>
      </c>
      <c r="I3974" s="3">
        <f t="shared" si="249"/>
        <v>129054.6</v>
      </c>
      <c r="J3974" s="3">
        <f t="shared" si="250"/>
        <v>90338.22</v>
      </c>
      <c r="K3974" s="3">
        <f t="shared" si="251"/>
        <v>38716.380000000005</v>
      </c>
    </row>
    <row r="3975" spans="1:11" x14ac:dyDescent="0.25">
      <c r="A3975" s="5">
        <v>46028</v>
      </c>
      <c r="B3975" s="2" t="s">
        <v>3982</v>
      </c>
      <c r="C3975" s="2">
        <v>12</v>
      </c>
      <c r="D3975" s="3">
        <v>14539</v>
      </c>
      <c r="E3975" s="4"/>
      <c r="F3975" s="6">
        <v>5</v>
      </c>
      <c r="G3975" s="6">
        <v>5</v>
      </c>
      <c r="H3975" s="7">
        <f t="shared" si="248"/>
        <v>46023</v>
      </c>
      <c r="I3975" s="3">
        <f t="shared" si="249"/>
        <v>174468</v>
      </c>
      <c r="J3975" s="3">
        <f t="shared" si="250"/>
        <v>122127.59999999999</v>
      </c>
      <c r="K3975" s="3">
        <f t="shared" si="251"/>
        <v>52340.400000000009</v>
      </c>
    </row>
    <row r="3976" spans="1:11" x14ac:dyDescent="0.25">
      <c r="A3976" s="5">
        <v>46273</v>
      </c>
      <c r="B3976" s="2" t="s">
        <v>3983</v>
      </c>
      <c r="C3976" s="2">
        <v>8</v>
      </c>
      <c r="D3976" s="3">
        <v>5218</v>
      </c>
      <c r="E3976" s="4"/>
      <c r="F3976" s="6">
        <v>3</v>
      </c>
      <c r="G3976" s="6">
        <v>1</v>
      </c>
      <c r="H3976" s="7">
        <f t="shared" si="248"/>
        <v>46266</v>
      </c>
      <c r="I3976" s="3">
        <f t="shared" si="249"/>
        <v>41744</v>
      </c>
      <c r="J3976" s="3">
        <f t="shared" si="250"/>
        <v>29220.799999999999</v>
      </c>
      <c r="K3976" s="3">
        <f t="shared" si="251"/>
        <v>12523.2</v>
      </c>
    </row>
    <row r="3977" spans="1:11" x14ac:dyDescent="0.25">
      <c r="A3977" s="5">
        <v>46217</v>
      </c>
      <c r="B3977" s="2" t="s">
        <v>3984</v>
      </c>
      <c r="C3977" s="2">
        <v>5</v>
      </c>
      <c r="D3977" s="3">
        <v>18605</v>
      </c>
      <c r="E3977" s="4">
        <v>0.1</v>
      </c>
      <c r="F3977" s="6">
        <v>3</v>
      </c>
      <c r="G3977" s="6">
        <v>1</v>
      </c>
      <c r="H3977" s="7">
        <f t="shared" si="248"/>
        <v>46204</v>
      </c>
      <c r="I3977" s="3">
        <f t="shared" si="249"/>
        <v>102327.50000000001</v>
      </c>
      <c r="J3977" s="3">
        <f t="shared" si="250"/>
        <v>71629.25</v>
      </c>
      <c r="K3977" s="3">
        <f t="shared" si="251"/>
        <v>30698.250000000015</v>
      </c>
    </row>
    <row r="3978" spans="1:11" x14ac:dyDescent="0.25">
      <c r="A3978" s="5">
        <v>46322</v>
      </c>
      <c r="B3978" s="2" t="s">
        <v>3985</v>
      </c>
      <c r="C3978" s="2">
        <v>6</v>
      </c>
      <c r="D3978" s="3">
        <v>17473</v>
      </c>
      <c r="E3978" s="4">
        <v>0.04</v>
      </c>
      <c r="F3978" s="6">
        <v>4</v>
      </c>
      <c r="G3978" s="6">
        <v>1</v>
      </c>
      <c r="H3978" s="7">
        <f t="shared" si="248"/>
        <v>46296</v>
      </c>
      <c r="I3978" s="3">
        <f t="shared" si="249"/>
        <v>109031.52</v>
      </c>
      <c r="J3978" s="3">
        <f t="shared" si="250"/>
        <v>76322.063999999998</v>
      </c>
      <c r="K3978" s="3">
        <f t="shared" si="251"/>
        <v>32709.456000000006</v>
      </c>
    </row>
    <row r="3979" spans="1:11" x14ac:dyDescent="0.25">
      <c r="A3979" s="5">
        <v>46162</v>
      </c>
      <c r="B3979" s="2" t="s">
        <v>3986</v>
      </c>
      <c r="C3979" s="2">
        <v>7</v>
      </c>
      <c r="D3979" s="3">
        <v>23734</v>
      </c>
      <c r="E3979" s="4">
        <v>0.12</v>
      </c>
      <c r="F3979" s="6">
        <v>1</v>
      </c>
      <c r="G3979" s="6">
        <v>8</v>
      </c>
      <c r="H3979" s="7">
        <f t="shared" si="248"/>
        <v>46143</v>
      </c>
      <c r="I3979" s="3">
        <f t="shared" si="249"/>
        <v>186074.56000000003</v>
      </c>
      <c r="J3979" s="3">
        <f t="shared" si="250"/>
        <v>130252.19200000001</v>
      </c>
      <c r="K3979" s="3">
        <f t="shared" si="251"/>
        <v>55822.368000000017</v>
      </c>
    </row>
    <row r="3980" spans="1:11" x14ac:dyDescent="0.25">
      <c r="A3980" s="5">
        <v>46040</v>
      </c>
      <c r="B3980" s="2" t="s">
        <v>3987</v>
      </c>
      <c r="C3980" s="2">
        <v>8</v>
      </c>
      <c r="D3980" s="3">
        <v>31644</v>
      </c>
      <c r="E3980" s="4">
        <v>0.06</v>
      </c>
      <c r="F3980" s="6">
        <v>5</v>
      </c>
      <c r="G3980" s="6">
        <v>5</v>
      </c>
      <c r="H3980" s="7">
        <f t="shared" si="248"/>
        <v>46023</v>
      </c>
      <c r="I3980" s="3">
        <f t="shared" si="249"/>
        <v>268341.12</v>
      </c>
      <c r="J3980" s="3">
        <f t="shared" si="250"/>
        <v>187838.78399999999</v>
      </c>
      <c r="K3980" s="3">
        <f t="shared" si="251"/>
        <v>80502.33600000001</v>
      </c>
    </row>
    <row r="3981" spans="1:11" x14ac:dyDescent="0.25">
      <c r="A3981" s="5">
        <v>46040</v>
      </c>
      <c r="B3981" s="2" t="s">
        <v>3988</v>
      </c>
      <c r="C3981" s="2">
        <v>1</v>
      </c>
      <c r="D3981" s="3">
        <v>5175</v>
      </c>
      <c r="E3981" s="4"/>
      <c r="F3981" s="6">
        <v>3</v>
      </c>
      <c r="G3981" s="6">
        <v>5</v>
      </c>
      <c r="H3981" s="7">
        <f t="shared" si="248"/>
        <v>46023</v>
      </c>
      <c r="I3981" s="3">
        <f t="shared" si="249"/>
        <v>5175</v>
      </c>
      <c r="J3981" s="3">
        <f t="shared" si="250"/>
        <v>3622.4999999999995</v>
      </c>
      <c r="K3981" s="3">
        <f t="shared" si="251"/>
        <v>1552.5000000000005</v>
      </c>
    </row>
    <row r="3982" spans="1:11" x14ac:dyDescent="0.25">
      <c r="A3982" s="5">
        <v>46115</v>
      </c>
      <c r="B3982" s="2" t="s">
        <v>3989</v>
      </c>
      <c r="C3982" s="2">
        <v>8</v>
      </c>
      <c r="D3982" s="3">
        <v>25680</v>
      </c>
      <c r="E3982" s="4">
        <v>0.04</v>
      </c>
      <c r="F3982" s="6">
        <v>3</v>
      </c>
      <c r="G3982" s="6">
        <v>5</v>
      </c>
      <c r="H3982" s="7">
        <f t="shared" si="248"/>
        <v>46113</v>
      </c>
      <c r="I3982" s="3">
        <f t="shared" si="249"/>
        <v>213657.60000000001</v>
      </c>
      <c r="J3982" s="3">
        <f t="shared" si="250"/>
        <v>149560.32000000001</v>
      </c>
      <c r="K3982" s="3">
        <f t="shared" si="251"/>
        <v>64097.279999999999</v>
      </c>
    </row>
    <row r="3983" spans="1:11" x14ac:dyDescent="0.25">
      <c r="A3983" s="5">
        <v>46301</v>
      </c>
      <c r="B3983" s="2" t="s">
        <v>3990</v>
      </c>
      <c r="C3983" s="2">
        <v>8</v>
      </c>
      <c r="D3983" s="3">
        <v>11445</v>
      </c>
      <c r="E3983" s="4"/>
      <c r="F3983" s="6">
        <v>2</v>
      </c>
      <c r="G3983" s="6">
        <v>2</v>
      </c>
      <c r="H3983" s="7">
        <f t="shared" si="248"/>
        <v>46296</v>
      </c>
      <c r="I3983" s="3">
        <f t="shared" si="249"/>
        <v>91560</v>
      </c>
      <c r="J3983" s="3">
        <f t="shared" si="250"/>
        <v>64091.999999999993</v>
      </c>
      <c r="K3983" s="3">
        <f t="shared" si="251"/>
        <v>27468.000000000007</v>
      </c>
    </row>
    <row r="3984" spans="1:11" x14ac:dyDescent="0.25">
      <c r="A3984" s="5">
        <v>46117</v>
      </c>
      <c r="B3984" s="2" t="s">
        <v>3991</v>
      </c>
      <c r="C3984" s="2">
        <v>5</v>
      </c>
      <c r="D3984" s="3">
        <v>29401</v>
      </c>
      <c r="E3984" s="4">
        <v>7.0000000000000007E-2</v>
      </c>
      <c r="F3984" s="6">
        <v>1</v>
      </c>
      <c r="G3984" s="6">
        <v>8</v>
      </c>
      <c r="H3984" s="7">
        <f t="shared" si="248"/>
        <v>46113</v>
      </c>
      <c r="I3984" s="3">
        <f t="shared" si="249"/>
        <v>157295.35</v>
      </c>
      <c r="J3984" s="3">
        <f t="shared" si="250"/>
        <v>110106.745</v>
      </c>
      <c r="K3984" s="3">
        <f t="shared" si="251"/>
        <v>47188.60500000001</v>
      </c>
    </row>
    <row r="3985" spans="1:11" x14ac:dyDescent="0.25">
      <c r="A3985" s="5">
        <v>46316</v>
      </c>
      <c r="B3985" s="2" t="s">
        <v>3992</v>
      </c>
      <c r="C3985" s="2">
        <v>2</v>
      </c>
      <c r="D3985" s="3">
        <v>31515</v>
      </c>
      <c r="E3985" s="4"/>
      <c r="F3985" s="6">
        <v>5</v>
      </c>
      <c r="G3985" s="6">
        <v>8</v>
      </c>
      <c r="H3985" s="7">
        <f t="shared" si="248"/>
        <v>46296</v>
      </c>
      <c r="I3985" s="3">
        <f t="shared" si="249"/>
        <v>63030</v>
      </c>
      <c r="J3985" s="3">
        <f t="shared" si="250"/>
        <v>44121</v>
      </c>
      <c r="K3985" s="3">
        <f t="shared" si="251"/>
        <v>18909</v>
      </c>
    </row>
    <row r="3986" spans="1:11" x14ac:dyDescent="0.25">
      <c r="A3986" s="5">
        <v>46382</v>
      </c>
      <c r="B3986" s="2" t="s">
        <v>3993</v>
      </c>
      <c r="C3986" s="2">
        <v>7</v>
      </c>
      <c r="D3986" s="3">
        <v>20889</v>
      </c>
      <c r="E3986" s="4">
        <v>0.11</v>
      </c>
      <c r="F3986" s="6">
        <v>3</v>
      </c>
      <c r="G3986" s="6">
        <v>4</v>
      </c>
      <c r="H3986" s="7">
        <f t="shared" si="248"/>
        <v>46357</v>
      </c>
      <c r="I3986" s="3">
        <f t="shared" si="249"/>
        <v>162307.53000000003</v>
      </c>
      <c r="J3986" s="3">
        <f t="shared" si="250"/>
        <v>113615.27100000001</v>
      </c>
      <c r="K3986" s="3">
        <f t="shared" si="251"/>
        <v>48692.25900000002</v>
      </c>
    </row>
    <row r="3987" spans="1:11" x14ac:dyDescent="0.25">
      <c r="A3987" s="5">
        <v>46372</v>
      </c>
      <c r="B3987" s="2" t="s">
        <v>3994</v>
      </c>
      <c r="C3987" s="2">
        <v>2</v>
      </c>
      <c r="D3987" s="3">
        <v>9004</v>
      </c>
      <c r="E3987" s="4"/>
      <c r="F3987" s="6">
        <v>5</v>
      </c>
      <c r="G3987" s="6">
        <v>4</v>
      </c>
      <c r="H3987" s="7">
        <f t="shared" si="248"/>
        <v>46357</v>
      </c>
      <c r="I3987" s="3">
        <f t="shared" si="249"/>
        <v>18008</v>
      </c>
      <c r="J3987" s="3">
        <f t="shared" si="250"/>
        <v>12605.599999999999</v>
      </c>
      <c r="K3987" s="3">
        <f t="shared" si="251"/>
        <v>5402.4000000000015</v>
      </c>
    </row>
    <row r="3988" spans="1:11" x14ac:dyDescent="0.25">
      <c r="A3988" s="5">
        <v>46360</v>
      </c>
      <c r="B3988" s="2" t="s">
        <v>3995</v>
      </c>
      <c r="C3988" s="2">
        <v>2</v>
      </c>
      <c r="D3988" s="3">
        <v>31451</v>
      </c>
      <c r="E3988" s="4">
        <v>0.02</v>
      </c>
      <c r="F3988" s="6">
        <v>4</v>
      </c>
      <c r="G3988" s="6">
        <v>8</v>
      </c>
      <c r="H3988" s="7">
        <f t="shared" si="248"/>
        <v>46357</v>
      </c>
      <c r="I3988" s="3">
        <f t="shared" si="249"/>
        <v>64160.04</v>
      </c>
      <c r="J3988" s="3">
        <f t="shared" si="250"/>
        <v>44912.027999999998</v>
      </c>
      <c r="K3988" s="3">
        <f t="shared" si="251"/>
        <v>19248.012000000002</v>
      </c>
    </row>
    <row r="3989" spans="1:11" x14ac:dyDescent="0.25">
      <c r="A3989" s="5">
        <v>46278</v>
      </c>
      <c r="B3989" s="2" t="s">
        <v>3996</v>
      </c>
      <c r="C3989" s="2">
        <v>1</v>
      </c>
      <c r="D3989" s="3">
        <v>29200</v>
      </c>
      <c r="E3989" s="4"/>
      <c r="F3989" s="6">
        <v>2</v>
      </c>
      <c r="G3989" s="6">
        <v>7</v>
      </c>
      <c r="H3989" s="7">
        <f t="shared" si="248"/>
        <v>46266</v>
      </c>
      <c r="I3989" s="3">
        <f t="shared" si="249"/>
        <v>29200</v>
      </c>
      <c r="J3989" s="3">
        <f t="shared" si="250"/>
        <v>20440</v>
      </c>
      <c r="K3989" s="3">
        <f t="shared" si="251"/>
        <v>8760</v>
      </c>
    </row>
    <row r="3990" spans="1:11" x14ac:dyDescent="0.25">
      <c r="A3990" s="5">
        <v>46084</v>
      </c>
      <c r="B3990" s="2" t="s">
        <v>3997</v>
      </c>
      <c r="C3990" s="2">
        <v>4</v>
      </c>
      <c r="D3990" s="3">
        <v>15590</v>
      </c>
      <c r="E3990" s="4">
        <v>0.05</v>
      </c>
      <c r="F3990" s="6">
        <v>4</v>
      </c>
      <c r="G3990" s="6">
        <v>7</v>
      </c>
      <c r="H3990" s="7">
        <f t="shared" si="248"/>
        <v>46082</v>
      </c>
      <c r="I3990" s="3">
        <f t="shared" si="249"/>
        <v>65478</v>
      </c>
      <c r="J3990" s="3">
        <f t="shared" si="250"/>
        <v>45834.6</v>
      </c>
      <c r="K3990" s="3">
        <f t="shared" si="251"/>
        <v>19643.400000000001</v>
      </c>
    </row>
    <row r="3991" spans="1:11" x14ac:dyDescent="0.25">
      <c r="A3991" s="5">
        <v>46352</v>
      </c>
      <c r="B3991" s="2" t="s">
        <v>3998</v>
      </c>
      <c r="C3991" s="2">
        <v>8</v>
      </c>
      <c r="D3991" s="3">
        <v>34230</v>
      </c>
      <c r="E3991" s="4">
        <v>0.04</v>
      </c>
      <c r="F3991" s="6">
        <v>4</v>
      </c>
      <c r="G3991" s="6">
        <v>7</v>
      </c>
      <c r="H3991" s="7">
        <f t="shared" si="248"/>
        <v>46327</v>
      </c>
      <c r="I3991" s="3">
        <f t="shared" si="249"/>
        <v>284793.60000000003</v>
      </c>
      <c r="J3991" s="3">
        <f t="shared" si="250"/>
        <v>199355.52000000002</v>
      </c>
      <c r="K3991" s="3">
        <f t="shared" si="251"/>
        <v>85438.080000000016</v>
      </c>
    </row>
    <row r="3992" spans="1:11" x14ac:dyDescent="0.25">
      <c r="A3992" s="5">
        <v>46316</v>
      </c>
      <c r="B3992" s="2" t="s">
        <v>3999</v>
      </c>
      <c r="C3992" s="2">
        <v>3</v>
      </c>
      <c r="D3992" s="3">
        <v>20929</v>
      </c>
      <c r="E3992" s="4">
        <v>0.12</v>
      </c>
      <c r="F3992" s="6">
        <v>2</v>
      </c>
      <c r="G3992" s="6">
        <v>5</v>
      </c>
      <c r="H3992" s="7">
        <f t="shared" si="248"/>
        <v>46296</v>
      </c>
      <c r="I3992" s="3">
        <f t="shared" si="249"/>
        <v>70321.440000000002</v>
      </c>
      <c r="J3992" s="3">
        <f t="shared" si="250"/>
        <v>49225.008000000002</v>
      </c>
      <c r="K3992" s="3">
        <f t="shared" si="251"/>
        <v>21096.432000000001</v>
      </c>
    </row>
    <row r="3993" spans="1:11" x14ac:dyDescent="0.25">
      <c r="A3993" s="5">
        <v>46353</v>
      </c>
      <c r="B3993" s="2" t="s">
        <v>4000</v>
      </c>
      <c r="C3993" s="2">
        <v>11</v>
      </c>
      <c r="D3993" s="3">
        <v>8147</v>
      </c>
      <c r="E3993" s="4">
        <v>0.06</v>
      </c>
      <c r="F3993" s="6">
        <v>5</v>
      </c>
      <c r="G3993" s="6">
        <v>5</v>
      </c>
      <c r="H3993" s="7">
        <f t="shared" si="248"/>
        <v>46327</v>
      </c>
      <c r="I3993" s="3">
        <f t="shared" si="249"/>
        <v>94994.02</v>
      </c>
      <c r="J3993" s="3">
        <f t="shared" si="250"/>
        <v>66495.813999999998</v>
      </c>
      <c r="K3993" s="3">
        <f t="shared" si="251"/>
        <v>28498.206000000006</v>
      </c>
    </row>
    <row r="3994" spans="1:11" x14ac:dyDescent="0.25">
      <c r="A3994" s="5">
        <v>46198</v>
      </c>
      <c r="B3994" s="2" t="s">
        <v>4001</v>
      </c>
      <c r="C3994" s="2">
        <v>7</v>
      </c>
      <c r="D3994" s="3">
        <v>1986</v>
      </c>
      <c r="E3994" s="4"/>
      <c r="F3994" s="6">
        <v>2</v>
      </c>
      <c r="G3994" s="6">
        <v>7</v>
      </c>
      <c r="H3994" s="7">
        <f t="shared" si="248"/>
        <v>46174</v>
      </c>
      <c r="I3994" s="3">
        <f t="shared" si="249"/>
        <v>13902</v>
      </c>
      <c r="J3994" s="3">
        <f t="shared" si="250"/>
        <v>9731.4</v>
      </c>
      <c r="K3994" s="3">
        <f t="shared" si="251"/>
        <v>4170.6000000000004</v>
      </c>
    </row>
    <row r="3995" spans="1:11" x14ac:dyDescent="0.25">
      <c r="A3995" s="5">
        <v>46119</v>
      </c>
      <c r="B3995" s="2" t="s">
        <v>4002</v>
      </c>
      <c r="C3995" s="2">
        <v>9</v>
      </c>
      <c r="D3995" s="3">
        <v>30240</v>
      </c>
      <c r="E3995" s="4">
        <v>0.13</v>
      </c>
      <c r="F3995" s="6">
        <v>1</v>
      </c>
      <c r="G3995" s="6">
        <v>8</v>
      </c>
      <c r="H3995" s="7">
        <f t="shared" si="248"/>
        <v>46113</v>
      </c>
      <c r="I3995" s="3">
        <f t="shared" si="249"/>
        <v>307540.8</v>
      </c>
      <c r="J3995" s="3">
        <f t="shared" si="250"/>
        <v>215278.55999999997</v>
      </c>
      <c r="K3995" s="3">
        <f t="shared" si="251"/>
        <v>92262.24000000002</v>
      </c>
    </row>
    <row r="3996" spans="1:11" x14ac:dyDescent="0.25">
      <c r="A3996" s="5">
        <v>46276</v>
      </c>
      <c r="B3996" s="2" t="s">
        <v>4003</v>
      </c>
      <c r="C3996" s="2">
        <v>12</v>
      </c>
      <c r="D3996" s="3">
        <v>17308</v>
      </c>
      <c r="E3996" s="4">
        <v>0.09</v>
      </c>
      <c r="F3996" s="6">
        <v>5</v>
      </c>
      <c r="G3996" s="6">
        <v>3</v>
      </c>
      <c r="H3996" s="7">
        <f t="shared" si="248"/>
        <v>46266</v>
      </c>
      <c r="I3996" s="3">
        <f t="shared" si="249"/>
        <v>226388.64</v>
      </c>
      <c r="J3996" s="3">
        <f t="shared" si="250"/>
        <v>158472.04800000001</v>
      </c>
      <c r="K3996" s="3">
        <f t="shared" si="251"/>
        <v>67916.592000000004</v>
      </c>
    </row>
    <row r="3997" spans="1:11" x14ac:dyDescent="0.25">
      <c r="A3997" s="5">
        <v>46095</v>
      </c>
      <c r="B3997" s="2" t="s">
        <v>4004</v>
      </c>
      <c r="C3997" s="2">
        <v>7</v>
      </c>
      <c r="D3997" s="3">
        <v>27162</v>
      </c>
      <c r="E3997" s="4">
        <v>0.13</v>
      </c>
      <c r="F3997" s="6">
        <v>4</v>
      </c>
      <c r="G3997" s="6">
        <v>8</v>
      </c>
      <c r="H3997" s="7">
        <f t="shared" si="248"/>
        <v>46082</v>
      </c>
      <c r="I3997" s="3">
        <f t="shared" si="249"/>
        <v>214851.41999999998</v>
      </c>
      <c r="J3997" s="3">
        <f t="shared" si="250"/>
        <v>150395.99399999998</v>
      </c>
      <c r="K3997" s="3">
        <f t="shared" si="251"/>
        <v>64455.426000000007</v>
      </c>
    </row>
    <row r="3998" spans="1:11" x14ac:dyDescent="0.25">
      <c r="A3998" s="5">
        <v>46124</v>
      </c>
      <c r="B3998" s="2" t="s">
        <v>4005</v>
      </c>
      <c r="C3998" s="2">
        <v>11</v>
      </c>
      <c r="D3998" s="3">
        <v>26323</v>
      </c>
      <c r="E3998" s="4">
        <v>0.13</v>
      </c>
      <c r="F3998" s="6">
        <v>5</v>
      </c>
      <c r="G3998" s="6">
        <v>1</v>
      </c>
      <c r="H3998" s="7">
        <f t="shared" si="248"/>
        <v>46113</v>
      </c>
      <c r="I3998" s="3">
        <f t="shared" si="249"/>
        <v>327194.88999999996</v>
      </c>
      <c r="J3998" s="3">
        <f t="shared" si="250"/>
        <v>229036.42299999995</v>
      </c>
      <c r="K3998" s="3">
        <f t="shared" si="251"/>
        <v>98158.467000000004</v>
      </c>
    </row>
    <row r="3999" spans="1:11" x14ac:dyDescent="0.25">
      <c r="A3999" s="5">
        <v>46255</v>
      </c>
      <c r="B3999" s="2" t="s">
        <v>4006</v>
      </c>
      <c r="C3999" s="2">
        <v>10</v>
      </c>
      <c r="D3999" s="3">
        <v>33577</v>
      </c>
      <c r="E3999" s="4"/>
      <c r="F3999" s="6">
        <v>5</v>
      </c>
      <c r="G3999" s="6">
        <v>8</v>
      </c>
      <c r="H3999" s="7">
        <f t="shared" si="248"/>
        <v>46235</v>
      </c>
      <c r="I3999" s="3">
        <f t="shared" si="249"/>
        <v>335770</v>
      </c>
      <c r="J3999" s="3">
        <f t="shared" si="250"/>
        <v>235038.99999999997</v>
      </c>
      <c r="K3999" s="3">
        <f t="shared" si="251"/>
        <v>100731.00000000003</v>
      </c>
    </row>
    <row r="4000" spans="1:11" x14ac:dyDescent="0.25">
      <c r="A4000" s="5">
        <v>46329</v>
      </c>
      <c r="B4000" s="2" t="s">
        <v>4007</v>
      </c>
      <c r="C4000" s="2">
        <v>3</v>
      </c>
      <c r="D4000" s="3">
        <v>12368</v>
      </c>
      <c r="E4000" s="4">
        <v>0.02</v>
      </c>
      <c r="F4000" s="6">
        <v>1</v>
      </c>
      <c r="G4000" s="6">
        <v>3</v>
      </c>
      <c r="H4000" s="7">
        <f t="shared" si="248"/>
        <v>46327</v>
      </c>
      <c r="I4000" s="3">
        <f t="shared" si="249"/>
        <v>37846.080000000002</v>
      </c>
      <c r="J4000" s="3">
        <f t="shared" si="250"/>
        <v>26492.256000000001</v>
      </c>
      <c r="K4000" s="3">
        <f t="shared" si="251"/>
        <v>11353.824000000001</v>
      </c>
    </row>
    <row r="4001" spans="1:11" x14ac:dyDescent="0.25">
      <c r="A4001" s="5">
        <v>46026</v>
      </c>
      <c r="B4001" s="2" t="s">
        <v>4008</v>
      </c>
      <c r="C4001" s="2">
        <v>2</v>
      </c>
      <c r="D4001" s="3">
        <v>11144</v>
      </c>
      <c r="E4001" s="4"/>
      <c r="F4001" s="6">
        <v>4</v>
      </c>
      <c r="G4001" s="6">
        <v>2</v>
      </c>
      <c r="H4001" s="7">
        <f t="shared" si="248"/>
        <v>46023</v>
      </c>
      <c r="I4001" s="3">
        <f t="shared" si="249"/>
        <v>22288</v>
      </c>
      <c r="J4001" s="3">
        <f t="shared" si="250"/>
        <v>15601.599999999999</v>
      </c>
      <c r="K4001" s="3">
        <f t="shared" si="251"/>
        <v>6686.4000000000015</v>
      </c>
    </row>
    <row r="4002" spans="1:11" x14ac:dyDescent="0.25">
      <c r="A4002" s="5">
        <v>46268</v>
      </c>
      <c r="B4002" s="2" t="s">
        <v>4009</v>
      </c>
      <c r="C4002" s="2">
        <v>11</v>
      </c>
      <c r="D4002" s="3">
        <v>21900</v>
      </c>
      <c r="E4002" s="4">
        <v>0.08</v>
      </c>
      <c r="F4002" s="6">
        <v>1</v>
      </c>
      <c r="G4002" s="6">
        <v>3</v>
      </c>
      <c r="H4002" s="7">
        <f t="shared" si="248"/>
        <v>46266</v>
      </c>
      <c r="I4002" s="3">
        <f t="shared" si="249"/>
        <v>260172.00000000003</v>
      </c>
      <c r="J4002" s="3">
        <f t="shared" si="250"/>
        <v>182120.40000000002</v>
      </c>
      <c r="K4002" s="3">
        <f t="shared" si="251"/>
        <v>78051.600000000006</v>
      </c>
    </row>
    <row r="4003" spans="1:11" x14ac:dyDescent="0.25">
      <c r="A4003" s="5">
        <v>46200</v>
      </c>
      <c r="B4003" s="2" t="s">
        <v>4010</v>
      </c>
      <c r="C4003" s="2">
        <v>11</v>
      </c>
      <c r="D4003" s="3">
        <v>16890</v>
      </c>
      <c r="E4003" s="4">
        <v>0.09</v>
      </c>
      <c r="F4003" s="6">
        <v>4</v>
      </c>
      <c r="G4003" s="6">
        <v>1</v>
      </c>
      <c r="H4003" s="7">
        <f t="shared" si="248"/>
        <v>46174</v>
      </c>
      <c r="I4003" s="3">
        <f t="shared" si="249"/>
        <v>202511.1</v>
      </c>
      <c r="J4003" s="3">
        <f t="shared" si="250"/>
        <v>141757.76999999999</v>
      </c>
      <c r="K4003" s="3">
        <f t="shared" si="251"/>
        <v>60753.330000000016</v>
      </c>
    </row>
    <row r="4004" spans="1:11" x14ac:dyDescent="0.25">
      <c r="A4004" s="5">
        <v>46199</v>
      </c>
      <c r="B4004" s="2" t="s">
        <v>4011</v>
      </c>
      <c r="C4004" s="2">
        <v>8</v>
      </c>
      <c r="D4004" s="3">
        <v>34988</v>
      </c>
      <c r="E4004" s="4">
        <v>7.0000000000000007E-2</v>
      </c>
      <c r="F4004" s="6">
        <v>3</v>
      </c>
      <c r="G4004" s="6">
        <v>7</v>
      </c>
      <c r="H4004" s="7">
        <f t="shared" si="248"/>
        <v>46174</v>
      </c>
      <c r="I4004" s="3">
        <f t="shared" si="249"/>
        <v>299497.28000000003</v>
      </c>
      <c r="J4004" s="3">
        <f t="shared" si="250"/>
        <v>209648.09600000002</v>
      </c>
      <c r="K4004" s="3">
        <f t="shared" si="251"/>
        <v>89849.184000000008</v>
      </c>
    </row>
    <row r="4005" spans="1:11" x14ac:dyDescent="0.25">
      <c r="A4005" s="5">
        <v>46190</v>
      </c>
      <c r="B4005" s="2" t="s">
        <v>4012</v>
      </c>
      <c r="C4005" s="2">
        <v>10</v>
      </c>
      <c r="D4005" s="3">
        <v>23684</v>
      </c>
      <c r="E4005" s="4"/>
      <c r="F4005" s="6">
        <v>4</v>
      </c>
      <c r="G4005" s="6">
        <v>8</v>
      </c>
      <c r="H4005" s="7">
        <f t="shared" si="248"/>
        <v>46174</v>
      </c>
      <c r="I4005" s="3">
        <f t="shared" si="249"/>
        <v>236840</v>
      </c>
      <c r="J4005" s="3">
        <f t="shared" si="250"/>
        <v>165788</v>
      </c>
      <c r="K4005" s="3">
        <f t="shared" si="251"/>
        <v>71052</v>
      </c>
    </row>
    <row r="4006" spans="1:11" x14ac:dyDescent="0.25">
      <c r="A4006" s="5">
        <v>46378</v>
      </c>
      <c r="B4006" s="2" t="s">
        <v>4013</v>
      </c>
      <c r="C4006" s="2">
        <v>3</v>
      </c>
      <c r="D4006" s="3">
        <v>11795</v>
      </c>
      <c r="E4006" s="4">
        <v>0.03</v>
      </c>
      <c r="F4006" s="6">
        <v>2</v>
      </c>
      <c r="G4006" s="6">
        <v>4</v>
      </c>
      <c r="H4006" s="7">
        <f t="shared" si="248"/>
        <v>46357</v>
      </c>
      <c r="I4006" s="3">
        <f t="shared" si="249"/>
        <v>36446.550000000003</v>
      </c>
      <c r="J4006" s="3">
        <f t="shared" si="250"/>
        <v>25512.584999999999</v>
      </c>
      <c r="K4006" s="3">
        <f t="shared" si="251"/>
        <v>10933.965000000004</v>
      </c>
    </row>
    <row r="4007" spans="1:11" x14ac:dyDescent="0.25">
      <c r="A4007" s="5">
        <v>46030</v>
      </c>
      <c r="B4007" s="2" t="s">
        <v>4014</v>
      </c>
      <c r="C4007" s="2">
        <v>4</v>
      </c>
      <c r="D4007" s="3">
        <v>8059</v>
      </c>
      <c r="E4007" s="4"/>
      <c r="F4007" s="6">
        <v>1</v>
      </c>
      <c r="G4007" s="6">
        <v>3</v>
      </c>
      <c r="H4007" s="7">
        <f t="shared" si="248"/>
        <v>46023</v>
      </c>
      <c r="I4007" s="3">
        <f t="shared" si="249"/>
        <v>32236</v>
      </c>
      <c r="J4007" s="3">
        <f t="shared" si="250"/>
        <v>22565.199999999997</v>
      </c>
      <c r="K4007" s="3">
        <f t="shared" si="251"/>
        <v>9670.8000000000029</v>
      </c>
    </row>
    <row r="4008" spans="1:11" x14ac:dyDescent="0.25">
      <c r="A4008" s="5">
        <v>46116</v>
      </c>
      <c r="B4008" s="2" t="s">
        <v>4015</v>
      </c>
      <c r="C4008" s="2">
        <v>11</v>
      </c>
      <c r="D4008" s="3">
        <v>14221</v>
      </c>
      <c r="E4008" s="4">
        <v>0.13</v>
      </c>
      <c r="F4008" s="6">
        <v>2</v>
      </c>
      <c r="G4008" s="6">
        <v>7</v>
      </c>
      <c r="H4008" s="7">
        <f t="shared" si="248"/>
        <v>46113</v>
      </c>
      <c r="I4008" s="3">
        <f t="shared" si="249"/>
        <v>176767.02999999997</v>
      </c>
      <c r="J4008" s="3">
        <f t="shared" si="250"/>
        <v>123736.92099999997</v>
      </c>
      <c r="K4008" s="3">
        <f t="shared" si="251"/>
        <v>53030.108999999997</v>
      </c>
    </row>
    <row r="4009" spans="1:11" x14ac:dyDescent="0.25">
      <c r="A4009" s="5">
        <v>46149</v>
      </c>
      <c r="B4009" s="2" t="s">
        <v>4016</v>
      </c>
      <c r="C4009" s="2">
        <v>4</v>
      </c>
      <c r="D4009" s="3">
        <v>21988</v>
      </c>
      <c r="E4009" s="4">
        <v>0.13</v>
      </c>
      <c r="F4009" s="6">
        <v>4</v>
      </c>
      <c r="G4009" s="6">
        <v>2</v>
      </c>
      <c r="H4009" s="7">
        <f t="shared" si="248"/>
        <v>46143</v>
      </c>
      <c r="I4009" s="3">
        <f t="shared" si="249"/>
        <v>99385.76</v>
      </c>
      <c r="J4009" s="3">
        <f t="shared" si="250"/>
        <v>69570.031999999992</v>
      </c>
      <c r="K4009" s="3">
        <f t="shared" si="251"/>
        <v>29815.728000000003</v>
      </c>
    </row>
    <row r="4010" spans="1:11" x14ac:dyDescent="0.25">
      <c r="A4010" s="5">
        <v>46156</v>
      </c>
      <c r="B4010" s="2" t="s">
        <v>4017</v>
      </c>
      <c r="C4010" s="2">
        <v>5</v>
      </c>
      <c r="D4010" s="3">
        <v>32827</v>
      </c>
      <c r="E4010" s="4">
        <v>0.08</v>
      </c>
      <c r="F4010" s="6">
        <v>1</v>
      </c>
      <c r="G4010" s="6">
        <v>1</v>
      </c>
      <c r="H4010" s="7">
        <f t="shared" si="248"/>
        <v>46143</v>
      </c>
      <c r="I4010" s="3">
        <f t="shared" si="249"/>
        <v>177265.80000000002</v>
      </c>
      <c r="J4010" s="3">
        <f t="shared" si="250"/>
        <v>124086.06</v>
      </c>
      <c r="K4010" s="3">
        <f t="shared" si="251"/>
        <v>53179.74000000002</v>
      </c>
    </row>
    <row r="4011" spans="1:11" x14ac:dyDescent="0.25">
      <c r="A4011" s="5">
        <v>46042</v>
      </c>
      <c r="B4011" s="2" t="s">
        <v>4018</v>
      </c>
      <c r="C4011" s="2">
        <v>8</v>
      </c>
      <c r="D4011" s="3">
        <v>31262</v>
      </c>
      <c r="E4011" s="4">
        <v>0.04</v>
      </c>
      <c r="F4011" s="6">
        <v>2</v>
      </c>
      <c r="G4011" s="6">
        <v>4</v>
      </c>
      <c r="H4011" s="7">
        <f t="shared" si="248"/>
        <v>46023</v>
      </c>
      <c r="I4011" s="3">
        <f t="shared" si="249"/>
        <v>260099.84</v>
      </c>
      <c r="J4011" s="3">
        <f t="shared" si="250"/>
        <v>182069.88799999998</v>
      </c>
      <c r="K4011" s="3">
        <f t="shared" si="251"/>
        <v>78029.952000000019</v>
      </c>
    </row>
    <row r="4012" spans="1:11" x14ac:dyDescent="0.25">
      <c r="A4012" s="5">
        <v>46319</v>
      </c>
      <c r="B4012" s="2" t="s">
        <v>4019</v>
      </c>
      <c r="C4012" s="2">
        <v>7</v>
      </c>
      <c r="D4012" s="3">
        <v>32035</v>
      </c>
      <c r="E4012" s="4">
        <v>0.03</v>
      </c>
      <c r="F4012" s="6">
        <v>1</v>
      </c>
      <c r="G4012" s="6">
        <v>1</v>
      </c>
      <c r="H4012" s="7">
        <f t="shared" si="248"/>
        <v>46296</v>
      </c>
      <c r="I4012" s="3">
        <f t="shared" si="249"/>
        <v>230972.35</v>
      </c>
      <c r="J4012" s="3">
        <f t="shared" si="250"/>
        <v>161680.64499999999</v>
      </c>
      <c r="K4012" s="3">
        <f t="shared" si="251"/>
        <v>69291.705000000016</v>
      </c>
    </row>
    <row r="4013" spans="1:11" x14ac:dyDescent="0.25">
      <c r="A4013" s="5">
        <v>46293</v>
      </c>
      <c r="B4013" s="2" t="s">
        <v>4020</v>
      </c>
      <c r="C4013" s="2">
        <v>10</v>
      </c>
      <c r="D4013" s="3">
        <v>20148</v>
      </c>
      <c r="E4013" s="4">
        <v>0.1</v>
      </c>
      <c r="F4013" s="6">
        <v>5</v>
      </c>
      <c r="G4013" s="6">
        <v>4</v>
      </c>
      <c r="H4013" s="7">
        <f t="shared" si="248"/>
        <v>46266</v>
      </c>
      <c r="I4013" s="3">
        <f t="shared" si="249"/>
        <v>221628.00000000003</v>
      </c>
      <c r="J4013" s="3">
        <f t="shared" si="250"/>
        <v>155139.6</v>
      </c>
      <c r="K4013" s="3">
        <f t="shared" si="251"/>
        <v>66488.400000000023</v>
      </c>
    </row>
    <row r="4014" spans="1:11" x14ac:dyDescent="0.25">
      <c r="A4014" s="5">
        <v>46365</v>
      </c>
      <c r="B4014" s="2" t="s">
        <v>4021</v>
      </c>
      <c r="C4014" s="2">
        <v>7</v>
      </c>
      <c r="D4014" s="3">
        <v>30480</v>
      </c>
      <c r="E4014" s="4">
        <v>0.04</v>
      </c>
      <c r="F4014" s="6">
        <v>2</v>
      </c>
      <c r="G4014" s="6">
        <v>6</v>
      </c>
      <c r="H4014" s="7">
        <f t="shared" si="248"/>
        <v>46357</v>
      </c>
      <c r="I4014" s="3">
        <f t="shared" si="249"/>
        <v>221894.39999999999</v>
      </c>
      <c r="J4014" s="3">
        <f t="shared" si="250"/>
        <v>155326.07999999999</v>
      </c>
      <c r="K4014" s="3">
        <f t="shared" si="251"/>
        <v>66568.320000000007</v>
      </c>
    </row>
    <row r="4015" spans="1:11" x14ac:dyDescent="0.25">
      <c r="A4015" s="5">
        <v>46126</v>
      </c>
      <c r="B4015" s="2" t="s">
        <v>4022</v>
      </c>
      <c r="C4015" s="2">
        <v>10</v>
      </c>
      <c r="D4015" s="3">
        <v>31399</v>
      </c>
      <c r="E4015" s="4">
        <v>0.1</v>
      </c>
      <c r="F4015" s="6">
        <v>5</v>
      </c>
      <c r="G4015" s="6">
        <v>2</v>
      </c>
      <c r="H4015" s="7">
        <f t="shared" si="248"/>
        <v>46113</v>
      </c>
      <c r="I4015" s="3">
        <f t="shared" si="249"/>
        <v>345389</v>
      </c>
      <c r="J4015" s="3">
        <f t="shared" si="250"/>
        <v>241772.3</v>
      </c>
      <c r="K4015" s="3">
        <f t="shared" si="251"/>
        <v>103616.70000000001</v>
      </c>
    </row>
    <row r="4016" spans="1:11" x14ac:dyDescent="0.25">
      <c r="A4016" s="5">
        <v>46069</v>
      </c>
      <c r="B4016" s="2" t="s">
        <v>4023</v>
      </c>
      <c r="C4016" s="2">
        <v>12</v>
      </c>
      <c r="D4016" s="3">
        <v>16177</v>
      </c>
      <c r="E4016" s="4">
        <v>0.05</v>
      </c>
      <c r="F4016" s="6">
        <v>5</v>
      </c>
      <c r="G4016" s="6">
        <v>1</v>
      </c>
      <c r="H4016" s="7">
        <f t="shared" si="248"/>
        <v>46054</v>
      </c>
      <c r="I4016" s="3">
        <f t="shared" si="249"/>
        <v>203830.2</v>
      </c>
      <c r="J4016" s="3">
        <f t="shared" si="250"/>
        <v>142681.13999999998</v>
      </c>
      <c r="K4016" s="3">
        <f t="shared" si="251"/>
        <v>61149.060000000027</v>
      </c>
    </row>
    <row r="4017" spans="1:11" x14ac:dyDescent="0.25">
      <c r="A4017" s="5">
        <v>46049</v>
      </c>
      <c r="B4017" s="2" t="s">
        <v>4024</v>
      </c>
      <c r="C4017" s="2">
        <v>9</v>
      </c>
      <c r="D4017" s="3">
        <v>26943</v>
      </c>
      <c r="E4017" s="4"/>
      <c r="F4017" s="6">
        <v>2</v>
      </c>
      <c r="G4017" s="6">
        <v>1</v>
      </c>
      <c r="H4017" s="7">
        <f t="shared" si="248"/>
        <v>46023</v>
      </c>
      <c r="I4017" s="3">
        <f t="shared" si="249"/>
        <v>242487</v>
      </c>
      <c r="J4017" s="3">
        <f t="shared" si="250"/>
        <v>169740.9</v>
      </c>
      <c r="K4017" s="3">
        <f t="shared" si="251"/>
        <v>72746.100000000006</v>
      </c>
    </row>
    <row r="4018" spans="1:11" x14ac:dyDescent="0.25">
      <c r="A4018" s="5">
        <v>46355</v>
      </c>
      <c r="B4018" s="2" t="s">
        <v>4025</v>
      </c>
      <c r="C4018" s="2">
        <v>10</v>
      </c>
      <c r="D4018" s="3">
        <v>9078</v>
      </c>
      <c r="E4018" s="4">
        <v>0.03</v>
      </c>
      <c r="F4018" s="6">
        <v>2</v>
      </c>
      <c r="G4018" s="6">
        <v>8</v>
      </c>
      <c r="H4018" s="7">
        <f t="shared" si="248"/>
        <v>46327</v>
      </c>
      <c r="I4018" s="3">
        <f t="shared" si="249"/>
        <v>93503.400000000009</v>
      </c>
      <c r="J4018" s="3">
        <f t="shared" si="250"/>
        <v>65452.380000000005</v>
      </c>
      <c r="K4018" s="3">
        <f t="shared" si="251"/>
        <v>28051.020000000004</v>
      </c>
    </row>
    <row r="4019" spans="1:11" x14ac:dyDescent="0.25">
      <c r="A4019" s="5">
        <v>46162</v>
      </c>
      <c r="B4019" s="2" t="s">
        <v>4026</v>
      </c>
      <c r="C4019" s="2">
        <v>9</v>
      </c>
      <c r="D4019" s="3">
        <v>33842</v>
      </c>
      <c r="E4019" s="4"/>
      <c r="F4019" s="6">
        <v>1</v>
      </c>
      <c r="G4019" s="6">
        <v>4</v>
      </c>
      <c r="H4019" s="7">
        <f t="shared" si="248"/>
        <v>46143</v>
      </c>
      <c r="I4019" s="3">
        <f t="shared" si="249"/>
        <v>304578</v>
      </c>
      <c r="J4019" s="3">
        <f t="shared" si="250"/>
        <v>213204.59999999998</v>
      </c>
      <c r="K4019" s="3">
        <f t="shared" si="251"/>
        <v>91373.400000000023</v>
      </c>
    </row>
    <row r="4020" spans="1:11" x14ac:dyDescent="0.25">
      <c r="A4020" s="5">
        <v>46324</v>
      </c>
      <c r="B4020" s="2" t="s">
        <v>4027</v>
      </c>
      <c r="C4020" s="2">
        <v>4</v>
      </c>
      <c r="D4020" s="3">
        <v>8477</v>
      </c>
      <c r="E4020" s="4">
        <v>0.14000000000000001</v>
      </c>
      <c r="F4020" s="6">
        <v>2</v>
      </c>
      <c r="G4020" s="6">
        <v>5</v>
      </c>
      <c r="H4020" s="7">
        <f t="shared" si="248"/>
        <v>46296</v>
      </c>
      <c r="I4020" s="3">
        <f t="shared" si="249"/>
        <v>38655.120000000003</v>
      </c>
      <c r="J4020" s="3">
        <f t="shared" si="250"/>
        <v>27058.583999999999</v>
      </c>
      <c r="K4020" s="3">
        <f t="shared" si="251"/>
        <v>11596.536000000004</v>
      </c>
    </row>
    <row r="4021" spans="1:11" x14ac:dyDescent="0.25">
      <c r="A4021" s="5">
        <v>46037</v>
      </c>
      <c r="B4021" s="2" t="s">
        <v>4028</v>
      </c>
      <c r="C4021" s="2">
        <v>2</v>
      </c>
      <c r="D4021" s="3">
        <v>7215</v>
      </c>
      <c r="E4021" s="4">
        <v>0.05</v>
      </c>
      <c r="F4021" s="6">
        <v>4</v>
      </c>
      <c r="G4021" s="6">
        <v>2</v>
      </c>
      <c r="H4021" s="7">
        <f t="shared" si="248"/>
        <v>46023</v>
      </c>
      <c r="I4021" s="3">
        <f t="shared" si="249"/>
        <v>15151.5</v>
      </c>
      <c r="J4021" s="3">
        <f t="shared" si="250"/>
        <v>10606.05</v>
      </c>
      <c r="K4021" s="3">
        <f t="shared" si="251"/>
        <v>4545.4500000000007</v>
      </c>
    </row>
    <row r="4022" spans="1:11" x14ac:dyDescent="0.25">
      <c r="A4022" s="5">
        <v>46210</v>
      </c>
      <c r="B4022" s="2" t="s">
        <v>4029</v>
      </c>
      <c r="C4022" s="2">
        <v>11</v>
      </c>
      <c r="D4022" s="3">
        <v>3166</v>
      </c>
      <c r="E4022" s="4">
        <v>0.02</v>
      </c>
      <c r="F4022" s="6">
        <v>3</v>
      </c>
      <c r="G4022" s="6">
        <v>8</v>
      </c>
      <c r="H4022" s="7">
        <f t="shared" si="248"/>
        <v>46204</v>
      </c>
      <c r="I4022" s="3">
        <f t="shared" si="249"/>
        <v>35522.520000000004</v>
      </c>
      <c r="J4022" s="3">
        <f t="shared" si="250"/>
        <v>24865.764000000003</v>
      </c>
      <c r="K4022" s="3">
        <f t="shared" si="251"/>
        <v>10656.756000000001</v>
      </c>
    </row>
    <row r="4023" spans="1:11" x14ac:dyDescent="0.25">
      <c r="A4023" s="5">
        <v>46330</v>
      </c>
      <c r="B4023" s="2" t="s">
        <v>4030</v>
      </c>
      <c r="C4023" s="2">
        <v>5</v>
      </c>
      <c r="D4023" s="3">
        <v>2708</v>
      </c>
      <c r="E4023" s="4">
        <v>0.05</v>
      </c>
      <c r="F4023" s="6">
        <v>3</v>
      </c>
      <c r="G4023" s="6">
        <v>6</v>
      </c>
      <c r="H4023" s="7">
        <f t="shared" si="248"/>
        <v>46327</v>
      </c>
      <c r="I4023" s="3">
        <f t="shared" si="249"/>
        <v>14217</v>
      </c>
      <c r="J4023" s="3">
        <f t="shared" si="250"/>
        <v>9951.9</v>
      </c>
      <c r="K4023" s="3">
        <f t="shared" si="251"/>
        <v>4265.1000000000004</v>
      </c>
    </row>
    <row r="4024" spans="1:11" x14ac:dyDescent="0.25">
      <c r="A4024" s="5">
        <v>46318</v>
      </c>
      <c r="B4024" s="2" t="s">
        <v>4031</v>
      </c>
      <c r="C4024" s="2">
        <v>4</v>
      </c>
      <c r="D4024" s="3">
        <v>13896</v>
      </c>
      <c r="E4024" s="4">
        <v>0.08</v>
      </c>
      <c r="F4024" s="6">
        <v>4</v>
      </c>
      <c r="G4024" s="6">
        <v>1</v>
      </c>
      <c r="H4024" s="7">
        <f t="shared" si="248"/>
        <v>46296</v>
      </c>
      <c r="I4024" s="3">
        <f t="shared" si="249"/>
        <v>60030.720000000001</v>
      </c>
      <c r="J4024" s="3">
        <f t="shared" si="250"/>
        <v>42021.504000000001</v>
      </c>
      <c r="K4024" s="3">
        <f t="shared" si="251"/>
        <v>18009.216</v>
      </c>
    </row>
    <row r="4025" spans="1:11" x14ac:dyDescent="0.25">
      <c r="A4025" s="5">
        <v>46106</v>
      </c>
      <c r="B4025" s="2" t="s">
        <v>4032</v>
      </c>
      <c r="C4025" s="2">
        <v>10</v>
      </c>
      <c r="D4025" s="3">
        <v>7358</v>
      </c>
      <c r="E4025" s="4">
        <v>0.03</v>
      </c>
      <c r="F4025" s="6">
        <v>4</v>
      </c>
      <c r="G4025" s="6">
        <v>6</v>
      </c>
      <c r="H4025" s="7">
        <f t="shared" si="248"/>
        <v>46082</v>
      </c>
      <c r="I4025" s="3">
        <f t="shared" si="249"/>
        <v>75787.400000000009</v>
      </c>
      <c r="J4025" s="3">
        <f t="shared" si="250"/>
        <v>53051.18</v>
      </c>
      <c r="K4025" s="3">
        <f t="shared" si="251"/>
        <v>22736.220000000008</v>
      </c>
    </row>
    <row r="4026" spans="1:11" x14ac:dyDescent="0.25">
      <c r="A4026" s="5">
        <v>46161</v>
      </c>
      <c r="B4026" s="2" t="s">
        <v>4033</v>
      </c>
      <c r="C4026" s="2">
        <v>12</v>
      </c>
      <c r="D4026" s="3">
        <v>12568</v>
      </c>
      <c r="E4026" s="4">
        <v>0.11</v>
      </c>
      <c r="F4026" s="6">
        <v>4</v>
      </c>
      <c r="G4026" s="6">
        <v>2</v>
      </c>
      <c r="H4026" s="7">
        <f t="shared" si="248"/>
        <v>46143</v>
      </c>
      <c r="I4026" s="3">
        <f t="shared" si="249"/>
        <v>167405.76000000001</v>
      </c>
      <c r="J4026" s="3">
        <f t="shared" si="250"/>
        <v>117184.03199999999</v>
      </c>
      <c r="K4026" s="3">
        <f t="shared" si="251"/>
        <v>50221.728000000017</v>
      </c>
    </row>
    <row r="4027" spans="1:11" x14ac:dyDescent="0.25">
      <c r="A4027" s="5">
        <v>46252</v>
      </c>
      <c r="B4027" s="2" t="s">
        <v>4034</v>
      </c>
      <c r="C4027" s="2">
        <v>6</v>
      </c>
      <c r="D4027" s="3">
        <v>22042</v>
      </c>
      <c r="E4027" s="4">
        <v>0.03</v>
      </c>
      <c r="F4027" s="6">
        <v>4</v>
      </c>
      <c r="G4027" s="6">
        <v>4</v>
      </c>
      <c r="H4027" s="7">
        <f t="shared" si="248"/>
        <v>46235</v>
      </c>
      <c r="I4027" s="3">
        <f t="shared" si="249"/>
        <v>136219.56</v>
      </c>
      <c r="J4027" s="3">
        <f t="shared" si="250"/>
        <v>95353.691999999995</v>
      </c>
      <c r="K4027" s="3">
        <f t="shared" si="251"/>
        <v>40865.868000000002</v>
      </c>
    </row>
    <row r="4028" spans="1:11" x14ac:dyDescent="0.25">
      <c r="A4028" s="5">
        <v>46064</v>
      </c>
      <c r="B4028" s="2" t="s">
        <v>4035</v>
      </c>
      <c r="C4028" s="2">
        <v>6</v>
      </c>
      <c r="D4028" s="3">
        <v>1550</v>
      </c>
      <c r="E4028" s="4"/>
      <c r="F4028" s="6">
        <v>2</v>
      </c>
      <c r="G4028" s="6">
        <v>4</v>
      </c>
      <c r="H4028" s="7">
        <f t="shared" si="248"/>
        <v>46054</v>
      </c>
      <c r="I4028" s="3">
        <f t="shared" si="249"/>
        <v>9300</v>
      </c>
      <c r="J4028" s="3">
        <f t="shared" si="250"/>
        <v>6510</v>
      </c>
      <c r="K4028" s="3">
        <f t="shared" si="251"/>
        <v>2790</v>
      </c>
    </row>
    <row r="4029" spans="1:11" x14ac:dyDescent="0.25">
      <c r="A4029" s="5">
        <v>46255</v>
      </c>
      <c r="B4029" s="2" t="s">
        <v>4036</v>
      </c>
      <c r="C4029" s="2">
        <v>6</v>
      </c>
      <c r="D4029" s="3">
        <v>29213</v>
      </c>
      <c r="E4029" s="4"/>
      <c r="F4029" s="6">
        <v>4</v>
      </c>
      <c r="G4029" s="6">
        <v>1</v>
      </c>
      <c r="H4029" s="7">
        <f t="shared" si="248"/>
        <v>46235</v>
      </c>
      <c r="I4029" s="3">
        <f t="shared" si="249"/>
        <v>175278</v>
      </c>
      <c r="J4029" s="3">
        <f t="shared" si="250"/>
        <v>122694.59999999999</v>
      </c>
      <c r="K4029" s="3">
        <f t="shared" si="251"/>
        <v>52583.400000000009</v>
      </c>
    </row>
    <row r="4030" spans="1:11" x14ac:dyDescent="0.25">
      <c r="A4030" s="5">
        <v>46344</v>
      </c>
      <c r="B4030" s="2" t="s">
        <v>4037</v>
      </c>
      <c r="C4030" s="2">
        <v>5</v>
      </c>
      <c r="D4030" s="3">
        <v>14078</v>
      </c>
      <c r="E4030" s="4">
        <v>0.15</v>
      </c>
      <c r="F4030" s="6">
        <v>3</v>
      </c>
      <c r="G4030" s="6">
        <v>8</v>
      </c>
      <c r="H4030" s="7">
        <f t="shared" si="248"/>
        <v>46327</v>
      </c>
      <c r="I4030" s="3">
        <f t="shared" si="249"/>
        <v>80948.5</v>
      </c>
      <c r="J4030" s="3">
        <f t="shared" si="250"/>
        <v>56663.95</v>
      </c>
      <c r="K4030" s="3">
        <f t="shared" si="251"/>
        <v>24284.550000000003</v>
      </c>
    </row>
    <row r="4031" spans="1:11" x14ac:dyDescent="0.25">
      <c r="A4031" s="5">
        <v>46363</v>
      </c>
      <c r="B4031" s="2" t="s">
        <v>4038</v>
      </c>
      <c r="C4031" s="2">
        <v>9</v>
      </c>
      <c r="D4031" s="3">
        <v>3916</v>
      </c>
      <c r="E4031" s="4">
        <v>0.05</v>
      </c>
      <c r="F4031" s="6">
        <v>1</v>
      </c>
      <c r="G4031" s="6">
        <v>7</v>
      </c>
      <c r="H4031" s="7">
        <f t="shared" si="248"/>
        <v>46357</v>
      </c>
      <c r="I4031" s="3">
        <f t="shared" si="249"/>
        <v>37006.200000000004</v>
      </c>
      <c r="J4031" s="3">
        <f t="shared" si="250"/>
        <v>25904.34</v>
      </c>
      <c r="K4031" s="3">
        <f t="shared" si="251"/>
        <v>11101.860000000004</v>
      </c>
    </row>
    <row r="4032" spans="1:11" x14ac:dyDescent="0.25">
      <c r="A4032" s="5">
        <v>46112</v>
      </c>
      <c r="B4032" s="2" t="s">
        <v>4039</v>
      </c>
      <c r="C4032" s="2">
        <v>7</v>
      </c>
      <c r="D4032" s="3">
        <v>18856</v>
      </c>
      <c r="E4032" s="4">
        <v>0.1</v>
      </c>
      <c r="F4032" s="6">
        <v>5</v>
      </c>
      <c r="G4032" s="6">
        <v>1</v>
      </c>
      <c r="H4032" s="7">
        <f t="shared" si="248"/>
        <v>46082</v>
      </c>
      <c r="I4032" s="3">
        <f t="shared" si="249"/>
        <v>145191.20000000001</v>
      </c>
      <c r="J4032" s="3">
        <f t="shared" si="250"/>
        <v>101633.84</v>
      </c>
      <c r="K4032" s="3">
        <f t="shared" si="251"/>
        <v>43557.360000000015</v>
      </c>
    </row>
    <row r="4033" spans="1:11" x14ac:dyDescent="0.25">
      <c r="A4033" s="5">
        <v>46161</v>
      </c>
      <c r="B4033" s="2" t="s">
        <v>4040</v>
      </c>
      <c r="C4033" s="2">
        <v>12</v>
      </c>
      <c r="D4033" s="3">
        <v>24622</v>
      </c>
      <c r="E4033" s="4">
        <v>0.09</v>
      </c>
      <c r="F4033" s="6">
        <v>1</v>
      </c>
      <c r="G4033" s="6">
        <v>7</v>
      </c>
      <c r="H4033" s="7">
        <f t="shared" si="248"/>
        <v>46143</v>
      </c>
      <c r="I4033" s="3">
        <f t="shared" si="249"/>
        <v>322055.76</v>
      </c>
      <c r="J4033" s="3">
        <f t="shared" si="250"/>
        <v>225439.03200000001</v>
      </c>
      <c r="K4033" s="3">
        <f t="shared" si="251"/>
        <v>96616.728000000003</v>
      </c>
    </row>
    <row r="4034" spans="1:11" x14ac:dyDescent="0.25">
      <c r="A4034" s="5">
        <v>46312</v>
      </c>
      <c r="B4034" s="2" t="s">
        <v>4041</v>
      </c>
      <c r="C4034" s="2">
        <v>4</v>
      </c>
      <c r="D4034" s="3">
        <v>23376</v>
      </c>
      <c r="E4034" s="4">
        <v>7.0000000000000007E-2</v>
      </c>
      <c r="F4034" s="6">
        <v>2</v>
      </c>
      <c r="G4034" s="6">
        <v>1</v>
      </c>
      <c r="H4034" s="7">
        <f t="shared" ref="H4034:H4097" si="252">DATE(YEAR($A4034),MONTH($A4034),1)</f>
        <v>46296</v>
      </c>
      <c r="I4034" s="3">
        <f t="shared" ref="I4034:I4097" si="253">$C4034*$D4034*(1+$E4034)</f>
        <v>100049.28</v>
      </c>
      <c r="J4034" s="3">
        <f t="shared" ref="J4034:J4097" si="254">I4034*70%</f>
        <v>70034.495999999999</v>
      </c>
      <c r="K4034" s="3">
        <f t="shared" ref="K4034:K4097" si="255">I4034-J4034</f>
        <v>30014.784</v>
      </c>
    </row>
    <row r="4035" spans="1:11" x14ac:dyDescent="0.25">
      <c r="A4035" s="5">
        <v>46025</v>
      </c>
      <c r="B4035" s="2" t="s">
        <v>4042</v>
      </c>
      <c r="C4035" s="2">
        <v>3</v>
      </c>
      <c r="D4035" s="3">
        <v>22297</v>
      </c>
      <c r="E4035" s="4">
        <v>0.12</v>
      </c>
      <c r="F4035" s="6">
        <v>5</v>
      </c>
      <c r="G4035" s="6">
        <v>3</v>
      </c>
      <c r="H4035" s="7">
        <f t="shared" si="252"/>
        <v>46023</v>
      </c>
      <c r="I4035" s="3">
        <f t="shared" si="253"/>
        <v>74917.920000000013</v>
      </c>
      <c r="J4035" s="3">
        <f t="shared" si="254"/>
        <v>52442.544000000009</v>
      </c>
      <c r="K4035" s="3">
        <f t="shared" si="255"/>
        <v>22475.376000000004</v>
      </c>
    </row>
    <row r="4036" spans="1:11" x14ac:dyDescent="0.25">
      <c r="A4036" s="5">
        <v>46311</v>
      </c>
      <c r="B4036" s="2" t="s">
        <v>4043</v>
      </c>
      <c r="C4036" s="2">
        <v>9</v>
      </c>
      <c r="D4036" s="3">
        <v>7563</v>
      </c>
      <c r="E4036" s="4"/>
      <c r="F4036" s="6">
        <v>2</v>
      </c>
      <c r="G4036" s="6">
        <v>6</v>
      </c>
      <c r="H4036" s="7">
        <f t="shared" si="252"/>
        <v>46296</v>
      </c>
      <c r="I4036" s="3">
        <f t="shared" si="253"/>
        <v>68067</v>
      </c>
      <c r="J4036" s="3">
        <f t="shared" si="254"/>
        <v>47646.899999999994</v>
      </c>
      <c r="K4036" s="3">
        <f t="shared" si="255"/>
        <v>20420.100000000006</v>
      </c>
    </row>
    <row r="4037" spans="1:11" x14ac:dyDescent="0.25">
      <c r="A4037" s="5">
        <v>46218</v>
      </c>
      <c r="B4037" s="2" t="s">
        <v>4044</v>
      </c>
      <c r="C4037" s="2">
        <v>1</v>
      </c>
      <c r="D4037" s="3">
        <v>17125</v>
      </c>
      <c r="E4037" s="4">
        <v>0.14000000000000001</v>
      </c>
      <c r="F4037" s="6">
        <v>5</v>
      </c>
      <c r="G4037" s="6">
        <v>1</v>
      </c>
      <c r="H4037" s="7">
        <f t="shared" si="252"/>
        <v>46204</v>
      </c>
      <c r="I4037" s="3">
        <f t="shared" si="253"/>
        <v>19522.500000000004</v>
      </c>
      <c r="J4037" s="3">
        <f t="shared" si="254"/>
        <v>13665.750000000002</v>
      </c>
      <c r="K4037" s="3">
        <f t="shared" si="255"/>
        <v>5856.7500000000018</v>
      </c>
    </row>
    <row r="4038" spans="1:11" x14ac:dyDescent="0.25">
      <c r="A4038" s="5">
        <v>46279</v>
      </c>
      <c r="B4038" s="2" t="s">
        <v>4045</v>
      </c>
      <c r="C4038" s="2">
        <v>3</v>
      </c>
      <c r="D4038" s="3">
        <v>20222</v>
      </c>
      <c r="E4038" s="4">
        <v>0.05</v>
      </c>
      <c r="F4038" s="6">
        <v>3</v>
      </c>
      <c r="G4038" s="6">
        <v>6</v>
      </c>
      <c r="H4038" s="7">
        <f t="shared" si="252"/>
        <v>46266</v>
      </c>
      <c r="I4038" s="3">
        <f t="shared" si="253"/>
        <v>63699.3</v>
      </c>
      <c r="J4038" s="3">
        <f t="shared" si="254"/>
        <v>44589.51</v>
      </c>
      <c r="K4038" s="3">
        <f t="shared" si="255"/>
        <v>19109.79</v>
      </c>
    </row>
    <row r="4039" spans="1:11" x14ac:dyDescent="0.25">
      <c r="A4039" s="5">
        <v>46374</v>
      </c>
      <c r="B4039" s="2" t="s">
        <v>4046</v>
      </c>
      <c r="C4039" s="2">
        <v>2</v>
      </c>
      <c r="D4039" s="3">
        <v>4435</v>
      </c>
      <c r="E4039" s="4">
        <v>0.08</v>
      </c>
      <c r="F4039" s="6">
        <v>1</v>
      </c>
      <c r="G4039" s="6">
        <v>8</v>
      </c>
      <c r="H4039" s="7">
        <f t="shared" si="252"/>
        <v>46357</v>
      </c>
      <c r="I4039" s="3">
        <f t="shared" si="253"/>
        <v>9579.6</v>
      </c>
      <c r="J4039" s="3">
        <f t="shared" si="254"/>
        <v>6705.72</v>
      </c>
      <c r="K4039" s="3">
        <f t="shared" si="255"/>
        <v>2873.88</v>
      </c>
    </row>
    <row r="4040" spans="1:11" x14ac:dyDescent="0.25">
      <c r="A4040" s="5">
        <v>46077</v>
      </c>
      <c r="B4040" s="2" t="s">
        <v>4047</v>
      </c>
      <c r="C4040" s="2">
        <v>6</v>
      </c>
      <c r="D4040" s="3">
        <v>30864</v>
      </c>
      <c r="E4040" s="4">
        <v>0.11</v>
      </c>
      <c r="F4040" s="6">
        <v>4</v>
      </c>
      <c r="G4040" s="6">
        <v>8</v>
      </c>
      <c r="H4040" s="7">
        <f t="shared" si="252"/>
        <v>46054</v>
      </c>
      <c r="I4040" s="3">
        <f t="shared" si="253"/>
        <v>205554.24000000002</v>
      </c>
      <c r="J4040" s="3">
        <f t="shared" si="254"/>
        <v>143887.96799999999</v>
      </c>
      <c r="K4040" s="3">
        <f t="shared" si="255"/>
        <v>61666.272000000026</v>
      </c>
    </row>
    <row r="4041" spans="1:11" x14ac:dyDescent="0.25">
      <c r="A4041" s="5">
        <v>46071</v>
      </c>
      <c r="B4041" s="2" t="s">
        <v>4048</v>
      </c>
      <c r="C4041" s="2">
        <v>2</v>
      </c>
      <c r="D4041" s="3">
        <v>12823</v>
      </c>
      <c r="E4041" s="4"/>
      <c r="F4041" s="6">
        <v>3</v>
      </c>
      <c r="G4041" s="6">
        <v>1</v>
      </c>
      <c r="H4041" s="7">
        <f t="shared" si="252"/>
        <v>46054</v>
      </c>
      <c r="I4041" s="3">
        <f t="shared" si="253"/>
        <v>25646</v>
      </c>
      <c r="J4041" s="3">
        <f t="shared" si="254"/>
        <v>17952.199999999997</v>
      </c>
      <c r="K4041" s="3">
        <f t="shared" si="255"/>
        <v>7693.8000000000029</v>
      </c>
    </row>
    <row r="4042" spans="1:11" x14ac:dyDescent="0.25">
      <c r="A4042" s="5">
        <v>46139</v>
      </c>
      <c r="B4042" s="2" t="s">
        <v>4049</v>
      </c>
      <c r="C4042" s="2">
        <v>10</v>
      </c>
      <c r="D4042" s="3">
        <v>12872</v>
      </c>
      <c r="E4042" s="4">
        <v>0.04</v>
      </c>
      <c r="F4042" s="6">
        <v>1</v>
      </c>
      <c r="G4042" s="6">
        <v>5</v>
      </c>
      <c r="H4042" s="7">
        <f t="shared" si="252"/>
        <v>46113</v>
      </c>
      <c r="I4042" s="3">
        <f t="shared" si="253"/>
        <v>133868.80000000002</v>
      </c>
      <c r="J4042" s="3">
        <f t="shared" si="254"/>
        <v>93708.160000000003</v>
      </c>
      <c r="K4042" s="3">
        <f t="shared" si="255"/>
        <v>40160.640000000014</v>
      </c>
    </row>
    <row r="4043" spans="1:11" x14ac:dyDescent="0.25">
      <c r="A4043" s="5">
        <v>46247</v>
      </c>
      <c r="B4043" s="2" t="s">
        <v>4050</v>
      </c>
      <c r="C4043" s="2">
        <v>1</v>
      </c>
      <c r="D4043" s="3">
        <v>27345</v>
      </c>
      <c r="E4043" s="4"/>
      <c r="F4043" s="6">
        <v>3</v>
      </c>
      <c r="G4043" s="6">
        <v>4</v>
      </c>
      <c r="H4043" s="7">
        <f t="shared" si="252"/>
        <v>46235</v>
      </c>
      <c r="I4043" s="3">
        <f t="shared" si="253"/>
        <v>27345</v>
      </c>
      <c r="J4043" s="3">
        <f t="shared" si="254"/>
        <v>19141.5</v>
      </c>
      <c r="K4043" s="3">
        <f t="shared" si="255"/>
        <v>8203.5</v>
      </c>
    </row>
    <row r="4044" spans="1:11" x14ac:dyDescent="0.25">
      <c r="A4044" s="5">
        <v>46226</v>
      </c>
      <c r="B4044" s="2" t="s">
        <v>4051</v>
      </c>
      <c r="C4044" s="2">
        <v>7</v>
      </c>
      <c r="D4044" s="3">
        <v>2193</v>
      </c>
      <c r="E4044" s="4"/>
      <c r="F4044" s="6">
        <v>4</v>
      </c>
      <c r="G4044" s="6">
        <v>3</v>
      </c>
      <c r="H4044" s="7">
        <f t="shared" si="252"/>
        <v>46204</v>
      </c>
      <c r="I4044" s="3">
        <f t="shared" si="253"/>
        <v>15351</v>
      </c>
      <c r="J4044" s="3">
        <f t="shared" si="254"/>
        <v>10745.699999999999</v>
      </c>
      <c r="K4044" s="3">
        <f t="shared" si="255"/>
        <v>4605.3000000000011</v>
      </c>
    </row>
    <row r="4045" spans="1:11" x14ac:dyDescent="0.25">
      <c r="A4045" s="5">
        <v>46377</v>
      </c>
      <c r="B4045" s="2" t="s">
        <v>4052</v>
      </c>
      <c r="C4045" s="2">
        <v>6</v>
      </c>
      <c r="D4045" s="3">
        <v>14539</v>
      </c>
      <c r="E4045" s="4"/>
      <c r="F4045" s="6">
        <v>5</v>
      </c>
      <c r="G4045" s="6">
        <v>8</v>
      </c>
      <c r="H4045" s="7">
        <f t="shared" si="252"/>
        <v>46357</v>
      </c>
      <c r="I4045" s="3">
        <f t="shared" si="253"/>
        <v>87234</v>
      </c>
      <c r="J4045" s="3">
        <f t="shared" si="254"/>
        <v>61063.799999999996</v>
      </c>
      <c r="K4045" s="3">
        <f t="shared" si="255"/>
        <v>26170.200000000004</v>
      </c>
    </row>
    <row r="4046" spans="1:11" x14ac:dyDescent="0.25">
      <c r="A4046" s="5">
        <v>46041</v>
      </c>
      <c r="B4046" s="2" t="s">
        <v>4053</v>
      </c>
      <c r="C4046" s="2">
        <v>4</v>
      </c>
      <c r="D4046" s="3">
        <v>17131</v>
      </c>
      <c r="E4046" s="4">
        <v>0.05</v>
      </c>
      <c r="F4046" s="6">
        <v>2</v>
      </c>
      <c r="G4046" s="6">
        <v>1</v>
      </c>
      <c r="H4046" s="7">
        <f t="shared" si="252"/>
        <v>46023</v>
      </c>
      <c r="I4046" s="3">
        <f t="shared" si="253"/>
        <v>71950.2</v>
      </c>
      <c r="J4046" s="3">
        <f t="shared" si="254"/>
        <v>50365.139999999992</v>
      </c>
      <c r="K4046" s="3">
        <f t="shared" si="255"/>
        <v>21585.060000000005</v>
      </c>
    </row>
    <row r="4047" spans="1:11" x14ac:dyDescent="0.25">
      <c r="A4047" s="5">
        <v>46265</v>
      </c>
      <c r="B4047" s="2" t="s">
        <v>4054</v>
      </c>
      <c r="C4047" s="2">
        <v>8</v>
      </c>
      <c r="D4047" s="3">
        <v>25712</v>
      </c>
      <c r="E4047" s="4">
        <v>0.14000000000000001</v>
      </c>
      <c r="F4047" s="6">
        <v>5</v>
      </c>
      <c r="G4047" s="6">
        <v>5</v>
      </c>
      <c r="H4047" s="7">
        <f t="shared" si="252"/>
        <v>46235</v>
      </c>
      <c r="I4047" s="3">
        <f t="shared" si="253"/>
        <v>234493.44000000003</v>
      </c>
      <c r="J4047" s="3">
        <f t="shared" si="254"/>
        <v>164145.40800000002</v>
      </c>
      <c r="K4047" s="3">
        <f t="shared" si="255"/>
        <v>70348.032000000007</v>
      </c>
    </row>
    <row r="4048" spans="1:11" x14ac:dyDescent="0.25">
      <c r="A4048" s="5">
        <v>46377</v>
      </c>
      <c r="B4048" s="2" t="s">
        <v>4055</v>
      </c>
      <c r="C4048" s="2">
        <v>12</v>
      </c>
      <c r="D4048" s="3">
        <v>14185</v>
      </c>
      <c r="E4048" s="4"/>
      <c r="F4048" s="6">
        <v>3</v>
      </c>
      <c r="G4048" s="6">
        <v>5</v>
      </c>
      <c r="H4048" s="7">
        <f t="shared" si="252"/>
        <v>46357</v>
      </c>
      <c r="I4048" s="3">
        <f t="shared" si="253"/>
        <v>170220</v>
      </c>
      <c r="J4048" s="3">
        <f t="shared" si="254"/>
        <v>119153.99999999999</v>
      </c>
      <c r="K4048" s="3">
        <f t="shared" si="255"/>
        <v>51066.000000000015</v>
      </c>
    </row>
    <row r="4049" spans="1:11" x14ac:dyDescent="0.25">
      <c r="A4049" s="5">
        <v>46232</v>
      </c>
      <c r="B4049" s="2" t="s">
        <v>4056</v>
      </c>
      <c r="C4049" s="2">
        <v>5</v>
      </c>
      <c r="D4049" s="3">
        <v>32998</v>
      </c>
      <c r="E4049" s="4">
        <v>0.05</v>
      </c>
      <c r="F4049" s="6">
        <v>4</v>
      </c>
      <c r="G4049" s="6">
        <v>4</v>
      </c>
      <c r="H4049" s="7">
        <f t="shared" si="252"/>
        <v>46204</v>
      </c>
      <c r="I4049" s="3">
        <f t="shared" si="253"/>
        <v>173239.5</v>
      </c>
      <c r="J4049" s="3">
        <f t="shared" si="254"/>
        <v>121267.65</v>
      </c>
      <c r="K4049" s="3">
        <f t="shared" si="255"/>
        <v>51971.850000000006</v>
      </c>
    </row>
    <row r="4050" spans="1:11" x14ac:dyDescent="0.25">
      <c r="A4050" s="5">
        <v>46030</v>
      </c>
      <c r="B4050" s="2" t="s">
        <v>4057</v>
      </c>
      <c r="C4050" s="2">
        <v>12</v>
      </c>
      <c r="D4050" s="3">
        <v>2603</v>
      </c>
      <c r="E4050" s="4">
        <v>0.04</v>
      </c>
      <c r="F4050" s="6">
        <v>3</v>
      </c>
      <c r="G4050" s="6">
        <v>1</v>
      </c>
      <c r="H4050" s="7">
        <f t="shared" si="252"/>
        <v>46023</v>
      </c>
      <c r="I4050" s="3">
        <f t="shared" si="253"/>
        <v>32485.440000000002</v>
      </c>
      <c r="J4050" s="3">
        <f t="shared" si="254"/>
        <v>22739.808000000001</v>
      </c>
      <c r="K4050" s="3">
        <f t="shared" si="255"/>
        <v>9745.6320000000014</v>
      </c>
    </row>
    <row r="4051" spans="1:11" x14ac:dyDescent="0.25">
      <c r="A4051" s="5">
        <v>46160</v>
      </c>
      <c r="B4051" s="2" t="s">
        <v>4058</v>
      </c>
      <c r="C4051" s="2">
        <v>12</v>
      </c>
      <c r="D4051" s="3">
        <v>23221</v>
      </c>
      <c r="E4051" s="4">
        <v>0.1</v>
      </c>
      <c r="F4051" s="6">
        <v>1</v>
      </c>
      <c r="G4051" s="6">
        <v>8</v>
      </c>
      <c r="H4051" s="7">
        <f t="shared" si="252"/>
        <v>46143</v>
      </c>
      <c r="I4051" s="3">
        <f t="shared" si="253"/>
        <v>306517.2</v>
      </c>
      <c r="J4051" s="3">
        <f t="shared" si="254"/>
        <v>214562.04</v>
      </c>
      <c r="K4051" s="3">
        <f t="shared" si="255"/>
        <v>91955.16</v>
      </c>
    </row>
    <row r="4052" spans="1:11" x14ac:dyDescent="0.25">
      <c r="A4052" s="5">
        <v>46058</v>
      </c>
      <c r="B4052" s="2" t="s">
        <v>4059</v>
      </c>
      <c r="C4052" s="2">
        <v>6</v>
      </c>
      <c r="D4052" s="3">
        <v>6730</v>
      </c>
      <c r="E4052" s="4"/>
      <c r="F4052" s="6">
        <v>5</v>
      </c>
      <c r="G4052" s="6">
        <v>2</v>
      </c>
      <c r="H4052" s="7">
        <f t="shared" si="252"/>
        <v>46054</v>
      </c>
      <c r="I4052" s="3">
        <f t="shared" si="253"/>
        <v>40380</v>
      </c>
      <c r="J4052" s="3">
        <f t="shared" si="254"/>
        <v>28266</v>
      </c>
      <c r="K4052" s="3">
        <f t="shared" si="255"/>
        <v>12114</v>
      </c>
    </row>
    <row r="4053" spans="1:11" x14ac:dyDescent="0.25">
      <c r="A4053" s="5">
        <v>46369</v>
      </c>
      <c r="B4053" s="2" t="s">
        <v>4060</v>
      </c>
      <c r="C4053" s="2">
        <v>12</v>
      </c>
      <c r="D4053" s="3">
        <v>32330</v>
      </c>
      <c r="E4053" s="4"/>
      <c r="F4053" s="6">
        <v>3</v>
      </c>
      <c r="G4053" s="6">
        <v>1</v>
      </c>
      <c r="H4053" s="7">
        <f t="shared" si="252"/>
        <v>46357</v>
      </c>
      <c r="I4053" s="3">
        <f t="shared" si="253"/>
        <v>387960</v>
      </c>
      <c r="J4053" s="3">
        <f t="shared" si="254"/>
        <v>271572</v>
      </c>
      <c r="K4053" s="3">
        <f t="shared" si="255"/>
        <v>116388</v>
      </c>
    </row>
    <row r="4054" spans="1:11" x14ac:dyDescent="0.25">
      <c r="A4054" s="5">
        <v>46023</v>
      </c>
      <c r="B4054" s="2" t="s">
        <v>4061</v>
      </c>
      <c r="C4054" s="2">
        <v>4</v>
      </c>
      <c r="D4054" s="3">
        <v>12440</v>
      </c>
      <c r="E4054" s="4"/>
      <c r="F4054" s="6">
        <v>5</v>
      </c>
      <c r="G4054" s="6">
        <v>3</v>
      </c>
      <c r="H4054" s="7">
        <f t="shared" si="252"/>
        <v>46023</v>
      </c>
      <c r="I4054" s="3">
        <f t="shared" si="253"/>
        <v>49760</v>
      </c>
      <c r="J4054" s="3">
        <f t="shared" si="254"/>
        <v>34832</v>
      </c>
      <c r="K4054" s="3">
        <f t="shared" si="255"/>
        <v>14928</v>
      </c>
    </row>
    <row r="4055" spans="1:11" x14ac:dyDescent="0.25">
      <c r="A4055" s="5">
        <v>46067</v>
      </c>
      <c r="B4055" s="2" t="s">
        <v>4062</v>
      </c>
      <c r="C4055" s="2">
        <v>5</v>
      </c>
      <c r="D4055" s="3">
        <v>20234</v>
      </c>
      <c r="E4055" s="4">
        <v>0.09</v>
      </c>
      <c r="F4055" s="6">
        <v>3</v>
      </c>
      <c r="G4055" s="6">
        <v>8</v>
      </c>
      <c r="H4055" s="7">
        <f t="shared" si="252"/>
        <v>46054</v>
      </c>
      <c r="I4055" s="3">
        <f t="shared" si="253"/>
        <v>110275.3</v>
      </c>
      <c r="J4055" s="3">
        <f t="shared" si="254"/>
        <v>77192.709999999992</v>
      </c>
      <c r="K4055" s="3">
        <f t="shared" si="255"/>
        <v>33082.590000000011</v>
      </c>
    </row>
    <row r="4056" spans="1:11" x14ac:dyDescent="0.25">
      <c r="A4056" s="5">
        <v>46225</v>
      </c>
      <c r="B4056" s="2" t="s">
        <v>4063</v>
      </c>
      <c r="C4056" s="2">
        <v>11</v>
      </c>
      <c r="D4056" s="3">
        <v>33333</v>
      </c>
      <c r="E4056" s="4">
        <v>0.14000000000000001</v>
      </c>
      <c r="F4056" s="6">
        <v>2</v>
      </c>
      <c r="G4056" s="6">
        <v>8</v>
      </c>
      <c r="H4056" s="7">
        <f t="shared" si="252"/>
        <v>46204</v>
      </c>
      <c r="I4056" s="3">
        <f t="shared" si="253"/>
        <v>417995.82000000007</v>
      </c>
      <c r="J4056" s="3">
        <f t="shared" si="254"/>
        <v>292597.07400000002</v>
      </c>
      <c r="K4056" s="3">
        <f t="shared" si="255"/>
        <v>125398.74600000004</v>
      </c>
    </row>
    <row r="4057" spans="1:11" x14ac:dyDescent="0.25">
      <c r="A4057" s="5">
        <v>46277</v>
      </c>
      <c r="B4057" s="2" t="s">
        <v>4064</v>
      </c>
      <c r="C4057" s="2">
        <v>3</v>
      </c>
      <c r="D4057" s="3">
        <v>28767</v>
      </c>
      <c r="E4057" s="4">
        <v>0.14000000000000001</v>
      </c>
      <c r="F4057" s="6">
        <v>5</v>
      </c>
      <c r="G4057" s="6">
        <v>4</v>
      </c>
      <c r="H4057" s="7">
        <f t="shared" si="252"/>
        <v>46266</v>
      </c>
      <c r="I4057" s="3">
        <f t="shared" si="253"/>
        <v>98383.140000000014</v>
      </c>
      <c r="J4057" s="3">
        <f t="shared" si="254"/>
        <v>68868.198000000004</v>
      </c>
      <c r="K4057" s="3">
        <f t="shared" si="255"/>
        <v>29514.94200000001</v>
      </c>
    </row>
    <row r="4058" spans="1:11" x14ac:dyDescent="0.25">
      <c r="A4058" s="5">
        <v>46259</v>
      </c>
      <c r="B4058" s="2" t="s">
        <v>4065</v>
      </c>
      <c r="C4058" s="2">
        <v>1</v>
      </c>
      <c r="D4058" s="3">
        <v>8490</v>
      </c>
      <c r="E4058" s="4">
        <v>0.06</v>
      </c>
      <c r="F4058" s="6">
        <v>4</v>
      </c>
      <c r="G4058" s="6">
        <v>5</v>
      </c>
      <c r="H4058" s="7">
        <f t="shared" si="252"/>
        <v>46235</v>
      </c>
      <c r="I4058" s="3">
        <f t="shared" si="253"/>
        <v>8999.4</v>
      </c>
      <c r="J4058" s="3">
        <f t="shared" si="254"/>
        <v>6299.579999999999</v>
      </c>
      <c r="K4058" s="3">
        <f t="shared" si="255"/>
        <v>2699.8200000000006</v>
      </c>
    </row>
    <row r="4059" spans="1:11" x14ac:dyDescent="0.25">
      <c r="A4059" s="5">
        <v>46341</v>
      </c>
      <c r="B4059" s="2" t="s">
        <v>4066</v>
      </c>
      <c r="C4059" s="2">
        <v>3</v>
      </c>
      <c r="D4059" s="3">
        <v>9784</v>
      </c>
      <c r="E4059" s="4">
        <v>0.09</v>
      </c>
      <c r="F4059" s="6">
        <v>1</v>
      </c>
      <c r="G4059" s="6">
        <v>2</v>
      </c>
      <c r="H4059" s="7">
        <f t="shared" si="252"/>
        <v>46327</v>
      </c>
      <c r="I4059" s="3">
        <f t="shared" si="253"/>
        <v>31993.680000000004</v>
      </c>
      <c r="J4059" s="3">
        <f t="shared" si="254"/>
        <v>22395.576000000001</v>
      </c>
      <c r="K4059" s="3">
        <f t="shared" si="255"/>
        <v>9598.104000000003</v>
      </c>
    </row>
    <row r="4060" spans="1:11" x14ac:dyDescent="0.25">
      <c r="A4060" s="5">
        <v>46182</v>
      </c>
      <c r="B4060" s="2" t="s">
        <v>4067</v>
      </c>
      <c r="C4060" s="2">
        <v>10</v>
      </c>
      <c r="D4060" s="3">
        <v>19198</v>
      </c>
      <c r="E4060" s="4"/>
      <c r="F4060" s="6">
        <v>3</v>
      </c>
      <c r="G4060" s="6">
        <v>8</v>
      </c>
      <c r="H4060" s="7">
        <f t="shared" si="252"/>
        <v>46174</v>
      </c>
      <c r="I4060" s="3">
        <f t="shared" si="253"/>
        <v>191980</v>
      </c>
      <c r="J4060" s="3">
        <f t="shared" si="254"/>
        <v>134386</v>
      </c>
      <c r="K4060" s="3">
        <f t="shared" si="255"/>
        <v>57594</v>
      </c>
    </row>
    <row r="4061" spans="1:11" x14ac:dyDescent="0.25">
      <c r="A4061" s="5">
        <v>46335</v>
      </c>
      <c r="B4061" s="2" t="s">
        <v>4068</v>
      </c>
      <c r="C4061" s="2">
        <v>9</v>
      </c>
      <c r="D4061" s="3">
        <v>2458</v>
      </c>
      <c r="E4061" s="4">
        <v>0.12</v>
      </c>
      <c r="F4061" s="6">
        <v>5</v>
      </c>
      <c r="G4061" s="6">
        <v>1</v>
      </c>
      <c r="H4061" s="7">
        <f t="shared" si="252"/>
        <v>46327</v>
      </c>
      <c r="I4061" s="3">
        <f t="shared" si="253"/>
        <v>24776.640000000003</v>
      </c>
      <c r="J4061" s="3">
        <f t="shared" si="254"/>
        <v>17343.648000000001</v>
      </c>
      <c r="K4061" s="3">
        <f t="shared" si="255"/>
        <v>7432.992000000002</v>
      </c>
    </row>
    <row r="4062" spans="1:11" x14ac:dyDescent="0.25">
      <c r="A4062" s="5">
        <v>46048</v>
      </c>
      <c r="B4062" s="2" t="s">
        <v>4069</v>
      </c>
      <c r="C4062" s="2">
        <v>10</v>
      </c>
      <c r="D4062" s="3">
        <v>11937</v>
      </c>
      <c r="E4062" s="4">
        <v>0.03</v>
      </c>
      <c r="F4062" s="6">
        <v>1</v>
      </c>
      <c r="G4062" s="6">
        <v>4</v>
      </c>
      <c r="H4062" s="7">
        <f t="shared" si="252"/>
        <v>46023</v>
      </c>
      <c r="I4062" s="3">
        <f t="shared" si="253"/>
        <v>122951.1</v>
      </c>
      <c r="J4062" s="3">
        <f t="shared" si="254"/>
        <v>86065.77</v>
      </c>
      <c r="K4062" s="3">
        <f t="shared" si="255"/>
        <v>36885.33</v>
      </c>
    </row>
    <row r="4063" spans="1:11" x14ac:dyDescent="0.25">
      <c r="A4063" s="5">
        <v>46154</v>
      </c>
      <c r="B4063" s="2" t="s">
        <v>4070</v>
      </c>
      <c r="C4063" s="2">
        <v>2</v>
      </c>
      <c r="D4063" s="3">
        <v>29435</v>
      </c>
      <c r="E4063" s="4">
        <v>0.13</v>
      </c>
      <c r="F4063" s="6">
        <v>5</v>
      </c>
      <c r="G4063" s="6">
        <v>5</v>
      </c>
      <c r="H4063" s="7">
        <f t="shared" si="252"/>
        <v>46143</v>
      </c>
      <c r="I4063" s="3">
        <f t="shared" si="253"/>
        <v>66523.099999999991</v>
      </c>
      <c r="J4063" s="3">
        <f t="shared" si="254"/>
        <v>46566.169999999991</v>
      </c>
      <c r="K4063" s="3">
        <f t="shared" si="255"/>
        <v>19956.93</v>
      </c>
    </row>
    <row r="4064" spans="1:11" x14ac:dyDescent="0.25">
      <c r="A4064" s="5">
        <v>46046</v>
      </c>
      <c r="B4064" s="2" t="s">
        <v>4071</v>
      </c>
      <c r="C4064" s="2">
        <v>11</v>
      </c>
      <c r="D4064" s="3">
        <v>25822</v>
      </c>
      <c r="E4064" s="4">
        <v>0.04</v>
      </c>
      <c r="F4064" s="6">
        <v>3</v>
      </c>
      <c r="G4064" s="6">
        <v>3</v>
      </c>
      <c r="H4064" s="7">
        <f t="shared" si="252"/>
        <v>46023</v>
      </c>
      <c r="I4064" s="3">
        <f t="shared" si="253"/>
        <v>295403.68</v>
      </c>
      <c r="J4064" s="3">
        <f t="shared" si="254"/>
        <v>206782.57599999997</v>
      </c>
      <c r="K4064" s="3">
        <f t="shared" si="255"/>
        <v>88621.104000000021</v>
      </c>
    </row>
    <row r="4065" spans="1:11" x14ac:dyDescent="0.25">
      <c r="A4065" s="5">
        <v>46340</v>
      </c>
      <c r="B4065" s="2" t="s">
        <v>4072</v>
      </c>
      <c r="C4065" s="2">
        <v>4</v>
      </c>
      <c r="D4065" s="3">
        <v>17524</v>
      </c>
      <c r="E4065" s="4">
        <v>0.12</v>
      </c>
      <c r="F4065" s="6">
        <v>4</v>
      </c>
      <c r="G4065" s="6">
        <v>4</v>
      </c>
      <c r="H4065" s="7">
        <f t="shared" si="252"/>
        <v>46327</v>
      </c>
      <c r="I4065" s="3">
        <f t="shared" si="253"/>
        <v>78507.520000000004</v>
      </c>
      <c r="J4065" s="3">
        <f t="shared" si="254"/>
        <v>54955.264000000003</v>
      </c>
      <c r="K4065" s="3">
        <f t="shared" si="255"/>
        <v>23552.256000000001</v>
      </c>
    </row>
    <row r="4066" spans="1:11" x14ac:dyDescent="0.25">
      <c r="A4066" s="5">
        <v>46071</v>
      </c>
      <c r="B4066" s="2" t="s">
        <v>4073</v>
      </c>
      <c r="C4066" s="2">
        <v>5</v>
      </c>
      <c r="D4066" s="3">
        <v>15817</v>
      </c>
      <c r="E4066" s="4">
        <v>7.0000000000000007E-2</v>
      </c>
      <c r="F4066" s="6">
        <v>5</v>
      </c>
      <c r="G4066" s="6">
        <v>4</v>
      </c>
      <c r="H4066" s="7">
        <f t="shared" si="252"/>
        <v>46054</v>
      </c>
      <c r="I4066" s="3">
        <f t="shared" si="253"/>
        <v>84620.950000000012</v>
      </c>
      <c r="J4066" s="3">
        <f t="shared" si="254"/>
        <v>59234.665000000001</v>
      </c>
      <c r="K4066" s="3">
        <f t="shared" si="255"/>
        <v>25386.285000000011</v>
      </c>
    </row>
    <row r="4067" spans="1:11" x14ac:dyDescent="0.25">
      <c r="A4067" s="5">
        <v>46224</v>
      </c>
      <c r="B4067" s="2" t="s">
        <v>4074</v>
      </c>
      <c r="C4067" s="2">
        <v>8</v>
      </c>
      <c r="D4067" s="3">
        <v>9834</v>
      </c>
      <c r="E4067" s="4">
        <v>0.13</v>
      </c>
      <c r="F4067" s="6">
        <v>5</v>
      </c>
      <c r="G4067" s="6">
        <v>1</v>
      </c>
      <c r="H4067" s="7">
        <f t="shared" si="252"/>
        <v>46204</v>
      </c>
      <c r="I4067" s="3">
        <f t="shared" si="253"/>
        <v>88899.359999999986</v>
      </c>
      <c r="J4067" s="3">
        <f t="shared" si="254"/>
        <v>62229.551999999989</v>
      </c>
      <c r="K4067" s="3">
        <f t="shared" si="255"/>
        <v>26669.807999999997</v>
      </c>
    </row>
    <row r="4068" spans="1:11" x14ac:dyDescent="0.25">
      <c r="A4068" s="5">
        <v>46077</v>
      </c>
      <c r="B4068" s="2" t="s">
        <v>4075</v>
      </c>
      <c r="C4068" s="2">
        <v>5</v>
      </c>
      <c r="D4068" s="3">
        <v>32715</v>
      </c>
      <c r="E4068" s="4">
        <v>0.14000000000000001</v>
      </c>
      <c r="F4068" s="6">
        <v>2</v>
      </c>
      <c r="G4068" s="6">
        <v>6</v>
      </c>
      <c r="H4068" s="7">
        <f t="shared" si="252"/>
        <v>46054</v>
      </c>
      <c r="I4068" s="3">
        <f t="shared" si="253"/>
        <v>186475.50000000003</v>
      </c>
      <c r="J4068" s="3">
        <f t="shared" si="254"/>
        <v>130532.85</v>
      </c>
      <c r="K4068" s="3">
        <f t="shared" si="255"/>
        <v>55942.650000000023</v>
      </c>
    </row>
    <row r="4069" spans="1:11" x14ac:dyDescent="0.25">
      <c r="A4069" s="5">
        <v>46382</v>
      </c>
      <c r="B4069" s="2" t="s">
        <v>4076</v>
      </c>
      <c r="C4069" s="2">
        <v>9</v>
      </c>
      <c r="D4069" s="3">
        <v>13799</v>
      </c>
      <c r="E4069" s="4">
        <v>0.11</v>
      </c>
      <c r="F4069" s="6">
        <v>3</v>
      </c>
      <c r="G4069" s="6">
        <v>8</v>
      </c>
      <c r="H4069" s="7">
        <f t="shared" si="252"/>
        <v>46357</v>
      </c>
      <c r="I4069" s="3">
        <f t="shared" si="253"/>
        <v>137852.01</v>
      </c>
      <c r="J4069" s="3">
        <f t="shared" si="254"/>
        <v>96496.407000000007</v>
      </c>
      <c r="K4069" s="3">
        <f t="shared" si="255"/>
        <v>41355.603000000003</v>
      </c>
    </row>
    <row r="4070" spans="1:11" x14ac:dyDescent="0.25">
      <c r="A4070" s="5">
        <v>46268</v>
      </c>
      <c r="B4070" s="2" t="s">
        <v>4077</v>
      </c>
      <c r="C4070" s="2">
        <v>11</v>
      </c>
      <c r="D4070" s="3">
        <v>27994</v>
      </c>
      <c r="E4070" s="4">
        <v>0.14000000000000001</v>
      </c>
      <c r="F4070" s="6">
        <v>1</v>
      </c>
      <c r="G4070" s="6">
        <v>1</v>
      </c>
      <c r="H4070" s="7">
        <f t="shared" si="252"/>
        <v>46266</v>
      </c>
      <c r="I4070" s="3">
        <f t="shared" si="253"/>
        <v>351044.76</v>
      </c>
      <c r="J4070" s="3">
        <f t="shared" si="254"/>
        <v>245731.33199999999</v>
      </c>
      <c r="K4070" s="3">
        <f t="shared" si="255"/>
        <v>105313.42800000001</v>
      </c>
    </row>
    <row r="4071" spans="1:11" x14ac:dyDescent="0.25">
      <c r="A4071" s="5">
        <v>46168</v>
      </c>
      <c r="B4071" s="2" t="s">
        <v>4078</v>
      </c>
      <c r="C4071" s="2">
        <v>2</v>
      </c>
      <c r="D4071" s="3">
        <v>12957</v>
      </c>
      <c r="E4071" s="4"/>
      <c r="F4071" s="6">
        <v>3</v>
      </c>
      <c r="G4071" s="6">
        <v>8</v>
      </c>
      <c r="H4071" s="7">
        <f t="shared" si="252"/>
        <v>46143</v>
      </c>
      <c r="I4071" s="3">
        <f t="shared" si="253"/>
        <v>25914</v>
      </c>
      <c r="J4071" s="3">
        <f t="shared" si="254"/>
        <v>18139.8</v>
      </c>
      <c r="K4071" s="3">
        <f t="shared" si="255"/>
        <v>7774.2000000000007</v>
      </c>
    </row>
    <row r="4072" spans="1:11" x14ac:dyDescent="0.25">
      <c r="A4072" s="5">
        <v>46187</v>
      </c>
      <c r="B4072" s="2" t="s">
        <v>4079</v>
      </c>
      <c r="C4072" s="2">
        <v>8</v>
      </c>
      <c r="D4072" s="3">
        <v>21705</v>
      </c>
      <c r="E4072" s="4">
        <v>0.03</v>
      </c>
      <c r="F4072" s="6">
        <v>1</v>
      </c>
      <c r="G4072" s="6">
        <v>8</v>
      </c>
      <c r="H4072" s="7">
        <f t="shared" si="252"/>
        <v>46174</v>
      </c>
      <c r="I4072" s="3">
        <f t="shared" si="253"/>
        <v>178849.2</v>
      </c>
      <c r="J4072" s="3">
        <f t="shared" si="254"/>
        <v>125194.44</v>
      </c>
      <c r="K4072" s="3">
        <f t="shared" si="255"/>
        <v>53654.760000000009</v>
      </c>
    </row>
    <row r="4073" spans="1:11" x14ac:dyDescent="0.25">
      <c r="A4073" s="5">
        <v>46375</v>
      </c>
      <c r="B4073" s="2" t="s">
        <v>4080</v>
      </c>
      <c r="C4073" s="2">
        <v>12</v>
      </c>
      <c r="D4073" s="3">
        <v>16134</v>
      </c>
      <c r="E4073" s="4">
        <v>0.05</v>
      </c>
      <c r="F4073" s="6">
        <v>5</v>
      </c>
      <c r="G4073" s="6">
        <v>8</v>
      </c>
      <c r="H4073" s="7">
        <f t="shared" si="252"/>
        <v>46357</v>
      </c>
      <c r="I4073" s="3">
        <f t="shared" si="253"/>
        <v>203288.4</v>
      </c>
      <c r="J4073" s="3">
        <f t="shared" si="254"/>
        <v>142301.87999999998</v>
      </c>
      <c r="K4073" s="3">
        <f t="shared" si="255"/>
        <v>60986.520000000019</v>
      </c>
    </row>
    <row r="4074" spans="1:11" x14ac:dyDescent="0.25">
      <c r="A4074" s="5">
        <v>46298</v>
      </c>
      <c r="B4074" s="2" t="s">
        <v>4081</v>
      </c>
      <c r="C4074" s="2">
        <v>3</v>
      </c>
      <c r="D4074" s="3">
        <v>23418</v>
      </c>
      <c r="E4074" s="4">
        <v>0.03</v>
      </c>
      <c r="F4074" s="6">
        <v>3</v>
      </c>
      <c r="G4074" s="6">
        <v>1</v>
      </c>
      <c r="H4074" s="7">
        <f t="shared" si="252"/>
        <v>46296</v>
      </c>
      <c r="I4074" s="3">
        <f t="shared" si="253"/>
        <v>72361.62</v>
      </c>
      <c r="J4074" s="3">
        <f t="shared" si="254"/>
        <v>50653.133999999991</v>
      </c>
      <c r="K4074" s="3">
        <f t="shared" si="255"/>
        <v>21708.486000000004</v>
      </c>
    </row>
    <row r="4075" spans="1:11" x14ac:dyDescent="0.25">
      <c r="A4075" s="5">
        <v>46332</v>
      </c>
      <c r="B4075" s="2" t="s">
        <v>4082</v>
      </c>
      <c r="C4075" s="2">
        <v>11</v>
      </c>
      <c r="D4075" s="3">
        <v>25970</v>
      </c>
      <c r="E4075" s="4">
        <v>0.08</v>
      </c>
      <c r="F4075" s="6">
        <v>5</v>
      </c>
      <c r="G4075" s="6">
        <v>4</v>
      </c>
      <c r="H4075" s="7">
        <f t="shared" si="252"/>
        <v>46327</v>
      </c>
      <c r="I4075" s="3">
        <f t="shared" si="253"/>
        <v>308523.60000000003</v>
      </c>
      <c r="J4075" s="3">
        <f t="shared" si="254"/>
        <v>215966.52000000002</v>
      </c>
      <c r="K4075" s="3">
        <f t="shared" si="255"/>
        <v>92557.080000000016</v>
      </c>
    </row>
    <row r="4076" spans="1:11" x14ac:dyDescent="0.25">
      <c r="A4076" s="5">
        <v>46097</v>
      </c>
      <c r="B4076" s="2" t="s">
        <v>4083</v>
      </c>
      <c r="C4076" s="2">
        <v>11</v>
      </c>
      <c r="D4076" s="3">
        <v>31994</v>
      </c>
      <c r="E4076" s="4">
        <v>0.13</v>
      </c>
      <c r="F4076" s="6">
        <v>2</v>
      </c>
      <c r="G4076" s="6">
        <v>7</v>
      </c>
      <c r="H4076" s="7">
        <f t="shared" si="252"/>
        <v>46082</v>
      </c>
      <c r="I4076" s="3">
        <f t="shared" si="253"/>
        <v>397685.42</v>
      </c>
      <c r="J4076" s="3">
        <f t="shared" si="254"/>
        <v>278379.79399999999</v>
      </c>
      <c r="K4076" s="3">
        <f t="shared" si="255"/>
        <v>119305.62599999999</v>
      </c>
    </row>
    <row r="4077" spans="1:11" x14ac:dyDescent="0.25">
      <c r="A4077" s="5">
        <v>46024</v>
      </c>
      <c r="B4077" s="2" t="s">
        <v>4084</v>
      </c>
      <c r="C4077" s="2">
        <v>2</v>
      </c>
      <c r="D4077" s="3">
        <v>26226</v>
      </c>
      <c r="E4077" s="4">
        <v>0.14000000000000001</v>
      </c>
      <c r="F4077" s="6">
        <v>5</v>
      </c>
      <c r="G4077" s="6">
        <v>4</v>
      </c>
      <c r="H4077" s="7">
        <f t="shared" si="252"/>
        <v>46023</v>
      </c>
      <c r="I4077" s="3">
        <f t="shared" si="253"/>
        <v>59795.280000000006</v>
      </c>
      <c r="J4077" s="3">
        <f t="shared" si="254"/>
        <v>41856.696000000004</v>
      </c>
      <c r="K4077" s="3">
        <f t="shared" si="255"/>
        <v>17938.584000000003</v>
      </c>
    </row>
    <row r="4078" spans="1:11" x14ac:dyDescent="0.25">
      <c r="A4078" s="5">
        <v>46247</v>
      </c>
      <c r="B4078" s="2" t="s">
        <v>4085</v>
      </c>
      <c r="C4078" s="2">
        <v>5</v>
      </c>
      <c r="D4078" s="3">
        <v>7967</v>
      </c>
      <c r="E4078" s="4">
        <v>0.05</v>
      </c>
      <c r="F4078" s="6">
        <v>1</v>
      </c>
      <c r="G4078" s="6">
        <v>4</v>
      </c>
      <c r="H4078" s="7">
        <f t="shared" si="252"/>
        <v>46235</v>
      </c>
      <c r="I4078" s="3">
        <f t="shared" si="253"/>
        <v>41826.75</v>
      </c>
      <c r="J4078" s="3">
        <f t="shared" si="254"/>
        <v>29278.724999999999</v>
      </c>
      <c r="K4078" s="3">
        <f t="shared" si="255"/>
        <v>12548.025000000001</v>
      </c>
    </row>
    <row r="4079" spans="1:11" x14ac:dyDescent="0.25">
      <c r="A4079" s="5">
        <v>46364</v>
      </c>
      <c r="B4079" s="2" t="s">
        <v>4086</v>
      </c>
      <c r="C4079" s="2">
        <v>9</v>
      </c>
      <c r="D4079" s="3">
        <v>9520</v>
      </c>
      <c r="E4079" s="4">
        <v>0.08</v>
      </c>
      <c r="F4079" s="6">
        <v>2</v>
      </c>
      <c r="G4079" s="6">
        <v>1</v>
      </c>
      <c r="H4079" s="7">
        <f t="shared" si="252"/>
        <v>46357</v>
      </c>
      <c r="I4079" s="3">
        <f t="shared" si="253"/>
        <v>92534.400000000009</v>
      </c>
      <c r="J4079" s="3">
        <f t="shared" si="254"/>
        <v>64774.080000000002</v>
      </c>
      <c r="K4079" s="3">
        <f t="shared" si="255"/>
        <v>27760.320000000007</v>
      </c>
    </row>
    <row r="4080" spans="1:11" x14ac:dyDescent="0.25">
      <c r="A4080" s="5">
        <v>46133</v>
      </c>
      <c r="B4080" s="2" t="s">
        <v>4087</v>
      </c>
      <c r="C4080" s="2">
        <v>2</v>
      </c>
      <c r="D4080" s="3">
        <v>11152</v>
      </c>
      <c r="E4080" s="4"/>
      <c r="F4080" s="6">
        <v>2</v>
      </c>
      <c r="G4080" s="6">
        <v>1</v>
      </c>
      <c r="H4080" s="7">
        <f t="shared" si="252"/>
        <v>46113</v>
      </c>
      <c r="I4080" s="3">
        <f t="shared" si="253"/>
        <v>22304</v>
      </c>
      <c r="J4080" s="3">
        <f t="shared" si="254"/>
        <v>15612.8</v>
      </c>
      <c r="K4080" s="3">
        <f t="shared" si="255"/>
        <v>6691.2000000000007</v>
      </c>
    </row>
    <row r="4081" spans="1:11" x14ac:dyDescent="0.25">
      <c r="A4081" s="5">
        <v>46038</v>
      </c>
      <c r="B4081" s="2" t="s">
        <v>4088</v>
      </c>
      <c r="C4081" s="2">
        <v>5</v>
      </c>
      <c r="D4081" s="3">
        <v>6961</v>
      </c>
      <c r="E4081" s="4">
        <v>0.05</v>
      </c>
      <c r="F4081" s="6">
        <v>4</v>
      </c>
      <c r="G4081" s="6">
        <v>4</v>
      </c>
      <c r="H4081" s="7">
        <f t="shared" si="252"/>
        <v>46023</v>
      </c>
      <c r="I4081" s="3">
        <f t="shared" si="253"/>
        <v>36545.25</v>
      </c>
      <c r="J4081" s="3">
        <f t="shared" si="254"/>
        <v>25581.674999999999</v>
      </c>
      <c r="K4081" s="3">
        <f t="shared" si="255"/>
        <v>10963.575000000001</v>
      </c>
    </row>
    <row r="4082" spans="1:11" x14ac:dyDescent="0.25">
      <c r="A4082" s="5">
        <v>46371</v>
      </c>
      <c r="B4082" s="2" t="s">
        <v>4089</v>
      </c>
      <c r="C4082" s="2">
        <v>7</v>
      </c>
      <c r="D4082" s="3">
        <v>22317</v>
      </c>
      <c r="E4082" s="4">
        <v>0.05</v>
      </c>
      <c r="F4082" s="6">
        <v>3</v>
      </c>
      <c r="G4082" s="6">
        <v>1</v>
      </c>
      <c r="H4082" s="7">
        <f t="shared" si="252"/>
        <v>46357</v>
      </c>
      <c r="I4082" s="3">
        <f t="shared" si="253"/>
        <v>164029.95000000001</v>
      </c>
      <c r="J4082" s="3">
        <f t="shared" si="254"/>
        <v>114820.965</v>
      </c>
      <c r="K4082" s="3">
        <f t="shared" si="255"/>
        <v>49208.985000000015</v>
      </c>
    </row>
    <row r="4083" spans="1:11" x14ac:dyDescent="0.25">
      <c r="A4083" s="5">
        <v>46360</v>
      </c>
      <c r="B4083" s="2" t="s">
        <v>4090</v>
      </c>
      <c r="C4083" s="2">
        <v>4</v>
      </c>
      <c r="D4083" s="3">
        <v>12634</v>
      </c>
      <c r="E4083" s="4">
        <v>0.06</v>
      </c>
      <c r="F4083" s="6">
        <v>3</v>
      </c>
      <c r="G4083" s="6">
        <v>7</v>
      </c>
      <c r="H4083" s="7">
        <f t="shared" si="252"/>
        <v>46357</v>
      </c>
      <c r="I4083" s="3">
        <f t="shared" si="253"/>
        <v>53568.160000000003</v>
      </c>
      <c r="J4083" s="3">
        <f t="shared" si="254"/>
        <v>37497.712</v>
      </c>
      <c r="K4083" s="3">
        <f t="shared" si="255"/>
        <v>16070.448000000004</v>
      </c>
    </row>
    <row r="4084" spans="1:11" x14ac:dyDescent="0.25">
      <c r="A4084" s="5">
        <v>46153</v>
      </c>
      <c r="B4084" s="2" t="s">
        <v>4091</v>
      </c>
      <c r="C4084" s="2">
        <v>6</v>
      </c>
      <c r="D4084" s="3">
        <v>32257</v>
      </c>
      <c r="E4084" s="4">
        <v>0.12</v>
      </c>
      <c r="F4084" s="6">
        <v>2</v>
      </c>
      <c r="G4084" s="6">
        <v>7</v>
      </c>
      <c r="H4084" s="7">
        <f t="shared" si="252"/>
        <v>46143</v>
      </c>
      <c r="I4084" s="3">
        <f t="shared" si="253"/>
        <v>216767.04</v>
      </c>
      <c r="J4084" s="3">
        <f t="shared" si="254"/>
        <v>151736.92799999999</v>
      </c>
      <c r="K4084" s="3">
        <f t="shared" si="255"/>
        <v>65030.112000000023</v>
      </c>
    </row>
    <row r="4085" spans="1:11" x14ac:dyDescent="0.25">
      <c r="A4085" s="5">
        <v>46238</v>
      </c>
      <c r="B4085" s="2" t="s">
        <v>4092</v>
      </c>
      <c r="C4085" s="2">
        <v>8</v>
      </c>
      <c r="D4085" s="3">
        <v>32779</v>
      </c>
      <c r="E4085" s="4">
        <v>0.03</v>
      </c>
      <c r="F4085" s="6">
        <v>2</v>
      </c>
      <c r="G4085" s="6">
        <v>4</v>
      </c>
      <c r="H4085" s="7">
        <f t="shared" si="252"/>
        <v>46235</v>
      </c>
      <c r="I4085" s="3">
        <f t="shared" si="253"/>
        <v>270098.96000000002</v>
      </c>
      <c r="J4085" s="3">
        <f t="shared" si="254"/>
        <v>189069.272</v>
      </c>
      <c r="K4085" s="3">
        <f t="shared" si="255"/>
        <v>81029.688000000024</v>
      </c>
    </row>
    <row r="4086" spans="1:11" x14ac:dyDescent="0.25">
      <c r="A4086" s="5">
        <v>46256</v>
      </c>
      <c r="B4086" s="2" t="s">
        <v>4093</v>
      </c>
      <c r="C4086" s="2">
        <v>4</v>
      </c>
      <c r="D4086" s="3">
        <v>19262</v>
      </c>
      <c r="E4086" s="4">
        <v>0.12</v>
      </c>
      <c r="F4086" s="6">
        <v>4</v>
      </c>
      <c r="G4086" s="6">
        <v>4</v>
      </c>
      <c r="H4086" s="7">
        <f t="shared" si="252"/>
        <v>46235</v>
      </c>
      <c r="I4086" s="3">
        <f t="shared" si="253"/>
        <v>86293.760000000009</v>
      </c>
      <c r="J4086" s="3">
        <f t="shared" si="254"/>
        <v>60405.632000000005</v>
      </c>
      <c r="K4086" s="3">
        <f t="shared" si="255"/>
        <v>25888.128000000004</v>
      </c>
    </row>
    <row r="4087" spans="1:11" x14ac:dyDescent="0.25">
      <c r="A4087" s="5">
        <v>46338</v>
      </c>
      <c r="B4087" s="2" t="s">
        <v>4094</v>
      </c>
      <c r="C4087" s="2">
        <v>9</v>
      </c>
      <c r="D4087" s="3">
        <v>21669</v>
      </c>
      <c r="E4087" s="4">
        <v>0.04</v>
      </c>
      <c r="F4087" s="6">
        <v>3</v>
      </c>
      <c r="G4087" s="6">
        <v>6</v>
      </c>
      <c r="H4087" s="7">
        <f t="shared" si="252"/>
        <v>46327</v>
      </c>
      <c r="I4087" s="3">
        <f t="shared" si="253"/>
        <v>202821.84</v>
      </c>
      <c r="J4087" s="3">
        <f t="shared" si="254"/>
        <v>141975.288</v>
      </c>
      <c r="K4087" s="3">
        <f t="shared" si="255"/>
        <v>60846.551999999996</v>
      </c>
    </row>
    <row r="4088" spans="1:11" x14ac:dyDescent="0.25">
      <c r="A4088" s="5">
        <v>46375</v>
      </c>
      <c r="B4088" s="2" t="s">
        <v>4095</v>
      </c>
      <c r="C4088" s="2">
        <v>11</v>
      </c>
      <c r="D4088" s="3">
        <v>22162</v>
      </c>
      <c r="E4088" s="4">
        <v>7.0000000000000007E-2</v>
      </c>
      <c r="F4088" s="6">
        <v>1</v>
      </c>
      <c r="G4088" s="6">
        <v>7</v>
      </c>
      <c r="H4088" s="7">
        <f t="shared" si="252"/>
        <v>46357</v>
      </c>
      <c r="I4088" s="3">
        <f t="shared" si="253"/>
        <v>260846.74000000002</v>
      </c>
      <c r="J4088" s="3">
        <f t="shared" si="254"/>
        <v>182592.71799999999</v>
      </c>
      <c r="K4088" s="3">
        <f t="shared" si="255"/>
        <v>78254.022000000026</v>
      </c>
    </row>
    <row r="4089" spans="1:11" x14ac:dyDescent="0.25">
      <c r="A4089" s="5">
        <v>46249</v>
      </c>
      <c r="B4089" s="2" t="s">
        <v>4096</v>
      </c>
      <c r="C4089" s="2">
        <v>2</v>
      </c>
      <c r="D4089" s="3">
        <v>31602</v>
      </c>
      <c r="E4089" s="4">
        <v>0.08</v>
      </c>
      <c r="F4089" s="6">
        <v>3</v>
      </c>
      <c r="G4089" s="6">
        <v>1</v>
      </c>
      <c r="H4089" s="7">
        <f t="shared" si="252"/>
        <v>46235</v>
      </c>
      <c r="I4089" s="3">
        <f t="shared" si="253"/>
        <v>68260.320000000007</v>
      </c>
      <c r="J4089" s="3">
        <f t="shared" si="254"/>
        <v>47782.224000000002</v>
      </c>
      <c r="K4089" s="3">
        <f t="shared" si="255"/>
        <v>20478.096000000005</v>
      </c>
    </row>
    <row r="4090" spans="1:11" x14ac:dyDescent="0.25">
      <c r="A4090" s="5">
        <v>46145</v>
      </c>
      <c r="B4090" s="2" t="s">
        <v>4097</v>
      </c>
      <c r="C4090" s="2">
        <v>8</v>
      </c>
      <c r="D4090" s="3">
        <v>29050</v>
      </c>
      <c r="E4090" s="4"/>
      <c r="F4090" s="6">
        <v>1</v>
      </c>
      <c r="G4090" s="6">
        <v>5</v>
      </c>
      <c r="H4090" s="7">
        <f t="shared" si="252"/>
        <v>46143</v>
      </c>
      <c r="I4090" s="3">
        <f t="shared" si="253"/>
        <v>232400</v>
      </c>
      <c r="J4090" s="3">
        <f t="shared" si="254"/>
        <v>162680</v>
      </c>
      <c r="K4090" s="3">
        <f t="shared" si="255"/>
        <v>69720</v>
      </c>
    </row>
    <row r="4091" spans="1:11" x14ac:dyDescent="0.25">
      <c r="A4091" s="5">
        <v>46315</v>
      </c>
      <c r="B4091" s="2" t="s">
        <v>4098</v>
      </c>
      <c r="C4091" s="2">
        <v>2</v>
      </c>
      <c r="D4091" s="3">
        <v>14193</v>
      </c>
      <c r="E4091" s="4">
        <v>0.14000000000000001</v>
      </c>
      <c r="F4091" s="6">
        <v>1</v>
      </c>
      <c r="G4091" s="6">
        <v>8</v>
      </c>
      <c r="H4091" s="7">
        <f t="shared" si="252"/>
        <v>46296</v>
      </c>
      <c r="I4091" s="3">
        <f t="shared" si="253"/>
        <v>32360.040000000005</v>
      </c>
      <c r="J4091" s="3">
        <f t="shared" si="254"/>
        <v>22652.028000000002</v>
      </c>
      <c r="K4091" s="3">
        <f t="shared" si="255"/>
        <v>9708.0120000000024</v>
      </c>
    </row>
    <row r="4092" spans="1:11" x14ac:dyDescent="0.25">
      <c r="A4092" s="5">
        <v>46328</v>
      </c>
      <c r="B4092" s="2" t="s">
        <v>4099</v>
      </c>
      <c r="C4092" s="2">
        <v>9</v>
      </c>
      <c r="D4092" s="3">
        <v>34608</v>
      </c>
      <c r="E4092" s="4"/>
      <c r="F4092" s="6">
        <v>2</v>
      </c>
      <c r="G4092" s="6">
        <v>7</v>
      </c>
      <c r="H4092" s="7">
        <f t="shared" si="252"/>
        <v>46327</v>
      </c>
      <c r="I4092" s="3">
        <f t="shared" si="253"/>
        <v>311472</v>
      </c>
      <c r="J4092" s="3">
        <f t="shared" si="254"/>
        <v>218030.4</v>
      </c>
      <c r="K4092" s="3">
        <f t="shared" si="255"/>
        <v>93441.600000000006</v>
      </c>
    </row>
    <row r="4093" spans="1:11" x14ac:dyDescent="0.25">
      <c r="A4093" s="5">
        <v>46335</v>
      </c>
      <c r="B4093" s="2" t="s">
        <v>4100</v>
      </c>
      <c r="C4093" s="2">
        <v>12</v>
      </c>
      <c r="D4093" s="3">
        <v>17124</v>
      </c>
      <c r="E4093" s="4">
        <v>0.14000000000000001</v>
      </c>
      <c r="F4093" s="6">
        <v>1</v>
      </c>
      <c r="G4093" s="6">
        <v>1</v>
      </c>
      <c r="H4093" s="7">
        <f t="shared" si="252"/>
        <v>46327</v>
      </c>
      <c r="I4093" s="3">
        <f t="shared" si="253"/>
        <v>234256.32000000004</v>
      </c>
      <c r="J4093" s="3">
        <f t="shared" si="254"/>
        <v>163979.42400000003</v>
      </c>
      <c r="K4093" s="3">
        <f t="shared" si="255"/>
        <v>70276.896000000008</v>
      </c>
    </row>
    <row r="4094" spans="1:11" x14ac:dyDescent="0.25">
      <c r="A4094" s="5">
        <v>46368</v>
      </c>
      <c r="B4094" s="2" t="s">
        <v>4101</v>
      </c>
      <c r="C4094" s="2">
        <v>9</v>
      </c>
      <c r="D4094" s="3">
        <v>22202</v>
      </c>
      <c r="E4094" s="4">
        <v>0.11</v>
      </c>
      <c r="F4094" s="6">
        <v>2</v>
      </c>
      <c r="G4094" s="6">
        <v>7</v>
      </c>
      <c r="H4094" s="7">
        <f t="shared" si="252"/>
        <v>46357</v>
      </c>
      <c r="I4094" s="3">
        <f t="shared" si="253"/>
        <v>221797.98</v>
      </c>
      <c r="J4094" s="3">
        <f t="shared" si="254"/>
        <v>155258.58600000001</v>
      </c>
      <c r="K4094" s="3">
        <f t="shared" si="255"/>
        <v>66539.394</v>
      </c>
    </row>
    <row r="4095" spans="1:11" x14ac:dyDescent="0.25">
      <c r="A4095" s="5">
        <v>46275</v>
      </c>
      <c r="B4095" s="2" t="s">
        <v>4102</v>
      </c>
      <c r="C4095" s="2">
        <v>5</v>
      </c>
      <c r="D4095" s="3">
        <v>16147</v>
      </c>
      <c r="E4095" s="4"/>
      <c r="F4095" s="6">
        <v>1</v>
      </c>
      <c r="G4095" s="6">
        <v>8</v>
      </c>
      <c r="H4095" s="7">
        <f t="shared" si="252"/>
        <v>46266</v>
      </c>
      <c r="I4095" s="3">
        <f t="shared" si="253"/>
        <v>80735</v>
      </c>
      <c r="J4095" s="3">
        <f t="shared" si="254"/>
        <v>56514.5</v>
      </c>
      <c r="K4095" s="3">
        <f t="shared" si="255"/>
        <v>24220.5</v>
      </c>
    </row>
    <row r="4096" spans="1:11" x14ac:dyDescent="0.25">
      <c r="A4096" s="5">
        <v>46228</v>
      </c>
      <c r="B4096" s="2" t="s">
        <v>4103</v>
      </c>
      <c r="C4096" s="2">
        <v>3</v>
      </c>
      <c r="D4096" s="3">
        <v>15117</v>
      </c>
      <c r="E4096" s="4"/>
      <c r="F4096" s="6">
        <v>2</v>
      </c>
      <c r="G4096" s="6">
        <v>6</v>
      </c>
      <c r="H4096" s="7">
        <f t="shared" si="252"/>
        <v>46204</v>
      </c>
      <c r="I4096" s="3">
        <f t="shared" si="253"/>
        <v>45351</v>
      </c>
      <c r="J4096" s="3">
        <f t="shared" si="254"/>
        <v>31745.699999999997</v>
      </c>
      <c r="K4096" s="3">
        <f t="shared" si="255"/>
        <v>13605.300000000003</v>
      </c>
    </row>
    <row r="4097" spans="1:11" x14ac:dyDescent="0.25">
      <c r="A4097" s="5">
        <v>46237</v>
      </c>
      <c r="B4097" s="2" t="s">
        <v>4104</v>
      </c>
      <c r="C4097" s="2">
        <v>1</v>
      </c>
      <c r="D4097" s="3">
        <v>19890</v>
      </c>
      <c r="E4097" s="4"/>
      <c r="F4097" s="6">
        <v>5</v>
      </c>
      <c r="G4097" s="6">
        <v>1</v>
      </c>
      <c r="H4097" s="7">
        <f t="shared" si="252"/>
        <v>46235</v>
      </c>
      <c r="I4097" s="3">
        <f t="shared" si="253"/>
        <v>19890</v>
      </c>
      <c r="J4097" s="3">
        <f t="shared" si="254"/>
        <v>13923</v>
      </c>
      <c r="K4097" s="3">
        <f t="shared" si="255"/>
        <v>5967</v>
      </c>
    </row>
    <row r="4098" spans="1:11" x14ac:dyDescent="0.25">
      <c r="A4098" s="5">
        <v>46260</v>
      </c>
      <c r="B4098" s="2" t="s">
        <v>4105</v>
      </c>
      <c r="C4098" s="2">
        <v>8</v>
      </c>
      <c r="D4098" s="3">
        <v>31708</v>
      </c>
      <c r="E4098" s="4">
        <v>0.13</v>
      </c>
      <c r="F4098" s="6">
        <v>5</v>
      </c>
      <c r="G4098" s="6">
        <v>8</v>
      </c>
      <c r="H4098" s="7">
        <f t="shared" ref="H4098:H4161" si="256">DATE(YEAR($A4098),MONTH($A4098),1)</f>
        <v>46235</v>
      </c>
      <c r="I4098" s="3">
        <f t="shared" ref="I4098:I4161" si="257">$C4098*$D4098*(1+$E4098)</f>
        <v>286640.31999999995</v>
      </c>
      <c r="J4098" s="3">
        <f t="shared" ref="J4098:J4161" si="258">I4098*70%</f>
        <v>200648.22399999996</v>
      </c>
      <c r="K4098" s="3">
        <f t="shared" ref="K4098:K4161" si="259">I4098-J4098</f>
        <v>85992.09599999999</v>
      </c>
    </row>
    <row r="4099" spans="1:11" x14ac:dyDescent="0.25">
      <c r="A4099" s="5">
        <v>46246</v>
      </c>
      <c r="B4099" s="2" t="s">
        <v>4106</v>
      </c>
      <c r="C4099" s="2">
        <v>12</v>
      </c>
      <c r="D4099" s="3">
        <v>34444</v>
      </c>
      <c r="E4099" s="4">
        <v>0.04</v>
      </c>
      <c r="F4099" s="6">
        <v>1</v>
      </c>
      <c r="G4099" s="6">
        <v>7</v>
      </c>
      <c r="H4099" s="7">
        <f t="shared" si="256"/>
        <v>46235</v>
      </c>
      <c r="I4099" s="3">
        <f t="shared" si="257"/>
        <v>429861.12</v>
      </c>
      <c r="J4099" s="3">
        <f t="shared" si="258"/>
        <v>300902.78399999999</v>
      </c>
      <c r="K4099" s="3">
        <f t="shared" si="259"/>
        <v>128958.33600000001</v>
      </c>
    </row>
    <row r="4100" spans="1:11" x14ac:dyDescent="0.25">
      <c r="A4100" s="5">
        <v>46045</v>
      </c>
      <c r="B4100" s="2" t="s">
        <v>4107</v>
      </c>
      <c r="C4100" s="2">
        <v>8</v>
      </c>
      <c r="D4100" s="3">
        <v>20347</v>
      </c>
      <c r="E4100" s="4"/>
      <c r="F4100" s="6">
        <v>5</v>
      </c>
      <c r="G4100" s="6">
        <v>5</v>
      </c>
      <c r="H4100" s="7">
        <f t="shared" si="256"/>
        <v>46023</v>
      </c>
      <c r="I4100" s="3">
        <f t="shared" si="257"/>
        <v>162776</v>
      </c>
      <c r="J4100" s="3">
        <f t="shared" si="258"/>
        <v>113943.2</v>
      </c>
      <c r="K4100" s="3">
        <f t="shared" si="259"/>
        <v>48832.800000000003</v>
      </c>
    </row>
    <row r="4101" spans="1:11" x14ac:dyDescent="0.25">
      <c r="A4101" s="5">
        <v>46355</v>
      </c>
      <c r="B4101" s="2" t="s">
        <v>4108</v>
      </c>
      <c r="C4101" s="2">
        <v>10</v>
      </c>
      <c r="D4101" s="3">
        <v>28355</v>
      </c>
      <c r="E4101" s="4">
        <v>0.11</v>
      </c>
      <c r="F4101" s="6">
        <v>2</v>
      </c>
      <c r="G4101" s="6">
        <v>7</v>
      </c>
      <c r="H4101" s="7">
        <f t="shared" si="256"/>
        <v>46327</v>
      </c>
      <c r="I4101" s="3">
        <f t="shared" si="257"/>
        <v>314740.5</v>
      </c>
      <c r="J4101" s="3">
        <f t="shared" si="258"/>
        <v>220318.34999999998</v>
      </c>
      <c r="K4101" s="3">
        <f t="shared" si="259"/>
        <v>94422.150000000023</v>
      </c>
    </row>
    <row r="4102" spans="1:11" x14ac:dyDescent="0.25">
      <c r="A4102" s="5">
        <v>46173</v>
      </c>
      <c r="B4102" s="2" t="s">
        <v>4109</v>
      </c>
      <c r="C4102" s="2">
        <v>4</v>
      </c>
      <c r="D4102" s="3">
        <v>17126</v>
      </c>
      <c r="E4102" s="4">
        <v>0.09</v>
      </c>
      <c r="F4102" s="6">
        <v>2</v>
      </c>
      <c r="G4102" s="6">
        <v>3</v>
      </c>
      <c r="H4102" s="7">
        <f t="shared" si="256"/>
        <v>46143</v>
      </c>
      <c r="I4102" s="3">
        <f t="shared" si="257"/>
        <v>74669.36</v>
      </c>
      <c r="J4102" s="3">
        <f t="shared" si="258"/>
        <v>52268.551999999996</v>
      </c>
      <c r="K4102" s="3">
        <f t="shared" si="259"/>
        <v>22400.808000000005</v>
      </c>
    </row>
    <row r="4103" spans="1:11" x14ac:dyDescent="0.25">
      <c r="A4103" s="5">
        <v>46229</v>
      </c>
      <c r="B4103" s="2" t="s">
        <v>4110</v>
      </c>
      <c r="C4103" s="2">
        <v>3</v>
      </c>
      <c r="D4103" s="3">
        <v>22647</v>
      </c>
      <c r="E4103" s="4">
        <v>0.13</v>
      </c>
      <c r="F4103" s="6">
        <v>4</v>
      </c>
      <c r="G4103" s="6">
        <v>5</v>
      </c>
      <c r="H4103" s="7">
        <f t="shared" si="256"/>
        <v>46204</v>
      </c>
      <c r="I4103" s="3">
        <f t="shared" si="257"/>
        <v>76773.329999999987</v>
      </c>
      <c r="J4103" s="3">
        <f t="shared" si="258"/>
        <v>53741.330999999991</v>
      </c>
      <c r="K4103" s="3">
        <f t="shared" si="259"/>
        <v>23031.998999999996</v>
      </c>
    </row>
    <row r="4104" spans="1:11" x14ac:dyDescent="0.25">
      <c r="A4104" s="5">
        <v>46121</v>
      </c>
      <c r="B4104" s="2" t="s">
        <v>4111</v>
      </c>
      <c r="C4104" s="2">
        <v>7</v>
      </c>
      <c r="D4104" s="3">
        <v>12094</v>
      </c>
      <c r="E4104" s="4">
        <v>7.0000000000000007E-2</v>
      </c>
      <c r="F4104" s="6">
        <v>3</v>
      </c>
      <c r="G4104" s="6">
        <v>3</v>
      </c>
      <c r="H4104" s="7">
        <f t="shared" si="256"/>
        <v>46113</v>
      </c>
      <c r="I4104" s="3">
        <f t="shared" si="257"/>
        <v>90584.060000000012</v>
      </c>
      <c r="J4104" s="3">
        <f t="shared" si="258"/>
        <v>63408.842000000004</v>
      </c>
      <c r="K4104" s="3">
        <f t="shared" si="259"/>
        <v>27175.218000000008</v>
      </c>
    </row>
    <row r="4105" spans="1:11" x14ac:dyDescent="0.25">
      <c r="A4105" s="5">
        <v>46091</v>
      </c>
      <c r="B4105" s="2" t="s">
        <v>4112</v>
      </c>
      <c r="C4105" s="2">
        <v>3</v>
      </c>
      <c r="D4105" s="3">
        <v>14476</v>
      </c>
      <c r="E4105" s="4">
        <v>0.04</v>
      </c>
      <c r="F4105" s="6">
        <v>4</v>
      </c>
      <c r="G4105" s="6">
        <v>8</v>
      </c>
      <c r="H4105" s="7">
        <f t="shared" si="256"/>
        <v>46082</v>
      </c>
      <c r="I4105" s="3">
        <f t="shared" si="257"/>
        <v>45165.120000000003</v>
      </c>
      <c r="J4105" s="3">
        <f t="shared" si="258"/>
        <v>31615.583999999999</v>
      </c>
      <c r="K4105" s="3">
        <f t="shared" si="259"/>
        <v>13549.536000000004</v>
      </c>
    </row>
    <row r="4106" spans="1:11" x14ac:dyDescent="0.25">
      <c r="A4106" s="5">
        <v>46314</v>
      </c>
      <c r="B4106" s="2" t="s">
        <v>4113</v>
      </c>
      <c r="C4106" s="2">
        <v>4</v>
      </c>
      <c r="D4106" s="3">
        <v>23594</v>
      </c>
      <c r="E4106" s="4">
        <v>0.09</v>
      </c>
      <c r="F4106" s="6">
        <v>2</v>
      </c>
      <c r="G4106" s="6">
        <v>8</v>
      </c>
      <c r="H4106" s="7">
        <f t="shared" si="256"/>
        <v>46296</v>
      </c>
      <c r="I4106" s="3">
        <f t="shared" si="257"/>
        <v>102869.84000000001</v>
      </c>
      <c r="J4106" s="3">
        <f t="shared" si="258"/>
        <v>72008.888000000006</v>
      </c>
      <c r="K4106" s="3">
        <f t="shared" si="259"/>
        <v>30860.952000000005</v>
      </c>
    </row>
    <row r="4107" spans="1:11" x14ac:dyDescent="0.25">
      <c r="A4107" s="5">
        <v>46234</v>
      </c>
      <c r="B4107" s="2" t="s">
        <v>4114</v>
      </c>
      <c r="C4107" s="2">
        <v>4</v>
      </c>
      <c r="D4107" s="3">
        <v>19422</v>
      </c>
      <c r="E4107" s="4"/>
      <c r="F4107" s="6">
        <v>5</v>
      </c>
      <c r="G4107" s="6">
        <v>6</v>
      </c>
      <c r="H4107" s="7">
        <f t="shared" si="256"/>
        <v>46204</v>
      </c>
      <c r="I4107" s="3">
        <f t="shared" si="257"/>
        <v>77688</v>
      </c>
      <c r="J4107" s="3">
        <f t="shared" si="258"/>
        <v>54381.599999999999</v>
      </c>
      <c r="K4107" s="3">
        <f t="shared" si="259"/>
        <v>23306.400000000001</v>
      </c>
    </row>
    <row r="4108" spans="1:11" x14ac:dyDescent="0.25">
      <c r="A4108" s="5">
        <v>46092</v>
      </c>
      <c r="B4108" s="2" t="s">
        <v>4115</v>
      </c>
      <c r="C4108" s="2">
        <v>11</v>
      </c>
      <c r="D4108" s="3">
        <v>24597</v>
      </c>
      <c r="E4108" s="4"/>
      <c r="F4108" s="6">
        <v>2</v>
      </c>
      <c r="G4108" s="6">
        <v>2</v>
      </c>
      <c r="H4108" s="7">
        <f t="shared" si="256"/>
        <v>46082</v>
      </c>
      <c r="I4108" s="3">
        <f t="shared" si="257"/>
        <v>270567</v>
      </c>
      <c r="J4108" s="3">
        <f t="shared" si="258"/>
        <v>189396.9</v>
      </c>
      <c r="K4108" s="3">
        <f t="shared" si="259"/>
        <v>81170.100000000006</v>
      </c>
    </row>
    <row r="4109" spans="1:11" x14ac:dyDescent="0.25">
      <c r="A4109" s="5">
        <v>46201</v>
      </c>
      <c r="B4109" s="2" t="s">
        <v>4116</v>
      </c>
      <c r="C4109" s="2">
        <v>6</v>
      </c>
      <c r="D4109" s="3">
        <v>26506</v>
      </c>
      <c r="E4109" s="4"/>
      <c r="F4109" s="6">
        <v>1</v>
      </c>
      <c r="G4109" s="6">
        <v>7</v>
      </c>
      <c r="H4109" s="7">
        <f t="shared" si="256"/>
        <v>46174</v>
      </c>
      <c r="I4109" s="3">
        <f t="shared" si="257"/>
        <v>159036</v>
      </c>
      <c r="J4109" s="3">
        <f t="shared" si="258"/>
        <v>111325.2</v>
      </c>
      <c r="K4109" s="3">
        <f t="shared" si="259"/>
        <v>47710.8</v>
      </c>
    </row>
    <row r="4110" spans="1:11" x14ac:dyDescent="0.25">
      <c r="A4110" s="5">
        <v>46054</v>
      </c>
      <c r="B4110" s="2" t="s">
        <v>4117</v>
      </c>
      <c r="C4110" s="2">
        <v>7</v>
      </c>
      <c r="D4110" s="3">
        <v>11128</v>
      </c>
      <c r="E4110" s="4">
        <v>0.1</v>
      </c>
      <c r="F4110" s="6">
        <v>2</v>
      </c>
      <c r="G4110" s="6">
        <v>7</v>
      </c>
      <c r="H4110" s="7">
        <f t="shared" si="256"/>
        <v>46054</v>
      </c>
      <c r="I4110" s="3">
        <f t="shared" si="257"/>
        <v>85685.6</v>
      </c>
      <c r="J4110" s="3">
        <f t="shared" si="258"/>
        <v>59979.92</v>
      </c>
      <c r="K4110" s="3">
        <f t="shared" si="259"/>
        <v>25705.680000000008</v>
      </c>
    </row>
    <row r="4111" spans="1:11" x14ac:dyDescent="0.25">
      <c r="A4111" s="5">
        <v>46306</v>
      </c>
      <c r="B4111" s="2" t="s">
        <v>4118</v>
      </c>
      <c r="C4111" s="2">
        <v>12</v>
      </c>
      <c r="D4111" s="3">
        <v>6773</v>
      </c>
      <c r="E4111" s="4"/>
      <c r="F4111" s="6">
        <v>2</v>
      </c>
      <c r="G4111" s="6">
        <v>1</v>
      </c>
      <c r="H4111" s="7">
        <f t="shared" si="256"/>
        <v>46296</v>
      </c>
      <c r="I4111" s="3">
        <f t="shared" si="257"/>
        <v>81276</v>
      </c>
      <c r="J4111" s="3">
        <f t="shared" si="258"/>
        <v>56893.2</v>
      </c>
      <c r="K4111" s="3">
        <f t="shared" si="259"/>
        <v>24382.800000000003</v>
      </c>
    </row>
    <row r="4112" spans="1:11" x14ac:dyDescent="0.25">
      <c r="A4112" s="5">
        <v>46030</v>
      </c>
      <c r="B4112" s="2" t="s">
        <v>4119</v>
      </c>
      <c r="C4112" s="2">
        <v>11</v>
      </c>
      <c r="D4112" s="3">
        <v>34706</v>
      </c>
      <c r="E4112" s="4">
        <v>0.13</v>
      </c>
      <c r="F4112" s="6">
        <v>3</v>
      </c>
      <c r="G4112" s="6">
        <v>1</v>
      </c>
      <c r="H4112" s="7">
        <f t="shared" si="256"/>
        <v>46023</v>
      </c>
      <c r="I4112" s="3">
        <f t="shared" si="257"/>
        <v>431395.57999999996</v>
      </c>
      <c r="J4112" s="3">
        <f t="shared" si="258"/>
        <v>301976.90599999996</v>
      </c>
      <c r="K4112" s="3">
        <f t="shared" si="259"/>
        <v>129418.674</v>
      </c>
    </row>
    <row r="4113" spans="1:11" x14ac:dyDescent="0.25">
      <c r="A4113" s="5">
        <v>46336</v>
      </c>
      <c r="B4113" s="2" t="s">
        <v>4120</v>
      </c>
      <c r="C4113" s="2">
        <v>3</v>
      </c>
      <c r="D4113" s="3">
        <v>29487</v>
      </c>
      <c r="E4113" s="4"/>
      <c r="F4113" s="6">
        <v>5</v>
      </c>
      <c r="G4113" s="6">
        <v>7</v>
      </c>
      <c r="H4113" s="7">
        <f t="shared" si="256"/>
        <v>46327</v>
      </c>
      <c r="I4113" s="3">
        <f t="shared" si="257"/>
        <v>88461</v>
      </c>
      <c r="J4113" s="3">
        <f t="shared" si="258"/>
        <v>61922.7</v>
      </c>
      <c r="K4113" s="3">
        <f t="shared" si="259"/>
        <v>26538.300000000003</v>
      </c>
    </row>
    <row r="4114" spans="1:11" x14ac:dyDescent="0.25">
      <c r="A4114" s="5">
        <v>46292</v>
      </c>
      <c r="B4114" s="2" t="s">
        <v>4121</v>
      </c>
      <c r="C4114" s="2">
        <v>5</v>
      </c>
      <c r="D4114" s="3">
        <v>14240</v>
      </c>
      <c r="E4114" s="4">
        <v>0.05</v>
      </c>
      <c r="F4114" s="6">
        <v>5</v>
      </c>
      <c r="G4114" s="6">
        <v>6</v>
      </c>
      <c r="H4114" s="7">
        <f t="shared" si="256"/>
        <v>46266</v>
      </c>
      <c r="I4114" s="3">
        <f t="shared" si="257"/>
        <v>74760</v>
      </c>
      <c r="J4114" s="3">
        <f t="shared" si="258"/>
        <v>52332</v>
      </c>
      <c r="K4114" s="3">
        <f t="shared" si="259"/>
        <v>22428</v>
      </c>
    </row>
    <row r="4115" spans="1:11" x14ac:dyDescent="0.25">
      <c r="A4115" s="5">
        <v>46120</v>
      </c>
      <c r="B4115" s="2" t="s">
        <v>4122</v>
      </c>
      <c r="C4115" s="2">
        <v>1</v>
      </c>
      <c r="D4115" s="3">
        <v>30180</v>
      </c>
      <c r="E4115" s="4">
        <v>0.06</v>
      </c>
      <c r="F4115" s="6">
        <v>3</v>
      </c>
      <c r="G4115" s="6">
        <v>8</v>
      </c>
      <c r="H4115" s="7">
        <f t="shared" si="256"/>
        <v>46113</v>
      </c>
      <c r="I4115" s="3">
        <f t="shared" si="257"/>
        <v>31990.800000000003</v>
      </c>
      <c r="J4115" s="3">
        <f t="shared" si="258"/>
        <v>22393.56</v>
      </c>
      <c r="K4115" s="3">
        <f t="shared" si="259"/>
        <v>9597.2400000000016</v>
      </c>
    </row>
    <row r="4116" spans="1:11" x14ac:dyDescent="0.25">
      <c r="A4116" s="5">
        <v>46256</v>
      </c>
      <c r="B4116" s="2" t="s">
        <v>4123</v>
      </c>
      <c r="C4116" s="2">
        <v>2</v>
      </c>
      <c r="D4116" s="3">
        <v>18265</v>
      </c>
      <c r="E4116" s="4"/>
      <c r="F4116" s="6">
        <v>4</v>
      </c>
      <c r="G4116" s="6">
        <v>2</v>
      </c>
      <c r="H4116" s="7">
        <f t="shared" si="256"/>
        <v>46235</v>
      </c>
      <c r="I4116" s="3">
        <f t="shared" si="257"/>
        <v>36530</v>
      </c>
      <c r="J4116" s="3">
        <f t="shared" si="258"/>
        <v>25571</v>
      </c>
      <c r="K4116" s="3">
        <f t="shared" si="259"/>
        <v>10959</v>
      </c>
    </row>
    <row r="4117" spans="1:11" x14ac:dyDescent="0.25">
      <c r="A4117" s="5">
        <v>46274</v>
      </c>
      <c r="B4117" s="2" t="s">
        <v>4124</v>
      </c>
      <c r="C4117" s="2">
        <v>12</v>
      </c>
      <c r="D4117" s="3">
        <v>30231</v>
      </c>
      <c r="E4117" s="4">
        <v>0.02</v>
      </c>
      <c r="F4117" s="6">
        <v>4</v>
      </c>
      <c r="G4117" s="6">
        <v>4</v>
      </c>
      <c r="H4117" s="7">
        <f t="shared" si="256"/>
        <v>46266</v>
      </c>
      <c r="I4117" s="3">
        <f t="shared" si="257"/>
        <v>370027.44</v>
      </c>
      <c r="J4117" s="3">
        <f t="shared" si="258"/>
        <v>259019.20799999998</v>
      </c>
      <c r="K4117" s="3">
        <f t="shared" si="259"/>
        <v>111008.23200000002</v>
      </c>
    </row>
    <row r="4118" spans="1:11" x14ac:dyDescent="0.25">
      <c r="A4118" s="5">
        <v>46168</v>
      </c>
      <c r="B4118" s="2" t="s">
        <v>4125</v>
      </c>
      <c r="C4118" s="2">
        <v>6</v>
      </c>
      <c r="D4118" s="3">
        <v>14342</v>
      </c>
      <c r="E4118" s="4">
        <v>0.05</v>
      </c>
      <c r="F4118" s="6">
        <v>3</v>
      </c>
      <c r="G4118" s="6">
        <v>4</v>
      </c>
      <c r="H4118" s="7">
        <f t="shared" si="256"/>
        <v>46143</v>
      </c>
      <c r="I4118" s="3">
        <f t="shared" si="257"/>
        <v>90354.6</v>
      </c>
      <c r="J4118" s="3">
        <f t="shared" si="258"/>
        <v>63248.22</v>
      </c>
      <c r="K4118" s="3">
        <f t="shared" si="259"/>
        <v>27106.380000000005</v>
      </c>
    </row>
    <row r="4119" spans="1:11" x14ac:dyDescent="0.25">
      <c r="A4119" s="5">
        <v>46197</v>
      </c>
      <c r="B4119" s="2" t="s">
        <v>4126</v>
      </c>
      <c r="C4119" s="2">
        <v>7</v>
      </c>
      <c r="D4119" s="3">
        <v>20308</v>
      </c>
      <c r="E4119" s="4">
        <v>0.11</v>
      </c>
      <c r="F4119" s="6">
        <v>2</v>
      </c>
      <c r="G4119" s="6">
        <v>2</v>
      </c>
      <c r="H4119" s="7">
        <f t="shared" si="256"/>
        <v>46174</v>
      </c>
      <c r="I4119" s="3">
        <f t="shared" si="257"/>
        <v>157793.16</v>
      </c>
      <c r="J4119" s="3">
        <f t="shared" si="258"/>
        <v>110455.212</v>
      </c>
      <c r="K4119" s="3">
        <f t="shared" si="259"/>
        <v>47337.948000000004</v>
      </c>
    </row>
    <row r="4120" spans="1:11" x14ac:dyDescent="0.25">
      <c r="A4120" s="5">
        <v>46328</v>
      </c>
      <c r="B4120" s="2" t="s">
        <v>4127</v>
      </c>
      <c r="C4120" s="2">
        <v>7</v>
      </c>
      <c r="D4120" s="3">
        <v>27346</v>
      </c>
      <c r="E4120" s="4">
        <v>0.15</v>
      </c>
      <c r="F4120" s="6">
        <v>5</v>
      </c>
      <c r="G4120" s="6">
        <v>7</v>
      </c>
      <c r="H4120" s="7">
        <f t="shared" si="256"/>
        <v>46327</v>
      </c>
      <c r="I4120" s="3">
        <f t="shared" si="257"/>
        <v>220135.3</v>
      </c>
      <c r="J4120" s="3">
        <f t="shared" si="258"/>
        <v>154094.71</v>
      </c>
      <c r="K4120" s="3">
        <f t="shared" si="259"/>
        <v>66040.59</v>
      </c>
    </row>
    <row r="4121" spans="1:11" x14ac:dyDescent="0.25">
      <c r="A4121" s="5">
        <v>46180</v>
      </c>
      <c r="B4121" s="2" t="s">
        <v>4128</v>
      </c>
      <c r="C4121" s="2">
        <v>3</v>
      </c>
      <c r="D4121" s="3">
        <v>34457</v>
      </c>
      <c r="E4121" s="4">
        <v>0.1</v>
      </c>
      <c r="F4121" s="6">
        <v>5</v>
      </c>
      <c r="G4121" s="6">
        <v>5</v>
      </c>
      <c r="H4121" s="7">
        <f t="shared" si="256"/>
        <v>46174</v>
      </c>
      <c r="I4121" s="3">
        <f t="shared" si="257"/>
        <v>113708.1</v>
      </c>
      <c r="J4121" s="3">
        <f t="shared" si="258"/>
        <v>79595.67</v>
      </c>
      <c r="K4121" s="3">
        <f t="shared" si="259"/>
        <v>34112.430000000008</v>
      </c>
    </row>
    <row r="4122" spans="1:11" x14ac:dyDescent="0.25">
      <c r="A4122" s="5">
        <v>46136</v>
      </c>
      <c r="B4122" s="2" t="s">
        <v>4129</v>
      </c>
      <c r="C4122" s="2">
        <v>9</v>
      </c>
      <c r="D4122" s="3">
        <v>18403</v>
      </c>
      <c r="E4122" s="4">
        <v>0.02</v>
      </c>
      <c r="F4122" s="6">
        <v>4</v>
      </c>
      <c r="G4122" s="6">
        <v>4</v>
      </c>
      <c r="H4122" s="7">
        <f t="shared" si="256"/>
        <v>46113</v>
      </c>
      <c r="I4122" s="3">
        <f t="shared" si="257"/>
        <v>168939.54</v>
      </c>
      <c r="J4122" s="3">
        <f t="shared" si="258"/>
        <v>118257.678</v>
      </c>
      <c r="K4122" s="3">
        <f t="shared" si="259"/>
        <v>50681.862000000008</v>
      </c>
    </row>
    <row r="4123" spans="1:11" x14ac:dyDescent="0.25">
      <c r="A4123" s="5">
        <v>46250</v>
      </c>
      <c r="B4123" s="2" t="s">
        <v>4130</v>
      </c>
      <c r="C4123" s="2">
        <v>3</v>
      </c>
      <c r="D4123" s="3">
        <v>7690</v>
      </c>
      <c r="E4123" s="4">
        <v>0.04</v>
      </c>
      <c r="F4123" s="6">
        <v>2</v>
      </c>
      <c r="G4123" s="6">
        <v>8</v>
      </c>
      <c r="H4123" s="7">
        <f t="shared" si="256"/>
        <v>46235</v>
      </c>
      <c r="I4123" s="3">
        <f t="shared" si="257"/>
        <v>23992.799999999999</v>
      </c>
      <c r="J4123" s="3">
        <f t="shared" si="258"/>
        <v>16794.96</v>
      </c>
      <c r="K4123" s="3">
        <f t="shared" si="259"/>
        <v>7197.84</v>
      </c>
    </row>
    <row r="4124" spans="1:11" x14ac:dyDescent="0.25">
      <c r="A4124" s="5">
        <v>46338</v>
      </c>
      <c r="B4124" s="2" t="s">
        <v>4131</v>
      </c>
      <c r="C4124" s="2">
        <v>4</v>
      </c>
      <c r="D4124" s="3">
        <v>17287</v>
      </c>
      <c r="E4124" s="4"/>
      <c r="F4124" s="6">
        <v>1</v>
      </c>
      <c r="G4124" s="6">
        <v>1</v>
      </c>
      <c r="H4124" s="7">
        <f t="shared" si="256"/>
        <v>46327</v>
      </c>
      <c r="I4124" s="3">
        <f t="shared" si="257"/>
        <v>69148</v>
      </c>
      <c r="J4124" s="3">
        <f t="shared" si="258"/>
        <v>48403.6</v>
      </c>
      <c r="K4124" s="3">
        <f t="shared" si="259"/>
        <v>20744.400000000001</v>
      </c>
    </row>
    <row r="4125" spans="1:11" x14ac:dyDescent="0.25">
      <c r="A4125" s="5">
        <v>46294</v>
      </c>
      <c r="B4125" s="2" t="s">
        <v>4132</v>
      </c>
      <c r="C4125" s="2">
        <v>6</v>
      </c>
      <c r="D4125" s="3">
        <v>7144</v>
      </c>
      <c r="E4125" s="4"/>
      <c r="F4125" s="6">
        <v>3</v>
      </c>
      <c r="G4125" s="6">
        <v>2</v>
      </c>
      <c r="H4125" s="7">
        <f t="shared" si="256"/>
        <v>46266</v>
      </c>
      <c r="I4125" s="3">
        <f t="shared" si="257"/>
        <v>42864</v>
      </c>
      <c r="J4125" s="3">
        <f t="shared" si="258"/>
        <v>30004.799999999999</v>
      </c>
      <c r="K4125" s="3">
        <f t="shared" si="259"/>
        <v>12859.2</v>
      </c>
    </row>
    <row r="4126" spans="1:11" x14ac:dyDescent="0.25">
      <c r="A4126" s="5">
        <v>46340</v>
      </c>
      <c r="B4126" s="2" t="s">
        <v>4133</v>
      </c>
      <c r="C4126" s="2">
        <v>10</v>
      </c>
      <c r="D4126" s="3">
        <v>18276</v>
      </c>
      <c r="E4126" s="4">
        <v>0.14000000000000001</v>
      </c>
      <c r="F4126" s="6">
        <v>4</v>
      </c>
      <c r="G4126" s="6">
        <v>8</v>
      </c>
      <c r="H4126" s="7">
        <f t="shared" si="256"/>
        <v>46327</v>
      </c>
      <c r="I4126" s="3">
        <f t="shared" si="257"/>
        <v>208346.40000000002</v>
      </c>
      <c r="J4126" s="3">
        <f t="shared" si="258"/>
        <v>145842.48000000001</v>
      </c>
      <c r="K4126" s="3">
        <f t="shared" si="259"/>
        <v>62503.920000000013</v>
      </c>
    </row>
    <row r="4127" spans="1:11" x14ac:dyDescent="0.25">
      <c r="A4127" s="5">
        <v>46034</v>
      </c>
      <c r="B4127" s="2" t="s">
        <v>4134</v>
      </c>
      <c r="C4127" s="2">
        <v>11</v>
      </c>
      <c r="D4127" s="3">
        <v>17105</v>
      </c>
      <c r="E4127" s="4">
        <v>0.09</v>
      </c>
      <c r="F4127" s="6">
        <v>2</v>
      </c>
      <c r="G4127" s="6">
        <v>6</v>
      </c>
      <c r="H4127" s="7">
        <f t="shared" si="256"/>
        <v>46023</v>
      </c>
      <c r="I4127" s="3">
        <f t="shared" si="257"/>
        <v>205088.95</v>
      </c>
      <c r="J4127" s="3">
        <f t="shared" si="258"/>
        <v>143562.26499999998</v>
      </c>
      <c r="K4127" s="3">
        <f t="shared" si="259"/>
        <v>61526.685000000027</v>
      </c>
    </row>
    <row r="4128" spans="1:11" x14ac:dyDescent="0.25">
      <c r="A4128" s="5">
        <v>46295</v>
      </c>
      <c r="B4128" s="2" t="s">
        <v>4135</v>
      </c>
      <c r="C4128" s="2">
        <v>7</v>
      </c>
      <c r="D4128" s="3">
        <v>17761</v>
      </c>
      <c r="E4128" s="4">
        <v>0.04</v>
      </c>
      <c r="F4128" s="6">
        <v>4</v>
      </c>
      <c r="G4128" s="6">
        <v>7</v>
      </c>
      <c r="H4128" s="7">
        <f t="shared" si="256"/>
        <v>46266</v>
      </c>
      <c r="I4128" s="3">
        <f t="shared" si="257"/>
        <v>129300.08</v>
      </c>
      <c r="J4128" s="3">
        <f t="shared" si="258"/>
        <v>90510.055999999997</v>
      </c>
      <c r="K4128" s="3">
        <f t="shared" si="259"/>
        <v>38790.024000000005</v>
      </c>
    </row>
    <row r="4129" spans="1:11" x14ac:dyDescent="0.25">
      <c r="A4129" s="5">
        <v>46038</v>
      </c>
      <c r="B4129" s="2" t="s">
        <v>4136</v>
      </c>
      <c r="C4129" s="2">
        <v>5</v>
      </c>
      <c r="D4129" s="3">
        <v>1798</v>
      </c>
      <c r="E4129" s="4">
        <v>7.0000000000000007E-2</v>
      </c>
      <c r="F4129" s="6">
        <v>3</v>
      </c>
      <c r="G4129" s="6">
        <v>5</v>
      </c>
      <c r="H4129" s="7">
        <f t="shared" si="256"/>
        <v>46023</v>
      </c>
      <c r="I4129" s="3">
        <f t="shared" si="257"/>
        <v>9619.3000000000011</v>
      </c>
      <c r="J4129" s="3">
        <f t="shared" si="258"/>
        <v>6733.51</v>
      </c>
      <c r="K4129" s="3">
        <f t="shared" si="259"/>
        <v>2885.7900000000009</v>
      </c>
    </row>
    <row r="4130" spans="1:11" x14ac:dyDescent="0.25">
      <c r="A4130" s="5">
        <v>46172</v>
      </c>
      <c r="B4130" s="2" t="s">
        <v>4137</v>
      </c>
      <c r="C4130" s="2">
        <v>9</v>
      </c>
      <c r="D4130" s="3">
        <v>11015</v>
      </c>
      <c r="E4130" s="4">
        <v>0.04</v>
      </c>
      <c r="F4130" s="6">
        <v>1</v>
      </c>
      <c r="G4130" s="6">
        <v>6</v>
      </c>
      <c r="H4130" s="7">
        <f t="shared" si="256"/>
        <v>46143</v>
      </c>
      <c r="I4130" s="3">
        <f t="shared" si="257"/>
        <v>103100.40000000001</v>
      </c>
      <c r="J4130" s="3">
        <f t="shared" si="258"/>
        <v>72170.28</v>
      </c>
      <c r="K4130" s="3">
        <f t="shared" si="259"/>
        <v>30930.12000000001</v>
      </c>
    </row>
    <row r="4131" spans="1:11" x14ac:dyDescent="0.25">
      <c r="A4131" s="5">
        <v>46368</v>
      </c>
      <c r="B4131" s="2" t="s">
        <v>4138</v>
      </c>
      <c r="C4131" s="2">
        <v>6</v>
      </c>
      <c r="D4131" s="3">
        <v>34386</v>
      </c>
      <c r="E4131" s="4">
        <v>0.13</v>
      </c>
      <c r="F4131" s="6">
        <v>4</v>
      </c>
      <c r="G4131" s="6">
        <v>8</v>
      </c>
      <c r="H4131" s="7">
        <f t="shared" si="256"/>
        <v>46357</v>
      </c>
      <c r="I4131" s="3">
        <f t="shared" si="257"/>
        <v>233137.08</v>
      </c>
      <c r="J4131" s="3">
        <f t="shared" si="258"/>
        <v>163195.95599999998</v>
      </c>
      <c r="K4131" s="3">
        <f t="shared" si="259"/>
        <v>69941.124000000011</v>
      </c>
    </row>
    <row r="4132" spans="1:11" x14ac:dyDescent="0.25">
      <c r="A4132" s="5">
        <v>46102</v>
      </c>
      <c r="B4132" s="2" t="s">
        <v>4139</v>
      </c>
      <c r="C4132" s="2">
        <v>4</v>
      </c>
      <c r="D4132" s="3">
        <v>2421</v>
      </c>
      <c r="E4132" s="4">
        <v>0.15</v>
      </c>
      <c r="F4132" s="6">
        <v>4</v>
      </c>
      <c r="G4132" s="6">
        <v>3</v>
      </c>
      <c r="H4132" s="7">
        <f t="shared" si="256"/>
        <v>46082</v>
      </c>
      <c r="I4132" s="3">
        <f t="shared" si="257"/>
        <v>11136.599999999999</v>
      </c>
      <c r="J4132" s="3">
        <f t="shared" si="258"/>
        <v>7795.6199999999981</v>
      </c>
      <c r="K4132" s="3">
        <f t="shared" si="259"/>
        <v>3340.9800000000005</v>
      </c>
    </row>
    <row r="4133" spans="1:11" x14ac:dyDescent="0.25">
      <c r="A4133" s="5">
        <v>46080</v>
      </c>
      <c r="B4133" s="2" t="s">
        <v>4140</v>
      </c>
      <c r="C4133" s="2">
        <v>9</v>
      </c>
      <c r="D4133" s="3">
        <v>22200</v>
      </c>
      <c r="E4133" s="4">
        <v>0.03</v>
      </c>
      <c r="F4133" s="6">
        <v>4</v>
      </c>
      <c r="G4133" s="6">
        <v>2</v>
      </c>
      <c r="H4133" s="7">
        <f t="shared" si="256"/>
        <v>46054</v>
      </c>
      <c r="I4133" s="3">
        <f t="shared" si="257"/>
        <v>205794</v>
      </c>
      <c r="J4133" s="3">
        <f t="shared" si="258"/>
        <v>144055.79999999999</v>
      </c>
      <c r="K4133" s="3">
        <f t="shared" si="259"/>
        <v>61738.200000000012</v>
      </c>
    </row>
    <row r="4134" spans="1:11" x14ac:dyDescent="0.25">
      <c r="A4134" s="5">
        <v>46223</v>
      </c>
      <c r="B4134" s="2" t="s">
        <v>4141</v>
      </c>
      <c r="C4134" s="2">
        <v>2</v>
      </c>
      <c r="D4134" s="3">
        <v>31591</v>
      </c>
      <c r="E4134" s="4"/>
      <c r="F4134" s="6">
        <v>3</v>
      </c>
      <c r="G4134" s="6">
        <v>2</v>
      </c>
      <c r="H4134" s="7">
        <f t="shared" si="256"/>
        <v>46204</v>
      </c>
      <c r="I4134" s="3">
        <f t="shared" si="257"/>
        <v>63182</v>
      </c>
      <c r="J4134" s="3">
        <f t="shared" si="258"/>
        <v>44227.399999999994</v>
      </c>
      <c r="K4134" s="3">
        <f t="shared" si="259"/>
        <v>18954.600000000006</v>
      </c>
    </row>
    <row r="4135" spans="1:11" x14ac:dyDescent="0.25">
      <c r="A4135" s="5">
        <v>46206</v>
      </c>
      <c r="B4135" s="2" t="s">
        <v>4142</v>
      </c>
      <c r="C4135" s="2">
        <v>5</v>
      </c>
      <c r="D4135" s="3">
        <v>15508</v>
      </c>
      <c r="E4135" s="4">
        <v>7.0000000000000007E-2</v>
      </c>
      <c r="F4135" s="6">
        <v>5</v>
      </c>
      <c r="G4135" s="6">
        <v>4</v>
      </c>
      <c r="H4135" s="7">
        <f t="shared" si="256"/>
        <v>46204</v>
      </c>
      <c r="I4135" s="3">
        <f t="shared" si="257"/>
        <v>82967.8</v>
      </c>
      <c r="J4135" s="3">
        <f t="shared" si="258"/>
        <v>58077.46</v>
      </c>
      <c r="K4135" s="3">
        <f t="shared" si="259"/>
        <v>24890.340000000004</v>
      </c>
    </row>
    <row r="4136" spans="1:11" x14ac:dyDescent="0.25">
      <c r="A4136" s="5">
        <v>46377</v>
      </c>
      <c r="B4136" s="2" t="s">
        <v>4143</v>
      </c>
      <c r="C4136" s="2">
        <v>9</v>
      </c>
      <c r="D4136" s="3">
        <v>1755</v>
      </c>
      <c r="E4136" s="4"/>
      <c r="F4136" s="6">
        <v>3</v>
      </c>
      <c r="G4136" s="6">
        <v>8</v>
      </c>
      <c r="H4136" s="7">
        <f t="shared" si="256"/>
        <v>46357</v>
      </c>
      <c r="I4136" s="3">
        <f t="shared" si="257"/>
        <v>15795</v>
      </c>
      <c r="J4136" s="3">
        <f t="shared" si="258"/>
        <v>11056.5</v>
      </c>
      <c r="K4136" s="3">
        <f t="shared" si="259"/>
        <v>4738.5</v>
      </c>
    </row>
    <row r="4137" spans="1:11" x14ac:dyDescent="0.25">
      <c r="A4137" s="5">
        <v>46277</v>
      </c>
      <c r="B4137" s="2" t="s">
        <v>4144</v>
      </c>
      <c r="C4137" s="2">
        <v>6</v>
      </c>
      <c r="D4137" s="3">
        <v>14901</v>
      </c>
      <c r="E4137" s="4"/>
      <c r="F4137" s="6">
        <v>5</v>
      </c>
      <c r="G4137" s="6">
        <v>3</v>
      </c>
      <c r="H4137" s="7">
        <f t="shared" si="256"/>
        <v>46266</v>
      </c>
      <c r="I4137" s="3">
        <f t="shared" si="257"/>
        <v>89406</v>
      </c>
      <c r="J4137" s="3">
        <f t="shared" si="258"/>
        <v>62584.2</v>
      </c>
      <c r="K4137" s="3">
        <f t="shared" si="259"/>
        <v>26821.800000000003</v>
      </c>
    </row>
    <row r="4138" spans="1:11" x14ac:dyDescent="0.25">
      <c r="A4138" s="5">
        <v>46157</v>
      </c>
      <c r="B4138" s="2" t="s">
        <v>4145</v>
      </c>
      <c r="C4138" s="2">
        <v>3</v>
      </c>
      <c r="D4138" s="3">
        <v>23264</v>
      </c>
      <c r="E4138" s="4">
        <v>0.03</v>
      </c>
      <c r="F4138" s="6">
        <v>4</v>
      </c>
      <c r="G4138" s="6">
        <v>2</v>
      </c>
      <c r="H4138" s="7">
        <f t="shared" si="256"/>
        <v>46143</v>
      </c>
      <c r="I4138" s="3">
        <f t="shared" si="257"/>
        <v>71885.759999999995</v>
      </c>
      <c r="J4138" s="3">
        <f t="shared" si="258"/>
        <v>50320.031999999992</v>
      </c>
      <c r="K4138" s="3">
        <f t="shared" si="259"/>
        <v>21565.728000000003</v>
      </c>
    </row>
    <row r="4139" spans="1:11" x14ac:dyDescent="0.25">
      <c r="A4139" s="5">
        <v>46301</v>
      </c>
      <c r="B4139" s="2" t="s">
        <v>4146</v>
      </c>
      <c r="C4139" s="2">
        <v>2</v>
      </c>
      <c r="D4139" s="3">
        <v>14643</v>
      </c>
      <c r="E4139" s="4">
        <v>0.09</v>
      </c>
      <c r="F4139" s="6">
        <v>4</v>
      </c>
      <c r="G4139" s="6">
        <v>3</v>
      </c>
      <c r="H4139" s="7">
        <f t="shared" si="256"/>
        <v>46296</v>
      </c>
      <c r="I4139" s="3">
        <f t="shared" si="257"/>
        <v>31921.74</v>
      </c>
      <c r="J4139" s="3">
        <f t="shared" si="258"/>
        <v>22345.218000000001</v>
      </c>
      <c r="K4139" s="3">
        <f t="shared" si="259"/>
        <v>9576.5220000000008</v>
      </c>
    </row>
    <row r="4140" spans="1:11" x14ac:dyDescent="0.25">
      <c r="A4140" s="5">
        <v>46164</v>
      </c>
      <c r="B4140" s="2" t="s">
        <v>4147</v>
      </c>
      <c r="C4140" s="2">
        <v>2</v>
      </c>
      <c r="D4140" s="3">
        <v>12326</v>
      </c>
      <c r="E4140" s="4">
        <v>0.04</v>
      </c>
      <c r="F4140" s="6">
        <v>2</v>
      </c>
      <c r="G4140" s="6">
        <v>5</v>
      </c>
      <c r="H4140" s="7">
        <f t="shared" si="256"/>
        <v>46143</v>
      </c>
      <c r="I4140" s="3">
        <f t="shared" si="257"/>
        <v>25638.080000000002</v>
      </c>
      <c r="J4140" s="3">
        <f t="shared" si="258"/>
        <v>17946.655999999999</v>
      </c>
      <c r="K4140" s="3">
        <f t="shared" si="259"/>
        <v>7691.4240000000027</v>
      </c>
    </row>
    <row r="4141" spans="1:11" x14ac:dyDescent="0.25">
      <c r="A4141" s="5">
        <v>46200</v>
      </c>
      <c r="B4141" s="2" t="s">
        <v>4148</v>
      </c>
      <c r="C4141" s="2">
        <v>3</v>
      </c>
      <c r="D4141" s="3">
        <v>1752</v>
      </c>
      <c r="E4141" s="4"/>
      <c r="F4141" s="6">
        <v>1</v>
      </c>
      <c r="G4141" s="6">
        <v>7</v>
      </c>
      <c r="H4141" s="7">
        <f t="shared" si="256"/>
        <v>46174</v>
      </c>
      <c r="I4141" s="3">
        <f t="shared" si="257"/>
        <v>5256</v>
      </c>
      <c r="J4141" s="3">
        <f t="shared" si="258"/>
        <v>3679.2</v>
      </c>
      <c r="K4141" s="3">
        <f t="shared" si="259"/>
        <v>1576.8000000000002</v>
      </c>
    </row>
    <row r="4142" spans="1:11" x14ac:dyDescent="0.25">
      <c r="A4142" s="5">
        <v>46087</v>
      </c>
      <c r="B4142" s="2" t="s">
        <v>4149</v>
      </c>
      <c r="C4142" s="2">
        <v>8</v>
      </c>
      <c r="D4142" s="3">
        <v>9137</v>
      </c>
      <c r="E4142" s="4">
        <v>0.11</v>
      </c>
      <c r="F4142" s="6">
        <v>5</v>
      </c>
      <c r="G4142" s="6">
        <v>7</v>
      </c>
      <c r="H4142" s="7">
        <f t="shared" si="256"/>
        <v>46082</v>
      </c>
      <c r="I4142" s="3">
        <f t="shared" si="257"/>
        <v>81136.560000000012</v>
      </c>
      <c r="J4142" s="3">
        <f t="shared" si="258"/>
        <v>56795.592000000004</v>
      </c>
      <c r="K4142" s="3">
        <f t="shared" si="259"/>
        <v>24340.968000000008</v>
      </c>
    </row>
    <row r="4143" spans="1:11" x14ac:dyDescent="0.25">
      <c r="A4143" s="5">
        <v>46295</v>
      </c>
      <c r="B4143" s="2" t="s">
        <v>4150</v>
      </c>
      <c r="C4143" s="2">
        <v>1</v>
      </c>
      <c r="D4143" s="3">
        <v>34986</v>
      </c>
      <c r="E4143" s="4"/>
      <c r="F4143" s="6">
        <v>5</v>
      </c>
      <c r="G4143" s="6">
        <v>3</v>
      </c>
      <c r="H4143" s="7">
        <f t="shared" si="256"/>
        <v>46266</v>
      </c>
      <c r="I4143" s="3">
        <f t="shared" si="257"/>
        <v>34986</v>
      </c>
      <c r="J4143" s="3">
        <f t="shared" si="258"/>
        <v>24490.199999999997</v>
      </c>
      <c r="K4143" s="3">
        <f t="shared" si="259"/>
        <v>10495.800000000003</v>
      </c>
    </row>
    <row r="4144" spans="1:11" x14ac:dyDescent="0.25">
      <c r="A4144" s="5">
        <v>46047</v>
      </c>
      <c r="B4144" s="2" t="s">
        <v>4151</v>
      </c>
      <c r="C4144" s="2">
        <v>9</v>
      </c>
      <c r="D4144" s="3">
        <v>26575</v>
      </c>
      <c r="E4144" s="4">
        <v>0.09</v>
      </c>
      <c r="F4144" s="6">
        <v>2</v>
      </c>
      <c r="G4144" s="6">
        <v>1</v>
      </c>
      <c r="H4144" s="7">
        <f t="shared" si="256"/>
        <v>46023</v>
      </c>
      <c r="I4144" s="3">
        <f t="shared" si="257"/>
        <v>260700.75000000003</v>
      </c>
      <c r="J4144" s="3">
        <f t="shared" si="258"/>
        <v>182490.52500000002</v>
      </c>
      <c r="K4144" s="3">
        <f t="shared" si="259"/>
        <v>78210.225000000006</v>
      </c>
    </row>
    <row r="4145" spans="1:11" x14ac:dyDescent="0.25">
      <c r="A4145" s="5">
        <v>46120</v>
      </c>
      <c r="B4145" s="2" t="s">
        <v>4152</v>
      </c>
      <c r="C4145" s="2">
        <v>3</v>
      </c>
      <c r="D4145" s="3">
        <v>2256</v>
      </c>
      <c r="E4145" s="4"/>
      <c r="F4145" s="6">
        <v>1</v>
      </c>
      <c r="G4145" s="6">
        <v>3</v>
      </c>
      <c r="H4145" s="7">
        <f t="shared" si="256"/>
        <v>46113</v>
      </c>
      <c r="I4145" s="3">
        <f t="shared" si="257"/>
        <v>6768</v>
      </c>
      <c r="J4145" s="3">
        <f t="shared" si="258"/>
        <v>4737.5999999999995</v>
      </c>
      <c r="K4145" s="3">
        <f t="shared" si="259"/>
        <v>2030.4000000000005</v>
      </c>
    </row>
    <row r="4146" spans="1:11" x14ac:dyDescent="0.25">
      <c r="A4146" s="5">
        <v>46199</v>
      </c>
      <c r="B4146" s="2" t="s">
        <v>4153</v>
      </c>
      <c r="C4146" s="2">
        <v>9</v>
      </c>
      <c r="D4146" s="3">
        <v>4932</v>
      </c>
      <c r="E4146" s="4">
        <v>0.13</v>
      </c>
      <c r="F4146" s="6">
        <v>3</v>
      </c>
      <c r="G4146" s="6">
        <v>8</v>
      </c>
      <c r="H4146" s="7">
        <f t="shared" si="256"/>
        <v>46174</v>
      </c>
      <c r="I4146" s="3">
        <f t="shared" si="257"/>
        <v>50158.439999999995</v>
      </c>
      <c r="J4146" s="3">
        <f t="shared" si="258"/>
        <v>35110.907999999996</v>
      </c>
      <c r="K4146" s="3">
        <f t="shared" si="259"/>
        <v>15047.531999999999</v>
      </c>
    </row>
    <row r="4147" spans="1:11" x14ac:dyDescent="0.25">
      <c r="A4147" s="5">
        <v>46025</v>
      </c>
      <c r="B4147" s="2" t="s">
        <v>4154</v>
      </c>
      <c r="C4147" s="2">
        <v>7</v>
      </c>
      <c r="D4147" s="3">
        <v>10106</v>
      </c>
      <c r="E4147" s="4"/>
      <c r="F4147" s="6">
        <v>5</v>
      </c>
      <c r="G4147" s="6">
        <v>1</v>
      </c>
      <c r="H4147" s="7">
        <f t="shared" si="256"/>
        <v>46023</v>
      </c>
      <c r="I4147" s="3">
        <f t="shared" si="257"/>
        <v>70742</v>
      </c>
      <c r="J4147" s="3">
        <f t="shared" si="258"/>
        <v>49519.399999999994</v>
      </c>
      <c r="K4147" s="3">
        <f t="shared" si="259"/>
        <v>21222.600000000006</v>
      </c>
    </row>
    <row r="4148" spans="1:11" x14ac:dyDescent="0.25">
      <c r="A4148" s="5">
        <v>46275</v>
      </c>
      <c r="B4148" s="2" t="s">
        <v>4155</v>
      </c>
      <c r="C4148" s="2">
        <v>3</v>
      </c>
      <c r="D4148" s="3">
        <v>10573</v>
      </c>
      <c r="E4148" s="4">
        <v>0.1</v>
      </c>
      <c r="F4148" s="6">
        <v>5</v>
      </c>
      <c r="G4148" s="6">
        <v>2</v>
      </c>
      <c r="H4148" s="7">
        <f t="shared" si="256"/>
        <v>46266</v>
      </c>
      <c r="I4148" s="3">
        <f t="shared" si="257"/>
        <v>34890.9</v>
      </c>
      <c r="J4148" s="3">
        <f t="shared" si="258"/>
        <v>24423.63</v>
      </c>
      <c r="K4148" s="3">
        <f t="shared" si="259"/>
        <v>10467.27</v>
      </c>
    </row>
    <row r="4149" spans="1:11" x14ac:dyDescent="0.25">
      <c r="A4149" s="5">
        <v>46072</v>
      </c>
      <c r="B4149" s="2" t="s">
        <v>4156</v>
      </c>
      <c r="C4149" s="2">
        <v>12</v>
      </c>
      <c r="D4149" s="3">
        <v>29746</v>
      </c>
      <c r="E4149" s="4"/>
      <c r="F4149" s="6">
        <v>2</v>
      </c>
      <c r="G4149" s="6">
        <v>7</v>
      </c>
      <c r="H4149" s="7">
        <f t="shared" si="256"/>
        <v>46054</v>
      </c>
      <c r="I4149" s="3">
        <f t="shared" si="257"/>
        <v>356952</v>
      </c>
      <c r="J4149" s="3">
        <f t="shared" si="258"/>
        <v>249866.4</v>
      </c>
      <c r="K4149" s="3">
        <f t="shared" si="259"/>
        <v>107085.6</v>
      </c>
    </row>
    <row r="4150" spans="1:11" x14ac:dyDescent="0.25">
      <c r="A4150" s="5">
        <v>46048</v>
      </c>
      <c r="B4150" s="2" t="s">
        <v>4157</v>
      </c>
      <c r="C4150" s="2">
        <v>8</v>
      </c>
      <c r="D4150" s="3">
        <v>29906</v>
      </c>
      <c r="E4150" s="4">
        <v>0.06</v>
      </c>
      <c r="F4150" s="6">
        <v>2</v>
      </c>
      <c r="G4150" s="6">
        <v>5</v>
      </c>
      <c r="H4150" s="7">
        <f t="shared" si="256"/>
        <v>46023</v>
      </c>
      <c r="I4150" s="3">
        <f t="shared" si="257"/>
        <v>253602.88</v>
      </c>
      <c r="J4150" s="3">
        <f t="shared" si="258"/>
        <v>177522.016</v>
      </c>
      <c r="K4150" s="3">
        <f t="shared" si="259"/>
        <v>76080.864000000001</v>
      </c>
    </row>
    <row r="4151" spans="1:11" x14ac:dyDescent="0.25">
      <c r="A4151" s="5">
        <v>46201</v>
      </c>
      <c r="B4151" s="2" t="s">
        <v>4158</v>
      </c>
      <c r="C4151" s="2">
        <v>1</v>
      </c>
      <c r="D4151" s="3">
        <v>14180</v>
      </c>
      <c r="E4151" s="4">
        <v>0.09</v>
      </c>
      <c r="F4151" s="6">
        <v>5</v>
      </c>
      <c r="G4151" s="6">
        <v>7</v>
      </c>
      <c r="H4151" s="7">
        <f t="shared" si="256"/>
        <v>46174</v>
      </c>
      <c r="I4151" s="3">
        <f t="shared" si="257"/>
        <v>15456.2</v>
      </c>
      <c r="J4151" s="3">
        <f t="shared" si="258"/>
        <v>10819.34</v>
      </c>
      <c r="K4151" s="3">
        <f t="shared" si="259"/>
        <v>4636.8600000000006</v>
      </c>
    </row>
    <row r="4152" spans="1:11" x14ac:dyDescent="0.25">
      <c r="A4152" s="5">
        <v>46206</v>
      </c>
      <c r="B4152" s="2" t="s">
        <v>4159</v>
      </c>
      <c r="C4152" s="2">
        <v>10</v>
      </c>
      <c r="D4152" s="3">
        <v>18098</v>
      </c>
      <c r="E4152" s="4">
        <v>0.11</v>
      </c>
      <c r="F4152" s="6">
        <v>4</v>
      </c>
      <c r="G4152" s="6">
        <v>6</v>
      </c>
      <c r="H4152" s="7">
        <f t="shared" si="256"/>
        <v>46204</v>
      </c>
      <c r="I4152" s="3">
        <f t="shared" si="257"/>
        <v>200887.80000000002</v>
      </c>
      <c r="J4152" s="3">
        <f t="shared" si="258"/>
        <v>140621.46</v>
      </c>
      <c r="K4152" s="3">
        <f t="shared" si="259"/>
        <v>60266.340000000026</v>
      </c>
    </row>
    <row r="4153" spans="1:11" x14ac:dyDescent="0.25">
      <c r="A4153" s="5">
        <v>46294</v>
      </c>
      <c r="B4153" s="2" t="s">
        <v>4160</v>
      </c>
      <c r="C4153" s="2">
        <v>9</v>
      </c>
      <c r="D4153" s="3">
        <v>2301</v>
      </c>
      <c r="E4153" s="4">
        <v>0.04</v>
      </c>
      <c r="F4153" s="6">
        <v>3</v>
      </c>
      <c r="G4153" s="6">
        <v>8</v>
      </c>
      <c r="H4153" s="7">
        <f t="shared" si="256"/>
        <v>46266</v>
      </c>
      <c r="I4153" s="3">
        <f t="shared" si="257"/>
        <v>21537.360000000001</v>
      </c>
      <c r="J4153" s="3">
        <f t="shared" si="258"/>
        <v>15076.152</v>
      </c>
      <c r="K4153" s="3">
        <f t="shared" si="259"/>
        <v>6461.2080000000005</v>
      </c>
    </row>
    <row r="4154" spans="1:11" x14ac:dyDescent="0.25">
      <c r="A4154" s="5">
        <v>46241</v>
      </c>
      <c r="B4154" s="2" t="s">
        <v>4161</v>
      </c>
      <c r="C4154" s="2">
        <v>12</v>
      </c>
      <c r="D4154" s="3">
        <v>7048</v>
      </c>
      <c r="E4154" s="4">
        <v>0.08</v>
      </c>
      <c r="F4154" s="6">
        <v>1</v>
      </c>
      <c r="G4154" s="6">
        <v>1</v>
      </c>
      <c r="H4154" s="7">
        <f t="shared" si="256"/>
        <v>46235</v>
      </c>
      <c r="I4154" s="3">
        <f t="shared" si="257"/>
        <v>91342.080000000002</v>
      </c>
      <c r="J4154" s="3">
        <f t="shared" si="258"/>
        <v>63939.455999999998</v>
      </c>
      <c r="K4154" s="3">
        <f t="shared" si="259"/>
        <v>27402.624000000003</v>
      </c>
    </row>
    <row r="4155" spans="1:11" x14ac:dyDescent="0.25">
      <c r="A4155" s="5">
        <v>46055</v>
      </c>
      <c r="B4155" s="2" t="s">
        <v>4162</v>
      </c>
      <c r="C4155" s="2">
        <v>6</v>
      </c>
      <c r="D4155" s="3">
        <v>21440</v>
      </c>
      <c r="E4155" s="4">
        <v>0.05</v>
      </c>
      <c r="F4155" s="6">
        <v>5</v>
      </c>
      <c r="G4155" s="6">
        <v>5</v>
      </c>
      <c r="H4155" s="7">
        <f t="shared" si="256"/>
        <v>46054</v>
      </c>
      <c r="I4155" s="3">
        <f t="shared" si="257"/>
        <v>135072</v>
      </c>
      <c r="J4155" s="3">
        <f t="shared" si="258"/>
        <v>94550.399999999994</v>
      </c>
      <c r="K4155" s="3">
        <f t="shared" si="259"/>
        <v>40521.600000000006</v>
      </c>
    </row>
    <row r="4156" spans="1:11" x14ac:dyDescent="0.25">
      <c r="A4156" s="5">
        <v>46029</v>
      </c>
      <c r="B4156" s="2" t="s">
        <v>4163</v>
      </c>
      <c r="C4156" s="2">
        <v>9</v>
      </c>
      <c r="D4156" s="3">
        <v>14661</v>
      </c>
      <c r="E4156" s="4">
        <v>0.12</v>
      </c>
      <c r="F4156" s="6">
        <v>4</v>
      </c>
      <c r="G4156" s="6">
        <v>8</v>
      </c>
      <c r="H4156" s="7">
        <f t="shared" si="256"/>
        <v>46023</v>
      </c>
      <c r="I4156" s="3">
        <f t="shared" si="257"/>
        <v>147782.88</v>
      </c>
      <c r="J4156" s="3">
        <f t="shared" si="258"/>
        <v>103448.016</v>
      </c>
      <c r="K4156" s="3">
        <f t="shared" si="259"/>
        <v>44334.864000000001</v>
      </c>
    </row>
    <row r="4157" spans="1:11" x14ac:dyDescent="0.25">
      <c r="A4157" s="5">
        <v>46100</v>
      </c>
      <c r="B4157" s="2" t="s">
        <v>4164</v>
      </c>
      <c r="C4157" s="2">
        <v>9</v>
      </c>
      <c r="D4157" s="3">
        <v>26984</v>
      </c>
      <c r="E4157" s="4">
        <v>0.14000000000000001</v>
      </c>
      <c r="F4157" s="6">
        <v>3</v>
      </c>
      <c r="G4157" s="6">
        <v>4</v>
      </c>
      <c r="H4157" s="7">
        <f t="shared" si="256"/>
        <v>46082</v>
      </c>
      <c r="I4157" s="3">
        <f t="shared" si="257"/>
        <v>276855.84000000003</v>
      </c>
      <c r="J4157" s="3">
        <f t="shared" si="258"/>
        <v>193799.08800000002</v>
      </c>
      <c r="K4157" s="3">
        <f t="shared" si="259"/>
        <v>83056.752000000008</v>
      </c>
    </row>
    <row r="4158" spans="1:11" x14ac:dyDescent="0.25">
      <c r="A4158" s="5">
        <v>46283</v>
      </c>
      <c r="B4158" s="2" t="s">
        <v>4165</v>
      </c>
      <c r="C4158" s="2">
        <v>8</v>
      </c>
      <c r="D4158" s="3">
        <v>23301</v>
      </c>
      <c r="E4158" s="4"/>
      <c r="F4158" s="6">
        <v>2</v>
      </c>
      <c r="G4158" s="6">
        <v>5</v>
      </c>
      <c r="H4158" s="7">
        <f t="shared" si="256"/>
        <v>46266</v>
      </c>
      <c r="I4158" s="3">
        <f t="shared" si="257"/>
        <v>186408</v>
      </c>
      <c r="J4158" s="3">
        <f t="shared" si="258"/>
        <v>130485.59999999999</v>
      </c>
      <c r="K4158" s="3">
        <f t="shared" si="259"/>
        <v>55922.400000000009</v>
      </c>
    </row>
    <row r="4159" spans="1:11" x14ac:dyDescent="0.25">
      <c r="A4159" s="5">
        <v>46225</v>
      </c>
      <c r="B4159" s="2" t="s">
        <v>4166</v>
      </c>
      <c r="C4159" s="2">
        <v>11</v>
      </c>
      <c r="D4159" s="3">
        <v>8300</v>
      </c>
      <c r="E4159" s="4"/>
      <c r="F4159" s="6">
        <v>4</v>
      </c>
      <c r="G4159" s="6">
        <v>8</v>
      </c>
      <c r="H4159" s="7">
        <f t="shared" si="256"/>
        <v>46204</v>
      </c>
      <c r="I4159" s="3">
        <f t="shared" si="257"/>
        <v>91300</v>
      </c>
      <c r="J4159" s="3">
        <f t="shared" si="258"/>
        <v>63909.999999999993</v>
      </c>
      <c r="K4159" s="3">
        <f t="shared" si="259"/>
        <v>27390.000000000007</v>
      </c>
    </row>
    <row r="4160" spans="1:11" x14ac:dyDescent="0.25">
      <c r="A4160" s="5">
        <v>46333</v>
      </c>
      <c r="B4160" s="2" t="s">
        <v>4167</v>
      </c>
      <c r="C4160" s="2">
        <v>6</v>
      </c>
      <c r="D4160" s="3">
        <v>18047</v>
      </c>
      <c r="E4160" s="4">
        <v>0.03</v>
      </c>
      <c r="F4160" s="6">
        <v>3</v>
      </c>
      <c r="G4160" s="6">
        <v>6</v>
      </c>
      <c r="H4160" s="7">
        <f t="shared" si="256"/>
        <v>46327</v>
      </c>
      <c r="I4160" s="3">
        <f t="shared" si="257"/>
        <v>111530.46</v>
      </c>
      <c r="J4160" s="3">
        <f t="shared" si="258"/>
        <v>78071.322</v>
      </c>
      <c r="K4160" s="3">
        <f t="shared" si="259"/>
        <v>33459.138000000006</v>
      </c>
    </row>
    <row r="4161" spans="1:11" x14ac:dyDescent="0.25">
      <c r="A4161" s="5">
        <v>46055</v>
      </c>
      <c r="B4161" s="2" t="s">
        <v>4168</v>
      </c>
      <c r="C4161" s="2">
        <v>7</v>
      </c>
      <c r="D4161" s="3">
        <v>18127</v>
      </c>
      <c r="E4161" s="4"/>
      <c r="F4161" s="6">
        <v>1</v>
      </c>
      <c r="G4161" s="6">
        <v>5</v>
      </c>
      <c r="H4161" s="7">
        <f t="shared" si="256"/>
        <v>46054</v>
      </c>
      <c r="I4161" s="3">
        <f t="shared" si="257"/>
        <v>126889</v>
      </c>
      <c r="J4161" s="3">
        <f t="shared" si="258"/>
        <v>88822.299999999988</v>
      </c>
      <c r="K4161" s="3">
        <f t="shared" si="259"/>
        <v>38066.700000000012</v>
      </c>
    </row>
    <row r="4162" spans="1:11" x14ac:dyDescent="0.25">
      <c r="A4162" s="5">
        <v>46261</v>
      </c>
      <c r="B4162" s="2" t="s">
        <v>4169</v>
      </c>
      <c r="C4162" s="2">
        <v>3</v>
      </c>
      <c r="D4162" s="3">
        <v>12170</v>
      </c>
      <c r="E4162" s="4"/>
      <c r="F4162" s="6">
        <v>3</v>
      </c>
      <c r="G4162" s="6">
        <v>1</v>
      </c>
      <c r="H4162" s="7">
        <f t="shared" ref="H4162:H4225" si="260">DATE(YEAR($A4162),MONTH($A4162),1)</f>
        <v>46235</v>
      </c>
      <c r="I4162" s="3">
        <f t="shared" ref="I4162:I4225" si="261">$C4162*$D4162*(1+$E4162)</f>
        <v>36510</v>
      </c>
      <c r="J4162" s="3">
        <f t="shared" ref="J4162:J4225" si="262">I4162*70%</f>
        <v>25557</v>
      </c>
      <c r="K4162" s="3">
        <f t="shared" ref="K4162:K4225" si="263">I4162-J4162</f>
        <v>10953</v>
      </c>
    </row>
    <row r="4163" spans="1:11" x14ac:dyDescent="0.25">
      <c r="A4163" s="5">
        <v>46365</v>
      </c>
      <c r="B4163" s="2" t="s">
        <v>4170</v>
      </c>
      <c r="C4163" s="2">
        <v>4</v>
      </c>
      <c r="D4163" s="3">
        <v>17661</v>
      </c>
      <c r="E4163" s="4">
        <v>0.06</v>
      </c>
      <c r="F4163" s="6">
        <v>3</v>
      </c>
      <c r="G4163" s="6">
        <v>1</v>
      </c>
      <c r="H4163" s="7">
        <f t="shared" si="260"/>
        <v>46357</v>
      </c>
      <c r="I4163" s="3">
        <f t="shared" si="261"/>
        <v>74882.64</v>
      </c>
      <c r="J4163" s="3">
        <f t="shared" si="262"/>
        <v>52417.847999999998</v>
      </c>
      <c r="K4163" s="3">
        <f t="shared" si="263"/>
        <v>22464.792000000001</v>
      </c>
    </row>
    <row r="4164" spans="1:11" x14ac:dyDescent="0.25">
      <c r="A4164" s="5">
        <v>46133</v>
      </c>
      <c r="B4164" s="2" t="s">
        <v>4171</v>
      </c>
      <c r="C4164" s="2">
        <v>3</v>
      </c>
      <c r="D4164" s="3">
        <v>31808</v>
      </c>
      <c r="E4164" s="4">
        <v>0.1</v>
      </c>
      <c r="F4164" s="6">
        <v>5</v>
      </c>
      <c r="G4164" s="6">
        <v>4</v>
      </c>
      <c r="H4164" s="7">
        <f t="shared" si="260"/>
        <v>46113</v>
      </c>
      <c r="I4164" s="3">
        <f t="shared" si="261"/>
        <v>104966.40000000001</v>
      </c>
      <c r="J4164" s="3">
        <f t="shared" si="262"/>
        <v>73476.479999999996</v>
      </c>
      <c r="K4164" s="3">
        <f t="shared" si="263"/>
        <v>31489.920000000013</v>
      </c>
    </row>
    <row r="4165" spans="1:11" x14ac:dyDescent="0.25">
      <c r="A4165" s="5">
        <v>46262</v>
      </c>
      <c r="B4165" s="2" t="s">
        <v>4172</v>
      </c>
      <c r="C4165" s="2">
        <v>12</v>
      </c>
      <c r="D4165" s="3">
        <v>19806</v>
      </c>
      <c r="E4165" s="4">
        <v>0.14000000000000001</v>
      </c>
      <c r="F4165" s="6">
        <v>4</v>
      </c>
      <c r="G4165" s="6">
        <v>2</v>
      </c>
      <c r="H4165" s="7">
        <f t="shared" si="260"/>
        <v>46235</v>
      </c>
      <c r="I4165" s="3">
        <f t="shared" si="261"/>
        <v>270946.08</v>
      </c>
      <c r="J4165" s="3">
        <f t="shared" si="262"/>
        <v>189662.25599999999</v>
      </c>
      <c r="K4165" s="3">
        <f t="shared" si="263"/>
        <v>81283.824000000022</v>
      </c>
    </row>
    <row r="4166" spans="1:11" x14ac:dyDescent="0.25">
      <c r="A4166" s="5">
        <v>46361</v>
      </c>
      <c r="B4166" s="2" t="s">
        <v>4173</v>
      </c>
      <c r="C4166" s="2">
        <v>4</v>
      </c>
      <c r="D4166" s="3">
        <v>13018</v>
      </c>
      <c r="E4166" s="4">
        <v>0.08</v>
      </c>
      <c r="F4166" s="6">
        <v>5</v>
      </c>
      <c r="G4166" s="6">
        <v>8</v>
      </c>
      <c r="H4166" s="7">
        <f t="shared" si="260"/>
        <v>46357</v>
      </c>
      <c r="I4166" s="3">
        <f t="shared" si="261"/>
        <v>56237.760000000002</v>
      </c>
      <c r="J4166" s="3">
        <f t="shared" si="262"/>
        <v>39366.432000000001</v>
      </c>
      <c r="K4166" s="3">
        <f t="shared" si="263"/>
        <v>16871.328000000001</v>
      </c>
    </row>
    <row r="4167" spans="1:11" x14ac:dyDescent="0.25">
      <c r="A4167" s="5">
        <v>46104</v>
      </c>
      <c r="B4167" s="2" t="s">
        <v>4174</v>
      </c>
      <c r="C4167" s="2">
        <v>12</v>
      </c>
      <c r="D4167" s="3">
        <v>30831</v>
      </c>
      <c r="E4167" s="4"/>
      <c r="F4167" s="6">
        <v>3</v>
      </c>
      <c r="G4167" s="6">
        <v>3</v>
      </c>
      <c r="H4167" s="7">
        <f t="shared" si="260"/>
        <v>46082</v>
      </c>
      <c r="I4167" s="3">
        <f t="shared" si="261"/>
        <v>369972</v>
      </c>
      <c r="J4167" s="3">
        <f t="shared" si="262"/>
        <v>258980.4</v>
      </c>
      <c r="K4167" s="3">
        <f t="shared" si="263"/>
        <v>110991.6</v>
      </c>
    </row>
    <row r="4168" spans="1:11" x14ac:dyDescent="0.25">
      <c r="A4168" s="5">
        <v>46164</v>
      </c>
      <c r="B4168" s="2" t="s">
        <v>4175</v>
      </c>
      <c r="C4168" s="2">
        <v>10</v>
      </c>
      <c r="D4168" s="3">
        <v>6467</v>
      </c>
      <c r="E4168" s="4">
        <v>0.09</v>
      </c>
      <c r="F4168" s="6">
        <v>3</v>
      </c>
      <c r="G4168" s="6">
        <v>5</v>
      </c>
      <c r="H4168" s="7">
        <f t="shared" si="260"/>
        <v>46143</v>
      </c>
      <c r="I4168" s="3">
        <f t="shared" si="261"/>
        <v>70490.3</v>
      </c>
      <c r="J4168" s="3">
        <f t="shared" si="262"/>
        <v>49343.21</v>
      </c>
      <c r="K4168" s="3">
        <f t="shared" si="263"/>
        <v>21147.090000000004</v>
      </c>
    </row>
    <row r="4169" spans="1:11" x14ac:dyDescent="0.25">
      <c r="A4169" s="5">
        <v>46112</v>
      </c>
      <c r="B4169" s="2" t="s">
        <v>4176</v>
      </c>
      <c r="C4169" s="2">
        <v>11</v>
      </c>
      <c r="D4169" s="3">
        <v>26745</v>
      </c>
      <c r="E4169" s="4">
        <v>0.14000000000000001</v>
      </c>
      <c r="F4169" s="6">
        <v>5</v>
      </c>
      <c r="G4169" s="6">
        <v>4</v>
      </c>
      <c r="H4169" s="7">
        <f t="shared" si="260"/>
        <v>46082</v>
      </c>
      <c r="I4169" s="3">
        <f t="shared" si="261"/>
        <v>335382.30000000005</v>
      </c>
      <c r="J4169" s="3">
        <f t="shared" si="262"/>
        <v>234767.61000000002</v>
      </c>
      <c r="K4169" s="3">
        <f t="shared" si="263"/>
        <v>100614.69000000003</v>
      </c>
    </row>
    <row r="4170" spans="1:11" x14ac:dyDescent="0.25">
      <c r="A4170" s="5">
        <v>46192</v>
      </c>
      <c r="B4170" s="2" t="s">
        <v>4177</v>
      </c>
      <c r="C4170" s="2">
        <v>2</v>
      </c>
      <c r="D4170" s="3">
        <v>4025</v>
      </c>
      <c r="E4170" s="4"/>
      <c r="F4170" s="6">
        <v>3</v>
      </c>
      <c r="G4170" s="6">
        <v>1</v>
      </c>
      <c r="H4170" s="7">
        <f t="shared" si="260"/>
        <v>46174</v>
      </c>
      <c r="I4170" s="3">
        <f t="shared" si="261"/>
        <v>8050</v>
      </c>
      <c r="J4170" s="3">
        <f t="shared" si="262"/>
        <v>5635</v>
      </c>
      <c r="K4170" s="3">
        <f t="shared" si="263"/>
        <v>2415</v>
      </c>
    </row>
    <row r="4171" spans="1:11" x14ac:dyDescent="0.25">
      <c r="A4171" s="5">
        <v>46067</v>
      </c>
      <c r="B4171" s="2" t="s">
        <v>4178</v>
      </c>
      <c r="C4171" s="2">
        <v>7</v>
      </c>
      <c r="D4171" s="3">
        <v>2798</v>
      </c>
      <c r="E4171" s="4"/>
      <c r="F4171" s="6">
        <v>5</v>
      </c>
      <c r="G4171" s="6">
        <v>6</v>
      </c>
      <c r="H4171" s="7">
        <f t="shared" si="260"/>
        <v>46054</v>
      </c>
      <c r="I4171" s="3">
        <f t="shared" si="261"/>
        <v>19586</v>
      </c>
      <c r="J4171" s="3">
        <f t="shared" si="262"/>
        <v>13710.199999999999</v>
      </c>
      <c r="K4171" s="3">
        <f t="shared" si="263"/>
        <v>5875.8000000000011</v>
      </c>
    </row>
    <row r="4172" spans="1:11" x14ac:dyDescent="0.25">
      <c r="A4172" s="5">
        <v>46161</v>
      </c>
      <c r="B4172" s="2" t="s">
        <v>4179</v>
      </c>
      <c r="C4172" s="2">
        <v>2</v>
      </c>
      <c r="D4172" s="3">
        <v>30171</v>
      </c>
      <c r="E4172" s="4"/>
      <c r="F4172" s="6">
        <v>5</v>
      </c>
      <c r="G4172" s="6">
        <v>4</v>
      </c>
      <c r="H4172" s="7">
        <f t="shared" si="260"/>
        <v>46143</v>
      </c>
      <c r="I4172" s="3">
        <f t="shared" si="261"/>
        <v>60342</v>
      </c>
      <c r="J4172" s="3">
        <f t="shared" si="262"/>
        <v>42239.399999999994</v>
      </c>
      <c r="K4172" s="3">
        <f t="shared" si="263"/>
        <v>18102.600000000006</v>
      </c>
    </row>
    <row r="4173" spans="1:11" x14ac:dyDescent="0.25">
      <c r="A4173" s="5">
        <v>46229</v>
      </c>
      <c r="B4173" s="2" t="s">
        <v>4180</v>
      </c>
      <c r="C4173" s="2">
        <v>6</v>
      </c>
      <c r="D4173" s="3">
        <v>2040</v>
      </c>
      <c r="E4173" s="4">
        <v>0.03</v>
      </c>
      <c r="F4173" s="6">
        <v>3</v>
      </c>
      <c r="G4173" s="6">
        <v>2</v>
      </c>
      <c r="H4173" s="7">
        <f t="shared" si="260"/>
        <v>46204</v>
      </c>
      <c r="I4173" s="3">
        <f t="shared" si="261"/>
        <v>12607.2</v>
      </c>
      <c r="J4173" s="3">
        <f t="shared" si="262"/>
        <v>8825.0399999999991</v>
      </c>
      <c r="K4173" s="3">
        <f t="shared" si="263"/>
        <v>3782.1600000000017</v>
      </c>
    </row>
    <row r="4174" spans="1:11" x14ac:dyDescent="0.25">
      <c r="A4174" s="5">
        <v>46215</v>
      </c>
      <c r="B4174" s="2" t="s">
        <v>4181</v>
      </c>
      <c r="C4174" s="2">
        <v>12</v>
      </c>
      <c r="D4174" s="3">
        <v>7369</v>
      </c>
      <c r="E4174" s="4">
        <v>0.15</v>
      </c>
      <c r="F4174" s="6">
        <v>2</v>
      </c>
      <c r="G4174" s="6">
        <v>3</v>
      </c>
      <c r="H4174" s="7">
        <f t="shared" si="260"/>
        <v>46204</v>
      </c>
      <c r="I4174" s="3">
        <f t="shared" si="261"/>
        <v>101692.2</v>
      </c>
      <c r="J4174" s="3">
        <f t="shared" si="262"/>
        <v>71184.539999999994</v>
      </c>
      <c r="K4174" s="3">
        <f t="shared" si="263"/>
        <v>30507.660000000003</v>
      </c>
    </row>
    <row r="4175" spans="1:11" x14ac:dyDescent="0.25">
      <c r="A4175" s="5">
        <v>46215</v>
      </c>
      <c r="B4175" s="2" t="s">
        <v>4182</v>
      </c>
      <c r="C4175" s="2">
        <v>7</v>
      </c>
      <c r="D4175" s="3">
        <v>2679</v>
      </c>
      <c r="E4175" s="4">
        <v>7.0000000000000007E-2</v>
      </c>
      <c r="F4175" s="6">
        <v>1</v>
      </c>
      <c r="G4175" s="6">
        <v>4</v>
      </c>
      <c r="H4175" s="7">
        <f t="shared" si="260"/>
        <v>46204</v>
      </c>
      <c r="I4175" s="3">
        <f t="shared" si="261"/>
        <v>20065.710000000003</v>
      </c>
      <c r="J4175" s="3">
        <f t="shared" si="262"/>
        <v>14045.997000000001</v>
      </c>
      <c r="K4175" s="3">
        <f t="shared" si="263"/>
        <v>6019.7130000000016</v>
      </c>
    </row>
    <row r="4176" spans="1:11" x14ac:dyDescent="0.25">
      <c r="A4176" s="5">
        <v>46158</v>
      </c>
      <c r="B4176" s="2" t="s">
        <v>4183</v>
      </c>
      <c r="C4176" s="2">
        <v>2</v>
      </c>
      <c r="D4176" s="3">
        <v>34780</v>
      </c>
      <c r="E4176" s="4">
        <v>0.12</v>
      </c>
      <c r="F4176" s="6">
        <v>2</v>
      </c>
      <c r="G4176" s="6">
        <v>2</v>
      </c>
      <c r="H4176" s="7">
        <f t="shared" si="260"/>
        <v>46143</v>
      </c>
      <c r="I4176" s="3">
        <f t="shared" si="261"/>
        <v>77907.200000000012</v>
      </c>
      <c r="J4176" s="3">
        <f t="shared" si="262"/>
        <v>54535.040000000008</v>
      </c>
      <c r="K4176" s="3">
        <f t="shared" si="263"/>
        <v>23372.160000000003</v>
      </c>
    </row>
    <row r="4177" spans="1:11" x14ac:dyDescent="0.25">
      <c r="A4177" s="5">
        <v>46170</v>
      </c>
      <c r="B4177" s="2" t="s">
        <v>4184</v>
      </c>
      <c r="C4177" s="2">
        <v>3</v>
      </c>
      <c r="D4177" s="3">
        <v>20531</v>
      </c>
      <c r="E4177" s="4">
        <v>0.08</v>
      </c>
      <c r="F4177" s="6">
        <v>1</v>
      </c>
      <c r="G4177" s="6">
        <v>3</v>
      </c>
      <c r="H4177" s="7">
        <f t="shared" si="260"/>
        <v>46143</v>
      </c>
      <c r="I4177" s="3">
        <f t="shared" si="261"/>
        <v>66520.44</v>
      </c>
      <c r="J4177" s="3">
        <f t="shared" si="262"/>
        <v>46564.307999999997</v>
      </c>
      <c r="K4177" s="3">
        <f t="shared" si="263"/>
        <v>19956.132000000005</v>
      </c>
    </row>
    <row r="4178" spans="1:11" x14ac:dyDescent="0.25">
      <c r="A4178" s="5">
        <v>46183</v>
      </c>
      <c r="B4178" s="2" t="s">
        <v>4185</v>
      </c>
      <c r="C4178" s="2">
        <v>11</v>
      </c>
      <c r="D4178" s="3">
        <v>9186</v>
      </c>
      <c r="E4178" s="4"/>
      <c r="F4178" s="6">
        <v>5</v>
      </c>
      <c r="G4178" s="6">
        <v>8</v>
      </c>
      <c r="H4178" s="7">
        <f t="shared" si="260"/>
        <v>46174</v>
      </c>
      <c r="I4178" s="3">
        <f t="shared" si="261"/>
        <v>101046</v>
      </c>
      <c r="J4178" s="3">
        <f t="shared" si="262"/>
        <v>70732.2</v>
      </c>
      <c r="K4178" s="3">
        <f t="shared" si="263"/>
        <v>30313.800000000003</v>
      </c>
    </row>
    <row r="4179" spans="1:11" x14ac:dyDescent="0.25">
      <c r="A4179" s="5">
        <v>46093</v>
      </c>
      <c r="B4179" s="2" t="s">
        <v>4186</v>
      </c>
      <c r="C4179" s="2">
        <v>2</v>
      </c>
      <c r="D4179" s="3">
        <v>16445</v>
      </c>
      <c r="E4179" s="4"/>
      <c r="F4179" s="6">
        <v>1</v>
      </c>
      <c r="G4179" s="6">
        <v>6</v>
      </c>
      <c r="H4179" s="7">
        <f t="shared" si="260"/>
        <v>46082</v>
      </c>
      <c r="I4179" s="3">
        <f t="shared" si="261"/>
        <v>32890</v>
      </c>
      <c r="J4179" s="3">
        <f t="shared" si="262"/>
        <v>23023</v>
      </c>
      <c r="K4179" s="3">
        <f t="shared" si="263"/>
        <v>9867</v>
      </c>
    </row>
    <row r="4180" spans="1:11" x14ac:dyDescent="0.25">
      <c r="A4180" s="5">
        <v>46197</v>
      </c>
      <c r="B4180" s="2" t="s">
        <v>4187</v>
      </c>
      <c r="C4180" s="2">
        <v>7</v>
      </c>
      <c r="D4180" s="3">
        <v>7156</v>
      </c>
      <c r="E4180" s="4">
        <v>0.08</v>
      </c>
      <c r="F4180" s="6">
        <v>2</v>
      </c>
      <c r="G4180" s="6">
        <v>6</v>
      </c>
      <c r="H4180" s="7">
        <f t="shared" si="260"/>
        <v>46174</v>
      </c>
      <c r="I4180" s="3">
        <f t="shared" si="261"/>
        <v>54099.360000000001</v>
      </c>
      <c r="J4180" s="3">
        <f t="shared" si="262"/>
        <v>37869.551999999996</v>
      </c>
      <c r="K4180" s="3">
        <f t="shared" si="263"/>
        <v>16229.808000000005</v>
      </c>
    </row>
    <row r="4181" spans="1:11" x14ac:dyDescent="0.25">
      <c r="A4181" s="5">
        <v>46257</v>
      </c>
      <c r="B4181" s="2" t="s">
        <v>4188</v>
      </c>
      <c r="C4181" s="2">
        <v>10</v>
      </c>
      <c r="D4181" s="3">
        <v>28535</v>
      </c>
      <c r="E4181" s="4"/>
      <c r="F4181" s="6">
        <v>5</v>
      </c>
      <c r="G4181" s="6">
        <v>7</v>
      </c>
      <c r="H4181" s="7">
        <f t="shared" si="260"/>
        <v>46235</v>
      </c>
      <c r="I4181" s="3">
        <f t="shared" si="261"/>
        <v>285350</v>
      </c>
      <c r="J4181" s="3">
        <f t="shared" si="262"/>
        <v>199745</v>
      </c>
      <c r="K4181" s="3">
        <f t="shared" si="263"/>
        <v>85605</v>
      </c>
    </row>
    <row r="4182" spans="1:11" x14ac:dyDescent="0.25">
      <c r="A4182" s="5">
        <v>46253</v>
      </c>
      <c r="B4182" s="2" t="s">
        <v>4189</v>
      </c>
      <c r="C4182" s="2">
        <v>3</v>
      </c>
      <c r="D4182" s="3">
        <v>4113</v>
      </c>
      <c r="E4182" s="4">
        <v>0.1</v>
      </c>
      <c r="F4182" s="6">
        <v>3</v>
      </c>
      <c r="G4182" s="6">
        <v>3</v>
      </c>
      <c r="H4182" s="7">
        <f t="shared" si="260"/>
        <v>46235</v>
      </c>
      <c r="I4182" s="3">
        <f t="shared" si="261"/>
        <v>13572.900000000001</v>
      </c>
      <c r="J4182" s="3">
        <f t="shared" si="262"/>
        <v>9501.0300000000007</v>
      </c>
      <c r="K4182" s="3">
        <f t="shared" si="263"/>
        <v>4071.8700000000008</v>
      </c>
    </row>
    <row r="4183" spans="1:11" x14ac:dyDescent="0.25">
      <c r="A4183" s="5">
        <v>46214</v>
      </c>
      <c r="B4183" s="2" t="s">
        <v>4190</v>
      </c>
      <c r="C4183" s="2">
        <v>2</v>
      </c>
      <c r="D4183" s="3">
        <v>21683</v>
      </c>
      <c r="E4183" s="4"/>
      <c r="F4183" s="6">
        <v>3</v>
      </c>
      <c r="G4183" s="6">
        <v>6</v>
      </c>
      <c r="H4183" s="7">
        <f t="shared" si="260"/>
        <v>46204</v>
      </c>
      <c r="I4183" s="3">
        <f t="shared" si="261"/>
        <v>43366</v>
      </c>
      <c r="J4183" s="3">
        <f t="shared" si="262"/>
        <v>30356.199999999997</v>
      </c>
      <c r="K4183" s="3">
        <f t="shared" si="263"/>
        <v>13009.800000000003</v>
      </c>
    </row>
    <row r="4184" spans="1:11" x14ac:dyDescent="0.25">
      <c r="A4184" s="5">
        <v>46201</v>
      </c>
      <c r="B4184" s="2" t="s">
        <v>4191</v>
      </c>
      <c r="C4184" s="2">
        <v>11</v>
      </c>
      <c r="D4184" s="3">
        <v>4290</v>
      </c>
      <c r="E4184" s="4">
        <v>0.05</v>
      </c>
      <c r="F4184" s="6">
        <v>2</v>
      </c>
      <c r="G4184" s="6">
        <v>4</v>
      </c>
      <c r="H4184" s="7">
        <f t="shared" si="260"/>
        <v>46174</v>
      </c>
      <c r="I4184" s="3">
        <f t="shared" si="261"/>
        <v>49549.5</v>
      </c>
      <c r="J4184" s="3">
        <f t="shared" si="262"/>
        <v>34684.649999999994</v>
      </c>
      <c r="K4184" s="3">
        <f t="shared" si="263"/>
        <v>14864.850000000006</v>
      </c>
    </row>
    <row r="4185" spans="1:11" x14ac:dyDescent="0.25">
      <c r="A4185" s="5">
        <v>46222</v>
      </c>
      <c r="B4185" s="2" t="s">
        <v>4192</v>
      </c>
      <c r="C4185" s="2">
        <v>12</v>
      </c>
      <c r="D4185" s="3">
        <v>5576</v>
      </c>
      <c r="E4185" s="4">
        <v>0.05</v>
      </c>
      <c r="F4185" s="6">
        <v>3</v>
      </c>
      <c r="G4185" s="6">
        <v>3</v>
      </c>
      <c r="H4185" s="7">
        <f t="shared" si="260"/>
        <v>46204</v>
      </c>
      <c r="I4185" s="3">
        <f t="shared" si="261"/>
        <v>70257.600000000006</v>
      </c>
      <c r="J4185" s="3">
        <f t="shared" si="262"/>
        <v>49180.32</v>
      </c>
      <c r="K4185" s="3">
        <f t="shared" si="263"/>
        <v>21077.280000000006</v>
      </c>
    </row>
    <row r="4186" spans="1:11" x14ac:dyDescent="0.25">
      <c r="A4186" s="5">
        <v>46335</v>
      </c>
      <c r="B4186" s="2" t="s">
        <v>4193</v>
      </c>
      <c r="C4186" s="2">
        <v>5</v>
      </c>
      <c r="D4186" s="3">
        <v>2771</v>
      </c>
      <c r="E4186" s="4">
        <v>0.05</v>
      </c>
      <c r="F4186" s="6">
        <v>4</v>
      </c>
      <c r="G4186" s="6">
        <v>5</v>
      </c>
      <c r="H4186" s="7">
        <f t="shared" si="260"/>
        <v>46327</v>
      </c>
      <c r="I4186" s="3">
        <f t="shared" si="261"/>
        <v>14547.75</v>
      </c>
      <c r="J4186" s="3">
        <f t="shared" si="262"/>
        <v>10183.424999999999</v>
      </c>
      <c r="K4186" s="3">
        <f t="shared" si="263"/>
        <v>4364.3250000000007</v>
      </c>
    </row>
    <row r="4187" spans="1:11" x14ac:dyDescent="0.25">
      <c r="A4187" s="5">
        <v>46085</v>
      </c>
      <c r="B4187" s="2" t="s">
        <v>4194</v>
      </c>
      <c r="C4187" s="2">
        <v>8</v>
      </c>
      <c r="D4187" s="3">
        <v>8792</v>
      </c>
      <c r="E4187" s="4">
        <v>0.03</v>
      </c>
      <c r="F4187" s="6">
        <v>3</v>
      </c>
      <c r="G4187" s="6">
        <v>8</v>
      </c>
      <c r="H4187" s="7">
        <f t="shared" si="260"/>
        <v>46082</v>
      </c>
      <c r="I4187" s="3">
        <f t="shared" si="261"/>
        <v>72446.080000000002</v>
      </c>
      <c r="J4187" s="3">
        <f t="shared" si="262"/>
        <v>50712.256000000001</v>
      </c>
      <c r="K4187" s="3">
        <f t="shared" si="263"/>
        <v>21733.824000000001</v>
      </c>
    </row>
    <row r="4188" spans="1:11" x14ac:dyDescent="0.25">
      <c r="A4188" s="5">
        <v>46281</v>
      </c>
      <c r="B4188" s="2" t="s">
        <v>4195</v>
      </c>
      <c r="C4188" s="2">
        <v>1</v>
      </c>
      <c r="D4188" s="3">
        <v>9585</v>
      </c>
      <c r="E4188" s="4">
        <v>7.0000000000000007E-2</v>
      </c>
      <c r="F4188" s="6">
        <v>3</v>
      </c>
      <c r="G4188" s="6">
        <v>7</v>
      </c>
      <c r="H4188" s="7">
        <f t="shared" si="260"/>
        <v>46266</v>
      </c>
      <c r="I4188" s="3">
        <f t="shared" si="261"/>
        <v>10255.950000000001</v>
      </c>
      <c r="J4188" s="3">
        <f t="shared" si="262"/>
        <v>7179.165</v>
      </c>
      <c r="K4188" s="3">
        <f t="shared" si="263"/>
        <v>3076.7850000000008</v>
      </c>
    </row>
    <row r="4189" spans="1:11" x14ac:dyDescent="0.25">
      <c r="A4189" s="5">
        <v>46075</v>
      </c>
      <c r="B4189" s="2" t="s">
        <v>4196</v>
      </c>
      <c r="C4189" s="2">
        <v>3</v>
      </c>
      <c r="D4189" s="3">
        <v>34319</v>
      </c>
      <c r="E4189" s="4">
        <v>0.06</v>
      </c>
      <c r="F4189" s="6">
        <v>5</v>
      </c>
      <c r="G4189" s="6">
        <v>6</v>
      </c>
      <c r="H4189" s="7">
        <f t="shared" si="260"/>
        <v>46054</v>
      </c>
      <c r="I4189" s="3">
        <f t="shared" si="261"/>
        <v>109134.42</v>
      </c>
      <c r="J4189" s="3">
        <f t="shared" si="262"/>
        <v>76394.093999999997</v>
      </c>
      <c r="K4189" s="3">
        <f t="shared" si="263"/>
        <v>32740.326000000001</v>
      </c>
    </row>
    <row r="4190" spans="1:11" x14ac:dyDescent="0.25">
      <c r="A4190" s="5">
        <v>46277</v>
      </c>
      <c r="B4190" s="2" t="s">
        <v>4197</v>
      </c>
      <c r="C4190" s="2">
        <v>12</v>
      </c>
      <c r="D4190" s="3">
        <v>20503</v>
      </c>
      <c r="E4190" s="4"/>
      <c r="F4190" s="6">
        <v>1</v>
      </c>
      <c r="G4190" s="6">
        <v>3</v>
      </c>
      <c r="H4190" s="7">
        <f t="shared" si="260"/>
        <v>46266</v>
      </c>
      <c r="I4190" s="3">
        <f t="shared" si="261"/>
        <v>246036</v>
      </c>
      <c r="J4190" s="3">
        <f t="shared" si="262"/>
        <v>172225.19999999998</v>
      </c>
      <c r="K4190" s="3">
        <f t="shared" si="263"/>
        <v>73810.800000000017</v>
      </c>
    </row>
    <row r="4191" spans="1:11" x14ac:dyDescent="0.25">
      <c r="A4191" s="5">
        <v>46124</v>
      </c>
      <c r="B4191" s="2" t="s">
        <v>4198</v>
      </c>
      <c r="C4191" s="2">
        <v>3</v>
      </c>
      <c r="D4191" s="3">
        <v>31293</v>
      </c>
      <c r="E4191" s="4">
        <v>0.1</v>
      </c>
      <c r="F4191" s="6">
        <v>4</v>
      </c>
      <c r="G4191" s="6">
        <v>7</v>
      </c>
      <c r="H4191" s="7">
        <f t="shared" si="260"/>
        <v>46113</v>
      </c>
      <c r="I4191" s="3">
        <f t="shared" si="261"/>
        <v>103266.90000000001</v>
      </c>
      <c r="J4191" s="3">
        <f t="shared" si="262"/>
        <v>72286.83</v>
      </c>
      <c r="K4191" s="3">
        <f t="shared" si="263"/>
        <v>30980.070000000007</v>
      </c>
    </row>
    <row r="4192" spans="1:11" x14ac:dyDescent="0.25">
      <c r="A4192" s="5">
        <v>46073</v>
      </c>
      <c r="B4192" s="2" t="s">
        <v>4199</v>
      </c>
      <c r="C4192" s="2">
        <v>8</v>
      </c>
      <c r="D4192" s="3">
        <v>26532</v>
      </c>
      <c r="E4192" s="4">
        <v>0.04</v>
      </c>
      <c r="F4192" s="6">
        <v>5</v>
      </c>
      <c r="G4192" s="6">
        <v>1</v>
      </c>
      <c r="H4192" s="7">
        <f t="shared" si="260"/>
        <v>46054</v>
      </c>
      <c r="I4192" s="3">
        <f t="shared" si="261"/>
        <v>220746.24000000002</v>
      </c>
      <c r="J4192" s="3">
        <f t="shared" si="262"/>
        <v>154522.36800000002</v>
      </c>
      <c r="K4192" s="3">
        <f t="shared" si="263"/>
        <v>66223.872000000003</v>
      </c>
    </row>
    <row r="4193" spans="1:11" x14ac:dyDescent="0.25">
      <c r="A4193" s="5">
        <v>46158</v>
      </c>
      <c r="B4193" s="2" t="s">
        <v>4200</v>
      </c>
      <c r="C4193" s="2">
        <v>7</v>
      </c>
      <c r="D4193" s="3">
        <v>4088</v>
      </c>
      <c r="E4193" s="4"/>
      <c r="F4193" s="6">
        <v>4</v>
      </c>
      <c r="G4193" s="6">
        <v>6</v>
      </c>
      <c r="H4193" s="7">
        <f t="shared" si="260"/>
        <v>46143</v>
      </c>
      <c r="I4193" s="3">
        <f t="shared" si="261"/>
        <v>28616</v>
      </c>
      <c r="J4193" s="3">
        <f t="shared" si="262"/>
        <v>20031.199999999997</v>
      </c>
      <c r="K4193" s="3">
        <f t="shared" si="263"/>
        <v>8584.8000000000029</v>
      </c>
    </row>
    <row r="4194" spans="1:11" x14ac:dyDescent="0.25">
      <c r="A4194" s="5">
        <v>46263</v>
      </c>
      <c r="B4194" s="2" t="s">
        <v>4201</v>
      </c>
      <c r="C4194" s="2">
        <v>6</v>
      </c>
      <c r="D4194" s="3">
        <v>19174</v>
      </c>
      <c r="E4194" s="4">
        <v>0.13</v>
      </c>
      <c r="F4194" s="6">
        <v>5</v>
      </c>
      <c r="G4194" s="6">
        <v>7</v>
      </c>
      <c r="H4194" s="7">
        <f t="shared" si="260"/>
        <v>46235</v>
      </c>
      <c r="I4194" s="3">
        <f t="shared" si="261"/>
        <v>129999.71999999999</v>
      </c>
      <c r="J4194" s="3">
        <f t="shared" si="262"/>
        <v>90999.803999999989</v>
      </c>
      <c r="K4194" s="3">
        <f t="shared" si="263"/>
        <v>38999.915999999997</v>
      </c>
    </row>
    <row r="4195" spans="1:11" x14ac:dyDescent="0.25">
      <c r="A4195" s="5">
        <v>46127</v>
      </c>
      <c r="B4195" s="2" t="s">
        <v>4202</v>
      </c>
      <c r="C4195" s="2">
        <v>6</v>
      </c>
      <c r="D4195" s="3">
        <v>8683</v>
      </c>
      <c r="E4195" s="4">
        <v>0.05</v>
      </c>
      <c r="F4195" s="6">
        <v>5</v>
      </c>
      <c r="G4195" s="6">
        <v>5</v>
      </c>
      <c r="H4195" s="7">
        <f t="shared" si="260"/>
        <v>46113</v>
      </c>
      <c r="I4195" s="3">
        <f t="shared" si="261"/>
        <v>54702.9</v>
      </c>
      <c r="J4195" s="3">
        <f t="shared" si="262"/>
        <v>38292.03</v>
      </c>
      <c r="K4195" s="3">
        <f t="shared" si="263"/>
        <v>16410.870000000003</v>
      </c>
    </row>
    <row r="4196" spans="1:11" x14ac:dyDescent="0.25">
      <c r="A4196" s="5">
        <v>46214</v>
      </c>
      <c r="B4196" s="2" t="s">
        <v>4203</v>
      </c>
      <c r="C4196" s="2">
        <v>4</v>
      </c>
      <c r="D4196" s="3">
        <v>24141</v>
      </c>
      <c r="E4196" s="4">
        <v>0.14000000000000001</v>
      </c>
      <c r="F4196" s="6">
        <v>2</v>
      </c>
      <c r="G4196" s="6">
        <v>4</v>
      </c>
      <c r="H4196" s="7">
        <f t="shared" si="260"/>
        <v>46204</v>
      </c>
      <c r="I4196" s="3">
        <f t="shared" si="261"/>
        <v>110082.96</v>
      </c>
      <c r="J4196" s="3">
        <f t="shared" si="262"/>
        <v>77058.072</v>
      </c>
      <c r="K4196" s="3">
        <f t="shared" si="263"/>
        <v>33024.888000000006</v>
      </c>
    </row>
    <row r="4197" spans="1:11" x14ac:dyDescent="0.25">
      <c r="A4197" s="5">
        <v>46185</v>
      </c>
      <c r="B4197" s="2" t="s">
        <v>4204</v>
      </c>
      <c r="C4197" s="2">
        <v>8</v>
      </c>
      <c r="D4197" s="3">
        <v>14867</v>
      </c>
      <c r="E4197" s="4"/>
      <c r="F4197" s="6">
        <v>4</v>
      </c>
      <c r="G4197" s="6">
        <v>7</v>
      </c>
      <c r="H4197" s="7">
        <f t="shared" si="260"/>
        <v>46174</v>
      </c>
      <c r="I4197" s="3">
        <f t="shared" si="261"/>
        <v>118936</v>
      </c>
      <c r="J4197" s="3">
        <f t="shared" si="262"/>
        <v>83255.199999999997</v>
      </c>
      <c r="K4197" s="3">
        <f t="shared" si="263"/>
        <v>35680.800000000003</v>
      </c>
    </row>
    <row r="4198" spans="1:11" x14ac:dyDescent="0.25">
      <c r="A4198" s="5">
        <v>46076</v>
      </c>
      <c r="B4198" s="2" t="s">
        <v>4205</v>
      </c>
      <c r="C4198" s="2">
        <v>2</v>
      </c>
      <c r="D4198" s="3">
        <v>15110</v>
      </c>
      <c r="E4198" s="4">
        <v>0.05</v>
      </c>
      <c r="F4198" s="6">
        <v>4</v>
      </c>
      <c r="G4198" s="6">
        <v>8</v>
      </c>
      <c r="H4198" s="7">
        <f t="shared" si="260"/>
        <v>46054</v>
      </c>
      <c r="I4198" s="3">
        <f t="shared" si="261"/>
        <v>31731</v>
      </c>
      <c r="J4198" s="3">
        <f t="shared" si="262"/>
        <v>22211.699999999997</v>
      </c>
      <c r="K4198" s="3">
        <f t="shared" si="263"/>
        <v>9519.3000000000029</v>
      </c>
    </row>
    <row r="4199" spans="1:11" x14ac:dyDescent="0.25">
      <c r="A4199" s="5">
        <v>46195</v>
      </c>
      <c r="B4199" s="2" t="s">
        <v>4206</v>
      </c>
      <c r="C4199" s="2">
        <v>2</v>
      </c>
      <c r="D4199" s="3">
        <v>19128</v>
      </c>
      <c r="E4199" s="4">
        <v>0.1</v>
      </c>
      <c r="F4199" s="6">
        <v>1</v>
      </c>
      <c r="G4199" s="6">
        <v>2</v>
      </c>
      <c r="H4199" s="7">
        <f t="shared" si="260"/>
        <v>46174</v>
      </c>
      <c r="I4199" s="3">
        <f t="shared" si="261"/>
        <v>42081.600000000006</v>
      </c>
      <c r="J4199" s="3">
        <f t="shared" si="262"/>
        <v>29457.120000000003</v>
      </c>
      <c r="K4199" s="3">
        <f t="shared" si="263"/>
        <v>12624.480000000003</v>
      </c>
    </row>
    <row r="4200" spans="1:11" x14ac:dyDescent="0.25">
      <c r="A4200" s="5">
        <v>46254</v>
      </c>
      <c r="B4200" s="2" t="s">
        <v>4207</v>
      </c>
      <c r="C4200" s="2">
        <v>7</v>
      </c>
      <c r="D4200" s="3">
        <v>21304</v>
      </c>
      <c r="E4200" s="4">
        <v>0.06</v>
      </c>
      <c r="F4200" s="6">
        <v>4</v>
      </c>
      <c r="G4200" s="6">
        <v>4</v>
      </c>
      <c r="H4200" s="7">
        <f t="shared" si="260"/>
        <v>46235</v>
      </c>
      <c r="I4200" s="3">
        <f t="shared" si="261"/>
        <v>158075.68000000002</v>
      </c>
      <c r="J4200" s="3">
        <f t="shared" si="262"/>
        <v>110652.97600000001</v>
      </c>
      <c r="K4200" s="3">
        <f t="shared" si="263"/>
        <v>47422.704000000012</v>
      </c>
    </row>
    <row r="4201" spans="1:11" x14ac:dyDescent="0.25">
      <c r="A4201" s="5">
        <v>46258</v>
      </c>
      <c r="B4201" s="2" t="s">
        <v>4208</v>
      </c>
      <c r="C4201" s="2">
        <v>4</v>
      </c>
      <c r="D4201" s="3">
        <v>13506</v>
      </c>
      <c r="E4201" s="4">
        <v>0.1</v>
      </c>
      <c r="F4201" s="6">
        <v>2</v>
      </c>
      <c r="G4201" s="6">
        <v>1</v>
      </c>
      <c r="H4201" s="7">
        <f t="shared" si="260"/>
        <v>46235</v>
      </c>
      <c r="I4201" s="3">
        <f t="shared" si="261"/>
        <v>59426.400000000001</v>
      </c>
      <c r="J4201" s="3">
        <f t="shared" si="262"/>
        <v>41598.479999999996</v>
      </c>
      <c r="K4201" s="3">
        <f t="shared" si="263"/>
        <v>17827.920000000006</v>
      </c>
    </row>
    <row r="4202" spans="1:11" x14ac:dyDescent="0.25">
      <c r="A4202" s="5">
        <v>46143</v>
      </c>
      <c r="B4202" s="2" t="s">
        <v>4209</v>
      </c>
      <c r="C4202" s="2">
        <v>5</v>
      </c>
      <c r="D4202" s="3">
        <v>2225</v>
      </c>
      <c r="E4202" s="4"/>
      <c r="F4202" s="6">
        <v>1</v>
      </c>
      <c r="G4202" s="6">
        <v>2</v>
      </c>
      <c r="H4202" s="7">
        <f t="shared" si="260"/>
        <v>46143</v>
      </c>
      <c r="I4202" s="3">
        <f t="shared" si="261"/>
        <v>11125</v>
      </c>
      <c r="J4202" s="3">
        <f t="shared" si="262"/>
        <v>7787.4999999999991</v>
      </c>
      <c r="K4202" s="3">
        <f t="shared" si="263"/>
        <v>3337.5000000000009</v>
      </c>
    </row>
    <row r="4203" spans="1:11" x14ac:dyDescent="0.25">
      <c r="A4203" s="5">
        <v>46263</v>
      </c>
      <c r="B4203" s="2" t="s">
        <v>4210</v>
      </c>
      <c r="C4203" s="2">
        <v>11</v>
      </c>
      <c r="D4203" s="3">
        <v>2882</v>
      </c>
      <c r="E4203" s="4">
        <v>0.08</v>
      </c>
      <c r="F4203" s="6">
        <v>1</v>
      </c>
      <c r="G4203" s="6">
        <v>3</v>
      </c>
      <c r="H4203" s="7">
        <f t="shared" si="260"/>
        <v>46235</v>
      </c>
      <c r="I4203" s="3">
        <f t="shared" si="261"/>
        <v>34238.160000000003</v>
      </c>
      <c r="J4203" s="3">
        <f t="shared" si="262"/>
        <v>23966.712</v>
      </c>
      <c r="K4203" s="3">
        <f t="shared" si="263"/>
        <v>10271.448000000004</v>
      </c>
    </row>
    <row r="4204" spans="1:11" x14ac:dyDescent="0.25">
      <c r="A4204" s="5">
        <v>46235</v>
      </c>
      <c r="B4204" s="2" t="s">
        <v>4211</v>
      </c>
      <c r="C4204" s="2">
        <v>8</v>
      </c>
      <c r="D4204" s="3">
        <v>26858</v>
      </c>
      <c r="E4204" s="4"/>
      <c r="F4204" s="6">
        <v>5</v>
      </c>
      <c r="G4204" s="6">
        <v>5</v>
      </c>
      <c r="H4204" s="7">
        <f t="shared" si="260"/>
        <v>46235</v>
      </c>
      <c r="I4204" s="3">
        <f t="shared" si="261"/>
        <v>214864</v>
      </c>
      <c r="J4204" s="3">
        <f t="shared" si="262"/>
        <v>150404.79999999999</v>
      </c>
      <c r="K4204" s="3">
        <f t="shared" si="263"/>
        <v>64459.200000000012</v>
      </c>
    </row>
    <row r="4205" spans="1:11" x14ac:dyDescent="0.25">
      <c r="A4205" s="5">
        <v>46369</v>
      </c>
      <c r="B4205" s="2" t="s">
        <v>4212</v>
      </c>
      <c r="C4205" s="2">
        <v>3</v>
      </c>
      <c r="D4205" s="3">
        <v>11480</v>
      </c>
      <c r="E4205" s="4">
        <v>0.1</v>
      </c>
      <c r="F4205" s="6">
        <v>4</v>
      </c>
      <c r="G4205" s="6">
        <v>7</v>
      </c>
      <c r="H4205" s="7">
        <f t="shared" si="260"/>
        <v>46357</v>
      </c>
      <c r="I4205" s="3">
        <f t="shared" si="261"/>
        <v>37884</v>
      </c>
      <c r="J4205" s="3">
        <f t="shared" si="262"/>
        <v>26518.799999999999</v>
      </c>
      <c r="K4205" s="3">
        <f t="shared" si="263"/>
        <v>11365.2</v>
      </c>
    </row>
    <row r="4206" spans="1:11" x14ac:dyDescent="0.25">
      <c r="A4206" s="5">
        <v>46171</v>
      </c>
      <c r="B4206" s="2" t="s">
        <v>4213</v>
      </c>
      <c r="C4206" s="2">
        <v>10</v>
      </c>
      <c r="D4206" s="3">
        <v>13443</v>
      </c>
      <c r="E4206" s="4">
        <v>0.05</v>
      </c>
      <c r="F4206" s="6">
        <v>5</v>
      </c>
      <c r="G4206" s="6">
        <v>2</v>
      </c>
      <c r="H4206" s="7">
        <f t="shared" si="260"/>
        <v>46143</v>
      </c>
      <c r="I4206" s="3">
        <f t="shared" si="261"/>
        <v>141151.5</v>
      </c>
      <c r="J4206" s="3">
        <f t="shared" si="262"/>
        <v>98806.049999999988</v>
      </c>
      <c r="K4206" s="3">
        <f t="shared" si="263"/>
        <v>42345.450000000012</v>
      </c>
    </row>
    <row r="4207" spans="1:11" x14ac:dyDescent="0.25">
      <c r="A4207" s="5">
        <v>46106</v>
      </c>
      <c r="B4207" s="2" t="s">
        <v>4214</v>
      </c>
      <c r="C4207" s="2">
        <v>11</v>
      </c>
      <c r="D4207" s="3">
        <v>32636</v>
      </c>
      <c r="E4207" s="4"/>
      <c r="F4207" s="6">
        <v>4</v>
      </c>
      <c r="G4207" s="6">
        <v>1</v>
      </c>
      <c r="H4207" s="7">
        <f t="shared" si="260"/>
        <v>46082</v>
      </c>
      <c r="I4207" s="3">
        <f t="shared" si="261"/>
        <v>358996</v>
      </c>
      <c r="J4207" s="3">
        <f t="shared" si="262"/>
        <v>251297.19999999998</v>
      </c>
      <c r="K4207" s="3">
        <f t="shared" si="263"/>
        <v>107698.80000000002</v>
      </c>
    </row>
    <row r="4208" spans="1:11" x14ac:dyDescent="0.25">
      <c r="A4208" s="5">
        <v>46104</v>
      </c>
      <c r="B4208" s="2" t="s">
        <v>4215</v>
      </c>
      <c r="C4208" s="2">
        <v>6</v>
      </c>
      <c r="D4208" s="3">
        <v>10177</v>
      </c>
      <c r="E4208" s="4"/>
      <c r="F4208" s="6">
        <v>4</v>
      </c>
      <c r="G4208" s="6">
        <v>6</v>
      </c>
      <c r="H4208" s="7">
        <f t="shared" si="260"/>
        <v>46082</v>
      </c>
      <c r="I4208" s="3">
        <f t="shared" si="261"/>
        <v>61062</v>
      </c>
      <c r="J4208" s="3">
        <f t="shared" si="262"/>
        <v>42743.399999999994</v>
      </c>
      <c r="K4208" s="3">
        <f t="shared" si="263"/>
        <v>18318.600000000006</v>
      </c>
    </row>
    <row r="4209" spans="1:11" x14ac:dyDescent="0.25">
      <c r="A4209" s="5">
        <v>46280</v>
      </c>
      <c r="B4209" s="2" t="s">
        <v>4216</v>
      </c>
      <c r="C4209" s="2">
        <v>10</v>
      </c>
      <c r="D4209" s="3">
        <v>8864</v>
      </c>
      <c r="E4209" s="4">
        <v>0.12</v>
      </c>
      <c r="F4209" s="6">
        <v>2</v>
      </c>
      <c r="G4209" s="6">
        <v>3</v>
      </c>
      <c r="H4209" s="7">
        <f t="shared" si="260"/>
        <v>46266</v>
      </c>
      <c r="I4209" s="3">
        <f t="shared" si="261"/>
        <v>99276.800000000003</v>
      </c>
      <c r="J4209" s="3">
        <f t="shared" si="262"/>
        <v>69493.759999999995</v>
      </c>
      <c r="K4209" s="3">
        <f t="shared" si="263"/>
        <v>29783.040000000008</v>
      </c>
    </row>
    <row r="4210" spans="1:11" x14ac:dyDescent="0.25">
      <c r="A4210" s="5">
        <v>46235</v>
      </c>
      <c r="B4210" s="2" t="s">
        <v>4217</v>
      </c>
      <c r="C4210" s="2">
        <v>5</v>
      </c>
      <c r="D4210" s="3">
        <v>6906</v>
      </c>
      <c r="E4210" s="4">
        <v>0.13</v>
      </c>
      <c r="F4210" s="6">
        <v>2</v>
      </c>
      <c r="G4210" s="6">
        <v>8</v>
      </c>
      <c r="H4210" s="7">
        <f t="shared" si="260"/>
        <v>46235</v>
      </c>
      <c r="I4210" s="3">
        <f t="shared" si="261"/>
        <v>39018.899999999994</v>
      </c>
      <c r="J4210" s="3">
        <f t="shared" si="262"/>
        <v>27313.229999999996</v>
      </c>
      <c r="K4210" s="3">
        <f t="shared" si="263"/>
        <v>11705.669999999998</v>
      </c>
    </row>
    <row r="4211" spans="1:11" x14ac:dyDescent="0.25">
      <c r="A4211" s="5">
        <v>46134</v>
      </c>
      <c r="B4211" s="2" t="s">
        <v>4218</v>
      </c>
      <c r="C4211" s="2">
        <v>10</v>
      </c>
      <c r="D4211" s="3">
        <v>27932</v>
      </c>
      <c r="E4211" s="4"/>
      <c r="F4211" s="6">
        <v>3</v>
      </c>
      <c r="G4211" s="6">
        <v>2</v>
      </c>
      <c r="H4211" s="7">
        <f t="shared" si="260"/>
        <v>46113</v>
      </c>
      <c r="I4211" s="3">
        <f t="shared" si="261"/>
        <v>279320</v>
      </c>
      <c r="J4211" s="3">
        <f t="shared" si="262"/>
        <v>195524</v>
      </c>
      <c r="K4211" s="3">
        <f t="shared" si="263"/>
        <v>83796</v>
      </c>
    </row>
    <row r="4212" spans="1:11" x14ac:dyDescent="0.25">
      <c r="A4212" s="5">
        <v>46286</v>
      </c>
      <c r="B4212" s="2" t="s">
        <v>4219</v>
      </c>
      <c r="C4212" s="2">
        <v>11</v>
      </c>
      <c r="D4212" s="3">
        <v>6257</v>
      </c>
      <c r="E4212" s="4"/>
      <c r="F4212" s="6">
        <v>5</v>
      </c>
      <c r="G4212" s="6">
        <v>3</v>
      </c>
      <c r="H4212" s="7">
        <f t="shared" si="260"/>
        <v>46266</v>
      </c>
      <c r="I4212" s="3">
        <f t="shared" si="261"/>
        <v>68827</v>
      </c>
      <c r="J4212" s="3">
        <f t="shared" si="262"/>
        <v>48178.899999999994</v>
      </c>
      <c r="K4212" s="3">
        <f t="shared" si="263"/>
        <v>20648.100000000006</v>
      </c>
    </row>
    <row r="4213" spans="1:11" x14ac:dyDescent="0.25">
      <c r="A4213" s="5">
        <v>46126</v>
      </c>
      <c r="B4213" s="2" t="s">
        <v>4220</v>
      </c>
      <c r="C4213" s="2">
        <v>5</v>
      </c>
      <c r="D4213" s="3">
        <v>28660</v>
      </c>
      <c r="E4213" s="4">
        <v>0.08</v>
      </c>
      <c r="F4213" s="6">
        <v>3</v>
      </c>
      <c r="G4213" s="6">
        <v>3</v>
      </c>
      <c r="H4213" s="7">
        <f t="shared" si="260"/>
        <v>46113</v>
      </c>
      <c r="I4213" s="3">
        <f t="shared" si="261"/>
        <v>154764</v>
      </c>
      <c r="J4213" s="3">
        <f t="shared" si="262"/>
        <v>108334.79999999999</v>
      </c>
      <c r="K4213" s="3">
        <f t="shared" si="263"/>
        <v>46429.200000000012</v>
      </c>
    </row>
    <row r="4214" spans="1:11" x14ac:dyDescent="0.25">
      <c r="A4214" s="5">
        <v>46257</v>
      </c>
      <c r="B4214" s="2" t="s">
        <v>4221</v>
      </c>
      <c r="C4214" s="2">
        <v>11</v>
      </c>
      <c r="D4214" s="3">
        <v>12891</v>
      </c>
      <c r="E4214" s="4">
        <v>0.08</v>
      </c>
      <c r="F4214" s="6">
        <v>4</v>
      </c>
      <c r="G4214" s="6">
        <v>4</v>
      </c>
      <c r="H4214" s="7">
        <f t="shared" si="260"/>
        <v>46235</v>
      </c>
      <c r="I4214" s="3">
        <f t="shared" si="261"/>
        <v>153145.08000000002</v>
      </c>
      <c r="J4214" s="3">
        <f t="shared" si="262"/>
        <v>107201.55600000001</v>
      </c>
      <c r="K4214" s="3">
        <f t="shared" si="263"/>
        <v>45943.524000000005</v>
      </c>
    </row>
    <row r="4215" spans="1:11" x14ac:dyDescent="0.25">
      <c r="A4215" s="5">
        <v>46246</v>
      </c>
      <c r="B4215" s="2" t="s">
        <v>4222</v>
      </c>
      <c r="C4215" s="2">
        <v>5</v>
      </c>
      <c r="D4215" s="3">
        <v>28014</v>
      </c>
      <c r="E4215" s="4"/>
      <c r="F4215" s="6">
        <v>3</v>
      </c>
      <c r="G4215" s="6">
        <v>6</v>
      </c>
      <c r="H4215" s="7">
        <f t="shared" si="260"/>
        <v>46235</v>
      </c>
      <c r="I4215" s="3">
        <f t="shared" si="261"/>
        <v>140070</v>
      </c>
      <c r="J4215" s="3">
        <f t="shared" si="262"/>
        <v>98049</v>
      </c>
      <c r="K4215" s="3">
        <f t="shared" si="263"/>
        <v>42021</v>
      </c>
    </row>
    <row r="4216" spans="1:11" x14ac:dyDescent="0.25">
      <c r="A4216" s="5">
        <v>46282</v>
      </c>
      <c r="B4216" s="2" t="s">
        <v>4223</v>
      </c>
      <c r="C4216" s="2">
        <v>2</v>
      </c>
      <c r="D4216" s="3">
        <v>29986</v>
      </c>
      <c r="E4216" s="4">
        <v>0.06</v>
      </c>
      <c r="F4216" s="6">
        <v>1</v>
      </c>
      <c r="G4216" s="6">
        <v>7</v>
      </c>
      <c r="H4216" s="7">
        <f t="shared" si="260"/>
        <v>46266</v>
      </c>
      <c r="I4216" s="3">
        <f t="shared" si="261"/>
        <v>63570.32</v>
      </c>
      <c r="J4216" s="3">
        <f t="shared" si="262"/>
        <v>44499.223999999995</v>
      </c>
      <c r="K4216" s="3">
        <f t="shared" si="263"/>
        <v>19071.096000000005</v>
      </c>
    </row>
    <row r="4217" spans="1:11" x14ac:dyDescent="0.25">
      <c r="A4217" s="5">
        <v>46028</v>
      </c>
      <c r="B4217" s="2" t="s">
        <v>4224</v>
      </c>
      <c r="C4217" s="2">
        <v>8</v>
      </c>
      <c r="D4217" s="3">
        <v>16324</v>
      </c>
      <c r="E4217" s="4">
        <v>0.06</v>
      </c>
      <c r="F4217" s="6">
        <v>1</v>
      </c>
      <c r="G4217" s="6">
        <v>8</v>
      </c>
      <c r="H4217" s="7">
        <f t="shared" si="260"/>
        <v>46023</v>
      </c>
      <c r="I4217" s="3">
        <f t="shared" si="261"/>
        <v>138427.52000000002</v>
      </c>
      <c r="J4217" s="3">
        <f t="shared" si="262"/>
        <v>96899.26400000001</v>
      </c>
      <c r="K4217" s="3">
        <f t="shared" si="263"/>
        <v>41528.256000000008</v>
      </c>
    </row>
    <row r="4218" spans="1:11" x14ac:dyDescent="0.25">
      <c r="A4218" s="5">
        <v>46381</v>
      </c>
      <c r="B4218" s="2" t="s">
        <v>4225</v>
      </c>
      <c r="C4218" s="2">
        <v>8</v>
      </c>
      <c r="D4218" s="3">
        <v>22334</v>
      </c>
      <c r="E4218" s="4">
        <v>0.03</v>
      </c>
      <c r="F4218" s="6">
        <v>1</v>
      </c>
      <c r="G4218" s="6">
        <v>8</v>
      </c>
      <c r="H4218" s="7">
        <f t="shared" si="260"/>
        <v>46357</v>
      </c>
      <c r="I4218" s="3">
        <f t="shared" si="261"/>
        <v>184032.16</v>
      </c>
      <c r="J4218" s="3">
        <f t="shared" si="262"/>
        <v>128822.51199999999</v>
      </c>
      <c r="K4218" s="3">
        <f t="shared" si="263"/>
        <v>55209.648000000016</v>
      </c>
    </row>
    <row r="4219" spans="1:11" x14ac:dyDescent="0.25">
      <c r="A4219" s="5">
        <v>46321</v>
      </c>
      <c r="B4219" s="2" t="s">
        <v>4226</v>
      </c>
      <c r="C4219" s="2">
        <v>10</v>
      </c>
      <c r="D4219" s="3">
        <v>11952</v>
      </c>
      <c r="E4219" s="4">
        <v>0.1</v>
      </c>
      <c r="F4219" s="6">
        <v>5</v>
      </c>
      <c r="G4219" s="6">
        <v>4</v>
      </c>
      <c r="H4219" s="7">
        <f t="shared" si="260"/>
        <v>46296</v>
      </c>
      <c r="I4219" s="3">
        <f t="shared" si="261"/>
        <v>131472</v>
      </c>
      <c r="J4219" s="3">
        <f t="shared" si="262"/>
        <v>92030.399999999994</v>
      </c>
      <c r="K4219" s="3">
        <f t="shared" si="263"/>
        <v>39441.600000000006</v>
      </c>
    </row>
    <row r="4220" spans="1:11" x14ac:dyDescent="0.25">
      <c r="A4220" s="5">
        <v>46070</v>
      </c>
      <c r="B4220" s="2" t="s">
        <v>4227</v>
      </c>
      <c r="C4220" s="2">
        <v>7</v>
      </c>
      <c r="D4220" s="3">
        <v>34724</v>
      </c>
      <c r="E4220" s="4"/>
      <c r="F4220" s="6">
        <v>2</v>
      </c>
      <c r="G4220" s="6">
        <v>8</v>
      </c>
      <c r="H4220" s="7">
        <f t="shared" si="260"/>
        <v>46054</v>
      </c>
      <c r="I4220" s="3">
        <f t="shared" si="261"/>
        <v>243068</v>
      </c>
      <c r="J4220" s="3">
        <f t="shared" si="262"/>
        <v>170147.59999999998</v>
      </c>
      <c r="K4220" s="3">
        <f t="shared" si="263"/>
        <v>72920.400000000023</v>
      </c>
    </row>
    <row r="4221" spans="1:11" x14ac:dyDescent="0.25">
      <c r="A4221" s="5">
        <v>46264</v>
      </c>
      <c r="B4221" s="2" t="s">
        <v>4228</v>
      </c>
      <c r="C4221" s="2">
        <v>4</v>
      </c>
      <c r="D4221" s="3">
        <v>29903</v>
      </c>
      <c r="E4221" s="4">
        <v>0.05</v>
      </c>
      <c r="F4221" s="6">
        <v>4</v>
      </c>
      <c r="G4221" s="6">
        <v>7</v>
      </c>
      <c r="H4221" s="7">
        <f t="shared" si="260"/>
        <v>46235</v>
      </c>
      <c r="I4221" s="3">
        <f t="shared" si="261"/>
        <v>125592.6</v>
      </c>
      <c r="J4221" s="3">
        <f t="shared" si="262"/>
        <v>87914.819999999992</v>
      </c>
      <c r="K4221" s="3">
        <f t="shared" si="263"/>
        <v>37677.780000000013</v>
      </c>
    </row>
    <row r="4222" spans="1:11" x14ac:dyDescent="0.25">
      <c r="A4222" s="5">
        <v>46202</v>
      </c>
      <c r="B4222" s="2" t="s">
        <v>4229</v>
      </c>
      <c r="C4222" s="2">
        <v>1</v>
      </c>
      <c r="D4222" s="3">
        <v>8510</v>
      </c>
      <c r="E4222" s="4"/>
      <c r="F4222" s="6">
        <v>2</v>
      </c>
      <c r="G4222" s="6">
        <v>7</v>
      </c>
      <c r="H4222" s="7">
        <f t="shared" si="260"/>
        <v>46174</v>
      </c>
      <c r="I4222" s="3">
        <f t="shared" si="261"/>
        <v>8510</v>
      </c>
      <c r="J4222" s="3">
        <f t="shared" si="262"/>
        <v>5957</v>
      </c>
      <c r="K4222" s="3">
        <f t="shared" si="263"/>
        <v>2553</v>
      </c>
    </row>
    <row r="4223" spans="1:11" x14ac:dyDescent="0.25">
      <c r="A4223" s="5">
        <v>46170</v>
      </c>
      <c r="B4223" s="2" t="s">
        <v>4230</v>
      </c>
      <c r="C4223" s="2">
        <v>12</v>
      </c>
      <c r="D4223" s="3">
        <v>6214</v>
      </c>
      <c r="E4223" s="4">
        <v>0.15</v>
      </c>
      <c r="F4223" s="6">
        <v>4</v>
      </c>
      <c r="G4223" s="6">
        <v>2</v>
      </c>
      <c r="H4223" s="7">
        <f t="shared" si="260"/>
        <v>46143</v>
      </c>
      <c r="I4223" s="3">
        <f t="shared" si="261"/>
        <v>85753.2</v>
      </c>
      <c r="J4223" s="3">
        <f t="shared" si="262"/>
        <v>60027.239999999991</v>
      </c>
      <c r="K4223" s="3">
        <f t="shared" si="263"/>
        <v>25725.960000000006</v>
      </c>
    </row>
    <row r="4224" spans="1:11" x14ac:dyDescent="0.25">
      <c r="A4224" s="5">
        <v>46090</v>
      </c>
      <c r="B4224" s="2" t="s">
        <v>4231</v>
      </c>
      <c r="C4224" s="2">
        <v>2</v>
      </c>
      <c r="D4224" s="3">
        <v>14968</v>
      </c>
      <c r="E4224" s="4"/>
      <c r="F4224" s="6">
        <v>2</v>
      </c>
      <c r="G4224" s="6">
        <v>3</v>
      </c>
      <c r="H4224" s="7">
        <f t="shared" si="260"/>
        <v>46082</v>
      </c>
      <c r="I4224" s="3">
        <f t="shared" si="261"/>
        <v>29936</v>
      </c>
      <c r="J4224" s="3">
        <f t="shared" si="262"/>
        <v>20955.199999999997</v>
      </c>
      <c r="K4224" s="3">
        <f t="shared" si="263"/>
        <v>8980.8000000000029</v>
      </c>
    </row>
    <row r="4225" spans="1:11" x14ac:dyDescent="0.25">
      <c r="A4225" s="5">
        <v>46228</v>
      </c>
      <c r="B4225" s="2" t="s">
        <v>4232</v>
      </c>
      <c r="C4225" s="2">
        <v>4</v>
      </c>
      <c r="D4225" s="3">
        <v>22460</v>
      </c>
      <c r="E4225" s="4">
        <v>0.06</v>
      </c>
      <c r="F4225" s="6">
        <v>1</v>
      </c>
      <c r="G4225" s="6">
        <v>8</v>
      </c>
      <c r="H4225" s="7">
        <f t="shared" si="260"/>
        <v>46204</v>
      </c>
      <c r="I4225" s="3">
        <f t="shared" si="261"/>
        <v>95230.400000000009</v>
      </c>
      <c r="J4225" s="3">
        <f t="shared" si="262"/>
        <v>66661.279999999999</v>
      </c>
      <c r="K4225" s="3">
        <f t="shared" si="263"/>
        <v>28569.12000000001</v>
      </c>
    </row>
    <row r="4226" spans="1:11" x14ac:dyDescent="0.25">
      <c r="A4226" s="5">
        <v>46085</v>
      </c>
      <c r="B4226" s="2" t="s">
        <v>4233</v>
      </c>
      <c r="C4226" s="2">
        <v>11</v>
      </c>
      <c r="D4226" s="3">
        <v>21266</v>
      </c>
      <c r="E4226" s="4">
        <v>0.03</v>
      </c>
      <c r="F4226" s="6">
        <v>1</v>
      </c>
      <c r="G4226" s="6">
        <v>3</v>
      </c>
      <c r="H4226" s="7">
        <f t="shared" ref="H4226:H4289" si="264">DATE(YEAR($A4226),MONTH($A4226),1)</f>
        <v>46082</v>
      </c>
      <c r="I4226" s="3">
        <f t="shared" ref="I4226:I4289" si="265">$C4226*$D4226*(1+$E4226)</f>
        <v>240943.78</v>
      </c>
      <c r="J4226" s="3">
        <f t="shared" ref="J4226:J4289" si="266">I4226*70%</f>
        <v>168660.64599999998</v>
      </c>
      <c r="K4226" s="3">
        <f t="shared" ref="K4226:K4289" si="267">I4226-J4226</f>
        <v>72283.13400000002</v>
      </c>
    </row>
    <row r="4227" spans="1:11" x14ac:dyDescent="0.25">
      <c r="A4227" s="5">
        <v>46324</v>
      </c>
      <c r="B4227" s="2" t="s">
        <v>4234</v>
      </c>
      <c r="C4227" s="2">
        <v>9</v>
      </c>
      <c r="D4227" s="3">
        <v>8632</v>
      </c>
      <c r="E4227" s="4">
        <v>0.08</v>
      </c>
      <c r="F4227" s="6">
        <v>5</v>
      </c>
      <c r="G4227" s="6">
        <v>5</v>
      </c>
      <c r="H4227" s="7">
        <f t="shared" si="264"/>
        <v>46296</v>
      </c>
      <c r="I4227" s="3">
        <f t="shared" si="265"/>
        <v>83903.040000000008</v>
      </c>
      <c r="J4227" s="3">
        <f t="shared" si="266"/>
        <v>58732.128000000004</v>
      </c>
      <c r="K4227" s="3">
        <f t="shared" si="267"/>
        <v>25170.912000000004</v>
      </c>
    </row>
    <row r="4228" spans="1:11" x14ac:dyDescent="0.25">
      <c r="A4228" s="5">
        <v>46306</v>
      </c>
      <c r="B4228" s="2" t="s">
        <v>4235</v>
      </c>
      <c r="C4228" s="2">
        <v>8</v>
      </c>
      <c r="D4228" s="3">
        <v>20104</v>
      </c>
      <c r="E4228" s="4">
        <v>0.12</v>
      </c>
      <c r="F4228" s="6">
        <v>4</v>
      </c>
      <c r="G4228" s="6">
        <v>7</v>
      </c>
      <c r="H4228" s="7">
        <f t="shared" si="264"/>
        <v>46296</v>
      </c>
      <c r="I4228" s="3">
        <f t="shared" si="265"/>
        <v>180131.84000000003</v>
      </c>
      <c r="J4228" s="3">
        <f t="shared" si="266"/>
        <v>126092.28800000002</v>
      </c>
      <c r="K4228" s="3">
        <f t="shared" si="267"/>
        <v>54039.552000000011</v>
      </c>
    </row>
    <row r="4229" spans="1:11" x14ac:dyDescent="0.25">
      <c r="A4229" s="5">
        <v>46179</v>
      </c>
      <c r="B4229" s="2" t="s">
        <v>4236</v>
      </c>
      <c r="C4229" s="2">
        <v>11</v>
      </c>
      <c r="D4229" s="3">
        <v>4412</v>
      </c>
      <c r="E4229" s="4">
        <v>0.08</v>
      </c>
      <c r="F4229" s="6">
        <v>3</v>
      </c>
      <c r="G4229" s="6">
        <v>7</v>
      </c>
      <c r="H4229" s="7">
        <f t="shared" si="264"/>
        <v>46174</v>
      </c>
      <c r="I4229" s="3">
        <f t="shared" si="265"/>
        <v>52414.560000000005</v>
      </c>
      <c r="J4229" s="3">
        <f t="shared" si="266"/>
        <v>36690.192000000003</v>
      </c>
      <c r="K4229" s="3">
        <f t="shared" si="267"/>
        <v>15724.368000000002</v>
      </c>
    </row>
    <row r="4230" spans="1:11" x14ac:dyDescent="0.25">
      <c r="A4230" s="5">
        <v>46204</v>
      </c>
      <c r="B4230" s="2" t="s">
        <v>4237</v>
      </c>
      <c r="C4230" s="2">
        <v>9</v>
      </c>
      <c r="D4230" s="3">
        <v>27964</v>
      </c>
      <c r="E4230" s="4">
        <v>0.06</v>
      </c>
      <c r="F4230" s="6">
        <v>4</v>
      </c>
      <c r="G4230" s="6">
        <v>5</v>
      </c>
      <c r="H4230" s="7">
        <f t="shared" si="264"/>
        <v>46204</v>
      </c>
      <c r="I4230" s="3">
        <f t="shared" si="265"/>
        <v>266776.56</v>
      </c>
      <c r="J4230" s="3">
        <f t="shared" si="266"/>
        <v>186743.59199999998</v>
      </c>
      <c r="K4230" s="3">
        <f t="shared" si="267"/>
        <v>80032.968000000023</v>
      </c>
    </row>
    <row r="4231" spans="1:11" x14ac:dyDescent="0.25">
      <c r="A4231" s="5">
        <v>46196</v>
      </c>
      <c r="B4231" s="2" t="s">
        <v>4238</v>
      </c>
      <c r="C4231" s="2">
        <v>5</v>
      </c>
      <c r="D4231" s="3">
        <v>21609</v>
      </c>
      <c r="E4231" s="4">
        <v>0.11</v>
      </c>
      <c r="F4231" s="6">
        <v>4</v>
      </c>
      <c r="G4231" s="6">
        <v>5</v>
      </c>
      <c r="H4231" s="7">
        <f t="shared" si="264"/>
        <v>46174</v>
      </c>
      <c r="I4231" s="3">
        <f t="shared" si="265"/>
        <v>119929.95000000001</v>
      </c>
      <c r="J4231" s="3">
        <f t="shared" si="266"/>
        <v>83950.964999999997</v>
      </c>
      <c r="K4231" s="3">
        <f t="shared" si="267"/>
        <v>35978.985000000015</v>
      </c>
    </row>
    <row r="4232" spans="1:11" x14ac:dyDescent="0.25">
      <c r="A4232" s="5">
        <v>46126</v>
      </c>
      <c r="B4232" s="2" t="s">
        <v>4239</v>
      </c>
      <c r="C4232" s="2">
        <v>10</v>
      </c>
      <c r="D4232" s="3">
        <v>13883</v>
      </c>
      <c r="E4232" s="4"/>
      <c r="F4232" s="6">
        <v>2</v>
      </c>
      <c r="G4232" s="6">
        <v>3</v>
      </c>
      <c r="H4232" s="7">
        <f t="shared" si="264"/>
        <v>46113</v>
      </c>
      <c r="I4232" s="3">
        <f t="shared" si="265"/>
        <v>138830</v>
      </c>
      <c r="J4232" s="3">
        <f t="shared" si="266"/>
        <v>97181</v>
      </c>
      <c r="K4232" s="3">
        <f t="shared" si="267"/>
        <v>41649</v>
      </c>
    </row>
    <row r="4233" spans="1:11" x14ac:dyDescent="0.25">
      <c r="A4233" s="5">
        <v>46117</v>
      </c>
      <c r="B4233" s="2" t="s">
        <v>4240</v>
      </c>
      <c r="C4233" s="2">
        <v>9</v>
      </c>
      <c r="D4233" s="3">
        <v>18022</v>
      </c>
      <c r="E4233" s="4">
        <v>0.11</v>
      </c>
      <c r="F4233" s="6">
        <v>4</v>
      </c>
      <c r="G4233" s="6">
        <v>3</v>
      </c>
      <c r="H4233" s="7">
        <f t="shared" si="264"/>
        <v>46113</v>
      </c>
      <c r="I4233" s="3">
        <f t="shared" si="265"/>
        <v>180039.78000000003</v>
      </c>
      <c r="J4233" s="3">
        <f t="shared" si="266"/>
        <v>126027.84600000001</v>
      </c>
      <c r="K4233" s="3">
        <f t="shared" si="267"/>
        <v>54011.934000000023</v>
      </c>
    </row>
    <row r="4234" spans="1:11" x14ac:dyDescent="0.25">
      <c r="A4234" s="5">
        <v>46269</v>
      </c>
      <c r="B4234" s="2" t="s">
        <v>4241</v>
      </c>
      <c r="C4234" s="2">
        <v>5</v>
      </c>
      <c r="D4234" s="3">
        <v>17308</v>
      </c>
      <c r="E4234" s="4">
        <v>0.06</v>
      </c>
      <c r="F4234" s="6">
        <v>1</v>
      </c>
      <c r="G4234" s="6">
        <v>5</v>
      </c>
      <c r="H4234" s="7">
        <f t="shared" si="264"/>
        <v>46266</v>
      </c>
      <c r="I4234" s="3">
        <f t="shared" si="265"/>
        <v>91732.400000000009</v>
      </c>
      <c r="J4234" s="3">
        <f t="shared" si="266"/>
        <v>64212.68</v>
      </c>
      <c r="K4234" s="3">
        <f t="shared" si="267"/>
        <v>27519.720000000008</v>
      </c>
    </row>
    <row r="4235" spans="1:11" x14ac:dyDescent="0.25">
      <c r="A4235" s="5">
        <v>46142</v>
      </c>
      <c r="B4235" s="2" t="s">
        <v>4242</v>
      </c>
      <c r="C4235" s="2">
        <v>1</v>
      </c>
      <c r="D4235" s="3">
        <v>8149</v>
      </c>
      <c r="E4235" s="4"/>
      <c r="F4235" s="6">
        <v>5</v>
      </c>
      <c r="G4235" s="6">
        <v>6</v>
      </c>
      <c r="H4235" s="7">
        <f t="shared" si="264"/>
        <v>46113</v>
      </c>
      <c r="I4235" s="3">
        <f t="shared" si="265"/>
        <v>8149</v>
      </c>
      <c r="J4235" s="3">
        <f t="shared" si="266"/>
        <v>5704.2999999999993</v>
      </c>
      <c r="K4235" s="3">
        <f t="shared" si="267"/>
        <v>2444.7000000000007</v>
      </c>
    </row>
    <row r="4236" spans="1:11" x14ac:dyDescent="0.25">
      <c r="A4236" s="5">
        <v>46215</v>
      </c>
      <c r="B4236" s="2" t="s">
        <v>4243</v>
      </c>
      <c r="C4236" s="2">
        <v>5</v>
      </c>
      <c r="D4236" s="3">
        <v>24501</v>
      </c>
      <c r="E4236" s="4">
        <v>0.1</v>
      </c>
      <c r="F4236" s="6">
        <v>3</v>
      </c>
      <c r="G4236" s="6">
        <v>7</v>
      </c>
      <c r="H4236" s="7">
        <f t="shared" si="264"/>
        <v>46204</v>
      </c>
      <c r="I4236" s="3">
        <f t="shared" si="265"/>
        <v>134755.5</v>
      </c>
      <c r="J4236" s="3">
        <f t="shared" si="266"/>
        <v>94328.849999999991</v>
      </c>
      <c r="K4236" s="3">
        <f t="shared" si="267"/>
        <v>40426.650000000009</v>
      </c>
    </row>
    <row r="4237" spans="1:11" x14ac:dyDescent="0.25">
      <c r="A4237" s="5">
        <v>46264</v>
      </c>
      <c r="B4237" s="2" t="s">
        <v>4244</v>
      </c>
      <c r="C4237" s="2">
        <v>6</v>
      </c>
      <c r="D4237" s="3">
        <v>18959</v>
      </c>
      <c r="E4237" s="4">
        <v>0.04</v>
      </c>
      <c r="F4237" s="6">
        <v>3</v>
      </c>
      <c r="G4237" s="6">
        <v>3</v>
      </c>
      <c r="H4237" s="7">
        <f t="shared" si="264"/>
        <v>46235</v>
      </c>
      <c r="I4237" s="3">
        <f t="shared" si="265"/>
        <v>118304.16</v>
      </c>
      <c r="J4237" s="3">
        <f t="shared" si="266"/>
        <v>82812.911999999997</v>
      </c>
      <c r="K4237" s="3">
        <f t="shared" si="267"/>
        <v>35491.248000000007</v>
      </c>
    </row>
    <row r="4238" spans="1:11" x14ac:dyDescent="0.25">
      <c r="A4238" s="5">
        <v>46194</v>
      </c>
      <c r="B4238" s="2" t="s">
        <v>4245</v>
      </c>
      <c r="C4238" s="2">
        <v>8</v>
      </c>
      <c r="D4238" s="3">
        <v>12249</v>
      </c>
      <c r="E4238" s="4"/>
      <c r="F4238" s="6">
        <v>4</v>
      </c>
      <c r="G4238" s="6">
        <v>1</v>
      </c>
      <c r="H4238" s="7">
        <f t="shared" si="264"/>
        <v>46174</v>
      </c>
      <c r="I4238" s="3">
        <f t="shared" si="265"/>
        <v>97992</v>
      </c>
      <c r="J4238" s="3">
        <f t="shared" si="266"/>
        <v>68594.399999999994</v>
      </c>
      <c r="K4238" s="3">
        <f t="shared" si="267"/>
        <v>29397.600000000006</v>
      </c>
    </row>
    <row r="4239" spans="1:11" x14ac:dyDescent="0.25">
      <c r="A4239" s="5">
        <v>46228</v>
      </c>
      <c r="B4239" s="2" t="s">
        <v>4246</v>
      </c>
      <c r="C4239" s="2">
        <v>12</v>
      </c>
      <c r="D4239" s="3">
        <v>29035</v>
      </c>
      <c r="E4239" s="4">
        <v>0.03</v>
      </c>
      <c r="F4239" s="6">
        <v>2</v>
      </c>
      <c r="G4239" s="6">
        <v>2</v>
      </c>
      <c r="H4239" s="7">
        <f t="shared" si="264"/>
        <v>46204</v>
      </c>
      <c r="I4239" s="3">
        <f t="shared" si="265"/>
        <v>358872.60000000003</v>
      </c>
      <c r="J4239" s="3">
        <f t="shared" si="266"/>
        <v>251210.82</v>
      </c>
      <c r="K4239" s="3">
        <f t="shared" si="267"/>
        <v>107661.78000000003</v>
      </c>
    </row>
    <row r="4240" spans="1:11" x14ac:dyDescent="0.25">
      <c r="A4240" s="5">
        <v>46371</v>
      </c>
      <c r="B4240" s="2" t="s">
        <v>4247</v>
      </c>
      <c r="C4240" s="2">
        <v>7</v>
      </c>
      <c r="D4240" s="3">
        <v>8934</v>
      </c>
      <c r="E4240" s="4"/>
      <c r="F4240" s="6">
        <v>4</v>
      </c>
      <c r="G4240" s="6">
        <v>2</v>
      </c>
      <c r="H4240" s="7">
        <f t="shared" si="264"/>
        <v>46357</v>
      </c>
      <c r="I4240" s="3">
        <f t="shared" si="265"/>
        <v>62538</v>
      </c>
      <c r="J4240" s="3">
        <f t="shared" si="266"/>
        <v>43776.6</v>
      </c>
      <c r="K4240" s="3">
        <f t="shared" si="267"/>
        <v>18761.400000000001</v>
      </c>
    </row>
    <row r="4241" spans="1:11" x14ac:dyDescent="0.25">
      <c r="A4241" s="5">
        <v>46345</v>
      </c>
      <c r="B4241" s="2" t="s">
        <v>4248</v>
      </c>
      <c r="C4241" s="2">
        <v>4</v>
      </c>
      <c r="D4241" s="3">
        <v>8145</v>
      </c>
      <c r="E4241" s="4">
        <v>0.1</v>
      </c>
      <c r="F4241" s="6">
        <v>5</v>
      </c>
      <c r="G4241" s="6">
        <v>2</v>
      </c>
      <c r="H4241" s="7">
        <f t="shared" si="264"/>
        <v>46327</v>
      </c>
      <c r="I4241" s="3">
        <f t="shared" si="265"/>
        <v>35838</v>
      </c>
      <c r="J4241" s="3">
        <f t="shared" si="266"/>
        <v>25086.6</v>
      </c>
      <c r="K4241" s="3">
        <f t="shared" si="267"/>
        <v>10751.400000000001</v>
      </c>
    </row>
    <row r="4242" spans="1:11" x14ac:dyDescent="0.25">
      <c r="A4242" s="5">
        <v>46112</v>
      </c>
      <c r="B4242" s="2" t="s">
        <v>4249</v>
      </c>
      <c r="C4242" s="2">
        <v>2</v>
      </c>
      <c r="D4242" s="3">
        <v>11651</v>
      </c>
      <c r="E4242" s="4"/>
      <c r="F4242" s="6">
        <v>2</v>
      </c>
      <c r="G4242" s="6">
        <v>3</v>
      </c>
      <c r="H4242" s="7">
        <f t="shared" si="264"/>
        <v>46082</v>
      </c>
      <c r="I4242" s="3">
        <f t="shared" si="265"/>
        <v>23302</v>
      </c>
      <c r="J4242" s="3">
        <f t="shared" si="266"/>
        <v>16311.4</v>
      </c>
      <c r="K4242" s="3">
        <f t="shared" si="267"/>
        <v>6990.6</v>
      </c>
    </row>
    <row r="4243" spans="1:11" x14ac:dyDescent="0.25">
      <c r="A4243" s="5">
        <v>46354</v>
      </c>
      <c r="B4243" s="2" t="s">
        <v>4250</v>
      </c>
      <c r="C4243" s="2">
        <v>12</v>
      </c>
      <c r="D4243" s="3">
        <v>6332</v>
      </c>
      <c r="E4243" s="4">
        <v>0.06</v>
      </c>
      <c r="F4243" s="6">
        <v>3</v>
      </c>
      <c r="G4243" s="6">
        <v>3</v>
      </c>
      <c r="H4243" s="7">
        <f t="shared" si="264"/>
        <v>46327</v>
      </c>
      <c r="I4243" s="3">
        <f t="shared" si="265"/>
        <v>80543.040000000008</v>
      </c>
      <c r="J4243" s="3">
        <f t="shared" si="266"/>
        <v>56380.128000000004</v>
      </c>
      <c r="K4243" s="3">
        <f t="shared" si="267"/>
        <v>24162.912000000004</v>
      </c>
    </row>
    <row r="4244" spans="1:11" x14ac:dyDescent="0.25">
      <c r="A4244" s="5">
        <v>46315</v>
      </c>
      <c r="B4244" s="2" t="s">
        <v>4251</v>
      </c>
      <c r="C4244" s="2">
        <v>3</v>
      </c>
      <c r="D4244" s="3">
        <v>8961</v>
      </c>
      <c r="E4244" s="4">
        <v>0.06</v>
      </c>
      <c r="F4244" s="6">
        <v>1</v>
      </c>
      <c r="G4244" s="6">
        <v>7</v>
      </c>
      <c r="H4244" s="7">
        <f t="shared" si="264"/>
        <v>46296</v>
      </c>
      <c r="I4244" s="3">
        <f t="shared" si="265"/>
        <v>28495.980000000003</v>
      </c>
      <c r="J4244" s="3">
        <f t="shared" si="266"/>
        <v>19947.186000000002</v>
      </c>
      <c r="K4244" s="3">
        <f t="shared" si="267"/>
        <v>8548.7940000000017</v>
      </c>
    </row>
    <row r="4245" spans="1:11" x14ac:dyDescent="0.25">
      <c r="A4245" s="5">
        <v>46348</v>
      </c>
      <c r="B4245" s="2" t="s">
        <v>4252</v>
      </c>
      <c r="C4245" s="2">
        <v>12</v>
      </c>
      <c r="D4245" s="3">
        <v>31533</v>
      </c>
      <c r="E4245" s="4"/>
      <c r="F4245" s="6">
        <v>4</v>
      </c>
      <c r="G4245" s="6">
        <v>7</v>
      </c>
      <c r="H4245" s="7">
        <f t="shared" si="264"/>
        <v>46327</v>
      </c>
      <c r="I4245" s="3">
        <f t="shared" si="265"/>
        <v>378396</v>
      </c>
      <c r="J4245" s="3">
        <f t="shared" si="266"/>
        <v>264877.2</v>
      </c>
      <c r="K4245" s="3">
        <f t="shared" si="267"/>
        <v>113518.79999999999</v>
      </c>
    </row>
    <row r="4246" spans="1:11" x14ac:dyDescent="0.25">
      <c r="A4246" s="5">
        <v>46099</v>
      </c>
      <c r="B4246" s="2" t="s">
        <v>4253</v>
      </c>
      <c r="C4246" s="2">
        <v>7</v>
      </c>
      <c r="D4246" s="3">
        <v>34077</v>
      </c>
      <c r="E4246" s="4"/>
      <c r="F4246" s="6">
        <v>5</v>
      </c>
      <c r="G4246" s="6">
        <v>3</v>
      </c>
      <c r="H4246" s="7">
        <f t="shared" si="264"/>
        <v>46082</v>
      </c>
      <c r="I4246" s="3">
        <f t="shared" si="265"/>
        <v>238539</v>
      </c>
      <c r="J4246" s="3">
        <f t="shared" si="266"/>
        <v>166977.29999999999</v>
      </c>
      <c r="K4246" s="3">
        <f t="shared" si="267"/>
        <v>71561.700000000012</v>
      </c>
    </row>
    <row r="4247" spans="1:11" x14ac:dyDescent="0.25">
      <c r="A4247" s="5">
        <v>46175</v>
      </c>
      <c r="B4247" s="2" t="s">
        <v>4254</v>
      </c>
      <c r="C4247" s="2">
        <v>11</v>
      </c>
      <c r="D4247" s="3">
        <v>9016</v>
      </c>
      <c r="E4247" s="4"/>
      <c r="F4247" s="6">
        <v>2</v>
      </c>
      <c r="G4247" s="6">
        <v>6</v>
      </c>
      <c r="H4247" s="7">
        <f t="shared" si="264"/>
        <v>46174</v>
      </c>
      <c r="I4247" s="3">
        <f t="shared" si="265"/>
        <v>99176</v>
      </c>
      <c r="J4247" s="3">
        <f t="shared" si="266"/>
        <v>69423.199999999997</v>
      </c>
      <c r="K4247" s="3">
        <f t="shared" si="267"/>
        <v>29752.800000000003</v>
      </c>
    </row>
    <row r="4248" spans="1:11" x14ac:dyDescent="0.25">
      <c r="A4248" s="5">
        <v>46072</v>
      </c>
      <c r="B4248" s="2" t="s">
        <v>4255</v>
      </c>
      <c r="C4248" s="2">
        <v>2</v>
      </c>
      <c r="D4248" s="3">
        <v>13791</v>
      </c>
      <c r="E4248" s="4">
        <v>0.12</v>
      </c>
      <c r="F4248" s="6">
        <v>1</v>
      </c>
      <c r="G4248" s="6">
        <v>5</v>
      </c>
      <c r="H4248" s="7">
        <f t="shared" si="264"/>
        <v>46054</v>
      </c>
      <c r="I4248" s="3">
        <f t="shared" si="265"/>
        <v>30891.840000000004</v>
      </c>
      <c r="J4248" s="3">
        <f t="shared" si="266"/>
        <v>21624.288</v>
      </c>
      <c r="K4248" s="3">
        <f t="shared" si="267"/>
        <v>9267.5520000000033</v>
      </c>
    </row>
    <row r="4249" spans="1:11" x14ac:dyDescent="0.25">
      <c r="A4249" s="5">
        <v>46264</v>
      </c>
      <c r="B4249" s="2" t="s">
        <v>4256</v>
      </c>
      <c r="C4249" s="2">
        <v>6</v>
      </c>
      <c r="D4249" s="3">
        <v>4465</v>
      </c>
      <c r="E4249" s="4">
        <v>0.03</v>
      </c>
      <c r="F4249" s="6">
        <v>1</v>
      </c>
      <c r="G4249" s="6">
        <v>2</v>
      </c>
      <c r="H4249" s="7">
        <f t="shared" si="264"/>
        <v>46235</v>
      </c>
      <c r="I4249" s="3">
        <f t="shared" si="265"/>
        <v>27593.7</v>
      </c>
      <c r="J4249" s="3">
        <f t="shared" si="266"/>
        <v>19315.59</v>
      </c>
      <c r="K4249" s="3">
        <f t="shared" si="267"/>
        <v>8278.11</v>
      </c>
    </row>
    <row r="4250" spans="1:11" x14ac:dyDescent="0.25">
      <c r="A4250" s="5">
        <v>46157</v>
      </c>
      <c r="B4250" s="2" t="s">
        <v>4257</v>
      </c>
      <c r="C4250" s="2">
        <v>6</v>
      </c>
      <c r="D4250" s="3">
        <v>34959</v>
      </c>
      <c r="E4250" s="4">
        <v>0.08</v>
      </c>
      <c r="F4250" s="6">
        <v>1</v>
      </c>
      <c r="G4250" s="6">
        <v>6</v>
      </c>
      <c r="H4250" s="7">
        <f t="shared" si="264"/>
        <v>46143</v>
      </c>
      <c r="I4250" s="3">
        <f t="shared" si="265"/>
        <v>226534.32</v>
      </c>
      <c r="J4250" s="3">
        <f t="shared" si="266"/>
        <v>158574.024</v>
      </c>
      <c r="K4250" s="3">
        <f t="shared" si="267"/>
        <v>67960.296000000002</v>
      </c>
    </row>
    <row r="4251" spans="1:11" x14ac:dyDescent="0.25">
      <c r="A4251" s="5">
        <v>46127</v>
      </c>
      <c r="B4251" s="2" t="s">
        <v>4258</v>
      </c>
      <c r="C4251" s="2">
        <v>6</v>
      </c>
      <c r="D4251" s="3">
        <v>27619</v>
      </c>
      <c r="E4251" s="4">
        <v>0.05</v>
      </c>
      <c r="F4251" s="6">
        <v>1</v>
      </c>
      <c r="G4251" s="6">
        <v>8</v>
      </c>
      <c r="H4251" s="7">
        <f t="shared" si="264"/>
        <v>46113</v>
      </c>
      <c r="I4251" s="3">
        <f t="shared" si="265"/>
        <v>173999.7</v>
      </c>
      <c r="J4251" s="3">
        <f t="shared" si="266"/>
        <v>121799.79</v>
      </c>
      <c r="K4251" s="3">
        <f t="shared" si="267"/>
        <v>52199.910000000018</v>
      </c>
    </row>
    <row r="4252" spans="1:11" x14ac:dyDescent="0.25">
      <c r="A4252" s="5">
        <v>46063</v>
      </c>
      <c r="B4252" s="2" t="s">
        <v>4259</v>
      </c>
      <c r="C4252" s="2">
        <v>7</v>
      </c>
      <c r="D4252" s="3">
        <v>20384</v>
      </c>
      <c r="E4252" s="4">
        <v>0.08</v>
      </c>
      <c r="F4252" s="6">
        <v>4</v>
      </c>
      <c r="G4252" s="6">
        <v>1</v>
      </c>
      <c r="H4252" s="7">
        <f t="shared" si="264"/>
        <v>46054</v>
      </c>
      <c r="I4252" s="3">
        <f t="shared" si="265"/>
        <v>154103.04000000001</v>
      </c>
      <c r="J4252" s="3">
        <f t="shared" si="266"/>
        <v>107872.128</v>
      </c>
      <c r="K4252" s="3">
        <f t="shared" si="267"/>
        <v>46230.912000000011</v>
      </c>
    </row>
    <row r="4253" spans="1:11" x14ac:dyDescent="0.25">
      <c r="A4253" s="5">
        <v>46042</v>
      </c>
      <c r="B4253" s="2" t="s">
        <v>4260</v>
      </c>
      <c r="C4253" s="2">
        <v>1</v>
      </c>
      <c r="D4253" s="3">
        <v>31845</v>
      </c>
      <c r="E4253" s="4">
        <v>0.13</v>
      </c>
      <c r="F4253" s="6">
        <v>4</v>
      </c>
      <c r="G4253" s="6">
        <v>2</v>
      </c>
      <c r="H4253" s="7">
        <f t="shared" si="264"/>
        <v>46023</v>
      </c>
      <c r="I4253" s="3">
        <f t="shared" si="265"/>
        <v>35984.85</v>
      </c>
      <c r="J4253" s="3">
        <f t="shared" si="266"/>
        <v>25189.394999999997</v>
      </c>
      <c r="K4253" s="3">
        <f t="shared" si="267"/>
        <v>10795.455000000002</v>
      </c>
    </row>
    <row r="4254" spans="1:11" x14ac:dyDescent="0.25">
      <c r="A4254" s="5">
        <v>46151</v>
      </c>
      <c r="B4254" s="2" t="s">
        <v>4261</v>
      </c>
      <c r="C4254" s="2">
        <v>4</v>
      </c>
      <c r="D4254" s="3">
        <v>2893</v>
      </c>
      <c r="E4254" s="4">
        <v>0.05</v>
      </c>
      <c r="F4254" s="6">
        <v>3</v>
      </c>
      <c r="G4254" s="6">
        <v>4</v>
      </c>
      <c r="H4254" s="7">
        <f t="shared" si="264"/>
        <v>46143</v>
      </c>
      <c r="I4254" s="3">
        <f t="shared" si="265"/>
        <v>12150.6</v>
      </c>
      <c r="J4254" s="3">
        <f t="shared" si="266"/>
        <v>8505.42</v>
      </c>
      <c r="K4254" s="3">
        <f t="shared" si="267"/>
        <v>3645.1800000000003</v>
      </c>
    </row>
    <row r="4255" spans="1:11" x14ac:dyDescent="0.25">
      <c r="A4255" s="5">
        <v>46091</v>
      </c>
      <c r="B4255" s="2" t="s">
        <v>4262</v>
      </c>
      <c r="C4255" s="2">
        <v>12</v>
      </c>
      <c r="D4255" s="3">
        <v>17354</v>
      </c>
      <c r="E4255" s="4">
        <v>0.15</v>
      </c>
      <c r="F4255" s="6">
        <v>2</v>
      </c>
      <c r="G4255" s="6">
        <v>1</v>
      </c>
      <c r="H4255" s="7">
        <f t="shared" si="264"/>
        <v>46082</v>
      </c>
      <c r="I4255" s="3">
        <f t="shared" si="265"/>
        <v>239485.19999999998</v>
      </c>
      <c r="J4255" s="3">
        <f t="shared" si="266"/>
        <v>167639.63999999998</v>
      </c>
      <c r="K4255" s="3">
        <f t="shared" si="267"/>
        <v>71845.56</v>
      </c>
    </row>
    <row r="4256" spans="1:11" x14ac:dyDescent="0.25">
      <c r="A4256" s="5">
        <v>46235</v>
      </c>
      <c r="B4256" s="2" t="s">
        <v>4263</v>
      </c>
      <c r="C4256" s="2">
        <v>10</v>
      </c>
      <c r="D4256" s="3">
        <v>22623</v>
      </c>
      <c r="E4256" s="4"/>
      <c r="F4256" s="6">
        <v>5</v>
      </c>
      <c r="G4256" s="6">
        <v>2</v>
      </c>
      <c r="H4256" s="7">
        <f t="shared" si="264"/>
        <v>46235</v>
      </c>
      <c r="I4256" s="3">
        <f t="shared" si="265"/>
        <v>226230</v>
      </c>
      <c r="J4256" s="3">
        <f t="shared" si="266"/>
        <v>158361</v>
      </c>
      <c r="K4256" s="3">
        <f t="shared" si="267"/>
        <v>67869</v>
      </c>
    </row>
    <row r="4257" spans="1:11" x14ac:dyDescent="0.25">
      <c r="A4257" s="5">
        <v>46026</v>
      </c>
      <c r="B4257" s="2" t="s">
        <v>4264</v>
      </c>
      <c r="C4257" s="2">
        <v>5</v>
      </c>
      <c r="D4257" s="3">
        <v>31461</v>
      </c>
      <c r="E4257" s="4">
        <v>0.15</v>
      </c>
      <c r="F4257" s="6">
        <v>4</v>
      </c>
      <c r="G4257" s="6">
        <v>1</v>
      </c>
      <c r="H4257" s="7">
        <f t="shared" si="264"/>
        <v>46023</v>
      </c>
      <c r="I4257" s="3">
        <f t="shared" si="265"/>
        <v>180900.75</v>
      </c>
      <c r="J4257" s="3">
        <f t="shared" si="266"/>
        <v>126630.52499999999</v>
      </c>
      <c r="K4257" s="3">
        <f t="shared" si="267"/>
        <v>54270.225000000006</v>
      </c>
    </row>
    <row r="4258" spans="1:11" x14ac:dyDescent="0.25">
      <c r="A4258" s="5">
        <v>46185</v>
      </c>
      <c r="B4258" s="2" t="s">
        <v>4265</v>
      </c>
      <c r="C4258" s="2">
        <v>8</v>
      </c>
      <c r="D4258" s="3">
        <v>26896</v>
      </c>
      <c r="E4258" s="4">
        <v>0.14000000000000001</v>
      </c>
      <c r="F4258" s="6">
        <v>5</v>
      </c>
      <c r="G4258" s="6">
        <v>8</v>
      </c>
      <c r="H4258" s="7">
        <f t="shared" si="264"/>
        <v>46174</v>
      </c>
      <c r="I4258" s="3">
        <f t="shared" si="265"/>
        <v>245291.52000000002</v>
      </c>
      <c r="J4258" s="3">
        <f t="shared" si="266"/>
        <v>171704.06400000001</v>
      </c>
      <c r="K4258" s="3">
        <f t="shared" si="267"/>
        <v>73587.456000000006</v>
      </c>
    </row>
    <row r="4259" spans="1:11" x14ac:dyDescent="0.25">
      <c r="A4259" s="5">
        <v>46290</v>
      </c>
      <c r="B4259" s="2" t="s">
        <v>4266</v>
      </c>
      <c r="C4259" s="2">
        <v>5</v>
      </c>
      <c r="D4259" s="3">
        <v>34893</v>
      </c>
      <c r="E4259" s="4"/>
      <c r="F4259" s="6">
        <v>4</v>
      </c>
      <c r="G4259" s="6">
        <v>7</v>
      </c>
      <c r="H4259" s="7">
        <f t="shared" si="264"/>
        <v>46266</v>
      </c>
      <c r="I4259" s="3">
        <f t="shared" si="265"/>
        <v>174465</v>
      </c>
      <c r="J4259" s="3">
        <f t="shared" si="266"/>
        <v>122125.49999999999</v>
      </c>
      <c r="K4259" s="3">
        <f t="shared" si="267"/>
        <v>52339.500000000015</v>
      </c>
    </row>
    <row r="4260" spans="1:11" x14ac:dyDescent="0.25">
      <c r="A4260" s="5">
        <v>46371</v>
      </c>
      <c r="B4260" s="2" t="s">
        <v>4267</v>
      </c>
      <c r="C4260" s="2">
        <v>8</v>
      </c>
      <c r="D4260" s="3">
        <v>26163</v>
      </c>
      <c r="E4260" s="4">
        <v>0.13</v>
      </c>
      <c r="F4260" s="6">
        <v>5</v>
      </c>
      <c r="G4260" s="6">
        <v>4</v>
      </c>
      <c r="H4260" s="7">
        <f t="shared" si="264"/>
        <v>46357</v>
      </c>
      <c r="I4260" s="3">
        <f t="shared" si="265"/>
        <v>236513.52</v>
      </c>
      <c r="J4260" s="3">
        <f t="shared" si="266"/>
        <v>165559.46399999998</v>
      </c>
      <c r="K4260" s="3">
        <f t="shared" si="267"/>
        <v>70954.056000000011</v>
      </c>
    </row>
    <row r="4261" spans="1:11" x14ac:dyDescent="0.25">
      <c r="A4261" s="5">
        <v>46186</v>
      </c>
      <c r="B4261" s="2" t="s">
        <v>4268</v>
      </c>
      <c r="C4261" s="2">
        <v>8</v>
      </c>
      <c r="D4261" s="3">
        <v>32828</v>
      </c>
      <c r="E4261" s="4">
        <v>0.03</v>
      </c>
      <c r="F4261" s="6">
        <v>4</v>
      </c>
      <c r="G4261" s="6">
        <v>5</v>
      </c>
      <c r="H4261" s="7">
        <f t="shared" si="264"/>
        <v>46174</v>
      </c>
      <c r="I4261" s="3">
        <f t="shared" si="265"/>
        <v>270502.72000000003</v>
      </c>
      <c r="J4261" s="3">
        <f t="shared" si="266"/>
        <v>189351.90400000001</v>
      </c>
      <c r="K4261" s="3">
        <f t="shared" si="267"/>
        <v>81150.816000000021</v>
      </c>
    </row>
    <row r="4262" spans="1:11" x14ac:dyDescent="0.25">
      <c r="A4262" s="5">
        <v>46319</v>
      </c>
      <c r="B4262" s="2" t="s">
        <v>4269</v>
      </c>
      <c r="C4262" s="2">
        <v>10</v>
      </c>
      <c r="D4262" s="3">
        <v>27867</v>
      </c>
      <c r="E4262" s="4"/>
      <c r="F4262" s="6">
        <v>3</v>
      </c>
      <c r="G4262" s="6">
        <v>8</v>
      </c>
      <c r="H4262" s="7">
        <f t="shared" si="264"/>
        <v>46296</v>
      </c>
      <c r="I4262" s="3">
        <f t="shared" si="265"/>
        <v>278670</v>
      </c>
      <c r="J4262" s="3">
        <f t="shared" si="266"/>
        <v>195069</v>
      </c>
      <c r="K4262" s="3">
        <f t="shared" si="267"/>
        <v>83601</v>
      </c>
    </row>
    <row r="4263" spans="1:11" x14ac:dyDescent="0.25">
      <c r="A4263" s="5">
        <v>46343</v>
      </c>
      <c r="B4263" s="2" t="s">
        <v>4270</v>
      </c>
      <c r="C4263" s="2">
        <v>12</v>
      </c>
      <c r="D4263" s="3">
        <v>3410</v>
      </c>
      <c r="E4263" s="4"/>
      <c r="F4263" s="6">
        <v>2</v>
      </c>
      <c r="G4263" s="6">
        <v>7</v>
      </c>
      <c r="H4263" s="7">
        <f t="shared" si="264"/>
        <v>46327</v>
      </c>
      <c r="I4263" s="3">
        <f t="shared" si="265"/>
        <v>40920</v>
      </c>
      <c r="J4263" s="3">
        <f t="shared" si="266"/>
        <v>28644</v>
      </c>
      <c r="K4263" s="3">
        <f t="shared" si="267"/>
        <v>12276</v>
      </c>
    </row>
    <row r="4264" spans="1:11" x14ac:dyDescent="0.25">
      <c r="A4264" s="5">
        <v>46056</v>
      </c>
      <c r="B4264" s="2" t="s">
        <v>4271</v>
      </c>
      <c r="C4264" s="2">
        <v>6</v>
      </c>
      <c r="D4264" s="3">
        <v>25126</v>
      </c>
      <c r="E4264" s="4"/>
      <c r="F4264" s="6">
        <v>5</v>
      </c>
      <c r="G4264" s="6">
        <v>5</v>
      </c>
      <c r="H4264" s="7">
        <f t="shared" si="264"/>
        <v>46054</v>
      </c>
      <c r="I4264" s="3">
        <f t="shared" si="265"/>
        <v>150756</v>
      </c>
      <c r="J4264" s="3">
        <f t="shared" si="266"/>
        <v>105529.2</v>
      </c>
      <c r="K4264" s="3">
        <f t="shared" si="267"/>
        <v>45226.8</v>
      </c>
    </row>
    <row r="4265" spans="1:11" x14ac:dyDescent="0.25">
      <c r="A4265" s="5">
        <v>46144</v>
      </c>
      <c r="B4265" s="2" t="s">
        <v>4272</v>
      </c>
      <c r="C4265" s="2">
        <v>2</v>
      </c>
      <c r="D4265" s="3">
        <v>11513</v>
      </c>
      <c r="E4265" s="4">
        <v>0.03</v>
      </c>
      <c r="F4265" s="6">
        <v>2</v>
      </c>
      <c r="G4265" s="6">
        <v>5</v>
      </c>
      <c r="H4265" s="7">
        <f t="shared" si="264"/>
        <v>46143</v>
      </c>
      <c r="I4265" s="3">
        <f t="shared" si="265"/>
        <v>23716.78</v>
      </c>
      <c r="J4265" s="3">
        <f t="shared" si="266"/>
        <v>16601.745999999999</v>
      </c>
      <c r="K4265" s="3">
        <f t="shared" si="267"/>
        <v>7115.0339999999997</v>
      </c>
    </row>
    <row r="4266" spans="1:11" x14ac:dyDescent="0.25">
      <c r="A4266" s="5">
        <v>46300</v>
      </c>
      <c r="B4266" s="2" t="s">
        <v>4273</v>
      </c>
      <c r="C4266" s="2">
        <v>3</v>
      </c>
      <c r="D4266" s="3">
        <v>2746</v>
      </c>
      <c r="E4266" s="4">
        <v>0.02</v>
      </c>
      <c r="F4266" s="6">
        <v>1</v>
      </c>
      <c r="G4266" s="6">
        <v>5</v>
      </c>
      <c r="H4266" s="7">
        <f t="shared" si="264"/>
        <v>46296</v>
      </c>
      <c r="I4266" s="3">
        <f t="shared" si="265"/>
        <v>8402.76</v>
      </c>
      <c r="J4266" s="3">
        <f t="shared" si="266"/>
        <v>5881.9319999999998</v>
      </c>
      <c r="K4266" s="3">
        <f t="shared" si="267"/>
        <v>2520.8280000000004</v>
      </c>
    </row>
    <row r="4267" spans="1:11" x14ac:dyDescent="0.25">
      <c r="A4267" s="5">
        <v>46208</v>
      </c>
      <c r="B4267" s="2" t="s">
        <v>4274</v>
      </c>
      <c r="C4267" s="2">
        <v>4</v>
      </c>
      <c r="D4267" s="3">
        <v>19665</v>
      </c>
      <c r="E4267" s="4">
        <v>0.12</v>
      </c>
      <c r="F4267" s="6">
        <v>1</v>
      </c>
      <c r="G4267" s="6">
        <v>8</v>
      </c>
      <c r="H4267" s="7">
        <f t="shared" si="264"/>
        <v>46204</v>
      </c>
      <c r="I4267" s="3">
        <f t="shared" si="265"/>
        <v>88099.200000000012</v>
      </c>
      <c r="J4267" s="3">
        <f t="shared" si="266"/>
        <v>61669.440000000002</v>
      </c>
      <c r="K4267" s="3">
        <f t="shared" si="267"/>
        <v>26429.760000000009</v>
      </c>
    </row>
    <row r="4268" spans="1:11" x14ac:dyDescent="0.25">
      <c r="A4268" s="5">
        <v>46201</v>
      </c>
      <c r="B4268" s="2" t="s">
        <v>4275</v>
      </c>
      <c r="C4268" s="2">
        <v>5</v>
      </c>
      <c r="D4268" s="3">
        <v>16730</v>
      </c>
      <c r="E4268" s="4">
        <v>0.05</v>
      </c>
      <c r="F4268" s="6">
        <v>5</v>
      </c>
      <c r="G4268" s="6">
        <v>8</v>
      </c>
      <c r="H4268" s="7">
        <f t="shared" si="264"/>
        <v>46174</v>
      </c>
      <c r="I4268" s="3">
        <f t="shared" si="265"/>
        <v>87832.5</v>
      </c>
      <c r="J4268" s="3">
        <f t="shared" si="266"/>
        <v>61482.749999999993</v>
      </c>
      <c r="K4268" s="3">
        <f t="shared" si="267"/>
        <v>26349.750000000007</v>
      </c>
    </row>
    <row r="4269" spans="1:11" x14ac:dyDescent="0.25">
      <c r="A4269" s="5">
        <v>46364</v>
      </c>
      <c r="B4269" s="2" t="s">
        <v>4276</v>
      </c>
      <c r="C4269" s="2">
        <v>4</v>
      </c>
      <c r="D4269" s="3">
        <v>10412</v>
      </c>
      <c r="E4269" s="4">
        <v>0.05</v>
      </c>
      <c r="F4269" s="6">
        <v>4</v>
      </c>
      <c r="G4269" s="6">
        <v>3</v>
      </c>
      <c r="H4269" s="7">
        <f t="shared" si="264"/>
        <v>46357</v>
      </c>
      <c r="I4269" s="3">
        <f t="shared" si="265"/>
        <v>43730.400000000001</v>
      </c>
      <c r="J4269" s="3">
        <f t="shared" si="266"/>
        <v>30611.279999999999</v>
      </c>
      <c r="K4269" s="3">
        <f t="shared" si="267"/>
        <v>13119.120000000003</v>
      </c>
    </row>
    <row r="4270" spans="1:11" x14ac:dyDescent="0.25">
      <c r="A4270" s="5">
        <v>46131</v>
      </c>
      <c r="B4270" s="2" t="s">
        <v>4277</v>
      </c>
      <c r="C4270" s="2">
        <v>10</v>
      </c>
      <c r="D4270" s="3">
        <v>2916</v>
      </c>
      <c r="E4270" s="4"/>
      <c r="F4270" s="6">
        <v>3</v>
      </c>
      <c r="G4270" s="6">
        <v>8</v>
      </c>
      <c r="H4270" s="7">
        <f t="shared" si="264"/>
        <v>46113</v>
      </c>
      <c r="I4270" s="3">
        <f t="shared" si="265"/>
        <v>29160</v>
      </c>
      <c r="J4270" s="3">
        <f t="shared" si="266"/>
        <v>20412</v>
      </c>
      <c r="K4270" s="3">
        <f t="shared" si="267"/>
        <v>8748</v>
      </c>
    </row>
    <row r="4271" spans="1:11" x14ac:dyDescent="0.25">
      <c r="A4271" s="5">
        <v>46284</v>
      </c>
      <c r="B4271" s="2" t="s">
        <v>4278</v>
      </c>
      <c r="C4271" s="2">
        <v>12</v>
      </c>
      <c r="D4271" s="3">
        <v>30860</v>
      </c>
      <c r="E4271" s="4">
        <v>0.08</v>
      </c>
      <c r="F4271" s="6">
        <v>2</v>
      </c>
      <c r="G4271" s="6">
        <v>6</v>
      </c>
      <c r="H4271" s="7">
        <f t="shared" si="264"/>
        <v>46266</v>
      </c>
      <c r="I4271" s="3">
        <f t="shared" si="265"/>
        <v>399945.60000000003</v>
      </c>
      <c r="J4271" s="3">
        <f t="shared" si="266"/>
        <v>279961.92</v>
      </c>
      <c r="K4271" s="3">
        <f t="shared" si="267"/>
        <v>119983.68000000005</v>
      </c>
    </row>
    <row r="4272" spans="1:11" x14ac:dyDescent="0.25">
      <c r="A4272" s="5">
        <v>46364</v>
      </c>
      <c r="B4272" s="2" t="s">
        <v>4279</v>
      </c>
      <c r="C4272" s="2">
        <v>2</v>
      </c>
      <c r="D4272" s="3">
        <v>19472</v>
      </c>
      <c r="E4272" s="4">
        <v>0.06</v>
      </c>
      <c r="F4272" s="6">
        <v>4</v>
      </c>
      <c r="G4272" s="6">
        <v>8</v>
      </c>
      <c r="H4272" s="7">
        <f t="shared" si="264"/>
        <v>46357</v>
      </c>
      <c r="I4272" s="3">
        <f t="shared" si="265"/>
        <v>41280.639999999999</v>
      </c>
      <c r="J4272" s="3">
        <f t="shared" si="266"/>
        <v>28896.447999999997</v>
      </c>
      <c r="K4272" s="3">
        <f t="shared" si="267"/>
        <v>12384.192000000003</v>
      </c>
    </row>
    <row r="4273" spans="1:11" x14ac:dyDescent="0.25">
      <c r="A4273" s="5">
        <v>46296</v>
      </c>
      <c r="B4273" s="2" t="s">
        <v>4280</v>
      </c>
      <c r="C4273" s="2">
        <v>3</v>
      </c>
      <c r="D4273" s="3">
        <v>22128</v>
      </c>
      <c r="E4273" s="4">
        <v>0.1</v>
      </c>
      <c r="F4273" s="6">
        <v>5</v>
      </c>
      <c r="G4273" s="6">
        <v>1</v>
      </c>
      <c r="H4273" s="7">
        <f t="shared" si="264"/>
        <v>46296</v>
      </c>
      <c r="I4273" s="3">
        <f t="shared" si="265"/>
        <v>73022.400000000009</v>
      </c>
      <c r="J4273" s="3">
        <f t="shared" si="266"/>
        <v>51115.68</v>
      </c>
      <c r="K4273" s="3">
        <f t="shared" si="267"/>
        <v>21906.720000000008</v>
      </c>
    </row>
    <row r="4274" spans="1:11" x14ac:dyDescent="0.25">
      <c r="A4274" s="5">
        <v>46283</v>
      </c>
      <c r="B4274" s="2" t="s">
        <v>4281</v>
      </c>
      <c r="C4274" s="2">
        <v>11</v>
      </c>
      <c r="D4274" s="3">
        <v>29042</v>
      </c>
      <c r="E4274" s="4">
        <v>0.15</v>
      </c>
      <c r="F4274" s="6">
        <v>5</v>
      </c>
      <c r="G4274" s="6">
        <v>8</v>
      </c>
      <c r="H4274" s="7">
        <f t="shared" si="264"/>
        <v>46266</v>
      </c>
      <c r="I4274" s="3">
        <f t="shared" si="265"/>
        <v>367381.3</v>
      </c>
      <c r="J4274" s="3">
        <f t="shared" si="266"/>
        <v>257166.90999999997</v>
      </c>
      <c r="K4274" s="3">
        <f t="shared" si="267"/>
        <v>110214.39000000001</v>
      </c>
    </row>
    <row r="4275" spans="1:11" x14ac:dyDescent="0.25">
      <c r="A4275" s="5">
        <v>46216</v>
      </c>
      <c r="B4275" s="2" t="s">
        <v>4282</v>
      </c>
      <c r="C4275" s="2">
        <v>11</v>
      </c>
      <c r="D4275" s="3">
        <v>25272</v>
      </c>
      <c r="E4275" s="4">
        <v>0.11</v>
      </c>
      <c r="F4275" s="6">
        <v>5</v>
      </c>
      <c r="G4275" s="6">
        <v>8</v>
      </c>
      <c r="H4275" s="7">
        <f t="shared" si="264"/>
        <v>46204</v>
      </c>
      <c r="I4275" s="3">
        <f t="shared" si="265"/>
        <v>308571.12000000005</v>
      </c>
      <c r="J4275" s="3">
        <f t="shared" si="266"/>
        <v>215999.78400000001</v>
      </c>
      <c r="K4275" s="3">
        <f t="shared" si="267"/>
        <v>92571.336000000039</v>
      </c>
    </row>
    <row r="4276" spans="1:11" x14ac:dyDescent="0.25">
      <c r="A4276" s="5">
        <v>46074</v>
      </c>
      <c r="B4276" s="2" t="s">
        <v>4283</v>
      </c>
      <c r="C4276" s="2">
        <v>9</v>
      </c>
      <c r="D4276" s="3">
        <v>33199</v>
      </c>
      <c r="E4276" s="4">
        <v>0.14000000000000001</v>
      </c>
      <c r="F4276" s="6">
        <v>3</v>
      </c>
      <c r="G4276" s="6">
        <v>1</v>
      </c>
      <c r="H4276" s="7">
        <f t="shared" si="264"/>
        <v>46054</v>
      </c>
      <c r="I4276" s="3">
        <f t="shared" si="265"/>
        <v>340621.74000000005</v>
      </c>
      <c r="J4276" s="3">
        <f t="shared" si="266"/>
        <v>238435.21800000002</v>
      </c>
      <c r="K4276" s="3">
        <f t="shared" si="267"/>
        <v>102186.52200000003</v>
      </c>
    </row>
    <row r="4277" spans="1:11" x14ac:dyDescent="0.25">
      <c r="A4277" s="5">
        <v>46207</v>
      </c>
      <c r="B4277" s="2" t="s">
        <v>4284</v>
      </c>
      <c r="C4277" s="2">
        <v>3</v>
      </c>
      <c r="D4277" s="3">
        <v>9940</v>
      </c>
      <c r="E4277" s="4">
        <v>0.11</v>
      </c>
      <c r="F4277" s="6">
        <v>1</v>
      </c>
      <c r="G4277" s="6">
        <v>5</v>
      </c>
      <c r="H4277" s="7">
        <f t="shared" si="264"/>
        <v>46204</v>
      </c>
      <c r="I4277" s="3">
        <f t="shared" si="265"/>
        <v>33100.200000000004</v>
      </c>
      <c r="J4277" s="3">
        <f t="shared" si="266"/>
        <v>23170.140000000003</v>
      </c>
      <c r="K4277" s="3">
        <f t="shared" si="267"/>
        <v>9930.0600000000013</v>
      </c>
    </row>
    <row r="4278" spans="1:11" x14ac:dyDescent="0.25">
      <c r="A4278" s="5">
        <v>46034</v>
      </c>
      <c r="B4278" s="2" t="s">
        <v>4285</v>
      </c>
      <c r="C4278" s="2">
        <v>7</v>
      </c>
      <c r="D4278" s="3">
        <v>18941</v>
      </c>
      <c r="E4278" s="4"/>
      <c r="F4278" s="6">
        <v>1</v>
      </c>
      <c r="G4278" s="6">
        <v>4</v>
      </c>
      <c r="H4278" s="7">
        <f t="shared" si="264"/>
        <v>46023</v>
      </c>
      <c r="I4278" s="3">
        <f t="shared" si="265"/>
        <v>132587</v>
      </c>
      <c r="J4278" s="3">
        <f t="shared" si="266"/>
        <v>92810.9</v>
      </c>
      <c r="K4278" s="3">
        <f t="shared" si="267"/>
        <v>39776.100000000006</v>
      </c>
    </row>
    <row r="4279" spans="1:11" x14ac:dyDescent="0.25">
      <c r="A4279" s="5">
        <v>46349</v>
      </c>
      <c r="B4279" s="2" t="s">
        <v>4286</v>
      </c>
      <c r="C4279" s="2">
        <v>7</v>
      </c>
      <c r="D4279" s="3">
        <v>28383</v>
      </c>
      <c r="E4279" s="4">
        <v>7.0000000000000007E-2</v>
      </c>
      <c r="F4279" s="6">
        <v>2</v>
      </c>
      <c r="G4279" s="6">
        <v>1</v>
      </c>
      <c r="H4279" s="7">
        <f t="shared" si="264"/>
        <v>46327</v>
      </c>
      <c r="I4279" s="3">
        <f t="shared" si="265"/>
        <v>212588.67</v>
      </c>
      <c r="J4279" s="3">
        <f t="shared" si="266"/>
        <v>148812.06899999999</v>
      </c>
      <c r="K4279" s="3">
        <f t="shared" si="267"/>
        <v>63776.601000000024</v>
      </c>
    </row>
    <row r="4280" spans="1:11" x14ac:dyDescent="0.25">
      <c r="A4280" s="5">
        <v>46150</v>
      </c>
      <c r="B4280" s="2" t="s">
        <v>4287</v>
      </c>
      <c r="C4280" s="2">
        <v>12</v>
      </c>
      <c r="D4280" s="3">
        <v>18330</v>
      </c>
      <c r="E4280" s="4"/>
      <c r="F4280" s="6">
        <v>5</v>
      </c>
      <c r="G4280" s="6">
        <v>7</v>
      </c>
      <c r="H4280" s="7">
        <f t="shared" si="264"/>
        <v>46143</v>
      </c>
      <c r="I4280" s="3">
        <f t="shared" si="265"/>
        <v>219960</v>
      </c>
      <c r="J4280" s="3">
        <f t="shared" si="266"/>
        <v>153972</v>
      </c>
      <c r="K4280" s="3">
        <f t="shared" si="267"/>
        <v>65988</v>
      </c>
    </row>
    <row r="4281" spans="1:11" x14ac:dyDescent="0.25">
      <c r="A4281" s="5">
        <v>46089</v>
      </c>
      <c r="B4281" s="2" t="s">
        <v>4288</v>
      </c>
      <c r="C4281" s="2">
        <v>12</v>
      </c>
      <c r="D4281" s="3">
        <v>18422</v>
      </c>
      <c r="E4281" s="4"/>
      <c r="F4281" s="6">
        <v>5</v>
      </c>
      <c r="G4281" s="6">
        <v>1</v>
      </c>
      <c r="H4281" s="7">
        <f t="shared" si="264"/>
        <v>46082</v>
      </c>
      <c r="I4281" s="3">
        <f t="shared" si="265"/>
        <v>221064</v>
      </c>
      <c r="J4281" s="3">
        <f t="shared" si="266"/>
        <v>154744.79999999999</v>
      </c>
      <c r="K4281" s="3">
        <f t="shared" si="267"/>
        <v>66319.200000000012</v>
      </c>
    </row>
    <row r="4282" spans="1:11" x14ac:dyDescent="0.25">
      <c r="A4282" s="5">
        <v>46051</v>
      </c>
      <c r="B4282" s="2" t="s">
        <v>4289</v>
      </c>
      <c r="C4282" s="2">
        <v>7</v>
      </c>
      <c r="D4282" s="3">
        <v>4247</v>
      </c>
      <c r="E4282" s="4">
        <v>0.14000000000000001</v>
      </c>
      <c r="F4282" s="6">
        <v>4</v>
      </c>
      <c r="G4282" s="6">
        <v>6</v>
      </c>
      <c r="H4282" s="7">
        <f t="shared" si="264"/>
        <v>46023</v>
      </c>
      <c r="I4282" s="3">
        <f t="shared" si="265"/>
        <v>33891.060000000005</v>
      </c>
      <c r="J4282" s="3">
        <f t="shared" si="266"/>
        <v>23723.742000000002</v>
      </c>
      <c r="K4282" s="3">
        <f t="shared" si="267"/>
        <v>10167.318000000003</v>
      </c>
    </row>
    <row r="4283" spans="1:11" x14ac:dyDescent="0.25">
      <c r="A4283" s="5">
        <v>46352</v>
      </c>
      <c r="B4283" s="2" t="s">
        <v>4290</v>
      </c>
      <c r="C4283" s="2">
        <v>8</v>
      </c>
      <c r="D4283" s="3">
        <v>28908</v>
      </c>
      <c r="E4283" s="4">
        <v>0.12</v>
      </c>
      <c r="F4283" s="6">
        <v>1</v>
      </c>
      <c r="G4283" s="6">
        <v>5</v>
      </c>
      <c r="H4283" s="7">
        <f t="shared" si="264"/>
        <v>46327</v>
      </c>
      <c r="I4283" s="3">
        <f t="shared" si="265"/>
        <v>259015.68000000002</v>
      </c>
      <c r="J4283" s="3">
        <f t="shared" si="266"/>
        <v>181310.976</v>
      </c>
      <c r="K4283" s="3">
        <f t="shared" si="267"/>
        <v>77704.704000000027</v>
      </c>
    </row>
    <row r="4284" spans="1:11" x14ac:dyDescent="0.25">
      <c r="A4284" s="5">
        <v>46202</v>
      </c>
      <c r="B4284" s="2" t="s">
        <v>4291</v>
      </c>
      <c r="C4284" s="2">
        <v>8</v>
      </c>
      <c r="D4284" s="3">
        <v>5190</v>
      </c>
      <c r="E4284" s="4">
        <v>7.0000000000000007E-2</v>
      </c>
      <c r="F4284" s="6">
        <v>2</v>
      </c>
      <c r="G4284" s="6">
        <v>4</v>
      </c>
      <c r="H4284" s="7">
        <f t="shared" si="264"/>
        <v>46174</v>
      </c>
      <c r="I4284" s="3">
        <f t="shared" si="265"/>
        <v>44426.400000000001</v>
      </c>
      <c r="J4284" s="3">
        <f t="shared" si="266"/>
        <v>31098.48</v>
      </c>
      <c r="K4284" s="3">
        <f t="shared" si="267"/>
        <v>13327.920000000002</v>
      </c>
    </row>
    <row r="4285" spans="1:11" x14ac:dyDescent="0.25">
      <c r="A4285" s="5">
        <v>46215</v>
      </c>
      <c r="B4285" s="2" t="s">
        <v>4292</v>
      </c>
      <c r="C4285" s="2">
        <v>10</v>
      </c>
      <c r="D4285" s="3">
        <v>16130</v>
      </c>
      <c r="E4285" s="4"/>
      <c r="F4285" s="6">
        <v>1</v>
      </c>
      <c r="G4285" s="6">
        <v>6</v>
      </c>
      <c r="H4285" s="7">
        <f t="shared" si="264"/>
        <v>46204</v>
      </c>
      <c r="I4285" s="3">
        <f t="shared" si="265"/>
        <v>161300</v>
      </c>
      <c r="J4285" s="3">
        <f t="shared" si="266"/>
        <v>112910</v>
      </c>
      <c r="K4285" s="3">
        <f t="shared" si="267"/>
        <v>48390</v>
      </c>
    </row>
    <row r="4286" spans="1:11" x14ac:dyDescent="0.25">
      <c r="A4286" s="5">
        <v>46299</v>
      </c>
      <c r="B4286" s="2" t="s">
        <v>4293</v>
      </c>
      <c r="C4286" s="2">
        <v>9</v>
      </c>
      <c r="D4286" s="3">
        <v>19413</v>
      </c>
      <c r="E4286" s="4"/>
      <c r="F4286" s="6">
        <v>4</v>
      </c>
      <c r="G4286" s="6">
        <v>4</v>
      </c>
      <c r="H4286" s="7">
        <f t="shared" si="264"/>
        <v>46296</v>
      </c>
      <c r="I4286" s="3">
        <f t="shared" si="265"/>
        <v>174717</v>
      </c>
      <c r="J4286" s="3">
        <f t="shared" si="266"/>
        <v>122301.9</v>
      </c>
      <c r="K4286" s="3">
        <f t="shared" si="267"/>
        <v>52415.100000000006</v>
      </c>
    </row>
    <row r="4287" spans="1:11" x14ac:dyDescent="0.25">
      <c r="A4287" s="5">
        <v>46301</v>
      </c>
      <c r="B4287" s="2" t="s">
        <v>4294</v>
      </c>
      <c r="C4287" s="2">
        <v>2</v>
      </c>
      <c r="D4287" s="3">
        <v>19900</v>
      </c>
      <c r="E4287" s="4">
        <v>0.03</v>
      </c>
      <c r="F4287" s="6">
        <v>4</v>
      </c>
      <c r="G4287" s="6">
        <v>6</v>
      </c>
      <c r="H4287" s="7">
        <f t="shared" si="264"/>
        <v>46296</v>
      </c>
      <c r="I4287" s="3">
        <f t="shared" si="265"/>
        <v>40994</v>
      </c>
      <c r="J4287" s="3">
        <f t="shared" si="266"/>
        <v>28695.8</v>
      </c>
      <c r="K4287" s="3">
        <f t="shared" si="267"/>
        <v>12298.2</v>
      </c>
    </row>
    <row r="4288" spans="1:11" x14ac:dyDescent="0.25">
      <c r="A4288" s="5">
        <v>46357</v>
      </c>
      <c r="B4288" s="2" t="s">
        <v>4295</v>
      </c>
      <c r="C4288" s="2">
        <v>9</v>
      </c>
      <c r="D4288" s="3">
        <v>30042</v>
      </c>
      <c r="E4288" s="4"/>
      <c r="F4288" s="6">
        <v>1</v>
      </c>
      <c r="G4288" s="6">
        <v>2</v>
      </c>
      <c r="H4288" s="7">
        <f t="shared" si="264"/>
        <v>46357</v>
      </c>
      <c r="I4288" s="3">
        <f t="shared" si="265"/>
        <v>270378</v>
      </c>
      <c r="J4288" s="3">
        <f t="shared" si="266"/>
        <v>189264.59999999998</v>
      </c>
      <c r="K4288" s="3">
        <f t="shared" si="267"/>
        <v>81113.400000000023</v>
      </c>
    </row>
    <row r="4289" spans="1:11" x14ac:dyDescent="0.25">
      <c r="A4289" s="5">
        <v>46338</v>
      </c>
      <c r="B4289" s="2" t="s">
        <v>4296</v>
      </c>
      <c r="C4289" s="2">
        <v>11</v>
      </c>
      <c r="D4289" s="3">
        <v>5011</v>
      </c>
      <c r="E4289" s="4">
        <v>7.0000000000000007E-2</v>
      </c>
      <c r="F4289" s="6">
        <v>4</v>
      </c>
      <c r="G4289" s="6">
        <v>1</v>
      </c>
      <c r="H4289" s="7">
        <f t="shared" si="264"/>
        <v>46327</v>
      </c>
      <c r="I4289" s="3">
        <f t="shared" si="265"/>
        <v>58979.47</v>
      </c>
      <c r="J4289" s="3">
        <f t="shared" si="266"/>
        <v>41285.629000000001</v>
      </c>
      <c r="K4289" s="3">
        <f t="shared" si="267"/>
        <v>17693.841</v>
      </c>
    </row>
    <row r="4290" spans="1:11" x14ac:dyDescent="0.25">
      <c r="A4290" s="5">
        <v>46168</v>
      </c>
      <c r="B4290" s="2" t="s">
        <v>4297</v>
      </c>
      <c r="C4290" s="2">
        <v>6</v>
      </c>
      <c r="D4290" s="3">
        <v>33568</v>
      </c>
      <c r="E4290" s="4">
        <v>0.1</v>
      </c>
      <c r="F4290" s="6">
        <v>3</v>
      </c>
      <c r="G4290" s="6">
        <v>2</v>
      </c>
      <c r="H4290" s="7">
        <f t="shared" ref="H4290:H4353" si="268">DATE(YEAR($A4290),MONTH($A4290),1)</f>
        <v>46143</v>
      </c>
      <c r="I4290" s="3">
        <f t="shared" ref="I4290:I4353" si="269">$C4290*$D4290*(1+$E4290)</f>
        <v>221548.80000000002</v>
      </c>
      <c r="J4290" s="3">
        <f t="shared" ref="J4290:J4353" si="270">I4290*70%</f>
        <v>155084.16</v>
      </c>
      <c r="K4290" s="3">
        <f t="shared" ref="K4290:K4353" si="271">I4290-J4290</f>
        <v>66464.640000000014</v>
      </c>
    </row>
    <row r="4291" spans="1:11" x14ac:dyDescent="0.25">
      <c r="A4291" s="5">
        <v>46080</v>
      </c>
      <c r="B4291" s="2" t="s">
        <v>4298</v>
      </c>
      <c r="C4291" s="2">
        <v>9</v>
      </c>
      <c r="D4291" s="3">
        <v>1506</v>
      </c>
      <c r="E4291" s="4"/>
      <c r="F4291" s="6">
        <v>3</v>
      </c>
      <c r="G4291" s="6">
        <v>6</v>
      </c>
      <c r="H4291" s="7">
        <f t="shared" si="268"/>
        <v>46054</v>
      </c>
      <c r="I4291" s="3">
        <f t="shared" si="269"/>
        <v>13554</v>
      </c>
      <c r="J4291" s="3">
        <f t="shared" si="270"/>
        <v>9487.7999999999993</v>
      </c>
      <c r="K4291" s="3">
        <f t="shared" si="271"/>
        <v>4066.2000000000007</v>
      </c>
    </row>
    <row r="4292" spans="1:11" x14ac:dyDescent="0.25">
      <c r="A4292" s="5">
        <v>46271</v>
      </c>
      <c r="B4292" s="2" t="s">
        <v>4299</v>
      </c>
      <c r="C4292" s="2">
        <v>6</v>
      </c>
      <c r="D4292" s="3">
        <v>26940</v>
      </c>
      <c r="E4292" s="4"/>
      <c r="F4292" s="6">
        <v>3</v>
      </c>
      <c r="G4292" s="6">
        <v>4</v>
      </c>
      <c r="H4292" s="7">
        <f t="shared" si="268"/>
        <v>46266</v>
      </c>
      <c r="I4292" s="3">
        <f t="shared" si="269"/>
        <v>161640</v>
      </c>
      <c r="J4292" s="3">
        <f t="shared" si="270"/>
        <v>113148</v>
      </c>
      <c r="K4292" s="3">
        <f t="shared" si="271"/>
        <v>48492</v>
      </c>
    </row>
    <row r="4293" spans="1:11" x14ac:dyDescent="0.25">
      <c r="A4293" s="5">
        <v>46212</v>
      </c>
      <c r="B4293" s="2" t="s">
        <v>4300</v>
      </c>
      <c r="C4293" s="2">
        <v>2</v>
      </c>
      <c r="D4293" s="3">
        <v>25868</v>
      </c>
      <c r="E4293" s="4"/>
      <c r="F4293" s="6">
        <v>1</v>
      </c>
      <c r="G4293" s="6">
        <v>8</v>
      </c>
      <c r="H4293" s="7">
        <f t="shared" si="268"/>
        <v>46204</v>
      </c>
      <c r="I4293" s="3">
        <f t="shared" si="269"/>
        <v>51736</v>
      </c>
      <c r="J4293" s="3">
        <f t="shared" si="270"/>
        <v>36215.199999999997</v>
      </c>
      <c r="K4293" s="3">
        <f t="shared" si="271"/>
        <v>15520.800000000003</v>
      </c>
    </row>
    <row r="4294" spans="1:11" x14ac:dyDescent="0.25">
      <c r="A4294" s="5">
        <v>46222</v>
      </c>
      <c r="B4294" s="2" t="s">
        <v>4301</v>
      </c>
      <c r="C4294" s="2">
        <v>10</v>
      </c>
      <c r="D4294" s="3">
        <v>19120</v>
      </c>
      <c r="E4294" s="4">
        <v>0.1</v>
      </c>
      <c r="F4294" s="6">
        <v>4</v>
      </c>
      <c r="G4294" s="6">
        <v>1</v>
      </c>
      <c r="H4294" s="7">
        <f t="shared" si="268"/>
        <v>46204</v>
      </c>
      <c r="I4294" s="3">
        <f t="shared" si="269"/>
        <v>210320.00000000003</v>
      </c>
      <c r="J4294" s="3">
        <f t="shared" si="270"/>
        <v>147224</v>
      </c>
      <c r="K4294" s="3">
        <f t="shared" si="271"/>
        <v>63096.000000000029</v>
      </c>
    </row>
    <row r="4295" spans="1:11" x14ac:dyDescent="0.25">
      <c r="A4295" s="5">
        <v>46193</v>
      </c>
      <c r="B4295" s="2" t="s">
        <v>4302</v>
      </c>
      <c r="C4295" s="2">
        <v>12</v>
      </c>
      <c r="D4295" s="3">
        <v>16693</v>
      </c>
      <c r="E4295" s="4"/>
      <c r="F4295" s="6">
        <v>1</v>
      </c>
      <c r="G4295" s="6">
        <v>3</v>
      </c>
      <c r="H4295" s="7">
        <f t="shared" si="268"/>
        <v>46174</v>
      </c>
      <c r="I4295" s="3">
        <f t="shared" si="269"/>
        <v>200316</v>
      </c>
      <c r="J4295" s="3">
        <f t="shared" si="270"/>
        <v>140221.19999999998</v>
      </c>
      <c r="K4295" s="3">
        <f t="shared" si="271"/>
        <v>60094.800000000017</v>
      </c>
    </row>
    <row r="4296" spans="1:11" x14ac:dyDescent="0.25">
      <c r="A4296" s="5">
        <v>46123</v>
      </c>
      <c r="B4296" s="2" t="s">
        <v>4303</v>
      </c>
      <c r="C4296" s="2">
        <v>1</v>
      </c>
      <c r="D4296" s="3">
        <v>5290</v>
      </c>
      <c r="E4296" s="4">
        <v>0.02</v>
      </c>
      <c r="F4296" s="6">
        <v>5</v>
      </c>
      <c r="G4296" s="6">
        <v>8</v>
      </c>
      <c r="H4296" s="7">
        <f t="shared" si="268"/>
        <v>46113</v>
      </c>
      <c r="I4296" s="3">
        <f t="shared" si="269"/>
        <v>5395.8</v>
      </c>
      <c r="J4296" s="3">
        <f t="shared" si="270"/>
        <v>3777.06</v>
      </c>
      <c r="K4296" s="3">
        <f t="shared" si="271"/>
        <v>1618.7400000000002</v>
      </c>
    </row>
    <row r="4297" spans="1:11" x14ac:dyDescent="0.25">
      <c r="A4297" s="5">
        <v>46210</v>
      </c>
      <c r="B4297" s="2" t="s">
        <v>4304</v>
      </c>
      <c r="C4297" s="2">
        <v>1</v>
      </c>
      <c r="D4297" s="3">
        <v>27650</v>
      </c>
      <c r="E4297" s="4">
        <v>0.12</v>
      </c>
      <c r="F4297" s="6">
        <v>3</v>
      </c>
      <c r="G4297" s="6">
        <v>1</v>
      </c>
      <c r="H4297" s="7">
        <f t="shared" si="268"/>
        <v>46204</v>
      </c>
      <c r="I4297" s="3">
        <f t="shared" si="269"/>
        <v>30968.000000000004</v>
      </c>
      <c r="J4297" s="3">
        <f t="shared" si="270"/>
        <v>21677.600000000002</v>
      </c>
      <c r="K4297" s="3">
        <f t="shared" si="271"/>
        <v>9290.4000000000015</v>
      </c>
    </row>
    <row r="4298" spans="1:11" x14ac:dyDescent="0.25">
      <c r="A4298" s="5">
        <v>46356</v>
      </c>
      <c r="B4298" s="2" t="s">
        <v>4305</v>
      </c>
      <c r="C4298" s="2">
        <v>2</v>
      </c>
      <c r="D4298" s="3">
        <v>1620</v>
      </c>
      <c r="E4298" s="4">
        <v>0.15</v>
      </c>
      <c r="F4298" s="6">
        <v>1</v>
      </c>
      <c r="G4298" s="6">
        <v>6</v>
      </c>
      <c r="H4298" s="7">
        <f t="shared" si="268"/>
        <v>46327</v>
      </c>
      <c r="I4298" s="3">
        <f t="shared" si="269"/>
        <v>3725.9999999999995</v>
      </c>
      <c r="J4298" s="3">
        <f t="shared" si="270"/>
        <v>2608.1999999999994</v>
      </c>
      <c r="K4298" s="3">
        <f t="shared" si="271"/>
        <v>1117.8000000000002</v>
      </c>
    </row>
    <row r="4299" spans="1:11" x14ac:dyDescent="0.25">
      <c r="A4299" s="5">
        <v>46044</v>
      </c>
      <c r="B4299" s="2" t="s">
        <v>4306</v>
      </c>
      <c r="C4299" s="2">
        <v>12</v>
      </c>
      <c r="D4299" s="3">
        <v>3758</v>
      </c>
      <c r="E4299" s="4"/>
      <c r="F4299" s="6">
        <v>3</v>
      </c>
      <c r="G4299" s="6">
        <v>1</v>
      </c>
      <c r="H4299" s="7">
        <f t="shared" si="268"/>
        <v>46023</v>
      </c>
      <c r="I4299" s="3">
        <f t="shared" si="269"/>
        <v>45096</v>
      </c>
      <c r="J4299" s="3">
        <f t="shared" si="270"/>
        <v>31567.199999999997</v>
      </c>
      <c r="K4299" s="3">
        <f t="shared" si="271"/>
        <v>13528.800000000003</v>
      </c>
    </row>
    <row r="4300" spans="1:11" x14ac:dyDescent="0.25">
      <c r="A4300" s="5">
        <v>46302</v>
      </c>
      <c r="B4300" s="2" t="s">
        <v>4307</v>
      </c>
      <c r="C4300" s="2">
        <v>5</v>
      </c>
      <c r="D4300" s="3">
        <v>20999</v>
      </c>
      <c r="E4300" s="4"/>
      <c r="F4300" s="6">
        <v>3</v>
      </c>
      <c r="G4300" s="6">
        <v>7</v>
      </c>
      <c r="H4300" s="7">
        <f t="shared" si="268"/>
        <v>46296</v>
      </c>
      <c r="I4300" s="3">
        <f t="shared" si="269"/>
        <v>104995</v>
      </c>
      <c r="J4300" s="3">
        <f t="shared" si="270"/>
        <v>73496.5</v>
      </c>
      <c r="K4300" s="3">
        <f t="shared" si="271"/>
        <v>31498.5</v>
      </c>
    </row>
    <row r="4301" spans="1:11" x14ac:dyDescent="0.25">
      <c r="A4301" s="5">
        <v>46086</v>
      </c>
      <c r="B4301" s="2" t="s">
        <v>4308</v>
      </c>
      <c r="C4301" s="2">
        <v>6</v>
      </c>
      <c r="D4301" s="3">
        <v>16955</v>
      </c>
      <c r="E4301" s="4"/>
      <c r="F4301" s="6">
        <v>5</v>
      </c>
      <c r="G4301" s="6">
        <v>7</v>
      </c>
      <c r="H4301" s="7">
        <f t="shared" si="268"/>
        <v>46082</v>
      </c>
      <c r="I4301" s="3">
        <f t="shared" si="269"/>
        <v>101730</v>
      </c>
      <c r="J4301" s="3">
        <f t="shared" si="270"/>
        <v>71211</v>
      </c>
      <c r="K4301" s="3">
        <f t="shared" si="271"/>
        <v>30519</v>
      </c>
    </row>
    <row r="4302" spans="1:11" x14ac:dyDescent="0.25">
      <c r="A4302" s="5">
        <v>46335</v>
      </c>
      <c r="B4302" s="2" t="s">
        <v>4309</v>
      </c>
      <c r="C4302" s="2">
        <v>7</v>
      </c>
      <c r="D4302" s="3">
        <v>31685</v>
      </c>
      <c r="E4302" s="4">
        <v>0.1</v>
      </c>
      <c r="F4302" s="6">
        <v>5</v>
      </c>
      <c r="G4302" s="6">
        <v>8</v>
      </c>
      <c r="H4302" s="7">
        <f t="shared" si="268"/>
        <v>46327</v>
      </c>
      <c r="I4302" s="3">
        <f t="shared" si="269"/>
        <v>243974.50000000003</v>
      </c>
      <c r="J4302" s="3">
        <f t="shared" si="270"/>
        <v>170782.15000000002</v>
      </c>
      <c r="K4302" s="3">
        <f t="shared" si="271"/>
        <v>73192.350000000006</v>
      </c>
    </row>
    <row r="4303" spans="1:11" x14ac:dyDescent="0.25">
      <c r="A4303" s="5">
        <v>46310</v>
      </c>
      <c r="B4303" s="2" t="s">
        <v>4310</v>
      </c>
      <c r="C4303" s="2">
        <v>10</v>
      </c>
      <c r="D4303" s="3">
        <v>24083</v>
      </c>
      <c r="E4303" s="4">
        <v>0.11</v>
      </c>
      <c r="F4303" s="6">
        <v>4</v>
      </c>
      <c r="G4303" s="6">
        <v>3</v>
      </c>
      <c r="H4303" s="7">
        <f t="shared" si="268"/>
        <v>46296</v>
      </c>
      <c r="I4303" s="3">
        <f t="shared" si="269"/>
        <v>267321.30000000005</v>
      </c>
      <c r="J4303" s="3">
        <f t="shared" si="270"/>
        <v>187124.91000000003</v>
      </c>
      <c r="K4303" s="3">
        <f t="shared" si="271"/>
        <v>80196.390000000014</v>
      </c>
    </row>
    <row r="4304" spans="1:11" x14ac:dyDescent="0.25">
      <c r="A4304" s="5">
        <v>46177</v>
      </c>
      <c r="B4304" s="2" t="s">
        <v>4311</v>
      </c>
      <c r="C4304" s="2">
        <v>3</v>
      </c>
      <c r="D4304" s="3">
        <v>9245</v>
      </c>
      <c r="E4304" s="4">
        <v>0.12</v>
      </c>
      <c r="F4304" s="6">
        <v>5</v>
      </c>
      <c r="G4304" s="6">
        <v>8</v>
      </c>
      <c r="H4304" s="7">
        <f t="shared" si="268"/>
        <v>46174</v>
      </c>
      <c r="I4304" s="3">
        <f t="shared" si="269"/>
        <v>31063.200000000004</v>
      </c>
      <c r="J4304" s="3">
        <f t="shared" si="270"/>
        <v>21744.240000000002</v>
      </c>
      <c r="K4304" s="3">
        <f t="shared" si="271"/>
        <v>9318.9600000000028</v>
      </c>
    </row>
    <row r="4305" spans="1:11" x14ac:dyDescent="0.25">
      <c r="A4305" s="5">
        <v>46294</v>
      </c>
      <c r="B4305" s="2" t="s">
        <v>4312</v>
      </c>
      <c r="C4305" s="2">
        <v>5</v>
      </c>
      <c r="D4305" s="3">
        <v>21809</v>
      </c>
      <c r="E4305" s="4"/>
      <c r="F4305" s="6">
        <v>4</v>
      </c>
      <c r="G4305" s="6">
        <v>8</v>
      </c>
      <c r="H4305" s="7">
        <f t="shared" si="268"/>
        <v>46266</v>
      </c>
      <c r="I4305" s="3">
        <f t="shared" si="269"/>
        <v>109045</v>
      </c>
      <c r="J4305" s="3">
        <f t="shared" si="270"/>
        <v>76331.5</v>
      </c>
      <c r="K4305" s="3">
        <f t="shared" si="271"/>
        <v>32713.5</v>
      </c>
    </row>
    <row r="4306" spans="1:11" x14ac:dyDescent="0.25">
      <c r="A4306" s="5">
        <v>46344</v>
      </c>
      <c r="B4306" s="2" t="s">
        <v>4313</v>
      </c>
      <c r="C4306" s="2">
        <v>1</v>
      </c>
      <c r="D4306" s="3">
        <v>26970</v>
      </c>
      <c r="E4306" s="4">
        <v>0.11</v>
      </c>
      <c r="F4306" s="6">
        <v>2</v>
      </c>
      <c r="G4306" s="6">
        <v>7</v>
      </c>
      <c r="H4306" s="7">
        <f t="shared" si="268"/>
        <v>46327</v>
      </c>
      <c r="I4306" s="3">
        <f t="shared" si="269"/>
        <v>29936.700000000004</v>
      </c>
      <c r="J4306" s="3">
        <f t="shared" si="270"/>
        <v>20955.690000000002</v>
      </c>
      <c r="K4306" s="3">
        <f t="shared" si="271"/>
        <v>8981.010000000002</v>
      </c>
    </row>
    <row r="4307" spans="1:11" x14ac:dyDescent="0.25">
      <c r="A4307" s="5">
        <v>46208</v>
      </c>
      <c r="B4307" s="2" t="s">
        <v>4314</v>
      </c>
      <c r="C4307" s="2">
        <v>12</v>
      </c>
      <c r="D4307" s="3">
        <v>11370</v>
      </c>
      <c r="E4307" s="4"/>
      <c r="F4307" s="6">
        <v>4</v>
      </c>
      <c r="G4307" s="6">
        <v>4</v>
      </c>
      <c r="H4307" s="7">
        <f t="shared" si="268"/>
        <v>46204</v>
      </c>
      <c r="I4307" s="3">
        <f t="shared" si="269"/>
        <v>136440</v>
      </c>
      <c r="J4307" s="3">
        <f t="shared" si="270"/>
        <v>95508</v>
      </c>
      <c r="K4307" s="3">
        <f t="shared" si="271"/>
        <v>40932</v>
      </c>
    </row>
    <row r="4308" spans="1:11" x14ac:dyDescent="0.25">
      <c r="A4308" s="5">
        <v>46189</v>
      </c>
      <c r="B4308" s="2" t="s">
        <v>4315</v>
      </c>
      <c r="C4308" s="2">
        <v>1</v>
      </c>
      <c r="D4308" s="3">
        <v>32073</v>
      </c>
      <c r="E4308" s="4">
        <v>0.09</v>
      </c>
      <c r="F4308" s="6">
        <v>3</v>
      </c>
      <c r="G4308" s="6">
        <v>3</v>
      </c>
      <c r="H4308" s="7">
        <f t="shared" si="268"/>
        <v>46174</v>
      </c>
      <c r="I4308" s="3">
        <f t="shared" si="269"/>
        <v>34959.57</v>
      </c>
      <c r="J4308" s="3">
        <f t="shared" si="270"/>
        <v>24471.698999999997</v>
      </c>
      <c r="K4308" s="3">
        <f t="shared" si="271"/>
        <v>10487.871000000003</v>
      </c>
    </row>
    <row r="4309" spans="1:11" x14ac:dyDescent="0.25">
      <c r="A4309" s="5">
        <v>46208</v>
      </c>
      <c r="B4309" s="2" t="s">
        <v>4316</v>
      </c>
      <c r="C4309" s="2">
        <v>4</v>
      </c>
      <c r="D4309" s="3">
        <v>10027</v>
      </c>
      <c r="E4309" s="4"/>
      <c r="F4309" s="6">
        <v>5</v>
      </c>
      <c r="G4309" s="6">
        <v>6</v>
      </c>
      <c r="H4309" s="7">
        <f t="shared" si="268"/>
        <v>46204</v>
      </c>
      <c r="I4309" s="3">
        <f t="shared" si="269"/>
        <v>40108</v>
      </c>
      <c r="J4309" s="3">
        <f t="shared" si="270"/>
        <v>28075.599999999999</v>
      </c>
      <c r="K4309" s="3">
        <f t="shared" si="271"/>
        <v>12032.400000000001</v>
      </c>
    </row>
    <row r="4310" spans="1:11" x14ac:dyDescent="0.25">
      <c r="A4310" s="5">
        <v>46118</v>
      </c>
      <c r="B4310" s="2" t="s">
        <v>4317</v>
      </c>
      <c r="C4310" s="2">
        <v>2</v>
      </c>
      <c r="D4310" s="3">
        <v>25082</v>
      </c>
      <c r="E4310" s="4">
        <v>0.11</v>
      </c>
      <c r="F4310" s="6">
        <v>1</v>
      </c>
      <c r="G4310" s="6">
        <v>4</v>
      </c>
      <c r="H4310" s="7">
        <f t="shared" si="268"/>
        <v>46113</v>
      </c>
      <c r="I4310" s="3">
        <f t="shared" si="269"/>
        <v>55682.040000000008</v>
      </c>
      <c r="J4310" s="3">
        <f t="shared" si="270"/>
        <v>38977.428</v>
      </c>
      <c r="K4310" s="3">
        <f t="shared" si="271"/>
        <v>16704.612000000008</v>
      </c>
    </row>
    <row r="4311" spans="1:11" x14ac:dyDescent="0.25">
      <c r="A4311" s="5">
        <v>46034</v>
      </c>
      <c r="B4311" s="2" t="s">
        <v>4318</v>
      </c>
      <c r="C4311" s="2">
        <v>3</v>
      </c>
      <c r="D4311" s="3">
        <v>33709</v>
      </c>
      <c r="E4311" s="4">
        <v>0.04</v>
      </c>
      <c r="F4311" s="6">
        <v>1</v>
      </c>
      <c r="G4311" s="6">
        <v>8</v>
      </c>
      <c r="H4311" s="7">
        <f t="shared" si="268"/>
        <v>46023</v>
      </c>
      <c r="I4311" s="3">
        <f t="shared" si="269"/>
        <v>105172.08</v>
      </c>
      <c r="J4311" s="3">
        <f t="shared" si="270"/>
        <v>73620.455999999991</v>
      </c>
      <c r="K4311" s="3">
        <f t="shared" si="271"/>
        <v>31551.624000000011</v>
      </c>
    </row>
    <row r="4312" spans="1:11" x14ac:dyDescent="0.25">
      <c r="A4312" s="5">
        <v>46219</v>
      </c>
      <c r="B4312" s="2" t="s">
        <v>4319</v>
      </c>
      <c r="C4312" s="2">
        <v>5</v>
      </c>
      <c r="D4312" s="3">
        <v>7843</v>
      </c>
      <c r="E4312" s="4">
        <v>0.12</v>
      </c>
      <c r="F4312" s="6">
        <v>5</v>
      </c>
      <c r="G4312" s="6">
        <v>1</v>
      </c>
      <c r="H4312" s="7">
        <f t="shared" si="268"/>
        <v>46204</v>
      </c>
      <c r="I4312" s="3">
        <f t="shared" si="269"/>
        <v>43920.800000000003</v>
      </c>
      <c r="J4312" s="3">
        <f t="shared" si="270"/>
        <v>30744.560000000001</v>
      </c>
      <c r="K4312" s="3">
        <f t="shared" si="271"/>
        <v>13176.240000000002</v>
      </c>
    </row>
    <row r="4313" spans="1:11" x14ac:dyDescent="0.25">
      <c r="A4313" s="5">
        <v>46195</v>
      </c>
      <c r="B4313" s="2" t="s">
        <v>4320</v>
      </c>
      <c r="C4313" s="2">
        <v>6</v>
      </c>
      <c r="D4313" s="3">
        <v>18472</v>
      </c>
      <c r="E4313" s="4">
        <v>0.08</v>
      </c>
      <c r="F4313" s="6">
        <v>1</v>
      </c>
      <c r="G4313" s="6">
        <v>2</v>
      </c>
      <c r="H4313" s="7">
        <f t="shared" si="268"/>
        <v>46174</v>
      </c>
      <c r="I4313" s="3">
        <f t="shared" si="269"/>
        <v>119698.56000000001</v>
      </c>
      <c r="J4313" s="3">
        <f t="shared" si="270"/>
        <v>83788.991999999998</v>
      </c>
      <c r="K4313" s="3">
        <f t="shared" si="271"/>
        <v>35909.568000000014</v>
      </c>
    </row>
    <row r="4314" spans="1:11" x14ac:dyDescent="0.25">
      <c r="A4314" s="5">
        <v>46376</v>
      </c>
      <c r="B4314" s="2" t="s">
        <v>4321</v>
      </c>
      <c r="C4314" s="2">
        <v>5</v>
      </c>
      <c r="D4314" s="3">
        <v>12182</v>
      </c>
      <c r="E4314" s="4"/>
      <c r="F4314" s="6">
        <v>5</v>
      </c>
      <c r="G4314" s="6">
        <v>3</v>
      </c>
      <c r="H4314" s="7">
        <f t="shared" si="268"/>
        <v>46357</v>
      </c>
      <c r="I4314" s="3">
        <f t="shared" si="269"/>
        <v>60910</v>
      </c>
      <c r="J4314" s="3">
        <f t="shared" si="270"/>
        <v>42637</v>
      </c>
      <c r="K4314" s="3">
        <f t="shared" si="271"/>
        <v>18273</v>
      </c>
    </row>
    <row r="4315" spans="1:11" x14ac:dyDescent="0.25">
      <c r="A4315" s="5">
        <v>46250</v>
      </c>
      <c r="B4315" s="2" t="s">
        <v>4322</v>
      </c>
      <c r="C4315" s="2">
        <v>1</v>
      </c>
      <c r="D4315" s="3">
        <v>31287</v>
      </c>
      <c r="E4315" s="4">
        <v>0.14000000000000001</v>
      </c>
      <c r="F4315" s="6">
        <v>3</v>
      </c>
      <c r="G4315" s="6">
        <v>5</v>
      </c>
      <c r="H4315" s="7">
        <f t="shared" si="268"/>
        <v>46235</v>
      </c>
      <c r="I4315" s="3">
        <f t="shared" si="269"/>
        <v>35667.18</v>
      </c>
      <c r="J4315" s="3">
        <f t="shared" si="270"/>
        <v>24967.025999999998</v>
      </c>
      <c r="K4315" s="3">
        <f t="shared" si="271"/>
        <v>10700.154000000002</v>
      </c>
    </row>
    <row r="4316" spans="1:11" x14ac:dyDescent="0.25">
      <c r="A4316" s="5">
        <v>46371</v>
      </c>
      <c r="B4316" s="2" t="s">
        <v>4323</v>
      </c>
      <c r="C4316" s="2">
        <v>11</v>
      </c>
      <c r="D4316" s="3">
        <v>9782</v>
      </c>
      <c r="E4316" s="4">
        <v>0.1</v>
      </c>
      <c r="F4316" s="6">
        <v>4</v>
      </c>
      <c r="G4316" s="6">
        <v>5</v>
      </c>
      <c r="H4316" s="7">
        <f t="shared" si="268"/>
        <v>46357</v>
      </c>
      <c r="I4316" s="3">
        <f t="shared" si="269"/>
        <v>118362.20000000001</v>
      </c>
      <c r="J4316" s="3">
        <f t="shared" si="270"/>
        <v>82853.540000000008</v>
      </c>
      <c r="K4316" s="3">
        <f t="shared" si="271"/>
        <v>35508.660000000003</v>
      </c>
    </row>
    <row r="4317" spans="1:11" x14ac:dyDescent="0.25">
      <c r="A4317" s="5">
        <v>46139</v>
      </c>
      <c r="B4317" s="2" t="s">
        <v>4324</v>
      </c>
      <c r="C4317" s="2">
        <v>1</v>
      </c>
      <c r="D4317" s="3">
        <v>3298</v>
      </c>
      <c r="E4317" s="4">
        <v>7.0000000000000007E-2</v>
      </c>
      <c r="F4317" s="6">
        <v>3</v>
      </c>
      <c r="G4317" s="6">
        <v>4</v>
      </c>
      <c r="H4317" s="7">
        <f t="shared" si="268"/>
        <v>46113</v>
      </c>
      <c r="I4317" s="3">
        <f t="shared" si="269"/>
        <v>3528.86</v>
      </c>
      <c r="J4317" s="3">
        <f t="shared" si="270"/>
        <v>2470.2019999999998</v>
      </c>
      <c r="K4317" s="3">
        <f t="shared" si="271"/>
        <v>1058.6580000000004</v>
      </c>
    </row>
    <row r="4318" spans="1:11" x14ac:dyDescent="0.25">
      <c r="A4318" s="5">
        <v>46304</v>
      </c>
      <c r="B4318" s="2" t="s">
        <v>4325</v>
      </c>
      <c r="C4318" s="2">
        <v>12</v>
      </c>
      <c r="D4318" s="3">
        <v>31615</v>
      </c>
      <c r="E4318" s="4">
        <v>0.04</v>
      </c>
      <c r="F4318" s="6">
        <v>4</v>
      </c>
      <c r="G4318" s="6">
        <v>5</v>
      </c>
      <c r="H4318" s="7">
        <f t="shared" si="268"/>
        <v>46296</v>
      </c>
      <c r="I4318" s="3">
        <f t="shared" si="269"/>
        <v>394555.2</v>
      </c>
      <c r="J4318" s="3">
        <f t="shared" si="270"/>
        <v>276188.64</v>
      </c>
      <c r="K4318" s="3">
        <f t="shared" si="271"/>
        <v>118366.56</v>
      </c>
    </row>
    <row r="4319" spans="1:11" x14ac:dyDescent="0.25">
      <c r="A4319" s="5">
        <v>46138</v>
      </c>
      <c r="B4319" s="2" t="s">
        <v>4326</v>
      </c>
      <c r="C4319" s="2">
        <v>11</v>
      </c>
      <c r="D4319" s="3">
        <v>13706</v>
      </c>
      <c r="E4319" s="4">
        <v>0.09</v>
      </c>
      <c r="F4319" s="6">
        <v>5</v>
      </c>
      <c r="G4319" s="6">
        <v>7</v>
      </c>
      <c r="H4319" s="7">
        <f t="shared" si="268"/>
        <v>46113</v>
      </c>
      <c r="I4319" s="3">
        <f t="shared" si="269"/>
        <v>164334.94</v>
      </c>
      <c r="J4319" s="3">
        <f t="shared" si="270"/>
        <v>115034.458</v>
      </c>
      <c r="K4319" s="3">
        <f t="shared" si="271"/>
        <v>49300.482000000004</v>
      </c>
    </row>
    <row r="4320" spans="1:11" x14ac:dyDescent="0.25">
      <c r="A4320" s="5">
        <v>46382</v>
      </c>
      <c r="B4320" s="2" t="s">
        <v>4327</v>
      </c>
      <c r="C4320" s="2">
        <v>11</v>
      </c>
      <c r="D4320" s="3">
        <v>29701</v>
      </c>
      <c r="E4320" s="4">
        <v>0.08</v>
      </c>
      <c r="F4320" s="6">
        <v>2</v>
      </c>
      <c r="G4320" s="6">
        <v>4</v>
      </c>
      <c r="H4320" s="7">
        <f t="shared" si="268"/>
        <v>46357</v>
      </c>
      <c r="I4320" s="3">
        <f t="shared" si="269"/>
        <v>352847.88</v>
      </c>
      <c r="J4320" s="3">
        <f t="shared" si="270"/>
        <v>246993.51599999997</v>
      </c>
      <c r="K4320" s="3">
        <f t="shared" si="271"/>
        <v>105854.36400000003</v>
      </c>
    </row>
    <row r="4321" spans="1:11" x14ac:dyDescent="0.25">
      <c r="A4321" s="5">
        <v>46027</v>
      </c>
      <c r="B4321" s="2" t="s">
        <v>4328</v>
      </c>
      <c r="C4321" s="2">
        <v>6</v>
      </c>
      <c r="D4321" s="3">
        <v>17338</v>
      </c>
      <c r="E4321" s="4">
        <v>0.03</v>
      </c>
      <c r="F4321" s="6">
        <v>2</v>
      </c>
      <c r="G4321" s="6">
        <v>7</v>
      </c>
      <c r="H4321" s="7">
        <f t="shared" si="268"/>
        <v>46023</v>
      </c>
      <c r="I4321" s="3">
        <f t="shared" si="269"/>
        <v>107148.84</v>
      </c>
      <c r="J4321" s="3">
        <f t="shared" si="270"/>
        <v>75004.187999999995</v>
      </c>
      <c r="K4321" s="3">
        <f t="shared" si="271"/>
        <v>32144.652000000002</v>
      </c>
    </row>
    <row r="4322" spans="1:11" x14ac:dyDescent="0.25">
      <c r="A4322" s="5">
        <v>46050</v>
      </c>
      <c r="B4322" s="2" t="s">
        <v>4329</v>
      </c>
      <c r="C4322" s="2">
        <v>4</v>
      </c>
      <c r="D4322" s="3">
        <v>6254</v>
      </c>
      <c r="E4322" s="4"/>
      <c r="F4322" s="6">
        <v>4</v>
      </c>
      <c r="G4322" s="6">
        <v>8</v>
      </c>
      <c r="H4322" s="7">
        <f t="shared" si="268"/>
        <v>46023</v>
      </c>
      <c r="I4322" s="3">
        <f t="shared" si="269"/>
        <v>25016</v>
      </c>
      <c r="J4322" s="3">
        <f t="shared" si="270"/>
        <v>17511.199999999997</v>
      </c>
      <c r="K4322" s="3">
        <f t="shared" si="271"/>
        <v>7504.8000000000029</v>
      </c>
    </row>
    <row r="4323" spans="1:11" x14ac:dyDescent="0.25">
      <c r="A4323" s="5">
        <v>46039</v>
      </c>
      <c r="B4323" s="2" t="s">
        <v>4330</v>
      </c>
      <c r="C4323" s="2">
        <v>8</v>
      </c>
      <c r="D4323" s="3">
        <v>16218</v>
      </c>
      <c r="E4323" s="4">
        <v>0.12</v>
      </c>
      <c r="F4323" s="6">
        <v>2</v>
      </c>
      <c r="G4323" s="6">
        <v>8</v>
      </c>
      <c r="H4323" s="7">
        <f t="shared" si="268"/>
        <v>46023</v>
      </c>
      <c r="I4323" s="3">
        <f t="shared" si="269"/>
        <v>145313.28000000003</v>
      </c>
      <c r="J4323" s="3">
        <f t="shared" si="270"/>
        <v>101719.29600000002</v>
      </c>
      <c r="K4323" s="3">
        <f t="shared" si="271"/>
        <v>43593.984000000011</v>
      </c>
    </row>
    <row r="4324" spans="1:11" x14ac:dyDescent="0.25">
      <c r="A4324" s="5">
        <v>46377</v>
      </c>
      <c r="B4324" s="2" t="s">
        <v>4331</v>
      </c>
      <c r="C4324" s="2">
        <v>4</v>
      </c>
      <c r="D4324" s="3">
        <v>14440</v>
      </c>
      <c r="E4324" s="4">
        <v>0.11</v>
      </c>
      <c r="F4324" s="6">
        <v>4</v>
      </c>
      <c r="G4324" s="6">
        <v>4</v>
      </c>
      <c r="H4324" s="7">
        <f t="shared" si="268"/>
        <v>46357</v>
      </c>
      <c r="I4324" s="3">
        <f t="shared" si="269"/>
        <v>64113.600000000006</v>
      </c>
      <c r="J4324" s="3">
        <f t="shared" si="270"/>
        <v>44879.520000000004</v>
      </c>
      <c r="K4324" s="3">
        <f t="shared" si="271"/>
        <v>19234.080000000002</v>
      </c>
    </row>
    <row r="4325" spans="1:11" x14ac:dyDescent="0.25">
      <c r="A4325" s="5">
        <v>46068</v>
      </c>
      <c r="B4325" s="2" t="s">
        <v>4332</v>
      </c>
      <c r="C4325" s="2">
        <v>12</v>
      </c>
      <c r="D4325" s="3">
        <v>16856</v>
      </c>
      <c r="E4325" s="4">
        <v>0.06</v>
      </c>
      <c r="F4325" s="6">
        <v>2</v>
      </c>
      <c r="G4325" s="6">
        <v>1</v>
      </c>
      <c r="H4325" s="7">
        <f t="shared" si="268"/>
        <v>46054</v>
      </c>
      <c r="I4325" s="3">
        <f t="shared" si="269"/>
        <v>214408.32000000001</v>
      </c>
      <c r="J4325" s="3">
        <f t="shared" si="270"/>
        <v>150085.82399999999</v>
      </c>
      <c r="K4325" s="3">
        <f t="shared" si="271"/>
        <v>64322.496000000014</v>
      </c>
    </row>
    <row r="4326" spans="1:11" x14ac:dyDescent="0.25">
      <c r="A4326" s="5">
        <v>46308</v>
      </c>
      <c r="B4326" s="2" t="s">
        <v>4333</v>
      </c>
      <c r="C4326" s="2">
        <v>5</v>
      </c>
      <c r="D4326" s="3">
        <v>31135</v>
      </c>
      <c r="E4326" s="4">
        <v>0.11</v>
      </c>
      <c r="F4326" s="6">
        <v>2</v>
      </c>
      <c r="G4326" s="6">
        <v>8</v>
      </c>
      <c r="H4326" s="7">
        <f t="shared" si="268"/>
        <v>46296</v>
      </c>
      <c r="I4326" s="3">
        <f t="shared" si="269"/>
        <v>172799.25000000003</v>
      </c>
      <c r="J4326" s="3">
        <f t="shared" si="270"/>
        <v>120959.47500000001</v>
      </c>
      <c r="K4326" s="3">
        <f t="shared" si="271"/>
        <v>51839.775000000023</v>
      </c>
    </row>
    <row r="4327" spans="1:11" x14ac:dyDescent="0.25">
      <c r="A4327" s="5">
        <v>46317</v>
      </c>
      <c r="B4327" s="2" t="s">
        <v>4334</v>
      </c>
      <c r="C4327" s="2">
        <v>12</v>
      </c>
      <c r="D4327" s="3">
        <v>19129</v>
      </c>
      <c r="E4327" s="4">
        <v>7.0000000000000007E-2</v>
      </c>
      <c r="F4327" s="6">
        <v>3</v>
      </c>
      <c r="G4327" s="6">
        <v>4</v>
      </c>
      <c r="H4327" s="7">
        <f t="shared" si="268"/>
        <v>46296</v>
      </c>
      <c r="I4327" s="3">
        <f t="shared" si="269"/>
        <v>245616.36000000002</v>
      </c>
      <c r="J4327" s="3">
        <f t="shared" si="270"/>
        <v>171931.45199999999</v>
      </c>
      <c r="K4327" s="3">
        <f t="shared" si="271"/>
        <v>73684.908000000025</v>
      </c>
    </row>
    <row r="4328" spans="1:11" x14ac:dyDescent="0.25">
      <c r="A4328" s="5">
        <v>46114</v>
      </c>
      <c r="B4328" s="2" t="s">
        <v>4335</v>
      </c>
      <c r="C4328" s="2">
        <v>9</v>
      </c>
      <c r="D4328" s="3">
        <v>16227</v>
      </c>
      <c r="E4328" s="4">
        <v>0.03</v>
      </c>
      <c r="F4328" s="6">
        <v>5</v>
      </c>
      <c r="G4328" s="6">
        <v>1</v>
      </c>
      <c r="H4328" s="7">
        <f t="shared" si="268"/>
        <v>46113</v>
      </c>
      <c r="I4328" s="3">
        <f t="shared" si="269"/>
        <v>150424.29</v>
      </c>
      <c r="J4328" s="3">
        <f t="shared" si="270"/>
        <v>105297.003</v>
      </c>
      <c r="K4328" s="3">
        <f t="shared" si="271"/>
        <v>45127.287000000011</v>
      </c>
    </row>
    <row r="4329" spans="1:11" x14ac:dyDescent="0.25">
      <c r="A4329" s="5">
        <v>46345</v>
      </c>
      <c r="B4329" s="2" t="s">
        <v>4336</v>
      </c>
      <c r="C4329" s="2">
        <v>10</v>
      </c>
      <c r="D4329" s="3">
        <v>32043</v>
      </c>
      <c r="E4329" s="4"/>
      <c r="F4329" s="6">
        <v>5</v>
      </c>
      <c r="G4329" s="6">
        <v>3</v>
      </c>
      <c r="H4329" s="7">
        <f t="shared" si="268"/>
        <v>46327</v>
      </c>
      <c r="I4329" s="3">
        <f t="shared" si="269"/>
        <v>320430</v>
      </c>
      <c r="J4329" s="3">
        <f t="shared" si="270"/>
        <v>224301</v>
      </c>
      <c r="K4329" s="3">
        <f t="shared" si="271"/>
        <v>96129</v>
      </c>
    </row>
    <row r="4330" spans="1:11" x14ac:dyDescent="0.25">
      <c r="A4330" s="5">
        <v>46223</v>
      </c>
      <c r="B4330" s="2" t="s">
        <v>4337</v>
      </c>
      <c r="C4330" s="2">
        <v>8</v>
      </c>
      <c r="D4330" s="3">
        <v>10826</v>
      </c>
      <c r="E4330" s="4"/>
      <c r="F4330" s="6">
        <v>3</v>
      </c>
      <c r="G4330" s="6">
        <v>5</v>
      </c>
      <c r="H4330" s="7">
        <f t="shared" si="268"/>
        <v>46204</v>
      </c>
      <c r="I4330" s="3">
        <f t="shared" si="269"/>
        <v>86608</v>
      </c>
      <c r="J4330" s="3">
        <f t="shared" si="270"/>
        <v>60625.599999999999</v>
      </c>
      <c r="K4330" s="3">
        <f t="shared" si="271"/>
        <v>25982.400000000001</v>
      </c>
    </row>
    <row r="4331" spans="1:11" x14ac:dyDescent="0.25">
      <c r="A4331" s="5">
        <v>46285</v>
      </c>
      <c r="B4331" s="2" t="s">
        <v>4338</v>
      </c>
      <c r="C4331" s="2">
        <v>3</v>
      </c>
      <c r="D4331" s="3">
        <v>24301</v>
      </c>
      <c r="E4331" s="4"/>
      <c r="F4331" s="6">
        <v>2</v>
      </c>
      <c r="G4331" s="6">
        <v>8</v>
      </c>
      <c r="H4331" s="7">
        <f t="shared" si="268"/>
        <v>46266</v>
      </c>
      <c r="I4331" s="3">
        <f t="shared" si="269"/>
        <v>72903</v>
      </c>
      <c r="J4331" s="3">
        <f t="shared" si="270"/>
        <v>51032.1</v>
      </c>
      <c r="K4331" s="3">
        <f t="shared" si="271"/>
        <v>21870.9</v>
      </c>
    </row>
    <row r="4332" spans="1:11" x14ac:dyDescent="0.25">
      <c r="A4332" s="5">
        <v>46028</v>
      </c>
      <c r="B4332" s="2" t="s">
        <v>4339</v>
      </c>
      <c r="C4332" s="2">
        <v>2</v>
      </c>
      <c r="D4332" s="3">
        <v>2831</v>
      </c>
      <c r="E4332" s="4"/>
      <c r="F4332" s="6">
        <v>2</v>
      </c>
      <c r="G4332" s="6">
        <v>7</v>
      </c>
      <c r="H4332" s="7">
        <f t="shared" si="268"/>
        <v>46023</v>
      </c>
      <c r="I4332" s="3">
        <f t="shared" si="269"/>
        <v>5662</v>
      </c>
      <c r="J4332" s="3">
        <f t="shared" si="270"/>
        <v>3963.3999999999996</v>
      </c>
      <c r="K4332" s="3">
        <f t="shared" si="271"/>
        <v>1698.6000000000004</v>
      </c>
    </row>
    <row r="4333" spans="1:11" x14ac:dyDescent="0.25">
      <c r="A4333" s="5">
        <v>46265</v>
      </c>
      <c r="B4333" s="2" t="s">
        <v>4340</v>
      </c>
      <c r="C4333" s="2">
        <v>6</v>
      </c>
      <c r="D4333" s="3">
        <v>20657</v>
      </c>
      <c r="E4333" s="4"/>
      <c r="F4333" s="6">
        <v>3</v>
      </c>
      <c r="G4333" s="6">
        <v>5</v>
      </c>
      <c r="H4333" s="7">
        <f t="shared" si="268"/>
        <v>46235</v>
      </c>
      <c r="I4333" s="3">
        <f t="shared" si="269"/>
        <v>123942</v>
      </c>
      <c r="J4333" s="3">
        <f t="shared" si="270"/>
        <v>86759.4</v>
      </c>
      <c r="K4333" s="3">
        <f t="shared" si="271"/>
        <v>37182.600000000006</v>
      </c>
    </row>
    <row r="4334" spans="1:11" x14ac:dyDescent="0.25">
      <c r="A4334" s="5">
        <v>46257</v>
      </c>
      <c r="B4334" s="2" t="s">
        <v>4341</v>
      </c>
      <c r="C4334" s="2">
        <v>1</v>
      </c>
      <c r="D4334" s="3">
        <v>34491</v>
      </c>
      <c r="E4334" s="4">
        <v>7.0000000000000007E-2</v>
      </c>
      <c r="F4334" s="6">
        <v>4</v>
      </c>
      <c r="G4334" s="6">
        <v>7</v>
      </c>
      <c r="H4334" s="7">
        <f t="shared" si="268"/>
        <v>46235</v>
      </c>
      <c r="I4334" s="3">
        <f t="shared" si="269"/>
        <v>36905.370000000003</v>
      </c>
      <c r="J4334" s="3">
        <f t="shared" si="270"/>
        <v>25833.759000000002</v>
      </c>
      <c r="K4334" s="3">
        <f t="shared" si="271"/>
        <v>11071.611000000001</v>
      </c>
    </row>
    <row r="4335" spans="1:11" x14ac:dyDescent="0.25">
      <c r="A4335" s="5">
        <v>46148</v>
      </c>
      <c r="B4335" s="2" t="s">
        <v>4342</v>
      </c>
      <c r="C4335" s="2">
        <v>11</v>
      </c>
      <c r="D4335" s="3">
        <v>22096</v>
      </c>
      <c r="E4335" s="4">
        <v>0.13</v>
      </c>
      <c r="F4335" s="6">
        <v>2</v>
      </c>
      <c r="G4335" s="6">
        <v>5</v>
      </c>
      <c r="H4335" s="7">
        <f t="shared" si="268"/>
        <v>46143</v>
      </c>
      <c r="I4335" s="3">
        <f t="shared" si="269"/>
        <v>274653.27999999997</v>
      </c>
      <c r="J4335" s="3">
        <f t="shared" si="270"/>
        <v>192257.29599999997</v>
      </c>
      <c r="K4335" s="3">
        <f t="shared" si="271"/>
        <v>82395.983999999997</v>
      </c>
    </row>
    <row r="4336" spans="1:11" x14ac:dyDescent="0.25">
      <c r="A4336" s="5">
        <v>46164</v>
      </c>
      <c r="B4336" s="2" t="s">
        <v>4343</v>
      </c>
      <c r="C4336" s="2">
        <v>6</v>
      </c>
      <c r="D4336" s="3">
        <v>26996</v>
      </c>
      <c r="E4336" s="4">
        <v>0.05</v>
      </c>
      <c r="F4336" s="6">
        <v>3</v>
      </c>
      <c r="G4336" s="6">
        <v>5</v>
      </c>
      <c r="H4336" s="7">
        <f t="shared" si="268"/>
        <v>46143</v>
      </c>
      <c r="I4336" s="3">
        <f t="shared" si="269"/>
        <v>170074.80000000002</v>
      </c>
      <c r="J4336" s="3">
        <f t="shared" si="270"/>
        <v>119052.36</v>
      </c>
      <c r="K4336" s="3">
        <f t="shared" si="271"/>
        <v>51022.440000000017</v>
      </c>
    </row>
    <row r="4337" spans="1:11" x14ac:dyDescent="0.25">
      <c r="A4337" s="5">
        <v>46275</v>
      </c>
      <c r="B4337" s="2" t="s">
        <v>4344</v>
      </c>
      <c r="C4337" s="2">
        <v>11</v>
      </c>
      <c r="D4337" s="3">
        <v>30914</v>
      </c>
      <c r="E4337" s="4"/>
      <c r="F4337" s="6">
        <v>4</v>
      </c>
      <c r="G4337" s="6">
        <v>6</v>
      </c>
      <c r="H4337" s="7">
        <f t="shared" si="268"/>
        <v>46266</v>
      </c>
      <c r="I4337" s="3">
        <f t="shared" si="269"/>
        <v>340054</v>
      </c>
      <c r="J4337" s="3">
        <f t="shared" si="270"/>
        <v>238037.8</v>
      </c>
      <c r="K4337" s="3">
        <f t="shared" si="271"/>
        <v>102016.20000000001</v>
      </c>
    </row>
    <row r="4338" spans="1:11" x14ac:dyDescent="0.25">
      <c r="A4338" s="5">
        <v>46037</v>
      </c>
      <c r="B4338" s="2" t="s">
        <v>4345</v>
      </c>
      <c r="C4338" s="2">
        <v>3</v>
      </c>
      <c r="D4338" s="3">
        <v>20717</v>
      </c>
      <c r="E4338" s="4">
        <v>7.0000000000000007E-2</v>
      </c>
      <c r="F4338" s="6">
        <v>3</v>
      </c>
      <c r="G4338" s="6">
        <v>1</v>
      </c>
      <c r="H4338" s="7">
        <f t="shared" si="268"/>
        <v>46023</v>
      </c>
      <c r="I4338" s="3">
        <f t="shared" si="269"/>
        <v>66501.570000000007</v>
      </c>
      <c r="J4338" s="3">
        <f t="shared" si="270"/>
        <v>46551.099000000002</v>
      </c>
      <c r="K4338" s="3">
        <f t="shared" si="271"/>
        <v>19950.471000000005</v>
      </c>
    </row>
    <row r="4339" spans="1:11" x14ac:dyDescent="0.25">
      <c r="A4339" s="5">
        <v>46119</v>
      </c>
      <c r="B4339" s="2" t="s">
        <v>4346</v>
      </c>
      <c r="C4339" s="2">
        <v>8</v>
      </c>
      <c r="D4339" s="3">
        <v>22736</v>
      </c>
      <c r="E4339" s="4"/>
      <c r="F4339" s="6">
        <v>2</v>
      </c>
      <c r="G4339" s="6">
        <v>7</v>
      </c>
      <c r="H4339" s="7">
        <f t="shared" si="268"/>
        <v>46113</v>
      </c>
      <c r="I4339" s="3">
        <f t="shared" si="269"/>
        <v>181888</v>
      </c>
      <c r="J4339" s="3">
        <f t="shared" si="270"/>
        <v>127321.59999999999</v>
      </c>
      <c r="K4339" s="3">
        <f t="shared" si="271"/>
        <v>54566.400000000009</v>
      </c>
    </row>
    <row r="4340" spans="1:11" x14ac:dyDescent="0.25">
      <c r="A4340" s="5">
        <v>46363</v>
      </c>
      <c r="B4340" s="2" t="s">
        <v>4347</v>
      </c>
      <c r="C4340" s="2">
        <v>7</v>
      </c>
      <c r="D4340" s="3">
        <v>8085</v>
      </c>
      <c r="E4340" s="4"/>
      <c r="F4340" s="6">
        <v>1</v>
      </c>
      <c r="G4340" s="6">
        <v>3</v>
      </c>
      <c r="H4340" s="7">
        <f t="shared" si="268"/>
        <v>46357</v>
      </c>
      <c r="I4340" s="3">
        <f t="shared" si="269"/>
        <v>56595</v>
      </c>
      <c r="J4340" s="3">
        <f t="shared" si="270"/>
        <v>39616.5</v>
      </c>
      <c r="K4340" s="3">
        <f t="shared" si="271"/>
        <v>16978.5</v>
      </c>
    </row>
    <row r="4341" spans="1:11" x14ac:dyDescent="0.25">
      <c r="A4341" s="5">
        <v>46316</v>
      </c>
      <c r="B4341" s="2" t="s">
        <v>4348</v>
      </c>
      <c r="C4341" s="2">
        <v>5</v>
      </c>
      <c r="D4341" s="3">
        <v>8691</v>
      </c>
      <c r="E4341" s="4">
        <v>0.05</v>
      </c>
      <c r="F4341" s="6">
        <v>3</v>
      </c>
      <c r="G4341" s="6">
        <v>1</v>
      </c>
      <c r="H4341" s="7">
        <f t="shared" si="268"/>
        <v>46296</v>
      </c>
      <c r="I4341" s="3">
        <f t="shared" si="269"/>
        <v>45627.75</v>
      </c>
      <c r="J4341" s="3">
        <f t="shared" si="270"/>
        <v>31939.424999999999</v>
      </c>
      <c r="K4341" s="3">
        <f t="shared" si="271"/>
        <v>13688.325000000001</v>
      </c>
    </row>
    <row r="4342" spans="1:11" x14ac:dyDescent="0.25">
      <c r="A4342" s="5">
        <v>46049</v>
      </c>
      <c r="B4342" s="2" t="s">
        <v>4349</v>
      </c>
      <c r="C4342" s="2">
        <v>2</v>
      </c>
      <c r="D4342" s="3">
        <v>27542</v>
      </c>
      <c r="E4342" s="4"/>
      <c r="F4342" s="6">
        <v>1</v>
      </c>
      <c r="G4342" s="6">
        <v>5</v>
      </c>
      <c r="H4342" s="7">
        <f t="shared" si="268"/>
        <v>46023</v>
      </c>
      <c r="I4342" s="3">
        <f t="shared" si="269"/>
        <v>55084</v>
      </c>
      <c r="J4342" s="3">
        <f t="shared" si="270"/>
        <v>38558.799999999996</v>
      </c>
      <c r="K4342" s="3">
        <f t="shared" si="271"/>
        <v>16525.200000000004</v>
      </c>
    </row>
    <row r="4343" spans="1:11" x14ac:dyDescent="0.25">
      <c r="A4343" s="5">
        <v>46178</v>
      </c>
      <c r="B4343" s="2" t="s">
        <v>4350</v>
      </c>
      <c r="C4343" s="2">
        <v>4</v>
      </c>
      <c r="D4343" s="3">
        <v>2943</v>
      </c>
      <c r="E4343" s="4">
        <v>0.04</v>
      </c>
      <c r="F4343" s="6">
        <v>2</v>
      </c>
      <c r="G4343" s="6">
        <v>5</v>
      </c>
      <c r="H4343" s="7">
        <f t="shared" si="268"/>
        <v>46174</v>
      </c>
      <c r="I4343" s="3">
        <f t="shared" si="269"/>
        <v>12242.880000000001</v>
      </c>
      <c r="J4343" s="3">
        <f t="shared" si="270"/>
        <v>8570.0159999999996</v>
      </c>
      <c r="K4343" s="3">
        <f t="shared" si="271"/>
        <v>3672.8640000000014</v>
      </c>
    </row>
    <row r="4344" spans="1:11" x14ac:dyDescent="0.25">
      <c r="A4344" s="5">
        <v>46159</v>
      </c>
      <c r="B4344" s="2" t="s">
        <v>4351</v>
      </c>
      <c r="C4344" s="2">
        <v>8</v>
      </c>
      <c r="D4344" s="3">
        <v>5727</v>
      </c>
      <c r="E4344" s="4">
        <v>0.1</v>
      </c>
      <c r="F4344" s="6">
        <v>1</v>
      </c>
      <c r="G4344" s="6">
        <v>1</v>
      </c>
      <c r="H4344" s="7">
        <f t="shared" si="268"/>
        <v>46143</v>
      </c>
      <c r="I4344" s="3">
        <f t="shared" si="269"/>
        <v>50397.600000000006</v>
      </c>
      <c r="J4344" s="3">
        <f t="shared" si="270"/>
        <v>35278.32</v>
      </c>
      <c r="K4344" s="3">
        <f t="shared" si="271"/>
        <v>15119.280000000006</v>
      </c>
    </row>
    <row r="4345" spans="1:11" x14ac:dyDescent="0.25">
      <c r="A4345" s="5">
        <v>46200</v>
      </c>
      <c r="B4345" s="2" t="s">
        <v>4352</v>
      </c>
      <c r="C4345" s="2">
        <v>1</v>
      </c>
      <c r="D4345" s="3">
        <v>21835</v>
      </c>
      <c r="E4345" s="4"/>
      <c r="F4345" s="6">
        <v>3</v>
      </c>
      <c r="G4345" s="6">
        <v>3</v>
      </c>
      <c r="H4345" s="7">
        <f t="shared" si="268"/>
        <v>46174</v>
      </c>
      <c r="I4345" s="3">
        <f t="shared" si="269"/>
        <v>21835</v>
      </c>
      <c r="J4345" s="3">
        <f t="shared" si="270"/>
        <v>15284.499999999998</v>
      </c>
      <c r="K4345" s="3">
        <f t="shared" si="271"/>
        <v>6550.5000000000018</v>
      </c>
    </row>
    <row r="4346" spans="1:11" x14ac:dyDescent="0.25">
      <c r="A4346" s="5">
        <v>46148</v>
      </c>
      <c r="B4346" s="2" t="s">
        <v>4353</v>
      </c>
      <c r="C4346" s="2">
        <v>5</v>
      </c>
      <c r="D4346" s="3">
        <v>26144</v>
      </c>
      <c r="E4346" s="4">
        <v>0.04</v>
      </c>
      <c r="F4346" s="6">
        <v>2</v>
      </c>
      <c r="G4346" s="6">
        <v>5</v>
      </c>
      <c r="H4346" s="7">
        <f t="shared" si="268"/>
        <v>46143</v>
      </c>
      <c r="I4346" s="3">
        <f t="shared" si="269"/>
        <v>135948.80000000002</v>
      </c>
      <c r="J4346" s="3">
        <f t="shared" si="270"/>
        <v>95164.160000000003</v>
      </c>
      <c r="K4346" s="3">
        <f t="shared" si="271"/>
        <v>40784.640000000014</v>
      </c>
    </row>
    <row r="4347" spans="1:11" x14ac:dyDescent="0.25">
      <c r="A4347" s="5">
        <v>46027</v>
      </c>
      <c r="B4347" s="2" t="s">
        <v>4354</v>
      </c>
      <c r="C4347" s="2">
        <v>7</v>
      </c>
      <c r="D4347" s="3">
        <v>16973</v>
      </c>
      <c r="E4347" s="4"/>
      <c r="F4347" s="6">
        <v>5</v>
      </c>
      <c r="G4347" s="6">
        <v>6</v>
      </c>
      <c r="H4347" s="7">
        <f t="shared" si="268"/>
        <v>46023</v>
      </c>
      <c r="I4347" s="3">
        <f t="shared" si="269"/>
        <v>118811</v>
      </c>
      <c r="J4347" s="3">
        <f t="shared" si="270"/>
        <v>83167.7</v>
      </c>
      <c r="K4347" s="3">
        <f t="shared" si="271"/>
        <v>35643.300000000003</v>
      </c>
    </row>
    <row r="4348" spans="1:11" x14ac:dyDescent="0.25">
      <c r="A4348" s="5">
        <v>46364</v>
      </c>
      <c r="B4348" s="2" t="s">
        <v>4355</v>
      </c>
      <c r="C4348" s="2">
        <v>7</v>
      </c>
      <c r="D4348" s="3">
        <v>13680</v>
      </c>
      <c r="E4348" s="4">
        <v>0.05</v>
      </c>
      <c r="F4348" s="6">
        <v>4</v>
      </c>
      <c r="G4348" s="6">
        <v>7</v>
      </c>
      <c r="H4348" s="7">
        <f t="shared" si="268"/>
        <v>46357</v>
      </c>
      <c r="I4348" s="3">
        <f t="shared" si="269"/>
        <v>100548</v>
      </c>
      <c r="J4348" s="3">
        <f t="shared" si="270"/>
        <v>70383.599999999991</v>
      </c>
      <c r="K4348" s="3">
        <f t="shared" si="271"/>
        <v>30164.400000000009</v>
      </c>
    </row>
    <row r="4349" spans="1:11" x14ac:dyDescent="0.25">
      <c r="A4349" s="5">
        <v>46150</v>
      </c>
      <c r="B4349" s="2" t="s">
        <v>4356</v>
      </c>
      <c r="C4349" s="2">
        <v>6</v>
      </c>
      <c r="D4349" s="3">
        <v>14410</v>
      </c>
      <c r="E4349" s="4">
        <v>0.1</v>
      </c>
      <c r="F4349" s="6">
        <v>1</v>
      </c>
      <c r="G4349" s="6">
        <v>6</v>
      </c>
      <c r="H4349" s="7">
        <f t="shared" si="268"/>
        <v>46143</v>
      </c>
      <c r="I4349" s="3">
        <f t="shared" si="269"/>
        <v>95106.000000000015</v>
      </c>
      <c r="J4349" s="3">
        <f t="shared" si="270"/>
        <v>66574.200000000012</v>
      </c>
      <c r="K4349" s="3">
        <f t="shared" si="271"/>
        <v>28531.800000000003</v>
      </c>
    </row>
    <row r="4350" spans="1:11" x14ac:dyDescent="0.25">
      <c r="A4350" s="5">
        <v>46129</v>
      </c>
      <c r="B4350" s="2" t="s">
        <v>4357</v>
      </c>
      <c r="C4350" s="2">
        <v>5</v>
      </c>
      <c r="D4350" s="3">
        <v>29661</v>
      </c>
      <c r="E4350" s="4">
        <v>0.14000000000000001</v>
      </c>
      <c r="F4350" s="6">
        <v>3</v>
      </c>
      <c r="G4350" s="6">
        <v>6</v>
      </c>
      <c r="H4350" s="7">
        <f t="shared" si="268"/>
        <v>46113</v>
      </c>
      <c r="I4350" s="3">
        <f t="shared" si="269"/>
        <v>169067.7</v>
      </c>
      <c r="J4350" s="3">
        <f t="shared" si="270"/>
        <v>118347.39</v>
      </c>
      <c r="K4350" s="3">
        <f t="shared" si="271"/>
        <v>50720.310000000012</v>
      </c>
    </row>
    <row r="4351" spans="1:11" x14ac:dyDescent="0.25">
      <c r="A4351" s="5">
        <v>46164</v>
      </c>
      <c r="B4351" s="2" t="s">
        <v>4358</v>
      </c>
      <c r="C4351" s="2">
        <v>9</v>
      </c>
      <c r="D4351" s="3">
        <v>19886</v>
      </c>
      <c r="E4351" s="4"/>
      <c r="F4351" s="6">
        <v>2</v>
      </c>
      <c r="G4351" s="6">
        <v>2</v>
      </c>
      <c r="H4351" s="7">
        <f t="shared" si="268"/>
        <v>46143</v>
      </c>
      <c r="I4351" s="3">
        <f t="shared" si="269"/>
        <v>178974</v>
      </c>
      <c r="J4351" s="3">
        <f t="shared" si="270"/>
        <v>125281.79999999999</v>
      </c>
      <c r="K4351" s="3">
        <f t="shared" si="271"/>
        <v>53692.200000000012</v>
      </c>
    </row>
    <row r="4352" spans="1:11" x14ac:dyDescent="0.25">
      <c r="A4352" s="5">
        <v>46105</v>
      </c>
      <c r="B4352" s="2" t="s">
        <v>4359</v>
      </c>
      <c r="C4352" s="2">
        <v>6</v>
      </c>
      <c r="D4352" s="3">
        <v>33292</v>
      </c>
      <c r="E4352" s="4">
        <v>0.14000000000000001</v>
      </c>
      <c r="F4352" s="6">
        <v>5</v>
      </c>
      <c r="G4352" s="6">
        <v>6</v>
      </c>
      <c r="H4352" s="7">
        <f t="shared" si="268"/>
        <v>46082</v>
      </c>
      <c r="I4352" s="3">
        <f t="shared" si="269"/>
        <v>227717.28000000003</v>
      </c>
      <c r="J4352" s="3">
        <f t="shared" si="270"/>
        <v>159402.09600000002</v>
      </c>
      <c r="K4352" s="3">
        <f t="shared" si="271"/>
        <v>68315.184000000008</v>
      </c>
    </row>
    <row r="4353" spans="1:11" x14ac:dyDescent="0.25">
      <c r="A4353" s="5">
        <v>46204</v>
      </c>
      <c r="B4353" s="2" t="s">
        <v>4360</v>
      </c>
      <c r="C4353" s="2">
        <v>9</v>
      </c>
      <c r="D4353" s="3">
        <v>28302</v>
      </c>
      <c r="E4353" s="4"/>
      <c r="F4353" s="6">
        <v>2</v>
      </c>
      <c r="G4353" s="6">
        <v>8</v>
      </c>
      <c r="H4353" s="7">
        <f t="shared" si="268"/>
        <v>46204</v>
      </c>
      <c r="I4353" s="3">
        <f t="shared" si="269"/>
        <v>254718</v>
      </c>
      <c r="J4353" s="3">
        <f t="shared" si="270"/>
        <v>178302.59999999998</v>
      </c>
      <c r="K4353" s="3">
        <f t="shared" si="271"/>
        <v>76415.400000000023</v>
      </c>
    </row>
    <row r="4354" spans="1:11" x14ac:dyDescent="0.25">
      <c r="A4354" s="5">
        <v>46235</v>
      </c>
      <c r="B4354" s="2" t="s">
        <v>4361</v>
      </c>
      <c r="C4354" s="2">
        <v>8</v>
      </c>
      <c r="D4354" s="3">
        <v>24774</v>
      </c>
      <c r="E4354" s="4">
        <v>0.04</v>
      </c>
      <c r="F4354" s="6">
        <v>2</v>
      </c>
      <c r="G4354" s="6">
        <v>1</v>
      </c>
      <c r="H4354" s="7">
        <f t="shared" ref="H4354:H4417" si="272">DATE(YEAR($A4354),MONTH($A4354),1)</f>
        <v>46235</v>
      </c>
      <c r="I4354" s="3">
        <f t="shared" ref="I4354:I4417" si="273">$C4354*$D4354*(1+$E4354)</f>
        <v>206119.67999999999</v>
      </c>
      <c r="J4354" s="3">
        <f t="shared" ref="J4354:J4417" si="274">I4354*70%</f>
        <v>144283.77599999998</v>
      </c>
      <c r="K4354" s="3">
        <f t="shared" ref="K4354:K4417" si="275">I4354-J4354</f>
        <v>61835.90400000001</v>
      </c>
    </row>
    <row r="4355" spans="1:11" x14ac:dyDescent="0.25">
      <c r="A4355" s="5">
        <v>46373</v>
      </c>
      <c r="B4355" s="2" t="s">
        <v>4362</v>
      </c>
      <c r="C4355" s="2">
        <v>10</v>
      </c>
      <c r="D4355" s="3">
        <v>25028</v>
      </c>
      <c r="E4355" s="4">
        <v>0.05</v>
      </c>
      <c r="F4355" s="6">
        <v>3</v>
      </c>
      <c r="G4355" s="6">
        <v>3</v>
      </c>
      <c r="H4355" s="7">
        <f t="shared" si="272"/>
        <v>46357</v>
      </c>
      <c r="I4355" s="3">
        <f t="shared" si="273"/>
        <v>262794</v>
      </c>
      <c r="J4355" s="3">
        <f t="shared" si="274"/>
        <v>183955.8</v>
      </c>
      <c r="K4355" s="3">
        <f t="shared" si="275"/>
        <v>78838.200000000012</v>
      </c>
    </row>
    <row r="4356" spans="1:11" x14ac:dyDescent="0.25">
      <c r="A4356" s="5">
        <v>46103</v>
      </c>
      <c r="B4356" s="2" t="s">
        <v>4363</v>
      </c>
      <c r="C4356" s="2">
        <v>10</v>
      </c>
      <c r="D4356" s="3">
        <v>31299</v>
      </c>
      <c r="E4356" s="4"/>
      <c r="F4356" s="6">
        <v>3</v>
      </c>
      <c r="G4356" s="6">
        <v>3</v>
      </c>
      <c r="H4356" s="7">
        <f t="shared" si="272"/>
        <v>46082</v>
      </c>
      <c r="I4356" s="3">
        <f t="shared" si="273"/>
        <v>312990</v>
      </c>
      <c r="J4356" s="3">
        <f t="shared" si="274"/>
        <v>219093</v>
      </c>
      <c r="K4356" s="3">
        <f t="shared" si="275"/>
        <v>93897</v>
      </c>
    </row>
    <row r="4357" spans="1:11" x14ac:dyDescent="0.25">
      <c r="A4357" s="5">
        <v>46318</v>
      </c>
      <c r="B4357" s="2" t="s">
        <v>4364</v>
      </c>
      <c r="C4357" s="2">
        <v>12</v>
      </c>
      <c r="D4357" s="3">
        <v>23936</v>
      </c>
      <c r="E4357" s="4">
        <v>0.12</v>
      </c>
      <c r="F4357" s="6">
        <v>2</v>
      </c>
      <c r="G4357" s="6">
        <v>7</v>
      </c>
      <c r="H4357" s="7">
        <f t="shared" si="272"/>
        <v>46296</v>
      </c>
      <c r="I4357" s="3">
        <f t="shared" si="273"/>
        <v>321699.84000000003</v>
      </c>
      <c r="J4357" s="3">
        <f t="shared" si="274"/>
        <v>225189.88800000001</v>
      </c>
      <c r="K4357" s="3">
        <f t="shared" si="275"/>
        <v>96509.952000000019</v>
      </c>
    </row>
    <row r="4358" spans="1:11" x14ac:dyDescent="0.25">
      <c r="A4358" s="5">
        <v>46074</v>
      </c>
      <c r="B4358" s="2" t="s">
        <v>4365</v>
      </c>
      <c r="C4358" s="2">
        <v>10</v>
      </c>
      <c r="D4358" s="3">
        <v>7452</v>
      </c>
      <c r="E4358" s="4"/>
      <c r="F4358" s="6">
        <v>3</v>
      </c>
      <c r="G4358" s="6">
        <v>2</v>
      </c>
      <c r="H4358" s="7">
        <f t="shared" si="272"/>
        <v>46054</v>
      </c>
      <c r="I4358" s="3">
        <f t="shared" si="273"/>
        <v>74520</v>
      </c>
      <c r="J4358" s="3">
        <f t="shared" si="274"/>
        <v>52164</v>
      </c>
      <c r="K4358" s="3">
        <f t="shared" si="275"/>
        <v>22356</v>
      </c>
    </row>
    <row r="4359" spans="1:11" x14ac:dyDescent="0.25">
      <c r="A4359" s="5">
        <v>46263</v>
      </c>
      <c r="B4359" s="2" t="s">
        <v>4366</v>
      </c>
      <c r="C4359" s="2">
        <v>1</v>
      </c>
      <c r="D4359" s="3">
        <v>18281</v>
      </c>
      <c r="E4359" s="4"/>
      <c r="F4359" s="6">
        <v>1</v>
      </c>
      <c r="G4359" s="6">
        <v>2</v>
      </c>
      <c r="H4359" s="7">
        <f t="shared" si="272"/>
        <v>46235</v>
      </c>
      <c r="I4359" s="3">
        <f t="shared" si="273"/>
        <v>18281</v>
      </c>
      <c r="J4359" s="3">
        <f t="shared" si="274"/>
        <v>12796.699999999999</v>
      </c>
      <c r="K4359" s="3">
        <f t="shared" si="275"/>
        <v>5484.3000000000011</v>
      </c>
    </row>
    <row r="4360" spans="1:11" x14ac:dyDescent="0.25">
      <c r="A4360" s="5">
        <v>46222</v>
      </c>
      <c r="B4360" s="2" t="s">
        <v>4367</v>
      </c>
      <c r="C4360" s="2">
        <v>7</v>
      </c>
      <c r="D4360" s="3">
        <v>22390</v>
      </c>
      <c r="E4360" s="4">
        <v>0.05</v>
      </c>
      <c r="F4360" s="6">
        <v>4</v>
      </c>
      <c r="G4360" s="6">
        <v>5</v>
      </c>
      <c r="H4360" s="7">
        <f t="shared" si="272"/>
        <v>46204</v>
      </c>
      <c r="I4360" s="3">
        <f t="shared" si="273"/>
        <v>164566.5</v>
      </c>
      <c r="J4360" s="3">
        <f t="shared" si="274"/>
        <v>115196.54999999999</v>
      </c>
      <c r="K4360" s="3">
        <f t="shared" si="275"/>
        <v>49369.950000000012</v>
      </c>
    </row>
    <row r="4361" spans="1:11" x14ac:dyDescent="0.25">
      <c r="A4361" s="5">
        <v>46244</v>
      </c>
      <c r="B4361" s="2" t="s">
        <v>4368</v>
      </c>
      <c r="C4361" s="2">
        <v>1</v>
      </c>
      <c r="D4361" s="3">
        <v>30286</v>
      </c>
      <c r="E4361" s="4">
        <v>7.0000000000000007E-2</v>
      </c>
      <c r="F4361" s="6">
        <v>3</v>
      </c>
      <c r="G4361" s="6">
        <v>1</v>
      </c>
      <c r="H4361" s="7">
        <f t="shared" si="272"/>
        <v>46235</v>
      </c>
      <c r="I4361" s="3">
        <f t="shared" si="273"/>
        <v>32406.02</v>
      </c>
      <c r="J4361" s="3">
        <f t="shared" si="274"/>
        <v>22684.214</v>
      </c>
      <c r="K4361" s="3">
        <f t="shared" si="275"/>
        <v>9721.8060000000005</v>
      </c>
    </row>
    <row r="4362" spans="1:11" x14ac:dyDescent="0.25">
      <c r="A4362" s="5">
        <v>46272</v>
      </c>
      <c r="B4362" s="2" t="s">
        <v>4369</v>
      </c>
      <c r="C4362" s="2">
        <v>12</v>
      </c>
      <c r="D4362" s="3">
        <v>11026</v>
      </c>
      <c r="E4362" s="4"/>
      <c r="F4362" s="6">
        <v>3</v>
      </c>
      <c r="G4362" s="6">
        <v>8</v>
      </c>
      <c r="H4362" s="7">
        <f t="shared" si="272"/>
        <v>46266</v>
      </c>
      <c r="I4362" s="3">
        <f t="shared" si="273"/>
        <v>132312</v>
      </c>
      <c r="J4362" s="3">
        <f t="shared" si="274"/>
        <v>92618.4</v>
      </c>
      <c r="K4362" s="3">
        <f t="shared" si="275"/>
        <v>39693.600000000006</v>
      </c>
    </row>
    <row r="4363" spans="1:11" x14ac:dyDescent="0.25">
      <c r="A4363" s="5">
        <v>46365</v>
      </c>
      <c r="B4363" s="2" t="s">
        <v>4370</v>
      </c>
      <c r="C4363" s="2">
        <v>12</v>
      </c>
      <c r="D4363" s="3">
        <v>12210</v>
      </c>
      <c r="E4363" s="4">
        <v>0.15</v>
      </c>
      <c r="F4363" s="6">
        <v>2</v>
      </c>
      <c r="G4363" s="6">
        <v>7</v>
      </c>
      <c r="H4363" s="7">
        <f t="shared" si="272"/>
        <v>46357</v>
      </c>
      <c r="I4363" s="3">
        <f t="shared" si="273"/>
        <v>168498</v>
      </c>
      <c r="J4363" s="3">
        <f t="shared" si="274"/>
        <v>117948.59999999999</v>
      </c>
      <c r="K4363" s="3">
        <f t="shared" si="275"/>
        <v>50549.400000000009</v>
      </c>
    </row>
    <row r="4364" spans="1:11" x14ac:dyDescent="0.25">
      <c r="A4364" s="5">
        <v>46066</v>
      </c>
      <c r="B4364" s="2" t="s">
        <v>4371</v>
      </c>
      <c r="C4364" s="2">
        <v>6</v>
      </c>
      <c r="D4364" s="3">
        <v>11751</v>
      </c>
      <c r="E4364" s="4">
        <v>0.14000000000000001</v>
      </c>
      <c r="F4364" s="6">
        <v>4</v>
      </c>
      <c r="G4364" s="6">
        <v>4</v>
      </c>
      <c r="H4364" s="7">
        <f t="shared" si="272"/>
        <v>46054</v>
      </c>
      <c r="I4364" s="3">
        <f t="shared" si="273"/>
        <v>80376.840000000011</v>
      </c>
      <c r="J4364" s="3">
        <f t="shared" si="274"/>
        <v>56263.788000000008</v>
      </c>
      <c r="K4364" s="3">
        <f t="shared" si="275"/>
        <v>24113.052000000003</v>
      </c>
    </row>
    <row r="4365" spans="1:11" x14ac:dyDescent="0.25">
      <c r="A4365" s="5">
        <v>46049</v>
      </c>
      <c r="B4365" s="2" t="s">
        <v>4372</v>
      </c>
      <c r="C4365" s="2">
        <v>8</v>
      </c>
      <c r="D4365" s="3">
        <v>7002</v>
      </c>
      <c r="E4365" s="4">
        <v>0.02</v>
      </c>
      <c r="F4365" s="6">
        <v>2</v>
      </c>
      <c r="G4365" s="6">
        <v>5</v>
      </c>
      <c r="H4365" s="7">
        <f t="shared" si="272"/>
        <v>46023</v>
      </c>
      <c r="I4365" s="3">
        <f t="shared" si="273"/>
        <v>57136.32</v>
      </c>
      <c r="J4365" s="3">
        <f t="shared" si="274"/>
        <v>39995.423999999999</v>
      </c>
      <c r="K4365" s="3">
        <f t="shared" si="275"/>
        <v>17140.896000000001</v>
      </c>
    </row>
    <row r="4366" spans="1:11" x14ac:dyDescent="0.25">
      <c r="A4366" s="5">
        <v>46099</v>
      </c>
      <c r="B4366" s="2" t="s">
        <v>4373</v>
      </c>
      <c r="C4366" s="2">
        <v>3</v>
      </c>
      <c r="D4366" s="3">
        <v>16815</v>
      </c>
      <c r="E4366" s="4">
        <v>0.12</v>
      </c>
      <c r="F4366" s="6">
        <v>3</v>
      </c>
      <c r="G4366" s="6">
        <v>3</v>
      </c>
      <c r="H4366" s="7">
        <f t="shared" si="272"/>
        <v>46082</v>
      </c>
      <c r="I4366" s="3">
        <f t="shared" si="273"/>
        <v>56498.400000000009</v>
      </c>
      <c r="J4366" s="3">
        <f t="shared" si="274"/>
        <v>39548.880000000005</v>
      </c>
      <c r="K4366" s="3">
        <f t="shared" si="275"/>
        <v>16949.520000000004</v>
      </c>
    </row>
    <row r="4367" spans="1:11" x14ac:dyDescent="0.25">
      <c r="A4367" s="5">
        <v>46296</v>
      </c>
      <c r="B4367" s="2" t="s">
        <v>4374</v>
      </c>
      <c r="C4367" s="2">
        <v>7</v>
      </c>
      <c r="D4367" s="3">
        <v>12878</v>
      </c>
      <c r="E4367" s="4">
        <v>0.05</v>
      </c>
      <c r="F4367" s="6">
        <v>2</v>
      </c>
      <c r="G4367" s="6">
        <v>7</v>
      </c>
      <c r="H4367" s="7">
        <f t="shared" si="272"/>
        <v>46296</v>
      </c>
      <c r="I4367" s="3">
        <f t="shared" si="273"/>
        <v>94653.3</v>
      </c>
      <c r="J4367" s="3">
        <f t="shared" si="274"/>
        <v>66257.31</v>
      </c>
      <c r="K4367" s="3">
        <f t="shared" si="275"/>
        <v>28395.990000000005</v>
      </c>
    </row>
    <row r="4368" spans="1:11" x14ac:dyDescent="0.25">
      <c r="A4368" s="5">
        <v>46172</v>
      </c>
      <c r="B4368" s="2" t="s">
        <v>4375</v>
      </c>
      <c r="C4368" s="2">
        <v>7</v>
      </c>
      <c r="D4368" s="3">
        <v>15426</v>
      </c>
      <c r="E4368" s="4">
        <v>0.04</v>
      </c>
      <c r="F4368" s="6">
        <v>4</v>
      </c>
      <c r="G4368" s="6">
        <v>7</v>
      </c>
      <c r="H4368" s="7">
        <f t="shared" si="272"/>
        <v>46143</v>
      </c>
      <c r="I4368" s="3">
        <f t="shared" si="273"/>
        <v>112301.28</v>
      </c>
      <c r="J4368" s="3">
        <f t="shared" si="274"/>
        <v>78610.895999999993</v>
      </c>
      <c r="K4368" s="3">
        <f t="shared" si="275"/>
        <v>33690.384000000005</v>
      </c>
    </row>
    <row r="4369" spans="1:11" x14ac:dyDescent="0.25">
      <c r="A4369" s="5">
        <v>46220</v>
      </c>
      <c r="B4369" s="2" t="s">
        <v>4376</v>
      </c>
      <c r="C4369" s="2">
        <v>2</v>
      </c>
      <c r="D4369" s="3">
        <v>31979</v>
      </c>
      <c r="E4369" s="4">
        <v>0.11</v>
      </c>
      <c r="F4369" s="6">
        <v>2</v>
      </c>
      <c r="G4369" s="6">
        <v>3</v>
      </c>
      <c r="H4369" s="7">
        <f t="shared" si="272"/>
        <v>46204</v>
      </c>
      <c r="I4369" s="3">
        <f t="shared" si="273"/>
        <v>70993.38</v>
      </c>
      <c r="J4369" s="3">
        <f t="shared" si="274"/>
        <v>49695.366000000002</v>
      </c>
      <c r="K4369" s="3">
        <f t="shared" si="275"/>
        <v>21298.014000000003</v>
      </c>
    </row>
    <row r="4370" spans="1:11" x14ac:dyDescent="0.25">
      <c r="A4370" s="5">
        <v>46343</v>
      </c>
      <c r="B4370" s="2" t="s">
        <v>4377</v>
      </c>
      <c r="C4370" s="2">
        <v>2</v>
      </c>
      <c r="D4370" s="3">
        <v>19095</v>
      </c>
      <c r="E4370" s="4">
        <v>0.08</v>
      </c>
      <c r="F4370" s="6">
        <v>1</v>
      </c>
      <c r="G4370" s="6">
        <v>3</v>
      </c>
      <c r="H4370" s="7">
        <f t="shared" si="272"/>
        <v>46327</v>
      </c>
      <c r="I4370" s="3">
        <f t="shared" si="273"/>
        <v>41245.200000000004</v>
      </c>
      <c r="J4370" s="3">
        <f t="shared" si="274"/>
        <v>28871.64</v>
      </c>
      <c r="K4370" s="3">
        <f t="shared" si="275"/>
        <v>12373.560000000005</v>
      </c>
    </row>
    <row r="4371" spans="1:11" x14ac:dyDescent="0.25">
      <c r="A4371" s="5">
        <v>46250</v>
      </c>
      <c r="B4371" s="2" t="s">
        <v>4378</v>
      </c>
      <c r="C4371" s="2">
        <v>2</v>
      </c>
      <c r="D4371" s="3">
        <v>24357</v>
      </c>
      <c r="E4371" s="4">
        <v>0.14000000000000001</v>
      </c>
      <c r="F4371" s="6">
        <v>5</v>
      </c>
      <c r="G4371" s="6">
        <v>5</v>
      </c>
      <c r="H4371" s="7">
        <f t="shared" si="272"/>
        <v>46235</v>
      </c>
      <c r="I4371" s="3">
        <f t="shared" si="273"/>
        <v>55533.960000000006</v>
      </c>
      <c r="J4371" s="3">
        <f t="shared" si="274"/>
        <v>38873.772000000004</v>
      </c>
      <c r="K4371" s="3">
        <f t="shared" si="275"/>
        <v>16660.188000000002</v>
      </c>
    </row>
    <row r="4372" spans="1:11" x14ac:dyDescent="0.25">
      <c r="A4372" s="5">
        <v>46193</v>
      </c>
      <c r="B4372" s="2" t="s">
        <v>4379</v>
      </c>
      <c r="C4372" s="2">
        <v>9</v>
      </c>
      <c r="D4372" s="3">
        <v>11602</v>
      </c>
      <c r="E4372" s="4">
        <v>0.12</v>
      </c>
      <c r="F4372" s="6">
        <v>1</v>
      </c>
      <c r="G4372" s="6">
        <v>5</v>
      </c>
      <c r="H4372" s="7">
        <f t="shared" si="272"/>
        <v>46174</v>
      </c>
      <c r="I4372" s="3">
        <f t="shared" si="273"/>
        <v>116948.16000000002</v>
      </c>
      <c r="J4372" s="3">
        <f t="shared" si="274"/>
        <v>81863.712000000014</v>
      </c>
      <c r="K4372" s="3">
        <f t="shared" si="275"/>
        <v>35084.448000000004</v>
      </c>
    </row>
    <row r="4373" spans="1:11" x14ac:dyDescent="0.25">
      <c r="A4373" s="5">
        <v>46366</v>
      </c>
      <c r="B4373" s="2" t="s">
        <v>4380</v>
      </c>
      <c r="C4373" s="2">
        <v>12</v>
      </c>
      <c r="D4373" s="3">
        <v>11630</v>
      </c>
      <c r="E4373" s="4"/>
      <c r="F4373" s="6">
        <v>5</v>
      </c>
      <c r="G4373" s="6">
        <v>6</v>
      </c>
      <c r="H4373" s="7">
        <f t="shared" si="272"/>
        <v>46357</v>
      </c>
      <c r="I4373" s="3">
        <f t="shared" si="273"/>
        <v>139560</v>
      </c>
      <c r="J4373" s="3">
        <f t="shared" si="274"/>
        <v>97692</v>
      </c>
      <c r="K4373" s="3">
        <f t="shared" si="275"/>
        <v>41868</v>
      </c>
    </row>
    <row r="4374" spans="1:11" x14ac:dyDescent="0.25">
      <c r="A4374" s="5">
        <v>46299</v>
      </c>
      <c r="B4374" s="2" t="s">
        <v>4381</v>
      </c>
      <c r="C4374" s="2">
        <v>10</v>
      </c>
      <c r="D4374" s="3">
        <v>14125</v>
      </c>
      <c r="E4374" s="4">
        <v>0.05</v>
      </c>
      <c r="F4374" s="6">
        <v>5</v>
      </c>
      <c r="G4374" s="6">
        <v>1</v>
      </c>
      <c r="H4374" s="7">
        <f t="shared" si="272"/>
        <v>46296</v>
      </c>
      <c r="I4374" s="3">
        <f t="shared" si="273"/>
        <v>148312.5</v>
      </c>
      <c r="J4374" s="3">
        <f t="shared" si="274"/>
        <v>103818.75</v>
      </c>
      <c r="K4374" s="3">
        <f t="shared" si="275"/>
        <v>44493.75</v>
      </c>
    </row>
    <row r="4375" spans="1:11" x14ac:dyDescent="0.25">
      <c r="A4375" s="5">
        <v>46069</v>
      </c>
      <c r="B4375" s="2" t="s">
        <v>4382</v>
      </c>
      <c r="C4375" s="2">
        <v>5</v>
      </c>
      <c r="D4375" s="3">
        <v>8183</v>
      </c>
      <c r="E4375" s="4">
        <v>0.1</v>
      </c>
      <c r="F4375" s="6">
        <v>2</v>
      </c>
      <c r="G4375" s="6">
        <v>1</v>
      </c>
      <c r="H4375" s="7">
        <f t="shared" si="272"/>
        <v>46054</v>
      </c>
      <c r="I4375" s="3">
        <f t="shared" si="273"/>
        <v>45006.5</v>
      </c>
      <c r="J4375" s="3">
        <f t="shared" si="274"/>
        <v>31504.55</v>
      </c>
      <c r="K4375" s="3">
        <f t="shared" si="275"/>
        <v>13501.95</v>
      </c>
    </row>
    <row r="4376" spans="1:11" x14ac:dyDescent="0.25">
      <c r="A4376" s="5">
        <v>46053</v>
      </c>
      <c r="B4376" s="2" t="s">
        <v>4383</v>
      </c>
      <c r="C4376" s="2">
        <v>10</v>
      </c>
      <c r="D4376" s="3">
        <v>19926</v>
      </c>
      <c r="E4376" s="4">
        <v>7.0000000000000007E-2</v>
      </c>
      <c r="F4376" s="6">
        <v>1</v>
      </c>
      <c r="G4376" s="6">
        <v>3</v>
      </c>
      <c r="H4376" s="7">
        <f t="shared" si="272"/>
        <v>46023</v>
      </c>
      <c r="I4376" s="3">
        <f t="shared" si="273"/>
        <v>213208.2</v>
      </c>
      <c r="J4376" s="3">
        <f t="shared" si="274"/>
        <v>149245.74</v>
      </c>
      <c r="K4376" s="3">
        <f t="shared" si="275"/>
        <v>63962.460000000021</v>
      </c>
    </row>
    <row r="4377" spans="1:11" x14ac:dyDescent="0.25">
      <c r="A4377" s="5">
        <v>46037</v>
      </c>
      <c r="B4377" s="2" t="s">
        <v>4384</v>
      </c>
      <c r="C4377" s="2">
        <v>11</v>
      </c>
      <c r="D4377" s="3">
        <v>2978</v>
      </c>
      <c r="E4377" s="4">
        <v>0.11</v>
      </c>
      <c r="F4377" s="6">
        <v>4</v>
      </c>
      <c r="G4377" s="6">
        <v>5</v>
      </c>
      <c r="H4377" s="7">
        <f t="shared" si="272"/>
        <v>46023</v>
      </c>
      <c r="I4377" s="3">
        <f t="shared" si="273"/>
        <v>36361.380000000005</v>
      </c>
      <c r="J4377" s="3">
        <f t="shared" si="274"/>
        <v>25452.966</v>
      </c>
      <c r="K4377" s="3">
        <f t="shared" si="275"/>
        <v>10908.414000000004</v>
      </c>
    </row>
    <row r="4378" spans="1:11" x14ac:dyDescent="0.25">
      <c r="A4378" s="5">
        <v>46203</v>
      </c>
      <c r="B4378" s="2" t="s">
        <v>4385</v>
      </c>
      <c r="C4378" s="2">
        <v>11</v>
      </c>
      <c r="D4378" s="3">
        <v>7192</v>
      </c>
      <c r="E4378" s="4">
        <v>0.08</v>
      </c>
      <c r="F4378" s="6">
        <v>2</v>
      </c>
      <c r="G4378" s="6">
        <v>7</v>
      </c>
      <c r="H4378" s="7">
        <f t="shared" si="272"/>
        <v>46174</v>
      </c>
      <c r="I4378" s="3">
        <f t="shared" si="273"/>
        <v>85440.960000000006</v>
      </c>
      <c r="J4378" s="3">
        <f t="shared" si="274"/>
        <v>59808.671999999999</v>
      </c>
      <c r="K4378" s="3">
        <f t="shared" si="275"/>
        <v>25632.288000000008</v>
      </c>
    </row>
    <row r="4379" spans="1:11" x14ac:dyDescent="0.25">
      <c r="A4379" s="5">
        <v>46184</v>
      </c>
      <c r="B4379" s="2" t="s">
        <v>4386</v>
      </c>
      <c r="C4379" s="2">
        <v>7</v>
      </c>
      <c r="D4379" s="3">
        <v>17163</v>
      </c>
      <c r="E4379" s="4">
        <v>0.1</v>
      </c>
      <c r="F4379" s="6">
        <v>3</v>
      </c>
      <c r="G4379" s="6">
        <v>1</v>
      </c>
      <c r="H4379" s="7">
        <f t="shared" si="272"/>
        <v>46174</v>
      </c>
      <c r="I4379" s="3">
        <f t="shared" si="273"/>
        <v>132155.1</v>
      </c>
      <c r="J4379" s="3">
        <f t="shared" si="274"/>
        <v>92508.569999999992</v>
      </c>
      <c r="K4379" s="3">
        <f t="shared" si="275"/>
        <v>39646.530000000013</v>
      </c>
    </row>
    <row r="4380" spans="1:11" x14ac:dyDescent="0.25">
      <c r="A4380" s="5">
        <v>46115</v>
      </c>
      <c r="B4380" s="2" t="s">
        <v>4387</v>
      </c>
      <c r="C4380" s="2">
        <v>4</v>
      </c>
      <c r="D4380" s="3">
        <v>20670</v>
      </c>
      <c r="E4380" s="4">
        <v>0.03</v>
      </c>
      <c r="F4380" s="6">
        <v>1</v>
      </c>
      <c r="G4380" s="6">
        <v>7</v>
      </c>
      <c r="H4380" s="7">
        <f t="shared" si="272"/>
        <v>46113</v>
      </c>
      <c r="I4380" s="3">
        <f t="shared" si="273"/>
        <v>85160.400000000009</v>
      </c>
      <c r="J4380" s="3">
        <f t="shared" si="274"/>
        <v>59612.28</v>
      </c>
      <c r="K4380" s="3">
        <f t="shared" si="275"/>
        <v>25548.12000000001</v>
      </c>
    </row>
    <row r="4381" spans="1:11" x14ac:dyDescent="0.25">
      <c r="A4381" s="5">
        <v>46330</v>
      </c>
      <c r="B4381" s="2" t="s">
        <v>4388</v>
      </c>
      <c r="C4381" s="2">
        <v>4</v>
      </c>
      <c r="D4381" s="3">
        <v>3839</v>
      </c>
      <c r="E4381" s="4">
        <v>0.15</v>
      </c>
      <c r="F4381" s="6">
        <v>3</v>
      </c>
      <c r="G4381" s="6">
        <v>6</v>
      </c>
      <c r="H4381" s="7">
        <f t="shared" si="272"/>
        <v>46327</v>
      </c>
      <c r="I4381" s="3">
        <f t="shared" si="273"/>
        <v>17659.399999999998</v>
      </c>
      <c r="J4381" s="3">
        <f t="shared" si="274"/>
        <v>12361.579999999998</v>
      </c>
      <c r="K4381" s="3">
        <f t="shared" si="275"/>
        <v>5297.82</v>
      </c>
    </row>
    <row r="4382" spans="1:11" x14ac:dyDescent="0.25">
      <c r="A4382" s="5">
        <v>46099</v>
      </c>
      <c r="B4382" s="2" t="s">
        <v>4389</v>
      </c>
      <c r="C4382" s="2">
        <v>3</v>
      </c>
      <c r="D4382" s="3">
        <v>33037</v>
      </c>
      <c r="E4382" s="4">
        <v>0.14000000000000001</v>
      </c>
      <c r="F4382" s="6">
        <v>5</v>
      </c>
      <c r="G4382" s="6">
        <v>2</v>
      </c>
      <c r="H4382" s="7">
        <f t="shared" si="272"/>
        <v>46082</v>
      </c>
      <c r="I4382" s="3">
        <f t="shared" si="273"/>
        <v>112986.54000000001</v>
      </c>
      <c r="J4382" s="3">
        <f t="shared" si="274"/>
        <v>79090.577999999994</v>
      </c>
      <c r="K4382" s="3">
        <f t="shared" si="275"/>
        <v>33895.962000000014</v>
      </c>
    </row>
    <row r="4383" spans="1:11" x14ac:dyDescent="0.25">
      <c r="A4383" s="5">
        <v>46352</v>
      </c>
      <c r="B4383" s="2" t="s">
        <v>4390</v>
      </c>
      <c r="C4383" s="2">
        <v>2</v>
      </c>
      <c r="D4383" s="3">
        <v>27429</v>
      </c>
      <c r="E4383" s="4">
        <v>0.14000000000000001</v>
      </c>
      <c r="F4383" s="6">
        <v>3</v>
      </c>
      <c r="G4383" s="6">
        <v>2</v>
      </c>
      <c r="H4383" s="7">
        <f t="shared" si="272"/>
        <v>46327</v>
      </c>
      <c r="I4383" s="3">
        <f t="shared" si="273"/>
        <v>62538.12000000001</v>
      </c>
      <c r="J4383" s="3">
        <f t="shared" si="274"/>
        <v>43776.684000000001</v>
      </c>
      <c r="K4383" s="3">
        <f t="shared" si="275"/>
        <v>18761.436000000009</v>
      </c>
    </row>
    <row r="4384" spans="1:11" x14ac:dyDescent="0.25">
      <c r="A4384" s="5">
        <v>46367</v>
      </c>
      <c r="B4384" s="2" t="s">
        <v>4391</v>
      </c>
      <c r="C4384" s="2">
        <v>5</v>
      </c>
      <c r="D4384" s="3">
        <v>29020</v>
      </c>
      <c r="E4384" s="4"/>
      <c r="F4384" s="6">
        <v>3</v>
      </c>
      <c r="G4384" s="6">
        <v>2</v>
      </c>
      <c r="H4384" s="7">
        <f t="shared" si="272"/>
        <v>46357</v>
      </c>
      <c r="I4384" s="3">
        <f t="shared" si="273"/>
        <v>145100</v>
      </c>
      <c r="J4384" s="3">
        <f t="shared" si="274"/>
        <v>101570</v>
      </c>
      <c r="K4384" s="3">
        <f t="shared" si="275"/>
        <v>43530</v>
      </c>
    </row>
    <row r="4385" spans="1:11" x14ac:dyDescent="0.25">
      <c r="A4385" s="5">
        <v>46162</v>
      </c>
      <c r="B4385" s="2" t="s">
        <v>4392</v>
      </c>
      <c r="C4385" s="2">
        <v>8</v>
      </c>
      <c r="D4385" s="3">
        <v>34969</v>
      </c>
      <c r="E4385" s="4"/>
      <c r="F4385" s="6">
        <v>2</v>
      </c>
      <c r="G4385" s="6">
        <v>5</v>
      </c>
      <c r="H4385" s="7">
        <f t="shared" si="272"/>
        <v>46143</v>
      </c>
      <c r="I4385" s="3">
        <f t="shared" si="273"/>
        <v>279752</v>
      </c>
      <c r="J4385" s="3">
        <f t="shared" si="274"/>
        <v>195826.4</v>
      </c>
      <c r="K4385" s="3">
        <f t="shared" si="275"/>
        <v>83925.6</v>
      </c>
    </row>
    <row r="4386" spans="1:11" x14ac:dyDescent="0.25">
      <c r="A4386" s="5">
        <v>46089</v>
      </c>
      <c r="B4386" s="2" t="s">
        <v>4393</v>
      </c>
      <c r="C4386" s="2">
        <v>5</v>
      </c>
      <c r="D4386" s="3">
        <v>32914</v>
      </c>
      <c r="E4386" s="4">
        <v>7.0000000000000007E-2</v>
      </c>
      <c r="F4386" s="6">
        <v>5</v>
      </c>
      <c r="G4386" s="6">
        <v>1</v>
      </c>
      <c r="H4386" s="7">
        <f t="shared" si="272"/>
        <v>46082</v>
      </c>
      <c r="I4386" s="3">
        <f t="shared" si="273"/>
        <v>176089.90000000002</v>
      </c>
      <c r="J4386" s="3">
        <f t="shared" si="274"/>
        <v>123262.93000000001</v>
      </c>
      <c r="K4386" s="3">
        <f t="shared" si="275"/>
        <v>52826.970000000016</v>
      </c>
    </row>
    <row r="4387" spans="1:11" x14ac:dyDescent="0.25">
      <c r="A4387" s="5">
        <v>46113</v>
      </c>
      <c r="B4387" s="2" t="s">
        <v>4394</v>
      </c>
      <c r="C4387" s="2">
        <v>2</v>
      </c>
      <c r="D4387" s="3">
        <v>32575</v>
      </c>
      <c r="E4387" s="4">
        <v>0.06</v>
      </c>
      <c r="F4387" s="6">
        <v>2</v>
      </c>
      <c r="G4387" s="6">
        <v>4</v>
      </c>
      <c r="H4387" s="7">
        <f t="shared" si="272"/>
        <v>46113</v>
      </c>
      <c r="I4387" s="3">
        <f t="shared" si="273"/>
        <v>69059</v>
      </c>
      <c r="J4387" s="3">
        <f t="shared" si="274"/>
        <v>48341.299999999996</v>
      </c>
      <c r="K4387" s="3">
        <f t="shared" si="275"/>
        <v>20717.700000000004</v>
      </c>
    </row>
    <row r="4388" spans="1:11" x14ac:dyDescent="0.25">
      <c r="A4388" s="5">
        <v>46191</v>
      </c>
      <c r="B4388" s="2" t="s">
        <v>4395</v>
      </c>
      <c r="C4388" s="2">
        <v>6</v>
      </c>
      <c r="D4388" s="3">
        <v>5659</v>
      </c>
      <c r="E4388" s="4">
        <v>0.04</v>
      </c>
      <c r="F4388" s="6">
        <v>2</v>
      </c>
      <c r="G4388" s="6">
        <v>1</v>
      </c>
      <c r="H4388" s="7">
        <f t="shared" si="272"/>
        <v>46174</v>
      </c>
      <c r="I4388" s="3">
        <f t="shared" si="273"/>
        <v>35312.160000000003</v>
      </c>
      <c r="J4388" s="3">
        <f t="shared" si="274"/>
        <v>24718.512000000002</v>
      </c>
      <c r="K4388" s="3">
        <f t="shared" si="275"/>
        <v>10593.648000000001</v>
      </c>
    </row>
    <row r="4389" spans="1:11" x14ac:dyDescent="0.25">
      <c r="A4389" s="5">
        <v>46185</v>
      </c>
      <c r="B4389" s="2" t="s">
        <v>4396</v>
      </c>
      <c r="C4389" s="2">
        <v>7</v>
      </c>
      <c r="D4389" s="3">
        <v>33528</v>
      </c>
      <c r="E4389" s="4">
        <v>0.08</v>
      </c>
      <c r="F4389" s="6">
        <v>5</v>
      </c>
      <c r="G4389" s="6">
        <v>1</v>
      </c>
      <c r="H4389" s="7">
        <f t="shared" si="272"/>
        <v>46174</v>
      </c>
      <c r="I4389" s="3">
        <f t="shared" si="273"/>
        <v>253471.68000000002</v>
      </c>
      <c r="J4389" s="3">
        <f t="shared" si="274"/>
        <v>177430.17600000001</v>
      </c>
      <c r="K4389" s="3">
        <f t="shared" si="275"/>
        <v>76041.504000000015</v>
      </c>
    </row>
    <row r="4390" spans="1:11" x14ac:dyDescent="0.25">
      <c r="A4390" s="5">
        <v>46158</v>
      </c>
      <c r="B4390" s="2" t="s">
        <v>4397</v>
      </c>
      <c r="C4390" s="2">
        <v>2</v>
      </c>
      <c r="D4390" s="3">
        <v>19230</v>
      </c>
      <c r="E4390" s="4">
        <v>0.03</v>
      </c>
      <c r="F4390" s="6">
        <v>5</v>
      </c>
      <c r="G4390" s="6">
        <v>2</v>
      </c>
      <c r="H4390" s="7">
        <f t="shared" si="272"/>
        <v>46143</v>
      </c>
      <c r="I4390" s="3">
        <f t="shared" si="273"/>
        <v>39613.800000000003</v>
      </c>
      <c r="J4390" s="3">
        <f t="shared" si="274"/>
        <v>27729.66</v>
      </c>
      <c r="K4390" s="3">
        <f t="shared" si="275"/>
        <v>11884.140000000003</v>
      </c>
    </row>
    <row r="4391" spans="1:11" x14ac:dyDescent="0.25">
      <c r="A4391" s="5">
        <v>46119</v>
      </c>
      <c r="B4391" s="2" t="s">
        <v>4398</v>
      </c>
      <c r="C4391" s="2">
        <v>10</v>
      </c>
      <c r="D4391" s="3">
        <v>31910</v>
      </c>
      <c r="E4391" s="4">
        <v>0.05</v>
      </c>
      <c r="F4391" s="6">
        <v>5</v>
      </c>
      <c r="G4391" s="6">
        <v>5</v>
      </c>
      <c r="H4391" s="7">
        <f t="shared" si="272"/>
        <v>46113</v>
      </c>
      <c r="I4391" s="3">
        <f t="shared" si="273"/>
        <v>335055</v>
      </c>
      <c r="J4391" s="3">
        <f t="shared" si="274"/>
        <v>234538.49999999997</v>
      </c>
      <c r="K4391" s="3">
        <f t="shared" si="275"/>
        <v>100516.50000000003</v>
      </c>
    </row>
    <row r="4392" spans="1:11" x14ac:dyDescent="0.25">
      <c r="A4392" s="5">
        <v>46228</v>
      </c>
      <c r="B4392" s="2" t="s">
        <v>4399</v>
      </c>
      <c r="C4392" s="2">
        <v>3</v>
      </c>
      <c r="D4392" s="3">
        <v>16470</v>
      </c>
      <c r="E4392" s="4">
        <v>7.0000000000000007E-2</v>
      </c>
      <c r="F4392" s="6">
        <v>1</v>
      </c>
      <c r="G4392" s="6">
        <v>6</v>
      </c>
      <c r="H4392" s="7">
        <f t="shared" si="272"/>
        <v>46204</v>
      </c>
      <c r="I4392" s="3">
        <f t="shared" si="273"/>
        <v>52868.700000000004</v>
      </c>
      <c r="J4392" s="3">
        <f t="shared" si="274"/>
        <v>37008.090000000004</v>
      </c>
      <c r="K4392" s="3">
        <f t="shared" si="275"/>
        <v>15860.61</v>
      </c>
    </row>
    <row r="4393" spans="1:11" x14ac:dyDescent="0.25">
      <c r="A4393" s="5">
        <v>46166</v>
      </c>
      <c r="B4393" s="2" t="s">
        <v>4400</v>
      </c>
      <c r="C4393" s="2">
        <v>12</v>
      </c>
      <c r="D4393" s="3">
        <v>4467</v>
      </c>
      <c r="E4393" s="4">
        <v>0.13</v>
      </c>
      <c r="F4393" s="6">
        <v>4</v>
      </c>
      <c r="G4393" s="6">
        <v>4</v>
      </c>
      <c r="H4393" s="7">
        <f t="shared" si="272"/>
        <v>46143</v>
      </c>
      <c r="I4393" s="3">
        <f t="shared" si="273"/>
        <v>60572.52</v>
      </c>
      <c r="J4393" s="3">
        <f t="shared" si="274"/>
        <v>42400.763999999996</v>
      </c>
      <c r="K4393" s="3">
        <f t="shared" si="275"/>
        <v>18171.756000000001</v>
      </c>
    </row>
    <row r="4394" spans="1:11" x14ac:dyDescent="0.25">
      <c r="A4394" s="5">
        <v>46198</v>
      </c>
      <c r="B4394" s="2" t="s">
        <v>4401</v>
      </c>
      <c r="C4394" s="2">
        <v>2</v>
      </c>
      <c r="D4394" s="3">
        <v>34207</v>
      </c>
      <c r="E4394" s="4"/>
      <c r="F4394" s="6">
        <v>5</v>
      </c>
      <c r="G4394" s="6">
        <v>5</v>
      </c>
      <c r="H4394" s="7">
        <f t="shared" si="272"/>
        <v>46174</v>
      </c>
      <c r="I4394" s="3">
        <f t="shared" si="273"/>
        <v>68414</v>
      </c>
      <c r="J4394" s="3">
        <f t="shared" si="274"/>
        <v>47889.799999999996</v>
      </c>
      <c r="K4394" s="3">
        <f t="shared" si="275"/>
        <v>20524.200000000004</v>
      </c>
    </row>
    <row r="4395" spans="1:11" x14ac:dyDescent="0.25">
      <c r="A4395" s="5">
        <v>46235</v>
      </c>
      <c r="B4395" s="2" t="s">
        <v>4402</v>
      </c>
      <c r="C4395" s="2">
        <v>8</v>
      </c>
      <c r="D4395" s="3">
        <v>33194</v>
      </c>
      <c r="E4395" s="4"/>
      <c r="F4395" s="6">
        <v>5</v>
      </c>
      <c r="G4395" s="6">
        <v>3</v>
      </c>
      <c r="H4395" s="7">
        <f t="shared" si="272"/>
        <v>46235</v>
      </c>
      <c r="I4395" s="3">
        <f t="shared" si="273"/>
        <v>265552</v>
      </c>
      <c r="J4395" s="3">
        <f t="shared" si="274"/>
        <v>185886.4</v>
      </c>
      <c r="K4395" s="3">
        <f t="shared" si="275"/>
        <v>79665.600000000006</v>
      </c>
    </row>
    <row r="4396" spans="1:11" x14ac:dyDescent="0.25">
      <c r="A4396" s="5">
        <v>46081</v>
      </c>
      <c r="B4396" s="2" t="s">
        <v>4403</v>
      </c>
      <c r="C4396" s="2">
        <v>6</v>
      </c>
      <c r="D4396" s="3">
        <v>27133</v>
      </c>
      <c r="E4396" s="4"/>
      <c r="F4396" s="6">
        <v>3</v>
      </c>
      <c r="G4396" s="6">
        <v>2</v>
      </c>
      <c r="H4396" s="7">
        <f t="shared" si="272"/>
        <v>46054</v>
      </c>
      <c r="I4396" s="3">
        <f t="shared" si="273"/>
        <v>162798</v>
      </c>
      <c r="J4396" s="3">
        <f t="shared" si="274"/>
        <v>113958.59999999999</v>
      </c>
      <c r="K4396" s="3">
        <f t="shared" si="275"/>
        <v>48839.400000000009</v>
      </c>
    </row>
    <row r="4397" spans="1:11" x14ac:dyDescent="0.25">
      <c r="A4397" s="5">
        <v>46252</v>
      </c>
      <c r="B4397" s="2" t="s">
        <v>4404</v>
      </c>
      <c r="C4397" s="2">
        <v>5</v>
      </c>
      <c r="D4397" s="3">
        <v>24777</v>
      </c>
      <c r="E4397" s="4">
        <v>0.09</v>
      </c>
      <c r="F4397" s="6">
        <v>3</v>
      </c>
      <c r="G4397" s="6">
        <v>5</v>
      </c>
      <c r="H4397" s="7">
        <f t="shared" si="272"/>
        <v>46235</v>
      </c>
      <c r="I4397" s="3">
        <f t="shared" si="273"/>
        <v>135034.65000000002</v>
      </c>
      <c r="J4397" s="3">
        <f t="shared" si="274"/>
        <v>94524.255000000005</v>
      </c>
      <c r="K4397" s="3">
        <f t="shared" si="275"/>
        <v>40510.395000000019</v>
      </c>
    </row>
    <row r="4398" spans="1:11" x14ac:dyDescent="0.25">
      <c r="A4398" s="5">
        <v>46209</v>
      </c>
      <c r="B4398" s="2" t="s">
        <v>4405</v>
      </c>
      <c r="C4398" s="2">
        <v>4</v>
      </c>
      <c r="D4398" s="3">
        <v>34328</v>
      </c>
      <c r="E4398" s="4"/>
      <c r="F4398" s="6">
        <v>3</v>
      </c>
      <c r="G4398" s="6">
        <v>8</v>
      </c>
      <c r="H4398" s="7">
        <f t="shared" si="272"/>
        <v>46204</v>
      </c>
      <c r="I4398" s="3">
        <f t="shared" si="273"/>
        <v>137312</v>
      </c>
      <c r="J4398" s="3">
        <f t="shared" si="274"/>
        <v>96118.399999999994</v>
      </c>
      <c r="K4398" s="3">
        <f t="shared" si="275"/>
        <v>41193.600000000006</v>
      </c>
    </row>
    <row r="4399" spans="1:11" x14ac:dyDescent="0.25">
      <c r="A4399" s="5">
        <v>46025</v>
      </c>
      <c r="B4399" s="2" t="s">
        <v>4406</v>
      </c>
      <c r="C4399" s="2">
        <v>4</v>
      </c>
      <c r="D4399" s="3">
        <v>12882</v>
      </c>
      <c r="E4399" s="4"/>
      <c r="F4399" s="6">
        <v>2</v>
      </c>
      <c r="G4399" s="6">
        <v>7</v>
      </c>
      <c r="H4399" s="7">
        <f t="shared" si="272"/>
        <v>46023</v>
      </c>
      <c r="I4399" s="3">
        <f t="shared" si="273"/>
        <v>51528</v>
      </c>
      <c r="J4399" s="3">
        <f t="shared" si="274"/>
        <v>36069.599999999999</v>
      </c>
      <c r="K4399" s="3">
        <f t="shared" si="275"/>
        <v>15458.400000000001</v>
      </c>
    </row>
    <row r="4400" spans="1:11" x14ac:dyDescent="0.25">
      <c r="A4400" s="5">
        <v>46145</v>
      </c>
      <c r="B4400" s="2" t="s">
        <v>4407</v>
      </c>
      <c r="C4400" s="2">
        <v>8</v>
      </c>
      <c r="D4400" s="3">
        <v>19527</v>
      </c>
      <c r="E4400" s="4">
        <v>0.12</v>
      </c>
      <c r="F4400" s="6">
        <v>4</v>
      </c>
      <c r="G4400" s="6">
        <v>4</v>
      </c>
      <c r="H4400" s="7">
        <f t="shared" si="272"/>
        <v>46143</v>
      </c>
      <c r="I4400" s="3">
        <f t="shared" si="273"/>
        <v>174961.92000000001</v>
      </c>
      <c r="J4400" s="3">
        <f t="shared" si="274"/>
        <v>122473.344</v>
      </c>
      <c r="K4400" s="3">
        <f t="shared" si="275"/>
        <v>52488.576000000015</v>
      </c>
    </row>
    <row r="4401" spans="1:11" x14ac:dyDescent="0.25">
      <c r="A4401" s="5">
        <v>46192</v>
      </c>
      <c r="B4401" s="2" t="s">
        <v>4408</v>
      </c>
      <c r="C4401" s="2">
        <v>12</v>
      </c>
      <c r="D4401" s="3">
        <v>31817</v>
      </c>
      <c r="E4401" s="4">
        <v>0.11</v>
      </c>
      <c r="F4401" s="6">
        <v>1</v>
      </c>
      <c r="G4401" s="6">
        <v>7</v>
      </c>
      <c r="H4401" s="7">
        <f t="shared" si="272"/>
        <v>46174</v>
      </c>
      <c r="I4401" s="3">
        <f t="shared" si="273"/>
        <v>423802.44000000006</v>
      </c>
      <c r="J4401" s="3">
        <f t="shared" si="274"/>
        <v>296661.70800000004</v>
      </c>
      <c r="K4401" s="3">
        <f t="shared" si="275"/>
        <v>127140.73200000002</v>
      </c>
    </row>
    <row r="4402" spans="1:11" x14ac:dyDescent="0.25">
      <c r="A4402" s="5">
        <v>46131</v>
      </c>
      <c r="B4402" s="2" t="s">
        <v>4409</v>
      </c>
      <c r="C4402" s="2">
        <v>12</v>
      </c>
      <c r="D4402" s="3">
        <v>14262</v>
      </c>
      <c r="E4402" s="4">
        <v>0.13</v>
      </c>
      <c r="F4402" s="6">
        <v>2</v>
      </c>
      <c r="G4402" s="6">
        <v>6</v>
      </c>
      <c r="H4402" s="7">
        <f t="shared" si="272"/>
        <v>46113</v>
      </c>
      <c r="I4402" s="3">
        <f t="shared" si="273"/>
        <v>193392.71999999997</v>
      </c>
      <c r="J4402" s="3">
        <f t="shared" si="274"/>
        <v>135374.90399999998</v>
      </c>
      <c r="K4402" s="3">
        <f t="shared" si="275"/>
        <v>58017.815999999992</v>
      </c>
    </row>
    <row r="4403" spans="1:11" x14ac:dyDescent="0.25">
      <c r="A4403" s="5">
        <v>46379</v>
      </c>
      <c r="B4403" s="2" t="s">
        <v>4410</v>
      </c>
      <c r="C4403" s="2">
        <v>9</v>
      </c>
      <c r="D4403" s="3">
        <v>26623</v>
      </c>
      <c r="E4403" s="4">
        <v>0.09</v>
      </c>
      <c r="F4403" s="6">
        <v>2</v>
      </c>
      <c r="G4403" s="6">
        <v>5</v>
      </c>
      <c r="H4403" s="7">
        <f t="shared" si="272"/>
        <v>46357</v>
      </c>
      <c r="I4403" s="3">
        <f t="shared" si="273"/>
        <v>261171.63</v>
      </c>
      <c r="J4403" s="3">
        <f t="shared" si="274"/>
        <v>182820.141</v>
      </c>
      <c r="K4403" s="3">
        <f t="shared" si="275"/>
        <v>78351.489000000001</v>
      </c>
    </row>
    <row r="4404" spans="1:11" x14ac:dyDescent="0.25">
      <c r="A4404" s="5">
        <v>46243</v>
      </c>
      <c r="B4404" s="2" t="s">
        <v>4411</v>
      </c>
      <c r="C4404" s="2">
        <v>4</v>
      </c>
      <c r="D4404" s="3">
        <v>2834</v>
      </c>
      <c r="E4404" s="4">
        <v>0.15</v>
      </c>
      <c r="F4404" s="6">
        <v>5</v>
      </c>
      <c r="G4404" s="6">
        <v>5</v>
      </c>
      <c r="H4404" s="7">
        <f t="shared" si="272"/>
        <v>46235</v>
      </c>
      <c r="I4404" s="3">
        <f t="shared" si="273"/>
        <v>13036.4</v>
      </c>
      <c r="J4404" s="3">
        <f t="shared" si="274"/>
        <v>9125.48</v>
      </c>
      <c r="K4404" s="3">
        <f t="shared" si="275"/>
        <v>3910.92</v>
      </c>
    </row>
    <row r="4405" spans="1:11" x14ac:dyDescent="0.25">
      <c r="A4405" s="5">
        <v>46063</v>
      </c>
      <c r="B4405" s="2" t="s">
        <v>4412</v>
      </c>
      <c r="C4405" s="2">
        <v>9</v>
      </c>
      <c r="D4405" s="3">
        <v>28579</v>
      </c>
      <c r="E4405" s="4"/>
      <c r="F4405" s="6">
        <v>2</v>
      </c>
      <c r="G4405" s="6">
        <v>8</v>
      </c>
      <c r="H4405" s="7">
        <f t="shared" si="272"/>
        <v>46054</v>
      </c>
      <c r="I4405" s="3">
        <f t="shared" si="273"/>
        <v>257211</v>
      </c>
      <c r="J4405" s="3">
        <f t="shared" si="274"/>
        <v>180047.69999999998</v>
      </c>
      <c r="K4405" s="3">
        <f t="shared" si="275"/>
        <v>77163.300000000017</v>
      </c>
    </row>
    <row r="4406" spans="1:11" x14ac:dyDescent="0.25">
      <c r="A4406" s="5">
        <v>46163</v>
      </c>
      <c r="B4406" s="2" t="s">
        <v>4413</v>
      </c>
      <c r="C4406" s="2">
        <v>1</v>
      </c>
      <c r="D4406" s="3">
        <v>14706</v>
      </c>
      <c r="E4406" s="4">
        <v>0.11</v>
      </c>
      <c r="F4406" s="6">
        <v>1</v>
      </c>
      <c r="G4406" s="6">
        <v>1</v>
      </c>
      <c r="H4406" s="7">
        <f t="shared" si="272"/>
        <v>46143</v>
      </c>
      <c r="I4406" s="3">
        <f t="shared" si="273"/>
        <v>16323.660000000002</v>
      </c>
      <c r="J4406" s="3">
        <f t="shared" si="274"/>
        <v>11426.562</v>
      </c>
      <c r="K4406" s="3">
        <f t="shared" si="275"/>
        <v>4897.0980000000018</v>
      </c>
    </row>
    <row r="4407" spans="1:11" x14ac:dyDescent="0.25">
      <c r="A4407" s="5">
        <v>46051</v>
      </c>
      <c r="B4407" s="2" t="s">
        <v>4414</v>
      </c>
      <c r="C4407" s="2">
        <v>2</v>
      </c>
      <c r="D4407" s="3">
        <v>3393</v>
      </c>
      <c r="E4407" s="4">
        <v>0.05</v>
      </c>
      <c r="F4407" s="6">
        <v>4</v>
      </c>
      <c r="G4407" s="6">
        <v>2</v>
      </c>
      <c r="H4407" s="7">
        <f t="shared" si="272"/>
        <v>46023</v>
      </c>
      <c r="I4407" s="3">
        <f t="shared" si="273"/>
        <v>7125.3</v>
      </c>
      <c r="J4407" s="3">
        <f t="shared" si="274"/>
        <v>4987.71</v>
      </c>
      <c r="K4407" s="3">
        <f t="shared" si="275"/>
        <v>2137.59</v>
      </c>
    </row>
    <row r="4408" spans="1:11" x14ac:dyDescent="0.25">
      <c r="A4408" s="5">
        <v>46123</v>
      </c>
      <c r="B4408" s="2" t="s">
        <v>4415</v>
      </c>
      <c r="C4408" s="2">
        <v>4</v>
      </c>
      <c r="D4408" s="3">
        <v>4559</v>
      </c>
      <c r="E4408" s="4">
        <v>0.13</v>
      </c>
      <c r="F4408" s="6">
        <v>3</v>
      </c>
      <c r="G4408" s="6">
        <v>2</v>
      </c>
      <c r="H4408" s="7">
        <f t="shared" si="272"/>
        <v>46113</v>
      </c>
      <c r="I4408" s="3">
        <f t="shared" si="273"/>
        <v>20606.679999999997</v>
      </c>
      <c r="J4408" s="3">
        <f t="shared" si="274"/>
        <v>14424.675999999996</v>
      </c>
      <c r="K4408" s="3">
        <f t="shared" si="275"/>
        <v>6182.0040000000008</v>
      </c>
    </row>
    <row r="4409" spans="1:11" x14ac:dyDescent="0.25">
      <c r="A4409" s="5">
        <v>46133</v>
      </c>
      <c r="B4409" s="2" t="s">
        <v>4416</v>
      </c>
      <c r="C4409" s="2">
        <v>4</v>
      </c>
      <c r="D4409" s="3">
        <v>22196</v>
      </c>
      <c r="E4409" s="4">
        <v>0.03</v>
      </c>
      <c r="F4409" s="6">
        <v>3</v>
      </c>
      <c r="G4409" s="6">
        <v>5</v>
      </c>
      <c r="H4409" s="7">
        <f t="shared" si="272"/>
        <v>46113</v>
      </c>
      <c r="I4409" s="3">
        <f t="shared" si="273"/>
        <v>91447.52</v>
      </c>
      <c r="J4409" s="3">
        <f t="shared" si="274"/>
        <v>64013.263999999996</v>
      </c>
      <c r="K4409" s="3">
        <f t="shared" si="275"/>
        <v>27434.256000000008</v>
      </c>
    </row>
    <row r="4410" spans="1:11" x14ac:dyDescent="0.25">
      <c r="A4410" s="5">
        <v>46070</v>
      </c>
      <c r="B4410" s="2" t="s">
        <v>4417</v>
      </c>
      <c r="C4410" s="2">
        <v>7</v>
      </c>
      <c r="D4410" s="3">
        <v>23815</v>
      </c>
      <c r="E4410" s="4">
        <v>0.12</v>
      </c>
      <c r="F4410" s="6">
        <v>3</v>
      </c>
      <c r="G4410" s="6">
        <v>2</v>
      </c>
      <c r="H4410" s="7">
        <f t="shared" si="272"/>
        <v>46054</v>
      </c>
      <c r="I4410" s="3">
        <f t="shared" si="273"/>
        <v>186709.6</v>
      </c>
      <c r="J4410" s="3">
        <f t="shared" si="274"/>
        <v>130696.72</v>
      </c>
      <c r="K4410" s="3">
        <f t="shared" si="275"/>
        <v>56012.880000000005</v>
      </c>
    </row>
    <row r="4411" spans="1:11" x14ac:dyDescent="0.25">
      <c r="A4411" s="5">
        <v>46377</v>
      </c>
      <c r="B4411" s="2" t="s">
        <v>4418</v>
      </c>
      <c r="C4411" s="2">
        <v>7</v>
      </c>
      <c r="D4411" s="3">
        <v>25862</v>
      </c>
      <c r="E4411" s="4">
        <v>0.03</v>
      </c>
      <c r="F4411" s="6">
        <v>5</v>
      </c>
      <c r="G4411" s="6">
        <v>3</v>
      </c>
      <c r="H4411" s="7">
        <f t="shared" si="272"/>
        <v>46357</v>
      </c>
      <c r="I4411" s="3">
        <f t="shared" si="273"/>
        <v>186465.02000000002</v>
      </c>
      <c r="J4411" s="3">
        <f t="shared" si="274"/>
        <v>130525.51400000001</v>
      </c>
      <c r="K4411" s="3">
        <f t="shared" si="275"/>
        <v>55939.506000000008</v>
      </c>
    </row>
    <row r="4412" spans="1:11" x14ac:dyDescent="0.25">
      <c r="A4412" s="5">
        <v>46147</v>
      </c>
      <c r="B4412" s="2" t="s">
        <v>4419</v>
      </c>
      <c r="C4412" s="2">
        <v>6</v>
      </c>
      <c r="D4412" s="3">
        <v>31061</v>
      </c>
      <c r="E4412" s="4">
        <v>0.04</v>
      </c>
      <c r="F4412" s="6">
        <v>1</v>
      </c>
      <c r="G4412" s="6">
        <v>6</v>
      </c>
      <c r="H4412" s="7">
        <f t="shared" si="272"/>
        <v>46143</v>
      </c>
      <c r="I4412" s="3">
        <f t="shared" si="273"/>
        <v>193820.64</v>
      </c>
      <c r="J4412" s="3">
        <f t="shared" si="274"/>
        <v>135674.448</v>
      </c>
      <c r="K4412" s="3">
        <f t="shared" si="275"/>
        <v>58146.19200000001</v>
      </c>
    </row>
    <row r="4413" spans="1:11" x14ac:dyDescent="0.25">
      <c r="A4413" s="5">
        <v>46301</v>
      </c>
      <c r="B4413" s="2" t="s">
        <v>4420</v>
      </c>
      <c r="C4413" s="2">
        <v>8</v>
      </c>
      <c r="D4413" s="3">
        <v>4816</v>
      </c>
      <c r="E4413" s="4">
        <v>0.13</v>
      </c>
      <c r="F4413" s="6">
        <v>2</v>
      </c>
      <c r="G4413" s="6">
        <v>5</v>
      </c>
      <c r="H4413" s="7">
        <f t="shared" si="272"/>
        <v>46296</v>
      </c>
      <c r="I4413" s="3">
        <f t="shared" si="273"/>
        <v>43536.639999999999</v>
      </c>
      <c r="J4413" s="3">
        <f t="shared" si="274"/>
        <v>30475.647999999997</v>
      </c>
      <c r="K4413" s="3">
        <f t="shared" si="275"/>
        <v>13060.992000000002</v>
      </c>
    </row>
    <row r="4414" spans="1:11" x14ac:dyDescent="0.25">
      <c r="A4414" s="5">
        <v>46220</v>
      </c>
      <c r="B4414" s="2" t="s">
        <v>4421</v>
      </c>
      <c r="C4414" s="2">
        <v>8</v>
      </c>
      <c r="D4414" s="3">
        <v>2201</v>
      </c>
      <c r="E4414" s="4"/>
      <c r="F4414" s="6">
        <v>4</v>
      </c>
      <c r="G4414" s="6">
        <v>5</v>
      </c>
      <c r="H4414" s="7">
        <f t="shared" si="272"/>
        <v>46204</v>
      </c>
      <c r="I4414" s="3">
        <f t="shared" si="273"/>
        <v>17608</v>
      </c>
      <c r="J4414" s="3">
        <f t="shared" si="274"/>
        <v>12325.599999999999</v>
      </c>
      <c r="K4414" s="3">
        <f t="shared" si="275"/>
        <v>5282.4000000000015</v>
      </c>
    </row>
    <row r="4415" spans="1:11" x14ac:dyDescent="0.25">
      <c r="A4415" s="5">
        <v>46094</v>
      </c>
      <c r="B4415" s="2" t="s">
        <v>4422</v>
      </c>
      <c r="C4415" s="2">
        <v>8</v>
      </c>
      <c r="D4415" s="3">
        <v>24535</v>
      </c>
      <c r="E4415" s="4"/>
      <c r="F4415" s="6">
        <v>5</v>
      </c>
      <c r="G4415" s="6">
        <v>7</v>
      </c>
      <c r="H4415" s="7">
        <f t="shared" si="272"/>
        <v>46082</v>
      </c>
      <c r="I4415" s="3">
        <f t="shared" si="273"/>
        <v>196280</v>
      </c>
      <c r="J4415" s="3">
        <f t="shared" si="274"/>
        <v>137396</v>
      </c>
      <c r="K4415" s="3">
        <f t="shared" si="275"/>
        <v>58884</v>
      </c>
    </row>
    <row r="4416" spans="1:11" x14ac:dyDescent="0.25">
      <c r="A4416" s="5">
        <v>46061</v>
      </c>
      <c r="B4416" s="2" t="s">
        <v>4423</v>
      </c>
      <c r="C4416" s="2">
        <v>11</v>
      </c>
      <c r="D4416" s="3">
        <v>34375</v>
      </c>
      <c r="E4416" s="4">
        <v>0.04</v>
      </c>
      <c r="F4416" s="6">
        <v>3</v>
      </c>
      <c r="G4416" s="6">
        <v>5</v>
      </c>
      <c r="H4416" s="7">
        <f t="shared" si="272"/>
        <v>46054</v>
      </c>
      <c r="I4416" s="3">
        <f t="shared" si="273"/>
        <v>393250</v>
      </c>
      <c r="J4416" s="3">
        <f t="shared" si="274"/>
        <v>275275</v>
      </c>
      <c r="K4416" s="3">
        <f t="shared" si="275"/>
        <v>117975</v>
      </c>
    </row>
    <row r="4417" spans="1:11" x14ac:dyDescent="0.25">
      <c r="A4417" s="5">
        <v>46187</v>
      </c>
      <c r="B4417" s="2" t="s">
        <v>4424</v>
      </c>
      <c r="C4417" s="2">
        <v>5</v>
      </c>
      <c r="D4417" s="3">
        <v>7505</v>
      </c>
      <c r="E4417" s="4">
        <v>0.1</v>
      </c>
      <c r="F4417" s="6">
        <v>2</v>
      </c>
      <c r="G4417" s="6">
        <v>7</v>
      </c>
      <c r="H4417" s="7">
        <f t="shared" si="272"/>
        <v>46174</v>
      </c>
      <c r="I4417" s="3">
        <f t="shared" si="273"/>
        <v>41277.5</v>
      </c>
      <c r="J4417" s="3">
        <f t="shared" si="274"/>
        <v>28894.249999999996</v>
      </c>
      <c r="K4417" s="3">
        <f t="shared" si="275"/>
        <v>12383.250000000004</v>
      </c>
    </row>
    <row r="4418" spans="1:11" x14ac:dyDescent="0.25">
      <c r="A4418" s="5">
        <v>46039</v>
      </c>
      <c r="B4418" s="2" t="s">
        <v>4425</v>
      </c>
      <c r="C4418" s="2">
        <v>7</v>
      </c>
      <c r="D4418" s="3">
        <v>32695</v>
      </c>
      <c r="E4418" s="4">
        <v>0.14000000000000001</v>
      </c>
      <c r="F4418" s="6">
        <v>3</v>
      </c>
      <c r="G4418" s="6">
        <v>8</v>
      </c>
      <c r="H4418" s="7">
        <f t="shared" ref="H4418:H4481" si="276">DATE(YEAR($A4418),MONTH($A4418),1)</f>
        <v>46023</v>
      </c>
      <c r="I4418" s="3">
        <f t="shared" ref="I4418:I4481" si="277">$C4418*$D4418*(1+$E4418)</f>
        <v>260906.10000000003</v>
      </c>
      <c r="J4418" s="3">
        <f t="shared" ref="J4418:J4481" si="278">I4418*70%</f>
        <v>182634.27000000002</v>
      </c>
      <c r="K4418" s="3">
        <f t="shared" ref="K4418:K4481" si="279">I4418-J4418</f>
        <v>78271.830000000016</v>
      </c>
    </row>
    <row r="4419" spans="1:11" x14ac:dyDescent="0.25">
      <c r="A4419" s="5">
        <v>46255</v>
      </c>
      <c r="B4419" s="2" t="s">
        <v>4426</v>
      </c>
      <c r="C4419" s="2">
        <v>10</v>
      </c>
      <c r="D4419" s="3">
        <v>8868</v>
      </c>
      <c r="E4419" s="4">
        <v>0.1</v>
      </c>
      <c r="F4419" s="6">
        <v>3</v>
      </c>
      <c r="G4419" s="6">
        <v>4</v>
      </c>
      <c r="H4419" s="7">
        <f t="shared" si="276"/>
        <v>46235</v>
      </c>
      <c r="I4419" s="3">
        <f t="shared" si="277"/>
        <v>97548.000000000015</v>
      </c>
      <c r="J4419" s="3">
        <f t="shared" si="278"/>
        <v>68283.600000000006</v>
      </c>
      <c r="K4419" s="3">
        <f t="shared" si="279"/>
        <v>29264.400000000009</v>
      </c>
    </row>
    <row r="4420" spans="1:11" x14ac:dyDescent="0.25">
      <c r="A4420" s="5">
        <v>46211</v>
      </c>
      <c r="B4420" s="2" t="s">
        <v>4427</v>
      </c>
      <c r="C4420" s="2">
        <v>3</v>
      </c>
      <c r="D4420" s="3">
        <v>29978</v>
      </c>
      <c r="E4420" s="4"/>
      <c r="F4420" s="6">
        <v>2</v>
      </c>
      <c r="G4420" s="6">
        <v>2</v>
      </c>
      <c r="H4420" s="7">
        <f t="shared" si="276"/>
        <v>46204</v>
      </c>
      <c r="I4420" s="3">
        <f t="shared" si="277"/>
        <v>89934</v>
      </c>
      <c r="J4420" s="3">
        <f t="shared" si="278"/>
        <v>62953.799999999996</v>
      </c>
      <c r="K4420" s="3">
        <f t="shared" si="279"/>
        <v>26980.200000000004</v>
      </c>
    </row>
    <row r="4421" spans="1:11" x14ac:dyDescent="0.25">
      <c r="A4421" s="5">
        <v>46236</v>
      </c>
      <c r="B4421" s="2" t="s">
        <v>4428</v>
      </c>
      <c r="C4421" s="2">
        <v>10</v>
      </c>
      <c r="D4421" s="3">
        <v>26962</v>
      </c>
      <c r="E4421" s="4"/>
      <c r="F4421" s="6">
        <v>3</v>
      </c>
      <c r="G4421" s="6">
        <v>6</v>
      </c>
      <c r="H4421" s="7">
        <f t="shared" si="276"/>
        <v>46235</v>
      </c>
      <c r="I4421" s="3">
        <f t="shared" si="277"/>
        <v>269620</v>
      </c>
      <c r="J4421" s="3">
        <f t="shared" si="278"/>
        <v>188734</v>
      </c>
      <c r="K4421" s="3">
        <f t="shared" si="279"/>
        <v>80886</v>
      </c>
    </row>
    <row r="4422" spans="1:11" x14ac:dyDescent="0.25">
      <c r="A4422" s="5">
        <v>46144</v>
      </c>
      <c r="B4422" s="2" t="s">
        <v>4429</v>
      </c>
      <c r="C4422" s="2">
        <v>3</v>
      </c>
      <c r="D4422" s="3">
        <v>15901</v>
      </c>
      <c r="E4422" s="4"/>
      <c r="F4422" s="6">
        <v>4</v>
      </c>
      <c r="G4422" s="6">
        <v>1</v>
      </c>
      <c r="H4422" s="7">
        <f t="shared" si="276"/>
        <v>46143</v>
      </c>
      <c r="I4422" s="3">
        <f t="shared" si="277"/>
        <v>47703</v>
      </c>
      <c r="J4422" s="3">
        <f t="shared" si="278"/>
        <v>33392.1</v>
      </c>
      <c r="K4422" s="3">
        <f t="shared" si="279"/>
        <v>14310.900000000001</v>
      </c>
    </row>
    <row r="4423" spans="1:11" x14ac:dyDescent="0.25">
      <c r="A4423" s="5">
        <v>46044</v>
      </c>
      <c r="B4423" s="2" t="s">
        <v>4430</v>
      </c>
      <c r="C4423" s="2">
        <v>12</v>
      </c>
      <c r="D4423" s="3">
        <v>6333</v>
      </c>
      <c r="E4423" s="4">
        <v>0.03</v>
      </c>
      <c r="F4423" s="6">
        <v>5</v>
      </c>
      <c r="G4423" s="6">
        <v>8</v>
      </c>
      <c r="H4423" s="7">
        <f t="shared" si="276"/>
        <v>46023</v>
      </c>
      <c r="I4423" s="3">
        <f t="shared" si="277"/>
        <v>78275.88</v>
      </c>
      <c r="J4423" s="3">
        <f t="shared" si="278"/>
        <v>54793.116000000002</v>
      </c>
      <c r="K4423" s="3">
        <f t="shared" si="279"/>
        <v>23482.764000000003</v>
      </c>
    </row>
    <row r="4424" spans="1:11" x14ac:dyDescent="0.25">
      <c r="A4424" s="5">
        <v>46120</v>
      </c>
      <c r="B4424" s="2" t="s">
        <v>4431</v>
      </c>
      <c r="C4424" s="2">
        <v>4</v>
      </c>
      <c r="D4424" s="3">
        <v>8462</v>
      </c>
      <c r="E4424" s="4"/>
      <c r="F4424" s="6">
        <v>2</v>
      </c>
      <c r="G4424" s="6">
        <v>6</v>
      </c>
      <c r="H4424" s="7">
        <f t="shared" si="276"/>
        <v>46113</v>
      </c>
      <c r="I4424" s="3">
        <f t="shared" si="277"/>
        <v>33848</v>
      </c>
      <c r="J4424" s="3">
        <f t="shared" si="278"/>
        <v>23693.599999999999</v>
      </c>
      <c r="K4424" s="3">
        <f t="shared" si="279"/>
        <v>10154.400000000001</v>
      </c>
    </row>
    <row r="4425" spans="1:11" x14ac:dyDescent="0.25">
      <c r="A4425" s="5">
        <v>46137</v>
      </c>
      <c r="B4425" s="2" t="s">
        <v>4432</v>
      </c>
      <c r="C4425" s="2">
        <v>5</v>
      </c>
      <c r="D4425" s="3">
        <v>12107</v>
      </c>
      <c r="E4425" s="4">
        <v>0.14000000000000001</v>
      </c>
      <c r="F4425" s="6">
        <v>2</v>
      </c>
      <c r="G4425" s="6">
        <v>5</v>
      </c>
      <c r="H4425" s="7">
        <f t="shared" si="276"/>
        <v>46113</v>
      </c>
      <c r="I4425" s="3">
        <f t="shared" si="277"/>
        <v>69009.900000000009</v>
      </c>
      <c r="J4425" s="3">
        <f t="shared" si="278"/>
        <v>48306.93</v>
      </c>
      <c r="K4425" s="3">
        <f t="shared" si="279"/>
        <v>20702.970000000008</v>
      </c>
    </row>
    <row r="4426" spans="1:11" x14ac:dyDescent="0.25">
      <c r="A4426" s="5">
        <v>46121</v>
      </c>
      <c r="B4426" s="2" t="s">
        <v>4433</v>
      </c>
      <c r="C4426" s="2">
        <v>10</v>
      </c>
      <c r="D4426" s="3">
        <v>24298</v>
      </c>
      <c r="E4426" s="4">
        <v>0.02</v>
      </c>
      <c r="F4426" s="6">
        <v>2</v>
      </c>
      <c r="G4426" s="6">
        <v>4</v>
      </c>
      <c r="H4426" s="7">
        <f t="shared" si="276"/>
        <v>46113</v>
      </c>
      <c r="I4426" s="3">
        <f t="shared" si="277"/>
        <v>247839.6</v>
      </c>
      <c r="J4426" s="3">
        <f t="shared" si="278"/>
        <v>173487.72</v>
      </c>
      <c r="K4426" s="3">
        <f t="shared" si="279"/>
        <v>74351.88</v>
      </c>
    </row>
    <row r="4427" spans="1:11" x14ac:dyDescent="0.25">
      <c r="A4427" s="5">
        <v>46126</v>
      </c>
      <c r="B4427" s="2" t="s">
        <v>4434</v>
      </c>
      <c r="C4427" s="2">
        <v>5</v>
      </c>
      <c r="D4427" s="3">
        <v>16175</v>
      </c>
      <c r="E4427" s="4">
        <v>7.0000000000000007E-2</v>
      </c>
      <c r="F4427" s="6">
        <v>5</v>
      </c>
      <c r="G4427" s="6">
        <v>8</v>
      </c>
      <c r="H4427" s="7">
        <f t="shared" si="276"/>
        <v>46113</v>
      </c>
      <c r="I4427" s="3">
        <f t="shared" si="277"/>
        <v>86536.25</v>
      </c>
      <c r="J4427" s="3">
        <f t="shared" si="278"/>
        <v>60575.374999999993</v>
      </c>
      <c r="K4427" s="3">
        <f t="shared" si="279"/>
        <v>25960.875000000007</v>
      </c>
    </row>
    <row r="4428" spans="1:11" x14ac:dyDescent="0.25">
      <c r="A4428" s="5">
        <v>46060</v>
      </c>
      <c r="B4428" s="2" t="s">
        <v>4435</v>
      </c>
      <c r="C4428" s="2">
        <v>7</v>
      </c>
      <c r="D4428" s="3">
        <v>26864</v>
      </c>
      <c r="E4428" s="4">
        <v>0.11</v>
      </c>
      <c r="F4428" s="6">
        <v>1</v>
      </c>
      <c r="G4428" s="6">
        <v>5</v>
      </c>
      <c r="H4428" s="7">
        <f t="shared" si="276"/>
        <v>46054</v>
      </c>
      <c r="I4428" s="3">
        <f t="shared" si="277"/>
        <v>208733.28000000003</v>
      </c>
      <c r="J4428" s="3">
        <f t="shared" si="278"/>
        <v>146113.296</v>
      </c>
      <c r="K4428" s="3">
        <f t="shared" si="279"/>
        <v>62619.984000000026</v>
      </c>
    </row>
    <row r="4429" spans="1:11" x14ac:dyDescent="0.25">
      <c r="A4429" s="5">
        <v>46139</v>
      </c>
      <c r="B4429" s="2" t="s">
        <v>4436</v>
      </c>
      <c r="C4429" s="2">
        <v>1</v>
      </c>
      <c r="D4429" s="3">
        <v>11296</v>
      </c>
      <c r="E4429" s="4">
        <v>0.03</v>
      </c>
      <c r="F4429" s="6">
        <v>1</v>
      </c>
      <c r="G4429" s="6">
        <v>4</v>
      </c>
      <c r="H4429" s="7">
        <f t="shared" si="276"/>
        <v>46113</v>
      </c>
      <c r="I4429" s="3">
        <f t="shared" si="277"/>
        <v>11634.880000000001</v>
      </c>
      <c r="J4429" s="3">
        <f t="shared" si="278"/>
        <v>8144.4160000000002</v>
      </c>
      <c r="K4429" s="3">
        <f t="shared" si="279"/>
        <v>3490.4640000000009</v>
      </c>
    </row>
    <row r="4430" spans="1:11" x14ac:dyDescent="0.25">
      <c r="A4430" s="5">
        <v>46298</v>
      </c>
      <c r="B4430" s="2" t="s">
        <v>4437</v>
      </c>
      <c r="C4430" s="2">
        <v>6</v>
      </c>
      <c r="D4430" s="3">
        <v>25941</v>
      </c>
      <c r="E4430" s="4">
        <v>0.1</v>
      </c>
      <c r="F4430" s="6">
        <v>2</v>
      </c>
      <c r="G4430" s="6">
        <v>5</v>
      </c>
      <c r="H4430" s="7">
        <f t="shared" si="276"/>
        <v>46296</v>
      </c>
      <c r="I4430" s="3">
        <f t="shared" si="277"/>
        <v>171210.6</v>
      </c>
      <c r="J4430" s="3">
        <f t="shared" si="278"/>
        <v>119847.42</v>
      </c>
      <c r="K4430" s="3">
        <f t="shared" si="279"/>
        <v>51363.180000000008</v>
      </c>
    </row>
    <row r="4431" spans="1:11" x14ac:dyDescent="0.25">
      <c r="A4431" s="5">
        <v>46251</v>
      </c>
      <c r="B4431" s="2" t="s">
        <v>4438</v>
      </c>
      <c r="C4431" s="2">
        <v>5</v>
      </c>
      <c r="D4431" s="3">
        <v>15700</v>
      </c>
      <c r="E4431" s="4">
        <v>0.03</v>
      </c>
      <c r="F4431" s="6">
        <v>2</v>
      </c>
      <c r="G4431" s="6">
        <v>1</v>
      </c>
      <c r="H4431" s="7">
        <f t="shared" si="276"/>
        <v>46235</v>
      </c>
      <c r="I4431" s="3">
        <f t="shared" si="277"/>
        <v>80855</v>
      </c>
      <c r="J4431" s="3">
        <f t="shared" si="278"/>
        <v>56598.5</v>
      </c>
      <c r="K4431" s="3">
        <f t="shared" si="279"/>
        <v>24256.5</v>
      </c>
    </row>
    <row r="4432" spans="1:11" x14ac:dyDescent="0.25">
      <c r="A4432" s="5">
        <v>46183</v>
      </c>
      <c r="B4432" s="2" t="s">
        <v>4439</v>
      </c>
      <c r="C4432" s="2">
        <v>1</v>
      </c>
      <c r="D4432" s="3">
        <v>7584</v>
      </c>
      <c r="E4432" s="4">
        <v>0.05</v>
      </c>
      <c r="F4432" s="6">
        <v>5</v>
      </c>
      <c r="G4432" s="6">
        <v>1</v>
      </c>
      <c r="H4432" s="7">
        <f t="shared" si="276"/>
        <v>46174</v>
      </c>
      <c r="I4432" s="3">
        <f t="shared" si="277"/>
        <v>7963.2000000000007</v>
      </c>
      <c r="J4432" s="3">
        <f t="shared" si="278"/>
        <v>5574.24</v>
      </c>
      <c r="K4432" s="3">
        <f t="shared" si="279"/>
        <v>2388.9600000000009</v>
      </c>
    </row>
    <row r="4433" spans="1:11" x14ac:dyDescent="0.25">
      <c r="A4433" s="5">
        <v>46216</v>
      </c>
      <c r="B4433" s="2" t="s">
        <v>4440</v>
      </c>
      <c r="C4433" s="2">
        <v>9</v>
      </c>
      <c r="D4433" s="3">
        <v>11788</v>
      </c>
      <c r="E4433" s="4"/>
      <c r="F4433" s="6">
        <v>3</v>
      </c>
      <c r="G4433" s="6">
        <v>4</v>
      </c>
      <c r="H4433" s="7">
        <f t="shared" si="276"/>
        <v>46204</v>
      </c>
      <c r="I4433" s="3">
        <f t="shared" si="277"/>
        <v>106092</v>
      </c>
      <c r="J4433" s="3">
        <f t="shared" si="278"/>
        <v>74264.399999999994</v>
      </c>
      <c r="K4433" s="3">
        <f t="shared" si="279"/>
        <v>31827.600000000006</v>
      </c>
    </row>
    <row r="4434" spans="1:11" x14ac:dyDescent="0.25">
      <c r="A4434" s="5">
        <v>46241</v>
      </c>
      <c r="B4434" s="2" t="s">
        <v>4441</v>
      </c>
      <c r="C4434" s="2">
        <v>12</v>
      </c>
      <c r="D4434" s="3">
        <v>10781</v>
      </c>
      <c r="E4434" s="4">
        <v>0.14000000000000001</v>
      </c>
      <c r="F4434" s="6">
        <v>1</v>
      </c>
      <c r="G4434" s="6">
        <v>4</v>
      </c>
      <c r="H4434" s="7">
        <f t="shared" si="276"/>
        <v>46235</v>
      </c>
      <c r="I4434" s="3">
        <f t="shared" si="277"/>
        <v>147484.08000000002</v>
      </c>
      <c r="J4434" s="3">
        <f t="shared" si="278"/>
        <v>103238.856</v>
      </c>
      <c r="K4434" s="3">
        <f t="shared" si="279"/>
        <v>44245.224000000017</v>
      </c>
    </row>
    <row r="4435" spans="1:11" x14ac:dyDescent="0.25">
      <c r="A4435" s="5">
        <v>46131</v>
      </c>
      <c r="B4435" s="2" t="s">
        <v>4442</v>
      </c>
      <c r="C4435" s="2">
        <v>4</v>
      </c>
      <c r="D4435" s="3">
        <v>31973</v>
      </c>
      <c r="E4435" s="4">
        <v>0.15</v>
      </c>
      <c r="F4435" s="6">
        <v>4</v>
      </c>
      <c r="G4435" s="6">
        <v>4</v>
      </c>
      <c r="H4435" s="7">
        <f t="shared" si="276"/>
        <v>46113</v>
      </c>
      <c r="I4435" s="3">
        <f t="shared" si="277"/>
        <v>147075.79999999999</v>
      </c>
      <c r="J4435" s="3">
        <f t="shared" si="278"/>
        <v>102953.05999999998</v>
      </c>
      <c r="K4435" s="3">
        <f t="shared" si="279"/>
        <v>44122.740000000005</v>
      </c>
    </row>
    <row r="4436" spans="1:11" x14ac:dyDescent="0.25">
      <c r="A4436" s="5">
        <v>46369</v>
      </c>
      <c r="B4436" s="2" t="s">
        <v>4443</v>
      </c>
      <c r="C4436" s="2">
        <v>2</v>
      </c>
      <c r="D4436" s="3">
        <v>34893</v>
      </c>
      <c r="E4436" s="4"/>
      <c r="F4436" s="6">
        <v>5</v>
      </c>
      <c r="G4436" s="6">
        <v>8</v>
      </c>
      <c r="H4436" s="7">
        <f t="shared" si="276"/>
        <v>46357</v>
      </c>
      <c r="I4436" s="3">
        <f t="shared" si="277"/>
        <v>69786</v>
      </c>
      <c r="J4436" s="3">
        <f t="shared" si="278"/>
        <v>48850.2</v>
      </c>
      <c r="K4436" s="3">
        <f t="shared" si="279"/>
        <v>20935.800000000003</v>
      </c>
    </row>
    <row r="4437" spans="1:11" x14ac:dyDescent="0.25">
      <c r="A4437" s="5">
        <v>46140</v>
      </c>
      <c r="B4437" s="2" t="s">
        <v>4444</v>
      </c>
      <c r="C4437" s="2">
        <v>12</v>
      </c>
      <c r="D4437" s="3">
        <v>21834</v>
      </c>
      <c r="E4437" s="4">
        <v>0.02</v>
      </c>
      <c r="F4437" s="6">
        <v>2</v>
      </c>
      <c r="G4437" s="6">
        <v>7</v>
      </c>
      <c r="H4437" s="7">
        <f t="shared" si="276"/>
        <v>46113</v>
      </c>
      <c r="I4437" s="3">
        <f t="shared" si="277"/>
        <v>267248.16000000003</v>
      </c>
      <c r="J4437" s="3">
        <f t="shared" si="278"/>
        <v>187073.712</v>
      </c>
      <c r="K4437" s="3">
        <f t="shared" si="279"/>
        <v>80174.448000000033</v>
      </c>
    </row>
    <row r="4438" spans="1:11" x14ac:dyDescent="0.25">
      <c r="A4438" s="5">
        <v>46367</v>
      </c>
      <c r="B4438" s="2" t="s">
        <v>4445</v>
      </c>
      <c r="C4438" s="2">
        <v>4</v>
      </c>
      <c r="D4438" s="3">
        <v>16041</v>
      </c>
      <c r="E4438" s="4"/>
      <c r="F4438" s="6">
        <v>5</v>
      </c>
      <c r="G4438" s="6">
        <v>6</v>
      </c>
      <c r="H4438" s="7">
        <f t="shared" si="276"/>
        <v>46357</v>
      </c>
      <c r="I4438" s="3">
        <f t="shared" si="277"/>
        <v>64164</v>
      </c>
      <c r="J4438" s="3">
        <f t="shared" si="278"/>
        <v>44914.799999999996</v>
      </c>
      <c r="K4438" s="3">
        <f t="shared" si="279"/>
        <v>19249.200000000004</v>
      </c>
    </row>
    <row r="4439" spans="1:11" x14ac:dyDescent="0.25">
      <c r="A4439" s="5">
        <v>46154</v>
      </c>
      <c r="B4439" s="2" t="s">
        <v>4446</v>
      </c>
      <c r="C4439" s="2">
        <v>12</v>
      </c>
      <c r="D4439" s="3">
        <v>7670</v>
      </c>
      <c r="E4439" s="4"/>
      <c r="F4439" s="6">
        <v>5</v>
      </c>
      <c r="G4439" s="6">
        <v>2</v>
      </c>
      <c r="H4439" s="7">
        <f t="shared" si="276"/>
        <v>46143</v>
      </c>
      <c r="I4439" s="3">
        <f t="shared" si="277"/>
        <v>92040</v>
      </c>
      <c r="J4439" s="3">
        <f t="shared" si="278"/>
        <v>64427.999999999993</v>
      </c>
      <c r="K4439" s="3">
        <f t="shared" si="279"/>
        <v>27612.000000000007</v>
      </c>
    </row>
    <row r="4440" spans="1:11" x14ac:dyDescent="0.25">
      <c r="A4440" s="5">
        <v>46302</v>
      </c>
      <c r="B4440" s="2" t="s">
        <v>4447</v>
      </c>
      <c r="C4440" s="2">
        <v>10</v>
      </c>
      <c r="D4440" s="3">
        <v>29438</v>
      </c>
      <c r="E4440" s="4"/>
      <c r="F4440" s="6">
        <v>1</v>
      </c>
      <c r="G4440" s="6">
        <v>3</v>
      </c>
      <c r="H4440" s="7">
        <f t="shared" si="276"/>
        <v>46296</v>
      </c>
      <c r="I4440" s="3">
        <f t="shared" si="277"/>
        <v>294380</v>
      </c>
      <c r="J4440" s="3">
        <f t="shared" si="278"/>
        <v>206066</v>
      </c>
      <c r="K4440" s="3">
        <f t="shared" si="279"/>
        <v>88314</v>
      </c>
    </row>
    <row r="4441" spans="1:11" x14ac:dyDescent="0.25">
      <c r="A4441" s="5">
        <v>46240</v>
      </c>
      <c r="B4441" s="2" t="s">
        <v>4448</v>
      </c>
      <c r="C4441" s="2">
        <v>11</v>
      </c>
      <c r="D4441" s="3">
        <v>27303</v>
      </c>
      <c r="E4441" s="4">
        <v>0.08</v>
      </c>
      <c r="F4441" s="6">
        <v>3</v>
      </c>
      <c r="G4441" s="6">
        <v>8</v>
      </c>
      <c r="H4441" s="7">
        <f t="shared" si="276"/>
        <v>46235</v>
      </c>
      <c r="I4441" s="3">
        <f t="shared" si="277"/>
        <v>324359.64</v>
      </c>
      <c r="J4441" s="3">
        <f t="shared" si="278"/>
        <v>227051.74799999999</v>
      </c>
      <c r="K4441" s="3">
        <f t="shared" si="279"/>
        <v>97307.892000000022</v>
      </c>
    </row>
    <row r="4442" spans="1:11" x14ac:dyDescent="0.25">
      <c r="A4442" s="5">
        <v>46077</v>
      </c>
      <c r="B4442" s="2" t="s">
        <v>4449</v>
      </c>
      <c r="C4442" s="2">
        <v>12</v>
      </c>
      <c r="D4442" s="3">
        <v>9077</v>
      </c>
      <c r="E4442" s="4">
        <v>0.03</v>
      </c>
      <c r="F4442" s="6">
        <v>1</v>
      </c>
      <c r="G4442" s="6">
        <v>4</v>
      </c>
      <c r="H4442" s="7">
        <f t="shared" si="276"/>
        <v>46054</v>
      </c>
      <c r="I4442" s="3">
        <f t="shared" si="277"/>
        <v>112191.72</v>
      </c>
      <c r="J4442" s="3">
        <f t="shared" si="278"/>
        <v>78534.203999999998</v>
      </c>
      <c r="K4442" s="3">
        <f t="shared" si="279"/>
        <v>33657.516000000003</v>
      </c>
    </row>
    <row r="4443" spans="1:11" x14ac:dyDescent="0.25">
      <c r="A4443" s="5">
        <v>46065</v>
      </c>
      <c r="B4443" s="2" t="s">
        <v>4450</v>
      </c>
      <c r="C4443" s="2">
        <v>6</v>
      </c>
      <c r="D4443" s="3">
        <v>16545</v>
      </c>
      <c r="E4443" s="4"/>
      <c r="F4443" s="6">
        <v>5</v>
      </c>
      <c r="G4443" s="6">
        <v>1</v>
      </c>
      <c r="H4443" s="7">
        <f t="shared" si="276"/>
        <v>46054</v>
      </c>
      <c r="I4443" s="3">
        <f t="shared" si="277"/>
        <v>99270</v>
      </c>
      <c r="J4443" s="3">
        <f t="shared" si="278"/>
        <v>69489</v>
      </c>
      <c r="K4443" s="3">
        <f t="shared" si="279"/>
        <v>29781</v>
      </c>
    </row>
    <row r="4444" spans="1:11" x14ac:dyDescent="0.25">
      <c r="A4444" s="5">
        <v>46287</v>
      </c>
      <c r="B4444" s="2" t="s">
        <v>4451</v>
      </c>
      <c r="C4444" s="2">
        <v>11</v>
      </c>
      <c r="D4444" s="3">
        <v>24138</v>
      </c>
      <c r="E4444" s="4">
        <v>0.1</v>
      </c>
      <c r="F4444" s="6">
        <v>1</v>
      </c>
      <c r="G4444" s="6">
        <v>4</v>
      </c>
      <c r="H4444" s="7">
        <f t="shared" si="276"/>
        <v>46266</v>
      </c>
      <c r="I4444" s="3">
        <f t="shared" si="277"/>
        <v>292069.80000000005</v>
      </c>
      <c r="J4444" s="3">
        <f t="shared" si="278"/>
        <v>204448.86000000002</v>
      </c>
      <c r="K4444" s="3">
        <f t="shared" si="279"/>
        <v>87620.940000000031</v>
      </c>
    </row>
    <row r="4445" spans="1:11" x14ac:dyDescent="0.25">
      <c r="A4445" s="5">
        <v>46331</v>
      </c>
      <c r="B4445" s="2" t="s">
        <v>4452</v>
      </c>
      <c r="C4445" s="2">
        <v>2</v>
      </c>
      <c r="D4445" s="3">
        <v>34398</v>
      </c>
      <c r="E4445" s="4">
        <v>0.06</v>
      </c>
      <c r="F4445" s="6">
        <v>2</v>
      </c>
      <c r="G4445" s="6">
        <v>7</v>
      </c>
      <c r="H4445" s="7">
        <f t="shared" si="276"/>
        <v>46327</v>
      </c>
      <c r="I4445" s="3">
        <f t="shared" si="277"/>
        <v>72923.760000000009</v>
      </c>
      <c r="J4445" s="3">
        <f t="shared" si="278"/>
        <v>51046.632000000005</v>
      </c>
      <c r="K4445" s="3">
        <f t="shared" si="279"/>
        <v>21877.128000000004</v>
      </c>
    </row>
    <row r="4446" spans="1:11" x14ac:dyDescent="0.25">
      <c r="A4446" s="5">
        <v>46076</v>
      </c>
      <c r="B4446" s="2" t="s">
        <v>4453</v>
      </c>
      <c r="C4446" s="2">
        <v>1</v>
      </c>
      <c r="D4446" s="3">
        <v>26878</v>
      </c>
      <c r="E4446" s="4">
        <v>0.06</v>
      </c>
      <c r="F4446" s="6">
        <v>3</v>
      </c>
      <c r="G4446" s="6">
        <v>8</v>
      </c>
      <c r="H4446" s="7">
        <f t="shared" si="276"/>
        <v>46054</v>
      </c>
      <c r="I4446" s="3">
        <f t="shared" si="277"/>
        <v>28490.68</v>
      </c>
      <c r="J4446" s="3">
        <f t="shared" si="278"/>
        <v>19943.475999999999</v>
      </c>
      <c r="K4446" s="3">
        <f t="shared" si="279"/>
        <v>8547.2040000000015</v>
      </c>
    </row>
    <row r="4447" spans="1:11" x14ac:dyDescent="0.25">
      <c r="A4447" s="5">
        <v>46306</v>
      </c>
      <c r="B4447" s="2" t="s">
        <v>4454</v>
      </c>
      <c r="C4447" s="2">
        <v>2</v>
      </c>
      <c r="D4447" s="3">
        <v>2487</v>
      </c>
      <c r="E4447" s="4">
        <v>0.14000000000000001</v>
      </c>
      <c r="F4447" s="6">
        <v>5</v>
      </c>
      <c r="G4447" s="6">
        <v>5</v>
      </c>
      <c r="H4447" s="7">
        <f t="shared" si="276"/>
        <v>46296</v>
      </c>
      <c r="I4447" s="3">
        <f t="shared" si="277"/>
        <v>5670.3600000000006</v>
      </c>
      <c r="J4447" s="3">
        <f t="shared" si="278"/>
        <v>3969.252</v>
      </c>
      <c r="K4447" s="3">
        <f t="shared" si="279"/>
        <v>1701.1080000000006</v>
      </c>
    </row>
    <row r="4448" spans="1:11" x14ac:dyDescent="0.25">
      <c r="A4448" s="5">
        <v>46080</v>
      </c>
      <c r="B4448" s="2" t="s">
        <v>4455</v>
      </c>
      <c r="C4448" s="2">
        <v>3</v>
      </c>
      <c r="D4448" s="3">
        <v>7483</v>
      </c>
      <c r="E4448" s="4">
        <v>0.03</v>
      </c>
      <c r="F4448" s="6">
        <v>2</v>
      </c>
      <c r="G4448" s="6">
        <v>6</v>
      </c>
      <c r="H4448" s="7">
        <f t="shared" si="276"/>
        <v>46054</v>
      </c>
      <c r="I4448" s="3">
        <f t="shared" si="277"/>
        <v>23122.47</v>
      </c>
      <c r="J4448" s="3">
        <f t="shared" si="278"/>
        <v>16185.728999999999</v>
      </c>
      <c r="K4448" s="3">
        <f t="shared" si="279"/>
        <v>6936.7410000000018</v>
      </c>
    </row>
    <row r="4449" spans="1:11" x14ac:dyDescent="0.25">
      <c r="A4449" s="5">
        <v>46192</v>
      </c>
      <c r="B4449" s="2" t="s">
        <v>4456</v>
      </c>
      <c r="C4449" s="2">
        <v>2</v>
      </c>
      <c r="D4449" s="3">
        <v>13835</v>
      </c>
      <c r="E4449" s="4">
        <v>0.03</v>
      </c>
      <c r="F4449" s="6">
        <v>4</v>
      </c>
      <c r="G4449" s="6">
        <v>2</v>
      </c>
      <c r="H4449" s="7">
        <f t="shared" si="276"/>
        <v>46174</v>
      </c>
      <c r="I4449" s="3">
        <f t="shared" si="277"/>
        <v>28500.100000000002</v>
      </c>
      <c r="J4449" s="3">
        <f t="shared" si="278"/>
        <v>19950.07</v>
      </c>
      <c r="K4449" s="3">
        <f t="shared" si="279"/>
        <v>8550.0300000000025</v>
      </c>
    </row>
    <row r="4450" spans="1:11" x14ac:dyDescent="0.25">
      <c r="A4450" s="5">
        <v>46295</v>
      </c>
      <c r="B4450" s="2" t="s">
        <v>4457</v>
      </c>
      <c r="C4450" s="2">
        <v>2</v>
      </c>
      <c r="D4450" s="3">
        <v>23776</v>
      </c>
      <c r="E4450" s="4">
        <v>0.08</v>
      </c>
      <c r="F4450" s="6">
        <v>2</v>
      </c>
      <c r="G4450" s="6">
        <v>7</v>
      </c>
      <c r="H4450" s="7">
        <f t="shared" si="276"/>
        <v>46266</v>
      </c>
      <c r="I4450" s="3">
        <f t="shared" si="277"/>
        <v>51356.160000000003</v>
      </c>
      <c r="J4450" s="3">
        <f t="shared" si="278"/>
        <v>35949.311999999998</v>
      </c>
      <c r="K4450" s="3">
        <f t="shared" si="279"/>
        <v>15406.848000000005</v>
      </c>
    </row>
    <row r="4451" spans="1:11" x14ac:dyDescent="0.25">
      <c r="A4451" s="5">
        <v>46046</v>
      </c>
      <c r="B4451" s="2" t="s">
        <v>4458</v>
      </c>
      <c r="C4451" s="2">
        <v>7</v>
      </c>
      <c r="D4451" s="3">
        <v>19344</v>
      </c>
      <c r="E4451" s="4">
        <v>0.06</v>
      </c>
      <c r="F4451" s="6">
        <v>4</v>
      </c>
      <c r="G4451" s="6">
        <v>8</v>
      </c>
      <c r="H4451" s="7">
        <f t="shared" si="276"/>
        <v>46023</v>
      </c>
      <c r="I4451" s="3">
        <f t="shared" si="277"/>
        <v>143532.48000000001</v>
      </c>
      <c r="J4451" s="3">
        <f t="shared" si="278"/>
        <v>100472.736</v>
      </c>
      <c r="K4451" s="3">
        <f t="shared" si="279"/>
        <v>43059.744000000006</v>
      </c>
    </row>
    <row r="4452" spans="1:11" x14ac:dyDescent="0.25">
      <c r="A4452" s="5">
        <v>46167</v>
      </c>
      <c r="B4452" s="2" t="s">
        <v>4459</v>
      </c>
      <c r="C4452" s="2">
        <v>10</v>
      </c>
      <c r="D4452" s="3">
        <v>33568</v>
      </c>
      <c r="E4452" s="4"/>
      <c r="F4452" s="6">
        <v>1</v>
      </c>
      <c r="G4452" s="6">
        <v>4</v>
      </c>
      <c r="H4452" s="7">
        <f t="shared" si="276"/>
        <v>46143</v>
      </c>
      <c r="I4452" s="3">
        <f t="shared" si="277"/>
        <v>335680</v>
      </c>
      <c r="J4452" s="3">
        <f t="shared" si="278"/>
        <v>234975.99999999997</v>
      </c>
      <c r="K4452" s="3">
        <f t="shared" si="279"/>
        <v>100704.00000000003</v>
      </c>
    </row>
    <row r="4453" spans="1:11" x14ac:dyDescent="0.25">
      <c r="A4453" s="5">
        <v>46161</v>
      </c>
      <c r="B4453" s="2" t="s">
        <v>4460</v>
      </c>
      <c r="C4453" s="2">
        <v>6</v>
      </c>
      <c r="D4453" s="3">
        <v>10431</v>
      </c>
      <c r="E4453" s="4">
        <v>0.05</v>
      </c>
      <c r="F4453" s="6">
        <v>4</v>
      </c>
      <c r="G4453" s="6">
        <v>2</v>
      </c>
      <c r="H4453" s="7">
        <f t="shared" si="276"/>
        <v>46143</v>
      </c>
      <c r="I4453" s="3">
        <f t="shared" si="277"/>
        <v>65715.3</v>
      </c>
      <c r="J4453" s="3">
        <f t="shared" si="278"/>
        <v>46000.71</v>
      </c>
      <c r="K4453" s="3">
        <f t="shared" si="279"/>
        <v>19714.590000000004</v>
      </c>
    </row>
    <row r="4454" spans="1:11" x14ac:dyDescent="0.25">
      <c r="A4454" s="5">
        <v>46023</v>
      </c>
      <c r="B4454" s="2" t="s">
        <v>4461</v>
      </c>
      <c r="C4454" s="2">
        <v>10</v>
      </c>
      <c r="D4454" s="3">
        <v>27134</v>
      </c>
      <c r="E4454" s="4"/>
      <c r="F4454" s="6">
        <v>2</v>
      </c>
      <c r="G4454" s="6">
        <v>1</v>
      </c>
      <c r="H4454" s="7">
        <f t="shared" si="276"/>
        <v>46023</v>
      </c>
      <c r="I4454" s="3">
        <f t="shared" si="277"/>
        <v>271340</v>
      </c>
      <c r="J4454" s="3">
        <f t="shared" si="278"/>
        <v>189938</v>
      </c>
      <c r="K4454" s="3">
        <f t="shared" si="279"/>
        <v>81402</v>
      </c>
    </row>
    <row r="4455" spans="1:11" x14ac:dyDescent="0.25">
      <c r="A4455" s="5">
        <v>46156</v>
      </c>
      <c r="B4455" s="2" t="s">
        <v>4462</v>
      </c>
      <c r="C4455" s="2">
        <v>12</v>
      </c>
      <c r="D4455" s="3">
        <v>8760</v>
      </c>
      <c r="E4455" s="4"/>
      <c r="F4455" s="6">
        <v>1</v>
      </c>
      <c r="G4455" s="6">
        <v>2</v>
      </c>
      <c r="H4455" s="7">
        <f t="shared" si="276"/>
        <v>46143</v>
      </c>
      <c r="I4455" s="3">
        <f t="shared" si="277"/>
        <v>105120</v>
      </c>
      <c r="J4455" s="3">
        <f t="shared" si="278"/>
        <v>73584</v>
      </c>
      <c r="K4455" s="3">
        <f t="shared" si="279"/>
        <v>31536</v>
      </c>
    </row>
    <row r="4456" spans="1:11" x14ac:dyDescent="0.25">
      <c r="A4456" s="5">
        <v>46151</v>
      </c>
      <c r="B4456" s="2" t="s">
        <v>4463</v>
      </c>
      <c r="C4456" s="2">
        <v>5</v>
      </c>
      <c r="D4456" s="3">
        <v>19097</v>
      </c>
      <c r="E4456" s="4"/>
      <c r="F4456" s="6">
        <v>2</v>
      </c>
      <c r="G4456" s="6">
        <v>6</v>
      </c>
      <c r="H4456" s="7">
        <f t="shared" si="276"/>
        <v>46143</v>
      </c>
      <c r="I4456" s="3">
        <f t="shared" si="277"/>
        <v>95485</v>
      </c>
      <c r="J4456" s="3">
        <f t="shared" si="278"/>
        <v>66839.5</v>
      </c>
      <c r="K4456" s="3">
        <f t="shared" si="279"/>
        <v>28645.5</v>
      </c>
    </row>
    <row r="4457" spans="1:11" x14ac:dyDescent="0.25">
      <c r="A4457" s="5">
        <v>46034</v>
      </c>
      <c r="B4457" s="2" t="s">
        <v>4464</v>
      </c>
      <c r="C4457" s="2">
        <v>11</v>
      </c>
      <c r="D4457" s="3">
        <v>20642</v>
      </c>
      <c r="E4457" s="4">
        <v>0.1</v>
      </c>
      <c r="F4457" s="6">
        <v>1</v>
      </c>
      <c r="G4457" s="6">
        <v>6</v>
      </c>
      <c r="H4457" s="7">
        <f t="shared" si="276"/>
        <v>46023</v>
      </c>
      <c r="I4457" s="3">
        <f t="shared" si="277"/>
        <v>249768.2</v>
      </c>
      <c r="J4457" s="3">
        <f t="shared" si="278"/>
        <v>174837.74</v>
      </c>
      <c r="K4457" s="3">
        <f t="shared" si="279"/>
        <v>74930.460000000021</v>
      </c>
    </row>
    <row r="4458" spans="1:11" x14ac:dyDescent="0.25">
      <c r="A4458" s="5">
        <v>46271</v>
      </c>
      <c r="B4458" s="2" t="s">
        <v>4465</v>
      </c>
      <c r="C4458" s="2">
        <v>6</v>
      </c>
      <c r="D4458" s="3">
        <v>25639</v>
      </c>
      <c r="E4458" s="4">
        <v>0.03</v>
      </c>
      <c r="F4458" s="6">
        <v>5</v>
      </c>
      <c r="G4458" s="6">
        <v>3</v>
      </c>
      <c r="H4458" s="7">
        <f t="shared" si="276"/>
        <v>46266</v>
      </c>
      <c r="I4458" s="3">
        <f t="shared" si="277"/>
        <v>158449.02000000002</v>
      </c>
      <c r="J4458" s="3">
        <f t="shared" si="278"/>
        <v>110914.31400000001</v>
      </c>
      <c r="K4458" s="3">
        <f t="shared" si="279"/>
        <v>47534.706000000006</v>
      </c>
    </row>
    <row r="4459" spans="1:11" x14ac:dyDescent="0.25">
      <c r="A4459" s="5">
        <v>46366</v>
      </c>
      <c r="B4459" s="2" t="s">
        <v>4466</v>
      </c>
      <c r="C4459" s="2">
        <v>1</v>
      </c>
      <c r="D4459" s="3">
        <v>10350</v>
      </c>
      <c r="E4459" s="4"/>
      <c r="F4459" s="6">
        <v>4</v>
      </c>
      <c r="G4459" s="6">
        <v>2</v>
      </c>
      <c r="H4459" s="7">
        <f t="shared" si="276"/>
        <v>46357</v>
      </c>
      <c r="I4459" s="3">
        <f t="shared" si="277"/>
        <v>10350</v>
      </c>
      <c r="J4459" s="3">
        <f t="shared" si="278"/>
        <v>7244.9999999999991</v>
      </c>
      <c r="K4459" s="3">
        <f t="shared" si="279"/>
        <v>3105.0000000000009</v>
      </c>
    </row>
    <row r="4460" spans="1:11" x14ac:dyDescent="0.25">
      <c r="A4460" s="5">
        <v>46111</v>
      </c>
      <c r="B4460" s="2" t="s">
        <v>4467</v>
      </c>
      <c r="C4460" s="2">
        <v>10</v>
      </c>
      <c r="D4460" s="3">
        <v>14933</v>
      </c>
      <c r="E4460" s="4">
        <v>0.15</v>
      </c>
      <c r="F4460" s="6">
        <v>4</v>
      </c>
      <c r="G4460" s="6">
        <v>4</v>
      </c>
      <c r="H4460" s="7">
        <f t="shared" si="276"/>
        <v>46082</v>
      </c>
      <c r="I4460" s="3">
        <f t="shared" si="277"/>
        <v>171729.5</v>
      </c>
      <c r="J4460" s="3">
        <f t="shared" si="278"/>
        <v>120210.65</v>
      </c>
      <c r="K4460" s="3">
        <f t="shared" si="279"/>
        <v>51518.850000000006</v>
      </c>
    </row>
    <row r="4461" spans="1:11" x14ac:dyDescent="0.25">
      <c r="A4461" s="5">
        <v>46264</v>
      </c>
      <c r="B4461" s="2" t="s">
        <v>4468</v>
      </c>
      <c r="C4461" s="2">
        <v>7</v>
      </c>
      <c r="D4461" s="3">
        <v>3684</v>
      </c>
      <c r="E4461" s="4">
        <v>0.09</v>
      </c>
      <c r="F4461" s="6">
        <v>2</v>
      </c>
      <c r="G4461" s="6">
        <v>3</v>
      </c>
      <c r="H4461" s="7">
        <f t="shared" si="276"/>
        <v>46235</v>
      </c>
      <c r="I4461" s="3">
        <f t="shared" si="277"/>
        <v>28108.920000000002</v>
      </c>
      <c r="J4461" s="3">
        <f t="shared" si="278"/>
        <v>19676.243999999999</v>
      </c>
      <c r="K4461" s="3">
        <f t="shared" si="279"/>
        <v>8432.6760000000031</v>
      </c>
    </row>
    <row r="4462" spans="1:11" x14ac:dyDescent="0.25">
      <c r="A4462" s="5">
        <v>46162</v>
      </c>
      <c r="B4462" s="2" t="s">
        <v>4469</v>
      </c>
      <c r="C4462" s="2">
        <v>2</v>
      </c>
      <c r="D4462" s="3">
        <v>8274</v>
      </c>
      <c r="E4462" s="4">
        <v>0.09</v>
      </c>
      <c r="F4462" s="6">
        <v>1</v>
      </c>
      <c r="G4462" s="6">
        <v>8</v>
      </c>
      <c r="H4462" s="7">
        <f t="shared" si="276"/>
        <v>46143</v>
      </c>
      <c r="I4462" s="3">
        <f t="shared" si="277"/>
        <v>18037.32</v>
      </c>
      <c r="J4462" s="3">
        <f t="shared" si="278"/>
        <v>12626.124</v>
      </c>
      <c r="K4462" s="3">
        <f t="shared" si="279"/>
        <v>5411.1959999999999</v>
      </c>
    </row>
    <row r="4463" spans="1:11" x14ac:dyDescent="0.25">
      <c r="A4463" s="5">
        <v>46246</v>
      </c>
      <c r="B4463" s="2" t="s">
        <v>4470</v>
      </c>
      <c r="C4463" s="2">
        <v>11</v>
      </c>
      <c r="D4463" s="3">
        <v>33389</v>
      </c>
      <c r="E4463" s="4">
        <v>0.09</v>
      </c>
      <c r="F4463" s="6">
        <v>3</v>
      </c>
      <c r="G4463" s="6">
        <v>2</v>
      </c>
      <c r="H4463" s="7">
        <f t="shared" si="276"/>
        <v>46235</v>
      </c>
      <c r="I4463" s="3">
        <f t="shared" si="277"/>
        <v>400334.11000000004</v>
      </c>
      <c r="J4463" s="3">
        <f t="shared" si="278"/>
        <v>280233.87700000004</v>
      </c>
      <c r="K4463" s="3">
        <f t="shared" si="279"/>
        <v>120100.23300000001</v>
      </c>
    </row>
    <row r="4464" spans="1:11" x14ac:dyDescent="0.25">
      <c r="A4464" s="5">
        <v>46215</v>
      </c>
      <c r="B4464" s="2" t="s">
        <v>4471</v>
      </c>
      <c r="C4464" s="2">
        <v>5</v>
      </c>
      <c r="D4464" s="3">
        <v>12653</v>
      </c>
      <c r="E4464" s="4">
        <v>0.02</v>
      </c>
      <c r="F4464" s="6">
        <v>5</v>
      </c>
      <c r="G4464" s="6">
        <v>1</v>
      </c>
      <c r="H4464" s="7">
        <f t="shared" si="276"/>
        <v>46204</v>
      </c>
      <c r="I4464" s="3">
        <f t="shared" si="277"/>
        <v>64530.3</v>
      </c>
      <c r="J4464" s="3">
        <f t="shared" si="278"/>
        <v>45171.21</v>
      </c>
      <c r="K4464" s="3">
        <f t="shared" si="279"/>
        <v>19359.090000000004</v>
      </c>
    </row>
    <row r="4465" spans="1:11" x14ac:dyDescent="0.25">
      <c r="A4465" s="5">
        <v>46039</v>
      </c>
      <c r="B4465" s="2" t="s">
        <v>4472</v>
      </c>
      <c r="C4465" s="2">
        <v>10</v>
      </c>
      <c r="D4465" s="3">
        <v>15985</v>
      </c>
      <c r="E4465" s="4">
        <v>0.14000000000000001</v>
      </c>
      <c r="F4465" s="6">
        <v>4</v>
      </c>
      <c r="G4465" s="6">
        <v>3</v>
      </c>
      <c r="H4465" s="7">
        <f t="shared" si="276"/>
        <v>46023</v>
      </c>
      <c r="I4465" s="3">
        <f t="shared" si="277"/>
        <v>182229.00000000003</v>
      </c>
      <c r="J4465" s="3">
        <f t="shared" si="278"/>
        <v>127560.30000000002</v>
      </c>
      <c r="K4465" s="3">
        <f t="shared" si="279"/>
        <v>54668.700000000012</v>
      </c>
    </row>
    <row r="4466" spans="1:11" x14ac:dyDescent="0.25">
      <c r="A4466" s="5">
        <v>46312</v>
      </c>
      <c r="B4466" s="2" t="s">
        <v>4473</v>
      </c>
      <c r="C4466" s="2">
        <v>6</v>
      </c>
      <c r="D4466" s="3">
        <v>22002</v>
      </c>
      <c r="E4466" s="4">
        <v>7.0000000000000007E-2</v>
      </c>
      <c r="F4466" s="6">
        <v>5</v>
      </c>
      <c r="G4466" s="6">
        <v>8</v>
      </c>
      <c r="H4466" s="7">
        <f t="shared" si="276"/>
        <v>46296</v>
      </c>
      <c r="I4466" s="3">
        <f t="shared" si="277"/>
        <v>141252.84</v>
      </c>
      <c r="J4466" s="3">
        <f t="shared" si="278"/>
        <v>98876.987999999998</v>
      </c>
      <c r="K4466" s="3">
        <f t="shared" si="279"/>
        <v>42375.851999999999</v>
      </c>
    </row>
    <row r="4467" spans="1:11" x14ac:dyDescent="0.25">
      <c r="A4467" s="5">
        <v>46156</v>
      </c>
      <c r="B4467" s="2" t="s">
        <v>4474</v>
      </c>
      <c r="C4467" s="2">
        <v>8</v>
      </c>
      <c r="D4467" s="3">
        <v>34760</v>
      </c>
      <c r="E4467" s="4">
        <v>0.04</v>
      </c>
      <c r="F4467" s="6">
        <v>5</v>
      </c>
      <c r="G4467" s="6">
        <v>8</v>
      </c>
      <c r="H4467" s="7">
        <f t="shared" si="276"/>
        <v>46143</v>
      </c>
      <c r="I4467" s="3">
        <f t="shared" si="277"/>
        <v>289203.20000000001</v>
      </c>
      <c r="J4467" s="3">
        <f t="shared" si="278"/>
        <v>202442.23999999999</v>
      </c>
      <c r="K4467" s="3">
        <f t="shared" si="279"/>
        <v>86760.960000000021</v>
      </c>
    </row>
    <row r="4468" spans="1:11" x14ac:dyDescent="0.25">
      <c r="A4468" s="5">
        <v>46370</v>
      </c>
      <c r="B4468" s="2" t="s">
        <v>4475</v>
      </c>
      <c r="C4468" s="2">
        <v>10</v>
      </c>
      <c r="D4468" s="3">
        <v>24602</v>
      </c>
      <c r="E4468" s="4">
        <v>0.15</v>
      </c>
      <c r="F4468" s="6">
        <v>4</v>
      </c>
      <c r="G4468" s="6">
        <v>4</v>
      </c>
      <c r="H4468" s="7">
        <f t="shared" si="276"/>
        <v>46357</v>
      </c>
      <c r="I4468" s="3">
        <f t="shared" si="277"/>
        <v>282923</v>
      </c>
      <c r="J4468" s="3">
        <f t="shared" si="278"/>
        <v>198046.09999999998</v>
      </c>
      <c r="K4468" s="3">
        <f t="shared" si="279"/>
        <v>84876.900000000023</v>
      </c>
    </row>
    <row r="4469" spans="1:11" x14ac:dyDescent="0.25">
      <c r="A4469" s="5">
        <v>46109</v>
      </c>
      <c r="B4469" s="2" t="s">
        <v>4476</v>
      </c>
      <c r="C4469" s="2">
        <v>12</v>
      </c>
      <c r="D4469" s="3">
        <v>11672</v>
      </c>
      <c r="E4469" s="4">
        <v>0.14000000000000001</v>
      </c>
      <c r="F4469" s="6">
        <v>5</v>
      </c>
      <c r="G4469" s="6">
        <v>8</v>
      </c>
      <c r="H4469" s="7">
        <f t="shared" si="276"/>
        <v>46082</v>
      </c>
      <c r="I4469" s="3">
        <f t="shared" si="277"/>
        <v>159672.96000000002</v>
      </c>
      <c r="J4469" s="3">
        <f t="shared" si="278"/>
        <v>111771.07200000001</v>
      </c>
      <c r="K4469" s="3">
        <f t="shared" si="279"/>
        <v>47901.888000000006</v>
      </c>
    </row>
    <row r="4470" spans="1:11" x14ac:dyDescent="0.25">
      <c r="A4470" s="5">
        <v>46238</v>
      </c>
      <c r="B4470" s="2" t="s">
        <v>4477</v>
      </c>
      <c r="C4470" s="2">
        <v>12</v>
      </c>
      <c r="D4470" s="3">
        <v>30705</v>
      </c>
      <c r="E4470" s="4">
        <v>0.14000000000000001</v>
      </c>
      <c r="F4470" s="6">
        <v>3</v>
      </c>
      <c r="G4470" s="6">
        <v>8</v>
      </c>
      <c r="H4470" s="7">
        <f t="shared" si="276"/>
        <v>46235</v>
      </c>
      <c r="I4470" s="3">
        <f t="shared" si="277"/>
        <v>420044.4</v>
      </c>
      <c r="J4470" s="3">
        <f t="shared" si="278"/>
        <v>294031.08</v>
      </c>
      <c r="K4470" s="3">
        <f t="shared" si="279"/>
        <v>126013.32</v>
      </c>
    </row>
    <row r="4471" spans="1:11" x14ac:dyDescent="0.25">
      <c r="A4471" s="5">
        <v>46303</v>
      </c>
      <c r="B4471" s="2" t="s">
        <v>4478</v>
      </c>
      <c r="C4471" s="2">
        <v>6</v>
      </c>
      <c r="D4471" s="3">
        <v>29783</v>
      </c>
      <c r="E4471" s="4">
        <v>0.1</v>
      </c>
      <c r="F4471" s="6">
        <v>4</v>
      </c>
      <c r="G4471" s="6">
        <v>8</v>
      </c>
      <c r="H4471" s="7">
        <f t="shared" si="276"/>
        <v>46296</v>
      </c>
      <c r="I4471" s="3">
        <f t="shared" si="277"/>
        <v>196567.80000000002</v>
      </c>
      <c r="J4471" s="3">
        <f t="shared" si="278"/>
        <v>137597.46</v>
      </c>
      <c r="K4471" s="3">
        <f t="shared" si="279"/>
        <v>58970.340000000026</v>
      </c>
    </row>
    <row r="4472" spans="1:11" x14ac:dyDescent="0.25">
      <c r="A4472" s="5">
        <v>46255</v>
      </c>
      <c r="B4472" s="2" t="s">
        <v>4479</v>
      </c>
      <c r="C4472" s="2">
        <v>9</v>
      </c>
      <c r="D4472" s="3">
        <v>20258</v>
      </c>
      <c r="E4472" s="4">
        <v>0.06</v>
      </c>
      <c r="F4472" s="6">
        <v>1</v>
      </c>
      <c r="G4472" s="6">
        <v>5</v>
      </c>
      <c r="H4472" s="7">
        <f t="shared" si="276"/>
        <v>46235</v>
      </c>
      <c r="I4472" s="3">
        <f t="shared" si="277"/>
        <v>193261.32</v>
      </c>
      <c r="J4472" s="3">
        <f t="shared" si="278"/>
        <v>135282.924</v>
      </c>
      <c r="K4472" s="3">
        <f t="shared" si="279"/>
        <v>57978.396000000008</v>
      </c>
    </row>
    <row r="4473" spans="1:11" x14ac:dyDescent="0.25">
      <c r="A4473" s="5">
        <v>46118</v>
      </c>
      <c r="B4473" s="2" t="s">
        <v>4480</v>
      </c>
      <c r="C4473" s="2">
        <v>4</v>
      </c>
      <c r="D4473" s="3">
        <v>33981</v>
      </c>
      <c r="E4473" s="4">
        <v>0.15</v>
      </c>
      <c r="F4473" s="6">
        <v>2</v>
      </c>
      <c r="G4473" s="6">
        <v>4</v>
      </c>
      <c r="H4473" s="7">
        <f t="shared" si="276"/>
        <v>46113</v>
      </c>
      <c r="I4473" s="3">
        <f t="shared" si="277"/>
        <v>156312.59999999998</v>
      </c>
      <c r="J4473" s="3">
        <f t="shared" si="278"/>
        <v>109418.81999999998</v>
      </c>
      <c r="K4473" s="3">
        <f t="shared" si="279"/>
        <v>46893.78</v>
      </c>
    </row>
    <row r="4474" spans="1:11" x14ac:dyDescent="0.25">
      <c r="A4474" s="5">
        <v>46105</v>
      </c>
      <c r="B4474" s="2" t="s">
        <v>4481</v>
      </c>
      <c r="C4474" s="2">
        <v>6</v>
      </c>
      <c r="D4474" s="3">
        <v>19019</v>
      </c>
      <c r="E4474" s="4">
        <v>0.13</v>
      </c>
      <c r="F4474" s="6">
        <v>2</v>
      </c>
      <c r="G4474" s="6">
        <v>6</v>
      </c>
      <c r="H4474" s="7">
        <f t="shared" si="276"/>
        <v>46082</v>
      </c>
      <c r="I4474" s="3">
        <f t="shared" si="277"/>
        <v>128948.81999999999</v>
      </c>
      <c r="J4474" s="3">
        <f t="shared" si="278"/>
        <v>90264.173999999985</v>
      </c>
      <c r="K4474" s="3">
        <f t="shared" si="279"/>
        <v>38684.646000000008</v>
      </c>
    </row>
    <row r="4475" spans="1:11" x14ac:dyDescent="0.25">
      <c r="A4475" s="5">
        <v>46057</v>
      </c>
      <c r="B4475" s="2" t="s">
        <v>4482</v>
      </c>
      <c r="C4475" s="2">
        <v>11</v>
      </c>
      <c r="D4475" s="3">
        <v>33699</v>
      </c>
      <c r="E4475" s="4">
        <v>0.1</v>
      </c>
      <c r="F4475" s="6">
        <v>1</v>
      </c>
      <c r="G4475" s="6">
        <v>6</v>
      </c>
      <c r="H4475" s="7">
        <f t="shared" si="276"/>
        <v>46054</v>
      </c>
      <c r="I4475" s="3">
        <f t="shared" si="277"/>
        <v>407757.9</v>
      </c>
      <c r="J4475" s="3">
        <f t="shared" si="278"/>
        <v>285430.52999999997</v>
      </c>
      <c r="K4475" s="3">
        <f t="shared" si="279"/>
        <v>122327.37000000005</v>
      </c>
    </row>
    <row r="4476" spans="1:11" x14ac:dyDescent="0.25">
      <c r="A4476" s="5">
        <v>46284</v>
      </c>
      <c r="B4476" s="2" t="s">
        <v>4483</v>
      </c>
      <c r="C4476" s="2">
        <v>5</v>
      </c>
      <c r="D4476" s="3">
        <v>13907</v>
      </c>
      <c r="E4476" s="4">
        <v>7.0000000000000007E-2</v>
      </c>
      <c r="F4476" s="6">
        <v>1</v>
      </c>
      <c r="G4476" s="6">
        <v>4</v>
      </c>
      <c r="H4476" s="7">
        <f t="shared" si="276"/>
        <v>46266</v>
      </c>
      <c r="I4476" s="3">
        <f t="shared" si="277"/>
        <v>74402.45</v>
      </c>
      <c r="J4476" s="3">
        <f t="shared" si="278"/>
        <v>52081.714999999997</v>
      </c>
      <c r="K4476" s="3">
        <f t="shared" si="279"/>
        <v>22320.735000000001</v>
      </c>
    </row>
    <row r="4477" spans="1:11" x14ac:dyDescent="0.25">
      <c r="A4477" s="5">
        <v>46255</v>
      </c>
      <c r="B4477" s="2" t="s">
        <v>4484</v>
      </c>
      <c r="C4477" s="2">
        <v>12</v>
      </c>
      <c r="D4477" s="3">
        <v>10506</v>
      </c>
      <c r="E4477" s="4">
        <v>0.13</v>
      </c>
      <c r="F4477" s="6">
        <v>1</v>
      </c>
      <c r="G4477" s="6">
        <v>8</v>
      </c>
      <c r="H4477" s="7">
        <f t="shared" si="276"/>
        <v>46235</v>
      </c>
      <c r="I4477" s="3">
        <f t="shared" si="277"/>
        <v>142461.35999999999</v>
      </c>
      <c r="J4477" s="3">
        <f t="shared" si="278"/>
        <v>99722.95199999999</v>
      </c>
      <c r="K4477" s="3">
        <f t="shared" si="279"/>
        <v>42738.407999999996</v>
      </c>
    </row>
    <row r="4478" spans="1:11" x14ac:dyDescent="0.25">
      <c r="A4478" s="5">
        <v>46050</v>
      </c>
      <c r="B4478" s="2" t="s">
        <v>4485</v>
      </c>
      <c r="C4478" s="2">
        <v>3</v>
      </c>
      <c r="D4478" s="3">
        <v>9040</v>
      </c>
      <c r="E4478" s="4"/>
      <c r="F4478" s="6">
        <v>2</v>
      </c>
      <c r="G4478" s="6">
        <v>6</v>
      </c>
      <c r="H4478" s="7">
        <f t="shared" si="276"/>
        <v>46023</v>
      </c>
      <c r="I4478" s="3">
        <f t="shared" si="277"/>
        <v>27120</v>
      </c>
      <c r="J4478" s="3">
        <f t="shared" si="278"/>
        <v>18984</v>
      </c>
      <c r="K4478" s="3">
        <f t="shared" si="279"/>
        <v>8136</v>
      </c>
    </row>
    <row r="4479" spans="1:11" x14ac:dyDescent="0.25">
      <c r="A4479" s="5">
        <v>46082</v>
      </c>
      <c r="B4479" s="2" t="s">
        <v>4486</v>
      </c>
      <c r="C4479" s="2">
        <v>6</v>
      </c>
      <c r="D4479" s="3">
        <v>25348</v>
      </c>
      <c r="E4479" s="4"/>
      <c r="F4479" s="6">
        <v>3</v>
      </c>
      <c r="G4479" s="6">
        <v>4</v>
      </c>
      <c r="H4479" s="7">
        <f t="shared" si="276"/>
        <v>46082</v>
      </c>
      <c r="I4479" s="3">
        <f t="shared" si="277"/>
        <v>152088</v>
      </c>
      <c r="J4479" s="3">
        <f t="shared" si="278"/>
        <v>106461.59999999999</v>
      </c>
      <c r="K4479" s="3">
        <f t="shared" si="279"/>
        <v>45626.400000000009</v>
      </c>
    </row>
    <row r="4480" spans="1:11" x14ac:dyDescent="0.25">
      <c r="A4480" s="5">
        <v>46303</v>
      </c>
      <c r="B4480" s="2" t="s">
        <v>4487</v>
      </c>
      <c r="C4480" s="2">
        <v>11</v>
      </c>
      <c r="D4480" s="3">
        <v>16234</v>
      </c>
      <c r="E4480" s="4">
        <v>0.1</v>
      </c>
      <c r="F4480" s="6">
        <v>2</v>
      </c>
      <c r="G4480" s="6">
        <v>4</v>
      </c>
      <c r="H4480" s="7">
        <f t="shared" si="276"/>
        <v>46296</v>
      </c>
      <c r="I4480" s="3">
        <f t="shared" si="277"/>
        <v>196431.40000000002</v>
      </c>
      <c r="J4480" s="3">
        <f t="shared" si="278"/>
        <v>137501.98000000001</v>
      </c>
      <c r="K4480" s="3">
        <f t="shared" si="279"/>
        <v>58929.420000000013</v>
      </c>
    </row>
    <row r="4481" spans="1:11" x14ac:dyDescent="0.25">
      <c r="A4481" s="5">
        <v>46169</v>
      </c>
      <c r="B4481" s="2" t="s">
        <v>4488</v>
      </c>
      <c r="C4481" s="2">
        <v>11</v>
      </c>
      <c r="D4481" s="3">
        <v>1790</v>
      </c>
      <c r="E4481" s="4">
        <v>0.11</v>
      </c>
      <c r="F4481" s="6">
        <v>2</v>
      </c>
      <c r="G4481" s="6">
        <v>1</v>
      </c>
      <c r="H4481" s="7">
        <f t="shared" si="276"/>
        <v>46143</v>
      </c>
      <c r="I4481" s="3">
        <f t="shared" si="277"/>
        <v>21855.9</v>
      </c>
      <c r="J4481" s="3">
        <f t="shared" si="278"/>
        <v>15299.13</v>
      </c>
      <c r="K4481" s="3">
        <f t="shared" si="279"/>
        <v>6556.7700000000023</v>
      </c>
    </row>
    <row r="4482" spans="1:11" x14ac:dyDescent="0.25">
      <c r="A4482" s="5">
        <v>46313</v>
      </c>
      <c r="B4482" s="2" t="s">
        <v>4489</v>
      </c>
      <c r="C4482" s="2">
        <v>6</v>
      </c>
      <c r="D4482" s="3">
        <v>24541</v>
      </c>
      <c r="E4482" s="4"/>
      <c r="F4482" s="6">
        <v>3</v>
      </c>
      <c r="G4482" s="6">
        <v>3</v>
      </c>
      <c r="H4482" s="7">
        <f t="shared" ref="H4482:H4545" si="280">DATE(YEAR($A4482),MONTH($A4482),1)</f>
        <v>46296</v>
      </c>
      <c r="I4482" s="3">
        <f t="shared" ref="I4482:I4545" si="281">$C4482*$D4482*(1+$E4482)</f>
        <v>147246</v>
      </c>
      <c r="J4482" s="3">
        <f t="shared" ref="J4482:J4545" si="282">I4482*70%</f>
        <v>103072.2</v>
      </c>
      <c r="K4482" s="3">
        <f t="shared" ref="K4482:K4545" si="283">I4482-J4482</f>
        <v>44173.8</v>
      </c>
    </row>
    <row r="4483" spans="1:11" x14ac:dyDescent="0.25">
      <c r="A4483" s="5">
        <v>46257</v>
      </c>
      <c r="B4483" s="2" t="s">
        <v>4490</v>
      </c>
      <c r="C4483" s="2">
        <v>1</v>
      </c>
      <c r="D4483" s="3">
        <v>18260</v>
      </c>
      <c r="E4483" s="4">
        <v>0.04</v>
      </c>
      <c r="F4483" s="6">
        <v>4</v>
      </c>
      <c r="G4483" s="6">
        <v>1</v>
      </c>
      <c r="H4483" s="7">
        <f t="shared" si="280"/>
        <v>46235</v>
      </c>
      <c r="I4483" s="3">
        <f t="shared" si="281"/>
        <v>18990.400000000001</v>
      </c>
      <c r="J4483" s="3">
        <f t="shared" si="282"/>
        <v>13293.28</v>
      </c>
      <c r="K4483" s="3">
        <f t="shared" si="283"/>
        <v>5697.1200000000008</v>
      </c>
    </row>
    <row r="4484" spans="1:11" x14ac:dyDescent="0.25">
      <c r="A4484" s="5">
        <v>46237</v>
      </c>
      <c r="B4484" s="2" t="s">
        <v>4491</v>
      </c>
      <c r="C4484" s="2">
        <v>10</v>
      </c>
      <c r="D4484" s="3">
        <v>27666</v>
      </c>
      <c r="E4484" s="4"/>
      <c r="F4484" s="6">
        <v>4</v>
      </c>
      <c r="G4484" s="6">
        <v>1</v>
      </c>
      <c r="H4484" s="7">
        <f t="shared" si="280"/>
        <v>46235</v>
      </c>
      <c r="I4484" s="3">
        <f t="shared" si="281"/>
        <v>276660</v>
      </c>
      <c r="J4484" s="3">
        <f t="shared" si="282"/>
        <v>193662</v>
      </c>
      <c r="K4484" s="3">
        <f t="shared" si="283"/>
        <v>82998</v>
      </c>
    </row>
    <row r="4485" spans="1:11" x14ac:dyDescent="0.25">
      <c r="A4485" s="5">
        <v>46121</v>
      </c>
      <c r="B4485" s="2" t="s">
        <v>4492</v>
      </c>
      <c r="C4485" s="2">
        <v>2</v>
      </c>
      <c r="D4485" s="3">
        <v>16310</v>
      </c>
      <c r="E4485" s="4">
        <v>0.11</v>
      </c>
      <c r="F4485" s="6">
        <v>2</v>
      </c>
      <c r="G4485" s="6">
        <v>1</v>
      </c>
      <c r="H4485" s="7">
        <f t="shared" si="280"/>
        <v>46113</v>
      </c>
      <c r="I4485" s="3">
        <f t="shared" si="281"/>
        <v>36208.200000000004</v>
      </c>
      <c r="J4485" s="3">
        <f t="shared" si="282"/>
        <v>25345.74</v>
      </c>
      <c r="K4485" s="3">
        <f t="shared" si="283"/>
        <v>10862.460000000003</v>
      </c>
    </row>
    <row r="4486" spans="1:11" x14ac:dyDescent="0.25">
      <c r="A4486" s="5">
        <v>46271</v>
      </c>
      <c r="B4486" s="2" t="s">
        <v>4493</v>
      </c>
      <c r="C4486" s="2">
        <v>6</v>
      </c>
      <c r="D4486" s="3">
        <v>18907</v>
      </c>
      <c r="E4486" s="4">
        <v>0.15</v>
      </c>
      <c r="F4486" s="6">
        <v>4</v>
      </c>
      <c r="G4486" s="6">
        <v>1</v>
      </c>
      <c r="H4486" s="7">
        <f t="shared" si="280"/>
        <v>46266</v>
      </c>
      <c r="I4486" s="3">
        <f t="shared" si="281"/>
        <v>130458.29999999999</v>
      </c>
      <c r="J4486" s="3">
        <f t="shared" si="282"/>
        <v>91320.809999999983</v>
      </c>
      <c r="K4486" s="3">
        <f t="shared" si="283"/>
        <v>39137.490000000005</v>
      </c>
    </row>
    <row r="4487" spans="1:11" x14ac:dyDescent="0.25">
      <c r="A4487" s="5">
        <v>46143</v>
      </c>
      <c r="B4487" s="2" t="s">
        <v>4494</v>
      </c>
      <c r="C4487" s="2">
        <v>9</v>
      </c>
      <c r="D4487" s="3">
        <v>32289</v>
      </c>
      <c r="E4487" s="4">
        <v>0.06</v>
      </c>
      <c r="F4487" s="6">
        <v>4</v>
      </c>
      <c r="G4487" s="6">
        <v>3</v>
      </c>
      <c r="H4487" s="7">
        <f t="shared" si="280"/>
        <v>46143</v>
      </c>
      <c r="I4487" s="3">
        <f t="shared" si="281"/>
        <v>308037.06</v>
      </c>
      <c r="J4487" s="3">
        <f t="shared" si="282"/>
        <v>215625.94199999998</v>
      </c>
      <c r="K4487" s="3">
        <f t="shared" si="283"/>
        <v>92411.118000000017</v>
      </c>
    </row>
    <row r="4488" spans="1:11" x14ac:dyDescent="0.25">
      <c r="A4488" s="5">
        <v>46046</v>
      </c>
      <c r="B4488" s="2" t="s">
        <v>4495</v>
      </c>
      <c r="C4488" s="2">
        <v>3</v>
      </c>
      <c r="D4488" s="3">
        <v>14831</v>
      </c>
      <c r="E4488" s="4">
        <v>0.12</v>
      </c>
      <c r="F4488" s="6">
        <v>1</v>
      </c>
      <c r="G4488" s="6">
        <v>5</v>
      </c>
      <c r="H4488" s="7">
        <f t="shared" si="280"/>
        <v>46023</v>
      </c>
      <c r="I4488" s="3">
        <f t="shared" si="281"/>
        <v>49832.160000000003</v>
      </c>
      <c r="J4488" s="3">
        <f t="shared" si="282"/>
        <v>34882.512000000002</v>
      </c>
      <c r="K4488" s="3">
        <f t="shared" si="283"/>
        <v>14949.648000000001</v>
      </c>
    </row>
    <row r="4489" spans="1:11" x14ac:dyDescent="0.25">
      <c r="A4489" s="5">
        <v>46146</v>
      </c>
      <c r="B4489" s="2" t="s">
        <v>4496</v>
      </c>
      <c r="C4489" s="2">
        <v>9</v>
      </c>
      <c r="D4489" s="3">
        <v>13626</v>
      </c>
      <c r="E4489" s="4">
        <v>0.09</v>
      </c>
      <c r="F4489" s="6">
        <v>5</v>
      </c>
      <c r="G4489" s="6">
        <v>8</v>
      </c>
      <c r="H4489" s="7">
        <f t="shared" si="280"/>
        <v>46143</v>
      </c>
      <c r="I4489" s="3">
        <f t="shared" si="281"/>
        <v>133671.06</v>
      </c>
      <c r="J4489" s="3">
        <f t="shared" si="282"/>
        <v>93569.741999999998</v>
      </c>
      <c r="K4489" s="3">
        <f t="shared" si="283"/>
        <v>40101.317999999999</v>
      </c>
    </row>
    <row r="4490" spans="1:11" x14ac:dyDescent="0.25">
      <c r="A4490" s="5">
        <v>46090</v>
      </c>
      <c r="B4490" s="2" t="s">
        <v>4497</v>
      </c>
      <c r="C4490" s="2">
        <v>10</v>
      </c>
      <c r="D4490" s="3">
        <v>24466</v>
      </c>
      <c r="E4490" s="4">
        <v>0.11</v>
      </c>
      <c r="F4490" s="6">
        <v>5</v>
      </c>
      <c r="G4490" s="6">
        <v>7</v>
      </c>
      <c r="H4490" s="7">
        <f t="shared" si="280"/>
        <v>46082</v>
      </c>
      <c r="I4490" s="3">
        <f t="shared" si="281"/>
        <v>271572.60000000003</v>
      </c>
      <c r="J4490" s="3">
        <f t="shared" si="282"/>
        <v>190100.82</v>
      </c>
      <c r="K4490" s="3">
        <f t="shared" si="283"/>
        <v>81471.780000000028</v>
      </c>
    </row>
    <row r="4491" spans="1:11" x14ac:dyDescent="0.25">
      <c r="A4491" s="5">
        <v>46244</v>
      </c>
      <c r="B4491" s="2" t="s">
        <v>4498</v>
      </c>
      <c r="C4491" s="2">
        <v>9</v>
      </c>
      <c r="D4491" s="3">
        <v>5544</v>
      </c>
      <c r="E4491" s="4"/>
      <c r="F4491" s="6">
        <v>5</v>
      </c>
      <c r="G4491" s="6">
        <v>6</v>
      </c>
      <c r="H4491" s="7">
        <f t="shared" si="280"/>
        <v>46235</v>
      </c>
      <c r="I4491" s="3">
        <f t="shared" si="281"/>
        <v>49896</v>
      </c>
      <c r="J4491" s="3">
        <f t="shared" si="282"/>
        <v>34927.199999999997</v>
      </c>
      <c r="K4491" s="3">
        <f t="shared" si="283"/>
        <v>14968.800000000003</v>
      </c>
    </row>
    <row r="4492" spans="1:11" x14ac:dyDescent="0.25">
      <c r="A4492" s="5">
        <v>46361</v>
      </c>
      <c r="B4492" s="2" t="s">
        <v>4499</v>
      </c>
      <c r="C4492" s="2">
        <v>1</v>
      </c>
      <c r="D4492" s="3">
        <v>3429</v>
      </c>
      <c r="E4492" s="4">
        <v>0.03</v>
      </c>
      <c r="F4492" s="6">
        <v>4</v>
      </c>
      <c r="G4492" s="6">
        <v>3</v>
      </c>
      <c r="H4492" s="7">
        <f t="shared" si="280"/>
        <v>46357</v>
      </c>
      <c r="I4492" s="3">
        <f t="shared" si="281"/>
        <v>3531.87</v>
      </c>
      <c r="J4492" s="3">
        <f t="shared" si="282"/>
        <v>2472.3089999999997</v>
      </c>
      <c r="K4492" s="3">
        <f t="shared" si="283"/>
        <v>1059.5610000000001</v>
      </c>
    </row>
    <row r="4493" spans="1:11" x14ac:dyDescent="0.25">
      <c r="A4493" s="5">
        <v>46161</v>
      </c>
      <c r="B4493" s="2" t="s">
        <v>4500</v>
      </c>
      <c r="C4493" s="2">
        <v>10</v>
      </c>
      <c r="D4493" s="3">
        <v>21156</v>
      </c>
      <c r="E4493" s="4"/>
      <c r="F4493" s="6">
        <v>3</v>
      </c>
      <c r="G4493" s="6">
        <v>1</v>
      </c>
      <c r="H4493" s="7">
        <f t="shared" si="280"/>
        <v>46143</v>
      </c>
      <c r="I4493" s="3">
        <f t="shared" si="281"/>
        <v>211560</v>
      </c>
      <c r="J4493" s="3">
        <f t="shared" si="282"/>
        <v>148092</v>
      </c>
      <c r="K4493" s="3">
        <f t="shared" si="283"/>
        <v>63468</v>
      </c>
    </row>
    <row r="4494" spans="1:11" x14ac:dyDescent="0.25">
      <c r="A4494" s="5">
        <v>46347</v>
      </c>
      <c r="B4494" s="2" t="s">
        <v>4501</v>
      </c>
      <c r="C4494" s="2">
        <v>5</v>
      </c>
      <c r="D4494" s="3">
        <v>11876</v>
      </c>
      <c r="E4494" s="4"/>
      <c r="F4494" s="6">
        <v>1</v>
      </c>
      <c r="G4494" s="6">
        <v>5</v>
      </c>
      <c r="H4494" s="7">
        <f t="shared" si="280"/>
        <v>46327</v>
      </c>
      <c r="I4494" s="3">
        <f t="shared" si="281"/>
        <v>59380</v>
      </c>
      <c r="J4494" s="3">
        <f t="shared" si="282"/>
        <v>41566</v>
      </c>
      <c r="K4494" s="3">
        <f t="shared" si="283"/>
        <v>17814</v>
      </c>
    </row>
    <row r="4495" spans="1:11" x14ac:dyDescent="0.25">
      <c r="A4495" s="5">
        <v>46161</v>
      </c>
      <c r="B4495" s="2" t="s">
        <v>4502</v>
      </c>
      <c r="C4495" s="2">
        <v>5</v>
      </c>
      <c r="D4495" s="3">
        <v>6358</v>
      </c>
      <c r="E4495" s="4"/>
      <c r="F4495" s="6">
        <v>2</v>
      </c>
      <c r="G4495" s="6">
        <v>2</v>
      </c>
      <c r="H4495" s="7">
        <f t="shared" si="280"/>
        <v>46143</v>
      </c>
      <c r="I4495" s="3">
        <f t="shared" si="281"/>
        <v>31790</v>
      </c>
      <c r="J4495" s="3">
        <f t="shared" si="282"/>
        <v>22253</v>
      </c>
      <c r="K4495" s="3">
        <f t="shared" si="283"/>
        <v>9537</v>
      </c>
    </row>
    <row r="4496" spans="1:11" x14ac:dyDescent="0.25">
      <c r="A4496" s="5">
        <v>46121</v>
      </c>
      <c r="B4496" s="2" t="s">
        <v>4503</v>
      </c>
      <c r="C4496" s="2">
        <v>7</v>
      </c>
      <c r="D4496" s="3">
        <v>24287</v>
      </c>
      <c r="E4496" s="4">
        <v>0.1</v>
      </c>
      <c r="F4496" s="6">
        <v>4</v>
      </c>
      <c r="G4496" s="6">
        <v>1</v>
      </c>
      <c r="H4496" s="7">
        <f t="shared" si="280"/>
        <v>46113</v>
      </c>
      <c r="I4496" s="3">
        <f t="shared" si="281"/>
        <v>187009.90000000002</v>
      </c>
      <c r="J4496" s="3">
        <f t="shared" si="282"/>
        <v>130906.93000000001</v>
      </c>
      <c r="K4496" s="3">
        <f t="shared" si="283"/>
        <v>56102.970000000016</v>
      </c>
    </row>
    <row r="4497" spans="1:11" x14ac:dyDescent="0.25">
      <c r="A4497" s="5">
        <v>46341</v>
      </c>
      <c r="B4497" s="2" t="s">
        <v>4504</v>
      </c>
      <c r="C4497" s="2">
        <v>4</v>
      </c>
      <c r="D4497" s="3">
        <v>33947</v>
      </c>
      <c r="E4497" s="4">
        <v>0.03</v>
      </c>
      <c r="F4497" s="6">
        <v>1</v>
      </c>
      <c r="G4497" s="6">
        <v>4</v>
      </c>
      <c r="H4497" s="7">
        <f t="shared" si="280"/>
        <v>46327</v>
      </c>
      <c r="I4497" s="3">
        <f t="shared" si="281"/>
        <v>139861.64000000001</v>
      </c>
      <c r="J4497" s="3">
        <f t="shared" si="282"/>
        <v>97903.148000000001</v>
      </c>
      <c r="K4497" s="3">
        <f t="shared" si="283"/>
        <v>41958.492000000013</v>
      </c>
    </row>
    <row r="4498" spans="1:11" x14ac:dyDescent="0.25">
      <c r="A4498" s="5">
        <v>46168</v>
      </c>
      <c r="B4498" s="2" t="s">
        <v>4505</v>
      </c>
      <c r="C4498" s="2">
        <v>3</v>
      </c>
      <c r="D4498" s="3">
        <v>8237</v>
      </c>
      <c r="E4498" s="4"/>
      <c r="F4498" s="6">
        <v>3</v>
      </c>
      <c r="G4498" s="6">
        <v>8</v>
      </c>
      <c r="H4498" s="7">
        <f t="shared" si="280"/>
        <v>46143</v>
      </c>
      <c r="I4498" s="3">
        <f t="shared" si="281"/>
        <v>24711</v>
      </c>
      <c r="J4498" s="3">
        <f t="shared" si="282"/>
        <v>17297.699999999997</v>
      </c>
      <c r="K4498" s="3">
        <f t="shared" si="283"/>
        <v>7413.3000000000029</v>
      </c>
    </row>
    <row r="4499" spans="1:11" x14ac:dyDescent="0.25">
      <c r="A4499" s="5">
        <v>46306</v>
      </c>
      <c r="B4499" s="2" t="s">
        <v>4506</v>
      </c>
      <c r="C4499" s="2">
        <v>12</v>
      </c>
      <c r="D4499" s="3">
        <v>30482</v>
      </c>
      <c r="E4499" s="4"/>
      <c r="F4499" s="6">
        <v>1</v>
      </c>
      <c r="G4499" s="6">
        <v>6</v>
      </c>
      <c r="H4499" s="7">
        <f t="shared" si="280"/>
        <v>46296</v>
      </c>
      <c r="I4499" s="3">
        <f t="shared" si="281"/>
        <v>365784</v>
      </c>
      <c r="J4499" s="3">
        <f t="shared" si="282"/>
        <v>256048.8</v>
      </c>
      <c r="K4499" s="3">
        <f t="shared" si="283"/>
        <v>109735.20000000001</v>
      </c>
    </row>
    <row r="4500" spans="1:11" x14ac:dyDescent="0.25">
      <c r="A4500" s="5">
        <v>46156</v>
      </c>
      <c r="B4500" s="2" t="s">
        <v>4507</v>
      </c>
      <c r="C4500" s="2">
        <v>5</v>
      </c>
      <c r="D4500" s="3">
        <v>4622</v>
      </c>
      <c r="E4500" s="4"/>
      <c r="F4500" s="6">
        <v>4</v>
      </c>
      <c r="G4500" s="6">
        <v>7</v>
      </c>
      <c r="H4500" s="7">
        <f t="shared" si="280"/>
        <v>46143</v>
      </c>
      <c r="I4500" s="3">
        <f t="shared" si="281"/>
        <v>23110</v>
      </c>
      <c r="J4500" s="3">
        <f t="shared" si="282"/>
        <v>16176.999999999998</v>
      </c>
      <c r="K4500" s="3">
        <f t="shared" si="283"/>
        <v>6933.0000000000018</v>
      </c>
    </row>
    <row r="4501" spans="1:11" x14ac:dyDescent="0.25">
      <c r="A4501" s="5">
        <v>46278</v>
      </c>
      <c r="B4501" s="2" t="s">
        <v>4508</v>
      </c>
      <c r="C4501" s="2">
        <v>11</v>
      </c>
      <c r="D4501" s="3">
        <v>19573</v>
      </c>
      <c r="E4501" s="4"/>
      <c r="F4501" s="6">
        <v>2</v>
      </c>
      <c r="G4501" s="6">
        <v>3</v>
      </c>
      <c r="H4501" s="7">
        <f t="shared" si="280"/>
        <v>46266</v>
      </c>
      <c r="I4501" s="3">
        <f t="shared" si="281"/>
        <v>215303</v>
      </c>
      <c r="J4501" s="3">
        <f t="shared" si="282"/>
        <v>150712.09999999998</v>
      </c>
      <c r="K4501" s="3">
        <f t="shared" si="283"/>
        <v>64590.900000000023</v>
      </c>
    </row>
    <row r="4502" spans="1:11" x14ac:dyDescent="0.25">
      <c r="A4502" s="5">
        <v>46350</v>
      </c>
      <c r="B4502" s="2" t="s">
        <v>4509</v>
      </c>
      <c r="C4502" s="2">
        <v>8</v>
      </c>
      <c r="D4502" s="3">
        <v>8309</v>
      </c>
      <c r="E4502" s="4">
        <v>0.11</v>
      </c>
      <c r="F4502" s="6">
        <v>4</v>
      </c>
      <c r="G4502" s="6">
        <v>2</v>
      </c>
      <c r="H4502" s="7">
        <f t="shared" si="280"/>
        <v>46327</v>
      </c>
      <c r="I4502" s="3">
        <f t="shared" si="281"/>
        <v>73783.920000000013</v>
      </c>
      <c r="J4502" s="3">
        <f t="shared" si="282"/>
        <v>51648.744000000006</v>
      </c>
      <c r="K4502" s="3">
        <f t="shared" si="283"/>
        <v>22135.176000000007</v>
      </c>
    </row>
    <row r="4503" spans="1:11" x14ac:dyDescent="0.25">
      <c r="A4503" s="5">
        <v>46108</v>
      </c>
      <c r="B4503" s="2" t="s">
        <v>4510</v>
      </c>
      <c r="C4503" s="2">
        <v>1</v>
      </c>
      <c r="D4503" s="3">
        <v>10203</v>
      </c>
      <c r="E4503" s="4">
        <v>0.12</v>
      </c>
      <c r="F4503" s="6">
        <v>4</v>
      </c>
      <c r="G4503" s="6">
        <v>4</v>
      </c>
      <c r="H4503" s="7">
        <f t="shared" si="280"/>
        <v>46082</v>
      </c>
      <c r="I4503" s="3">
        <f t="shared" si="281"/>
        <v>11427.36</v>
      </c>
      <c r="J4503" s="3">
        <f t="shared" si="282"/>
        <v>7999.152</v>
      </c>
      <c r="K4503" s="3">
        <f t="shared" si="283"/>
        <v>3428.2080000000005</v>
      </c>
    </row>
    <row r="4504" spans="1:11" x14ac:dyDescent="0.25">
      <c r="A4504" s="5">
        <v>46286</v>
      </c>
      <c r="B4504" s="2" t="s">
        <v>4511</v>
      </c>
      <c r="C4504" s="2">
        <v>10</v>
      </c>
      <c r="D4504" s="3">
        <v>19033</v>
      </c>
      <c r="E4504" s="4">
        <v>0.1</v>
      </c>
      <c r="F4504" s="6">
        <v>5</v>
      </c>
      <c r="G4504" s="6">
        <v>8</v>
      </c>
      <c r="H4504" s="7">
        <f t="shared" si="280"/>
        <v>46266</v>
      </c>
      <c r="I4504" s="3">
        <f t="shared" si="281"/>
        <v>209363.00000000003</v>
      </c>
      <c r="J4504" s="3">
        <f t="shared" si="282"/>
        <v>146554.1</v>
      </c>
      <c r="K4504" s="3">
        <f t="shared" si="283"/>
        <v>62808.900000000023</v>
      </c>
    </row>
    <row r="4505" spans="1:11" x14ac:dyDescent="0.25">
      <c r="A4505" s="5">
        <v>46117</v>
      </c>
      <c r="B4505" s="2" t="s">
        <v>4512</v>
      </c>
      <c r="C4505" s="2">
        <v>5</v>
      </c>
      <c r="D4505" s="3">
        <v>17237</v>
      </c>
      <c r="E4505" s="4">
        <v>0.1</v>
      </c>
      <c r="F4505" s="6">
        <v>1</v>
      </c>
      <c r="G4505" s="6">
        <v>8</v>
      </c>
      <c r="H4505" s="7">
        <f t="shared" si="280"/>
        <v>46113</v>
      </c>
      <c r="I4505" s="3">
        <f t="shared" si="281"/>
        <v>94803.500000000015</v>
      </c>
      <c r="J4505" s="3">
        <f t="shared" si="282"/>
        <v>66362.450000000012</v>
      </c>
      <c r="K4505" s="3">
        <f t="shared" si="283"/>
        <v>28441.050000000003</v>
      </c>
    </row>
    <row r="4506" spans="1:11" x14ac:dyDescent="0.25">
      <c r="A4506" s="5">
        <v>46073</v>
      </c>
      <c r="B4506" s="2" t="s">
        <v>4513</v>
      </c>
      <c r="C4506" s="2">
        <v>8</v>
      </c>
      <c r="D4506" s="3">
        <v>17389</v>
      </c>
      <c r="E4506" s="4">
        <v>0.08</v>
      </c>
      <c r="F4506" s="6">
        <v>5</v>
      </c>
      <c r="G4506" s="6">
        <v>5</v>
      </c>
      <c r="H4506" s="7">
        <f t="shared" si="280"/>
        <v>46054</v>
      </c>
      <c r="I4506" s="3">
        <f t="shared" si="281"/>
        <v>150240.96000000002</v>
      </c>
      <c r="J4506" s="3">
        <f t="shared" si="282"/>
        <v>105168.67200000001</v>
      </c>
      <c r="K4506" s="3">
        <f t="shared" si="283"/>
        <v>45072.288000000015</v>
      </c>
    </row>
    <row r="4507" spans="1:11" x14ac:dyDescent="0.25">
      <c r="A4507" s="5">
        <v>46057</v>
      </c>
      <c r="B4507" s="2" t="s">
        <v>4514</v>
      </c>
      <c r="C4507" s="2">
        <v>5</v>
      </c>
      <c r="D4507" s="3">
        <v>32101</v>
      </c>
      <c r="E4507" s="4"/>
      <c r="F4507" s="6">
        <v>2</v>
      </c>
      <c r="G4507" s="6">
        <v>1</v>
      </c>
      <c r="H4507" s="7">
        <f t="shared" si="280"/>
        <v>46054</v>
      </c>
      <c r="I4507" s="3">
        <f t="shared" si="281"/>
        <v>160505</v>
      </c>
      <c r="J4507" s="3">
        <f t="shared" si="282"/>
        <v>112353.5</v>
      </c>
      <c r="K4507" s="3">
        <f t="shared" si="283"/>
        <v>48151.5</v>
      </c>
    </row>
    <row r="4508" spans="1:11" x14ac:dyDescent="0.25">
      <c r="A4508" s="5">
        <v>46069</v>
      </c>
      <c r="B4508" s="2" t="s">
        <v>4515</v>
      </c>
      <c r="C4508" s="2">
        <v>5</v>
      </c>
      <c r="D4508" s="3">
        <v>29385</v>
      </c>
      <c r="E4508" s="4">
        <v>0.05</v>
      </c>
      <c r="F4508" s="6">
        <v>2</v>
      </c>
      <c r="G4508" s="6">
        <v>2</v>
      </c>
      <c r="H4508" s="7">
        <f t="shared" si="280"/>
        <v>46054</v>
      </c>
      <c r="I4508" s="3">
        <f t="shared" si="281"/>
        <v>154271.25</v>
      </c>
      <c r="J4508" s="3">
        <f t="shared" si="282"/>
        <v>107989.875</v>
      </c>
      <c r="K4508" s="3">
        <f t="shared" si="283"/>
        <v>46281.375</v>
      </c>
    </row>
    <row r="4509" spans="1:11" x14ac:dyDescent="0.25">
      <c r="A4509" s="5">
        <v>46113</v>
      </c>
      <c r="B4509" s="2" t="s">
        <v>4516</v>
      </c>
      <c r="C4509" s="2">
        <v>9</v>
      </c>
      <c r="D4509" s="3">
        <v>23470</v>
      </c>
      <c r="E4509" s="4">
        <v>0.12</v>
      </c>
      <c r="F4509" s="6">
        <v>3</v>
      </c>
      <c r="G4509" s="6">
        <v>4</v>
      </c>
      <c r="H4509" s="7">
        <f t="shared" si="280"/>
        <v>46113</v>
      </c>
      <c r="I4509" s="3">
        <f t="shared" si="281"/>
        <v>236577.60000000003</v>
      </c>
      <c r="J4509" s="3">
        <f t="shared" si="282"/>
        <v>165604.32</v>
      </c>
      <c r="K4509" s="3">
        <f t="shared" si="283"/>
        <v>70973.280000000028</v>
      </c>
    </row>
    <row r="4510" spans="1:11" x14ac:dyDescent="0.25">
      <c r="A4510" s="5">
        <v>46311</v>
      </c>
      <c r="B4510" s="2" t="s">
        <v>4517</v>
      </c>
      <c r="C4510" s="2">
        <v>5</v>
      </c>
      <c r="D4510" s="3">
        <v>34916</v>
      </c>
      <c r="E4510" s="4"/>
      <c r="F4510" s="6">
        <v>1</v>
      </c>
      <c r="G4510" s="6">
        <v>5</v>
      </c>
      <c r="H4510" s="7">
        <f t="shared" si="280"/>
        <v>46296</v>
      </c>
      <c r="I4510" s="3">
        <f t="shared" si="281"/>
        <v>174580</v>
      </c>
      <c r="J4510" s="3">
        <f t="shared" si="282"/>
        <v>122205.99999999999</v>
      </c>
      <c r="K4510" s="3">
        <f t="shared" si="283"/>
        <v>52374.000000000015</v>
      </c>
    </row>
    <row r="4511" spans="1:11" x14ac:dyDescent="0.25">
      <c r="A4511" s="5">
        <v>46337</v>
      </c>
      <c r="B4511" s="2" t="s">
        <v>4518</v>
      </c>
      <c r="C4511" s="2">
        <v>10</v>
      </c>
      <c r="D4511" s="3">
        <v>29311</v>
      </c>
      <c r="E4511" s="4"/>
      <c r="F4511" s="6">
        <v>4</v>
      </c>
      <c r="G4511" s="6">
        <v>4</v>
      </c>
      <c r="H4511" s="7">
        <f t="shared" si="280"/>
        <v>46327</v>
      </c>
      <c r="I4511" s="3">
        <f t="shared" si="281"/>
        <v>293110</v>
      </c>
      <c r="J4511" s="3">
        <f t="shared" si="282"/>
        <v>205177</v>
      </c>
      <c r="K4511" s="3">
        <f t="shared" si="283"/>
        <v>87933</v>
      </c>
    </row>
    <row r="4512" spans="1:11" x14ac:dyDescent="0.25">
      <c r="A4512" s="5">
        <v>46142</v>
      </c>
      <c r="B4512" s="2" t="s">
        <v>4519</v>
      </c>
      <c r="C4512" s="2">
        <v>3</v>
      </c>
      <c r="D4512" s="3">
        <v>6018</v>
      </c>
      <c r="E4512" s="4">
        <v>0.14000000000000001</v>
      </c>
      <c r="F4512" s="6">
        <v>5</v>
      </c>
      <c r="G4512" s="6">
        <v>1</v>
      </c>
      <c r="H4512" s="7">
        <f t="shared" si="280"/>
        <v>46113</v>
      </c>
      <c r="I4512" s="3">
        <f t="shared" si="281"/>
        <v>20581.560000000001</v>
      </c>
      <c r="J4512" s="3">
        <f t="shared" si="282"/>
        <v>14407.092000000001</v>
      </c>
      <c r="K4512" s="3">
        <f t="shared" si="283"/>
        <v>6174.4680000000008</v>
      </c>
    </row>
    <row r="4513" spans="1:11" x14ac:dyDescent="0.25">
      <c r="A4513" s="5">
        <v>46031</v>
      </c>
      <c r="B4513" s="2" t="s">
        <v>4520</v>
      </c>
      <c r="C4513" s="2">
        <v>11</v>
      </c>
      <c r="D4513" s="3">
        <v>15279</v>
      </c>
      <c r="E4513" s="4"/>
      <c r="F4513" s="6">
        <v>5</v>
      </c>
      <c r="G4513" s="6">
        <v>2</v>
      </c>
      <c r="H4513" s="7">
        <f t="shared" si="280"/>
        <v>46023</v>
      </c>
      <c r="I4513" s="3">
        <f t="shared" si="281"/>
        <v>168069</v>
      </c>
      <c r="J4513" s="3">
        <f t="shared" si="282"/>
        <v>117648.29999999999</v>
      </c>
      <c r="K4513" s="3">
        <f t="shared" si="283"/>
        <v>50420.700000000012</v>
      </c>
    </row>
    <row r="4514" spans="1:11" x14ac:dyDescent="0.25">
      <c r="A4514" s="5">
        <v>46048</v>
      </c>
      <c r="B4514" s="2" t="s">
        <v>4521</v>
      </c>
      <c r="C4514" s="2">
        <v>6</v>
      </c>
      <c r="D4514" s="3">
        <v>25440</v>
      </c>
      <c r="E4514" s="4">
        <v>0.03</v>
      </c>
      <c r="F4514" s="6">
        <v>3</v>
      </c>
      <c r="G4514" s="6">
        <v>1</v>
      </c>
      <c r="H4514" s="7">
        <f t="shared" si="280"/>
        <v>46023</v>
      </c>
      <c r="I4514" s="3">
        <f t="shared" si="281"/>
        <v>157219.20000000001</v>
      </c>
      <c r="J4514" s="3">
        <f t="shared" si="282"/>
        <v>110053.44</v>
      </c>
      <c r="K4514" s="3">
        <f t="shared" si="283"/>
        <v>47165.760000000009</v>
      </c>
    </row>
    <row r="4515" spans="1:11" x14ac:dyDescent="0.25">
      <c r="A4515" s="5">
        <v>46109</v>
      </c>
      <c r="B4515" s="2" t="s">
        <v>4522</v>
      </c>
      <c r="C4515" s="2">
        <v>2</v>
      </c>
      <c r="D4515" s="3">
        <v>22770</v>
      </c>
      <c r="E4515" s="4">
        <v>0.1</v>
      </c>
      <c r="F4515" s="6">
        <v>3</v>
      </c>
      <c r="G4515" s="6">
        <v>3</v>
      </c>
      <c r="H4515" s="7">
        <f t="shared" si="280"/>
        <v>46082</v>
      </c>
      <c r="I4515" s="3">
        <f t="shared" si="281"/>
        <v>50094.000000000007</v>
      </c>
      <c r="J4515" s="3">
        <f t="shared" si="282"/>
        <v>35065.800000000003</v>
      </c>
      <c r="K4515" s="3">
        <f t="shared" si="283"/>
        <v>15028.200000000004</v>
      </c>
    </row>
    <row r="4516" spans="1:11" x14ac:dyDescent="0.25">
      <c r="A4516" s="5">
        <v>46340</v>
      </c>
      <c r="B4516" s="2" t="s">
        <v>4523</v>
      </c>
      <c r="C4516" s="2">
        <v>4</v>
      </c>
      <c r="D4516" s="3">
        <v>7865</v>
      </c>
      <c r="E4516" s="4">
        <v>0.13</v>
      </c>
      <c r="F4516" s="6">
        <v>1</v>
      </c>
      <c r="G4516" s="6">
        <v>6</v>
      </c>
      <c r="H4516" s="7">
        <f t="shared" si="280"/>
        <v>46327</v>
      </c>
      <c r="I4516" s="3">
        <f t="shared" si="281"/>
        <v>35549.799999999996</v>
      </c>
      <c r="J4516" s="3">
        <f t="shared" si="282"/>
        <v>24884.859999999997</v>
      </c>
      <c r="K4516" s="3">
        <f t="shared" si="283"/>
        <v>10664.939999999999</v>
      </c>
    </row>
    <row r="4517" spans="1:11" x14ac:dyDescent="0.25">
      <c r="A4517" s="5">
        <v>46305</v>
      </c>
      <c r="B4517" s="2" t="s">
        <v>4524</v>
      </c>
      <c r="C4517" s="2">
        <v>12</v>
      </c>
      <c r="D4517" s="3">
        <v>6063</v>
      </c>
      <c r="E4517" s="4">
        <v>0.13</v>
      </c>
      <c r="F4517" s="6">
        <v>5</v>
      </c>
      <c r="G4517" s="6">
        <v>7</v>
      </c>
      <c r="H4517" s="7">
        <f t="shared" si="280"/>
        <v>46296</v>
      </c>
      <c r="I4517" s="3">
        <f t="shared" si="281"/>
        <v>82214.28</v>
      </c>
      <c r="J4517" s="3">
        <f t="shared" si="282"/>
        <v>57549.995999999992</v>
      </c>
      <c r="K4517" s="3">
        <f t="shared" si="283"/>
        <v>24664.284000000007</v>
      </c>
    </row>
    <row r="4518" spans="1:11" x14ac:dyDescent="0.25">
      <c r="A4518" s="5">
        <v>46169</v>
      </c>
      <c r="B4518" s="2" t="s">
        <v>4525</v>
      </c>
      <c r="C4518" s="2">
        <v>5</v>
      </c>
      <c r="D4518" s="3">
        <v>6732</v>
      </c>
      <c r="E4518" s="4">
        <v>0.08</v>
      </c>
      <c r="F4518" s="6">
        <v>5</v>
      </c>
      <c r="G4518" s="6">
        <v>3</v>
      </c>
      <c r="H4518" s="7">
        <f t="shared" si="280"/>
        <v>46143</v>
      </c>
      <c r="I4518" s="3">
        <f t="shared" si="281"/>
        <v>36352.800000000003</v>
      </c>
      <c r="J4518" s="3">
        <f t="shared" si="282"/>
        <v>25446.959999999999</v>
      </c>
      <c r="K4518" s="3">
        <f t="shared" si="283"/>
        <v>10905.840000000004</v>
      </c>
    </row>
    <row r="4519" spans="1:11" x14ac:dyDescent="0.25">
      <c r="A4519" s="5">
        <v>46191</v>
      </c>
      <c r="B4519" s="2" t="s">
        <v>4526</v>
      </c>
      <c r="C4519" s="2">
        <v>5</v>
      </c>
      <c r="D4519" s="3">
        <v>6025</v>
      </c>
      <c r="E4519" s="4"/>
      <c r="F4519" s="6">
        <v>1</v>
      </c>
      <c r="G4519" s="6">
        <v>5</v>
      </c>
      <c r="H4519" s="7">
        <f t="shared" si="280"/>
        <v>46174</v>
      </c>
      <c r="I4519" s="3">
        <f t="shared" si="281"/>
        <v>30125</v>
      </c>
      <c r="J4519" s="3">
        <f t="shared" si="282"/>
        <v>21087.5</v>
      </c>
      <c r="K4519" s="3">
        <f t="shared" si="283"/>
        <v>9037.5</v>
      </c>
    </row>
    <row r="4520" spans="1:11" x14ac:dyDescent="0.25">
      <c r="A4520" s="5">
        <v>46037</v>
      </c>
      <c r="B4520" s="2" t="s">
        <v>4527</v>
      </c>
      <c r="C4520" s="2">
        <v>4</v>
      </c>
      <c r="D4520" s="3">
        <v>13261</v>
      </c>
      <c r="E4520" s="4">
        <v>0.11</v>
      </c>
      <c r="F4520" s="6">
        <v>3</v>
      </c>
      <c r="G4520" s="6">
        <v>3</v>
      </c>
      <c r="H4520" s="7">
        <f t="shared" si="280"/>
        <v>46023</v>
      </c>
      <c r="I4520" s="3">
        <f t="shared" si="281"/>
        <v>58878.840000000004</v>
      </c>
      <c r="J4520" s="3">
        <f t="shared" si="282"/>
        <v>41215.188000000002</v>
      </c>
      <c r="K4520" s="3">
        <f t="shared" si="283"/>
        <v>17663.652000000002</v>
      </c>
    </row>
    <row r="4521" spans="1:11" x14ac:dyDescent="0.25">
      <c r="A4521" s="5">
        <v>46380</v>
      </c>
      <c r="B4521" s="2" t="s">
        <v>4528</v>
      </c>
      <c r="C4521" s="2">
        <v>6</v>
      </c>
      <c r="D4521" s="3">
        <v>28452</v>
      </c>
      <c r="E4521" s="4">
        <v>0.11</v>
      </c>
      <c r="F4521" s="6">
        <v>3</v>
      </c>
      <c r="G4521" s="6">
        <v>5</v>
      </c>
      <c r="H4521" s="7">
        <f t="shared" si="280"/>
        <v>46357</v>
      </c>
      <c r="I4521" s="3">
        <f t="shared" si="281"/>
        <v>189490.32</v>
      </c>
      <c r="J4521" s="3">
        <f t="shared" si="282"/>
        <v>132643.22399999999</v>
      </c>
      <c r="K4521" s="3">
        <f t="shared" si="283"/>
        <v>56847.09600000002</v>
      </c>
    </row>
    <row r="4522" spans="1:11" x14ac:dyDescent="0.25">
      <c r="A4522" s="5">
        <v>46330</v>
      </c>
      <c r="B4522" s="2" t="s">
        <v>4529</v>
      </c>
      <c r="C4522" s="2">
        <v>2</v>
      </c>
      <c r="D4522" s="3">
        <v>10834</v>
      </c>
      <c r="E4522" s="4">
        <v>0.09</v>
      </c>
      <c r="F4522" s="6">
        <v>2</v>
      </c>
      <c r="G4522" s="6">
        <v>7</v>
      </c>
      <c r="H4522" s="7">
        <f t="shared" si="280"/>
        <v>46327</v>
      </c>
      <c r="I4522" s="3">
        <f t="shared" si="281"/>
        <v>23618.120000000003</v>
      </c>
      <c r="J4522" s="3">
        <f t="shared" si="282"/>
        <v>16532.684000000001</v>
      </c>
      <c r="K4522" s="3">
        <f t="shared" si="283"/>
        <v>7085.4360000000015</v>
      </c>
    </row>
    <row r="4523" spans="1:11" x14ac:dyDescent="0.25">
      <c r="A4523" s="5">
        <v>46077</v>
      </c>
      <c r="B4523" s="2" t="s">
        <v>4530</v>
      </c>
      <c r="C4523" s="2">
        <v>7</v>
      </c>
      <c r="D4523" s="3">
        <v>24598</v>
      </c>
      <c r="E4523" s="4">
        <v>0.09</v>
      </c>
      <c r="F4523" s="6">
        <v>3</v>
      </c>
      <c r="G4523" s="6">
        <v>4</v>
      </c>
      <c r="H4523" s="7">
        <f t="shared" si="280"/>
        <v>46054</v>
      </c>
      <c r="I4523" s="3">
        <f t="shared" si="281"/>
        <v>187682.74000000002</v>
      </c>
      <c r="J4523" s="3">
        <f t="shared" si="282"/>
        <v>131377.91800000001</v>
      </c>
      <c r="K4523" s="3">
        <f t="shared" si="283"/>
        <v>56304.822000000015</v>
      </c>
    </row>
    <row r="4524" spans="1:11" x14ac:dyDescent="0.25">
      <c r="A4524" s="5">
        <v>46206</v>
      </c>
      <c r="B4524" s="2" t="s">
        <v>4531</v>
      </c>
      <c r="C4524" s="2">
        <v>2</v>
      </c>
      <c r="D4524" s="3">
        <v>27230</v>
      </c>
      <c r="E4524" s="4">
        <v>7.0000000000000007E-2</v>
      </c>
      <c r="F4524" s="6">
        <v>2</v>
      </c>
      <c r="G4524" s="6">
        <v>2</v>
      </c>
      <c r="H4524" s="7">
        <f t="shared" si="280"/>
        <v>46204</v>
      </c>
      <c r="I4524" s="3">
        <f t="shared" si="281"/>
        <v>58272.200000000004</v>
      </c>
      <c r="J4524" s="3">
        <f t="shared" si="282"/>
        <v>40790.54</v>
      </c>
      <c r="K4524" s="3">
        <f t="shared" si="283"/>
        <v>17481.660000000003</v>
      </c>
    </row>
    <row r="4525" spans="1:11" x14ac:dyDescent="0.25">
      <c r="A4525" s="5">
        <v>46168</v>
      </c>
      <c r="B4525" s="2" t="s">
        <v>4532</v>
      </c>
      <c r="C4525" s="2">
        <v>8</v>
      </c>
      <c r="D4525" s="3">
        <v>32886</v>
      </c>
      <c r="E4525" s="4">
        <v>0.08</v>
      </c>
      <c r="F4525" s="6">
        <v>5</v>
      </c>
      <c r="G4525" s="6">
        <v>2</v>
      </c>
      <c r="H4525" s="7">
        <f t="shared" si="280"/>
        <v>46143</v>
      </c>
      <c r="I4525" s="3">
        <f t="shared" si="281"/>
        <v>284135.04000000004</v>
      </c>
      <c r="J4525" s="3">
        <f t="shared" si="282"/>
        <v>198894.52800000002</v>
      </c>
      <c r="K4525" s="3">
        <f t="shared" si="283"/>
        <v>85240.512000000017</v>
      </c>
    </row>
    <row r="4526" spans="1:11" x14ac:dyDescent="0.25">
      <c r="A4526" s="5">
        <v>46044</v>
      </c>
      <c r="B4526" s="2" t="s">
        <v>4533</v>
      </c>
      <c r="C4526" s="2">
        <v>3</v>
      </c>
      <c r="D4526" s="3">
        <v>33670</v>
      </c>
      <c r="E4526" s="4">
        <v>0.09</v>
      </c>
      <c r="F4526" s="6">
        <v>3</v>
      </c>
      <c r="G4526" s="6">
        <v>6</v>
      </c>
      <c r="H4526" s="7">
        <f t="shared" si="280"/>
        <v>46023</v>
      </c>
      <c r="I4526" s="3">
        <f t="shared" si="281"/>
        <v>110100.90000000001</v>
      </c>
      <c r="J4526" s="3">
        <f t="shared" si="282"/>
        <v>77070.63</v>
      </c>
      <c r="K4526" s="3">
        <f t="shared" si="283"/>
        <v>33030.270000000004</v>
      </c>
    </row>
    <row r="4527" spans="1:11" x14ac:dyDescent="0.25">
      <c r="A4527" s="5">
        <v>46153</v>
      </c>
      <c r="B4527" s="2" t="s">
        <v>4534</v>
      </c>
      <c r="C4527" s="2">
        <v>9</v>
      </c>
      <c r="D4527" s="3">
        <v>29666</v>
      </c>
      <c r="E4527" s="4">
        <v>0.03</v>
      </c>
      <c r="F4527" s="6">
        <v>1</v>
      </c>
      <c r="G4527" s="6">
        <v>7</v>
      </c>
      <c r="H4527" s="7">
        <f t="shared" si="280"/>
        <v>46143</v>
      </c>
      <c r="I4527" s="3">
        <f t="shared" si="281"/>
        <v>275003.82</v>
      </c>
      <c r="J4527" s="3">
        <f t="shared" si="282"/>
        <v>192502.674</v>
      </c>
      <c r="K4527" s="3">
        <f t="shared" si="283"/>
        <v>82501.146000000008</v>
      </c>
    </row>
    <row r="4528" spans="1:11" x14ac:dyDescent="0.25">
      <c r="A4528" s="5">
        <v>46109</v>
      </c>
      <c r="B4528" s="2" t="s">
        <v>4535</v>
      </c>
      <c r="C4528" s="2">
        <v>8</v>
      </c>
      <c r="D4528" s="3">
        <v>8258</v>
      </c>
      <c r="E4528" s="4">
        <v>0.06</v>
      </c>
      <c r="F4528" s="6">
        <v>3</v>
      </c>
      <c r="G4528" s="6">
        <v>3</v>
      </c>
      <c r="H4528" s="7">
        <f t="shared" si="280"/>
        <v>46082</v>
      </c>
      <c r="I4528" s="3">
        <f t="shared" si="281"/>
        <v>70027.839999999997</v>
      </c>
      <c r="J4528" s="3">
        <f t="shared" si="282"/>
        <v>49019.487999999998</v>
      </c>
      <c r="K4528" s="3">
        <f t="shared" si="283"/>
        <v>21008.351999999999</v>
      </c>
    </row>
    <row r="4529" spans="1:11" x14ac:dyDescent="0.25">
      <c r="A4529" s="5">
        <v>46324</v>
      </c>
      <c r="B4529" s="2" t="s">
        <v>4536</v>
      </c>
      <c r="C4529" s="2">
        <v>9</v>
      </c>
      <c r="D4529" s="3">
        <v>15518</v>
      </c>
      <c r="E4529" s="4">
        <v>0.09</v>
      </c>
      <c r="F4529" s="6">
        <v>2</v>
      </c>
      <c r="G4529" s="6">
        <v>2</v>
      </c>
      <c r="H4529" s="7">
        <f t="shared" si="280"/>
        <v>46296</v>
      </c>
      <c r="I4529" s="3">
        <f t="shared" si="281"/>
        <v>152231.58000000002</v>
      </c>
      <c r="J4529" s="3">
        <f t="shared" si="282"/>
        <v>106562.106</v>
      </c>
      <c r="K4529" s="3">
        <f t="shared" si="283"/>
        <v>45669.474000000017</v>
      </c>
    </row>
    <row r="4530" spans="1:11" x14ac:dyDescent="0.25">
      <c r="A4530" s="5">
        <v>46374</v>
      </c>
      <c r="B4530" s="2" t="s">
        <v>4537</v>
      </c>
      <c r="C4530" s="2">
        <v>6</v>
      </c>
      <c r="D4530" s="3">
        <v>4591</v>
      </c>
      <c r="E4530" s="4">
        <v>0.05</v>
      </c>
      <c r="F4530" s="6">
        <v>2</v>
      </c>
      <c r="G4530" s="6">
        <v>3</v>
      </c>
      <c r="H4530" s="7">
        <f t="shared" si="280"/>
        <v>46357</v>
      </c>
      <c r="I4530" s="3">
        <f t="shared" si="281"/>
        <v>28923.300000000003</v>
      </c>
      <c r="J4530" s="3">
        <f t="shared" si="282"/>
        <v>20246.310000000001</v>
      </c>
      <c r="K4530" s="3">
        <f t="shared" si="283"/>
        <v>8676.9900000000016</v>
      </c>
    </row>
    <row r="4531" spans="1:11" x14ac:dyDescent="0.25">
      <c r="A4531" s="5">
        <v>46210</v>
      </c>
      <c r="B4531" s="2" t="s">
        <v>4538</v>
      </c>
      <c r="C4531" s="2">
        <v>8</v>
      </c>
      <c r="D4531" s="3">
        <v>23694</v>
      </c>
      <c r="E4531" s="4">
        <v>0.03</v>
      </c>
      <c r="F4531" s="6">
        <v>4</v>
      </c>
      <c r="G4531" s="6">
        <v>4</v>
      </c>
      <c r="H4531" s="7">
        <f t="shared" si="280"/>
        <v>46204</v>
      </c>
      <c r="I4531" s="3">
        <f t="shared" si="281"/>
        <v>195238.56</v>
      </c>
      <c r="J4531" s="3">
        <f t="shared" si="282"/>
        <v>136666.992</v>
      </c>
      <c r="K4531" s="3">
        <f t="shared" si="283"/>
        <v>58571.567999999999</v>
      </c>
    </row>
    <row r="4532" spans="1:11" x14ac:dyDescent="0.25">
      <c r="A4532" s="5">
        <v>46256</v>
      </c>
      <c r="B4532" s="2" t="s">
        <v>4539</v>
      </c>
      <c r="C4532" s="2">
        <v>8</v>
      </c>
      <c r="D4532" s="3">
        <v>34268</v>
      </c>
      <c r="E4532" s="4">
        <v>0.06</v>
      </c>
      <c r="F4532" s="6">
        <v>1</v>
      </c>
      <c r="G4532" s="6">
        <v>1</v>
      </c>
      <c r="H4532" s="7">
        <f t="shared" si="280"/>
        <v>46235</v>
      </c>
      <c r="I4532" s="3">
        <f t="shared" si="281"/>
        <v>290592.64000000001</v>
      </c>
      <c r="J4532" s="3">
        <f t="shared" si="282"/>
        <v>203414.848</v>
      </c>
      <c r="K4532" s="3">
        <f t="shared" si="283"/>
        <v>87177.792000000016</v>
      </c>
    </row>
    <row r="4533" spans="1:11" x14ac:dyDescent="0.25">
      <c r="A4533" s="5">
        <v>46236</v>
      </c>
      <c r="B4533" s="2" t="s">
        <v>4540</v>
      </c>
      <c r="C4533" s="2">
        <v>10</v>
      </c>
      <c r="D4533" s="3">
        <v>13920</v>
      </c>
      <c r="E4533" s="4">
        <v>0.1</v>
      </c>
      <c r="F4533" s="6">
        <v>3</v>
      </c>
      <c r="G4533" s="6">
        <v>3</v>
      </c>
      <c r="H4533" s="7">
        <f t="shared" si="280"/>
        <v>46235</v>
      </c>
      <c r="I4533" s="3">
        <f t="shared" si="281"/>
        <v>153120</v>
      </c>
      <c r="J4533" s="3">
        <f t="shared" si="282"/>
        <v>107184</v>
      </c>
      <c r="K4533" s="3">
        <f t="shared" si="283"/>
        <v>45936</v>
      </c>
    </row>
    <row r="4534" spans="1:11" x14ac:dyDescent="0.25">
      <c r="A4534" s="5">
        <v>46090</v>
      </c>
      <c r="B4534" s="2" t="s">
        <v>4541</v>
      </c>
      <c r="C4534" s="2">
        <v>5</v>
      </c>
      <c r="D4534" s="3">
        <v>31126</v>
      </c>
      <c r="E4534" s="4">
        <v>0.13</v>
      </c>
      <c r="F4534" s="6">
        <v>3</v>
      </c>
      <c r="G4534" s="6">
        <v>7</v>
      </c>
      <c r="H4534" s="7">
        <f t="shared" si="280"/>
        <v>46082</v>
      </c>
      <c r="I4534" s="3">
        <f t="shared" si="281"/>
        <v>175861.9</v>
      </c>
      <c r="J4534" s="3">
        <f t="shared" si="282"/>
        <v>123103.32999999999</v>
      </c>
      <c r="K4534" s="3">
        <f t="shared" si="283"/>
        <v>52758.570000000007</v>
      </c>
    </row>
    <row r="4535" spans="1:11" x14ac:dyDescent="0.25">
      <c r="A4535" s="5">
        <v>46148</v>
      </c>
      <c r="B4535" s="2" t="s">
        <v>4542</v>
      </c>
      <c r="C4535" s="2">
        <v>11</v>
      </c>
      <c r="D4535" s="3">
        <v>11733</v>
      </c>
      <c r="E4535" s="4">
        <v>0.08</v>
      </c>
      <c r="F4535" s="6">
        <v>3</v>
      </c>
      <c r="G4535" s="6">
        <v>2</v>
      </c>
      <c r="H4535" s="7">
        <f t="shared" si="280"/>
        <v>46143</v>
      </c>
      <c r="I4535" s="3">
        <f t="shared" si="281"/>
        <v>139388.04</v>
      </c>
      <c r="J4535" s="3">
        <f t="shared" si="282"/>
        <v>97571.627999999997</v>
      </c>
      <c r="K4535" s="3">
        <f t="shared" si="283"/>
        <v>41816.412000000011</v>
      </c>
    </row>
    <row r="4536" spans="1:11" x14ac:dyDescent="0.25">
      <c r="A4536" s="5">
        <v>46356</v>
      </c>
      <c r="B4536" s="2" t="s">
        <v>4543</v>
      </c>
      <c r="C4536" s="2">
        <v>12</v>
      </c>
      <c r="D4536" s="3">
        <v>32514</v>
      </c>
      <c r="E4536" s="4">
        <v>0.12</v>
      </c>
      <c r="F4536" s="6">
        <v>2</v>
      </c>
      <c r="G4536" s="6">
        <v>7</v>
      </c>
      <c r="H4536" s="7">
        <f t="shared" si="280"/>
        <v>46327</v>
      </c>
      <c r="I4536" s="3">
        <f t="shared" si="281"/>
        <v>436988.16000000003</v>
      </c>
      <c r="J4536" s="3">
        <f t="shared" si="282"/>
        <v>305891.712</v>
      </c>
      <c r="K4536" s="3">
        <f t="shared" si="283"/>
        <v>131096.44800000003</v>
      </c>
    </row>
    <row r="4537" spans="1:11" x14ac:dyDescent="0.25">
      <c r="A4537" s="5">
        <v>46078</v>
      </c>
      <c r="B4537" s="2" t="s">
        <v>4544</v>
      </c>
      <c r="C4537" s="2">
        <v>2</v>
      </c>
      <c r="D4537" s="3">
        <v>4809</v>
      </c>
      <c r="E4537" s="4">
        <v>7.0000000000000007E-2</v>
      </c>
      <c r="F4537" s="6">
        <v>3</v>
      </c>
      <c r="G4537" s="6">
        <v>1</v>
      </c>
      <c r="H4537" s="7">
        <f t="shared" si="280"/>
        <v>46054</v>
      </c>
      <c r="I4537" s="3">
        <f t="shared" si="281"/>
        <v>10291.26</v>
      </c>
      <c r="J4537" s="3">
        <f t="shared" si="282"/>
        <v>7203.8819999999996</v>
      </c>
      <c r="K4537" s="3">
        <f t="shared" si="283"/>
        <v>3087.3780000000006</v>
      </c>
    </row>
    <row r="4538" spans="1:11" x14ac:dyDescent="0.25">
      <c r="A4538" s="5">
        <v>46138</v>
      </c>
      <c r="B4538" s="2" t="s">
        <v>4545</v>
      </c>
      <c r="C4538" s="2">
        <v>5</v>
      </c>
      <c r="D4538" s="3">
        <v>19271</v>
      </c>
      <c r="E4538" s="4"/>
      <c r="F4538" s="6">
        <v>2</v>
      </c>
      <c r="G4538" s="6">
        <v>6</v>
      </c>
      <c r="H4538" s="7">
        <f t="shared" si="280"/>
        <v>46113</v>
      </c>
      <c r="I4538" s="3">
        <f t="shared" si="281"/>
        <v>96355</v>
      </c>
      <c r="J4538" s="3">
        <f t="shared" si="282"/>
        <v>67448.5</v>
      </c>
      <c r="K4538" s="3">
        <f t="shared" si="283"/>
        <v>28906.5</v>
      </c>
    </row>
    <row r="4539" spans="1:11" x14ac:dyDescent="0.25">
      <c r="A4539" s="5">
        <v>46155</v>
      </c>
      <c r="B4539" s="2" t="s">
        <v>4546</v>
      </c>
      <c r="C4539" s="2">
        <v>10</v>
      </c>
      <c r="D4539" s="3">
        <v>3166</v>
      </c>
      <c r="E4539" s="4"/>
      <c r="F4539" s="6">
        <v>4</v>
      </c>
      <c r="G4539" s="6">
        <v>4</v>
      </c>
      <c r="H4539" s="7">
        <f t="shared" si="280"/>
        <v>46143</v>
      </c>
      <c r="I4539" s="3">
        <f t="shared" si="281"/>
        <v>31660</v>
      </c>
      <c r="J4539" s="3">
        <f t="shared" si="282"/>
        <v>22162</v>
      </c>
      <c r="K4539" s="3">
        <f t="shared" si="283"/>
        <v>9498</v>
      </c>
    </row>
    <row r="4540" spans="1:11" x14ac:dyDescent="0.25">
      <c r="A4540" s="5">
        <v>46130</v>
      </c>
      <c r="B4540" s="2" t="s">
        <v>4547</v>
      </c>
      <c r="C4540" s="2">
        <v>6</v>
      </c>
      <c r="D4540" s="3">
        <v>5130</v>
      </c>
      <c r="E4540" s="4">
        <v>0.1</v>
      </c>
      <c r="F4540" s="6">
        <v>4</v>
      </c>
      <c r="G4540" s="6">
        <v>8</v>
      </c>
      <c r="H4540" s="7">
        <f t="shared" si="280"/>
        <v>46113</v>
      </c>
      <c r="I4540" s="3">
        <f t="shared" si="281"/>
        <v>33858</v>
      </c>
      <c r="J4540" s="3">
        <f t="shared" si="282"/>
        <v>23700.6</v>
      </c>
      <c r="K4540" s="3">
        <f t="shared" si="283"/>
        <v>10157.400000000001</v>
      </c>
    </row>
    <row r="4541" spans="1:11" x14ac:dyDescent="0.25">
      <c r="A4541" s="5">
        <v>46126</v>
      </c>
      <c r="B4541" s="2" t="s">
        <v>4548</v>
      </c>
      <c r="C4541" s="2">
        <v>7</v>
      </c>
      <c r="D4541" s="3">
        <v>17647</v>
      </c>
      <c r="E4541" s="4">
        <v>0.11</v>
      </c>
      <c r="F4541" s="6">
        <v>2</v>
      </c>
      <c r="G4541" s="6">
        <v>6</v>
      </c>
      <c r="H4541" s="7">
        <f t="shared" si="280"/>
        <v>46113</v>
      </c>
      <c r="I4541" s="3">
        <f t="shared" si="281"/>
        <v>137117.19</v>
      </c>
      <c r="J4541" s="3">
        <f t="shared" si="282"/>
        <v>95982.032999999996</v>
      </c>
      <c r="K4541" s="3">
        <f t="shared" si="283"/>
        <v>41135.157000000007</v>
      </c>
    </row>
    <row r="4542" spans="1:11" x14ac:dyDescent="0.25">
      <c r="A4542" s="5">
        <v>46089</v>
      </c>
      <c r="B4542" s="2" t="s">
        <v>4549</v>
      </c>
      <c r="C4542" s="2">
        <v>4</v>
      </c>
      <c r="D4542" s="3">
        <v>11488</v>
      </c>
      <c r="E4542" s="4">
        <v>0.1</v>
      </c>
      <c r="F4542" s="6">
        <v>5</v>
      </c>
      <c r="G4542" s="6">
        <v>4</v>
      </c>
      <c r="H4542" s="7">
        <f t="shared" si="280"/>
        <v>46082</v>
      </c>
      <c r="I4542" s="3">
        <f t="shared" si="281"/>
        <v>50547.200000000004</v>
      </c>
      <c r="J4542" s="3">
        <f t="shared" si="282"/>
        <v>35383.040000000001</v>
      </c>
      <c r="K4542" s="3">
        <f t="shared" si="283"/>
        <v>15164.160000000003</v>
      </c>
    </row>
    <row r="4543" spans="1:11" x14ac:dyDescent="0.25">
      <c r="A4543" s="5">
        <v>46292</v>
      </c>
      <c r="B4543" s="2" t="s">
        <v>4550</v>
      </c>
      <c r="C4543" s="2">
        <v>12</v>
      </c>
      <c r="D4543" s="3">
        <v>12430</v>
      </c>
      <c r="E4543" s="4"/>
      <c r="F4543" s="6">
        <v>5</v>
      </c>
      <c r="G4543" s="6">
        <v>8</v>
      </c>
      <c r="H4543" s="7">
        <f t="shared" si="280"/>
        <v>46266</v>
      </c>
      <c r="I4543" s="3">
        <f t="shared" si="281"/>
        <v>149160</v>
      </c>
      <c r="J4543" s="3">
        <f t="shared" si="282"/>
        <v>104412</v>
      </c>
      <c r="K4543" s="3">
        <f t="shared" si="283"/>
        <v>44748</v>
      </c>
    </row>
    <row r="4544" spans="1:11" x14ac:dyDescent="0.25">
      <c r="A4544" s="5">
        <v>46171</v>
      </c>
      <c r="B4544" s="2" t="s">
        <v>4551</v>
      </c>
      <c r="C4544" s="2">
        <v>11</v>
      </c>
      <c r="D4544" s="3">
        <v>6448</v>
      </c>
      <c r="E4544" s="4">
        <v>0.12</v>
      </c>
      <c r="F4544" s="6">
        <v>5</v>
      </c>
      <c r="G4544" s="6">
        <v>7</v>
      </c>
      <c r="H4544" s="7">
        <f t="shared" si="280"/>
        <v>46143</v>
      </c>
      <c r="I4544" s="3">
        <f t="shared" si="281"/>
        <v>79439.360000000001</v>
      </c>
      <c r="J4544" s="3">
        <f t="shared" si="282"/>
        <v>55607.551999999996</v>
      </c>
      <c r="K4544" s="3">
        <f t="shared" si="283"/>
        <v>23831.808000000005</v>
      </c>
    </row>
    <row r="4545" spans="1:11" x14ac:dyDescent="0.25">
      <c r="A4545" s="5">
        <v>46194</v>
      </c>
      <c r="B4545" s="2" t="s">
        <v>4552</v>
      </c>
      <c r="C4545" s="2">
        <v>8</v>
      </c>
      <c r="D4545" s="3">
        <v>29181</v>
      </c>
      <c r="E4545" s="4"/>
      <c r="F4545" s="6">
        <v>2</v>
      </c>
      <c r="G4545" s="6">
        <v>1</v>
      </c>
      <c r="H4545" s="7">
        <f t="shared" si="280"/>
        <v>46174</v>
      </c>
      <c r="I4545" s="3">
        <f t="shared" si="281"/>
        <v>233448</v>
      </c>
      <c r="J4545" s="3">
        <f t="shared" si="282"/>
        <v>163413.59999999998</v>
      </c>
      <c r="K4545" s="3">
        <f t="shared" si="283"/>
        <v>70034.400000000023</v>
      </c>
    </row>
    <row r="4546" spans="1:11" x14ac:dyDescent="0.25">
      <c r="A4546" s="5">
        <v>46370</v>
      </c>
      <c r="B4546" s="2" t="s">
        <v>4553</v>
      </c>
      <c r="C4546" s="2">
        <v>6</v>
      </c>
      <c r="D4546" s="3">
        <v>1581</v>
      </c>
      <c r="E4546" s="4">
        <v>0.11</v>
      </c>
      <c r="F4546" s="6">
        <v>4</v>
      </c>
      <c r="G4546" s="6">
        <v>7</v>
      </c>
      <c r="H4546" s="7">
        <f t="shared" ref="H4546:H4609" si="284">DATE(YEAR($A4546),MONTH($A4546),1)</f>
        <v>46357</v>
      </c>
      <c r="I4546" s="3">
        <f t="shared" ref="I4546:I4609" si="285">$C4546*$D4546*(1+$E4546)</f>
        <v>10529.460000000001</v>
      </c>
      <c r="J4546" s="3">
        <f t="shared" ref="J4546:J4609" si="286">I4546*70%</f>
        <v>7370.6220000000003</v>
      </c>
      <c r="K4546" s="3">
        <f t="shared" ref="K4546:K4609" si="287">I4546-J4546</f>
        <v>3158.8380000000006</v>
      </c>
    </row>
    <row r="4547" spans="1:11" x14ac:dyDescent="0.25">
      <c r="A4547" s="5">
        <v>46025</v>
      </c>
      <c r="B4547" s="2" t="s">
        <v>4554</v>
      </c>
      <c r="C4547" s="2">
        <v>7</v>
      </c>
      <c r="D4547" s="3">
        <v>12248</v>
      </c>
      <c r="E4547" s="4">
        <v>0.14000000000000001</v>
      </c>
      <c r="F4547" s="6">
        <v>1</v>
      </c>
      <c r="G4547" s="6">
        <v>5</v>
      </c>
      <c r="H4547" s="7">
        <f t="shared" si="284"/>
        <v>46023</v>
      </c>
      <c r="I4547" s="3">
        <f t="shared" si="285"/>
        <v>97739.040000000008</v>
      </c>
      <c r="J4547" s="3">
        <f t="shared" si="286"/>
        <v>68417.328000000009</v>
      </c>
      <c r="K4547" s="3">
        <f t="shared" si="287"/>
        <v>29321.712</v>
      </c>
    </row>
    <row r="4548" spans="1:11" x14ac:dyDescent="0.25">
      <c r="A4548" s="5">
        <v>46293</v>
      </c>
      <c r="B4548" s="2" t="s">
        <v>4555</v>
      </c>
      <c r="C4548" s="2">
        <v>4</v>
      </c>
      <c r="D4548" s="3">
        <v>6325</v>
      </c>
      <c r="E4548" s="4"/>
      <c r="F4548" s="6">
        <v>1</v>
      </c>
      <c r="G4548" s="6">
        <v>4</v>
      </c>
      <c r="H4548" s="7">
        <f t="shared" si="284"/>
        <v>46266</v>
      </c>
      <c r="I4548" s="3">
        <f t="shared" si="285"/>
        <v>25300</v>
      </c>
      <c r="J4548" s="3">
        <f t="shared" si="286"/>
        <v>17710</v>
      </c>
      <c r="K4548" s="3">
        <f t="shared" si="287"/>
        <v>7590</v>
      </c>
    </row>
    <row r="4549" spans="1:11" x14ac:dyDescent="0.25">
      <c r="A4549" s="5">
        <v>46243</v>
      </c>
      <c r="B4549" s="2" t="s">
        <v>4556</v>
      </c>
      <c r="C4549" s="2">
        <v>6</v>
      </c>
      <c r="D4549" s="3">
        <v>25861</v>
      </c>
      <c r="E4549" s="4"/>
      <c r="F4549" s="6">
        <v>1</v>
      </c>
      <c r="G4549" s="6">
        <v>1</v>
      </c>
      <c r="H4549" s="7">
        <f t="shared" si="284"/>
        <v>46235</v>
      </c>
      <c r="I4549" s="3">
        <f t="shared" si="285"/>
        <v>155166</v>
      </c>
      <c r="J4549" s="3">
        <f t="shared" si="286"/>
        <v>108616.2</v>
      </c>
      <c r="K4549" s="3">
        <f t="shared" si="287"/>
        <v>46549.8</v>
      </c>
    </row>
    <row r="4550" spans="1:11" x14ac:dyDescent="0.25">
      <c r="A4550" s="5">
        <v>46279</v>
      </c>
      <c r="B4550" s="2" t="s">
        <v>4557</v>
      </c>
      <c r="C4550" s="2">
        <v>3</v>
      </c>
      <c r="D4550" s="3">
        <v>2215</v>
      </c>
      <c r="E4550" s="4">
        <v>0.06</v>
      </c>
      <c r="F4550" s="6">
        <v>1</v>
      </c>
      <c r="G4550" s="6">
        <v>4</v>
      </c>
      <c r="H4550" s="7">
        <f t="shared" si="284"/>
        <v>46266</v>
      </c>
      <c r="I4550" s="3">
        <f t="shared" si="285"/>
        <v>7043.7000000000007</v>
      </c>
      <c r="J4550" s="3">
        <f t="shared" si="286"/>
        <v>4930.59</v>
      </c>
      <c r="K4550" s="3">
        <f t="shared" si="287"/>
        <v>2113.1100000000006</v>
      </c>
    </row>
    <row r="4551" spans="1:11" x14ac:dyDescent="0.25">
      <c r="A4551" s="5">
        <v>46320</v>
      </c>
      <c r="B4551" s="2" t="s">
        <v>4558</v>
      </c>
      <c r="C4551" s="2">
        <v>9</v>
      </c>
      <c r="D4551" s="3">
        <v>24831</v>
      </c>
      <c r="E4551" s="4">
        <v>0.11</v>
      </c>
      <c r="F4551" s="6">
        <v>2</v>
      </c>
      <c r="G4551" s="6">
        <v>6</v>
      </c>
      <c r="H4551" s="7">
        <f t="shared" si="284"/>
        <v>46296</v>
      </c>
      <c r="I4551" s="3">
        <f t="shared" si="285"/>
        <v>248061.69000000003</v>
      </c>
      <c r="J4551" s="3">
        <f t="shared" si="286"/>
        <v>173643.18300000002</v>
      </c>
      <c r="K4551" s="3">
        <f t="shared" si="287"/>
        <v>74418.507000000012</v>
      </c>
    </row>
    <row r="4552" spans="1:11" x14ac:dyDescent="0.25">
      <c r="A4552" s="5">
        <v>46308</v>
      </c>
      <c r="B4552" s="2" t="s">
        <v>4559</v>
      </c>
      <c r="C4552" s="2">
        <v>9</v>
      </c>
      <c r="D4552" s="3">
        <v>26019</v>
      </c>
      <c r="E4552" s="4">
        <v>0.06</v>
      </c>
      <c r="F4552" s="6">
        <v>1</v>
      </c>
      <c r="G4552" s="6">
        <v>2</v>
      </c>
      <c r="H4552" s="7">
        <f t="shared" si="284"/>
        <v>46296</v>
      </c>
      <c r="I4552" s="3">
        <f t="shared" si="285"/>
        <v>248221.26</v>
      </c>
      <c r="J4552" s="3">
        <f t="shared" si="286"/>
        <v>173754.88199999998</v>
      </c>
      <c r="K4552" s="3">
        <f t="shared" si="287"/>
        <v>74466.378000000026</v>
      </c>
    </row>
    <row r="4553" spans="1:11" x14ac:dyDescent="0.25">
      <c r="A4553" s="5">
        <v>46293</v>
      </c>
      <c r="B4553" s="2" t="s">
        <v>4560</v>
      </c>
      <c r="C4553" s="2">
        <v>1</v>
      </c>
      <c r="D4553" s="3">
        <v>21291</v>
      </c>
      <c r="E4553" s="4">
        <v>7.0000000000000007E-2</v>
      </c>
      <c r="F4553" s="6">
        <v>2</v>
      </c>
      <c r="G4553" s="6">
        <v>7</v>
      </c>
      <c r="H4553" s="7">
        <f t="shared" si="284"/>
        <v>46266</v>
      </c>
      <c r="I4553" s="3">
        <f t="shared" si="285"/>
        <v>22781.370000000003</v>
      </c>
      <c r="J4553" s="3">
        <f t="shared" si="286"/>
        <v>15946.959000000001</v>
      </c>
      <c r="K4553" s="3">
        <f t="shared" si="287"/>
        <v>6834.4110000000019</v>
      </c>
    </row>
    <row r="4554" spans="1:11" x14ac:dyDescent="0.25">
      <c r="A4554" s="5">
        <v>46238</v>
      </c>
      <c r="B4554" s="2" t="s">
        <v>4561</v>
      </c>
      <c r="C4554" s="2">
        <v>2</v>
      </c>
      <c r="D4554" s="3">
        <v>5947</v>
      </c>
      <c r="E4554" s="4">
        <v>7.0000000000000007E-2</v>
      </c>
      <c r="F4554" s="6">
        <v>2</v>
      </c>
      <c r="G4554" s="6">
        <v>6</v>
      </c>
      <c r="H4554" s="7">
        <f t="shared" si="284"/>
        <v>46235</v>
      </c>
      <c r="I4554" s="3">
        <f t="shared" si="285"/>
        <v>12726.58</v>
      </c>
      <c r="J4554" s="3">
        <f t="shared" si="286"/>
        <v>8908.6059999999998</v>
      </c>
      <c r="K4554" s="3">
        <f t="shared" si="287"/>
        <v>3817.9740000000002</v>
      </c>
    </row>
    <row r="4555" spans="1:11" x14ac:dyDescent="0.25">
      <c r="A4555" s="5">
        <v>46380</v>
      </c>
      <c r="B4555" s="2" t="s">
        <v>4562</v>
      </c>
      <c r="C4555" s="2">
        <v>7</v>
      </c>
      <c r="D4555" s="3">
        <v>4478</v>
      </c>
      <c r="E4555" s="4">
        <v>0.1</v>
      </c>
      <c r="F4555" s="6">
        <v>4</v>
      </c>
      <c r="G4555" s="6">
        <v>4</v>
      </c>
      <c r="H4555" s="7">
        <f t="shared" si="284"/>
        <v>46357</v>
      </c>
      <c r="I4555" s="3">
        <f t="shared" si="285"/>
        <v>34480.600000000006</v>
      </c>
      <c r="J4555" s="3">
        <f t="shared" si="286"/>
        <v>24136.420000000002</v>
      </c>
      <c r="K4555" s="3">
        <f t="shared" si="287"/>
        <v>10344.180000000004</v>
      </c>
    </row>
    <row r="4556" spans="1:11" x14ac:dyDescent="0.25">
      <c r="A4556" s="5">
        <v>46323</v>
      </c>
      <c r="B4556" s="2" t="s">
        <v>4563</v>
      </c>
      <c r="C4556" s="2">
        <v>7</v>
      </c>
      <c r="D4556" s="3">
        <v>34759</v>
      </c>
      <c r="E4556" s="4"/>
      <c r="F4556" s="6">
        <v>1</v>
      </c>
      <c r="G4556" s="6">
        <v>5</v>
      </c>
      <c r="H4556" s="7">
        <f t="shared" si="284"/>
        <v>46296</v>
      </c>
      <c r="I4556" s="3">
        <f t="shared" si="285"/>
        <v>243313</v>
      </c>
      <c r="J4556" s="3">
        <f t="shared" si="286"/>
        <v>170319.09999999998</v>
      </c>
      <c r="K4556" s="3">
        <f t="shared" si="287"/>
        <v>72993.900000000023</v>
      </c>
    </row>
    <row r="4557" spans="1:11" x14ac:dyDescent="0.25">
      <c r="A4557" s="5">
        <v>46087</v>
      </c>
      <c r="B4557" s="2" t="s">
        <v>4564</v>
      </c>
      <c r="C4557" s="2">
        <v>1</v>
      </c>
      <c r="D4557" s="3">
        <v>5080</v>
      </c>
      <c r="E4557" s="4">
        <v>0.13</v>
      </c>
      <c r="F4557" s="6">
        <v>5</v>
      </c>
      <c r="G4557" s="6">
        <v>6</v>
      </c>
      <c r="H4557" s="7">
        <f t="shared" si="284"/>
        <v>46082</v>
      </c>
      <c r="I4557" s="3">
        <f t="shared" si="285"/>
        <v>5740.4</v>
      </c>
      <c r="J4557" s="3">
        <f t="shared" si="286"/>
        <v>4018.2799999999993</v>
      </c>
      <c r="K4557" s="3">
        <f t="shared" si="287"/>
        <v>1722.1200000000003</v>
      </c>
    </row>
    <row r="4558" spans="1:11" x14ac:dyDescent="0.25">
      <c r="A4558" s="5">
        <v>46058</v>
      </c>
      <c r="B4558" s="2" t="s">
        <v>4565</v>
      </c>
      <c r="C4558" s="2">
        <v>7</v>
      </c>
      <c r="D4558" s="3">
        <v>25656</v>
      </c>
      <c r="E4558" s="4"/>
      <c r="F4558" s="6">
        <v>1</v>
      </c>
      <c r="G4558" s="6">
        <v>7</v>
      </c>
      <c r="H4558" s="7">
        <f t="shared" si="284"/>
        <v>46054</v>
      </c>
      <c r="I4558" s="3">
        <f t="shared" si="285"/>
        <v>179592</v>
      </c>
      <c r="J4558" s="3">
        <f t="shared" si="286"/>
        <v>125714.4</v>
      </c>
      <c r="K4558" s="3">
        <f t="shared" si="287"/>
        <v>53877.600000000006</v>
      </c>
    </row>
    <row r="4559" spans="1:11" x14ac:dyDescent="0.25">
      <c r="A4559" s="5">
        <v>46357</v>
      </c>
      <c r="B4559" s="2" t="s">
        <v>4566</v>
      </c>
      <c r="C4559" s="2">
        <v>6</v>
      </c>
      <c r="D4559" s="3">
        <v>30684</v>
      </c>
      <c r="E4559" s="4">
        <v>0.11</v>
      </c>
      <c r="F4559" s="6">
        <v>3</v>
      </c>
      <c r="G4559" s="6">
        <v>7</v>
      </c>
      <c r="H4559" s="7">
        <f t="shared" si="284"/>
        <v>46357</v>
      </c>
      <c r="I4559" s="3">
        <f t="shared" si="285"/>
        <v>204355.44000000003</v>
      </c>
      <c r="J4559" s="3">
        <f t="shared" si="286"/>
        <v>143048.80800000002</v>
      </c>
      <c r="K4559" s="3">
        <f t="shared" si="287"/>
        <v>61306.632000000012</v>
      </c>
    </row>
    <row r="4560" spans="1:11" x14ac:dyDescent="0.25">
      <c r="A4560" s="5">
        <v>46298</v>
      </c>
      <c r="B4560" s="2" t="s">
        <v>4567</v>
      </c>
      <c r="C4560" s="2">
        <v>8</v>
      </c>
      <c r="D4560" s="3">
        <v>29643</v>
      </c>
      <c r="E4560" s="4">
        <v>0.04</v>
      </c>
      <c r="F4560" s="6">
        <v>4</v>
      </c>
      <c r="G4560" s="6">
        <v>2</v>
      </c>
      <c r="H4560" s="7">
        <f t="shared" si="284"/>
        <v>46296</v>
      </c>
      <c r="I4560" s="3">
        <f t="shared" si="285"/>
        <v>246629.76000000001</v>
      </c>
      <c r="J4560" s="3">
        <f t="shared" si="286"/>
        <v>172640.83199999999</v>
      </c>
      <c r="K4560" s="3">
        <f t="shared" si="287"/>
        <v>73988.928000000014</v>
      </c>
    </row>
    <row r="4561" spans="1:11" x14ac:dyDescent="0.25">
      <c r="A4561" s="5">
        <v>46091</v>
      </c>
      <c r="B4561" s="2" t="s">
        <v>4568</v>
      </c>
      <c r="C4561" s="2">
        <v>10</v>
      </c>
      <c r="D4561" s="3">
        <v>28984</v>
      </c>
      <c r="E4561" s="4"/>
      <c r="F4561" s="6">
        <v>1</v>
      </c>
      <c r="G4561" s="6">
        <v>6</v>
      </c>
      <c r="H4561" s="7">
        <f t="shared" si="284"/>
        <v>46082</v>
      </c>
      <c r="I4561" s="3">
        <f t="shared" si="285"/>
        <v>289840</v>
      </c>
      <c r="J4561" s="3">
        <f t="shared" si="286"/>
        <v>202888</v>
      </c>
      <c r="K4561" s="3">
        <f t="shared" si="287"/>
        <v>86952</v>
      </c>
    </row>
    <row r="4562" spans="1:11" x14ac:dyDescent="0.25">
      <c r="A4562" s="5">
        <v>46257</v>
      </c>
      <c r="B4562" s="2" t="s">
        <v>4569</v>
      </c>
      <c r="C4562" s="2">
        <v>6</v>
      </c>
      <c r="D4562" s="3">
        <v>24374</v>
      </c>
      <c r="E4562" s="4">
        <v>0.1</v>
      </c>
      <c r="F4562" s="6">
        <v>2</v>
      </c>
      <c r="G4562" s="6">
        <v>3</v>
      </c>
      <c r="H4562" s="7">
        <f t="shared" si="284"/>
        <v>46235</v>
      </c>
      <c r="I4562" s="3">
        <f t="shared" si="285"/>
        <v>160868.40000000002</v>
      </c>
      <c r="J4562" s="3">
        <f t="shared" si="286"/>
        <v>112607.88</v>
      </c>
      <c r="K4562" s="3">
        <f t="shared" si="287"/>
        <v>48260.520000000019</v>
      </c>
    </row>
    <row r="4563" spans="1:11" x14ac:dyDescent="0.25">
      <c r="A4563" s="5">
        <v>46233</v>
      </c>
      <c r="B4563" s="2" t="s">
        <v>4570</v>
      </c>
      <c r="C4563" s="2">
        <v>6</v>
      </c>
      <c r="D4563" s="3">
        <v>22476</v>
      </c>
      <c r="E4563" s="4"/>
      <c r="F4563" s="6">
        <v>5</v>
      </c>
      <c r="G4563" s="6">
        <v>4</v>
      </c>
      <c r="H4563" s="7">
        <f t="shared" si="284"/>
        <v>46204</v>
      </c>
      <c r="I4563" s="3">
        <f t="shared" si="285"/>
        <v>134856</v>
      </c>
      <c r="J4563" s="3">
        <f t="shared" si="286"/>
        <v>94399.2</v>
      </c>
      <c r="K4563" s="3">
        <f t="shared" si="287"/>
        <v>40456.800000000003</v>
      </c>
    </row>
    <row r="4564" spans="1:11" x14ac:dyDescent="0.25">
      <c r="A4564" s="5">
        <v>46184</v>
      </c>
      <c r="B4564" s="2" t="s">
        <v>4571</v>
      </c>
      <c r="C4564" s="2">
        <v>10</v>
      </c>
      <c r="D4564" s="3">
        <v>33409</v>
      </c>
      <c r="E4564" s="4">
        <v>0.02</v>
      </c>
      <c r="F4564" s="6">
        <v>4</v>
      </c>
      <c r="G4564" s="6">
        <v>5</v>
      </c>
      <c r="H4564" s="7">
        <f t="shared" si="284"/>
        <v>46174</v>
      </c>
      <c r="I4564" s="3">
        <f t="shared" si="285"/>
        <v>340771.8</v>
      </c>
      <c r="J4564" s="3">
        <f t="shared" si="286"/>
        <v>238540.25999999998</v>
      </c>
      <c r="K4564" s="3">
        <f t="shared" si="287"/>
        <v>102231.54000000001</v>
      </c>
    </row>
    <row r="4565" spans="1:11" x14ac:dyDescent="0.25">
      <c r="A4565" s="5">
        <v>46112</v>
      </c>
      <c r="B4565" s="2" t="s">
        <v>4572</v>
      </c>
      <c r="C4565" s="2">
        <v>2</v>
      </c>
      <c r="D4565" s="3">
        <v>8630</v>
      </c>
      <c r="E4565" s="4">
        <v>0.11</v>
      </c>
      <c r="F4565" s="6">
        <v>1</v>
      </c>
      <c r="G4565" s="6">
        <v>4</v>
      </c>
      <c r="H4565" s="7">
        <f t="shared" si="284"/>
        <v>46082</v>
      </c>
      <c r="I4565" s="3">
        <f t="shared" si="285"/>
        <v>19158.600000000002</v>
      </c>
      <c r="J4565" s="3">
        <f t="shared" si="286"/>
        <v>13411.02</v>
      </c>
      <c r="K4565" s="3">
        <f t="shared" si="287"/>
        <v>5747.5800000000017</v>
      </c>
    </row>
    <row r="4566" spans="1:11" x14ac:dyDescent="0.25">
      <c r="A4566" s="5">
        <v>46251</v>
      </c>
      <c r="B4566" s="2" t="s">
        <v>4573</v>
      </c>
      <c r="C4566" s="2">
        <v>12</v>
      </c>
      <c r="D4566" s="3">
        <v>31769</v>
      </c>
      <c r="E4566" s="4">
        <v>7.0000000000000007E-2</v>
      </c>
      <c r="F4566" s="6">
        <v>3</v>
      </c>
      <c r="G4566" s="6">
        <v>5</v>
      </c>
      <c r="H4566" s="7">
        <f t="shared" si="284"/>
        <v>46235</v>
      </c>
      <c r="I4566" s="3">
        <f t="shared" si="285"/>
        <v>407913.96</v>
      </c>
      <c r="J4566" s="3">
        <f t="shared" si="286"/>
        <v>285539.772</v>
      </c>
      <c r="K4566" s="3">
        <f t="shared" si="287"/>
        <v>122374.18800000002</v>
      </c>
    </row>
    <row r="4567" spans="1:11" x14ac:dyDescent="0.25">
      <c r="A4567" s="5">
        <v>46330</v>
      </c>
      <c r="B4567" s="2" t="s">
        <v>4574</v>
      </c>
      <c r="C4567" s="2">
        <v>5</v>
      </c>
      <c r="D4567" s="3">
        <v>8973</v>
      </c>
      <c r="E4567" s="4"/>
      <c r="F4567" s="6">
        <v>3</v>
      </c>
      <c r="G4567" s="6">
        <v>8</v>
      </c>
      <c r="H4567" s="7">
        <f t="shared" si="284"/>
        <v>46327</v>
      </c>
      <c r="I4567" s="3">
        <f t="shared" si="285"/>
        <v>44865</v>
      </c>
      <c r="J4567" s="3">
        <f t="shared" si="286"/>
        <v>31405.499999999996</v>
      </c>
      <c r="K4567" s="3">
        <f t="shared" si="287"/>
        <v>13459.500000000004</v>
      </c>
    </row>
    <row r="4568" spans="1:11" x14ac:dyDescent="0.25">
      <c r="A4568" s="5">
        <v>46345</v>
      </c>
      <c r="B4568" s="2" t="s">
        <v>4575</v>
      </c>
      <c r="C4568" s="2">
        <v>8</v>
      </c>
      <c r="D4568" s="3">
        <v>34873</v>
      </c>
      <c r="E4568" s="4"/>
      <c r="F4568" s="6">
        <v>2</v>
      </c>
      <c r="G4568" s="6">
        <v>1</v>
      </c>
      <c r="H4568" s="7">
        <f t="shared" si="284"/>
        <v>46327</v>
      </c>
      <c r="I4568" s="3">
        <f t="shared" si="285"/>
        <v>278984</v>
      </c>
      <c r="J4568" s="3">
        <f t="shared" si="286"/>
        <v>195288.8</v>
      </c>
      <c r="K4568" s="3">
        <f t="shared" si="287"/>
        <v>83695.200000000012</v>
      </c>
    </row>
    <row r="4569" spans="1:11" x14ac:dyDescent="0.25">
      <c r="A4569" s="5">
        <v>46243</v>
      </c>
      <c r="B4569" s="2" t="s">
        <v>4576</v>
      </c>
      <c r="C4569" s="2">
        <v>2</v>
      </c>
      <c r="D4569" s="3">
        <v>30782</v>
      </c>
      <c r="E4569" s="4">
        <v>0.11</v>
      </c>
      <c r="F4569" s="6">
        <v>2</v>
      </c>
      <c r="G4569" s="6">
        <v>6</v>
      </c>
      <c r="H4569" s="7">
        <f t="shared" si="284"/>
        <v>46235</v>
      </c>
      <c r="I4569" s="3">
        <f t="shared" si="285"/>
        <v>68336.040000000008</v>
      </c>
      <c r="J4569" s="3">
        <f t="shared" si="286"/>
        <v>47835.228000000003</v>
      </c>
      <c r="K4569" s="3">
        <f t="shared" si="287"/>
        <v>20500.812000000005</v>
      </c>
    </row>
    <row r="4570" spans="1:11" x14ac:dyDescent="0.25">
      <c r="A4570" s="5">
        <v>46269</v>
      </c>
      <c r="B4570" s="2" t="s">
        <v>4577</v>
      </c>
      <c r="C4570" s="2">
        <v>1</v>
      </c>
      <c r="D4570" s="3">
        <v>34076</v>
      </c>
      <c r="E4570" s="4">
        <v>0.15</v>
      </c>
      <c r="F4570" s="6">
        <v>3</v>
      </c>
      <c r="G4570" s="6">
        <v>4</v>
      </c>
      <c r="H4570" s="7">
        <f t="shared" si="284"/>
        <v>46266</v>
      </c>
      <c r="I4570" s="3">
        <f t="shared" si="285"/>
        <v>39187.399999999994</v>
      </c>
      <c r="J4570" s="3">
        <f t="shared" si="286"/>
        <v>27431.179999999993</v>
      </c>
      <c r="K4570" s="3">
        <f t="shared" si="287"/>
        <v>11756.220000000001</v>
      </c>
    </row>
    <row r="4571" spans="1:11" x14ac:dyDescent="0.25">
      <c r="A4571" s="5">
        <v>46132</v>
      </c>
      <c r="B4571" s="2" t="s">
        <v>4578</v>
      </c>
      <c r="C4571" s="2">
        <v>12</v>
      </c>
      <c r="D4571" s="3">
        <v>12819</v>
      </c>
      <c r="E4571" s="4"/>
      <c r="F4571" s="6">
        <v>4</v>
      </c>
      <c r="G4571" s="6">
        <v>4</v>
      </c>
      <c r="H4571" s="7">
        <f t="shared" si="284"/>
        <v>46113</v>
      </c>
      <c r="I4571" s="3">
        <f t="shared" si="285"/>
        <v>153828</v>
      </c>
      <c r="J4571" s="3">
        <f t="shared" si="286"/>
        <v>107679.59999999999</v>
      </c>
      <c r="K4571" s="3">
        <f t="shared" si="287"/>
        <v>46148.400000000009</v>
      </c>
    </row>
    <row r="4572" spans="1:11" x14ac:dyDescent="0.25">
      <c r="A4572" s="5">
        <v>46292</v>
      </c>
      <c r="B4572" s="2" t="s">
        <v>4579</v>
      </c>
      <c r="C4572" s="2">
        <v>5</v>
      </c>
      <c r="D4572" s="3">
        <v>23716</v>
      </c>
      <c r="E4572" s="4">
        <v>0.05</v>
      </c>
      <c r="F4572" s="6">
        <v>4</v>
      </c>
      <c r="G4572" s="6">
        <v>3</v>
      </c>
      <c r="H4572" s="7">
        <f t="shared" si="284"/>
        <v>46266</v>
      </c>
      <c r="I4572" s="3">
        <f t="shared" si="285"/>
        <v>124509</v>
      </c>
      <c r="J4572" s="3">
        <f t="shared" si="286"/>
        <v>87156.299999999988</v>
      </c>
      <c r="K4572" s="3">
        <f t="shared" si="287"/>
        <v>37352.700000000012</v>
      </c>
    </row>
    <row r="4573" spans="1:11" x14ac:dyDescent="0.25">
      <c r="A4573" s="5">
        <v>46296</v>
      </c>
      <c r="B4573" s="2" t="s">
        <v>4580</v>
      </c>
      <c r="C4573" s="2">
        <v>10</v>
      </c>
      <c r="D4573" s="3">
        <v>18603</v>
      </c>
      <c r="E4573" s="4">
        <v>0.08</v>
      </c>
      <c r="F4573" s="6">
        <v>1</v>
      </c>
      <c r="G4573" s="6">
        <v>5</v>
      </c>
      <c r="H4573" s="7">
        <f t="shared" si="284"/>
        <v>46296</v>
      </c>
      <c r="I4573" s="3">
        <f t="shared" si="285"/>
        <v>200912.40000000002</v>
      </c>
      <c r="J4573" s="3">
        <f t="shared" si="286"/>
        <v>140638.68</v>
      </c>
      <c r="K4573" s="3">
        <f t="shared" si="287"/>
        <v>60273.72000000003</v>
      </c>
    </row>
    <row r="4574" spans="1:11" x14ac:dyDescent="0.25">
      <c r="A4574" s="5">
        <v>46124</v>
      </c>
      <c r="B4574" s="2" t="s">
        <v>4581</v>
      </c>
      <c r="C4574" s="2">
        <v>5</v>
      </c>
      <c r="D4574" s="3">
        <v>15761</v>
      </c>
      <c r="E4574" s="4">
        <v>0.14000000000000001</v>
      </c>
      <c r="F4574" s="6">
        <v>5</v>
      </c>
      <c r="G4574" s="6">
        <v>2</v>
      </c>
      <c r="H4574" s="7">
        <f t="shared" si="284"/>
        <v>46113</v>
      </c>
      <c r="I4574" s="3">
        <f t="shared" si="285"/>
        <v>89837.700000000012</v>
      </c>
      <c r="J4574" s="3">
        <f t="shared" si="286"/>
        <v>62886.390000000007</v>
      </c>
      <c r="K4574" s="3">
        <f t="shared" si="287"/>
        <v>26951.310000000005</v>
      </c>
    </row>
    <row r="4575" spans="1:11" x14ac:dyDescent="0.25">
      <c r="A4575" s="5">
        <v>46042</v>
      </c>
      <c r="B4575" s="2" t="s">
        <v>4582</v>
      </c>
      <c r="C4575" s="2">
        <v>11</v>
      </c>
      <c r="D4575" s="3">
        <v>31870</v>
      </c>
      <c r="E4575" s="4">
        <v>7.0000000000000007E-2</v>
      </c>
      <c r="F4575" s="6">
        <v>1</v>
      </c>
      <c r="G4575" s="6">
        <v>6</v>
      </c>
      <c r="H4575" s="7">
        <f t="shared" si="284"/>
        <v>46023</v>
      </c>
      <c r="I4575" s="3">
        <f t="shared" si="285"/>
        <v>375109.9</v>
      </c>
      <c r="J4575" s="3">
        <f t="shared" si="286"/>
        <v>262576.93</v>
      </c>
      <c r="K4575" s="3">
        <f t="shared" si="287"/>
        <v>112532.97000000003</v>
      </c>
    </row>
    <row r="4576" spans="1:11" x14ac:dyDescent="0.25">
      <c r="A4576" s="5">
        <v>46267</v>
      </c>
      <c r="B4576" s="2" t="s">
        <v>4583</v>
      </c>
      <c r="C4576" s="2">
        <v>10</v>
      </c>
      <c r="D4576" s="3">
        <v>23641</v>
      </c>
      <c r="E4576" s="4">
        <v>0.03</v>
      </c>
      <c r="F4576" s="6">
        <v>1</v>
      </c>
      <c r="G4576" s="6">
        <v>7</v>
      </c>
      <c r="H4576" s="7">
        <f t="shared" si="284"/>
        <v>46266</v>
      </c>
      <c r="I4576" s="3">
        <f t="shared" si="285"/>
        <v>243502.30000000002</v>
      </c>
      <c r="J4576" s="3">
        <f t="shared" si="286"/>
        <v>170451.61000000002</v>
      </c>
      <c r="K4576" s="3">
        <f t="shared" si="287"/>
        <v>73050.69</v>
      </c>
    </row>
    <row r="4577" spans="1:11" x14ac:dyDescent="0.25">
      <c r="A4577" s="5">
        <v>46361</v>
      </c>
      <c r="B4577" s="2" t="s">
        <v>4584</v>
      </c>
      <c r="C4577" s="2">
        <v>3</v>
      </c>
      <c r="D4577" s="3">
        <v>9339</v>
      </c>
      <c r="E4577" s="4"/>
      <c r="F4577" s="6">
        <v>2</v>
      </c>
      <c r="G4577" s="6">
        <v>1</v>
      </c>
      <c r="H4577" s="7">
        <f t="shared" si="284"/>
        <v>46357</v>
      </c>
      <c r="I4577" s="3">
        <f t="shared" si="285"/>
        <v>28017</v>
      </c>
      <c r="J4577" s="3">
        <f t="shared" si="286"/>
        <v>19611.899999999998</v>
      </c>
      <c r="K4577" s="3">
        <f t="shared" si="287"/>
        <v>8405.1000000000022</v>
      </c>
    </row>
    <row r="4578" spans="1:11" x14ac:dyDescent="0.25">
      <c r="A4578" s="5">
        <v>46286</v>
      </c>
      <c r="B4578" s="2" t="s">
        <v>4585</v>
      </c>
      <c r="C4578" s="2">
        <v>4</v>
      </c>
      <c r="D4578" s="3">
        <v>10426</v>
      </c>
      <c r="E4578" s="4">
        <v>0.11</v>
      </c>
      <c r="F4578" s="6">
        <v>5</v>
      </c>
      <c r="G4578" s="6">
        <v>2</v>
      </c>
      <c r="H4578" s="7">
        <f t="shared" si="284"/>
        <v>46266</v>
      </c>
      <c r="I4578" s="3">
        <f t="shared" si="285"/>
        <v>46291.44</v>
      </c>
      <c r="J4578" s="3">
        <f t="shared" si="286"/>
        <v>32404.007999999998</v>
      </c>
      <c r="K4578" s="3">
        <f t="shared" si="287"/>
        <v>13887.432000000004</v>
      </c>
    </row>
    <row r="4579" spans="1:11" x14ac:dyDescent="0.25">
      <c r="A4579" s="5">
        <v>46282</v>
      </c>
      <c r="B4579" s="2" t="s">
        <v>4586</v>
      </c>
      <c r="C4579" s="2">
        <v>9</v>
      </c>
      <c r="D4579" s="3">
        <v>23400</v>
      </c>
      <c r="E4579" s="4"/>
      <c r="F4579" s="6">
        <v>3</v>
      </c>
      <c r="G4579" s="6">
        <v>5</v>
      </c>
      <c r="H4579" s="7">
        <f t="shared" si="284"/>
        <v>46266</v>
      </c>
      <c r="I4579" s="3">
        <f t="shared" si="285"/>
        <v>210600</v>
      </c>
      <c r="J4579" s="3">
        <f t="shared" si="286"/>
        <v>147420</v>
      </c>
      <c r="K4579" s="3">
        <f t="shared" si="287"/>
        <v>63180</v>
      </c>
    </row>
    <row r="4580" spans="1:11" x14ac:dyDescent="0.25">
      <c r="A4580" s="5">
        <v>46133</v>
      </c>
      <c r="B4580" s="2" t="s">
        <v>4587</v>
      </c>
      <c r="C4580" s="2">
        <v>2</v>
      </c>
      <c r="D4580" s="3">
        <v>18758</v>
      </c>
      <c r="E4580" s="4">
        <v>0.04</v>
      </c>
      <c r="F4580" s="6">
        <v>3</v>
      </c>
      <c r="G4580" s="6">
        <v>3</v>
      </c>
      <c r="H4580" s="7">
        <f t="shared" si="284"/>
        <v>46113</v>
      </c>
      <c r="I4580" s="3">
        <f t="shared" si="285"/>
        <v>39016.639999999999</v>
      </c>
      <c r="J4580" s="3">
        <f t="shared" si="286"/>
        <v>27311.647999999997</v>
      </c>
      <c r="K4580" s="3">
        <f t="shared" si="287"/>
        <v>11704.992000000002</v>
      </c>
    </row>
    <row r="4581" spans="1:11" x14ac:dyDescent="0.25">
      <c r="A4581" s="5">
        <v>46158</v>
      </c>
      <c r="B4581" s="2" t="s">
        <v>4588</v>
      </c>
      <c r="C4581" s="2">
        <v>5</v>
      </c>
      <c r="D4581" s="3">
        <v>13753</v>
      </c>
      <c r="E4581" s="4"/>
      <c r="F4581" s="6">
        <v>3</v>
      </c>
      <c r="G4581" s="6">
        <v>7</v>
      </c>
      <c r="H4581" s="7">
        <f t="shared" si="284"/>
        <v>46143</v>
      </c>
      <c r="I4581" s="3">
        <f t="shared" si="285"/>
        <v>68765</v>
      </c>
      <c r="J4581" s="3">
        <f t="shared" si="286"/>
        <v>48135.5</v>
      </c>
      <c r="K4581" s="3">
        <f t="shared" si="287"/>
        <v>20629.5</v>
      </c>
    </row>
    <row r="4582" spans="1:11" x14ac:dyDescent="0.25">
      <c r="A4582" s="5">
        <v>46115</v>
      </c>
      <c r="B4582" s="2" t="s">
        <v>4589</v>
      </c>
      <c r="C4582" s="2">
        <v>12</v>
      </c>
      <c r="D4582" s="3">
        <v>4141</v>
      </c>
      <c r="E4582" s="4"/>
      <c r="F4582" s="6">
        <v>5</v>
      </c>
      <c r="G4582" s="6">
        <v>6</v>
      </c>
      <c r="H4582" s="7">
        <f t="shared" si="284"/>
        <v>46113</v>
      </c>
      <c r="I4582" s="3">
        <f t="shared" si="285"/>
        <v>49692</v>
      </c>
      <c r="J4582" s="3">
        <f t="shared" si="286"/>
        <v>34784.399999999994</v>
      </c>
      <c r="K4582" s="3">
        <f t="shared" si="287"/>
        <v>14907.600000000006</v>
      </c>
    </row>
    <row r="4583" spans="1:11" x14ac:dyDescent="0.25">
      <c r="A4583" s="5">
        <v>46293</v>
      </c>
      <c r="B4583" s="2" t="s">
        <v>4590</v>
      </c>
      <c r="C4583" s="2">
        <v>11</v>
      </c>
      <c r="D4583" s="3">
        <v>10809</v>
      </c>
      <c r="E4583" s="4"/>
      <c r="F4583" s="6">
        <v>4</v>
      </c>
      <c r="G4583" s="6">
        <v>1</v>
      </c>
      <c r="H4583" s="7">
        <f t="shared" si="284"/>
        <v>46266</v>
      </c>
      <c r="I4583" s="3">
        <f t="shared" si="285"/>
        <v>118899</v>
      </c>
      <c r="J4583" s="3">
        <f t="shared" si="286"/>
        <v>83229.299999999988</v>
      </c>
      <c r="K4583" s="3">
        <f t="shared" si="287"/>
        <v>35669.700000000012</v>
      </c>
    </row>
    <row r="4584" spans="1:11" x14ac:dyDescent="0.25">
      <c r="A4584" s="5">
        <v>46027</v>
      </c>
      <c r="B4584" s="2" t="s">
        <v>4591</v>
      </c>
      <c r="C4584" s="2">
        <v>2</v>
      </c>
      <c r="D4584" s="3">
        <v>29626</v>
      </c>
      <c r="E4584" s="4"/>
      <c r="F4584" s="6">
        <v>2</v>
      </c>
      <c r="G4584" s="6">
        <v>3</v>
      </c>
      <c r="H4584" s="7">
        <f t="shared" si="284"/>
        <v>46023</v>
      </c>
      <c r="I4584" s="3">
        <f t="shared" si="285"/>
        <v>59252</v>
      </c>
      <c r="J4584" s="3">
        <f t="shared" si="286"/>
        <v>41476.399999999994</v>
      </c>
      <c r="K4584" s="3">
        <f t="shared" si="287"/>
        <v>17775.600000000006</v>
      </c>
    </row>
    <row r="4585" spans="1:11" x14ac:dyDescent="0.25">
      <c r="A4585" s="5">
        <v>46095</v>
      </c>
      <c r="B4585" s="2" t="s">
        <v>4592</v>
      </c>
      <c r="C4585" s="2">
        <v>3</v>
      </c>
      <c r="D4585" s="3">
        <v>22084</v>
      </c>
      <c r="E4585" s="4">
        <v>0.14000000000000001</v>
      </c>
      <c r="F4585" s="6">
        <v>1</v>
      </c>
      <c r="G4585" s="6">
        <v>3</v>
      </c>
      <c r="H4585" s="7">
        <f t="shared" si="284"/>
        <v>46082</v>
      </c>
      <c r="I4585" s="3">
        <f t="shared" si="285"/>
        <v>75527.280000000013</v>
      </c>
      <c r="J4585" s="3">
        <f t="shared" si="286"/>
        <v>52869.096000000005</v>
      </c>
      <c r="K4585" s="3">
        <f t="shared" si="287"/>
        <v>22658.184000000008</v>
      </c>
    </row>
    <row r="4586" spans="1:11" x14ac:dyDescent="0.25">
      <c r="A4586" s="5">
        <v>46026</v>
      </c>
      <c r="B4586" s="2" t="s">
        <v>4593</v>
      </c>
      <c r="C4586" s="2">
        <v>2</v>
      </c>
      <c r="D4586" s="3">
        <v>10278</v>
      </c>
      <c r="E4586" s="4">
        <v>0.03</v>
      </c>
      <c r="F4586" s="6">
        <v>4</v>
      </c>
      <c r="G4586" s="6">
        <v>1</v>
      </c>
      <c r="H4586" s="7">
        <f t="shared" si="284"/>
        <v>46023</v>
      </c>
      <c r="I4586" s="3">
        <f t="shared" si="285"/>
        <v>21172.68</v>
      </c>
      <c r="J4586" s="3">
        <f t="shared" si="286"/>
        <v>14820.875999999998</v>
      </c>
      <c r="K4586" s="3">
        <f t="shared" si="287"/>
        <v>6351.8040000000019</v>
      </c>
    </row>
    <row r="4587" spans="1:11" x14ac:dyDescent="0.25">
      <c r="A4587" s="5">
        <v>46224</v>
      </c>
      <c r="B4587" s="2" t="s">
        <v>4594</v>
      </c>
      <c r="C4587" s="2">
        <v>4</v>
      </c>
      <c r="D4587" s="3">
        <v>32700</v>
      </c>
      <c r="E4587" s="4">
        <v>0.1</v>
      </c>
      <c r="F4587" s="6">
        <v>4</v>
      </c>
      <c r="G4587" s="6">
        <v>2</v>
      </c>
      <c r="H4587" s="7">
        <f t="shared" si="284"/>
        <v>46204</v>
      </c>
      <c r="I4587" s="3">
        <f t="shared" si="285"/>
        <v>143880</v>
      </c>
      <c r="J4587" s="3">
        <f t="shared" si="286"/>
        <v>100716</v>
      </c>
      <c r="K4587" s="3">
        <f t="shared" si="287"/>
        <v>43164</v>
      </c>
    </row>
    <row r="4588" spans="1:11" x14ac:dyDescent="0.25">
      <c r="A4588" s="5">
        <v>46309</v>
      </c>
      <c r="B4588" s="2" t="s">
        <v>4595</v>
      </c>
      <c r="C4588" s="2">
        <v>12</v>
      </c>
      <c r="D4588" s="3">
        <v>27800</v>
      </c>
      <c r="E4588" s="4">
        <v>7.0000000000000007E-2</v>
      </c>
      <c r="F4588" s="6">
        <v>1</v>
      </c>
      <c r="G4588" s="6">
        <v>6</v>
      </c>
      <c r="H4588" s="7">
        <f t="shared" si="284"/>
        <v>46296</v>
      </c>
      <c r="I4588" s="3">
        <f t="shared" si="285"/>
        <v>356952</v>
      </c>
      <c r="J4588" s="3">
        <f t="shared" si="286"/>
        <v>249866.4</v>
      </c>
      <c r="K4588" s="3">
        <f t="shared" si="287"/>
        <v>107085.6</v>
      </c>
    </row>
    <row r="4589" spans="1:11" x14ac:dyDescent="0.25">
      <c r="A4589" s="5">
        <v>46190</v>
      </c>
      <c r="B4589" s="2" t="s">
        <v>4596</v>
      </c>
      <c r="C4589" s="2">
        <v>6</v>
      </c>
      <c r="D4589" s="3">
        <v>26957</v>
      </c>
      <c r="E4589" s="4">
        <v>0.05</v>
      </c>
      <c r="F4589" s="6">
        <v>5</v>
      </c>
      <c r="G4589" s="6">
        <v>4</v>
      </c>
      <c r="H4589" s="7">
        <f t="shared" si="284"/>
        <v>46174</v>
      </c>
      <c r="I4589" s="3">
        <f t="shared" si="285"/>
        <v>169829.1</v>
      </c>
      <c r="J4589" s="3">
        <f t="shared" si="286"/>
        <v>118880.37</v>
      </c>
      <c r="K4589" s="3">
        <f t="shared" si="287"/>
        <v>50948.73000000001</v>
      </c>
    </row>
    <row r="4590" spans="1:11" x14ac:dyDescent="0.25">
      <c r="A4590" s="5">
        <v>46290</v>
      </c>
      <c r="B4590" s="2" t="s">
        <v>4597</v>
      </c>
      <c r="C4590" s="2">
        <v>3</v>
      </c>
      <c r="D4590" s="3">
        <v>12793</v>
      </c>
      <c r="E4590" s="4">
        <v>0.09</v>
      </c>
      <c r="F4590" s="6">
        <v>3</v>
      </c>
      <c r="G4590" s="6">
        <v>8</v>
      </c>
      <c r="H4590" s="7">
        <f t="shared" si="284"/>
        <v>46266</v>
      </c>
      <c r="I4590" s="3">
        <f t="shared" si="285"/>
        <v>41833.11</v>
      </c>
      <c r="J4590" s="3">
        <f t="shared" si="286"/>
        <v>29283.177</v>
      </c>
      <c r="K4590" s="3">
        <f t="shared" si="287"/>
        <v>12549.933000000001</v>
      </c>
    </row>
    <row r="4591" spans="1:11" x14ac:dyDescent="0.25">
      <c r="A4591" s="5">
        <v>46056</v>
      </c>
      <c r="B4591" s="2" t="s">
        <v>4598</v>
      </c>
      <c r="C4591" s="2">
        <v>9</v>
      </c>
      <c r="D4591" s="3">
        <v>2882</v>
      </c>
      <c r="E4591" s="4"/>
      <c r="F4591" s="6">
        <v>3</v>
      </c>
      <c r="G4591" s="6">
        <v>1</v>
      </c>
      <c r="H4591" s="7">
        <f t="shared" si="284"/>
        <v>46054</v>
      </c>
      <c r="I4591" s="3">
        <f t="shared" si="285"/>
        <v>25938</v>
      </c>
      <c r="J4591" s="3">
        <f t="shared" si="286"/>
        <v>18156.599999999999</v>
      </c>
      <c r="K4591" s="3">
        <f t="shared" si="287"/>
        <v>7781.4000000000015</v>
      </c>
    </row>
    <row r="4592" spans="1:11" x14ac:dyDescent="0.25">
      <c r="A4592" s="5">
        <v>46254</v>
      </c>
      <c r="B4592" s="2" t="s">
        <v>4599</v>
      </c>
      <c r="C4592" s="2">
        <v>2</v>
      </c>
      <c r="D4592" s="3">
        <v>31877</v>
      </c>
      <c r="E4592" s="4">
        <v>0.05</v>
      </c>
      <c r="F4592" s="6">
        <v>4</v>
      </c>
      <c r="G4592" s="6">
        <v>1</v>
      </c>
      <c r="H4592" s="7">
        <f t="shared" si="284"/>
        <v>46235</v>
      </c>
      <c r="I4592" s="3">
        <f t="shared" si="285"/>
        <v>66941.7</v>
      </c>
      <c r="J4592" s="3">
        <f t="shared" si="286"/>
        <v>46859.189999999995</v>
      </c>
      <c r="K4592" s="3">
        <f t="shared" si="287"/>
        <v>20082.510000000002</v>
      </c>
    </row>
    <row r="4593" spans="1:11" x14ac:dyDescent="0.25">
      <c r="A4593" s="5">
        <v>46283</v>
      </c>
      <c r="B4593" s="2" t="s">
        <v>4600</v>
      </c>
      <c r="C4593" s="2">
        <v>1</v>
      </c>
      <c r="D4593" s="3">
        <v>12297</v>
      </c>
      <c r="E4593" s="4"/>
      <c r="F4593" s="6">
        <v>2</v>
      </c>
      <c r="G4593" s="6">
        <v>1</v>
      </c>
      <c r="H4593" s="7">
        <f t="shared" si="284"/>
        <v>46266</v>
      </c>
      <c r="I4593" s="3">
        <f t="shared" si="285"/>
        <v>12297</v>
      </c>
      <c r="J4593" s="3">
        <f t="shared" si="286"/>
        <v>8607.9</v>
      </c>
      <c r="K4593" s="3">
        <f t="shared" si="287"/>
        <v>3689.1000000000004</v>
      </c>
    </row>
    <row r="4594" spans="1:11" x14ac:dyDescent="0.25">
      <c r="A4594" s="5">
        <v>46053</v>
      </c>
      <c r="B4594" s="2" t="s">
        <v>4601</v>
      </c>
      <c r="C4594" s="2">
        <v>1</v>
      </c>
      <c r="D4594" s="3">
        <v>19716</v>
      </c>
      <c r="E4594" s="4">
        <v>0.08</v>
      </c>
      <c r="F4594" s="6">
        <v>1</v>
      </c>
      <c r="G4594" s="6">
        <v>2</v>
      </c>
      <c r="H4594" s="7">
        <f t="shared" si="284"/>
        <v>46023</v>
      </c>
      <c r="I4594" s="3">
        <f t="shared" si="285"/>
        <v>21293.280000000002</v>
      </c>
      <c r="J4594" s="3">
        <f t="shared" si="286"/>
        <v>14905.296</v>
      </c>
      <c r="K4594" s="3">
        <f t="shared" si="287"/>
        <v>6387.9840000000022</v>
      </c>
    </row>
    <row r="4595" spans="1:11" x14ac:dyDescent="0.25">
      <c r="A4595" s="5">
        <v>46369</v>
      </c>
      <c r="B4595" s="2" t="s">
        <v>4602</v>
      </c>
      <c r="C4595" s="2">
        <v>8</v>
      </c>
      <c r="D4595" s="3">
        <v>22676</v>
      </c>
      <c r="E4595" s="4">
        <v>0.1</v>
      </c>
      <c r="F4595" s="6">
        <v>2</v>
      </c>
      <c r="G4595" s="6">
        <v>6</v>
      </c>
      <c r="H4595" s="7">
        <f t="shared" si="284"/>
        <v>46357</v>
      </c>
      <c r="I4595" s="3">
        <f t="shared" si="285"/>
        <v>199548.80000000002</v>
      </c>
      <c r="J4595" s="3">
        <f t="shared" si="286"/>
        <v>139684.16</v>
      </c>
      <c r="K4595" s="3">
        <f t="shared" si="287"/>
        <v>59864.640000000014</v>
      </c>
    </row>
    <row r="4596" spans="1:11" x14ac:dyDescent="0.25">
      <c r="A4596" s="5">
        <v>46104</v>
      </c>
      <c r="B4596" s="2" t="s">
        <v>4603</v>
      </c>
      <c r="C4596" s="2">
        <v>4</v>
      </c>
      <c r="D4596" s="3">
        <v>2859</v>
      </c>
      <c r="E4596" s="4"/>
      <c r="F4596" s="6">
        <v>5</v>
      </c>
      <c r="G4596" s="6">
        <v>1</v>
      </c>
      <c r="H4596" s="7">
        <f t="shared" si="284"/>
        <v>46082</v>
      </c>
      <c r="I4596" s="3">
        <f t="shared" si="285"/>
        <v>11436</v>
      </c>
      <c r="J4596" s="3">
        <f t="shared" si="286"/>
        <v>8005.2</v>
      </c>
      <c r="K4596" s="3">
        <f t="shared" si="287"/>
        <v>3430.8</v>
      </c>
    </row>
    <row r="4597" spans="1:11" x14ac:dyDescent="0.25">
      <c r="A4597" s="5">
        <v>46281</v>
      </c>
      <c r="B4597" s="2" t="s">
        <v>4604</v>
      </c>
      <c r="C4597" s="2">
        <v>11</v>
      </c>
      <c r="D4597" s="3">
        <v>28786</v>
      </c>
      <c r="E4597" s="4">
        <v>0.12</v>
      </c>
      <c r="F4597" s="6">
        <v>4</v>
      </c>
      <c r="G4597" s="6">
        <v>4</v>
      </c>
      <c r="H4597" s="7">
        <f t="shared" si="284"/>
        <v>46266</v>
      </c>
      <c r="I4597" s="3">
        <f t="shared" si="285"/>
        <v>354643.52</v>
      </c>
      <c r="J4597" s="3">
        <f t="shared" si="286"/>
        <v>248250.46400000001</v>
      </c>
      <c r="K4597" s="3">
        <f t="shared" si="287"/>
        <v>106393.05600000001</v>
      </c>
    </row>
    <row r="4598" spans="1:11" x14ac:dyDescent="0.25">
      <c r="A4598" s="5">
        <v>46131</v>
      </c>
      <c r="B4598" s="2" t="s">
        <v>4605</v>
      </c>
      <c r="C4598" s="2">
        <v>3</v>
      </c>
      <c r="D4598" s="3">
        <v>24114</v>
      </c>
      <c r="E4598" s="4">
        <v>0.13</v>
      </c>
      <c r="F4598" s="6">
        <v>2</v>
      </c>
      <c r="G4598" s="6">
        <v>4</v>
      </c>
      <c r="H4598" s="7">
        <f t="shared" si="284"/>
        <v>46113</v>
      </c>
      <c r="I4598" s="3">
        <f t="shared" si="285"/>
        <v>81746.459999999992</v>
      </c>
      <c r="J4598" s="3">
        <f t="shared" si="286"/>
        <v>57222.52199999999</v>
      </c>
      <c r="K4598" s="3">
        <f t="shared" si="287"/>
        <v>24523.938000000002</v>
      </c>
    </row>
    <row r="4599" spans="1:11" x14ac:dyDescent="0.25">
      <c r="A4599" s="5">
        <v>46083</v>
      </c>
      <c r="B4599" s="2" t="s">
        <v>4606</v>
      </c>
      <c r="C4599" s="2">
        <v>9</v>
      </c>
      <c r="D4599" s="3">
        <v>15147</v>
      </c>
      <c r="E4599" s="4">
        <v>0.06</v>
      </c>
      <c r="F4599" s="6">
        <v>1</v>
      </c>
      <c r="G4599" s="6">
        <v>8</v>
      </c>
      <c r="H4599" s="7">
        <f t="shared" si="284"/>
        <v>46082</v>
      </c>
      <c r="I4599" s="3">
        <f t="shared" si="285"/>
        <v>144502.38</v>
      </c>
      <c r="J4599" s="3">
        <f t="shared" si="286"/>
        <v>101151.666</v>
      </c>
      <c r="K4599" s="3">
        <f t="shared" si="287"/>
        <v>43350.714000000007</v>
      </c>
    </row>
    <row r="4600" spans="1:11" x14ac:dyDescent="0.25">
      <c r="A4600" s="5">
        <v>46354</v>
      </c>
      <c r="B4600" s="2" t="s">
        <v>4607</v>
      </c>
      <c r="C4600" s="2">
        <v>7</v>
      </c>
      <c r="D4600" s="3">
        <v>2041</v>
      </c>
      <c r="E4600" s="4"/>
      <c r="F4600" s="6">
        <v>5</v>
      </c>
      <c r="G4600" s="6">
        <v>1</v>
      </c>
      <c r="H4600" s="7">
        <f t="shared" si="284"/>
        <v>46327</v>
      </c>
      <c r="I4600" s="3">
        <f t="shared" si="285"/>
        <v>14287</v>
      </c>
      <c r="J4600" s="3">
        <f t="shared" si="286"/>
        <v>10000.9</v>
      </c>
      <c r="K4600" s="3">
        <f t="shared" si="287"/>
        <v>4286.1000000000004</v>
      </c>
    </row>
    <row r="4601" spans="1:11" x14ac:dyDescent="0.25">
      <c r="A4601" s="5">
        <v>46318</v>
      </c>
      <c r="B4601" s="2" t="s">
        <v>4608</v>
      </c>
      <c r="C4601" s="2">
        <v>6</v>
      </c>
      <c r="D4601" s="3">
        <v>4784</v>
      </c>
      <c r="E4601" s="4">
        <v>0.08</v>
      </c>
      <c r="F4601" s="6">
        <v>5</v>
      </c>
      <c r="G4601" s="6">
        <v>2</v>
      </c>
      <c r="H4601" s="7">
        <f t="shared" si="284"/>
        <v>46296</v>
      </c>
      <c r="I4601" s="3">
        <f t="shared" si="285"/>
        <v>31000.320000000003</v>
      </c>
      <c r="J4601" s="3">
        <f t="shared" si="286"/>
        <v>21700.224000000002</v>
      </c>
      <c r="K4601" s="3">
        <f t="shared" si="287"/>
        <v>9300.0960000000014</v>
      </c>
    </row>
    <row r="4602" spans="1:11" x14ac:dyDescent="0.25">
      <c r="A4602" s="5">
        <v>46345</v>
      </c>
      <c r="B4602" s="2" t="s">
        <v>4609</v>
      </c>
      <c r="C4602" s="2">
        <v>2</v>
      </c>
      <c r="D4602" s="3">
        <v>16239</v>
      </c>
      <c r="E4602" s="4"/>
      <c r="F4602" s="6">
        <v>5</v>
      </c>
      <c r="G4602" s="6">
        <v>5</v>
      </c>
      <c r="H4602" s="7">
        <f t="shared" si="284"/>
        <v>46327</v>
      </c>
      <c r="I4602" s="3">
        <f t="shared" si="285"/>
        <v>32478</v>
      </c>
      <c r="J4602" s="3">
        <f t="shared" si="286"/>
        <v>22734.6</v>
      </c>
      <c r="K4602" s="3">
        <f t="shared" si="287"/>
        <v>9743.4000000000015</v>
      </c>
    </row>
    <row r="4603" spans="1:11" x14ac:dyDescent="0.25">
      <c r="A4603" s="5">
        <v>46344</v>
      </c>
      <c r="B4603" s="2" t="s">
        <v>4610</v>
      </c>
      <c r="C4603" s="2">
        <v>6</v>
      </c>
      <c r="D4603" s="3">
        <v>13949</v>
      </c>
      <c r="E4603" s="4">
        <v>0.08</v>
      </c>
      <c r="F4603" s="6">
        <v>3</v>
      </c>
      <c r="G4603" s="6">
        <v>7</v>
      </c>
      <c r="H4603" s="7">
        <f t="shared" si="284"/>
        <v>46327</v>
      </c>
      <c r="I4603" s="3">
        <f t="shared" si="285"/>
        <v>90389.52</v>
      </c>
      <c r="J4603" s="3">
        <f t="shared" si="286"/>
        <v>63272.663999999997</v>
      </c>
      <c r="K4603" s="3">
        <f t="shared" si="287"/>
        <v>27116.856000000007</v>
      </c>
    </row>
    <row r="4604" spans="1:11" x14ac:dyDescent="0.25">
      <c r="A4604" s="5">
        <v>46295</v>
      </c>
      <c r="B4604" s="2" t="s">
        <v>4611</v>
      </c>
      <c r="C4604" s="2">
        <v>12</v>
      </c>
      <c r="D4604" s="3">
        <v>3081</v>
      </c>
      <c r="E4604" s="4">
        <v>0.05</v>
      </c>
      <c r="F4604" s="6">
        <v>2</v>
      </c>
      <c r="G4604" s="6">
        <v>2</v>
      </c>
      <c r="H4604" s="7">
        <f t="shared" si="284"/>
        <v>46266</v>
      </c>
      <c r="I4604" s="3">
        <f t="shared" si="285"/>
        <v>38820.6</v>
      </c>
      <c r="J4604" s="3">
        <f t="shared" si="286"/>
        <v>27174.42</v>
      </c>
      <c r="K4604" s="3">
        <f t="shared" si="287"/>
        <v>11646.18</v>
      </c>
    </row>
    <row r="4605" spans="1:11" x14ac:dyDescent="0.25">
      <c r="A4605" s="5">
        <v>46231</v>
      </c>
      <c r="B4605" s="2" t="s">
        <v>4612</v>
      </c>
      <c r="C4605" s="2">
        <v>8</v>
      </c>
      <c r="D4605" s="3">
        <v>18101</v>
      </c>
      <c r="E4605" s="4"/>
      <c r="F4605" s="6">
        <v>2</v>
      </c>
      <c r="G4605" s="6">
        <v>8</v>
      </c>
      <c r="H4605" s="7">
        <f t="shared" si="284"/>
        <v>46204</v>
      </c>
      <c r="I4605" s="3">
        <f t="shared" si="285"/>
        <v>144808</v>
      </c>
      <c r="J4605" s="3">
        <f t="shared" si="286"/>
        <v>101365.59999999999</v>
      </c>
      <c r="K4605" s="3">
        <f t="shared" si="287"/>
        <v>43442.400000000009</v>
      </c>
    </row>
    <row r="4606" spans="1:11" x14ac:dyDescent="0.25">
      <c r="A4606" s="5">
        <v>46162</v>
      </c>
      <c r="B4606" s="2" t="s">
        <v>4613</v>
      </c>
      <c r="C4606" s="2">
        <v>2</v>
      </c>
      <c r="D4606" s="3">
        <v>22601</v>
      </c>
      <c r="E4606" s="4">
        <v>0.02</v>
      </c>
      <c r="F4606" s="6">
        <v>3</v>
      </c>
      <c r="G4606" s="6">
        <v>7</v>
      </c>
      <c r="H4606" s="7">
        <f t="shared" si="284"/>
        <v>46143</v>
      </c>
      <c r="I4606" s="3">
        <f t="shared" si="285"/>
        <v>46106.04</v>
      </c>
      <c r="J4606" s="3">
        <f t="shared" si="286"/>
        <v>32274.227999999999</v>
      </c>
      <c r="K4606" s="3">
        <f t="shared" si="287"/>
        <v>13831.812000000002</v>
      </c>
    </row>
    <row r="4607" spans="1:11" x14ac:dyDescent="0.25">
      <c r="A4607" s="5">
        <v>46292</v>
      </c>
      <c r="B4607" s="2" t="s">
        <v>4614</v>
      </c>
      <c r="C4607" s="2">
        <v>12</v>
      </c>
      <c r="D4607" s="3">
        <v>12801</v>
      </c>
      <c r="E4607" s="4">
        <v>0.08</v>
      </c>
      <c r="F4607" s="6">
        <v>4</v>
      </c>
      <c r="G4607" s="6">
        <v>5</v>
      </c>
      <c r="H4607" s="7">
        <f t="shared" si="284"/>
        <v>46266</v>
      </c>
      <c r="I4607" s="3">
        <f t="shared" si="285"/>
        <v>165900.96000000002</v>
      </c>
      <c r="J4607" s="3">
        <f t="shared" si="286"/>
        <v>116130.67200000001</v>
      </c>
      <c r="K4607" s="3">
        <f t="shared" si="287"/>
        <v>49770.288000000015</v>
      </c>
    </row>
    <row r="4608" spans="1:11" x14ac:dyDescent="0.25">
      <c r="A4608" s="5">
        <v>46312</v>
      </c>
      <c r="B4608" s="2" t="s">
        <v>4615</v>
      </c>
      <c r="C4608" s="2">
        <v>1</v>
      </c>
      <c r="D4608" s="3">
        <v>14190</v>
      </c>
      <c r="E4608" s="4">
        <v>0.04</v>
      </c>
      <c r="F4608" s="6">
        <v>2</v>
      </c>
      <c r="G4608" s="6">
        <v>6</v>
      </c>
      <c r="H4608" s="7">
        <f t="shared" si="284"/>
        <v>46296</v>
      </c>
      <c r="I4608" s="3">
        <f t="shared" si="285"/>
        <v>14757.6</v>
      </c>
      <c r="J4608" s="3">
        <f t="shared" si="286"/>
        <v>10330.32</v>
      </c>
      <c r="K4608" s="3">
        <f t="shared" si="287"/>
        <v>4427.2800000000007</v>
      </c>
    </row>
    <row r="4609" spans="1:11" x14ac:dyDescent="0.25">
      <c r="A4609" s="5">
        <v>46320</v>
      </c>
      <c r="B4609" s="2" t="s">
        <v>4616</v>
      </c>
      <c r="C4609" s="2">
        <v>3</v>
      </c>
      <c r="D4609" s="3">
        <v>18530</v>
      </c>
      <c r="E4609" s="4">
        <v>0.03</v>
      </c>
      <c r="F4609" s="6">
        <v>5</v>
      </c>
      <c r="G4609" s="6">
        <v>5</v>
      </c>
      <c r="H4609" s="7">
        <f t="shared" si="284"/>
        <v>46296</v>
      </c>
      <c r="I4609" s="3">
        <f t="shared" si="285"/>
        <v>57257.700000000004</v>
      </c>
      <c r="J4609" s="3">
        <f t="shared" si="286"/>
        <v>40080.39</v>
      </c>
      <c r="K4609" s="3">
        <f t="shared" si="287"/>
        <v>17177.310000000005</v>
      </c>
    </row>
    <row r="4610" spans="1:11" x14ac:dyDescent="0.25">
      <c r="A4610" s="5">
        <v>46254</v>
      </c>
      <c r="B4610" s="2" t="s">
        <v>4617</v>
      </c>
      <c r="C4610" s="2">
        <v>12</v>
      </c>
      <c r="D4610" s="3">
        <v>34435</v>
      </c>
      <c r="E4610" s="4">
        <v>0.06</v>
      </c>
      <c r="F4610" s="6">
        <v>2</v>
      </c>
      <c r="G4610" s="6">
        <v>1</v>
      </c>
      <c r="H4610" s="7">
        <f t="shared" ref="H4610:H4673" si="288">DATE(YEAR($A4610),MONTH($A4610),1)</f>
        <v>46235</v>
      </c>
      <c r="I4610" s="3">
        <f t="shared" ref="I4610:I4673" si="289">$C4610*$D4610*(1+$E4610)</f>
        <v>438013.2</v>
      </c>
      <c r="J4610" s="3">
        <f t="shared" ref="J4610:J4673" si="290">I4610*70%</f>
        <v>306609.24</v>
      </c>
      <c r="K4610" s="3">
        <f t="shared" ref="K4610:K4673" si="291">I4610-J4610</f>
        <v>131403.96000000002</v>
      </c>
    </row>
    <row r="4611" spans="1:11" x14ac:dyDescent="0.25">
      <c r="A4611" s="5">
        <v>46116</v>
      </c>
      <c r="B4611" s="2" t="s">
        <v>4618</v>
      </c>
      <c r="C4611" s="2">
        <v>10</v>
      </c>
      <c r="D4611" s="3">
        <v>19241</v>
      </c>
      <c r="E4611" s="4">
        <v>0.04</v>
      </c>
      <c r="F4611" s="6">
        <v>2</v>
      </c>
      <c r="G4611" s="6">
        <v>3</v>
      </c>
      <c r="H4611" s="7">
        <f t="shared" si="288"/>
        <v>46113</v>
      </c>
      <c r="I4611" s="3">
        <f t="shared" si="289"/>
        <v>200106.4</v>
      </c>
      <c r="J4611" s="3">
        <f t="shared" si="290"/>
        <v>140074.47999999998</v>
      </c>
      <c r="K4611" s="3">
        <f t="shared" si="291"/>
        <v>60031.920000000013</v>
      </c>
    </row>
    <row r="4612" spans="1:11" x14ac:dyDescent="0.25">
      <c r="A4612" s="5">
        <v>46087</v>
      </c>
      <c r="B4612" s="2" t="s">
        <v>4619</v>
      </c>
      <c r="C4612" s="2">
        <v>10</v>
      </c>
      <c r="D4612" s="3">
        <v>6173</v>
      </c>
      <c r="E4612" s="4">
        <v>0.02</v>
      </c>
      <c r="F4612" s="6">
        <v>3</v>
      </c>
      <c r="G4612" s="6">
        <v>4</v>
      </c>
      <c r="H4612" s="7">
        <f t="shared" si="288"/>
        <v>46082</v>
      </c>
      <c r="I4612" s="3">
        <f t="shared" si="289"/>
        <v>62964.6</v>
      </c>
      <c r="J4612" s="3">
        <f t="shared" si="290"/>
        <v>44075.219999999994</v>
      </c>
      <c r="K4612" s="3">
        <f t="shared" si="291"/>
        <v>18889.380000000005</v>
      </c>
    </row>
    <row r="4613" spans="1:11" x14ac:dyDescent="0.25">
      <c r="A4613" s="5">
        <v>46044</v>
      </c>
      <c r="B4613" s="2" t="s">
        <v>4620</v>
      </c>
      <c r="C4613" s="2">
        <v>9</v>
      </c>
      <c r="D4613" s="3">
        <v>30267</v>
      </c>
      <c r="E4613" s="4"/>
      <c r="F4613" s="6">
        <v>1</v>
      </c>
      <c r="G4613" s="6">
        <v>6</v>
      </c>
      <c r="H4613" s="7">
        <f t="shared" si="288"/>
        <v>46023</v>
      </c>
      <c r="I4613" s="3">
        <f t="shared" si="289"/>
        <v>272403</v>
      </c>
      <c r="J4613" s="3">
        <f t="shared" si="290"/>
        <v>190682.09999999998</v>
      </c>
      <c r="K4613" s="3">
        <f t="shared" si="291"/>
        <v>81720.900000000023</v>
      </c>
    </row>
    <row r="4614" spans="1:11" x14ac:dyDescent="0.25">
      <c r="A4614" s="5">
        <v>46050</v>
      </c>
      <c r="B4614" s="2" t="s">
        <v>4621</v>
      </c>
      <c r="C4614" s="2">
        <v>6</v>
      </c>
      <c r="D4614" s="3">
        <v>22123</v>
      </c>
      <c r="E4614" s="4"/>
      <c r="F4614" s="6">
        <v>5</v>
      </c>
      <c r="G4614" s="6">
        <v>4</v>
      </c>
      <c r="H4614" s="7">
        <f t="shared" si="288"/>
        <v>46023</v>
      </c>
      <c r="I4614" s="3">
        <f t="shared" si="289"/>
        <v>132738</v>
      </c>
      <c r="J4614" s="3">
        <f t="shared" si="290"/>
        <v>92916.599999999991</v>
      </c>
      <c r="K4614" s="3">
        <f t="shared" si="291"/>
        <v>39821.400000000009</v>
      </c>
    </row>
    <row r="4615" spans="1:11" x14ac:dyDescent="0.25">
      <c r="A4615" s="5">
        <v>46375</v>
      </c>
      <c r="B4615" s="2" t="s">
        <v>4622</v>
      </c>
      <c r="C4615" s="2">
        <v>5</v>
      </c>
      <c r="D4615" s="3">
        <v>28763</v>
      </c>
      <c r="E4615" s="4"/>
      <c r="F4615" s="6">
        <v>4</v>
      </c>
      <c r="G4615" s="6">
        <v>7</v>
      </c>
      <c r="H4615" s="7">
        <f t="shared" si="288"/>
        <v>46357</v>
      </c>
      <c r="I4615" s="3">
        <f t="shared" si="289"/>
        <v>143815</v>
      </c>
      <c r="J4615" s="3">
        <f t="shared" si="290"/>
        <v>100670.5</v>
      </c>
      <c r="K4615" s="3">
        <f t="shared" si="291"/>
        <v>43144.5</v>
      </c>
    </row>
    <row r="4616" spans="1:11" x14ac:dyDescent="0.25">
      <c r="A4616" s="5">
        <v>46072</v>
      </c>
      <c r="B4616" s="2" t="s">
        <v>4623</v>
      </c>
      <c r="C4616" s="2">
        <v>3</v>
      </c>
      <c r="D4616" s="3">
        <v>19868</v>
      </c>
      <c r="E4616" s="4">
        <v>0.06</v>
      </c>
      <c r="F4616" s="6">
        <v>4</v>
      </c>
      <c r="G4616" s="6">
        <v>8</v>
      </c>
      <c r="H4616" s="7">
        <f t="shared" si="288"/>
        <v>46054</v>
      </c>
      <c r="I4616" s="3">
        <f t="shared" si="289"/>
        <v>63180.240000000005</v>
      </c>
      <c r="J4616" s="3">
        <f t="shared" si="290"/>
        <v>44226.167999999998</v>
      </c>
      <c r="K4616" s="3">
        <f t="shared" si="291"/>
        <v>18954.072000000007</v>
      </c>
    </row>
    <row r="4617" spans="1:11" x14ac:dyDescent="0.25">
      <c r="A4617" s="5">
        <v>46061</v>
      </c>
      <c r="B4617" s="2" t="s">
        <v>4624</v>
      </c>
      <c r="C4617" s="2">
        <v>8</v>
      </c>
      <c r="D4617" s="3">
        <v>33815</v>
      </c>
      <c r="E4617" s="4">
        <v>0.03</v>
      </c>
      <c r="F4617" s="6">
        <v>3</v>
      </c>
      <c r="G4617" s="6">
        <v>2</v>
      </c>
      <c r="H4617" s="7">
        <f t="shared" si="288"/>
        <v>46054</v>
      </c>
      <c r="I4617" s="3">
        <f t="shared" si="289"/>
        <v>278635.60000000003</v>
      </c>
      <c r="J4617" s="3">
        <f t="shared" si="290"/>
        <v>195044.92</v>
      </c>
      <c r="K4617" s="3">
        <f t="shared" si="291"/>
        <v>83590.680000000022</v>
      </c>
    </row>
    <row r="4618" spans="1:11" x14ac:dyDescent="0.25">
      <c r="A4618" s="5">
        <v>46381</v>
      </c>
      <c r="B4618" s="2" t="s">
        <v>4625</v>
      </c>
      <c r="C4618" s="2">
        <v>10</v>
      </c>
      <c r="D4618" s="3">
        <v>5218</v>
      </c>
      <c r="E4618" s="4">
        <v>0.14000000000000001</v>
      </c>
      <c r="F4618" s="6">
        <v>3</v>
      </c>
      <c r="G4618" s="6">
        <v>4</v>
      </c>
      <c r="H4618" s="7">
        <f t="shared" si="288"/>
        <v>46357</v>
      </c>
      <c r="I4618" s="3">
        <f t="shared" si="289"/>
        <v>59485.200000000004</v>
      </c>
      <c r="J4618" s="3">
        <f t="shared" si="290"/>
        <v>41639.64</v>
      </c>
      <c r="K4618" s="3">
        <f t="shared" si="291"/>
        <v>17845.560000000005</v>
      </c>
    </row>
    <row r="4619" spans="1:11" x14ac:dyDescent="0.25">
      <c r="A4619" s="5">
        <v>46312</v>
      </c>
      <c r="B4619" s="2" t="s">
        <v>4626</v>
      </c>
      <c r="C4619" s="2">
        <v>4</v>
      </c>
      <c r="D4619" s="3">
        <v>9637</v>
      </c>
      <c r="E4619" s="4">
        <v>0.14000000000000001</v>
      </c>
      <c r="F4619" s="6">
        <v>1</v>
      </c>
      <c r="G4619" s="6">
        <v>4</v>
      </c>
      <c r="H4619" s="7">
        <f t="shared" si="288"/>
        <v>46296</v>
      </c>
      <c r="I4619" s="3">
        <f t="shared" si="289"/>
        <v>43944.72</v>
      </c>
      <c r="J4619" s="3">
        <f t="shared" si="290"/>
        <v>30761.304</v>
      </c>
      <c r="K4619" s="3">
        <f t="shared" si="291"/>
        <v>13183.416000000001</v>
      </c>
    </row>
    <row r="4620" spans="1:11" x14ac:dyDescent="0.25">
      <c r="A4620" s="5">
        <v>46357</v>
      </c>
      <c r="B4620" s="2" t="s">
        <v>4627</v>
      </c>
      <c r="C4620" s="2">
        <v>4</v>
      </c>
      <c r="D4620" s="3">
        <v>14782</v>
      </c>
      <c r="E4620" s="4"/>
      <c r="F4620" s="6">
        <v>1</v>
      </c>
      <c r="G4620" s="6">
        <v>7</v>
      </c>
      <c r="H4620" s="7">
        <f t="shared" si="288"/>
        <v>46357</v>
      </c>
      <c r="I4620" s="3">
        <f t="shared" si="289"/>
        <v>59128</v>
      </c>
      <c r="J4620" s="3">
        <f t="shared" si="290"/>
        <v>41389.599999999999</v>
      </c>
      <c r="K4620" s="3">
        <f t="shared" si="291"/>
        <v>17738.400000000001</v>
      </c>
    </row>
    <row r="4621" spans="1:11" x14ac:dyDescent="0.25">
      <c r="A4621" s="5">
        <v>46154</v>
      </c>
      <c r="B4621" s="2" t="s">
        <v>4628</v>
      </c>
      <c r="C4621" s="2">
        <v>5</v>
      </c>
      <c r="D4621" s="3">
        <v>3516</v>
      </c>
      <c r="E4621" s="4">
        <v>0.05</v>
      </c>
      <c r="F4621" s="6">
        <v>5</v>
      </c>
      <c r="G4621" s="6">
        <v>5</v>
      </c>
      <c r="H4621" s="7">
        <f t="shared" si="288"/>
        <v>46143</v>
      </c>
      <c r="I4621" s="3">
        <f t="shared" si="289"/>
        <v>18459</v>
      </c>
      <c r="J4621" s="3">
        <f t="shared" si="290"/>
        <v>12921.3</v>
      </c>
      <c r="K4621" s="3">
        <f t="shared" si="291"/>
        <v>5537.7000000000007</v>
      </c>
    </row>
    <row r="4622" spans="1:11" x14ac:dyDescent="0.25">
      <c r="A4622" s="5">
        <v>46192</v>
      </c>
      <c r="B4622" s="2" t="s">
        <v>4629</v>
      </c>
      <c r="C4622" s="2">
        <v>6</v>
      </c>
      <c r="D4622" s="3">
        <v>21446</v>
      </c>
      <c r="E4622" s="4">
        <v>0.04</v>
      </c>
      <c r="F4622" s="6">
        <v>4</v>
      </c>
      <c r="G4622" s="6">
        <v>5</v>
      </c>
      <c r="H4622" s="7">
        <f t="shared" si="288"/>
        <v>46174</v>
      </c>
      <c r="I4622" s="3">
        <f t="shared" si="289"/>
        <v>133823.04000000001</v>
      </c>
      <c r="J4622" s="3">
        <f t="shared" si="290"/>
        <v>93676.127999999997</v>
      </c>
      <c r="K4622" s="3">
        <f t="shared" si="291"/>
        <v>40146.912000000011</v>
      </c>
    </row>
    <row r="4623" spans="1:11" x14ac:dyDescent="0.25">
      <c r="A4623" s="5">
        <v>46095</v>
      </c>
      <c r="B4623" s="2" t="s">
        <v>4630</v>
      </c>
      <c r="C4623" s="2">
        <v>2</v>
      </c>
      <c r="D4623" s="3">
        <v>10681</v>
      </c>
      <c r="E4623" s="4"/>
      <c r="F4623" s="6">
        <v>2</v>
      </c>
      <c r="G4623" s="6">
        <v>5</v>
      </c>
      <c r="H4623" s="7">
        <f t="shared" si="288"/>
        <v>46082</v>
      </c>
      <c r="I4623" s="3">
        <f t="shared" si="289"/>
        <v>21362</v>
      </c>
      <c r="J4623" s="3">
        <f t="shared" si="290"/>
        <v>14953.4</v>
      </c>
      <c r="K4623" s="3">
        <f t="shared" si="291"/>
        <v>6408.6</v>
      </c>
    </row>
    <row r="4624" spans="1:11" x14ac:dyDescent="0.25">
      <c r="A4624" s="5">
        <v>46122</v>
      </c>
      <c r="B4624" s="2" t="s">
        <v>4631</v>
      </c>
      <c r="C4624" s="2">
        <v>5</v>
      </c>
      <c r="D4624" s="3">
        <v>18485</v>
      </c>
      <c r="E4624" s="4">
        <v>0.08</v>
      </c>
      <c r="F4624" s="6">
        <v>2</v>
      </c>
      <c r="G4624" s="6">
        <v>2</v>
      </c>
      <c r="H4624" s="7">
        <f t="shared" si="288"/>
        <v>46113</v>
      </c>
      <c r="I4624" s="3">
        <f t="shared" si="289"/>
        <v>99819</v>
      </c>
      <c r="J4624" s="3">
        <f t="shared" si="290"/>
        <v>69873.299999999988</v>
      </c>
      <c r="K4624" s="3">
        <f t="shared" si="291"/>
        <v>29945.700000000012</v>
      </c>
    </row>
    <row r="4625" spans="1:11" x14ac:dyDescent="0.25">
      <c r="A4625" s="5">
        <v>46342</v>
      </c>
      <c r="B4625" s="2" t="s">
        <v>4632</v>
      </c>
      <c r="C4625" s="2">
        <v>10</v>
      </c>
      <c r="D4625" s="3">
        <v>15177</v>
      </c>
      <c r="E4625" s="4"/>
      <c r="F4625" s="6">
        <v>5</v>
      </c>
      <c r="G4625" s="6">
        <v>7</v>
      </c>
      <c r="H4625" s="7">
        <f t="shared" si="288"/>
        <v>46327</v>
      </c>
      <c r="I4625" s="3">
        <f t="shared" si="289"/>
        <v>151770</v>
      </c>
      <c r="J4625" s="3">
        <f t="shared" si="290"/>
        <v>106239</v>
      </c>
      <c r="K4625" s="3">
        <f t="shared" si="291"/>
        <v>45531</v>
      </c>
    </row>
    <row r="4626" spans="1:11" x14ac:dyDescent="0.25">
      <c r="A4626" s="5">
        <v>46302</v>
      </c>
      <c r="B4626" s="2" t="s">
        <v>4633</v>
      </c>
      <c r="C4626" s="2">
        <v>5</v>
      </c>
      <c r="D4626" s="3">
        <v>7516</v>
      </c>
      <c r="E4626" s="4">
        <v>0.05</v>
      </c>
      <c r="F4626" s="6">
        <v>1</v>
      </c>
      <c r="G4626" s="6">
        <v>1</v>
      </c>
      <c r="H4626" s="7">
        <f t="shared" si="288"/>
        <v>46296</v>
      </c>
      <c r="I4626" s="3">
        <f t="shared" si="289"/>
        <v>39459</v>
      </c>
      <c r="J4626" s="3">
        <f t="shared" si="290"/>
        <v>27621.3</v>
      </c>
      <c r="K4626" s="3">
        <f t="shared" si="291"/>
        <v>11837.7</v>
      </c>
    </row>
    <row r="4627" spans="1:11" x14ac:dyDescent="0.25">
      <c r="A4627" s="5">
        <v>46038</v>
      </c>
      <c r="B4627" s="2" t="s">
        <v>4634</v>
      </c>
      <c r="C4627" s="2">
        <v>5</v>
      </c>
      <c r="D4627" s="3">
        <v>13388</v>
      </c>
      <c r="E4627" s="4">
        <v>0.09</v>
      </c>
      <c r="F4627" s="6">
        <v>2</v>
      </c>
      <c r="G4627" s="6">
        <v>5</v>
      </c>
      <c r="H4627" s="7">
        <f t="shared" si="288"/>
        <v>46023</v>
      </c>
      <c r="I4627" s="3">
        <f t="shared" si="289"/>
        <v>72964.600000000006</v>
      </c>
      <c r="J4627" s="3">
        <f t="shared" si="290"/>
        <v>51075.22</v>
      </c>
      <c r="K4627" s="3">
        <f t="shared" si="291"/>
        <v>21889.380000000005</v>
      </c>
    </row>
    <row r="4628" spans="1:11" x14ac:dyDescent="0.25">
      <c r="A4628" s="5">
        <v>46140</v>
      </c>
      <c r="B4628" s="2" t="s">
        <v>4635</v>
      </c>
      <c r="C4628" s="2">
        <v>6</v>
      </c>
      <c r="D4628" s="3">
        <v>8089</v>
      </c>
      <c r="E4628" s="4">
        <v>0.13</v>
      </c>
      <c r="F4628" s="6">
        <v>5</v>
      </c>
      <c r="G4628" s="6">
        <v>4</v>
      </c>
      <c r="H4628" s="7">
        <f t="shared" si="288"/>
        <v>46113</v>
      </c>
      <c r="I4628" s="3">
        <f t="shared" si="289"/>
        <v>54843.42</v>
      </c>
      <c r="J4628" s="3">
        <f t="shared" si="290"/>
        <v>38390.393999999993</v>
      </c>
      <c r="K4628" s="3">
        <f t="shared" si="291"/>
        <v>16453.026000000005</v>
      </c>
    </row>
    <row r="4629" spans="1:11" x14ac:dyDescent="0.25">
      <c r="A4629" s="5">
        <v>46356</v>
      </c>
      <c r="B4629" s="2" t="s">
        <v>4636</v>
      </c>
      <c r="C4629" s="2">
        <v>6</v>
      </c>
      <c r="D4629" s="3">
        <v>17313</v>
      </c>
      <c r="E4629" s="4">
        <v>0.04</v>
      </c>
      <c r="F4629" s="6">
        <v>3</v>
      </c>
      <c r="G4629" s="6">
        <v>8</v>
      </c>
      <c r="H4629" s="7">
        <f t="shared" si="288"/>
        <v>46327</v>
      </c>
      <c r="I4629" s="3">
        <f t="shared" si="289"/>
        <v>108033.12000000001</v>
      </c>
      <c r="J4629" s="3">
        <f t="shared" si="290"/>
        <v>75623.184000000008</v>
      </c>
      <c r="K4629" s="3">
        <f t="shared" si="291"/>
        <v>32409.936000000002</v>
      </c>
    </row>
    <row r="4630" spans="1:11" x14ac:dyDescent="0.25">
      <c r="A4630" s="5">
        <v>46189</v>
      </c>
      <c r="B4630" s="2" t="s">
        <v>4637</v>
      </c>
      <c r="C4630" s="2">
        <v>12</v>
      </c>
      <c r="D4630" s="3">
        <v>32883</v>
      </c>
      <c r="E4630" s="4">
        <v>0.1</v>
      </c>
      <c r="F4630" s="6">
        <v>4</v>
      </c>
      <c r="G4630" s="6">
        <v>1</v>
      </c>
      <c r="H4630" s="7">
        <f t="shared" si="288"/>
        <v>46174</v>
      </c>
      <c r="I4630" s="3">
        <f t="shared" si="289"/>
        <v>434055.60000000003</v>
      </c>
      <c r="J4630" s="3">
        <f t="shared" si="290"/>
        <v>303838.92</v>
      </c>
      <c r="K4630" s="3">
        <f t="shared" si="291"/>
        <v>130216.68000000005</v>
      </c>
    </row>
    <row r="4631" spans="1:11" x14ac:dyDescent="0.25">
      <c r="A4631" s="5">
        <v>46029</v>
      </c>
      <c r="B4631" s="2" t="s">
        <v>4638</v>
      </c>
      <c r="C4631" s="2">
        <v>5</v>
      </c>
      <c r="D4631" s="3">
        <v>27052</v>
      </c>
      <c r="E4631" s="4">
        <v>0.02</v>
      </c>
      <c r="F4631" s="6">
        <v>4</v>
      </c>
      <c r="G4631" s="6">
        <v>3</v>
      </c>
      <c r="H4631" s="7">
        <f t="shared" si="288"/>
        <v>46023</v>
      </c>
      <c r="I4631" s="3">
        <f t="shared" si="289"/>
        <v>137965.20000000001</v>
      </c>
      <c r="J4631" s="3">
        <f t="shared" si="290"/>
        <v>96575.64</v>
      </c>
      <c r="K4631" s="3">
        <f t="shared" si="291"/>
        <v>41389.560000000012</v>
      </c>
    </row>
    <row r="4632" spans="1:11" x14ac:dyDescent="0.25">
      <c r="A4632" s="5">
        <v>46197</v>
      </c>
      <c r="B4632" s="2" t="s">
        <v>4639</v>
      </c>
      <c r="C4632" s="2">
        <v>1</v>
      </c>
      <c r="D4632" s="3">
        <v>15435</v>
      </c>
      <c r="E4632" s="4">
        <v>0.12</v>
      </c>
      <c r="F4632" s="6">
        <v>4</v>
      </c>
      <c r="G4632" s="6">
        <v>5</v>
      </c>
      <c r="H4632" s="7">
        <f t="shared" si="288"/>
        <v>46174</v>
      </c>
      <c r="I4632" s="3">
        <f t="shared" si="289"/>
        <v>17287.2</v>
      </c>
      <c r="J4632" s="3">
        <f t="shared" si="290"/>
        <v>12101.039999999999</v>
      </c>
      <c r="K4632" s="3">
        <f t="shared" si="291"/>
        <v>5186.1600000000017</v>
      </c>
    </row>
    <row r="4633" spans="1:11" x14ac:dyDescent="0.25">
      <c r="A4633" s="5">
        <v>46136</v>
      </c>
      <c r="B4633" s="2" t="s">
        <v>4640</v>
      </c>
      <c r="C4633" s="2">
        <v>8</v>
      </c>
      <c r="D4633" s="3">
        <v>11427</v>
      </c>
      <c r="E4633" s="4"/>
      <c r="F4633" s="6">
        <v>2</v>
      </c>
      <c r="G4633" s="6">
        <v>3</v>
      </c>
      <c r="H4633" s="7">
        <f t="shared" si="288"/>
        <v>46113</v>
      </c>
      <c r="I4633" s="3">
        <f t="shared" si="289"/>
        <v>91416</v>
      </c>
      <c r="J4633" s="3">
        <f t="shared" si="290"/>
        <v>63991.199999999997</v>
      </c>
      <c r="K4633" s="3">
        <f t="shared" si="291"/>
        <v>27424.800000000003</v>
      </c>
    </row>
    <row r="4634" spans="1:11" x14ac:dyDescent="0.25">
      <c r="A4634" s="5">
        <v>46229</v>
      </c>
      <c r="B4634" s="2" t="s">
        <v>4641</v>
      </c>
      <c r="C4634" s="2">
        <v>4</v>
      </c>
      <c r="D4634" s="3">
        <v>8659</v>
      </c>
      <c r="E4634" s="4">
        <v>0.03</v>
      </c>
      <c r="F4634" s="6">
        <v>5</v>
      </c>
      <c r="G4634" s="6">
        <v>2</v>
      </c>
      <c r="H4634" s="7">
        <f t="shared" si="288"/>
        <v>46204</v>
      </c>
      <c r="I4634" s="3">
        <f t="shared" si="289"/>
        <v>35675.08</v>
      </c>
      <c r="J4634" s="3">
        <f t="shared" si="290"/>
        <v>24972.556</v>
      </c>
      <c r="K4634" s="3">
        <f t="shared" si="291"/>
        <v>10702.524000000001</v>
      </c>
    </row>
    <row r="4635" spans="1:11" x14ac:dyDescent="0.25">
      <c r="A4635" s="5">
        <v>46050</v>
      </c>
      <c r="B4635" s="2" t="s">
        <v>4642</v>
      </c>
      <c r="C4635" s="2">
        <v>7</v>
      </c>
      <c r="D4635" s="3">
        <v>16010</v>
      </c>
      <c r="E4635" s="4"/>
      <c r="F4635" s="6">
        <v>5</v>
      </c>
      <c r="G4635" s="6">
        <v>1</v>
      </c>
      <c r="H4635" s="7">
        <f t="shared" si="288"/>
        <v>46023</v>
      </c>
      <c r="I4635" s="3">
        <f t="shared" si="289"/>
        <v>112070</v>
      </c>
      <c r="J4635" s="3">
        <f t="shared" si="290"/>
        <v>78449</v>
      </c>
      <c r="K4635" s="3">
        <f t="shared" si="291"/>
        <v>33621</v>
      </c>
    </row>
    <row r="4636" spans="1:11" x14ac:dyDescent="0.25">
      <c r="A4636" s="5">
        <v>46153</v>
      </c>
      <c r="B4636" s="2" t="s">
        <v>4643</v>
      </c>
      <c r="C4636" s="2">
        <v>11</v>
      </c>
      <c r="D4636" s="3">
        <v>26640</v>
      </c>
      <c r="E4636" s="4">
        <v>0.03</v>
      </c>
      <c r="F4636" s="6">
        <v>2</v>
      </c>
      <c r="G4636" s="6">
        <v>1</v>
      </c>
      <c r="H4636" s="7">
        <f t="shared" si="288"/>
        <v>46143</v>
      </c>
      <c r="I4636" s="3">
        <f t="shared" si="289"/>
        <v>301831.2</v>
      </c>
      <c r="J4636" s="3">
        <f t="shared" si="290"/>
        <v>211281.84</v>
      </c>
      <c r="K4636" s="3">
        <f t="shared" si="291"/>
        <v>90549.360000000015</v>
      </c>
    </row>
    <row r="4637" spans="1:11" x14ac:dyDescent="0.25">
      <c r="A4637" s="5">
        <v>46339</v>
      </c>
      <c r="B4637" s="2" t="s">
        <v>4644</v>
      </c>
      <c r="C4637" s="2">
        <v>9</v>
      </c>
      <c r="D4637" s="3">
        <v>33054</v>
      </c>
      <c r="E4637" s="4">
        <v>0.06</v>
      </c>
      <c r="F4637" s="6">
        <v>3</v>
      </c>
      <c r="G4637" s="6">
        <v>4</v>
      </c>
      <c r="H4637" s="7">
        <f t="shared" si="288"/>
        <v>46327</v>
      </c>
      <c r="I4637" s="3">
        <f t="shared" si="289"/>
        <v>315335.16000000003</v>
      </c>
      <c r="J4637" s="3">
        <f t="shared" si="290"/>
        <v>220734.61200000002</v>
      </c>
      <c r="K4637" s="3">
        <f t="shared" si="291"/>
        <v>94600.54800000001</v>
      </c>
    </row>
    <row r="4638" spans="1:11" x14ac:dyDescent="0.25">
      <c r="A4638" s="5">
        <v>46038</v>
      </c>
      <c r="B4638" s="2" t="s">
        <v>4645</v>
      </c>
      <c r="C4638" s="2">
        <v>7</v>
      </c>
      <c r="D4638" s="3">
        <v>28999</v>
      </c>
      <c r="E4638" s="4">
        <v>7.0000000000000007E-2</v>
      </c>
      <c r="F4638" s="6">
        <v>2</v>
      </c>
      <c r="G4638" s="6">
        <v>5</v>
      </c>
      <c r="H4638" s="7">
        <f t="shared" si="288"/>
        <v>46023</v>
      </c>
      <c r="I4638" s="3">
        <f t="shared" si="289"/>
        <v>217202.51</v>
      </c>
      <c r="J4638" s="3">
        <f t="shared" si="290"/>
        <v>152041.75699999998</v>
      </c>
      <c r="K4638" s="3">
        <f t="shared" si="291"/>
        <v>65160.753000000026</v>
      </c>
    </row>
    <row r="4639" spans="1:11" x14ac:dyDescent="0.25">
      <c r="A4639" s="5">
        <v>46145</v>
      </c>
      <c r="B4639" s="2" t="s">
        <v>4646</v>
      </c>
      <c r="C4639" s="2">
        <v>1</v>
      </c>
      <c r="D4639" s="3">
        <v>21216</v>
      </c>
      <c r="E4639" s="4">
        <v>0.14000000000000001</v>
      </c>
      <c r="F4639" s="6">
        <v>5</v>
      </c>
      <c r="G4639" s="6">
        <v>5</v>
      </c>
      <c r="H4639" s="7">
        <f t="shared" si="288"/>
        <v>46143</v>
      </c>
      <c r="I4639" s="3">
        <f t="shared" si="289"/>
        <v>24186.240000000002</v>
      </c>
      <c r="J4639" s="3">
        <f t="shared" si="290"/>
        <v>16930.367999999999</v>
      </c>
      <c r="K4639" s="3">
        <f t="shared" si="291"/>
        <v>7255.872000000003</v>
      </c>
    </row>
    <row r="4640" spans="1:11" x14ac:dyDescent="0.25">
      <c r="A4640" s="5">
        <v>46238</v>
      </c>
      <c r="B4640" s="2" t="s">
        <v>4647</v>
      </c>
      <c r="C4640" s="2">
        <v>12</v>
      </c>
      <c r="D4640" s="3">
        <v>23991</v>
      </c>
      <c r="E4640" s="4">
        <v>7.0000000000000007E-2</v>
      </c>
      <c r="F4640" s="6">
        <v>2</v>
      </c>
      <c r="G4640" s="6">
        <v>6</v>
      </c>
      <c r="H4640" s="7">
        <f t="shared" si="288"/>
        <v>46235</v>
      </c>
      <c r="I4640" s="3">
        <f t="shared" si="289"/>
        <v>308044.44</v>
      </c>
      <c r="J4640" s="3">
        <f t="shared" si="290"/>
        <v>215631.10799999998</v>
      </c>
      <c r="K4640" s="3">
        <f t="shared" si="291"/>
        <v>92413.332000000024</v>
      </c>
    </row>
    <row r="4641" spans="1:11" x14ac:dyDescent="0.25">
      <c r="A4641" s="5">
        <v>46170</v>
      </c>
      <c r="B4641" s="2" t="s">
        <v>4648</v>
      </c>
      <c r="C4641" s="2">
        <v>10</v>
      </c>
      <c r="D4641" s="3">
        <v>34692</v>
      </c>
      <c r="E4641" s="4">
        <v>0.04</v>
      </c>
      <c r="F4641" s="6">
        <v>5</v>
      </c>
      <c r="G4641" s="6">
        <v>7</v>
      </c>
      <c r="H4641" s="7">
        <f t="shared" si="288"/>
        <v>46143</v>
      </c>
      <c r="I4641" s="3">
        <f t="shared" si="289"/>
        <v>360796.8</v>
      </c>
      <c r="J4641" s="3">
        <f t="shared" si="290"/>
        <v>252557.75999999998</v>
      </c>
      <c r="K4641" s="3">
        <f t="shared" si="291"/>
        <v>108239.04000000001</v>
      </c>
    </row>
    <row r="4642" spans="1:11" x14ac:dyDescent="0.25">
      <c r="A4642" s="5">
        <v>46167</v>
      </c>
      <c r="B4642" s="2" t="s">
        <v>4649</v>
      </c>
      <c r="C4642" s="2">
        <v>10</v>
      </c>
      <c r="D4642" s="3">
        <v>7605</v>
      </c>
      <c r="E4642" s="4"/>
      <c r="F4642" s="6">
        <v>5</v>
      </c>
      <c r="G4642" s="6">
        <v>6</v>
      </c>
      <c r="H4642" s="7">
        <f t="shared" si="288"/>
        <v>46143</v>
      </c>
      <c r="I4642" s="3">
        <f t="shared" si="289"/>
        <v>76050</v>
      </c>
      <c r="J4642" s="3">
        <f t="shared" si="290"/>
        <v>53235</v>
      </c>
      <c r="K4642" s="3">
        <f t="shared" si="291"/>
        <v>22815</v>
      </c>
    </row>
    <row r="4643" spans="1:11" x14ac:dyDescent="0.25">
      <c r="A4643" s="5">
        <v>46055</v>
      </c>
      <c r="B4643" s="2" t="s">
        <v>4650</v>
      </c>
      <c r="C4643" s="2">
        <v>6</v>
      </c>
      <c r="D4643" s="3">
        <v>16458</v>
      </c>
      <c r="E4643" s="4"/>
      <c r="F4643" s="6">
        <v>1</v>
      </c>
      <c r="G4643" s="6">
        <v>4</v>
      </c>
      <c r="H4643" s="7">
        <f t="shared" si="288"/>
        <v>46054</v>
      </c>
      <c r="I4643" s="3">
        <f t="shared" si="289"/>
        <v>98748</v>
      </c>
      <c r="J4643" s="3">
        <f t="shared" si="290"/>
        <v>69123.599999999991</v>
      </c>
      <c r="K4643" s="3">
        <f t="shared" si="291"/>
        <v>29624.400000000009</v>
      </c>
    </row>
    <row r="4644" spans="1:11" x14ac:dyDescent="0.25">
      <c r="A4644" s="5">
        <v>46359</v>
      </c>
      <c r="B4644" s="2" t="s">
        <v>4651</v>
      </c>
      <c r="C4644" s="2">
        <v>9</v>
      </c>
      <c r="D4644" s="3">
        <v>33007</v>
      </c>
      <c r="E4644" s="4">
        <v>0.14000000000000001</v>
      </c>
      <c r="F4644" s="6">
        <v>2</v>
      </c>
      <c r="G4644" s="6">
        <v>1</v>
      </c>
      <c r="H4644" s="7">
        <f t="shared" si="288"/>
        <v>46357</v>
      </c>
      <c r="I4644" s="3">
        <f t="shared" si="289"/>
        <v>338651.82000000007</v>
      </c>
      <c r="J4644" s="3">
        <f t="shared" si="290"/>
        <v>237056.27400000003</v>
      </c>
      <c r="K4644" s="3">
        <f t="shared" si="291"/>
        <v>101595.54600000003</v>
      </c>
    </row>
    <row r="4645" spans="1:11" x14ac:dyDescent="0.25">
      <c r="A4645" s="5">
        <v>46085</v>
      </c>
      <c r="B4645" s="2" t="s">
        <v>4652</v>
      </c>
      <c r="C4645" s="2">
        <v>1</v>
      </c>
      <c r="D4645" s="3">
        <v>33137</v>
      </c>
      <c r="E4645" s="4">
        <v>0.06</v>
      </c>
      <c r="F4645" s="6">
        <v>5</v>
      </c>
      <c r="G4645" s="6">
        <v>7</v>
      </c>
      <c r="H4645" s="7">
        <f t="shared" si="288"/>
        <v>46082</v>
      </c>
      <c r="I4645" s="3">
        <f t="shared" si="289"/>
        <v>35125.22</v>
      </c>
      <c r="J4645" s="3">
        <f t="shared" si="290"/>
        <v>24587.653999999999</v>
      </c>
      <c r="K4645" s="3">
        <f t="shared" si="291"/>
        <v>10537.566000000003</v>
      </c>
    </row>
    <row r="4646" spans="1:11" x14ac:dyDescent="0.25">
      <c r="A4646" s="5">
        <v>46047</v>
      </c>
      <c r="B4646" s="2" t="s">
        <v>4653</v>
      </c>
      <c r="C4646" s="2">
        <v>6</v>
      </c>
      <c r="D4646" s="3">
        <v>17176</v>
      </c>
      <c r="E4646" s="4"/>
      <c r="F4646" s="6">
        <v>2</v>
      </c>
      <c r="G4646" s="6">
        <v>1</v>
      </c>
      <c r="H4646" s="7">
        <f t="shared" si="288"/>
        <v>46023</v>
      </c>
      <c r="I4646" s="3">
        <f t="shared" si="289"/>
        <v>103056</v>
      </c>
      <c r="J4646" s="3">
        <f t="shared" si="290"/>
        <v>72139.199999999997</v>
      </c>
      <c r="K4646" s="3">
        <f t="shared" si="291"/>
        <v>30916.800000000003</v>
      </c>
    </row>
    <row r="4647" spans="1:11" x14ac:dyDescent="0.25">
      <c r="A4647" s="5">
        <v>46233</v>
      </c>
      <c r="B4647" s="2" t="s">
        <v>4654</v>
      </c>
      <c r="C4647" s="2">
        <v>9</v>
      </c>
      <c r="D4647" s="3">
        <v>33793</v>
      </c>
      <c r="E4647" s="4">
        <v>0.15</v>
      </c>
      <c r="F4647" s="6">
        <v>5</v>
      </c>
      <c r="G4647" s="6">
        <v>2</v>
      </c>
      <c r="H4647" s="7">
        <f t="shared" si="288"/>
        <v>46204</v>
      </c>
      <c r="I4647" s="3">
        <f t="shared" si="289"/>
        <v>349757.55</v>
      </c>
      <c r="J4647" s="3">
        <f t="shared" si="290"/>
        <v>244830.28499999997</v>
      </c>
      <c r="K4647" s="3">
        <f t="shared" si="291"/>
        <v>104927.26500000001</v>
      </c>
    </row>
    <row r="4648" spans="1:11" x14ac:dyDescent="0.25">
      <c r="A4648" s="5">
        <v>46250</v>
      </c>
      <c r="B4648" s="2" t="s">
        <v>4655</v>
      </c>
      <c r="C4648" s="2">
        <v>5</v>
      </c>
      <c r="D4648" s="3">
        <v>9424</v>
      </c>
      <c r="E4648" s="4"/>
      <c r="F4648" s="6">
        <v>2</v>
      </c>
      <c r="G4648" s="6">
        <v>7</v>
      </c>
      <c r="H4648" s="7">
        <f t="shared" si="288"/>
        <v>46235</v>
      </c>
      <c r="I4648" s="3">
        <f t="shared" si="289"/>
        <v>47120</v>
      </c>
      <c r="J4648" s="3">
        <f t="shared" si="290"/>
        <v>32984</v>
      </c>
      <c r="K4648" s="3">
        <f t="shared" si="291"/>
        <v>14136</v>
      </c>
    </row>
    <row r="4649" spans="1:11" x14ac:dyDescent="0.25">
      <c r="A4649" s="5">
        <v>46091</v>
      </c>
      <c r="B4649" s="2" t="s">
        <v>4656</v>
      </c>
      <c r="C4649" s="2">
        <v>2</v>
      </c>
      <c r="D4649" s="3">
        <v>29204</v>
      </c>
      <c r="E4649" s="4">
        <v>0.06</v>
      </c>
      <c r="F4649" s="6">
        <v>3</v>
      </c>
      <c r="G4649" s="6">
        <v>1</v>
      </c>
      <c r="H4649" s="7">
        <f t="shared" si="288"/>
        <v>46082</v>
      </c>
      <c r="I4649" s="3">
        <f t="shared" si="289"/>
        <v>61912.480000000003</v>
      </c>
      <c r="J4649" s="3">
        <f t="shared" si="290"/>
        <v>43338.735999999997</v>
      </c>
      <c r="K4649" s="3">
        <f t="shared" si="291"/>
        <v>18573.744000000006</v>
      </c>
    </row>
    <row r="4650" spans="1:11" x14ac:dyDescent="0.25">
      <c r="A4650" s="5">
        <v>46255</v>
      </c>
      <c r="B4650" s="2" t="s">
        <v>4657</v>
      </c>
      <c r="C4650" s="2">
        <v>1</v>
      </c>
      <c r="D4650" s="3">
        <v>5215</v>
      </c>
      <c r="E4650" s="4"/>
      <c r="F4650" s="6">
        <v>1</v>
      </c>
      <c r="G4650" s="6">
        <v>3</v>
      </c>
      <c r="H4650" s="7">
        <f t="shared" si="288"/>
        <v>46235</v>
      </c>
      <c r="I4650" s="3">
        <f t="shared" si="289"/>
        <v>5215</v>
      </c>
      <c r="J4650" s="3">
        <f t="shared" si="290"/>
        <v>3650.4999999999995</v>
      </c>
      <c r="K4650" s="3">
        <f t="shared" si="291"/>
        <v>1564.5000000000005</v>
      </c>
    </row>
    <row r="4651" spans="1:11" x14ac:dyDescent="0.25">
      <c r="A4651" s="5">
        <v>46275</v>
      </c>
      <c r="B4651" s="2" t="s">
        <v>4658</v>
      </c>
      <c r="C4651" s="2">
        <v>6</v>
      </c>
      <c r="D4651" s="3">
        <v>27780</v>
      </c>
      <c r="E4651" s="4">
        <v>7.0000000000000007E-2</v>
      </c>
      <c r="F4651" s="6">
        <v>5</v>
      </c>
      <c r="G4651" s="6">
        <v>8</v>
      </c>
      <c r="H4651" s="7">
        <f t="shared" si="288"/>
        <v>46266</v>
      </c>
      <c r="I4651" s="3">
        <f t="shared" si="289"/>
        <v>178347.6</v>
      </c>
      <c r="J4651" s="3">
        <f t="shared" si="290"/>
        <v>124843.31999999999</v>
      </c>
      <c r="K4651" s="3">
        <f t="shared" si="291"/>
        <v>53504.280000000013</v>
      </c>
    </row>
    <row r="4652" spans="1:11" x14ac:dyDescent="0.25">
      <c r="A4652" s="5">
        <v>46219</v>
      </c>
      <c r="B4652" s="2" t="s">
        <v>4659</v>
      </c>
      <c r="C4652" s="2">
        <v>2</v>
      </c>
      <c r="D4652" s="3">
        <v>1853</v>
      </c>
      <c r="E4652" s="4"/>
      <c r="F4652" s="6">
        <v>3</v>
      </c>
      <c r="G4652" s="6">
        <v>4</v>
      </c>
      <c r="H4652" s="7">
        <f t="shared" si="288"/>
        <v>46204</v>
      </c>
      <c r="I4652" s="3">
        <f t="shared" si="289"/>
        <v>3706</v>
      </c>
      <c r="J4652" s="3">
        <f t="shared" si="290"/>
        <v>2594.1999999999998</v>
      </c>
      <c r="K4652" s="3">
        <f t="shared" si="291"/>
        <v>1111.8000000000002</v>
      </c>
    </row>
    <row r="4653" spans="1:11" x14ac:dyDescent="0.25">
      <c r="A4653" s="5">
        <v>46315</v>
      </c>
      <c r="B4653" s="2" t="s">
        <v>4660</v>
      </c>
      <c r="C4653" s="2">
        <v>5</v>
      </c>
      <c r="D4653" s="3">
        <v>22622</v>
      </c>
      <c r="E4653" s="4"/>
      <c r="F4653" s="6">
        <v>3</v>
      </c>
      <c r="G4653" s="6">
        <v>6</v>
      </c>
      <c r="H4653" s="7">
        <f t="shared" si="288"/>
        <v>46296</v>
      </c>
      <c r="I4653" s="3">
        <f t="shared" si="289"/>
        <v>113110</v>
      </c>
      <c r="J4653" s="3">
        <f t="shared" si="290"/>
        <v>79177</v>
      </c>
      <c r="K4653" s="3">
        <f t="shared" si="291"/>
        <v>33933</v>
      </c>
    </row>
    <row r="4654" spans="1:11" x14ac:dyDescent="0.25">
      <c r="A4654" s="5">
        <v>46030</v>
      </c>
      <c r="B4654" s="2" t="s">
        <v>4661</v>
      </c>
      <c r="C4654" s="2">
        <v>7</v>
      </c>
      <c r="D4654" s="3">
        <v>23191</v>
      </c>
      <c r="E4654" s="4">
        <v>0.06</v>
      </c>
      <c r="F4654" s="6">
        <v>1</v>
      </c>
      <c r="G4654" s="6">
        <v>8</v>
      </c>
      <c r="H4654" s="7">
        <f t="shared" si="288"/>
        <v>46023</v>
      </c>
      <c r="I4654" s="3">
        <f t="shared" si="289"/>
        <v>172077.22</v>
      </c>
      <c r="J4654" s="3">
        <f t="shared" si="290"/>
        <v>120454.05399999999</v>
      </c>
      <c r="K4654" s="3">
        <f t="shared" si="291"/>
        <v>51623.166000000012</v>
      </c>
    </row>
    <row r="4655" spans="1:11" x14ac:dyDescent="0.25">
      <c r="A4655" s="5">
        <v>46074</v>
      </c>
      <c r="B4655" s="2" t="s">
        <v>4662</v>
      </c>
      <c r="C4655" s="2">
        <v>1</v>
      </c>
      <c r="D4655" s="3">
        <v>13251</v>
      </c>
      <c r="E4655" s="4">
        <v>0.04</v>
      </c>
      <c r="F4655" s="6">
        <v>3</v>
      </c>
      <c r="G4655" s="6">
        <v>1</v>
      </c>
      <c r="H4655" s="7">
        <f t="shared" si="288"/>
        <v>46054</v>
      </c>
      <c r="I4655" s="3">
        <f t="shared" si="289"/>
        <v>13781.04</v>
      </c>
      <c r="J4655" s="3">
        <f t="shared" si="290"/>
        <v>9646.7279999999992</v>
      </c>
      <c r="K4655" s="3">
        <f t="shared" si="291"/>
        <v>4134.3120000000017</v>
      </c>
    </row>
    <row r="4656" spans="1:11" x14ac:dyDescent="0.25">
      <c r="A4656" s="5">
        <v>46254</v>
      </c>
      <c r="B4656" s="2" t="s">
        <v>4663</v>
      </c>
      <c r="C4656" s="2">
        <v>7</v>
      </c>
      <c r="D4656" s="3">
        <v>10327</v>
      </c>
      <c r="E4656" s="4">
        <v>0.12</v>
      </c>
      <c r="F4656" s="6">
        <v>2</v>
      </c>
      <c r="G4656" s="6">
        <v>8</v>
      </c>
      <c r="H4656" s="7">
        <f t="shared" si="288"/>
        <v>46235</v>
      </c>
      <c r="I4656" s="3">
        <f t="shared" si="289"/>
        <v>80963.680000000008</v>
      </c>
      <c r="J4656" s="3">
        <f t="shared" si="290"/>
        <v>56674.576000000001</v>
      </c>
      <c r="K4656" s="3">
        <f t="shared" si="291"/>
        <v>24289.104000000007</v>
      </c>
    </row>
    <row r="4657" spans="1:11" x14ac:dyDescent="0.25">
      <c r="A4657" s="5">
        <v>46160</v>
      </c>
      <c r="B4657" s="2" t="s">
        <v>4664</v>
      </c>
      <c r="C4657" s="2">
        <v>3</v>
      </c>
      <c r="D4657" s="3">
        <v>26371</v>
      </c>
      <c r="E4657" s="4">
        <v>0.08</v>
      </c>
      <c r="F4657" s="6">
        <v>4</v>
      </c>
      <c r="G4657" s="6">
        <v>7</v>
      </c>
      <c r="H4657" s="7">
        <f t="shared" si="288"/>
        <v>46143</v>
      </c>
      <c r="I4657" s="3">
        <f t="shared" si="289"/>
        <v>85442.040000000008</v>
      </c>
      <c r="J4657" s="3">
        <f t="shared" si="290"/>
        <v>59809.428</v>
      </c>
      <c r="K4657" s="3">
        <f t="shared" si="291"/>
        <v>25632.612000000008</v>
      </c>
    </row>
    <row r="4658" spans="1:11" x14ac:dyDescent="0.25">
      <c r="A4658" s="5">
        <v>46109</v>
      </c>
      <c r="B4658" s="2" t="s">
        <v>4665</v>
      </c>
      <c r="C4658" s="2">
        <v>12</v>
      </c>
      <c r="D4658" s="3">
        <v>22876</v>
      </c>
      <c r="E4658" s="4"/>
      <c r="F4658" s="6">
        <v>5</v>
      </c>
      <c r="G4658" s="6">
        <v>1</v>
      </c>
      <c r="H4658" s="7">
        <f t="shared" si="288"/>
        <v>46082</v>
      </c>
      <c r="I4658" s="3">
        <f t="shared" si="289"/>
        <v>274512</v>
      </c>
      <c r="J4658" s="3">
        <f t="shared" si="290"/>
        <v>192158.4</v>
      </c>
      <c r="K4658" s="3">
        <f t="shared" si="291"/>
        <v>82353.600000000006</v>
      </c>
    </row>
    <row r="4659" spans="1:11" x14ac:dyDescent="0.25">
      <c r="A4659" s="5">
        <v>46121</v>
      </c>
      <c r="B4659" s="2" t="s">
        <v>4666</v>
      </c>
      <c r="C4659" s="2">
        <v>12</v>
      </c>
      <c r="D4659" s="3">
        <v>30660</v>
      </c>
      <c r="E4659" s="4">
        <v>0.11</v>
      </c>
      <c r="F4659" s="6">
        <v>1</v>
      </c>
      <c r="G4659" s="6">
        <v>5</v>
      </c>
      <c r="H4659" s="7">
        <f t="shared" si="288"/>
        <v>46113</v>
      </c>
      <c r="I4659" s="3">
        <f t="shared" si="289"/>
        <v>408391.2</v>
      </c>
      <c r="J4659" s="3">
        <f t="shared" si="290"/>
        <v>285873.83999999997</v>
      </c>
      <c r="K4659" s="3">
        <f t="shared" si="291"/>
        <v>122517.36000000004</v>
      </c>
    </row>
    <row r="4660" spans="1:11" x14ac:dyDescent="0.25">
      <c r="A4660" s="5">
        <v>46228</v>
      </c>
      <c r="B4660" s="2" t="s">
        <v>4667</v>
      </c>
      <c r="C4660" s="2">
        <v>12</v>
      </c>
      <c r="D4660" s="3">
        <v>8121</v>
      </c>
      <c r="E4660" s="4">
        <v>0.13</v>
      </c>
      <c r="F4660" s="6">
        <v>5</v>
      </c>
      <c r="G4660" s="6">
        <v>7</v>
      </c>
      <c r="H4660" s="7">
        <f t="shared" si="288"/>
        <v>46204</v>
      </c>
      <c r="I4660" s="3">
        <f t="shared" si="289"/>
        <v>110120.76</v>
      </c>
      <c r="J4660" s="3">
        <f t="shared" si="290"/>
        <v>77084.531999999992</v>
      </c>
      <c r="K4660" s="3">
        <f t="shared" si="291"/>
        <v>33036.228000000003</v>
      </c>
    </row>
    <row r="4661" spans="1:11" x14ac:dyDescent="0.25">
      <c r="A4661" s="5">
        <v>46202</v>
      </c>
      <c r="B4661" s="2" t="s">
        <v>4668</v>
      </c>
      <c r="C4661" s="2">
        <v>8</v>
      </c>
      <c r="D4661" s="3">
        <v>14824</v>
      </c>
      <c r="E4661" s="4">
        <v>0.11</v>
      </c>
      <c r="F4661" s="6">
        <v>3</v>
      </c>
      <c r="G4661" s="6">
        <v>3</v>
      </c>
      <c r="H4661" s="7">
        <f t="shared" si="288"/>
        <v>46174</v>
      </c>
      <c r="I4661" s="3">
        <f t="shared" si="289"/>
        <v>131637.12000000002</v>
      </c>
      <c r="J4661" s="3">
        <f t="shared" si="290"/>
        <v>92145.984000000011</v>
      </c>
      <c r="K4661" s="3">
        <f t="shared" si="291"/>
        <v>39491.136000000013</v>
      </c>
    </row>
    <row r="4662" spans="1:11" x14ac:dyDescent="0.25">
      <c r="A4662" s="5">
        <v>46037</v>
      </c>
      <c r="B4662" s="2" t="s">
        <v>4669</v>
      </c>
      <c r="C4662" s="2">
        <v>12</v>
      </c>
      <c r="D4662" s="3">
        <v>28804</v>
      </c>
      <c r="E4662" s="4">
        <v>0.11</v>
      </c>
      <c r="F4662" s="6">
        <v>5</v>
      </c>
      <c r="G4662" s="6">
        <v>6</v>
      </c>
      <c r="H4662" s="7">
        <f t="shared" si="288"/>
        <v>46023</v>
      </c>
      <c r="I4662" s="3">
        <f t="shared" si="289"/>
        <v>383669.28</v>
      </c>
      <c r="J4662" s="3">
        <f t="shared" si="290"/>
        <v>268568.49599999998</v>
      </c>
      <c r="K4662" s="3">
        <f t="shared" si="291"/>
        <v>115100.78400000004</v>
      </c>
    </row>
    <row r="4663" spans="1:11" x14ac:dyDescent="0.25">
      <c r="A4663" s="5">
        <v>46271</v>
      </c>
      <c r="B4663" s="2" t="s">
        <v>4670</v>
      </c>
      <c r="C4663" s="2">
        <v>8</v>
      </c>
      <c r="D4663" s="3">
        <v>18191</v>
      </c>
      <c r="E4663" s="4">
        <v>0.04</v>
      </c>
      <c r="F4663" s="6">
        <v>3</v>
      </c>
      <c r="G4663" s="6">
        <v>6</v>
      </c>
      <c r="H4663" s="7">
        <f t="shared" si="288"/>
        <v>46266</v>
      </c>
      <c r="I4663" s="3">
        <f t="shared" si="289"/>
        <v>151349.12</v>
      </c>
      <c r="J4663" s="3">
        <f t="shared" si="290"/>
        <v>105944.38399999999</v>
      </c>
      <c r="K4663" s="3">
        <f t="shared" si="291"/>
        <v>45404.736000000004</v>
      </c>
    </row>
    <row r="4664" spans="1:11" x14ac:dyDescent="0.25">
      <c r="A4664" s="5">
        <v>46213</v>
      </c>
      <c r="B4664" s="2" t="s">
        <v>4671</v>
      </c>
      <c r="C4664" s="2">
        <v>8</v>
      </c>
      <c r="D4664" s="3">
        <v>25980</v>
      </c>
      <c r="E4664" s="4"/>
      <c r="F4664" s="6">
        <v>1</v>
      </c>
      <c r="G4664" s="6">
        <v>2</v>
      </c>
      <c r="H4664" s="7">
        <f t="shared" si="288"/>
        <v>46204</v>
      </c>
      <c r="I4664" s="3">
        <f t="shared" si="289"/>
        <v>207840</v>
      </c>
      <c r="J4664" s="3">
        <f t="shared" si="290"/>
        <v>145488</v>
      </c>
      <c r="K4664" s="3">
        <f t="shared" si="291"/>
        <v>62352</v>
      </c>
    </row>
    <row r="4665" spans="1:11" x14ac:dyDescent="0.25">
      <c r="A4665" s="5">
        <v>46212</v>
      </c>
      <c r="B4665" s="2" t="s">
        <v>4672</v>
      </c>
      <c r="C4665" s="2">
        <v>10</v>
      </c>
      <c r="D4665" s="3">
        <v>16677</v>
      </c>
      <c r="E4665" s="4">
        <v>0.08</v>
      </c>
      <c r="F4665" s="6">
        <v>5</v>
      </c>
      <c r="G4665" s="6">
        <v>2</v>
      </c>
      <c r="H4665" s="7">
        <f t="shared" si="288"/>
        <v>46204</v>
      </c>
      <c r="I4665" s="3">
        <f t="shared" si="289"/>
        <v>180111.6</v>
      </c>
      <c r="J4665" s="3">
        <f t="shared" si="290"/>
        <v>126078.12</v>
      </c>
      <c r="K4665" s="3">
        <f t="shared" si="291"/>
        <v>54033.48000000001</v>
      </c>
    </row>
    <row r="4666" spans="1:11" x14ac:dyDescent="0.25">
      <c r="A4666" s="5">
        <v>46354</v>
      </c>
      <c r="B4666" s="2" t="s">
        <v>4673</v>
      </c>
      <c r="C4666" s="2">
        <v>9</v>
      </c>
      <c r="D4666" s="3">
        <v>24274</v>
      </c>
      <c r="E4666" s="4">
        <v>0.04</v>
      </c>
      <c r="F4666" s="6">
        <v>4</v>
      </c>
      <c r="G4666" s="6">
        <v>3</v>
      </c>
      <c r="H4666" s="7">
        <f t="shared" si="288"/>
        <v>46327</v>
      </c>
      <c r="I4666" s="3">
        <f t="shared" si="289"/>
        <v>227204.64</v>
      </c>
      <c r="J4666" s="3">
        <f t="shared" si="290"/>
        <v>159043.24799999999</v>
      </c>
      <c r="K4666" s="3">
        <f t="shared" si="291"/>
        <v>68161.392000000022</v>
      </c>
    </row>
    <row r="4667" spans="1:11" x14ac:dyDescent="0.25">
      <c r="A4667" s="5">
        <v>46141</v>
      </c>
      <c r="B4667" s="2" t="s">
        <v>4674</v>
      </c>
      <c r="C4667" s="2">
        <v>5</v>
      </c>
      <c r="D4667" s="3">
        <v>23812</v>
      </c>
      <c r="E4667" s="4">
        <v>7.0000000000000007E-2</v>
      </c>
      <c r="F4667" s="6">
        <v>4</v>
      </c>
      <c r="G4667" s="6">
        <v>2</v>
      </c>
      <c r="H4667" s="7">
        <f t="shared" si="288"/>
        <v>46113</v>
      </c>
      <c r="I4667" s="3">
        <f t="shared" si="289"/>
        <v>127394.20000000001</v>
      </c>
      <c r="J4667" s="3">
        <f t="shared" si="290"/>
        <v>89175.94</v>
      </c>
      <c r="K4667" s="3">
        <f t="shared" si="291"/>
        <v>38218.260000000009</v>
      </c>
    </row>
    <row r="4668" spans="1:11" x14ac:dyDescent="0.25">
      <c r="A4668" s="5">
        <v>46071</v>
      </c>
      <c r="B4668" s="2" t="s">
        <v>4675</v>
      </c>
      <c r="C4668" s="2">
        <v>8</v>
      </c>
      <c r="D4668" s="3">
        <v>12903</v>
      </c>
      <c r="E4668" s="4">
        <v>0.11</v>
      </c>
      <c r="F4668" s="6">
        <v>4</v>
      </c>
      <c r="G4668" s="6">
        <v>5</v>
      </c>
      <c r="H4668" s="7">
        <f t="shared" si="288"/>
        <v>46054</v>
      </c>
      <c r="I4668" s="3">
        <f t="shared" si="289"/>
        <v>114578.64000000001</v>
      </c>
      <c r="J4668" s="3">
        <f t="shared" si="290"/>
        <v>80205.04800000001</v>
      </c>
      <c r="K4668" s="3">
        <f t="shared" si="291"/>
        <v>34373.592000000004</v>
      </c>
    </row>
    <row r="4669" spans="1:11" x14ac:dyDescent="0.25">
      <c r="A4669" s="5">
        <v>46027</v>
      </c>
      <c r="B4669" s="2" t="s">
        <v>4676</v>
      </c>
      <c r="C4669" s="2">
        <v>3</v>
      </c>
      <c r="D4669" s="3">
        <v>3554</v>
      </c>
      <c r="E4669" s="4">
        <v>0.13</v>
      </c>
      <c r="F4669" s="6">
        <v>3</v>
      </c>
      <c r="G4669" s="6">
        <v>4</v>
      </c>
      <c r="H4669" s="7">
        <f t="shared" si="288"/>
        <v>46023</v>
      </c>
      <c r="I4669" s="3">
        <f t="shared" si="289"/>
        <v>12048.06</v>
      </c>
      <c r="J4669" s="3">
        <f t="shared" si="290"/>
        <v>8433.6419999999998</v>
      </c>
      <c r="K4669" s="3">
        <f t="shared" si="291"/>
        <v>3614.4179999999997</v>
      </c>
    </row>
    <row r="4670" spans="1:11" x14ac:dyDescent="0.25">
      <c r="A4670" s="5">
        <v>46376</v>
      </c>
      <c r="B4670" s="2" t="s">
        <v>4677</v>
      </c>
      <c r="C4670" s="2">
        <v>5</v>
      </c>
      <c r="D4670" s="3">
        <v>22802</v>
      </c>
      <c r="E4670" s="4">
        <v>0.04</v>
      </c>
      <c r="F4670" s="6">
        <v>3</v>
      </c>
      <c r="G4670" s="6">
        <v>3</v>
      </c>
      <c r="H4670" s="7">
        <f t="shared" si="288"/>
        <v>46357</v>
      </c>
      <c r="I4670" s="3">
        <f t="shared" si="289"/>
        <v>118570.40000000001</v>
      </c>
      <c r="J4670" s="3">
        <f t="shared" si="290"/>
        <v>82999.28</v>
      </c>
      <c r="K4670" s="3">
        <f t="shared" si="291"/>
        <v>35571.12000000001</v>
      </c>
    </row>
    <row r="4671" spans="1:11" x14ac:dyDescent="0.25">
      <c r="A4671" s="5">
        <v>46358</v>
      </c>
      <c r="B4671" s="2" t="s">
        <v>4678</v>
      </c>
      <c r="C4671" s="2">
        <v>8</v>
      </c>
      <c r="D4671" s="3">
        <v>13343</v>
      </c>
      <c r="E4671" s="4">
        <v>0.12</v>
      </c>
      <c r="F4671" s="6">
        <v>2</v>
      </c>
      <c r="G4671" s="6">
        <v>1</v>
      </c>
      <c r="H4671" s="7">
        <f t="shared" si="288"/>
        <v>46357</v>
      </c>
      <c r="I4671" s="3">
        <f t="shared" si="289"/>
        <v>119553.28000000001</v>
      </c>
      <c r="J4671" s="3">
        <f t="shared" si="290"/>
        <v>83687.296000000002</v>
      </c>
      <c r="K4671" s="3">
        <f t="shared" si="291"/>
        <v>35865.984000000011</v>
      </c>
    </row>
    <row r="4672" spans="1:11" x14ac:dyDescent="0.25">
      <c r="A4672" s="5">
        <v>46108</v>
      </c>
      <c r="B4672" s="2" t="s">
        <v>4679</v>
      </c>
      <c r="C4672" s="2">
        <v>12</v>
      </c>
      <c r="D4672" s="3">
        <v>4820</v>
      </c>
      <c r="E4672" s="4">
        <v>0.13</v>
      </c>
      <c r="F4672" s="6">
        <v>1</v>
      </c>
      <c r="G4672" s="6">
        <v>6</v>
      </c>
      <c r="H4672" s="7">
        <f t="shared" si="288"/>
        <v>46082</v>
      </c>
      <c r="I4672" s="3">
        <f t="shared" si="289"/>
        <v>65359.199999999997</v>
      </c>
      <c r="J4672" s="3">
        <f t="shared" si="290"/>
        <v>45751.439999999995</v>
      </c>
      <c r="K4672" s="3">
        <f t="shared" si="291"/>
        <v>19607.760000000002</v>
      </c>
    </row>
    <row r="4673" spans="1:11" x14ac:dyDescent="0.25">
      <c r="A4673" s="5">
        <v>46176</v>
      </c>
      <c r="B4673" s="2" t="s">
        <v>4680</v>
      </c>
      <c r="C4673" s="2">
        <v>11</v>
      </c>
      <c r="D4673" s="3">
        <v>7860</v>
      </c>
      <c r="E4673" s="4">
        <v>0.14000000000000001</v>
      </c>
      <c r="F4673" s="6">
        <v>4</v>
      </c>
      <c r="G4673" s="6">
        <v>7</v>
      </c>
      <c r="H4673" s="7">
        <f t="shared" si="288"/>
        <v>46174</v>
      </c>
      <c r="I4673" s="3">
        <f t="shared" si="289"/>
        <v>98564.400000000009</v>
      </c>
      <c r="J4673" s="3">
        <f t="shared" si="290"/>
        <v>68995.08</v>
      </c>
      <c r="K4673" s="3">
        <f t="shared" si="291"/>
        <v>29569.320000000007</v>
      </c>
    </row>
    <row r="4674" spans="1:11" x14ac:dyDescent="0.25">
      <c r="A4674" s="5">
        <v>46046</v>
      </c>
      <c r="B4674" s="2" t="s">
        <v>4681</v>
      </c>
      <c r="C4674" s="2">
        <v>5</v>
      </c>
      <c r="D4674" s="3">
        <v>5294</v>
      </c>
      <c r="E4674" s="4">
        <v>0.04</v>
      </c>
      <c r="F4674" s="6">
        <v>2</v>
      </c>
      <c r="G4674" s="6">
        <v>4</v>
      </c>
      <c r="H4674" s="7">
        <f t="shared" ref="H4674:H4737" si="292">DATE(YEAR($A4674),MONTH($A4674),1)</f>
        <v>46023</v>
      </c>
      <c r="I4674" s="3">
        <f t="shared" ref="I4674:I4737" si="293">$C4674*$D4674*(1+$E4674)</f>
        <v>27528.799999999999</v>
      </c>
      <c r="J4674" s="3">
        <f t="shared" ref="J4674:J4737" si="294">I4674*70%</f>
        <v>19270.16</v>
      </c>
      <c r="K4674" s="3">
        <f t="shared" ref="K4674:K4737" si="295">I4674-J4674</f>
        <v>8258.64</v>
      </c>
    </row>
    <row r="4675" spans="1:11" x14ac:dyDescent="0.25">
      <c r="A4675" s="5">
        <v>46028</v>
      </c>
      <c r="B4675" s="2" t="s">
        <v>4682</v>
      </c>
      <c r="C4675" s="2">
        <v>3</v>
      </c>
      <c r="D4675" s="3">
        <v>26120</v>
      </c>
      <c r="E4675" s="4">
        <v>0.05</v>
      </c>
      <c r="F4675" s="6">
        <v>2</v>
      </c>
      <c r="G4675" s="6">
        <v>1</v>
      </c>
      <c r="H4675" s="7">
        <f t="shared" si="292"/>
        <v>46023</v>
      </c>
      <c r="I4675" s="3">
        <f t="shared" si="293"/>
        <v>82278</v>
      </c>
      <c r="J4675" s="3">
        <f t="shared" si="294"/>
        <v>57594.6</v>
      </c>
      <c r="K4675" s="3">
        <f t="shared" si="295"/>
        <v>24683.4</v>
      </c>
    </row>
    <row r="4676" spans="1:11" x14ac:dyDescent="0.25">
      <c r="A4676" s="5">
        <v>46135</v>
      </c>
      <c r="B4676" s="2" t="s">
        <v>4683</v>
      </c>
      <c r="C4676" s="2">
        <v>11</v>
      </c>
      <c r="D4676" s="3">
        <v>9774</v>
      </c>
      <c r="E4676" s="4">
        <v>0.11</v>
      </c>
      <c r="F4676" s="6">
        <v>2</v>
      </c>
      <c r="G4676" s="6">
        <v>5</v>
      </c>
      <c r="H4676" s="7">
        <f t="shared" si="292"/>
        <v>46113</v>
      </c>
      <c r="I4676" s="3">
        <f t="shared" si="293"/>
        <v>119340.54000000001</v>
      </c>
      <c r="J4676" s="3">
        <f t="shared" si="294"/>
        <v>83538.377999999997</v>
      </c>
      <c r="K4676" s="3">
        <f t="shared" si="295"/>
        <v>35802.162000000011</v>
      </c>
    </row>
    <row r="4677" spans="1:11" x14ac:dyDescent="0.25">
      <c r="A4677" s="5">
        <v>46381</v>
      </c>
      <c r="B4677" s="2" t="s">
        <v>4684</v>
      </c>
      <c r="C4677" s="2">
        <v>7</v>
      </c>
      <c r="D4677" s="3">
        <v>8880</v>
      </c>
      <c r="E4677" s="4"/>
      <c r="F4677" s="6">
        <v>1</v>
      </c>
      <c r="G4677" s="6">
        <v>6</v>
      </c>
      <c r="H4677" s="7">
        <f t="shared" si="292"/>
        <v>46357</v>
      </c>
      <c r="I4677" s="3">
        <f t="shared" si="293"/>
        <v>62160</v>
      </c>
      <c r="J4677" s="3">
        <f t="shared" si="294"/>
        <v>43512</v>
      </c>
      <c r="K4677" s="3">
        <f t="shared" si="295"/>
        <v>18648</v>
      </c>
    </row>
    <row r="4678" spans="1:11" x14ac:dyDescent="0.25">
      <c r="A4678" s="5">
        <v>46132</v>
      </c>
      <c r="B4678" s="2" t="s">
        <v>4685</v>
      </c>
      <c r="C4678" s="2">
        <v>1</v>
      </c>
      <c r="D4678" s="3">
        <v>14877</v>
      </c>
      <c r="E4678" s="4"/>
      <c r="F4678" s="6">
        <v>4</v>
      </c>
      <c r="G4678" s="6">
        <v>6</v>
      </c>
      <c r="H4678" s="7">
        <f t="shared" si="292"/>
        <v>46113</v>
      </c>
      <c r="I4678" s="3">
        <f t="shared" si="293"/>
        <v>14877</v>
      </c>
      <c r="J4678" s="3">
        <f t="shared" si="294"/>
        <v>10413.9</v>
      </c>
      <c r="K4678" s="3">
        <f t="shared" si="295"/>
        <v>4463.1000000000004</v>
      </c>
    </row>
    <row r="4679" spans="1:11" x14ac:dyDescent="0.25">
      <c r="A4679" s="5">
        <v>46203</v>
      </c>
      <c r="B4679" s="2" t="s">
        <v>4686</v>
      </c>
      <c r="C4679" s="2">
        <v>2</v>
      </c>
      <c r="D4679" s="3">
        <v>31027</v>
      </c>
      <c r="E4679" s="4">
        <v>0.04</v>
      </c>
      <c r="F4679" s="6">
        <v>4</v>
      </c>
      <c r="G4679" s="6">
        <v>8</v>
      </c>
      <c r="H4679" s="7">
        <f t="shared" si="292"/>
        <v>46174</v>
      </c>
      <c r="I4679" s="3">
        <f t="shared" si="293"/>
        <v>64536.160000000003</v>
      </c>
      <c r="J4679" s="3">
        <f t="shared" si="294"/>
        <v>45175.311999999998</v>
      </c>
      <c r="K4679" s="3">
        <f t="shared" si="295"/>
        <v>19360.848000000005</v>
      </c>
    </row>
    <row r="4680" spans="1:11" x14ac:dyDescent="0.25">
      <c r="A4680" s="5">
        <v>46070</v>
      </c>
      <c r="B4680" s="2" t="s">
        <v>4687</v>
      </c>
      <c r="C4680" s="2">
        <v>2</v>
      </c>
      <c r="D4680" s="3">
        <v>25851</v>
      </c>
      <c r="E4680" s="4">
        <v>0.14000000000000001</v>
      </c>
      <c r="F4680" s="6">
        <v>2</v>
      </c>
      <c r="G4680" s="6">
        <v>1</v>
      </c>
      <c r="H4680" s="7">
        <f t="shared" si="292"/>
        <v>46054</v>
      </c>
      <c r="I4680" s="3">
        <f t="shared" si="293"/>
        <v>58940.280000000006</v>
      </c>
      <c r="J4680" s="3">
        <f t="shared" si="294"/>
        <v>41258.196000000004</v>
      </c>
      <c r="K4680" s="3">
        <f t="shared" si="295"/>
        <v>17682.084000000003</v>
      </c>
    </row>
    <row r="4681" spans="1:11" x14ac:dyDescent="0.25">
      <c r="A4681" s="5">
        <v>46309</v>
      </c>
      <c r="B4681" s="2" t="s">
        <v>4688</v>
      </c>
      <c r="C4681" s="2">
        <v>4</v>
      </c>
      <c r="D4681" s="3">
        <v>10423</v>
      </c>
      <c r="E4681" s="4">
        <v>0.14000000000000001</v>
      </c>
      <c r="F4681" s="6">
        <v>5</v>
      </c>
      <c r="G4681" s="6">
        <v>5</v>
      </c>
      <c r="H4681" s="7">
        <f t="shared" si="292"/>
        <v>46296</v>
      </c>
      <c r="I4681" s="3">
        <f t="shared" si="293"/>
        <v>47528.880000000005</v>
      </c>
      <c r="J4681" s="3">
        <f t="shared" si="294"/>
        <v>33270.216</v>
      </c>
      <c r="K4681" s="3">
        <f t="shared" si="295"/>
        <v>14258.664000000004</v>
      </c>
    </row>
    <row r="4682" spans="1:11" x14ac:dyDescent="0.25">
      <c r="A4682" s="5">
        <v>46154</v>
      </c>
      <c r="B4682" s="2" t="s">
        <v>4689</v>
      </c>
      <c r="C4682" s="2">
        <v>8</v>
      </c>
      <c r="D4682" s="3">
        <v>17163</v>
      </c>
      <c r="E4682" s="4"/>
      <c r="F4682" s="6">
        <v>1</v>
      </c>
      <c r="G4682" s="6">
        <v>4</v>
      </c>
      <c r="H4682" s="7">
        <f t="shared" si="292"/>
        <v>46143</v>
      </c>
      <c r="I4682" s="3">
        <f t="shared" si="293"/>
        <v>137304</v>
      </c>
      <c r="J4682" s="3">
        <f t="shared" si="294"/>
        <v>96112.799999999988</v>
      </c>
      <c r="K4682" s="3">
        <f t="shared" si="295"/>
        <v>41191.200000000012</v>
      </c>
    </row>
    <row r="4683" spans="1:11" x14ac:dyDescent="0.25">
      <c r="A4683" s="5">
        <v>46103</v>
      </c>
      <c r="B4683" s="2" t="s">
        <v>4690</v>
      </c>
      <c r="C4683" s="2">
        <v>11</v>
      </c>
      <c r="D4683" s="3">
        <v>31540</v>
      </c>
      <c r="E4683" s="4">
        <v>0.03</v>
      </c>
      <c r="F4683" s="6">
        <v>5</v>
      </c>
      <c r="G4683" s="6">
        <v>8</v>
      </c>
      <c r="H4683" s="7">
        <f t="shared" si="292"/>
        <v>46082</v>
      </c>
      <c r="I4683" s="3">
        <f t="shared" si="293"/>
        <v>357348.2</v>
      </c>
      <c r="J4683" s="3">
        <f t="shared" si="294"/>
        <v>250143.74</v>
      </c>
      <c r="K4683" s="3">
        <f t="shared" si="295"/>
        <v>107204.46000000002</v>
      </c>
    </row>
    <row r="4684" spans="1:11" x14ac:dyDescent="0.25">
      <c r="A4684" s="5">
        <v>46098</v>
      </c>
      <c r="B4684" s="2" t="s">
        <v>4691</v>
      </c>
      <c r="C4684" s="2">
        <v>5</v>
      </c>
      <c r="D4684" s="3">
        <v>6735</v>
      </c>
      <c r="E4684" s="4"/>
      <c r="F4684" s="6">
        <v>5</v>
      </c>
      <c r="G4684" s="6">
        <v>4</v>
      </c>
      <c r="H4684" s="7">
        <f t="shared" si="292"/>
        <v>46082</v>
      </c>
      <c r="I4684" s="3">
        <f t="shared" si="293"/>
        <v>33675</v>
      </c>
      <c r="J4684" s="3">
        <f t="shared" si="294"/>
        <v>23572.5</v>
      </c>
      <c r="K4684" s="3">
        <f t="shared" si="295"/>
        <v>10102.5</v>
      </c>
    </row>
    <row r="4685" spans="1:11" x14ac:dyDescent="0.25">
      <c r="A4685" s="5">
        <v>46071</v>
      </c>
      <c r="B4685" s="2" t="s">
        <v>4692</v>
      </c>
      <c r="C4685" s="2">
        <v>2</v>
      </c>
      <c r="D4685" s="3">
        <v>29687</v>
      </c>
      <c r="E4685" s="4"/>
      <c r="F4685" s="6">
        <v>1</v>
      </c>
      <c r="G4685" s="6">
        <v>7</v>
      </c>
      <c r="H4685" s="7">
        <f t="shared" si="292"/>
        <v>46054</v>
      </c>
      <c r="I4685" s="3">
        <f t="shared" si="293"/>
        <v>59374</v>
      </c>
      <c r="J4685" s="3">
        <f t="shared" si="294"/>
        <v>41561.799999999996</v>
      </c>
      <c r="K4685" s="3">
        <f t="shared" si="295"/>
        <v>17812.200000000004</v>
      </c>
    </row>
    <row r="4686" spans="1:11" x14ac:dyDescent="0.25">
      <c r="A4686" s="5">
        <v>46286</v>
      </c>
      <c r="B4686" s="2" t="s">
        <v>4693</v>
      </c>
      <c r="C4686" s="2">
        <v>4</v>
      </c>
      <c r="D4686" s="3">
        <v>6350</v>
      </c>
      <c r="E4686" s="4">
        <v>0.15</v>
      </c>
      <c r="F4686" s="6">
        <v>2</v>
      </c>
      <c r="G4686" s="6">
        <v>3</v>
      </c>
      <c r="H4686" s="7">
        <f t="shared" si="292"/>
        <v>46266</v>
      </c>
      <c r="I4686" s="3">
        <f t="shared" si="293"/>
        <v>29209.999999999996</v>
      </c>
      <c r="J4686" s="3">
        <f t="shared" si="294"/>
        <v>20446.999999999996</v>
      </c>
      <c r="K4686" s="3">
        <f t="shared" si="295"/>
        <v>8763</v>
      </c>
    </row>
    <row r="4687" spans="1:11" x14ac:dyDescent="0.25">
      <c r="A4687" s="5">
        <v>46319</v>
      </c>
      <c r="B4687" s="2" t="s">
        <v>4694</v>
      </c>
      <c r="C4687" s="2">
        <v>4</v>
      </c>
      <c r="D4687" s="3">
        <v>13372</v>
      </c>
      <c r="E4687" s="4">
        <v>7.0000000000000007E-2</v>
      </c>
      <c r="F4687" s="6">
        <v>1</v>
      </c>
      <c r="G4687" s="6">
        <v>1</v>
      </c>
      <c r="H4687" s="7">
        <f t="shared" si="292"/>
        <v>46296</v>
      </c>
      <c r="I4687" s="3">
        <f t="shared" si="293"/>
        <v>57232.160000000003</v>
      </c>
      <c r="J4687" s="3">
        <f t="shared" si="294"/>
        <v>40062.512000000002</v>
      </c>
      <c r="K4687" s="3">
        <f t="shared" si="295"/>
        <v>17169.648000000001</v>
      </c>
    </row>
    <row r="4688" spans="1:11" x14ac:dyDescent="0.25">
      <c r="A4688" s="5">
        <v>46348</v>
      </c>
      <c r="B4688" s="2" t="s">
        <v>4695</v>
      </c>
      <c r="C4688" s="2">
        <v>2</v>
      </c>
      <c r="D4688" s="3">
        <v>31525</v>
      </c>
      <c r="E4688" s="4">
        <v>0.05</v>
      </c>
      <c r="F4688" s="6">
        <v>4</v>
      </c>
      <c r="G4688" s="6">
        <v>6</v>
      </c>
      <c r="H4688" s="7">
        <f t="shared" si="292"/>
        <v>46327</v>
      </c>
      <c r="I4688" s="3">
        <f t="shared" si="293"/>
        <v>66202.5</v>
      </c>
      <c r="J4688" s="3">
        <f t="shared" si="294"/>
        <v>46341.75</v>
      </c>
      <c r="K4688" s="3">
        <f t="shared" si="295"/>
        <v>19860.75</v>
      </c>
    </row>
    <row r="4689" spans="1:11" x14ac:dyDescent="0.25">
      <c r="A4689" s="5">
        <v>46107</v>
      </c>
      <c r="B4689" s="2" t="s">
        <v>4696</v>
      </c>
      <c r="C4689" s="2">
        <v>7</v>
      </c>
      <c r="D4689" s="3">
        <v>34207</v>
      </c>
      <c r="E4689" s="4"/>
      <c r="F4689" s="6">
        <v>3</v>
      </c>
      <c r="G4689" s="6">
        <v>6</v>
      </c>
      <c r="H4689" s="7">
        <f t="shared" si="292"/>
        <v>46082</v>
      </c>
      <c r="I4689" s="3">
        <f t="shared" si="293"/>
        <v>239449</v>
      </c>
      <c r="J4689" s="3">
        <f t="shared" si="294"/>
        <v>167614.29999999999</v>
      </c>
      <c r="K4689" s="3">
        <f t="shared" si="295"/>
        <v>71834.700000000012</v>
      </c>
    </row>
    <row r="4690" spans="1:11" x14ac:dyDescent="0.25">
      <c r="A4690" s="5">
        <v>46106</v>
      </c>
      <c r="B4690" s="2" t="s">
        <v>4697</v>
      </c>
      <c r="C4690" s="2">
        <v>6</v>
      </c>
      <c r="D4690" s="3">
        <v>22408</v>
      </c>
      <c r="E4690" s="4">
        <v>0.06</v>
      </c>
      <c r="F4690" s="6">
        <v>5</v>
      </c>
      <c r="G4690" s="6">
        <v>2</v>
      </c>
      <c r="H4690" s="7">
        <f t="shared" si="292"/>
        <v>46082</v>
      </c>
      <c r="I4690" s="3">
        <f t="shared" si="293"/>
        <v>142514.88</v>
      </c>
      <c r="J4690" s="3">
        <f t="shared" si="294"/>
        <v>99760.415999999997</v>
      </c>
      <c r="K4690" s="3">
        <f t="shared" si="295"/>
        <v>42754.464000000007</v>
      </c>
    </row>
    <row r="4691" spans="1:11" x14ac:dyDescent="0.25">
      <c r="A4691" s="5">
        <v>46035</v>
      </c>
      <c r="B4691" s="2" t="s">
        <v>4698</v>
      </c>
      <c r="C4691" s="2">
        <v>9</v>
      </c>
      <c r="D4691" s="3">
        <v>2879</v>
      </c>
      <c r="E4691" s="4">
        <v>0.03</v>
      </c>
      <c r="F4691" s="6">
        <v>4</v>
      </c>
      <c r="G4691" s="6">
        <v>3</v>
      </c>
      <c r="H4691" s="7">
        <f t="shared" si="292"/>
        <v>46023</v>
      </c>
      <c r="I4691" s="3">
        <f t="shared" si="293"/>
        <v>26688.33</v>
      </c>
      <c r="J4691" s="3">
        <f t="shared" si="294"/>
        <v>18681.830999999998</v>
      </c>
      <c r="K4691" s="3">
        <f t="shared" si="295"/>
        <v>8006.4990000000034</v>
      </c>
    </row>
    <row r="4692" spans="1:11" x14ac:dyDescent="0.25">
      <c r="A4692" s="5">
        <v>46148</v>
      </c>
      <c r="B4692" s="2" t="s">
        <v>4699</v>
      </c>
      <c r="C4692" s="2">
        <v>6</v>
      </c>
      <c r="D4692" s="3">
        <v>5309</v>
      </c>
      <c r="E4692" s="4">
        <v>0.05</v>
      </c>
      <c r="F4692" s="6">
        <v>5</v>
      </c>
      <c r="G4692" s="6">
        <v>1</v>
      </c>
      <c r="H4692" s="7">
        <f t="shared" si="292"/>
        <v>46143</v>
      </c>
      <c r="I4692" s="3">
        <f t="shared" si="293"/>
        <v>33446.700000000004</v>
      </c>
      <c r="J4692" s="3">
        <f t="shared" si="294"/>
        <v>23412.690000000002</v>
      </c>
      <c r="K4692" s="3">
        <f t="shared" si="295"/>
        <v>10034.010000000002</v>
      </c>
    </row>
    <row r="4693" spans="1:11" x14ac:dyDescent="0.25">
      <c r="A4693" s="5">
        <v>46081</v>
      </c>
      <c r="B4693" s="2" t="s">
        <v>4700</v>
      </c>
      <c r="C4693" s="2">
        <v>12</v>
      </c>
      <c r="D4693" s="3">
        <v>32700</v>
      </c>
      <c r="E4693" s="4">
        <v>0.13</v>
      </c>
      <c r="F4693" s="6">
        <v>5</v>
      </c>
      <c r="G4693" s="6">
        <v>5</v>
      </c>
      <c r="H4693" s="7">
        <f t="shared" si="292"/>
        <v>46054</v>
      </c>
      <c r="I4693" s="3">
        <f t="shared" si="293"/>
        <v>443411.99999999994</v>
      </c>
      <c r="J4693" s="3">
        <f t="shared" si="294"/>
        <v>310388.39999999997</v>
      </c>
      <c r="K4693" s="3">
        <f t="shared" si="295"/>
        <v>133023.59999999998</v>
      </c>
    </row>
    <row r="4694" spans="1:11" x14ac:dyDescent="0.25">
      <c r="A4694" s="5">
        <v>46218</v>
      </c>
      <c r="B4694" s="2" t="s">
        <v>4701</v>
      </c>
      <c r="C4694" s="2">
        <v>10</v>
      </c>
      <c r="D4694" s="3">
        <v>26842</v>
      </c>
      <c r="E4694" s="4">
        <v>0.14000000000000001</v>
      </c>
      <c r="F4694" s="6">
        <v>3</v>
      </c>
      <c r="G4694" s="6">
        <v>4</v>
      </c>
      <c r="H4694" s="7">
        <f t="shared" si="292"/>
        <v>46204</v>
      </c>
      <c r="I4694" s="3">
        <f t="shared" si="293"/>
        <v>305998.80000000005</v>
      </c>
      <c r="J4694" s="3">
        <f t="shared" si="294"/>
        <v>214199.16000000003</v>
      </c>
      <c r="K4694" s="3">
        <f t="shared" si="295"/>
        <v>91799.640000000014</v>
      </c>
    </row>
    <row r="4695" spans="1:11" x14ac:dyDescent="0.25">
      <c r="A4695" s="5">
        <v>46364</v>
      </c>
      <c r="B4695" s="2" t="s">
        <v>4702</v>
      </c>
      <c r="C4695" s="2">
        <v>4</v>
      </c>
      <c r="D4695" s="3">
        <v>3434</v>
      </c>
      <c r="E4695" s="4"/>
      <c r="F4695" s="6">
        <v>5</v>
      </c>
      <c r="G4695" s="6">
        <v>4</v>
      </c>
      <c r="H4695" s="7">
        <f t="shared" si="292"/>
        <v>46357</v>
      </c>
      <c r="I4695" s="3">
        <f t="shared" si="293"/>
        <v>13736</v>
      </c>
      <c r="J4695" s="3">
        <f t="shared" si="294"/>
        <v>9615.1999999999989</v>
      </c>
      <c r="K4695" s="3">
        <f t="shared" si="295"/>
        <v>4120.8000000000011</v>
      </c>
    </row>
    <row r="4696" spans="1:11" x14ac:dyDescent="0.25">
      <c r="A4696" s="5">
        <v>46144</v>
      </c>
      <c r="B4696" s="2" t="s">
        <v>4703</v>
      </c>
      <c r="C4696" s="2">
        <v>1</v>
      </c>
      <c r="D4696" s="3">
        <v>26519</v>
      </c>
      <c r="E4696" s="4">
        <v>0.14000000000000001</v>
      </c>
      <c r="F4696" s="6">
        <v>1</v>
      </c>
      <c r="G4696" s="6">
        <v>6</v>
      </c>
      <c r="H4696" s="7">
        <f t="shared" si="292"/>
        <v>46143</v>
      </c>
      <c r="I4696" s="3">
        <f t="shared" si="293"/>
        <v>30231.660000000003</v>
      </c>
      <c r="J4696" s="3">
        <f t="shared" si="294"/>
        <v>21162.162</v>
      </c>
      <c r="K4696" s="3">
        <f t="shared" si="295"/>
        <v>9069.4980000000032</v>
      </c>
    </row>
    <row r="4697" spans="1:11" x14ac:dyDescent="0.25">
      <c r="A4697" s="5">
        <v>46305</v>
      </c>
      <c r="B4697" s="2" t="s">
        <v>4704</v>
      </c>
      <c r="C4697" s="2">
        <v>4</v>
      </c>
      <c r="D4697" s="3">
        <v>31462</v>
      </c>
      <c r="E4697" s="4">
        <v>0.04</v>
      </c>
      <c r="F4697" s="6">
        <v>2</v>
      </c>
      <c r="G4697" s="6">
        <v>6</v>
      </c>
      <c r="H4697" s="7">
        <f t="shared" si="292"/>
        <v>46296</v>
      </c>
      <c r="I4697" s="3">
        <f t="shared" si="293"/>
        <v>130881.92</v>
      </c>
      <c r="J4697" s="3">
        <f t="shared" si="294"/>
        <v>91617.343999999997</v>
      </c>
      <c r="K4697" s="3">
        <f t="shared" si="295"/>
        <v>39264.576000000001</v>
      </c>
    </row>
    <row r="4698" spans="1:11" x14ac:dyDescent="0.25">
      <c r="A4698" s="5">
        <v>46345</v>
      </c>
      <c r="B4698" s="2" t="s">
        <v>4705</v>
      </c>
      <c r="C4698" s="2">
        <v>3</v>
      </c>
      <c r="D4698" s="3">
        <v>29328</v>
      </c>
      <c r="E4698" s="4">
        <v>0.06</v>
      </c>
      <c r="F4698" s="6">
        <v>1</v>
      </c>
      <c r="G4698" s="6">
        <v>3</v>
      </c>
      <c r="H4698" s="7">
        <f t="shared" si="292"/>
        <v>46327</v>
      </c>
      <c r="I4698" s="3">
        <f t="shared" si="293"/>
        <v>93263.040000000008</v>
      </c>
      <c r="J4698" s="3">
        <f t="shared" si="294"/>
        <v>65284.128000000004</v>
      </c>
      <c r="K4698" s="3">
        <f t="shared" si="295"/>
        <v>27978.912000000004</v>
      </c>
    </row>
    <row r="4699" spans="1:11" x14ac:dyDescent="0.25">
      <c r="A4699" s="5">
        <v>46295</v>
      </c>
      <c r="B4699" s="2" t="s">
        <v>4706</v>
      </c>
      <c r="C4699" s="2">
        <v>3</v>
      </c>
      <c r="D4699" s="3">
        <v>11153</v>
      </c>
      <c r="E4699" s="4">
        <v>0.13</v>
      </c>
      <c r="F4699" s="6">
        <v>3</v>
      </c>
      <c r="G4699" s="6">
        <v>8</v>
      </c>
      <c r="H4699" s="7">
        <f t="shared" si="292"/>
        <v>46266</v>
      </c>
      <c r="I4699" s="3">
        <f t="shared" si="293"/>
        <v>37808.67</v>
      </c>
      <c r="J4699" s="3">
        <f t="shared" si="294"/>
        <v>26466.068999999996</v>
      </c>
      <c r="K4699" s="3">
        <f t="shared" si="295"/>
        <v>11342.601000000002</v>
      </c>
    </row>
    <row r="4700" spans="1:11" x14ac:dyDescent="0.25">
      <c r="A4700" s="5">
        <v>46256</v>
      </c>
      <c r="B4700" s="2" t="s">
        <v>4707</v>
      </c>
      <c r="C4700" s="2">
        <v>7</v>
      </c>
      <c r="D4700" s="3">
        <v>17150</v>
      </c>
      <c r="E4700" s="4">
        <v>0.03</v>
      </c>
      <c r="F4700" s="6">
        <v>4</v>
      </c>
      <c r="G4700" s="6">
        <v>6</v>
      </c>
      <c r="H4700" s="7">
        <f t="shared" si="292"/>
        <v>46235</v>
      </c>
      <c r="I4700" s="3">
        <f t="shared" si="293"/>
        <v>123651.5</v>
      </c>
      <c r="J4700" s="3">
        <f t="shared" si="294"/>
        <v>86556.049999999988</v>
      </c>
      <c r="K4700" s="3">
        <f t="shared" si="295"/>
        <v>37095.450000000012</v>
      </c>
    </row>
    <row r="4701" spans="1:11" x14ac:dyDescent="0.25">
      <c r="A4701" s="5">
        <v>46141</v>
      </c>
      <c r="B4701" s="2" t="s">
        <v>4708</v>
      </c>
      <c r="C4701" s="2">
        <v>1</v>
      </c>
      <c r="D4701" s="3">
        <v>30399</v>
      </c>
      <c r="E4701" s="4"/>
      <c r="F4701" s="6">
        <v>5</v>
      </c>
      <c r="G4701" s="6">
        <v>3</v>
      </c>
      <c r="H4701" s="7">
        <f t="shared" si="292"/>
        <v>46113</v>
      </c>
      <c r="I4701" s="3">
        <f t="shared" si="293"/>
        <v>30399</v>
      </c>
      <c r="J4701" s="3">
        <f t="shared" si="294"/>
        <v>21279.3</v>
      </c>
      <c r="K4701" s="3">
        <f t="shared" si="295"/>
        <v>9119.7000000000007</v>
      </c>
    </row>
    <row r="4702" spans="1:11" x14ac:dyDescent="0.25">
      <c r="A4702" s="5">
        <v>46083</v>
      </c>
      <c r="B4702" s="2" t="s">
        <v>4709</v>
      </c>
      <c r="C4702" s="2">
        <v>12</v>
      </c>
      <c r="D4702" s="3">
        <v>32650</v>
      </c>
      <c r="E4702" s="4">
        <v>0.11</v>
      </c>
      <c r="F4702" s="6">
        <v>4</v>
      </c>
      <c r="G4702" s="6">
        <v>3</v>
      </c>
      <c r="H4702" s="7">
        <f t="shared" si="292"/>
        <v>46082</v>
      </c>
      <c r="I4702" s="3">
        <f t="shared" si="293"/>
        <v>434898.00000000006</v>
      </c>
      <c r="J4702" s="3">
        <f t="shared" si="294"/>
        <v>304428.60000000003</v>
      </c>
      <c r="K4702" s="3">
        <f t="shared" si="295"/>
        <v>130469.40000000002</v>
      </c>
    </row>
    <row r="4703" spans="1:11" x14ac:dyDescent="0.25">
      <c r="A4703" s="5">
        <v>46161</v>
      </c>
      <c r="B4703" s="2" t="s">
        <v>4710</v>
      </c>
      <c r="C4703" s="2">
        <v>8</v>
      </c>
      <c r="D4703" s="3">
        <v>13975</v>
      </c>
      <c r="E4703" s="4">
        <v>0.04</v>
      </c>
      <c r="F4703" s="6">
        <v>5</v>
      </c>
      <c r="G4703" s="6">
        <v>4</v>
      </c>
      <c r="H4703" s="7">
        <f t="shared" si="292"/>
        <v>46143</v>
      </c>
      <c r="I4703" s="3">
        <f t="shared" si="293"/>
        <v>116272</v>
      </c>
      <c r="J4703" s="3">
        <f t="shared" si="294"/>
        <v>81390.399999999994</v>
      </c>
      <c r="K4703" s="3">
        <f t="shared" si="295"/>
        <v>34881.600000000006</v>
      </c>
    </row>
    <row r="4704" spans="1:11" x14ac:dyDescent="0.25">
      <c r="A4704" s="5">
        <v>46347</v>
      </c>
      <c r="B4704" s="2" t="s">
        <v>4711</v>
      </c>
      <c r="C4704" s="2">
        <v>12</v>
      </c>
      <c r="D4704" s="3">
        <v>29833</v>
      </c>
      <c r="E4704" s="4"/>
      <c r="F4704" s="6">
        <v>2</v>
      </c>
      <c r="G4704" s="6">
        <v>5</v>
      </c>
      <c r="H4704" s="7">
        <f t="shared" si="292"/>
        <v>46327</v>
      </c>
      <c r="I4704" s="3">
        <f t="shared" si="293"/>
        <v>357996</v>
      </c>
      <c r="J4704" s="3">
        <f t="shared" si="294"/>
        <v>250597.19999999998</v>
      </c>
      <c r="K4704" s="3">
        <f t="shared" si="295"/>
        <v>107398.80000000002</v>
      </c>
    </row>
    <row r="4705" spans="1:11" x14ac:dyDescent="0.25">
      <c r="A4705" s="5">
        <v>46375</v>
      </c>
      <c r="B4705" s="2" t="s">
        <v>4712</v>
      </c>
      <c r="C4705" s="2">
        <v>12</v>
      </c>
      <c r="D4705" s="3">
        <v>21444</v>
      </c>
      <c r="E4705" s="4"/>
      <c r="F4705" s="6">
        <v>5</v>
      </c>
      <c r="G4705" s="6">
        <v>8</v>
      </c>
      <c r="H4705" s="7">
        <f t="shared" si="292"/>
        <v>46357</v>
      </c>
      <c r="I4705" s="3">
        <f t="shared" si="293"/>
        <v>257328</v>
      </c>
      <c r="J4705" s="3">
        <f t="shared" si="294"/>
        <v>180129.59999999998</v>
      </c>
      <c r="K4705" s="3">
        <f t="shared" si="295"/>
        <v>77198.400000000023</v>
      </c>
    </row>
    <row r="4706" spans="1:11" x14ac:dyDescent="0.25">
      <c r="A4706" s="5">
        <v>46148</v>
      </c>
      <c r="B4706" s="2" t="s">
        <v>4713</v>
      </c>
      <c r="C4706" s="2">
        <v>12</v>
      </c>
      <c r="D4706" s="3">
        <v>10737</v>
      </c>
      <c r="E4706" s="4">
        <v>0.02</v>
      </c>
      <c r="F4706" s="6">
        <v>4</v>
      </c>
      <c r="G4706" s="6">
        <v>1</v>
      </c>
      <c r="H4706" s="7">
        <f t="shared" si="292"/>
        <v>46143</v>
      </c>
      <c r="I4706" s="3">
        <f t="shared" si="293"/>
        <v>131420.88</v>
      </c>
      <c r="J4706" s="3">
        <f t="shared" si="294"/>
        <v>91994.615999999995</v>
      </c>
      <c r="K4706" s="3">
        <f t="shared" si="295"/>
        <v>39426.26400000001</v>
      </c>
    </row>
    <row r="4707" spans="1:11" x14ac:dyDescent="0.25">
      <c r="A4707" s="5">
        <v>46093</v>
      </c>
      <c r="B4707" s="2" t="s">
        <v>4714</v>
      </c>
      <c r="C4707" s="2">
        <v>3</v>
      </c>
      <c r="D4707" s="3">
        <v>7748</v>
      </c>
      <c r="E4707" s="4">
        <v>0.03</v>
      </c>
      <c r="F4707" s="6">
        <v>4</v>
      </c>
      <c r="G4707" s="6">
        <v>3</v>
      </c>
      <c r="H4707" s="7">
        <f t="shared" si="292"/>
        <v>46082</v>
      </c>
      <c r="I4707" s="3">
        <f t="shared" si="293"/>
        <v>23941.32</v>
      </c>
      <c r="J4707" s="3">
        <f t="shared" si="294"/>
        <v>16758.923999999999</v>
      </c>
      <c r="K4707" s="3">
        <f t="shared" si="295"/>
        <v>7182.3960000000006</v>
      </c>
    </row>
    <row r="4708" spans="1:11" x14ac:dyDescent="0.25">
      <c r="A4708" s="5">
        <v>46030</v>
      </c>
      <c r="B4708" s="2" t="s">
        <v>4715</v>
      </c>
      <c r="C4708" s="2">
        <v>11</v>
      </c>
      <c r="D4708" s="3">
        <v>9356</v>
      </c>
      <c r="E4708" s="4"/>
      <c r="F4708" s="6">
        <v>4</v>
      </c>
      <c r="G4708" s="6">
        <v>8</v>
      </c>
      <c r="H4708" s="7">
        <f t="shared" si="292"/>
        <v>46023</v>
      </c>
      <c r="I4708" s="3">
        <f t="shared" si="293"/>
        <v>102916</v>
      </c>
      <c r="J4708" s="3">
        <f t="shared" si="294"/>
        <v>72041.2</v>
      </c>
      <c r="K4708" s="3">
        <f t="shared" si="295"/>
        <v>30874.800000000003</v>
      </c>
    </row>
    <row r="4709" spans="1:11" x14ac:dyDescent="0.25">
      <c r="A4709" s="5">
        <v>46109</v>
      </c>
      <c r="B4709" s="2" t="s">
        <v>4716</v>
      </c>
      <c r="C4709" s="2">
        <v>8</v>
      </c>
      <c r="D4709" s="3">
        <v>15467</v>
      </c>
      <c r="E4709" s="4"/>
      <c r="F4709" s="6">
        <v>5</v>
      </c>
      <c r="G4709" s="6">
        <v>1</v>
      </c>
      <c r="H4709" s="7">
        <f t="shared" si="292"/>
        <v>46082</v>
      </c>
      <c r="I4709" s="3">
        <f t="shared" si="293"/>
        <v>123736</v>
      </c>
      <c r="J4709" s="3">
        <f t="shared" si="294"/>
        <v>86615.2</v>
      </c>
      <c r="K4709" s="3">
        <f t="shared" si="295"/>
        <v>37120.800000000003</v>
      </c>
    </row>
    <row r="4710" spans="1:11" x14ac:dyDescent="0.25">
      <c r="A4710" s="5">
        <v>46237</v>
      </c>
      <c r="B4710" s="2" t="s">
        <v>4717</v>
      </c>
      <c r="C4710" s="2">
        <v>8</v>
      </c>
      <c r="D4710" s="3">
        <v>28140</v>
      </c>
      <c r="E4710" s="4"/>
      <c r="F4710" s="6">
        <v>2</v>
      </c>
      <c r="G4710" s="6">
        <v>5</v>
      </c>
      <c r="H4710" s="7">
        <f t="shared" si="292"/>
        <v>46235</v>
      </c>
      <c r="I4710" s="3">
        <f t="shared" si="293"/>
        <v>225120</v>
      </c>
      <c r="J4710" s="3">
        <f t="shared" si="294"/>
        <v>157584</v>
      </c>
      <c r="K4710" s="3">
        <f t="shared" si="295"/>
        <v>67536</v>
      </c>
    </row>
    <row r="4711" spans="1:11" x14ac:dyDescent="0.25">
      <c r="A4711" s="5">
        <v>46321</v>
      </c>
      <c r="B4711" s="2" t="s">
        <v>4718</v>
      </c>
      <c r="C4711" s="2">
        <v>6</v>
      </c>
      <c r="D4711" s="3">
        <v>20013</v>
      </c>
      <c r="E4711" s="4"/>
      <c r="F4711" s="6">
        <v>2</v>
      </c>
      <c r="G4711" s="6">
        <v>7</v>
      </c>
      <c r="H4711" s="7">
        <f t="shared" si="292"/>
        <v>46296</v>
      </c>
      <c r="I4711" s="3">
        <f t="shared" si="293"/>
        <v>120078</v>
      </c>
      <c r="J4711" s="3">
        <f t="shared" si="294"/>
        <v>84054.599999999991</v>
      </c>
      <c r="K4711" s="3">
        <f t="shared" si="295"/>
        <v>36023.400000000009</v>
      </c>
    </row>
    <row r="4712" spans="1:11" x14ac:dyDescent="0.25">
      <c r="A4712" s="5">
        <v>46029</v>
      </c>
      <c r="B4712" s="2" t="s">
        <v>4719</v>
      </c>
      <c r="C4712" s="2">
        <v>4</v>
      </c>
      <c r="D4712" s="3">
        <v>28230</v>
      </c>
      <c r="E4712" s="4">
        <v>0.12</v>
      </c>
      <c r="F4712" s="6">
        <v>5</v>
      </c>
      <c r="G4712" s="6">
        <v>4</v>
      </c>
      <c r="H4712" s="7">
        <f t="shared" si="292"/>
        <v>46023</v>
      </c>
      <c r="I4712" s="3">
        <f t="shared" si="293"/>
        <v>126470.40000000001</v>
      </c>
      <c r="J4712" s="3">
        <f t="shared" si="294"/>
        <v>88529.279999999999</v>
      </c>
      <c r="K4712" s="3">
        <f t="shared" si="295"/>
        <v>37941.12000000001</v>
      </c>
    </row>
    <row r="4713" spans="1:11" x14ac:dyDescent="0.25">
      <c r="A4713" s="5">
        <v>46300</v>
      </c>
      <c r="B4713" s="2" t="s">
        <v>4720</v>
      </c>
      <c r="C4713" s="2">
        <v>12</v>
      </c>
      <c r="D4713" s="3">
        <v>28270</v>
      </c>
      <c r="E4713" s="4">
        <v>0.14000000000000001</v>
      </c>
      <c r="F4713" s="6">
        <v>4</v>
      </c>
      <c r="G4713" s="6">
        <v>2</v>
      </c>
      <c r="H4713" s="7">
        <f t="shared" si="292"/>
        <v>46296</v>
      </c>
      <c r="I4713" s="3">
        <f t="shared" si="293"/>
        <v>386733.60000000003</v>
      </c>
      <c r="J4713" s="3">
        <f t="shared" si="294"/>
        <v>270713.52</v>
      </c>
      <c r="K4713" s="3">
        <f t="shared" si="295"/>
        <v>116020.08000000002</v>
      </c>
    </row>
    <row r="4714" spans="1:11" x14ac:dyDescent="0.25">
      <c r="A4714" s="5">
        <v>46047</v>
      </c>
      <c r="B4714" s="2" t="s">
        <v>4721</v>
      </c>
      <c r="C4714" s="2">
        <v>2</v>
      </c>
      <c r="D4714" s="3">
        <v>14799</v>
      </c>
      <c r="E4714" s="4">
        <v>0.08</v>
      </c>
      <c r="F4714" s="6">
        <v>4</v>
      </c>
      <c r="G4714" s="6">
        <v>7</v>
      </c>
      <c r="H4714" s="7">
        <f t="shared" si="292"/>
        <v>46023</v>
      </c>
      <c r="I4714" s="3">
        <f t="shared" si="293"/>
        <v>31965.840000000004</v>
      </c>
      <c r="J4714" s="3">
        <f t="shared" si="294"/>
        <v>22376.088</v>
      </c>
      <c r="K4714" s="3">
        <f t="shared" si="295"/>
        <v>9589.752000000004</v>
      </c>
    </row>
    <row r="4715" spans="1:11" x14ac:dyDescent="0.25">
      <c r="A4715" s="5">
        <v>46087</v>
      </c>
      <c r="B4715" s="2" t="s">
        <v>4722</v>
      </c>
      <c r="C4715" s="2">
        <v>1</v>
      </c>
      <c r="D4715" s="3">
        <v>28813</v>
      </c>
      <c r="E4715" s="4">
        <v>0.14000000000000001</v>
      </c>
      <c r="F4715" s="6">
        <v>4</v>
      </c>
      <c r="G4715" s="6">
        <v>2</v>
      </c>
      <c r="H4715" s="7">
        <f t="shared" si="292"/>
        <v>46082</v>
      </c>
      <c r="I4715" s="3">
        <f t="shared" si="293"/>
        <v>32846.820000000007</v>
      </c>
      <c r="J4715" s="3">
        <f t="shared" si="294"/>
        <v>22992.774000000005</v>
      </c>
      <c r="K4715" s="3">
        <f t="shared" si="295"/>
        <v>9854.0460000000021</v>
      </c>
    </row>
    <row r="4716" spans="1:11" x14ac:dyDescent="0.25">
      <c r="A4716" s="5">
        <v>46260</v>
      </c>
      <c r="B4716" s="2" t="s">
        <v>4723</v>
      </c>
      <c r="C4716" s="2">
        <v>5</v>
      </c>
      <c r="D4716" s="3">
        <v>29320</v>
      </c>
      <c r="E4716" s="4">
        <v>0.14000000000000001</v>
      </c>
      <c r="F4716" s="6">
        <v>4</v>
      </c>
      <c r="G4716" s="6">
        <v>3</v>
      </c>
      <c r="H4716" s="7">
        <f t="shared" si="292"/>
        <v>46235</v>
      </c>
      <c r="I4716" s="3">
        <f t="shared" si="293"/>
        <v>167124.00000000003</v>
      </c>
      <c r="J4716" s="3">
        <f t="shared" si="294"/>
        <v>116986.80000000002</v>
      </c>
      <c r="K4716" s="3">
        <f t="shared" si="295"/>
        <v>50137.200000000012</v>
      </c>
    </row>
    <row r="4717" spans="1:11" x14ac:dyDescent="0.25">
      <c r="A4717" s="5">
        <v>46237</v>
      </c>
      <c r="B4717" s="2" t="s">
        <v>4724</v>
      </c>
      <c r="C4717" s="2">
        <v>9</v>
      </c>
      <c r="D4717" s="3">
        <v>15161</v>
      </c>
      <c r="E4717" s="4"/>
      <c r="F4717" s="6">
        <v>2</v>
      </c>
      <c r="G4717" s="6">
        <v>2</v>
      </c>
      <c r="H4717" s="7">
        <f t="shared" si="292"/>
        <v>46235</v>
      </c>
      <c r="I4717" s="3">
        <f t="shared" si="293"/>
        <v>136449</v>
      </c>
      <c r="J4717" s="3">
        <f t="shared" si="294"/>
        <v>95514.299999999988</v>
      </c>
      <c r="K4717" s="3">
        <f t="shared" si="295"/>
        <v>40934.700000000012</v>
      </c>
    </row>
    <row r="4718" spans="1:11" x14ac:dyDescent="0.25">
      <c r="A4718" s="5">
        <v>46329</v>
      </c>
      <c r="B4718" s="2" t="s">
        <v>4725</v>
      </c>
      <c r="C4718" s="2">
        <v>10</v>
      </c>
      <c r="D4718" s="3">
        <v>28988</v>
      </c>
      <c r="E4718" s="4"/>
      <c r="F4718" s="6">
        <v>3</v>
      </c>
      <c r="G4718" s="6">
        <v>5</v>
      </c>
      <c r="H4718" s="7">
        <f t="shared" si="292"/>
        <v>46327</v>
      </c>
      <c r="I4718" s="3">
        <f t="shared" si="293"/>
        <v>289880</v>
      </c>
      <c r="J4718" s="3">
        <f t="shared" si="294"/>
        <v>202916</v>
      </c>
      <c r="K4718" s="3">
        <f t="shared" si="295"/>
        <v>86964</v>
      </c>
    </row>
    <row r="4719" spans="1:11" x14ac:dyDescent="0.25">
      <c r="A4719" s="5">
        <v>46202</v>
      </c>
      <c r="B4719" s="2" t="s">
        <v>4726</v>
      </c>
      <c r="C4719" s="2">
        <v>8</v>
      </c>
      <c r="D4719" s="3">
        <v>31584</v>
      </c>
      <c r="E4719" s="4"/>
      <c r="F4719" s="6">
        <v>4</v>
      </c>
      <c r="G4719" s="6">
        <v>6</v>
      </c>
      <c r="H4719" s="7">
        <f t="shared" si="292"/>
        <v>46174</v>
      </c>
      <c r="I4719" s="3">
        <f t="shared" si="293"/>
        <v>252672</v>
      </c>
      <c r="J4719" s="3">
        <f t="shared" si="294"/>
        <v>176870.39999999999</v>
      </c>
      <c r="K4719" s="3">
        <f t="shared" si="295"/>
        <v>75801.600000000006</v>
      </c>
    </row>
    <row r="4720" spans="1:11" x14ac:dyDescent="0.25">
      <c r="A4720" s="5">
        <v>46327</v>
      </c>
      <c r="B4720" s="2" t="s">
        <v>4727</v>
      </c>
      <c r="C4720" s="2">
        <v>8</v>
      </c>
      <c r="D4720" s="3">
        <v>4545</v>
      </c>
      <c r="E4720" s="4">
        <v>0.11</v>
      </c>
      <c r="F4720" s="6">
        <v>4</v>
      </c>
      <c r="G4720" s="6">
        <v>1</v>
      </c>
      <c r="H4720" s="7">
        <f t="shared" si="292"/>
        <v>46327</v>
      </c>
      <c r="I4720" s="3">
        <f t="shared" si="293"/>
        <v>40359.600000000006</v>
      </c>
      <c r="J4720" s="3">
        <f t="shared" si="294"/>
        <v>28251.72</v>
      </c>
      <c r="K4720" s="3">
        <f t="shared" si="295"/>
        <v>12107.880000000005</v>
      </c>
    </row>
    <row r="4721" spans="1:11" x14ac:dyDescent="0.25">
      <c r="A4721" s="5">
        <v>46054</v>
      </c>
      <c r="B4721" s="2" t="s">
        <v>4728</v>
      </c>
      <c r="C4721" s="2">
        <v>11</v>
      </c>
      <c r="D4721" s="3">
        <v>2141</v>
      </c>
      <c r="E4721" s="4">
        <v>0.1</v>
      </c>
      <c r="F4721" s="6">
        <v>3</v>
      </c>
      <c r="G4721" s="6">
        <v>6</v>
      </c>
      <c r="H4721" s="7">
        <f t="shared" si="292"/>
        <v>46054</v>
      </c>
      <c r="I4721" s="3">
        <f t="shared" si="293"/>
        <v>25906.100000000002</v>
      </c>
      <c r="J4721" s="3">
        <f t="shared" si="294"/>
        <v>18134.27</v>
      </c>
      <c r="K4721" s="3">
        <f t="shared" si="295"/>
        <v>7771.8300000000017</v>
      </c>
    </row>
    <row r="4722" spans="1:11" x14ac:dyDescent="0.25">
      <c r="A4722" s="5">
        <v>46094</v>
      </c>
      <c r="B4722" s="2" t="s">
        <v>4729</v>
      </c>
      <c r="C4722" s="2">
        <v>8</v>
      </c>
      <c r="D4722" s="3">
        <v>25186</v>
      </c>
      <c r="E4722" s="4">
        <v>0.05</v>
      </c>
      <c r="F4722" s="6">
        <v>5</v>
      </c>
      <c r="G4722" s="6">
        <v>1</v>
      </c>
      <c r="H4722" s="7">
        <f t="shared" si="292"/>
        <v>46082</v>
      </c>
      <c r="I4722" s="3">
        <f t="shared" si="293"/>
        <v>211562.40000000002</v>
      </c>
      <c r="J4722" s="3">
        <f t="shared" si="294"/>
        <v>148093.68</v>
      </c>
      <c r="K4722" s="3">
        <f t="shared" si="295"/>
        <v>63468.72000000003</v>
      </c>
    </row>
    <row r="4723" spans="1:11" x14ac:dyDescent="0.25">
      <c r="A4723" s="5">
        <v>46332</v>
      </c>
      <c r="B4723" s="2" t="s">
        <v>4730</v>
      </c>
      <c r="C4723" s="2">
        <v>7</v>
      </c>
      <c r="D4723" s="3">
        <v>30876</v>
      </c>
      <c r="E4723" s="4"/>
      <c r="F4723" s="6">
        <v>2</v>
      </c>
      <c r="G4723" s="6">
        <v>7</v>
      </c>
      <c r="H4723" s="7">
        <f t="shared" si="292"/>
        <v>46327</v>
      </c>
      <c r="I4723" s="3">
        <f t="shared" si="293"/>
        <v>216132</v>
      </c>
      <c r="J4723" s="3">
        <f t="shared" si="294"/>
        <v>151292.4</v>
      </c>
      <c r="K4723" s="3">
        <f t="shared" si="295"/>
        <v>64839.600000000006</v>
      </c>
    </row>
    <row r="4724" spans="1:11" x14ac:dyDescent="0.25">
      <c r="A4724" s="5">
        <v>46103</v>
      </c>
      <c r="B4724" s="2" t="s">
        <v>4731</v>
      </c>
      <c r="C4724" s="2">
        <v>7</v>
      </c>
      <c r="D4724" s="3">
        <v>11586</v>
      </c>
      <c r="E4724" s="4"/>
      <c r="F4724" s="6">
        <v>2</v>
      </c>
      <c r="G4724" s="6">
        <v>7</v>
      </c>
      <c r="H4724" s="7">
        <f t="shared" si="292"/>
        <v>46082</v>
      </c>
      <c r="I4724" s="3">
        <f t="shared" si="293"/>
        <v>81102</v>
      </c>
      <c r="J4724" s="3">
        <f t="shared" si="294"/>
        <v>56771.399999999994</v>
      </c>
      <c r="K4724" s="3">
        <f t="shared" si="295"/>
        <v>24330.600000000006</v>
      </c>
    </row>
    <row r="4725" spans="1:11" x14ac:dyDescent="0.25">
      <c r="A4725" s="5">
        <v>46375</v>
      </c>
      <c r="B4725" s="2" t="s">
        <v>4732</v>
      </c>
      <c r="C4725" s="2">
        <v>9</v>
      </c>
      <c r="D4725" s="3">
        <v>26869</v>
      </c>
      <c r="E4725" s="4"/>
      <c r="F4725" s="6">
        <v>4</v>
      </c>
      <c r="G4725" s="6">
        <v>7</v>
      </c>
      <c r="H4725" s="7">
        <f t="shared" si="292"/>
        <v>46357</v>
      </c>
      <c r="I4725" s="3">
        <f t="shared" si="293"/>
        <v>241821</v>
      </c>
      <c r="J4725" s="3">
        <f t="shared" si="294"/>
        <v>169274.69999999998</v>
      </c>
      <c r="K4725" s="3">
        <f t="shared" si="295"/>
        <v>72546.300000000017</v>
      </c>
    </row>
    <row r="4726" spans="1:11" x14ac:dyDescent="0.25">
      <c r="A4726" s="5">
        <v>46229</v>
      </c>
      <c r="B4726" s="2" t="s">
        <v>4733</v>
      </c>
      <c r="C4726" s="2">
        <v>10</v>
      </c>
      <c r="D4726" s="3">
        <v>19582</v>
      </c>
      <c r="E4726" s="4"/>
      <c r="F4726" s="6">
        <v>5</v>
      </c>
      <c r="G4726" s="6">
        <v>6</v>
      </c>
      <c r="H4726" s="7">
        <f t="shared" si="292"/>
        <v>46204</v>
      </c>
      <c r="I4726" s="3">
        <f t="shared" si="293"/>
        <v>195820</v>
      </c>
      <c r="J4726" s="3">
        <f t="shared" si="294"/>
        <v>137074</v>
      </c>
      <c r="K4726" s="3">
        <f t="shared" si="295"/>
        <v>58746</v>
      </c>
    </row>
    <row r="4727" spans="1:11" x14ac:dyDescent="0.25">
      <c r="A4727" s="5">
        <v>46147</v>
      </c>
      <c r="B4727" s="2" t="s">
        <v>4734</v>
      </c>
      <c r="C4727" s="2">
        <v>7</v>
      </c>
      <c r="D4727" s="3">
        <v>21270</v>
      </c>
      <c r="E4727" s="4">
        <v>0.13</v>
      </c>
      <c r="F4727" s="6">
        <v>4</v>
      </c>
      <c r="G4727" s="6">
        <v>1</v>
      </c>
      <c r="H4727" s="7">
        <f t="shared" si="292"/>
        <v>46143</v>
      </c>
      <c r="I4727" s="3">
        <f t="shared" si="293"/>
        <v>168245.69999999998</v>
      </c>
      <c r="J4727" s="3">
        <f t="shared" si="294"/>
        <v>117771.98999999998</v>
      </c>
      <c r="K4727" s="3">
        <f t="shared" si="295"/>
        <v>50473.710000000006</v>
      </c>
    </row>
    <row r="4728" spans="1:11" x14ac:dyDescent="0.25">
      <c r="A4728" s="5">
        <v>46229</v>
      </c>
      <c r="B4728" s="2" t="s">
        <v>4735</v>
      </c>
      <c r="C4728" s="2">
        <v>7</v>
      </c>
      <c r="D4728" s="3">
        <v>11478</v>
      </c>
      <c r="E4728" s="4"/>
      <c r="F4728" s="6">
        <v>4</v>
      </c>
      <c r="G4728" s="6">
        <v>8</v>
      </c>
      <c r="H4728" s="7">
        <f t="shared" si="292"/>
        <v>46204</v>
      </c>
      <c r="I4728" s="3">
        <f t="shared" si="293"/>
        <v>80346</v>
      </c>
      <c r="J4728" s="3">
        <f t="shared" si="294"/>
        <v>56242.2</v>
      </c>
      <c r="K4728" s="3">
        <f t="shared" si="295"/>
        <v>24103.800000000003</v>
      </c>
    </row>
    <row r="4729" spans="1:11" x14ac:dyDescent="0.25">
      <c r="A4729" s="5">
        <v>46383</v>
      </c>
      <c r="B4729" s="2" t="s">
        <v>4736</v>
      </c>
      <c r="C4729" s="2">
        <v>11</v>
      </c>
      <c r="D4729" s="3">
        <v>2283</v>
      </c>
      <c r="E4729" s="4"/>
      <c r="F4729" s="6">
        <v>4</v>
      </c>
      <c r="G4729" s="6">
        <v>3</v>
      </c>
      <c r="H4729" s="7">
        <f t="shared" si="292"/>
        <v>46357</v>
      </c>
      <c r="I4729" s="3">
        <f t="shared" si="293"/>
        <v>25113</v>
      </c>
      <c r="J4729" s="3">
        <f t="shared" si="294"/>
        <v>17579.099999999999</v>
      </c>
      <c r="K4729" s="3">
        <f t="shared" si="295"/>
        <v>7533.9000000000015</v>
      </c>
    </row>
    <row r="4730" spans="1:11" x14ac:dyDescent="0.25">
      <c r="A4730" s="5">
        <v>46226</v>
      </c>
      <c r="B4730" s="2" t="s">
        <v>4737</v>
      </c>
      <c r="C4730" s="2">
        <v>8</v>
      </c>
      <c r="D4730" s="3">
        <v>17497</v>
      </c>
      <c r="E4730" s="4"/>
      <c r="F4730" s="6">
        <v>1</v>
      </c>
      <c r="G4730" s="6">
        <v>4</v>
      </c>
      <c r="H4730" s="7">
        <f t="shared" si="292"/>
        <v>46204</v>
      </c>
      <c r="I4730" s="3">
        <f t="shared" si="293"/>
        <v>139976</v>
      </c>
      <c r="J4730" s="3">
        <f t="shared" si="294"/>
        <v>97983.2</v>
      </c>
      <c r="K4730" s="3">
        <f t="shared" si="295"/>
        <v>41992.800000000003</v>
      </c>
    </row>
    <row r="4731" spans="1:11" x14ac:dyDescent="0.25">
      <c r="A4731" s="5">
        <v>46205</v>
      </c>
      <c r="B4731" s="2" t="s">
        <v>4738</v>
      </c>
      <c r="C4731" s="2">
        <v>1</v>
      </c>
      <c r="D4731" s="3">
        <v>5593</v>
      </c>
      <c r="E4731" s="4">
        <v>0.08</v>
      </c>
      <c r="F4731" s="6">
        <v>4</v>
      </c>
      <c r="G4731" s="6">
        <v>2</v>
      </c>
      <c r="H4731" s="7">
        <f t="shared" si="292"/>
        <v>46204</v>
      </c>
      <c r="I4731" s="3">
        <f t="shared" si="293"/>
        <v>6040.4400000000005</v>
      </c>
      <c r="J4731" s="3">
        <f t="shared" si="294"/>
        <v>4228.308</v>
      </c>
      <c r="K4731" s="3">
        <f t="shared" si="295"/>
        <v>1812.1320000000005</v>
      </c>
    </row>
    <row r="4732" spans="1:11" x14ac:dyDescent="0.25">
      <c r="A4732" s="5">
        <v>46157</v>
      </c>
      <c r="B4732" s="2" t="s">
        <v>4739</v>
      </c>
      <c r="C4732" s="2">
        <v>8</v>
      </c>
      <c r="D4732" s="3">
        <v>25888</v>
      </c>
      <c r="E4732" s="4">
        <v>0.03</v>
      </c>
      <c r="F4732" s="6">
        <v>1</v>
      </c>
      <c r="G4732" s="6">
        <v>6</v>
      </c>
      <c r="H4732" s="7">
        <f t="shared" si="292"/>
        <v>46143</v>
      </c>
      <c r="I4732" s="3">
        <f t="shared" si="293"/>
        <v>213317.12</v>
      </c>
      <c r="J4732" s="3">
        <f t="shared" si="294"/>
        <v>149321.984</v>
      </c>
      <c r="K4732" s="3">
        <f t="shared" si="295"/>
        <v>63995.135999999999</v>
      </c>
    </row>
    <row r="4733" spans="1:11" x14ac:dyDescent="0.25">
      <c r="A4733" s="5">
        <v>46208</v>
      </c>
      <c r="B4733" s="2" t="s">
        <v>4740</v>
      </c>
      <c r="C4733" s="2">
        <v>10</v>
      </c>
      <c r="D4733" s="3">
        <v>26495</v>
      </c>
      <c r="E4733" s="4">
        <v>0.14000000000000001</v>
      </c>
      <c r="F4733" s="6">
        <v>1</v>
      </c>
      <c r="G4733" s="6">
        <v>6</v>
      </c>
      <c r="H4733" s="7">
        <f t="shared" si="292"/>
        <v>46204</v>
      </c>
      <c r="I4733" s="3">
        <f t="shared" si="293"/>
        <v>302043.00000000006</v>
      </c>
      <c r="J4733" s="3">
        <f t="shared" si="294"/>
        <v>211430.10000000003</v>
      </c>
      <c r="K4733" s="3">
        <f t="shared" si="295"/>
        <v>90612.900000000023</v>
      </c>
    </row>
    <row r="4734" spans="1:11" x14ac:dyDescent="0.25">
      <c r="A4734" s="5">
        <v>46259</v>
      </c>
      <c r="B4734" s="2" t="s">
        <v>4741</v>
      </c>
      <c r="C4734" s="2">
        <v>9</v>
      </c>
      <c r="D4734" s="3">
        <v>17128</v>
      </c>
      <c r="E4734" s="4">
        <v>0.03</v>
      </c>
      <c r="F4734" s="6">
        <v>1</v>
      </c>
      <c r="G4734" s="6">
        <v>2</v>
      </c>
      <c r="H4734" s="7">
        <f t="shared" si="292"/>
        <v>46235</v>
      </c>
      <c r="I4734" s="3">
        <f t="shared" si="293"/>
        <v>158776.56</v>
      </c>
      <c r="J4734" s="3">
        <f t="shared" si="294"/>
        <v>111143.59199999999</v>
      </c>
      <c r="K4734" s="3">
        <f t="shared" si="295"/>
        <v>47632.968000000008</v>
      </c>
    </row>
    <row r="4735" spans="1:11" x14ac:dyDescent="0.25">
      <c r="A4735" s="5">
        <v>46231</v>
      </c>
      <c r="B4735" s="2" t="s">
        <v>4742</v>
      </c>
      <c r="C4735" s="2">
        <v>8</v>
      </c>
      <c r="D4735" s="3">
        <v>33759</v>
      </c>
      <c r="E4735" s="4">
        <v>0.03</v>
      </c>
      <c r="F4735" s="6">
        <v>3</v>
      </c>
      <c r="G4735" s="6">
        <v>5</v>
      </c>
      <c r="H4735" s="7">
        <f t="shared" si="292"/>
        <v>46204</v>
      </c>
      <c r="I4735" s="3">
        <f t="shared" si="293"/>
        <v>278174.16000000003</v>
      </c>
      <c r="J4735" s="3">
        <f t="shared" si="294"/>
        <v>194721.91200000001</v>
      </c>
      <c r="K4735" s="3">
        <f t="shared" si="295"/>
        <v>83452.248000000021</v>
      </c>
    </row>
    <row r="4736" spans="1:11" x14ac:dyDescent="0.25">
      <c r="A4736" s="5">
        <v>46179</v>
      </c>
      <c r="B4736" s="2" t="s">
        <v>4743</v>
      </c>
      <c r="C4736" s="2">
        <v>7</v>
      </c>
      <c r="D4736" s="3">
        <v>5915</v>
      </c>
      <c r="E4736" s="4">
        <v>0.14000000000000001</v>
      </c>
      <c r="F4736" s="6">
        <v>1</v>
      </c>
      <c r="G4736" s="6">
        <v>2</v>
      </c>
      <c r="H4736" s="7">
        <f t="shared" si="292"/>
        <v>46174</v>
      </c>
      <c r="I4736" s="3">
        <f t="shared" si="293"/>
        <v>47201.700000000004</v>
      </c>
      <c r="J4736" s="3">
        <f t="shared" si="294"/>
        <v>33041.19</v>
      </c>
      <c r="K4736" s="3">
        <f t="shared" si="295"/>
        <v>14160.510000000002</v>
      </c>
    </row>
    <row r="4737" spans="1:11" x14ac:dyDescent="0.25">
      <c r="A4737" s="5">
        <v>46222</v>
      </c>
      <c r="B4737" s="2" t="s">
        <v>4744</v>
      </c>
      <c r="C4737" s="2">
        <v>1</v>
      </c>
      <c r="D4737" s="3">
        <v>20611</v>
      </c>
      <c r="E4737" s="4"/>
      <c r="F4737" s="6">
        <v>4</v>
      </c>
      <c r="G4737" s="6">
        <v>8</v>
      </c>
      <c r="H4737" s="7">
        <f t="shared" si="292"/>
        <v>46204</v>
      </c>
      <c r="I4737" s="3">
        <f t="shared" si="293"/>
        <v>20611</v>
      </c>
      <c r="J4737" s="3">
        <f t="shared" si="294"/>
        <v>14427.699999999999</v>
      </c>
      <c r="K4737" s="3">
        <f t="shared" si="295"/>
        <v>6183.3000000000011</v>
      </c>
    </row>
    <row r="4738" spans="1:11" x14ac:dyDescent="0.25">
      <c r="A4738" s="5">
        <v>46334</v>
      </c>
      <c r="B4738" s="2" t="s">
        <v>4745</v>
      </c>
      <c r="C4738" s="2">
        <v>10</v>
      </c>
      <c r="D4738" s="3">
        <v>14281</v>
      </c>
      <c r="E4738" s="4">
        <v>0.08</v>
      </c>
      <c r="F4738" s="6">
        <v>5</v>
      </c>
      <c r="G4738" s="6">
        <v>2</v>
      </c>
      <c r="H4738" s="7">
        <f t="shared" ref="H4738:H4801" si="296">DATE(YEAR($A4738),MONTH($A4738),1)</f>
        <v>46327</v>
      </c>
      <c r="I4738" s="3">
        <f t="shared" ref="I4738:I4801" si="297">$C4738*$D4738*(1+$E4738)</f>
        <v>154234.80000000002</v>
      </c>
      <c r="J4738" s="3">
        <f t="shared" ref="J4738:J4801" si="298">I4738*70%</f>
        <v>107964.36</v>
      </c>
      <c r="K4738" s="3">
        <f t="shared" ref="K4738:K4801" si="299">I4738-J4738</f>
        <v>46270.440000000017</v>
      </c>
    </row>
    <row r="4739" spans="1:11" x14ac:dyDescent="0.25">
      <c r="A4739" s="5">
        <v>46065</v>
      </c>
      <c r="B4739" s="2" t="s">
        <v>4746</v>
      </c>
      <c r="C4739" s="2">
        <v>11</v>
      </c>
      <c r="D4739" s="3">
        <v>13090</v>
      </c>
      <c r="E4739" s="4"/>
      <c r="F4739" s="6">
        <v>3</v>
      </c>
      <c r="G4739" s="6">
        <v>2</v>
      </c>
      <c r="H4739" s="7">
        <f t="shared" si="296"/>
        <v>46054</v>
      </c>
      <c r="I4739" s="3">
        <f t="shared" si="297"/>
        <v>143990</v>
      </c>
      <c r="J4739" s="3">
        <f t="shared" si="298"/>
        <v>100793</v>
      </c>
      <c r="K4739" s="3">
        <f t="shared" si="299"/>
        <v>43197</v>
      </c>
    </row>
    <row r="4740" spans="1:11" x14ac:dyDescent="0.25">
      <c r="A4740" s="5">
        <v>46333</v>
      </c>
      <c r="B4740" s="2" t="s">
        <v>4747</v>
      </c>
      <c r="C4740" s="2">
        <v>1</v>
      </c>
      <c r="D4740" s="3">
        <v>32110</v>
      </c>
      <c r="E4740" s="4"/>
      <c r="F4740" s="6">
        <v>3</v>
      </c>
      <c r="G4740" s="6">
        <v>1</v>
      </c>
      <c r="H4740" s="7">
        <f t="shared" si="296"/>
        <v>46327</v>
      </c>
      <c r="I4740" s="3">
        <f t="shared" si="297"/>
        <v>32110</v>
      </c>
      <c r="J4740" s="3">
        <f t="shared" si="298"/>
        <v>22477</v>
      </c>
      <c r="K4740" s="3">
        <f t="shared" si="299"/>
        <v>9633</v>
      </c>
    </row>
    <row r="4741" spans="1:11" x14ac:dyDescent="0.25">
      <c r="A4741" s="5">
        <v>46317</v>
      </c>
      <c r="B4741" s="2" t="s">
        <v>4748</v>
      </c>
      <c r="C4741" s="2">
        <v>5</v>
      </c>
      <c r="D4741" s="3">
        <v>33848</v>
      </c>
      <c r="E4741" s="4">
        <v>0.02</v>
      </c>
      <c r="F4741" s="6">
        <v>2</v>
      </c>
      <c r="G4741" s="6">
        <v>1</v>
      </c>
      <c r="H4741" s="7">
        <f t="shared" si="296"/>
        <v>46296</v>
      </c>
      <c r="I4741" s="3">
        <f t="shared" si="297"/>
        <v>172624.80000000002</v>
      </c>
      <c r="J4741" s="3">
        <f t="shared" si="298"/>
        <v>120837.36</v>
      </c>
      <c r="K4741" s="3">
        <f t="shared" si="299"/>
        <v>51787.440000000017</v>
      </c>
    </row>
    <row r="4742" spans="1:11" x14ac:dyDescent="0.25">
      <c r="A4742" s="5">
        <v>46183</v>
      </c>
      <c r="B4742" s="2" t="s">
        <v>4749</v>
      </c>
      <c r="C4742" s="2">
        <v>12</v>
      </c>
      <c r="D4742" s="3">
        <v>4296</v>
      </c>
      <c r="E4742" s="4">
        <v>0.08</v>
      </c>
      <c r="F4742" s="6">
        <v>4</v>
      </c>
      <c r="G4742" s="6">
        <v>1</v>
      </c>
      <c r="H4742" s="7">
        <f t="shared" si="296"/>
        <v>46174</v>
      </c>
      <c r="I4742" s="3">
        <f t="shared" si="297"/>
        <v>55676.160000000003</v>
      </c>
      <c r="J4742" s="3">
        <f t="shared" si="298"/>
        <v>38973.311999999998</v>
      </c>
      <c r="K4742" s="3">
        <f t="shared" si="299"/>
        <v>16702.848000000005</v>
      </c>
    </row>
    <row r="4743" spans="1:11" x14ac:dyDescent="0.25">
      <c r="A4743" s="5">
        <v>46360</v>
      </c>
      <c r="B4743" s="2" t="s">
        <v>4750</v>
      </c>
      <c r="C4743" s="2">
        <v>7</v>
      </c>
      <c r="D4743" s="3">
        <v>19734</v>
      </c>
      <c r="E4743" s="4">
        <v>0.1</v>
      </c>
      <c r="F4743" s="6">
        <v>5</v>
      </c>
      <c r="G4743" s="6">
        <v>7</v>
      </c>
      <c r="H4743" s="7">
        <f t="shared" si="296"/>
        <v>46357</v>
      </c>
      <c r="I4743" s="3">
        <f t="shared" si="297"/>
        <v>151951.80000000002</v>
      </c>
      <c r="J4743" s="3">
        <f t="shared" si="298"/>
        <v>106366.26000000001</v>
      </c>
      <c r="K4743" s="3">
        <f t="shared" si="299"/>
        <v>45585.540000000008</v>
      </c>
    </row>
    <row r="4744" spans="1:11" x14ac:dyDescent="0.25">
      <c r="A4744" s="5">
        <v>46055</v>
      </c>
      <c r="B4744" s="2" t="s">
        <v>4751</v>
      </c>
      <c r="C4744" s="2">
        <v>6</v>
      </c>
      <c r="D4744" s="3">
        <v>32301</v>
      </c>
      <c r="E4744" s="4">
        <v>0.1</v>
      </c>
      <c r="F4744" s="6">
        <v>4</v>
      </c>
      <c r="G4744" s="6">
        <v>1</v>
      </c>
      <c r="H4744" s="7">
        <f t="shared" si="296"/>
        <v>46054</v>
      </c>
      <c r="I4744" s="3">
        <f t="shared" si="297"/>
        <v>213186.6</v>
      </c>
      <c r="J4744" s="3">
        <f t="shared" si="298"/>
        <v>149230.62</v>
      </c>
      <c r="K4744" s="3">
        <f t="shared" si="299"/>
        <v>63955.98000000001</v>
      </c>
    </row>
    <row r="4745" spans="1:11" x14ac:dyDescent="0.25">
      <c r="A4745" s="5">
        <v>46279</v>
      </c>
      <c r="B4745" s="2" t="s">
        <v>4752</v>
      </c>
      <c r="C4745" s="2">
        <v>12</v>
      </c>
      <c r="D4745" s="3">
        <v>33479</v>
      </c>
      <c r="E4745" s="4">
        <v>0.03</v>
      </c>
      <c r="F4745" s="6">
        <v>4</v>
      </c>
      <c r="G4745" s="6">
        <v>8</v>
      </c>
      <c r="H4745" s="7">
        <f t="shared" si="296"/>
        <v>46266</v>
      </c>
      <c r="I4745" s="3">
        <f t="shared" si="297"/>
        <v>413800.44</v>
      </c>
      <c r="J4745" s="3">
        <f t="shared" si="298"/>
        <v>289660.30799999996</v>
      </c>
      <c r="K4745" s="3">
        <f t="shared" si="299"/>
        <v>124140.13200000004</v>
      </c>
    </row>
    <row r="4746" spans="1:11" x14ac:dyDescent="0.25">
      <c r="A4746" s="5">
        <v>46272</v>
      </c>
      <c r="B4746" s="2" t="s">
        <v>4753</v>
      </c>
      <c r="C4746" s="2">
        <v>7</v>
      </c>
      <c r="D4746" s="3">
        <v>34186</v>
      </c>
      <c r="E4746" s="4"/>
      <c r="F4746" s="6">
        <v>1</v>
      </c>
      <c r="G4746" s="6">
        <v>3</v>
      </c>
      <c r="H4746" s="7">
        <f t="shared" si="296"/>
        <v>46266</v>
      </c>
      <c r="I4746" s="3">
        <f t="shared" si="297"/>
        <v>239302</v>
      </c>
      <c r="J4746" s="3">
        <f t="shared" si="298"/>
        <v>167511.4</v>
      </c>
      <c r="K4746" s="3">
        <f t="shared" si="299"/>
        <v>71790.600000000006</v>
      </c>
    </row>
    <row r="4747" spans="1:11" x14ac:dyDescent="0.25">
      <c r="A4747" s="5">
        <v>46057</v>
      </c>
      <c r="B4747" s="2" t="s">
        <v>4754</v>
      </c>
      <c r="C4747" s="2">
        <v>6</v>
      </c>
      <c r="D4747" s="3">
        <v>25117</v>
      </c>
      <c r="E4747" s="4">
        <v>0.12</v>
      </c>
      <c r="F4747" s="6">
        <v>3</v>
      </c>
      <c r="G4747" s="6">
        <v>3</v>
      </c>
      <c r="H4747" s="7">
        <f t="shared" si="296"/>
        <v>46054</v>
      </c>
      <c r="I4747" s="3">
        <f t="shared" si="297"/>
        <v>168786.24000000002</v>
      </c>
      <c r="J4747" s="3">
        <f t="shared" si="298"/>
        <v>118150.368</v>
      </c>
      <c r="K4747" s="3">
        <f t="shared" si="299"/>
        <v>50635.872000000018</v>
      </c>
    </row>
    <row r="4748" spans="1:11" x14ac:dyDescent="0.25">
      <c r="A4748" s="5">
        <v>46054</v>
      </c>
      <c r="B4748" s="2" t="s">
        <v>4755</v>
      </c>
      <c r="C4748" s="2">
        <v>12</v>
      </c>
      <c r="D4748" s="3">
        <v>18667</v>
      </c>
      <c r="E4748" s="4"/>
      <c r="F4748" s="6">
        <v>4</v>
      </c>
      <c r="G4748" s="6">
        <v>4</v>
      </c>
      <c r="H4748" s="7">
        <f t="shared" si="296"/>
        <v>46054</v>
      </c>
      <c r="I4748" s="3">
        <f t="shared" si="297"/>
        <v>224004</v>
      </c>
      <c r="J4748" s="3">
        <f t="shared" si="298"/>
        <v>156802.79999999999</v>
      </c>
      <c r="K4748" s="3">
        <f t="shared" si="299"/>
        <v>67201.200000000012</v>
      </c>
    </row>
    <row r="4749" spans="1:11" x14ac:dyDescent="0.25">
      <c r="A4749" s="5">
        <v>46219</v>
      </c>
      <c r="B4749" s="2" t="s">
        <v>4756</v>
      </c>
      <c r="C4749" s="2">
        <v>11</v>
      </c>
      <c r="D4749" s="3">
        <v>28211</v>
      </c>
      <c r="E4749" s="4">
        <v>0.13</v>
      </c>
      <c r="F4749" s="6">
        <v>5</v>
      </c>
      <c r="G4749" s="6">
        <v>1</v>
      </c>
      <c r="H4749" s="7">
        <f t="shared" si="296"/>
        <v>46204</v>
      </c>
      <c r="I4749" s="3">
        <f t="shared" si="297"/>
        <v>350662.73</v>
      </c>
      <c r="J4749" s="3">
        <f t="shared" si="298"/>
        <v>245463.91099999996</v>
      </c>
      <c r="K4749" s="3">
        <f t="shared" si="299"/>
        <v>105198.81900000002</v>
      </c>
    </row>
    <row r="4750" spans="1:11" x14ac:dyDescent="0.25">
      <c r="A4750" s="5">
        <v>46153</v>
      </c>
      <c r="B4750" s="2" t="s">
        <v>4757</v>
      </c>
      <c r="C4750" s="2">
        <v>8</v>
      </c>
      <c r="D4750" s="3">
        <v>19679</v>
      </c>
      <c r="E4750" s="4"/>
      <c r="F4750" s="6">
        <v>1</v>
      </c>
      <c r="G4750" s="6">
        <v>2</v>
      </c>
      <c r="H4750" s="7">
        <f t="shared" si="296"/>
        <v>46143</v>
      </c>
      <c r="I4750" s="3">
        <f t="shared" si="297"/>
        <v>157432</v>
      </c>
      <c r="J4750" s="3">
        <f t="shared" si="298"/>
        <v>110202.4</v>
      </c>
      <c r="K4750" s="3">
        <f t="shared" si="299"/>
        <v>47229.600000000006</v>
      </c>
    </row>
    <row r="4751" spans="1:11" x14ac:dyDescent="0.25">
      <c r="A4751" s="5">
        <v>46209</v>
      </c>
      <c r="B4751" s="2" t="s">
        <v>4758</v>
      </c>
      <c r="C4751" s="2">
        <v>6</v>
      </c>
      <c r="D4751" s="3">
        <v>23875</v>
      </c>
      <c r="E4751" s="4">
        <v>7.0000000000000007E-2</v>
      </c>
      <c r="F4751" s="6">
        <v>1</v>
      </c>
      <c r="G4751" s="6">
        <v>7</v>
      </c>
      <c r="H4751" s="7">
        <f t="shared" si="296"/>
        <v>46204</v>
      </c>
      <c r="I4751" s="3">
        <f t="shared" si="297"/>
        <v>153277.5</v>
      </c>
      <c r="J4751" s="3">
        <f t="shared" si="298"/>
        <v>107294.25</v>
      </c>
      <c r="K4751" s="3">
        <f t="shared" si="299"/>
        <v>45983.25</v>
      </c>
    </row>
    <row r="4752" spans="1:11" x14ac:dyDescent="0.25">
      <c r="A4752" s="5">
        <v>46263</v>
      </c>
      <c r="B4752" s="2" t="s">
        <v>4759</v>
      </c>
      <c r="C4752" s="2">
        <v>4</v>
      </c>
      <c r="D4752" s="3">
        <v>9329</v>
      </c>
      <c r="E4752" s="4">
        <v>0.05</v>
      </c>
      <c r="F4752" s="6">
        <v>2</v>
      </c>
      <c r="G4752" s="6">
        <v>4</v>
      </c>
      <c r="H4752" s="7">
        <f t="shared" si="296"/>
        <v>46235</v>
      </c>
      <c r="I4752" s="3">
        <f t="shared" si="297"/>
        <v>39181.800000000003</v>
      </c>
      <c r="J4752" s="3">
        <f t="shared" si="298"/>
        <v>27427.260000000002</v>
      </c>
      <c r="K4752" s="3">
        <f t="shared" si="299"/>
        <v>11754.54</v>
      </c>
    </row>
    <row r="4753" spans="1:11" x14ac:dyDescent="0.25">
      <c r="A4753" s="5">
        <v>46345</v>
      </c>
      <c r="B4753" s="2" t="s">
        <v>4760</v>
      </c>
      <c r="C4753" s="2">
        <v>1</v>
      </c>
      <c r="D4753" s="3">
        <v>7509</v>
      </c>
      <c r="E4753" s="4"/>
      <c r="F4753" s="6">
        <v>3</v>
      </c>
      <c r="G4753" s="6">
        <v>8</v>
      </c>
      <c r="H4753" s="7">
        <f t="shared" si="296"/>
        <v>46327</v>
      </c>
      <c r="I4753" s="3">
        <f t="shared" si="297"/>
        <v>7509</v>
      </c>
      <c r="J4753" s="3">
        <f t="shared" si="298"/>
        <v>5256.2999999999993</v>
      </c>
      <c r="K4753" s="3">
        <f t="shared" si="299"/>
        <v>2252.7000000000007</v>
      </c>
    </row>
    <row r="4754" spans="1:11" x14ac:dyDescent="0.25">
      <c r="A4754" s="5">
        <v>46198</v>
      </c>
      <c r="B4754" s="2" t="s">
        <v>4761</v>
      </c>
      <c r="C4754" s="2">
        <v>9</v>
      </c>
      <c r="D4754" s="3">
        <v>23130</v>
      </c>
      <c r="E4754" s="4">
        <v>0.08</v>
      </c>
      <c r="F4754" s="6">
        <v>1</v>
      </c>
      <c r="G4754" s="6">
        <v>5</v>
      </c>
      <c r="H4754" s="7">
        <f t="shared" si="296"/>
        <v>46174</v>
      </c>
      <c r="I4754" s="3">
        <f t="shared" si="297"/>
        <v>224823.6</v>
      </c>
      <c r="J4754" s="3">
        <f t="shared" si="298"/>
        <v>157376.51999999999</v>
      </c>
      <c r="K4754" s="3">
        <f t="shared" si="299"/>
        <v>67447.080000000016</v>
      </c>
    </row>
    <row r="4755" spans="1:11" x14ac:dyDescent="0.25">
      <c r="A4755" s="5">
        <v>46274</v>
      </c>
      <c r="B4755" s="2" t="s">
        <v>4762</v>
      </c>
      <c r="C4755" s="2">
        <v>10</v>
      </c>
      <c r="D4755" s="3">
        <v>3118</v>
      </c>
      <c r="E4755" s="4">
        <v>0.02</v>
      </c>
      <c r="F4755" s="6">
        <v>5</v>
      </c>
      <c r="G4755" s="6">
        <v>1</v>
      </c>
      <c r="H4755" s="7">
        <f t="shared" si="296"/>
        <v>46266</v>
      </c>
      <c r="I4755" s="3">
        <f t="shared" si="297"/>
        <v>31803.600000000002</v>
      </c>
      <c r="J4755" s="3">
        <f t="shared" si="298"/>
        <v>22262.52</v>
      </c>
      <c r="K4755" s="3">
        <f t="shared" si="299"/>
        <v>9541.0800000000017</v>
      </c>
    </row>
    <row r="4756" spans="1:11" x14ac:dyDescent="0.25">
      <c r="A4756" s="5">
        <v>46363</v>
      </c>
      <c r="B4756" s="2" t="s">
        <v>4763</v>
      </c>
      <c r="C4756" s="2">
        <v>2</v>
      </c>
      <c r="D4756" s="3">
        <v>19544</v>
      </c>
      <c r="E4756" s="4">
        <v>0.14000000000000001</v>
      </c>
      <c r="F4756" s="6">
        <v>5</v>
      </c>
      <c r="G4756" s="6">
        <v>6</v>
      </c>
      <c r="H4756" s="7">
        <f t="shared" si="296"/>
        <v>46357</v>
      </c>
      <c r="I4756" s="3">
        <f t="shared" si="297"/>
        <v>44560.320000000007</v>
      </c>
      <c r="J4756" s="3">
        <f t="shared" si="298"/>
        <v>31192.224000000002</v>
      </c>
      <c r="K4756" s="3">
        <f t="shared" si="299"/>
        <v>13368.096000000005</v>
      </c>
    </row>
    <row r="4757" spans="1:11" x14ac:dyDescent="0.25">
      <c r="A4757" s="5">
        <v>46297</v>
      </c>
      <c r="B4757" s="2" t="s">
        <v>4764</v>
      </c>
      <c r="C4757" s="2">
        <v>9</v>
      </c>
      <c r="D4757" s="3">
        <v>27119</v>
      </c>
      <c r="E4757" s="4"/>
      <c r="F4757" s="6">
        <v>2</v>
      </c>
      <c r="G4757" s="6">
        <v>6</v>
      </c>
      <c r="H4757" s="7">
        <f t="shared" si="296"/>
        <v>46296</v>
      </c>
      <c r="I4757" s="3">
        <f t="shared" si="297"/>
        <v>244071</v>
      </c>
      <c r="J4757" s="3">
        <f t="shared" si="298"/>
        <v>170849.69999999998</v>
      </c>
      <c r="K4757" s="3">
        <f t="shared" si="299"/>
        <v>73221.300000000017</v>
      </c>
    </row>
    <row r="4758" spans="1:11" x14ac:dyDescent="0.25">
      <c r="A4758" s="5">
        <v>46145</v>
      </c>
      <c r="B4758" s="2" t="s">
        <v>4765</v>
      </c>
      <c r="C4758" s="2">
        <v>4</v>
      </c>
      <c r="D4758" s="3">
        <v>8427</v>
      </c>
      <c r="E4758" s="4">
        <v>0.05</v>
      </c>
      <c r="F4758" s="6">
        <v>1</v>
      </c>
      <c r="G4758" s="6">
        <v>5</v>
      </c>
      <c r="H4758" s="7">
        <f t="shared" si="296"/>
        <v>46143</v>
      </c>
      <c r="I4758" s="3">
        <f t="shared" si="297"/>
        <v>35393.4</v>
      </c>
      <c r="J4758" s="3">
        <f t="shared" si="298"/>
        <v>24775.38</v>
      </c>
      <c r="K4758" s="3">
        <f t="shared" si="299"/>
        <v>10618.02</v>
      </c>
    </row>
    <row r="4759" spans="1:11" x14ac:dyDescent="0.25">
      <c r="A4759" s="5">
        <v>46120</v>
      </c>
      <c r="B4759" s="2" t="s">
        <v>4766</v>
      </c>
      <c r="C4759" s="2">
        <v>9</v>
      </c>
      <c r="D4759" s="3">
        <v>24987</v>
      </c>
      <c r="E4759" s="4"/>
      <c r="F4759" s="6">
        <v>3</v>
      </c>
      <c r="G4759" s="6">
        <v>4</v>
      </c>
      <c r="H4759" s="7">
        <f t="shared" si="296"/>
        <v>46113</v>
      </c>
      <c r="I4759" s="3">
        <f t="shared" si="297"/>
        <v>224883</v>
      </c>
      <c r="J4759" s="3">
        <f t="shared" si="298"/>
        <v>157418.09999999998</v>
      </c>
      <c r="K4759" s="3">
        <f t="shared" si="299"/>
        <v>67464.900000000023</v>
      </c>
    </row>
    <row r="4760" spans="1:11" x14ac:dyDescent="0.25">
      <c r="A4760" s="5">
        <v>46126</v>
      </c>
      <c r="B4760" s="2" t="s">
        <v>4767</v>
      </c>
      <c r="C4760" s="2">
        <v>10</v>
      </c>
      <c r="D4760" s="3">
        <v>29035</v>
      </c>
      <c r="E4760" s="4">
        <v>0.08</v>
      </c>
      <c r="F4760" s="6">
        <v>5</v>
      </c>
      <c r="G4760" s="6">
        <v>2</v>
      </c>
      <c r="H4760" s="7">
        <f t="shared" si="296"/>
        <v>46113</v>
      </c>
      <c r="I4760" s="3">
        <f t="shared" si="297"/>
        <v>313578</v>
      </c>
      <c r="J4760" s="3">
        <f t="shared" si="298"/>
        <v>219504.59999999998</v>
      </c>
      <c r="K4760" s="3">
        <f t="shared" si="299"/>
        <v>94073.400000000023</v>
      </c>
    </row>
    <row r="4761" spans="1:11" x14ac:dyDescent="0.25">
      <c r="A4761" s="5">
        <v>46102</v>
      </c>
      <c r="B4761" s="2" t="s">
        <v>4768</v>
      </c>
      <c r="C4761" s="2">
        <v>8</v>
      </c>
      <c r="D4761" s="3">
        <v>34594</v>
      </c>
      <c r="E4761" s="4">
        <v>7.0000000000000007E-2</v>
      </c>
      <c r="F4761" s="6">
        <v>2</v>
      </c>
      <c r="G4761" s="6">
        <v>7</v>
      </c>
      <c r="H4761" s="7">
        <f t="shared" si="296"/>
        <v>46082</v>
      </c>
      <c r="I4761" s="3">
        <f t="shared" si="297"/>
        <v>296124.64</v>
      </c>
      <c r="J4761" s="3">
        <f t="shared" si="298"/>
        <v>207287.24799999999</v>
      </c>
      <c r="K4761" s="3">
        <f t="shared" si="299"/>
        <v>88837.392000000022</v>
      </c>
    </row>
    <row r="4762" spans="1:11" x14ac:dyDescent="0.25">
      <c r="A4762" s="5">
        <v>46120</v>
      </c>
      <c r="B4762" s="2" t="s">
        <v>4769</v>
      </c>
      <c r="C4762" s="2">
        <v>8</v>
      </c>
      <c r="D4762" s="3">
        <v>7294</v>
      </c>
      <c r="E4762" s="4">
        <v>0.04</v>
      </c>
      <c r="F4762" s="6">
        <v>2</v>
      </c>
      <c r="G4762" s="6">
        <v>7</v>
      </c>
      <c r="H4762" s="7">
        <f t="shared" si="296"/>
        <v>46113</v>
      </c>
      <c r="I4762" s="3">
        <f t="shared" si="297"/>
        <v>60686.080000000002</v>
      </c>
      <c r="J4762" s="3">
        <f t="shared" si="298"/>
        <v>42480.256000000001</v>
      </c>
      <c r="K4762" s="3">
        <f t="shared" si="299"/>
        <v>18205.824000000001</v>
      </c>
    </row>
    <row r="4763" spans="1:11" x14ac:dyDescent="0.25">
      <c r="A4763" s="5">
        <v>46331</v>
      </c>
      <c r="B4763" s="2" t="s">
        <v>4770</v>
      </c>
      <c r="C4763" s="2">
        <v>1</v>
      </c>
      <c r="D4763" s="3">
        <v>21329</v>
      </c>
      <c r="E4763" s="4">
        <v>0.06</v>
      </c>
      <c r="F4763" s="6">
        <v>5</v>
      </c>
      <c r="G4763" s="6">
        <v>6</v>
      </c>
      <c r="H4763" s="7">
        <f t="shared" si="296"/>
        <v>46327</v>
      </c>
      <c r="I4763" s="3">
        <f t="shared" si="297"/>
        <v>22608.74</v>
      </c>
      <c r="J4763" s="3">
        <f t="shared" si="298"/>
        <v>15826.118</v>
      </c>
      <c r="K4763" s="3">
        <f t="shared" si="299"/>
        <v>6782.6220000000012</v>
      </c>
    </row>
    <row r="4764" spans="1:11" x14ac:dyDescent="0.25">
      <c r="A4764" s="5">
        <v>46353</v>
      </c>
      <c r="B4764" s="2" t="s">
        <v>4771</v>
      </c>
      <c r="C4764" s="2">
        <v>2</v>
      </c>
      <c r="D4764" s="3">
        <v>3724</v>
      </c>
      <c r="E4764" s="4"/>
      <c r="F4764" s="6">
        <v>5</v>
      </c>
      <c r="G4764" s="6">
        <v>7</v>
      </c>
      <c r="H4764" s="7">
        <f t="shared" si="296"/>
        <v>46327</v>
      </c>
      <c r="I4764" s="3">
        <f t="shared" si="297"/>
        <v>7448</v>
      </c>
      <c r="J4764" s="3">
        <f t="shared" si="298"/>
        <v>5213.5999999999995</v>
      </c>
      <c r="K4764" s="3">
        <f t="shared" si="299"/>
        <v>2234.4000000000005</v>
      </c>
    </row>
    <row r="4765" spans="1:11" x14ac:dyDescent="0.25">
      <c r="A4765" s="5">
        <v>46099</v>
      </c>
      <c r="B4765" s="2" t="s">
        <v>4772</v>
      </c>
      <c r="C4765" s="2">
        <v>3</v>
      </c>
      <c r="D4765" s="3">
        <v>30421</v>
      </c>
      <c r="E4765" s="4"/>
      <c r="F4765" s="6">
        <v>4</v>
      </c>
      <c r="G4765" s="6">
        <v>6</v>
      </c>
      <c r="H4765" s="7">
        <f t="shared" si="296"/>
        <v>46082</v>
      </c>
      <c r="I4765" s="3">
        <f t="shared" si="297"/>
        <v>91263</v>
      </c>
      <c r="J4765" s="3">
        <f t="shared" si="298"/>
        <v>63884.1</v>
      </c>
      <c r="K4765" s="3">
        <f t="shared" si="299"/>
        <v>27378.9</v>
      </c>
    </row>
    <row r="4766" spans="1:11" x14ac:dyDescent="0.25">
      <c r="A4766" s="5">
        <v>46202</v>
      </c>
      <c r="B4766" s="2" t="s">
        <v>4773</v>
      </c>
      <c r="C4766" s="2">
        <v>3</v>
      </c>
      <c r="D4766" s="3">
        <v>16894</v>
      </c>
      <c r="E4766" s="4"/>
      <c r="F4766" s="6">
        <v>2</v>
      </c>
      <c r="G4766" s="6">
        <v>2</v>
      </c>
      <c r="H4766" s="7">
        <f t="shared" si="296"/>
        <v>46174</v>
      </c>
      <c r="I4766" s="3">
        <f t="shared" si="297"/>
        <v>50682</v>
      </c>
      <c r="J4766" s="3">
        <f t="shared" si="298"/>
        <v>35477.399999999994</v>
      </c>
      <c r="K4766" s="3">
        <f t="shared" si="299"/>
        <v>15204.600000000006</v>
      </c>
    </row>
    <row r="4767" spans="1:11" x14ac:dyDescent="0.25">
      <c r="A4767" s="5">
        <v>46234</v>
      </c>
      <c r="B4767" s="2" t="s">
        <v>4774</v>
      </c>
      <c r="C4767" s="2">
        <v>1</v>
      </c>
      <c r="D4767" s="3">
        <v>31485</v>
      </c>
      <c r="E4767" s="4">
        <v>0.08</v>
      </c>
      <c r="F4767" s="6">
        <v>2</v>
      </c>
      <c r="G4767" s="6">
        <v>3</v>
      </c>
      <c r="H4767" s="7">
        <f t="shared" si="296"/>
        <v>46204</v>
      </c>
      <c r="I4767" s="3">
        <f t="shared" si="297"/>
        <v>34003.800000000003</v>
      </c>
      <c r="J4767" s="3">
        <f t="shared" si="298"/>
        <v>23802.66</v>
      </c>
      <c r="K4767" s="3">
        <f t="shared" si="299"/>
        <v>10201.140000000003</v>
      </c>
    </row>
    <row r="4768" spans="1:11" x14ac:dyDescent="0.25">
      <c r="A4768" s="5">
        <v>46280</v>
      </c>
      <c r="B4768" s="2" t="s">
        <v>4775</v>
      </c>
      <c r="C4768" s="2">
        <v>7</v>
      </c>
      <c r="D4768" s="3">
        <v>33880</v>
      </c>
      <c r="E4768" s="4">
        <v>7.0000000000000007E-2</v>
      </c>
      <c r="F4768" s="6">
        <v>5</v>
      </c>
      <c r="G4768" s="6">
        <v>7</v>
      </c>
      <c r="H4768" s="7">
        <f t="shared" si="296"/>
        <v>46266</v>
      </c>
      <c r="I4768" s="3">
        <f t="shared" si="297"/>
        <v>253761.2</v>
      </c>
      <c r="J4768" s="3">
        <f t="shared" si="298"/>
        <v>177632.84</v>
      </c>
      <c r="K4768" s="3">
        <f t="shared" si="299"/>
        <v>76128.360000000015</v>
      </c>
    </row>
    <row r="4769" spans="1:11" x14ac:dyDescent="0.25">
      <c r="A4769" s="5">
        <v>46262</v>
      </c>
      <c r="B4769" s="2" t="s">
        <v>4776</v>
      </c>
      <c r="C4769" s="2">
        <v>2</v>
      </c>
      <c r="D4769" s="3">
        <v>6423</v>
      </c>
      <c r="E4769" s="4">
        <v>0.08</v>
      </c>
      <c r="F4769" s="6">
        <v>4</v>
      </c>
      <c r="G4769" s="6">
        <v>7</v>
      </c>
      <c r="H4769" s="7">
        <f t="shared" si="296"/>
        <v>46235</v>
      </c>
      <c r="I4769" s="3">
        <f t="shared" si="297"/>
        <v>13873.68</v>
      </c>
      <c r="J4769" s="3">
        <f t="shared" si="298"/>
        <v>9711.5759999999991</v>
      </c>
      <c r="K4769" s="3">
        <f t="shared" si="299"/>
        <v>4162.1040000000012</v>
      </c>
    </row>
    <row r="4770" spans="1:11" x14ac:dyDescent="0.25">
      <c r="A4770" s="5">
        <v>46336</v>
      </c>
      <c r="B4770" s="2" t="s">
        <v>4777</v>
      </c>
      <c r="C4770" s="2">
        <v>8</v>
      </c>
      <c r="D4770" s="3">
        <v>8188</v>
      </c>
      <c r="E4770" s="4"/>
      <c r="F4770" s="6">
        <v>3</v>
      </c>
      <c r="G4770" s="6">
        <v>1</v>
      </c>
      <c r="H4770" s="7">
        <f t="shared" si="296"/>
        <v>46327</v>
      </c>
      <c r="I4770" s="3">
        <f t="shared" si="297"/>
        <v>65504</v>
      </c>
      <c r="J4770" s="3">
        <f t="shared" si="298"/>
        <v>45852.799999999996</v>
      </c>
      <c r="K4770" s="3">
        <f t="shared" si="299"/>
        <v>19651.200000000004</v>
      </c>
    </row>
    <row r="4771" spans="1:11" x14ac:dyDescent="0.25">
      <c r="A4771" s="5">
        <v>46029</v>
      </c>
      <c r="B4771" s="2" t="s">
        <v>4778</v>
      </c>
      <c r="C4771" s="2">
        <v>1</v>
      </c>
      <c r="D4771" s="3">
        <v>4178</v>
      </c>
      <c r="E4771" s="4">
        <v>7.0000000000000007E-2</v>
      </c>
      <c r="F4771" s="6">
        <v>5</v>
      </c>
      <c r="G4771" s="6">
        <v>7</v>
      </c>
      <c r="H4771" s="7">
        <f t="shared" si="296"/>
        <v>46023</v>
      </c>
      <c r="I4771" s="3">
        <f t="shared" si="297"/>
        <v>4470.46</v>
      </c>
      <c r="J4771" s="3">
        <f t="shared" si="298"/>
        <v>3129.3219999999997</v>
      </c>
      <c r="K4771" s="3">
        <f t="shared" si="299"/>
        <v>1341.1380000000004</v>
      </c>
    </row>
    <row r="4772" spans="1:11" x14ac:dyDescent="0.25">
      <c r="A4772" s="5">
        <v>46182</v>
      </c>
      <c r="B4772" s="2" t="s">
        <v>4779</v>
      </c>
      <c r="C4772" s="2">
        <v>4</v>
      </c>
      <c r="D4772" s="3">
        <v>30904</v>
      </c>
      <c r="E4772" s="4">
        <v>0.15</v>
      </c>
      <c r="F4772" s="6">
        <v>3</v>
      </c>
      <c r="G4772" s="6">
        <v>7</v>
      </c>
      <c r="H4772" s="7">
        <f t="shared" si="296"/>
        <v>46174</v>
      </c>
      <c r="I4772" s="3">
        <f t="shared" si="297"/>
        <v>142158.39999999999</v>
      </c>
      <c r="J4772" s="3">
        <f t="shared" si="298"/>
        <v>99510.87999999999</v>
      </c>
      <c r="K4772" s="3">
        <f t="shared" si="299"/>
        <v>42647.520000000004</v>
      </c>
    </row>
    <row r="4773" spans="1:11" x14ac:dyDescent="0.25">
      <c r="A4773" s="5">
        <v>46108</v>
      </c>
      <c r="B4773" s="2" t="s">
        <v>4780</v>
      </c>
      <c r="C4773" s="2">
        <v>11</v>
      </c>
      <c r="D4773" s="3">
        <v>8075</v>
      </c>
      <c r="E4773" s="4"/>
      <c r="F4773" s="6">
        <v>1</v>
      </c>
      <c r="G4773" s="6">
        <v>5</v>
      </c>
      <c r="H4773" s="7">
        <f t="shared" si="296"/>
        <v>46082</v>
      </c>
      <c r="I4773" s="3">
        <f t="shared" si="297"/>
        <v>88825</v>
      </c>
      <c r="J4773" s="3">
        <f t="shared" si="298"/>
        <v>62177.499999999993</v>
      </c>
      <c r="K4773" s="3">
        <f t="shared" si="299"/>
        <v>26647.500000000007</v>
      </c>
    </row>
    <row r="4774" spans="1:11" x14ac:dyDescent="0.25">
      <c r="A4774" s="5">
        <v>46254</v>
      </c>
      <c r="B4774" s="2" t="s">
        <v>4781</v>
      </c>
      <c r="C4774" s="2">
        <v>6</v>
      </c>
      <c r="D4774" s="3">
        <v>23319</v>
      </c>
      <c r="E4774" s="4">
        <v>0.06</v>
      </c>
      <c r="F4774" s="6">
        <v>3</v>
      </c>
      <c r="G4774" s="6">
        <v>6</v>
      </c>
      <c r="H4774" s="7">
        <f t="shared" si="296"/>
        <v>46235</v>
      </c>
      <c r="I4774" s="3">
        <f t="shared" si="297"/>
        <v>148308.84</v>
      </c>
      <c r="J4774" s="3">
        <f t="shared" si="298"/>
        <v>103816.18799999999</v>
      </c>
      <c r="K4774" s="3">
        <f t="shared" si="299"/>
        <v>44492.652000000002</v>
      </c>
    </row>
    <row r="4775" spans="1:11" x14ac:dyDescent="0.25">
      <c r="A4775" s="5">
        <v>46201</v>
      </c>
      <c r="B4775" s="2" t="s">
        <v>4782</v>
      </c>
      <c r="C4775" s="2">
        <v>4</v>
      </c>
      <c r="D4775" s="3">
        <v>13121</v>
      </c>
      <c r="E4775" s="4">
        <v>0.1</v>
      </c>
      <c r="F4775" s="6">
        <v>5</v>
      </c>
      <c r="G4775" s="6">
        <v>7</v>
      </c>
      <c r="H4775" s="7">
        <f t="shared" si="296"/>
        <v>46174</v>
      </c>
      <c r="I4775" s="3">
        <f t="shared" si="297"/>
        <v>57732.4</v>
      </c>
      <c r="J4775" s="3">
        <f t="shared" si="298"/>
        <v>40412.68</v>
      </c>
      <c r="K4775" s="3">
        <f t="shared" si="299"/>
        <v>17319.72</v>
      </c>
    </row>
    <row r="4776" spans="1:11" x14ac:dyDescent="0.25">
      <c r="A4776" s="5">
        <v>46230</v>
      </c>
      <c r="B4776" s="2" t="s">
        <v>4783</v>
      </c>
      <c r="C4776" s="2">
        <v>6</v>
      </c>
      <c r="D4776" s="3">
        <v>18250</v>
      </c>
      <c r="E4776" s="4">
        <v>0.08</v>
      </c>
      <c r="F4776" s="6">
        <v>2</v>
      </c>
      <c r="G4776" s="6">
        <v>2</v>
      </c>
      <c r="H4776" s="7">
        <f t="shared" si="296"/>
        <v>46204</v>
      </c>
      <c r="I4776" s="3">
        <f t="shared" si="297"/>
        <v>118260.00000000001</v>
      </c>
      <c r="J4776" s="3">
        <f t="shared" si="298"/>
        <v>82782</v>
      </c>
      <c r="K4776" s="3">
        <f t="shared" si="299"/>
        <v>35478.000000000015</v>
      </c>
    </row>
    <row r="4777" spans="1:11" x14ac:dyDescent="0.25">
      <c r="A4777" s="5">
        <v>46322</v>
      </c>
      <c r="B4777" s="2" t="s">
        <v>4784</v>
      </c>
      <c r="C4777" s="2">
        <v>8</v>
      </c>
      <c r="D4777" s="3">
        <v>5793</v>
      </c>
      <c r="E4777" s="4">
        <v>0.14000000000000001</v>
      </c>
      <c r="F4777" s="6">
        <v>3</v>
      </c>
      <c r="G4777" s="6">
        <v>6</v>
      </c>
      <c r="H4777" s="7">
        <f t="shared" si="296"/>
        <v>46296</v>
      </c>
      <c r="I4777" s="3">
        <f t="shared" si="297"/>
        <v>52832.160000000003</v>
      </c>
      <c r="J4777" s="3">
        <f t="shared" si="298"/>
        <v>36982.512000000002</v>
      </c>
      <c r="K4777" s="3">
        <f t="shared" si="299"/>
        <v>15849.648000000001</v>
      </c>
    </row>
    <row r="4778" spans="1:11" x14ac:dyDescent="0.25">
      <c r="A4778" s="5">
        <v>46283</v>
      </c>
      <c r="B4778" s="2" t="s">
        <v>4785</v>
      </c>
      <c r="C4778" s="2">
        <v>3</v>
      </c>
      <c r="D4778" s="3">
        <v>25191</v>
      </c>
      <c r="E4778" s="4"/>
      <c r="F4778" s="6">
        <v>4</v>
      </c>
      <c r="G4778" s="6">
        <v>6</v>
      </c>
      <c r="H4778" s="7">
        <f t="shared" si="296"/>
        <v>46266</v>
      </c>
      <c r="I4778" s="3">
        <f t="shared" si="297"/>
        <v>75573</v>
      </c>
      <c r="J4778" s="3">
        <f t="shared" si="298"/>
        <v>52901.1</v>
      </c>
      <c r="K4778" s="3">
        <f t="shared" si="299"/>
        <v>22671.9</v>
      </c>
    </row>
    <row r="4779" spans="1:11" x14ac:dyDescent="0.25">
      <c r="A4779" s="5">
        <v>46046</v>
      </c>
      <c r="B4779" s="2" t="s">
        <v>4786</v>
      </c>
      <c r="C4779" s="2">
        <v>4</v>
      </c>
      <c r="D4779" s="3">
        <v>27888</v>
      </c>
      <c r="E4779" s="4">
        <v>0.11</v>
      </c>
      <c r="F4779" s="6">
        <v>5</v>
      </c>
      <c r="G4779" s="6">
        <v>2</v>
      </c>
      <c r="H4779" s="7">
        <f t="shared" si="296"/>
        <v>46023</v>
      </c>
      <c r="I4779" s="3">
        <f t="shared" si="297"/>
        <v>123822.72000000002</v>
      </c>
      <c r="J4779" s="3">
        <f t="shared" si="298"/>
        <v>86675.90400000001</v>
      </c>
      <c r="K4779" s="3">
        <f t="shared" si="299"/>
        <v>37146.816000000006</v>
      </c>
    </row>
    <row r="4780" spans="1:11" x14ac:dyDescent="0.25">
      <c r="A4780" s="5">
        <v>46311</v>
      </c>
      <c r="B4780" s="2" t="s">
        <v>4787</v>
      </c>
      <c r="C4780" s="2">
        <v>3</v>
      </c>
      <c r="D4780" s="3">
        <v>22424</v>
      </c>
      <c r="E4780" s="4"/>
      <c r="F4780" s="6">
        <v>5</v>
      </c>
      <c r="G4780" s="6">
        <v>1</v>
      </c>
      <c r="H4780" s="7">
        <f t="shared" si="296"/>
        <v>46296</v>
      </c>
      <c r="I4780" s="3">
        <f t="shared" si="297"/>
        <v>67272</v>
      </c>
      <c r="J4780" s="3">
        <f t="shared" si="298"/>
        <v>47090.399999999994</v>
      </c>
      <c r="K4780" s="3">
        <f t="shared" si="299"/>
        <v>20181.600000000006</v>
      </c>
    </row>
    <row r="4781" spans="1:11" x14ac:dyDescent="0.25">
      <c r="A4781" s="5">
        <v>46290</v>
      </c>
      <c r="B4781" s="2" t="s">
        <v>4788</v>
      </c>
      <c r="C4781" s="2">
        <v>11</v>
      </c>
      <c r="D4781" s="3">
        <v>27200</v>
      </c>
      <c r="E4781" s="4"/>
      <c r="F4781" s="6">
        <v>3</v>
      </c>
      <c r="G4781" s="6">
        <v>6</v>
      </c>
      <c r="H4781" s="7">
        <f t="shared" si="296"/>
        <v>46266</v>
      </c>
      <c r="I4781" s="3">
        <f t="shared" si="297"/>
        <v>299200</v>
      </c>
      <c r="J4781" s="3">
        <f t="shared" si="298"/>
        <v>209440</v>
      </c>
      <c r="K4781" s="3">
        <f t="shared" si="299"/>
        <v>89760</v>
      </c>
    </row>
    <row r="4782" spans="1:11" x14ac:dyDescent="0.25">
      <c r="A4782" s="5">
        <v>46166</v>
      </c>
      <c r="B4782" s="2" t="s">
        <v>4789</v>
      </c>
      <c r="C4782" s="2">
        <v>9</v>
      </c>
      <c r="D4782" s="3">
        <v>4816</v>
      </c>
      <c r="E4782" s="4"/>
      <c r="F4782" s="6">
        <v>3</v>
      </c>
      <c r="G4782" s="6">
        <v>3</v>
      </c>
      <c r="H4782" s="7">
        <f t="shared" si="296"/>
        <v>46143</v>
      </c>
      <c r="I4782" s="3">
        <f t="shared" si="297"/>
        <v>43344</v>
      </c>
      <c r="J4782" s="3">
        <f t="shared" si="298"/>
        <v>30340.799999999999</v>
      </c>
      <c r="K4782" s="3">
        <f t="shared" si="299"/>
        <v>13003.2</v>
      </c>
    </row>
    <row r="4783" spans="1:11" x14ac:dyDescent="0.25">
      <c r="A4783" s="5">
        <v>46081</v>
      </c>
      <c r="B4783" s="2" t="s">
        <v>4790</v>
      </c>
      <c r="C4783" s="2">
        <v>11</v>
      </c>
      <c r="D4783" s="3">
        <v>12574</v>
      </c>
      <c r="E4783" s="4">
        <v>0.04</v>
      </c>
      <c r="F4783" s="6">
        <v>1</v>
      </c>
      <c r="G4783" s="6">
        <v>5</v>
      </c>
      <c r="H4783" s="7">
        <f t="shared" si="296"/>
        <v>46054</v>
      </c>
      <c r="I4783" s="3">
        <f t="shared" si="297"/>
        <v>143846.56</v>
      </c>
      <c r="J4783" s="3">
        <f t="shared" si="298"/>
        <v>100692.59199999999</v>
      </c>
      <c r="K4783" s="3">
        <f t="shared" si="299"/>
        <v>43153.968000000008</v>
      </c>
    </row>
    <row r="4784" spans="1:11" x14ac:dyDescent="0.25">
      <c r="A4784" s="5">
        <v>46324</v>
      </c>
      <c r="B4784" s="2" t="s">
        <v>4791</v>
      </c>
      <c r="C4784" s="2">
        <v>11</v>
      </c>
      <c r="D4784" s="3">
        <v>23669</v>
      </c>
      <c r="E4784" s="4"/>
      <c r="F4784" s="6">
        <v>4</v>
      </c>
      <c r="G4784" s="6">
        <v>5</v>
      </c>
      <c r="H4784" s="7">
        <f t="shared" si="296"/>
        <v>46296</v>
      </c>
      <c r="I4784" s="3">
        <f t="shared" si="297"/>
        <v>260359</v>
      </c>
      <c r="J4784" s="3">
        <f t="shared" si="298"/>
        <v>182251.3</v>
      </c>
      <c r="K4784" s="3">
        <f t="shared" si="299"/>
        <v>78107.700000000012</v>
      </c>
    </row>
    <row r="4785" spans="1:11" x14ac:dyDescent="0.25">
      <c r="A4785" s="5">
        <v>46049</v>
      </c>
      <c r="B4785" s="2" t="s">
        <v>4792</v>
      </c>
      <c r="C4785" s="2">
        <v>10</v>
      </c>
      <c r="D4785" s="3">
        <v>27430</v>
      </c>
      <c r="E4785" s="4">
        <v>0.12</v>
      </c>
      <c r="F4785" s="6">
        <v>2</v>
      </c>
      <c r="G4785" s="6">
        <v>8</v>
      </c>
      <c r="H4785" s="7">
        <f t="shared" si="296"/>
        <v>46023</v>
      </c>
      <c r="I4785" s="3">
        <f t="shared" si="297"/>
        <v>307216.00000000006</v>
      </c>
      <c r="J4785" s="3">
        <f t="shared" si="298"/>
        <v>215051.20000000004</v>
      </c>
      <c r="K4785" s="3">
        <f t="shared" si="299"/>
        <v>92164.800000000017</v>
      </c>
    </row>
    <row r="4786" spans="1:11" x14ac:dyDescent="0.25">
      <c r="A4786" s="5">
        <v>46178</v>
      </c>
      <c r="B4786" s="2" t="s">
        <v>4793</v>
      </c>
      <c r="C4786" s="2">
        <v>1</v>
      </c>
      <c r="D4786" s="3">
        <v>12017</v>
      </c>
      <c r="E4786" s="4">
        <v>0.11</v>
      </c>
      <c r="F4786" s="6">
        <v>2</v>
      </c>
      <c r="G4786" s="6">
        <v>4</v>
      </c>
      <c r="H4786" s="7">
        <f t="shared" si="296"/>
        <v>46174</v>
      </c>
      <c r="I4786" s="3">
        <f t="shared" si="297"/>
        <v>13338.87</v>
      </c>
      <c r="J4786" s="3">
        <f t="shared" si="298"/>
        <v>9337.2090000000007</v>
      </c>
      <c r="K4786" s="3">
        <f t="shared" si="299"/>
        <v>4001.6610000000001</v>
      </c>
    </row>
    <row r="4787" spans="1:11" x14ac:dyDescent="0.25">
      <c r="A4787" s="5">
        <v>46336</v>
      </c>
      <c r="B4787" s="2" t="s">
        <v>4794</v>
      </c>
      <c r="C4787" s="2">
        <v>10</v>
      </c>
      <c r="D4787" s="3">
        <v>6406</v>
      </c>
      <c r="E4787" s="4">
        <v>0.03</v>
      </c>
      <c r="F4787" s="6">
        <v>5</v>
      </c>
      <c r="G4787" s="6">
        <v>7</v>
      </c>
      <c r="H4787" s="7">
        <f t="shared" si="296"/>
        <v>46327</v>
      </c>
      <c r="I4787" s="3">
        <f t="shared" si="297"/>
        <v>65981.8</v>
      </c>
      <c r="J4787" s="3">
        <f t="shared" si="298"/>
        <v>46187.26</v>
      </c>
      <c r="K4787" s="3">
        <f t="shared" si="299"/>
        <v>19794.54</v>
      </c>
    </row>
    <row r="4788" spans="1:11" x14ac:dyDescent="0.25">
      <c r="A4788" s="5">
        <v>46332</v>
      </c>
      <c r="B4788" s="2" t="s">
        <v>4795</v>
      </c>
      <c r="C4788" s="2">
        <v>3</v>
      </c>
      <c r="D4788" s="3">
        <v>19490</v>
      </c>
      <c r="E4788" s="4"/>
      <c r="F4788" s="6">
        <v>1</v>
      </c>
      <c r="G4788" s="6">
        <v>3</v>
      </c>
      <c r="H4788" s="7">
        <f t="shared" si="296"/>
        <v>46327</v>
      </c>
      <c r="I4788" s="3">
        <f t="shared" si="297"/>
        <v>58470</v>
      </c>
      <c r="J4788" s="3">
        <f t="shared" si="298"/>
        <v>40929</v>
      </c>
      <c r="K4788" s="3">
        <f t="shared" si="299"/>
        <v>17541</v>
      </c>
    </row>
    <row r="4789" spans="1:11" x14ac:dyDescent="0.25">
      <c r="A4789" s="5">
        <v>46108</v>
      </c>
      <c r="B4789" s="2" t="s">
        <v>4796</v>
      </c>
      <c r="C4789" s="2">
        <v>7</v>
      </c>
      <c r="D4789" s="3">
        <v>17581</v>
      </c>
      <c r="E4789" s="4">
        <v>0.1</v>
      </c>
      <c r="F4789" s="6">
        <v>4</v>
      </c>
      <c r="G4789" s="6">
        <v>3</v>
      </c>
      <c r="H4789" s="7">
        <f t="shared" si="296"/>
        <v>46082</v>
      </c>
      <c r="I4789" s="3">
        <f t="shared" si="297"/>
        <v>135373.70000000001</v>
      </c>
      <c r="J4789" s="3">
        <f t="shared" si="298"/>
        <v>94761.59</v>
      </c>
      <c r="K4789" s="3">
        <f t="shared" si="299"/>
        <v>40612.110000000015</v>
      </c>
    </row>
    <row r="4790" spans="1:11" x14ac:dyDescent="0.25">
      <c r="A4790" s="5">
        <v>46191</v>
      </c>
      <c r="B4790" s="2" t="s">
        <v>4797</v>
      </c>
      <c r="C4790" s="2">
        <v>4</v>
      </c>
      <c r="D4790" s="3">
        <v>13103</v>
      </c>
      <c r="E4790" s="4"/>
      <c r="F4790" s="6">
        <v>1</v>
      </c>
      <c r="G4790" s="6">
        <v>6</v>
      </c>
      <c r="H4790" s="7">
        <f t="shared" si="296"/>
        <v>46174</v>
      </c>
      <c r="I4790" s="3">
        <f t="shared" si="297"/>
        <v>52412</v>
      </c>
      <c r="J4790" s="3">
        <f t="shared" si="298"/>
        <v>36688.399999999994</v>
      </c>
      <c r="K4790" s="3">
        <f t="shared" si="299"/>
        <v>15723.600000000006</v>
      </c>
    </row>
    <row r="4791" spans="1:11" x14ac:dyDescent="0.25">
      <c r="A4791" s="5">
        <v>46057</v>
      </c>
      <c r="B4791" s="2" t="s">
        <v>4798</v>
      </c>
      <c r="C4791" s="2">
        <v>9</v>
      </c>
      <c r="D4791" s="3">
        <v>30640</v>
      </c>
      <c r="E4791" s="4">
        <v>0.15</v>
      </c>
      <c r="F4791" s="6">
        <v>1</v>
      </c>
      <c r="G4791" s="6">
        <v>8</v>
      </c>
      <c r="H4791" s="7">
        <f t="shared" si="296"/>
        <v>46054</v>
      </c>
      <c r="I4791" s="3">
        <f t="shared" si="297"/>
        <v>317124</v>
      </c>
      <c r="J4791" s="3">
        <f t="shared" si="298"/>
        <v>221986.8</v>
      </c>
      <c r="K4791" s="3">
        <f t="shared" si="299"/>
        <v>95137.200000000012</v>
      </c>
    </row>
    <row r="4792" spans="1:11" x14ac:dyDescent="0.25">
      <c r="A4792" s="5">
        <v>46093</v>
      </c>
      <c r="B4792" s="2" t="s">
        <v>4799</v>
      </c>
      <c r="C4792" s="2">
        <v>1</v>
      </c>
      <c r="D4792" s="3">
        <v>7664</v>
      </c>
      <c r="E4792" s="4">
        <v>0.02</v>
      </c>
      <c r="F4792" s="6">
        <v>3</v>
      </c>
      <c r="G4792" s="6">
        <v>1</v>
      </c>
      <c r="H4792" s="7">
        <f t="shared" si="296"/>
        <v>46082</v>
      </c>
      <c r="I4792" s="3">
        <f t="shared" si="297"/>
        <v>7817.28</v>
      </c>
      <c r="J4792" s="3">
        <f t="shared" si="298"/>
        <v>5472.0959999999995</v>
      </c>
      <c r="K4792" s="3">
        <f t="shared" si="299"/>
        <v>2345.1840000000002</v>
      </c>
    </row>
    <row r="4793" spans="1:11" x14ac:dyDescent="0.25">
      <c r="A4793" s="5">
        <v>46042</v>
      </c>
      <c r="B4793" s="2" t="s">
        <v>4800</v>
      </c>
      <c r="C4793" s="2">
        <v>10</v>
      </c>
      <c r="D4793" s="3">
        <v>22247</v>
      </c>
      <c r="E4793" s="4">
        <v>0.11</v>
      </c>
      <c r="F4793" s="6">
        <v>2</v>
      </c>
      <c r="G4793" s="6">
        <v>1</v>
      </c>
      <c r="H4793" s="7">
        <f t="shared" si="296"/>
        <v>46023</v>
      </c>
      <c r="I4793" s="3">
        <f t="shared" si="297"/>
        <v>246941.7</v>
      </c>
      <c r="J4793" s="3">
        <f t="shared" si="298"/>
        <v>172859.19</v>
      </c>
      <c r="K4793" s="3">
        <f t="shared" si="299"/>
        <v>74082.510000000009</v>
      </c>
    </row>
    <row r="4794" spans="1:11" x14ac:dyDescent="0.25">
      <c r="A4794" s="5">
        <v>46239</v>
      </c>
      <c r="B4794" s="2" t="s">
        <v>4801</v>
      </c>
      <c r="C4794" s="2">
        <v>8</v>
      </c>
      <c r="D4794" s="3">
        <v>13632</v>
      </c>
      <c r="E4794" s="4">
        <v>0.03</v>
      </c>
      <c r="F4794" s="6">
        <v>2</v>
      </c>
      <c r="G4794" s="6">
        <v>3</v>
      </c>
      <c r="H4794" s="7">
        <f t="shared" si="296"/>
        <v>46235</v>
      </c>
      <c r="I4794" s="3">
        <f t="shared" si="297"/>
        <v>112327.68000000001</v>
      </c>
      <c r="J4794" s="3">
        <f t="shared" si="298"/>
        <v>78629.376000000004</v>
      </c>
      <c r="K4794" s="3">
        <f t="shared" si="299"/>
        <v>33698.304000000004</v>
      </c>
    </row>
    <row r="4795" spans="1:11" x14ac:dyDescent="0.25">
      <c r="A4795" s="5">
        <v>46163</v>
      </c>
      <c r="B4795" s="2" t="s">
        <v>4802</v>
      </c>
      <c r="C4795" s="2">
        <v>4</v>
      </c>
      <c r="D4795" s="3">
        <v>7582</v>
      </c>
      <c r="E4795" s="4"/>
      <c r="F4795" s="6">
        <v>3</v>
      </c>
      <c r="G4795" s="6">
        <v>5</v>
      </c>
      <c r="H4795" s="7">
        <f t="shared" si="296"/>
        <v>46143</v>
      </c>
      <c r="I4795" s="3">
        <f t="shared" si="297"/>
        <v>30328</v>
      </c>
      <c r="J4795" s="3">
        <f t="shared" si="298"/>
        <v>21229.599999999999</v>
      </c>
      <c r="K4795" s="3">
        <f t="shared" si="299"/>
        <v>9098.4000000000015</v>
      </c>
    </row>
    <row r="4796" spans="1:11" x14ac:dyDescent="0.25">
      <c r="A4796" s="5">
        <v>46380</v>
      </c>
      <c r="B4796" s="2" t="s">
        <v>4803</v>
      </c>
      <c r="C4796" s="2">
        <v>9</v>
      </c>
      <c r="D4796" s="3">
        <v>2347</v>
      </c>
      <c r="E4796" s="4"/>
      <c r="F4796" s="6">
        <v>4</v>
      </c>
      <c r="G4796" s="6">
        <v>4</v>
      </c>
      <c r="H4796" s="7">
        <f t="shared" si="296"/>
        <v>46357</v>
      </c>
      <c r="I4796" s="3">
        <f t="shared" si="297"/>
        <v>21123</v>
      </c>
      <c r="J4796" s="3">
        <f t="shared" si="298"/>
        <v>14786.099999999999</v>
      </c>
      <c r="K4796" s="3">
        <f t="shared" si="299"/>
        <v>6336.9000000000015</v>
      </c>
    </row>
    <row r="4797" spans="1:11" x14ac:dyDescent="0.25">
      <c r="A4797" s="5">
        <v>46248</v>
      </c>
      <c r="B4797" s="2" t="s">
        <v>4804</v>
      </c>
      <c r="C4797" s="2">
        <v>10</v>
      </c>
      <c r="D4797" s="3">
        <v>26275</v>
      </c>
      <c r="E4797" s="4"/>
      <c r="F4797" s="6">
        <v>1</v>
      </c>
      <c r="G4797" s="6">
        <v>6</v>
      </c>
      <c r="H4797" s="7">
        <f t="shared" si="296"/>
        <v>46235</v>
      </c>
      <c r="I4797" s="3">
        <f t="shared" si="297"/>
        <v>262750</v>
      </c>
      <c r="J4797" s="3">
        <f t="shared" si="298"/>
        <v>183925</v>
      </c>
      <c r="K4797" s="3">
        <f t="shared" si="299"/>
        <v>78825</v>
      </c>
    </row>
    <row r="4798" spans="1:11" x14ac:dyDescent="0.25">
      <c r="A4798" s="5">
        <v>46343</v>
      </c>
      <c r="B4798" s="2" t="s">
        <v>4805</v>
      </c>
      <c r="C4798" s="2">
        <v>1</v>
      </c>
      <c r="D4798" s="3">
        <v>24800</v>
      </c>
      <c r="E4798" s="4">
        <v>0.04</v>
      </c>
      <c r="F4798" s="6">
        <v>3</v>
      </c>
      <c r="G4798" s="6">
        <v>4</v>
      </c>
      <c r="H4798" s="7">
        <f t="shared" si="296"/>
        <v>46327</v>
      </c>
      <c r="I4798" s="3">
        <f t="shared" si="297"/>
        <v>25792</v>
      </c>
      <c r="J4798" s="3">
        <f t="shared" si="298"/>
        <v>18054.399999999998</v>
      </c>
      <c r="K4798" s="3">
        <f t="shared" si="299"/>
        <v>7737.6000000000022</v>
      </c>
    </row>
    <row r="4799" spans="1:11" x14ac:dyDescent="0.25">
      <c r="A4799" s="5">
        <v>46089</v>
      </c>
      <c r="B4799" s="2" t="s">
        <v>4806</v>
      </c>
      <c r="C4799" s="2">
        <v>7</v>
      </c>
      <c r="D4799" s="3">
        <v>8586</v>
      </c>
      <c r="E4799" s="4">
        <v>0.1</v>
      </c>
      <c r="F4799" s="6">
        <v>4</v>
      </c>
      <c r="G4799" s="6">
        <v>5</v>
      </c>
      <c r="H4799" s="7">
        <f t="shared" si="296"/>
        <v>46082</v>
      </c>
      <c r="I4799" s="3">
        <f t="shared" si="297"/>
        <v>66112.200000000012</v>
      </c>
      <c r="J4799" s="3">
        <f t="shared" si="298"/>
        <v>46278.540000000008</v>
      </c>
      <c r="K4799" s="3">
        <f t="shared" si="299"/>
        <v>19833.660000000003</v>
      </c>
    </row>
    <row r="4800" spans="1:11" x14ac:dyDescent="0.25">
      <c r="A4800" s="5">
        <v>46167</v>
      </c>
      <c r="B4800" s="2" t="s">
        <v>4807</v>
      </c>
      <c r="C4800" s="2">
        <v>11</v>
      </c>
      <c r="D4800" s="3">
        <v>10252</v>
      </c>
      <c r="E4800" s="4">
        <v>0.06</v>
      </c>
      <c r="F4800" s="6">
        <v>3</v>
      </c>
      <c r="G4800" s="6">
        <v>1</v>
      </c>
      <c r="H4800" s="7">
        <f t="shared" si="296"/>
        <v>46143</v>
      </c>
      <c r="I4800" s="3">
        <f t="shared" si="297"/>
        <v>119538.32</v>
      </c>
      <c r="J4800" s="3">
        <f t="shared" si="298"/>
        <v>83676.823999999993</v>
      </c>
      <c r="K4800" s="3">
        <f t="shared" si="299"/>
        <v>35861.496000000014</v>
      </c>
    </row>
    <row r="4801" spans="1:11" x14ac:dyDescent="0.25">
      <c r="A4801" s="5">
        <v>46361</v>
      </c>
      <c r="B4801" s="2" t="s">
        <v>4808</v>
      </c>
      <c r="C4801" s="2">
        <v>6</v>
      </c>
      <c r="D4801" s="3">
        <v>26081</v>
      </c>
      <c r="E4801" s="4">
        <v>0.1</v>
      </c>
      <c r="F4801" s="6">
        <v>3</v>
      </c>
      <c r="G4801" s="6">
        <v>3</v>
      </c>
      <c r="H4801" s="7">
        <f t="shared" si="296"/>
        <v>46357</v>
      </c>
      <c r="I4801" s="3">
        <f t="shared" si="297"/>
        <v>172134.6</v>
      </c>
      <c r="J4801" s="3">
        <f t="shared" si="298"/>
        <v>120494.22</v>
      </c>
      <c r="K4801" s="3">
        <f t="shared" si="299"/>
        <v>51640.380000000005</v>
      </c>
    </row>
    <row r="4802" spans="1:11" x14ac:dyDescent="0.25">
      <c r="A4802" s="5">
        <v>46362</v>
      </c>
      <c r="B4802" s="2" t="s">
        <v>4809</v>
      </c>
      <c r="C4802" s="2">
        <v>7</v>
      </c>
      <c r="D4802" s="3">
        <v>2914</v>
      </c>
      <c r="E4802" s="4"/>
      <c r="F4802" s="6">
        <v>4</v>
      </c>
      <c r="G4802" s="6">
        <v>8</v>
      </c>
      <c r="H4802" s="7">
        <f t="shared" ref="H4802:H4865" si="300">DATE(YEAR($A4802),MONTH($A4802),1)</f>
        <v>46357</v>
      </c>
      <c r="I4802" s="3">
        <f t="shared" ref="I4802:I4865" si="301">$C4802*$D4802*(1+$E4802)</f>
        <v>20398</v>
      </c>
      <c r="J4802" s="3">
        <f t="shared" ref="J4802:J4865" si="302">I4802*70%</f>
        <v>14278.599999999999</v>
      </c>
      <c r="K4802" s="3">
        <f t="shared" ref="K4802:K4865" si="303">I4802-J4802</f>
        <v>6119.4000000000015</v>
      </c>
    </row>
    <row r="4803" spans="1:11" x14ac:dyDescent="0.25">
      <c r="A4803" s="5">
        <v>46276</v>
      </c>
      <c r="B4803" s="2" t="s">
        <v>4810</v>
      </c>
      <c r="C4803" s="2">
        <v>11</v>
      </c>
      <c r="D4803" s="3">
        <v>5536</v>
      </c>
      <c r="E4803" s="4">
        <v>0.14000000000000001</v>
      </c>
      <c r="F4803" s="6">
        <v>2</v>
      </c>
      <c r="G4803" s="6">
        <v>5</v>
      </c>
      <c r="H4803" s="7">
        <f t="shared" si="300"/>
        <v>46266</v>
      </c>
      <c r="I4803" s="3">
        <f t="shared" si="301"/>
        <v>69421.440000000002</v>
      </c>
      <c r="J4803" s="3">
        <f t="shared" si="302"/>
        <v>48595.008000000002</v>
      </c>
      <c r="K4803" s="3">
        <f t="shared" si="303"/>
        <v>20826.432000000001</v>
      </c>
    </row>
    <row r="4804" spans="1:11" x14ac:dyDescent="0.25">
      <c r="A4804" s="5">
        <v>46387</v>
      </c>
      <c r="B4804" s="2" t="s">
        <v>4811</v>
      </c>
      <c r="C4804" s="2">
        <v>1</v>
      </c>
      <c r="D4804" s="3">
        <v>32364</v>
      </c>
      <c r="E4804" s="4">
        <v>0.08</v>
      </c>
      <c r="F4804" s="6">
        <v>1</v>
      </c>
      <c r="G4804" s="6">
        <v>8</v>
      </c>
      <c r="H4804" s="7">
        <f t="shared" si="300"/>
        <v>46357</v>
      </c>
      <c r="I4804" s="3">
        <f t="shared" si="301"/>
        <v>34953.120000000003</v>
      </c>
      <c r="J4804" s="3">
        <f t="shared" si="302"/>
        <v>24467.184000000001</v>
      </c>
      <c r="K4804" s="3">
        <f t="shared" si="303"/>
        <v>10485.936000000002</v>
      </c>
    </row>
    <row r="4805" spans="1:11" x14ac:dyDescent="0.25">
      <c r="A4805" s="5">
        <v>46118</v>
      </c>
      <c r="B4805" s="2" t="s">
        <v>4812</v>
      </c>
      <c r="C4805" s="2">
        <v>11</v>
      </c>
      <c r="D4805" s="3">
        <v>11348</v>
      </c>
      <c r="E4805" s="4"/>
      <c r="F4805" s="6">
        <v>3</v>
      </c>
      <c r="G4805" s="6">
        <v>7</v>
      </c>
      <c r="H4805" s="7">
        <f t="shared" si="300"/>
        <v>46113</v>
      </c>
      <c r="I4805" s="3">
        <f t="shared" si="301"/>
        <v>124828</v>
      </c>
      <c r="J4805" s="3">
        <f t="shared" si="302"/>
        <v>87379.599999999991</v>
      </c>
      <c r="K4805" s="3">
        <f t="shared" si="303"/>
        <v>37448.400000000009</v>
      </c>
    </row>
    <row r="4806" spans="1:11" x14ac:dyDescent="0.25">
      <c r="A4806" s="5">
        <v>46262</v>
      </c>
      <c r="B4806" s="2" t="s">
        <v>4813</v>
      </c>
      <c r="C4806" s="2">
        <v>10</v>
      </c>
      <c r="D4806" s="3">
        <v>8404</v>
      </c>
      <c r="E4806" s="4">
        <v>0.08</v>
      </c>
      <c r="F4806" s="6">
        <v>5</v>
      </c>
      <c r="G4806" s="6">
        <v>7</v>
      </c>
      <c r="H4806" s="7">
        <f t="shared" si="300"/>
        <v>46235</v>
      </c>
      <c r="I4806" s="3">
        <f t="shared" si="301"/>
        <v>90763.200000000012</v>
      </c>
      <c r="J4806" s="3">
        <f t="shared" si="302"/>
        <v>63534.240000000005</v>
      </c>
      <c r="K4806" s="3">
        <f t="shared" si="303"/>
        <v>27228.960000000006</v>
      </c>
    </row>
    <row r="4807" spans="1:11" x14ac:dyDescent="0.25">
      <c r="A4807" s="5">
        <v>46377</v>
      </c>
      <c r="B4807" s="2" t="s">
        <v>4814</v>
      </c>
      <c r="C4807" s="2">
        <v>8</v>
      </c>
      <c r="D4807" s="3">
        <v>33239</v>
      </c>
      <c r="E4807" s="4"/>
      <c r="F4807" s="6">
        <v>2</v>
      </c>
      <c r="G4807" s="6">
        <v>1</v>
      </c>
      <c r="H4807" s="7">
        <f t="shared" si="300"/>
        <v>46357</v>
      </c>
      <c r="I4807" s="3">
        <f t="shared" si="301"/>
        <v>265912</v>
      </c>
      <c r="J4807" s="3">
        <f t="shared" si="302"/>
        <v>186138.4</v>
      </c>
      <c r="K4807" s="3">
        <f t="shared" si="303"/>
        <v>79773.600000000006</v>
      </c>
    </row>
    <row r="4808" spans="1:11" x14ac:dyDescent="0.25">
      <c r="A4808" s="5">
        <v>46024</v>
      </c>
      <c r="B4808" s="2" t="s">
        <v>4815</v>
      </c>
      <c r="C4808" s="2">
        <v>11</v>
      </c>
      <c r="D4808" s="3">
        <v>13258</v>
      </c>
      <c r="E4808" s="4">
        <v>0.11</v>
      </c>
      <c r="F4808" s="6">
        <v>3</v>
      </c>
      <c r="G4808" s="6">
        <v>7</v>
      </c>
      <c r="H4808" s="7">
        <f t="shared" si="300"/>
        <v>46023</v>
      </c>
      <c r="I4808" s="3">
        <f t="shared" si="301"/>
        <v>161880.18000000002</v>
      </c>
      <c r="J4808" s="3">
        <f t="shared" si="302"/>
        <v>113316.126</v>
      </c>
      <c r="K4808" s="3">
        <f t="shared" si="303"/>
        <v>48564.054000000018</v>
      </c>
    </row>
    <row r="4809" spans="1:11" x14ac:dyDescent="0.25">
      <c r="A4809" s="5">
        <v>46156</v>
      </c>
      <c r="B4809" s="2" t="s">
        <v>4816</v>
      </c>
      <c r="C4809" s="2">
        <v>4</v>
      </c>
      <c r="D4809" s="3">
        <v>18257</v>
      </c>
      <c r="E4809" s="4">
        <v>0.1</v>
      </c>
      <c r="F4809" s="6">
        <v>3</v>
      </c>
      <c r="G4809" s="6">
        <v>1</v>
      </c>
      <c r="H4809" s="7">
        <f t="shared" si="300"/>
        <v>46143</v>
      </c>
      <c r="I4809" s="3">
        <f t="shared" si="301"/>
        <v>80330.8</v>
      </c>
      <c r="J4809" s="3">
        <f t="shared" si="302"/>
        <v>56231.56</v>
      </c>
      <c r="K4809" s="3">
        <f t="shared" si="303"/>
        <v>24099.240000000005</v>
      </c>
    </row>
    <row r="4810" spans="1:11" x14ac:dyDescent="0.25">
      <c r="A4810" s="5">
        <v>46048</v>
      </c>
      <c r="B4810" s="2" t="s">
        <v>4817</v>
      </c>
      <c r="C4810" s="2">
        <v>12</v>
      </c>
      <c r="D4810" s="3">
        <v>34332</v>
      </c>
      <c r="E4810" s="4">
        <v>0.1</v>
      </c>
      <c r="F4810" s="6">
        <v>1</v>
      </c>
      <c r="G4810" s="6">
        <v>2</v>
      </c>
      <c r="H4810" s="7">
        <f t="shared" si="300"/>
        <v>46023</v>
      </c>
      <c r="I4810" s="3">
        <f t="shared" si="301"/>
        <v>453182.4</v>
      </c>
      <c r="J4810" s="3">
        <f t="shared" si="302"/>
        <v>317227.68</v>
      </c>
      <c r="K4810" s="3">
        <f t="shared" si="303"/>
        <v>135954.72000000003</v>
      </c>
    </row>
    <row r="4811" spans="1:11" x14ac:dyDescent="0.25">
      <c r="A4811" s="5">
        <v>46185</v>
      </c>
      <c r="B4811" s="2" t="s">
        <v>4818</v>
      </c>
      <c r="C4811" s="2">
        <v>7</v>
      </c>
      <c r="D4811" s="3">
        <v>28657</v>
      </c>
      <c r="E4811" s="4">
        <v>0.04</v>
      </c>
      <c r="F4811" s="6">
        <v>3</v>
      </c>
      <c r="G4811" s="6">
        <v>3</v>
      </c>
      <c r="H4811" s="7">
        <f t="shared" si="300"/>
        <v>46174</v>
      </c>
      <c r="I4811" s="3">
        <f t="shared" si="301"/>
        <v>208622.96000000002</v>
      </c>
      <c r="J4811" s="3">
        <f t="shared" si="302"/>
        <v>146036.07200000001</v>
      </c>
      <c r="K4811" s="3">
        <f t="shared" si="303"/>
        <v>62586.888000000006</v>
      </c>
    </row>
    <row r="4812" spans="1:11" x14ac:dyDescent="0.25">
      <c r="A4812" s="5">
        <v>46133</v>
      </c>
      <c r="B4812" s="2" t="s">
        <v>4819</v>
      </c>
      <c r="C4812" s="2">
        <v>3</v>
      </c>
      <c r="D4812" s="3">
        <v>26012</v>
      </c>
      <c r="E4812" s="4">
        <v>0.13</v>
      </c>
      <c r="F4812" s="6">
        <v>3</v>
      </c>
      <c r="G4812" s="6">
        <v>4</v>
      </c>
      <c r="H4812" s="7">
        <f t="shared" si="300"/>
        <v>46113</v>
      </c>
      <c r="I4812" s="3">
        <f t="shared" si="301"/>
        <v>88180.68</v>
      </c>
      <c r="J4812" s="3">
        <f t="shared" si="302"/>
        <v>61726.475999999988</v>
      </c>
      <c r="K4812" s="3">
        <f t="shared" si="303"/>
        <v>26454.204000000005</v>
      </c>
    </row>
    <row r="4813" spans="1:11" x14ac:dyDescent="0.25">
      <c r="A4813" s="5">
        <v>46303</v>
      </c>
      <c r="B4813" s="2" t="s">
        <v>4820</v>
      </c>
      <c r="C4813" s="2">
        <v>1</v>
      </c>
      <c r="D4813" s="3">
        <v>22069</v>
      </c>
      <c r="E4813" s="4">
        <v>0.03</v>
      </c>
      <c r="F4813" s="6">
        <v>4</v>
      </c>
      <c r="G4813" s="6">
        <v>4</v>
      </c>
      <c r="H4813" s="7">
        <f t="shared" si="300"/>
        <v>46296</v>
      </c>
      <c r="I4813" s="3">
        <f t="shared" si="301"/>
        <v>22731.07</v>
      </c>
      <c r="J4813" s="3">
        <f t="shared" si="302"/>
        <v>15911.748999999998</v>
      </c>
      <c r="K4813" s="3">
        <f t="shared" si="303"/>
        <v>6819.3210000000017</v>
      </c>
    </row>
    <row r="4814" spans="1:11" x14ac:dyDescent="0.25">
      <c r="A4814" s="5">
        <v>46028</v>
      </c>
      <c r="B4814" s="2" t="s">
        <v>4821</v>
      </c>
      <c r="C4814" s="2">
        <v>3</v>
      </c>
      <c r="D4814" s="3">
        <v>10931</v>
      </c>
      <c r="E4814" s="4"/>
      <c r="F4814" s="6">
        <v>1</v>
      </c>
      <c r="G4814" s="6">
        <v>6</v>
      </c>
      <c r="H4814" s="7">
        <f t="shared" si="300"/>
        <v>46023</v>
      </c>
      <c r="I4814" s="3">
        <f t="shared" si="301"/>
        <v>32793</v>
      </c>
      <c r="J4814" s="3">
        <f t="shared" si="302"/>
        <v>22955.1</v>
      </c>
      <c r="K4814" s="3">
        <f t="shared" si="303"/>
        <v>9837.9000000000015</v>
      </c>
    </row>
    <row r="4815" spans="1:11" x14ac:dyDescent="0.25">
      <c r="A4815" s="5">
        <v>46267</v>
      </c>
      <c r="B4815" s="2" t="s">
        <v>4822</v>
      </c>
      <c r="C4815" s="2">
        <v>12</v>
      </c>
      <c r="D4815" s="3">
        <v>3562</v>
      </c>
      <c r="E4815" s="4">
        <v>0.14000000000000001</v>
      </c>
      <c r="F4815" s="6">
        <v>4</v>
      </c>
      <c r="G4815" s="6">
        <v>8</v>
      </c>
      <c r="H4815" s="7">
        <f t="shared" si="300"/>
        <v>46266</v>
      </c>
      <c r="I4815" s="3">
        <f t="shared" si="301"/>
        <v>48728.160000000003</v>
      </c>
      <c r="J4815" s="3">
        <f t="shared" si="302"/>
        <v>34109.712</v>
      </c>
      <c r="K4815" s="3">
        <f t="shared" si="303"/>
        <v>14618.448000000004</v>
      </c>
    </row>
    <row r="4816" spans="1:11" x14ac:dyDescent="0.25">
      <c r="A4816" s="5">
        <v>46176</v>
      </c>
      <c r="B4816" s="2" t="s">
        <v>4823</v>
      </c>
      <c r="C4816" s="2">
        <v>10</v>
      </c>
      <c r="D4816" s="3">
        <v>5759</v>
      </c>
      <c r="E4816" s="4">
        <v>0.13</v>
      </c>
      <c r="F4816" s="6">
        <v>1</v>
      </c>
      <c r="G4816" s="6">
        <v>4</v>
      </c>
      <c r="H4816" s="7">
        <f t="shared" si="300"/>
        <v>46174</v>
      </c>
      <c r="I4816" s="3">
        <f t="shared" si="301"/>
        <v>65076.7</v>
      </c>
      <c r="J4816" s="3">
        <f t="shared" si="302"/>
        <v>45553.689999999995</v>
      </c>
      <c r="K4816" s="3">
        <f t="shared" si="303"/>
        <v>19523.010000000002</v>
      </c>
    </row>
    <row r="4817" spans="1:11" x14ac:dyDescent="0.25">
      <c r="A4817" s="5">
        <v>46059</v>
      </c>
      <c r="B4817" s="2" t="s">
        <v>4824</v>
      </c>
      <c r="C4817" s="2">
        <v>6</v>
      </c>
      <c r="D4817" s="3">
        <v>24815</v>
      </c>
      <c r="E4817" s="4">
        <v>0.06</v>
      </c>
      <c r="F4817" s="6">
        <v>1</v>
      </c>
      <c r="G4817" s="6">
        <v>7</v>
      </c>
      <c r="H4817" s="7">
        <f t="shared" si="300"/>
        <v>46054</v>
      </c>
      <c r="I4817" s="3">
        <f t="shared" si="301"/>
        <v>157823.4</v>
      </c>
      <c r="J4817" s="3">
        <f t="shared" si="302"/>
        <v>110476.37999999999</v>
      </c>
      <c r="K4817" s="3">
        <f t="shared" si="303"/>
        <v>47347.020000000004</v>
      </c>
    </row>
    <row r="4818" spans="1:11" x14ac:dyDescent="0.25">
      <c r="A4818" s="5">
        <v>46226</v>
      </c>
      <c r="B4818" s="2" t="s">
        <v>4825</v>
      </c>
      <c r="C4818" s="2">
        <v>7</v>
      </c>
      <c r="D4818" s="3">
        <v>17514</v>
      </c>
      <c r="E4818" s="4">
        <v>0.13</v>
      </c>
      <c r="F4818" s="6">
        <v>3</v>
      </c>
      <c r="G4818" s="6">
        <v>3</v>
      </c>
      <c r="H4818" s="7">
        <f t="shared" si="300"/>
        <v>46204</v>
      </c>
      <c r="I4818" s="3">
        <f t="shared" si="301"/>
        <v>138535.74</v>
      </c>
      <c r="J4818" s="3">
        <f t="shared" si="302"/>
        <v>96975.017999999982</v>
      </c>
      <c r="K4818" s="3">
        <f t="shared" si="303"/>
        <v>41560.722000000009</v>
      </c>
    </row>
    <row r="4819" spans="1:11" x14ac:dyDescent="0.25">
      <c r="A4819" s="5">
        <v>46125</v>
      </c>
      <c r="B4819" s="2" t="s">
        <v>4826</v>
      </c>
      <c r="C4819" s="2">
        <v>11</v>
      </c>
      <c r="D4819" s="3">
        <v>2388</v>
      </c>
      <c r="E4819" s="4">
        <v>0.09</v>
      </c>
      <c r="F4819" s="6">
        <v>5</v>
      </c>
      <c r="G4819" s="6">
        <v>2</v>
      </c>
      <c r="H4819" s="7">
        <f t="shared" si="300"/>
        <v>46113</v>
      </c>
      <c r="I4819" s="3">
        <f t="shared" si="301"/>
        <v>28632.120000000003</v>
      </c>
      <c r="J4819" s="3">
        <f t="shared" si="302"/>
        <v>20042.484</v>
      </c>
      <c r="K4819" s="3">
        <f t="shared" si="303"/>
        <v>8589.6360000000022</v>
      </c>
    </row>
    <row r="4820" spans="1:11" x14ac:dyDescent="0.25">
      <c r="A4820" s="5">
        <v>46144</v>
      </c>
      <c r="B4820" s="2" t="s">
        <v>4827</v>
      </c>
      <c r="C4820" s="2">
        <v>12</v>
      </c>
      <c r="D4820" s="3">
        <v>13878</v>
      </c>
      <c r="E4820" s="4">
        <v>7.0000000000000007E-2</v>
      </c>
      <c r="F4820" s="6">
        <v>3</v>
      </c>
      <c r="G4820" s="6">
        <v>3</v>
      </c>
      <c r="H4820" s="7">
        <f t="shared" si="300"/>
        <v>46143</v>
      </c>
      <c r="I4820" s="3">
        <f t="shared" si="301"/>
        <v>178193.52000000002</v>
      </c>
      <c r="J4820" s="3">
        <f t="shared" si="302"/>
        <v>124735.46400000001</v>
      </c>
      <c r="K4820" s="3">
        <f t="shared" si="303"/>
        <v>53458.056000000011</v>
      </c>
    </row>
    <row r="4821" spans="1:11" x14ac:dyDescent="0.25">
      <c r="A4821" s="5">
        <v>46287</v>
      </c>
      <c r="B4821" s="2" t="s">
        <v>4828</v>
      </c>
      <c r="C4821" s="2">
        <v>1</v>
      </c>
      <c r="D4821" s="3">
        <v>18675</v>
      </c>
      <c r="E4821" s="4"/>
      <c r="F4821" s="6">
        <v>1</v>
      </c>
      <c r="G4821" s="6">
        <v>1</v>
      </c>
      <c r="H4821" s="7">
        <f t="shared" si="300"/>
        <v>46266</v>
      </c>
      <c r="I4821" s="3">
        <f t="shared" si="301"/>
        <v>18675</v>
      </c>
      <c r="J4821" s="3">
        <f t="shared" si="302"/>
        <v>13072.5</v>
      </c>
      <c r="K4821" s="3">
        <f t="shared" si="303"/>
        <v>5602.5</v>
      </c>
    </row>
    <row r="4822" spans="1:11" x14ac:dyDescent="0.25">
      <c r="A4822" s="5">
        <v>46297</v>
      </c>
      <c r="B4822" s="2" t="s">
        <v>4829</v>
      </c>
      <c r="C4822" s="2">
        <v>11</v>
      </c>
      <c r="D4822" s="3">
        <v>30573</v>
      </c>
      <c r="E4822" s="4">
        <v>0.02</v>
      </c>
      <c r="F4822" s="6">
        <v>2</v>
      </c>
      <c r="G4822" s="6">
        <v>6</v>
      </c>
      <c r="H4822" s="7">
        <f t="shared" si="300"/>
        <v>46296</v>
      </c>
      <c r="I4822" s="3">
        <f t="shared" si="301"/>
        <v>343029.06</v>
      </c>
      <c r="J4822" s="3">
        <f t="shared" si="302"/>
        <v>240120.34199999998</v>
      </c>
      <c r="K4822" s="3">
        <f t="shared" si="303"/>
        <v>102908.71800000002</v>
      </c>
    </row>
    <row r="4823" spans="1:11" x14ac:dyDescent="0.25">
      <c r="A4823" s="5">
        <v>46157</v>
      </c>
      <c r="B4823" s="2" t="s">
        <v>4830</v>
      </c>
      <c r="C4823" s="2">
        <v>11</v>
      </c>
      <c r="D4823" s="3">
        <v>25004</v>
      </c>
      <c r="E4823" s="4"/>
      <c r="F4823" s="6">
        <v>2</v>
      </c>
      <c r="G4823" s="6">
        <v>1</v>
      </c>
      <c r="H4823" s="7">
        <f t="shared" si="300"/>
        <v>46143</v>
      </c>
      <c r="I4823" s="3">
        <f t="shared" si="301"/>
        <v>275044</v>
      </c>
      <c r="J4823" s="3">
        <f t="shared" si="302"/>
        <v>192530.8</v>
      </c>
      <c r="K4823" s="3">
        <f t="shared" si="303"/>
        <v>82513.200000000012</v>
      </c>
    </row>
    <row r="4824" spans="1:11" x14ac:dyDescent="0.25">
      <c r="A4824" s="5">
        <v>46205</v>
      </c>
      <c r="B4824" s="2" t="s">
        <v>4831</v>
      </c>
      <c r="C4824" s="2">
        <v>12</v>
      </c>
      <c r="D4824" s="3">
        <v>30203</v>
      </c>
      <c r="E4824" s="4"/>
      <c r="F4824" s="6">
        <v>2</v>
      </c>
      <c r="G4824" s="6">
        <v>4</v>
      </c>
      <c r="H4824" s="7">
        <f t="shared" si="300"/>
        <v>46204</v>
      </c>
      <c r="I4824" s="3">
        <f t="shared" si="301"/>
        <v>362436</v>
      </c>
      <c r="J4824" s="3">
        <f t="shared" si="302"/>
        <v>253705.19999999998</v>
      </c>
      <c r="K4824" s="3">
        <f t="shared" si="303"/>
        <v>108730.80000000002</v>
      </c>
    </row>
    <row r="4825" spans="1:11" x14ac:dyDescent="0.25">
      <c r="A4825" s="5">
        <v>46304</v>
      </c>
      <c r="B4825" s="2" t="s">
        <v>4832</v>
      </c>
      <c r="C4825" s="2">
        <v>1</v>
      </c>
      <c r="D4825" s="3">
        <v>33894</v>
      </c>
      <c r="E4825" s="4">
        <v>0.04</v>
      </c>
      <c r="F4825" s="6">
        <v>4</v>
      </c>
      <c r="G4825" s="6">
        <v>5</v>
      </c>
      <c r="H4825" s="7">
        <f t="shared" si="300"/>
        <v>46296</v>
      </c>
      <c r="I4825" s="3">
        <f t="shared" si="301"/>
        <v>35249.760000000002</v>
      </c>
      <c r="J4825" s="3">
        <f t="shared" si="302"/>
        <v>24674.831999999999</v>
      </c>
      <c r="K4825" s="3">
        <f t="shared" si="303"/>
        <v>10574.928000000004</v>
      </c>
    </row>
    <row r="4826" spans="1:11" x14ac:dyDescent="0.25">
      <c r="A4826" s="5">
        <v>46079</v>
      </c>
      <c r="B4826" s="2" t="s">
        <v>4833</v>
      </c>
      <c r="C4826" s="2">
        <v>8</v>
      </c>
      <c r="D4826" s="3">
        <v>1805</v>
      </c>
      <c r="E4826" s="4">
        <v>0.05</v>
      </c>
      <c r="F4826" s="6">
        <v>3</v>
      </c>
      <c r="G4826" s="6">
        <v>5</v>
      </c>
      <c r="H4826" s="7">
        <f t="shared" si="300"/>
        <v>46054</v>
      </c>
      <c r="I4826" s="3">
        <f t="shared" si="301"/>
        <v>15162</v>
      </c>
      <c r="J4826" s="3">
        <f t="shared" si="302"/>
        <v>10613.4</v>
      </c>
      <c r="K4826" s="3">
        <f t="shared" si="303"/>
        <v>4548.6000000000004</v>
      </c>
    </row>
    <row r="4827" spans="1:11" x14ac:dyDescent="0.25">
      <c r="A4827" s="5">
        <v>46322</v>
      </c>
      <c r="B4827" s="2" t="s">
        <v>4834</v>
      </c>
      <c r="C4827" s="2">
        <v>7</v>
      </c>
      <c r="D4827" s="3">
        <v>15542</v>
      </c>
      <c r="E4827" s="4">
        <v>0.02</v>
      </c>
      <c r="F4827" s="6">
        <v>5</v>
      </c>
      <c r="G4827" s="6">
        <v>8</v>
      </c>
      <c r="H4827" s="7">
        <f t="shared" si="300"/>
        <v>46296</v>
      </c>
      <c r="I4827" s="3">
        <f t="shared" si="301"/>
        <v>110969.88</v>
      </c>
      <c r="J4827" s="3">
        <f t="shared" si="302"/>
        <v>77678.915999999997</v>
      </c>
      <c r="K4827" s="3">
        <f t="shared" si="303"/>
        <v>33290.964000000007</v>
      </c>
    </row>
    <row r="4828" spans="1:11" x14ac:dyDescent="0.25">
      <c r="A4828" s="5">
        <v>46315</v>
      </c>
      <c r="B4828" s="2" t="s">
        <v>4835</v>
      </c>
      <c r="C4828" s="2">
        <v>1</v>
      </c>
      <c r="D4828" s="3">
        <v>18543</v>
      </c>
      <c r="E4828" s="4">
        <v>0.06</v>
      </c>
      <c r="F4828" s="6">
        <v>1</v>
      </c>
      <c r="G4828" s="6">
        <v>4</v>
      </c>
      <c r="H4828" s="7">
        <f t="shared" si="300"/>
        <v>46296</v>
      </c>
      <c r="I4828" s="3">
        <f t="shared" si="301"/>
        <v>19655.580000000002</v>
      </c>
      <c r="J4828" s="3">
        <f t="shared" si="302"/>
        <v>13758.906000000001</v>
      </c>
      <c r="K4828" s="3">
        <f t="shared" si="303"/>
        <v>5896.6740000000009</v>
      </c>
    </row>
    <row r="4829" spans="1:11" x14ac:dyDescent="0.25">
      <c r="A4829" s="5">
        <v>46090</v>
      </c>
      <c r="B4829" s="2" t="s">
        <v>4836</v>
      </c>
      <c r="C4829" s="2">
        <v>10</v>
      </c>
      <c r="D4829" s="3">
        <v>29866</v>
      </c>
      <c r="E4829" s="4">
        <v>7.0000000000000007E-2</v>
      </c>
      <c r="F4829" s="6">
        <v>2</v>
      </c>
      <c r="G4829" s="6">
        <v>4</v>
      </c>
      <c r="H4829" s="7">
        <f t="shared" si="300"/>
        <v>46082</v>
      </c>
      <c r="I4829" s="3">
        <f t="shared" si="301"/>
        <v>319566.2</v>
      </c>
      <c r="J4829" s="3">
        <f t="shared" si="302"/>
        <v>223696.34</v>
      </c>
      <c r="K4829" s="3">
        <f t="shared" si="303"/>
        <v>95869.860000000015</v>
      </c>
    </row>
    <row r="4830" spans="1:11" x14ac:dyDescent="0.25">
      <c r="A4830" s="5">
        <v>46098</v>
      </c>
      <c r="B4830" s="2" t="s">
        <v>4837</v>
      </c>
      <c r="C4830" s="2">
        <v>7</v>
      </c>
      <c r="D4830" s="3">
        <v>31157</v>
      </c>
      <c r="E4830" s="4">
        <v>0.03</v>
      </c>
      <c r="F4830" s="6">
        <v>5</v>
      </c>
      <c r="G4830" s="6">
        <v>8</v>
      </c>
      <c r="H4830" s="7">
        <f t="shared" si="300"/>
        <v>46082</v>
      </c>
      <c r="I4830" s="3">
        <f t="shared" si="301"/>
        <v>224641.97</v>
      </c>
      <c r="J4830" s="3">
        <f t="shared" si="302"/>
        <v>157249.37899999999</v>
      </c>
      <c r="K4830" s="3">
        <f t="shared" si="303"/>
        <v>67392.591000000015</v>
      </c>
    </row>
    <row r="4831" spans="1:11" x14ac:dyDescent="0.25">
      <c r="A4831" s="5">
        <v>46100</v>
      </c>
      <c r="B4831" s="2" t="s">
        <v>4838</v>
      </c>
      <c r="C4831" s="2">
        <v>10</v>
      </c>
      <c r="D4831" s="3">
        <v>29068</v>
      </c>
      <c r="E4831" s="4"/>
      <c r="F4831" s="6">
        <v>2</v>
      </c>
      <c r="G4831" s="6">
        <v>4</v>
      </c>
      <c r="H4831" s="7">
        <f t="shared" si="300"/>
        <v>46082</v>
      </c>
      <c r="I4831" s="3">
        <f t="shared" si="301"/>
        <v>290680</v>
      </c>
      <c r="J4831" s="3">
        <f t="shared" si="302"/>
        <v>203476</v>
      </c>
      <c r="K4831" s="3">
        <f t="shared" si="303"/>
        <v>87204</v>
      </c>
    </row>
    <row r="4832" spans="1:11" x14ac:dyDescent="0.25">
      <c r="A4832" s="5">
        <v>46068</v>
      </c>
      <c r="B4832" s="2" t="s">
        <v>4839</v>
      </c>
      <c r="C4832" s="2">
        <v>8</v>
      </c>
      <c r="D4832" s="3">
        <v>21319</v>
      </c>
      <c r="E4832" s="4">
        <v>0.14000000000000001</v>
      </c>
      <c r="F4832" s="6">
        <v>2</v>
      </c>
      <c r="G4832" s="6">
        <v>6</v>
      </c>
      <c r="H4832" s="7">
        <f t="shared" si="300"/>
        <v>46054</v>
      </c>
      <c r="I4832" s="3">
        <f t="shared" si="301"/>
        <v>194429.28000000003</v>
      </c>
      <c r="J4832" s="3">
        <f t="shared" si="302"/>
        <v>136100.49600000001</v>
      </c>
      <c r="K4832" s="3">
        <f t="shared" si="303"/>
        <v>58328.784000000014</v>
      </c>
    </row>
    <row r="4833" spans="1:11" x14ac:dyDescent="0.25">
      <c r="A4833" s="5">
        <v>46238</v>
      </c>
      <c r="B4833" s="2" t="s">
        <v>4840</v>
      </c>
      <c r="C4833" s="2">
        <v>4</v>
      </c>
      <c r="D4833" s="3">
        <v>4541</v>
      </c>
      <c r="E4833" s="4">
        <v>0.02</v>
      </c>
      <c r="F4833" s="6">
        <v>1</v>
      </c>
      <c r="G4833" s="6">
        <v>6</v>
      </c>
      <c r="H4833" s="7">
        <f t="shared" si="300"/>
        <v>46235</v>
      </c>
      <c r="I4833" s="3">
        <f t="shared" si="301"/>
        <v>18527.28</v>
      </c>
      <c r="J4833" s="3">
        <f t="shared" si="302"/>
        <v>12969.095999999998</v>
      </c>
      <c r="K4833" s="3">
        <f t="shared" si="303"/>
        <v>5558.1840000000011</v>
      </c>
    </row>
    <row r="4834" spans="1:11" x14ac:dyDescent="0.25">
      <c r="A4834" s="5">
        <v>46165</v>
      </c>
      <c r="B4834" s="2" t="s">
        <v>4841</v>
      </c>
      <c r="C4834" s="2">
        <v>2</v>
      </c>
      <c r="D4834" s="3">
        <v>33284</v>
      </c>
      <c r="E4834" s="4">
        <v>0.08</v>
      </c>
      <c r="F4834" s="6">
        <v>5</v>
      </c>
      <c r="G4834" s="6">
        <v>5</v>
      </c>
      <c r="H4834" s="7">
        <f t="shared" si="300"/>
        <v>46143</v>
      </c>
      <c r="I4834" s="3">
        <f t="shared" si="301"/>
        <v>71893.440000000002</v>
      </c>
      <c r="J4834" s="3">
        <f t="shared" si="302"/>
        <v>50325.407999999996</v>
      </c>
      <c r="K4834" s="3">
        <f t="shared" si="303"/>
        <v>21568.032000000007</v>
      </c>
    </row>
    <row r="4835" spans="1:11" x14ac:dyDescent="0.25">
      <c r="A4835" s="5">
        <v>46065</v>
      </c>
      <c r="B4835" s="2" t="s">
        <v>4842</v>
      </c>
      <c r="C4835" s="2">
        <v>12</v>
      </c>
      <c r="D4835" s="3">
        <v>11985</v>
      </c>
      <c r="E4835" s="4"/>
      <c r="F4835" s="6">
        <v>3</v>
      </c>
      <c r="G4835" s="6">
        <v>1</v>
      </c>
      <c r="H4835" s="7">
        <f t="shared" si="300"/>
        <v>46054</v>
      </c>
      <c r="I4835" s="3">
        <f t="shared" si="301"/>
        <v>143820</v>
      </c>
      <c r="J4835" s="3">
        <f t="shared" si="302"/>
        <v>100674</v>
      </c>
      <c r="K4835" s="3">
        <f t="shared" si="303"/>
        <v>43146</v>
      </c>
    </row>
    <row r="4836" spans="1:11" x14ac:dyDescent="0.25">
      <c r="A4836" s="5">
        <v>46371</v>
      </c>
      <c r="B4836" s="2" t="s">
        <v>4843</v>
      </c>
      <c r="C4836" s="2">
        <v>6</v>
      </c>
      <c r="D4836" s="3">
        <v>12032</v>
      </c>
      <c r="E4836" s="4">
        <v>0.12</v>
      </c>
      <c r="F4836" s="6">
        <v>1</v>
      </c>
      <c r="G4836" s="6">
        <v>7</v>
      </c>
      <c r="H4836" s="7">
        <f t="shared" si="300"/>
        <v>46357</v>
      </c>
      <c r="I4836" s="3">
        <f t="shared" si="301"/>
        <v>80855.040000000008</v>
      </c>
      <c r="J4836" s="3">
        <f t="shared" si="302"/>
        <v>56598.528000000006</v>
      </c>
      <c r="K4836" s="3">
        <f t="shared" si="303"/>
        <v>24256.512000000002</v>
      </c>
    </row>
    <row r="4837" spans="1:11" x14ac:dyDescent="0.25">
      <c r="A4837" s="5">
        <v>46202</v>
      </c>
      <c r="B4837" s="2" t="s">
        <v>4844</v>
      </c>
      <c r="C4837" s="2">
        <v>2</v>
      </c>
      <c r="D4837" s="3">
        <v>18155</v>
      </c>
      <c r="E4837" s="4">
        <v>0.14000000000000001</v>
      </c>
      <c r="F4837" s="6">
        <v>2</v>
      </c>
      <c r="G4837" s="6">
        <v>1</v>
      </c>
      <c r="H4837" s="7">
        <f t="shared" si="300"/>
        <v>46174</v>
      </c>
      <c r="I4837" s="3">
        <f t="shared" si="301"/>
        <v>41393.4</v>
      </c>
      <c r="J4837" s="3">
        <f t="shared" si="302"/>
        <v>28975.379999999997</v>
      </c>
      <c r="K4837" s="3">
        <f t="shared" si="303"/>
        <v>12418.020000000004</v>
      </c>
    </row>
    <row r="4838" spans="1:11" x14ac:dyDescent="0.25">
      <c r="A4838" s="5">
        <v>46159</v>
      </c>
      <c r="B4838" s="2" t="s">
        <v>4845</v>
      </c>
      <c r="C4838" s="2">
        <v>8</v>
      </c>
      <c r="D4838" s="3">
        <v>26852</v>
      </c>
      <c r="E4838" s="4">
        <v>0.08</v>
      </c>
      <c r="F4838" s="6">
        <v>5</v>
      </c>
      <c r="G4838" s="6">
        <v>4</v>
      </c>
      <c r="H4838" s="7">
        <f t="shared" si="300"/>
        <v>46143</v>
      </c>
      <c r="I4838" s="3">
        <f t="shared" si="301"/>
        <v>232001.28000000003</v>
      </c>
      <c r="J4838" s="3">
        <f t="shared" si="302"/>
        <v>162400.89600000001</v>
      </c>
      <c r="K4838" s="3">
        <f t="shared" si="303"/>
        <v>69600.38400000002</v>
      </c>
    </row>
    <row r="4839" spans="1:11" x14ac:dyDescent="0.25">
      <c r="A4839" s="5">
        <v>46274</v>
      </c>
      <c r="B4839" s="2" t="s">
        <v>4846</v>
      </c>
      <c r="C4839" s="2">
        <v>9</v>
      </c>
      <c r="D4839" s="3">
        <v>20128</v>
      </c>
      <c r="E4839" s="4"/>
      <c r="F4839" s="6">
        <v>4</v>
      </c>
      <c r="G4839" s="6">
        <v>1</v>
      </c>
      <c r="H4839" s="7">
        <f t="shared" si="300"/>
        <v>46266</v>
      </c>
      <c r="I4839" s="3">
        <f t="shared" si="301"/>
        <v>181152</v>
      </c>
      <c r="J4839" s="3">
        <f t="shared" si="302"/>
        <v>126806.39999999999</v>
      </c>
      <c r="K4839" s="3">
        <f t="shared" si="303"/>
        <v>54345.600000000006</v>
      </c>
    </row>
    <row r="4840" spans="1:11" x14ac:dyDescent="0.25">
      <c r="A4840" s="5">
        <v>46034</v>
      </c>
      <c r="B4840" s="2" t="s">
        <v>4847</v>
      </c>
      <c r="C4840" s="2">
        <v>9</v>
      </c>
      <c r="D4840" s="3">
        <v>11098</v>
      </c>
      <c r="E4840" s="4">
        <v>0.03</v>
      </c>
      <c r="F4840" s="6">
        <v>1</v>
      </c>
      <c r="G4840" s="6">
        <v>6</v>
      </c>
      <c r="H4840" s="7">
        <f t="shared" si="300"/>
        <v>46023</v>
      </c>
      <c r="I4840" s="3">
        <f t="shared" si="301"/>
        <v>102878.46</v>
      </c>
      <c r="J4840" s="3">
        <f t="shared" si="302"/>
        <v>72014.922000000006</v>
      </c>
      <c r="K4840" s="3">
        <f t="shared" si="303"/>
        <v>30863.538</v>
      </c>
    </row>
    <row r="4841" spans="1:11" x14ac:dyDescent="0.25">
      <c r="A4841" s="5">
        <v>46317</v>
      </c>
      <c r="B4841" s="2" t="s">
        <v>4848</v>
      </c>
      <c r="C4841" s="2">
        <v>8</v>
      </c>
      <c r="D4841" s="3">
        <v>29439</v>
      </c>
      <c r="E4841" s="4">
        <v>0.11</v>
      </c>
      <c r="F4841" s="6">
        <v>4</v>
      </c>
      <c r="G4841" s="6">
        <v>6</v>
      </c>
      <c r="H4841" s="7">
        <f t="shared" si="300"/>
        <v>46296</v>
      </c>
      <c r="I4841" s="3">
        <f t="shared" si="301"/>
        <v>261418.32000000004</v>
      </c>
      <c r="J4841" s="3">
        <f t="shared" si="302"/>
        <v>182992.82400000002</v>
      </c>
      <c r="K4841" s="3">
        <f t="shared" si="303"/>
        <v>78425.496000000014</v>
      </c>
    </row>
    <row r="4842" spans="1:11" x14ac:dyDescent="0.25">
      <c r="A4842" s="5">
        <v>46304</v>
      </c>
      <c r="B4842" s="2" t="s">
        <v>4849</v>
      </c>
      <c r="C4842" s="2">
        <v>7</v>
      </c>
      <c r="D4842" s="3">
        <v>17671</v>
      </c>
      <c r="E4842" s="4">
        <v>0.13</v>
      </c>
      <c r="F4842" s="6">
        <v>2</v>
      </c>
      <c r="G4842" s="6">
        <v>5</v>
      </c>
      <c r="H4842" s="7">
        <f t="shared" si="300"/>
        <v>46296</v>
      </c>
      <c r="I4842" s="3">
        <f t="shared" si="301"/>
        <v>139777.60999999999</v>
      </c>
      <c r="J4842" s="3">
        <f t="shared" si="302"/>
        <v>97844.32699999999</v>
      </c>
      <c r="K4842" s="3">
        <f t="shared" si="303"/>
        <v>41933.282999999996</v>
      </c>
    </row>
    <row r="4843" spans="1:11" x14ac:dyDescent="0.25">
      <c r="A4843" s="5">
        <v>46172</v>
      </c>
      <c r="B4843" s="2" t="s">
        <v>4850</v>
      </c>
      <c r="C4843" s="2">
        <v>10</v>
      </c>
      <c r="D4843" s="3">
        <v>10523</v>
      </c>
      <c r="E4843" s="4"/>
      <c r="F4843" s="6">
        <v>4</v>
      </c>
      <c r="G4843" s="6">
        <v>4</v>
      </c>
      <c r="H4843" s="7">
        <f t="shared" si="300"/>
        <v>46143</v>
      </c>
      <c r="I4843" s="3">
        <f t="shared" si="301"/>
        <v>105230</v>
      </c>
      <c r="J4843" s="3">
        <f t="shared" si="302"/>
        <v>73661</v>
      </c>
      <c r="K4843" s="3">
        <f t="shared" si="303"/>
        <v>31569</v>
      </c>
    </row>
    <row r="4844" spans="1:11" x14ac:dyDescent="0.25">
      <c r="A4844" s="5">
        <v>46141</v>
      </c>
      <c r="B4844" s="2" t="s">
        <v>4851</v>
      </c>
      <c r="C4844" s="2">
        <v>3</v>
      </c>
      <c r="D4844" s="3">
        <v>11783</v>
      </c>
      <c r="E4844" s="4"/>
      <c r="F4844" s="6">
        <v>2</v>
      </c>
      <c r="G4844" s="6">
        <v>2</v>
      </c>
      <c r="H4844" s="7">
        <f t="shared" si="300"/>
        <v>46113</v>
      </c>
      <c r="I4844" s="3">
        <f t="shared" si="301"/>
        <v>35349</v>
      </c>
      <c r="J4844" s="3">
        <f t="shared" si="302"/>
        <v>24744.3</v>
      </c>
      <c r="K4844" s="3">
        <f t="shared" si="303"/>
        <v>10604.7</v>
      </c>
    </row>
    <row r="4845" spans="1:11" x14ac:dyDescent="0.25">
      <c r="A4845" s="5">
        <v>46076</v>
      </c>
      <c r="B4845" s="2" t="s">
        <v>4852</v>
      </c>
      <c r="C4845" s="2">
        <v>7</v>
      </c>
      <c r="D4845" s="3">
        <v>34444</v>
      </c>
      <c r="E4845" s="4">
        <v>0.09</v>
      </c>
      <c r="F4845" s="6">
        <v>3</v>
      </c>
      <c r="G4845" s="6">
        <v>8</v>
      </c>
      <c r="H4845" s="7">
        <f t="shared" si="300"/>
        <v>46054</v>
      </c>
      <c r="I4845" s="3">
        <f t="shared" si="301"/>
        <v>262807.72000000003</v>
      </c>
      <c r="J4845" s="3">
        <f t="shared" si="302"/>
        <v>183965.40400000001</v>
      </c>
      <c r="K4845" s="3">
        <f t="shared" si="303"/>
        <v>78842.316000000021</v>
      </c>
    </row>
    <row r="4846" spans="1:11" x14ac:dyDescent="0.25">
      <c r="A4846" s="5">
        <v>46309</v>
      </c>
      <c r="B4846" s="2" t="s">
        <v>4853</v>
      </c>
      <c r="C4846" s="2">
        <v>6</v>
      </c>
      <c r="D4846" s="3">
        <v>15852</v>
      </c>
      <c r="E4846" s="4"/>
      <c r="F4846" s="6">
        <v>1</v>
      </c>
      <c r="G4846" s="6">
        <v>1</v>
      </c>
      <c r="H4846" s="7">
        <f t="shared" si="300"/>
        <v>46296</v>
      </c>
      <c r="I4846" s="3">
        <f t="shared" si="301"/>
        <v>95112</v>
      </c>
      <c r="J4846" s="3">
        <f t="shared" si="302"/>
        <v>66578.399999999994</v>
      </c>
      <c r="K4846" s="3">
        <f t="shared" si="303"/>
        <v>28533.600000000006</v>
      </c>
    </row>
    <row r="4847" spans="1:11" x14ac:dyDescent="0.25">
      <c r="A4847" s="5">
        <v>46315</v>
      </c>
      <c r="B4847" s="2" t="s">
        <v>4854</v>
      </c>
      <c r="C4847" s="2">
        <v>11</v>
      </c>
      <c r="D4847" s="3">
        <v>17634</v>
      </c>
      <c r="E4847" s="4"/>
      <c r="F4847" s="6">
        <v>3</v>
      </c>
      <c r="G4847" s="6">
        <v>6</v>
      </c>
      <c r="H4847" s="7">
        <f t="shared" si="300"/>
        <v>46296</v>
      </c>
      <c r="I4847" s="3">
        <f t="shared" si="301"/>
        <v>193974</v>
      </c>
      <c r="J4847" s="3">
        <f t="shared" si="302"/>
        <v>135781.79999999999</v>
      </c>
      <c r="K4847" s="3">
        <f t="shared" si="303"/>
        <v>58192.200000000012</v>
      </c>
    </row>
    <row r="4848" spans="1:11" x14ac:dyDescent="0.25">
      <c r="A4848" s="5">
        <v>46076</v>
      </c>
      <c r="B4848" s="2" t="s">
        <v>4855</v>
      </c>
      <c r="C4848" s="2">
        <v>11</v>
      </c>
      <c r="D4848" s="3">
        <v>3647</v>
      </c>
      <c r="E4848" s="4">
        <v>0.13</v>
      </c>
      <c r="F4848" s="6">
        <v>3</v>
      </c>
      <c r="G4848" s="6">
        <v>4</v>
      </c>
      <c r="H4848" s="7">
        <f t="shared" si="300"/>
        <v>46054</v>
      </c>
      <c r="I4848" s="3">
        <f t="shared" si="301"/>
        <v>45332.21</v>
      </c>
      <c r="J4848" s="3">
        <f t="shared" si="302"/>
        <v>31732.546999999999</v>
      </c>
      <c r="K4848" s="3">
        <f t="shared" si="303"/>
        <v>13599.663</v>
      </c>
    </row>
    <row r="4849" spans="1:11" x14ac:dyDescent="0.25">
      <c r="A4849" s="5">
        <v>46091</v>
      </c>
      <c r="B4849" s="2" t="s">
        <v>4856</v>
      </c>
      <c r="C4849" s="2">
        <v>6</v>
      </c>
      <c r="D4849" s="3">
        <v>10466</v>
      </c>
      <c r="E4849" s="4">
        <v>0.14000000000000001</v>
      </c>
      <c r="F4849" s="6">
        <v>4</v>
      </c>
      <c r="G4849" s="6">
        <v>4</v>
      </c>
      <c r="H4849" s="7">
        <f t="shared" si="300"/>
        <v>46082</v>
      </c>
      <c r="I4849" s="3">
        <f t="shared" si="301"/>
        <v>71587.44</v>
      </c>
      <c r="J4849" s="3">
        <f t="shared" si="302"/>
        <v>50111.207999999999</v>
      </c>
      <c r="K4849" s="3">
        <f t="shared" si="303"/>
        <v>21476.232000000004</v>
      </c>
    </row>
    <row r="4850" spans="1:11" x14ac:dyDescent="0.25">
      <c r="A4850" s="5">
        <v>46350</v>
      </c>
      <c r="B4850" s="2" t="s">
        <v>4857</v>
      </c>
      <c r="C4850" s="2">
        <v>12</v>
      </c>
      <c r="D4850" s="3">
        <v>33642</v>
      </c>
      <c r="E4850" s="4"/>
      <c r="F4850" s="6">
        <v>1</v>
      </c>
      <c r="G4850" s="6">
        <v>6</v>
      </c>
      <c r="H4850" s="7">
        <f t="shared" si="300"/>
        <v>46327</v>
      </c>
      <c r="I4850" s="3">
        <f t="shared" si="301"/>
        <v>403704</v>
      </c>
      <c r="J4850" s="3">
        <f t="shared" si="302"/>
        <v>282592.8</v>
      </c>
      <c r="K4850" s="3">
        <f t="shared" si="303"/>
        <v>121111.20000000001</v>
      </c>
    </row>
    <row r="4851" spans="1:11" x14ac:dyDescent="0.25">
      <c r="A4851" s="5">
        <v>46060</v>
      </c>
      <c r="B4851" s="2" t="s">
        <v>4858</v>
      </c>
      <c r="C4851" s="2">
        <v>7</v>
      </c>
      <c r="D4851" s="3">
        <v>5578</v>
      </c>
      <c r="E4851" s="4">
        <v>0.08</v>
      </c>
      <c r="F4851" s="6">
        <v>4</v>
      </c>
      <c r="G4851" s="6">
        <v>2</v>
      </c>
      <c r="H4851" s="7">
        <f t="shared" si="300"/>
        <v>46054</v>
      </c>
      <c r="I4851" s="3">
        <f t="shared" si="301"/>
        <v>42169.68</v>
      </c>
      <c r="J4851" s="3">
        <f t="shared" si="302"/>
        <v>29518.775999999998</v>
      </c>
      <c r="K4851" s="3">
        <f t="shared" si="303"/>
        <v>12650.904000000002</v>
      </c>
    </row>
    <row r="4852" spans="1:11" x14ac:dyDescent="0.25">
      <c r="A4852" s="5">
        <v>46204</v>
      </c>
      <c r="B4852" s="2" t="s">
        <v>4859</v>
      </c>
      <c r="C4852" s="2">
        <v>12</v>
      </c>
      <c r="D4852" s="3">
        <v>21131</v>
      </c>
      <c r="E4852" s="4">
        <v>0.11</v>
      </c>
      <c r="F4852" s="6">
        <v>5</v>
      </c>
      <c r="G4852" s="6">
        <v>2</v>
      </c>
      <c r="H4852" s="7">
        <f t="shared" si="300"/>
        <v>46204</v>
      </c>
      <c r="I4852" s="3">
        <f t="shared" si="301"/>
        <v>281464.92000000004</v>
      </c>
      <c r="J4852" s="3">
        <f t="shared" si="302"/>
        <v>197025.44400000002</v>
      </c>
      <c r="K4852" s="3">
        <f t="shared" si="303"/>
        <v>84439.476000000024</v>
      </c>
    </row>
    <row r="4853" spans="1:11" x14ac:dyDescent="0.25">
      <c r="A4853" s="5">
        <v>46329</v>
      </c>
      <c r="B4853" s="2" t="s">
        <v>4860</v>
      </c>
      <c r="C4853" s="2">
        <v>4</v>
      </c>
      <c r="D4853" s="3">
        <v>22358</v>
      </c>
      <c r="E4853" s="4">
        <v>0.13</v>
      </c>
      <c r="F4853" s="6">
        <v>5</v>
      </c>
      <c r="G4853" s="6">
        <v>8</v>
      </c>
      <c r="H4853" s="7">
        <f t="shared" si="300"/>
        <v>46327</v>
      </c>
      <c r="I4853" s="3">
        <f t="shared" si="301"/>
        <v>101058.15999999999</v>
      </c>
      <c r="J4853" s="3">
        <f t="shared" si="302"/>
        <v>70740.711999999985</v>
      </c>
      <c r="K4853" s="3">
        <f t="shared" si="303"/>
        <v>30317.448000000004</v>
      </c>
    </row>
    <row r="4854" spans="1:11" x14ac:dyDescent="0.25">
      <c r="A4854" s="5">
        <v>46078</v>
      </c>
      <c r="B4854" s="2" t="s">
        <v>4861</v>
      </c>
      <c r="C4854" s="2">
        <v>1</v>
      </c>
      <c r="D4854" s="3">
        <v>8569</v>
      </c>
      <c r="E4854" s="4">
        <v>0.08</v>
      </c>
      <c r="F4854" s="6">
        <v>3</v>
      </c>
      <c r="G4854" s="6">
        <v>1</v>
      </c>
      <c r="H4854" s="7">
        <f t="shared" si="300"/>
        <v>46054</v>
      </c>
      <c r="I4854" s="3">
        <f t="shared" si="301"/>
        <v>9254.52</v>
      </c>
      <c r="J4854" s="3">
        <f t="shared" si="302"/>
        <v>6478.1639999999998</v>
      </c>
      <c r="K4854" s="3">
        <f t="shared" si="303"/>
        <v>2776.3560000000007</v>
      </c>
    </row>
    <row r="4855" spans="1:11" x14ac:dyDescent="0.25">
      <c r="A4855" s="5">
        <v>46279</v>
      </c>
      <c r="B4855" s="2" t="s">
        <v>4862</v>
      </c>
      <c r="C4855" s="2">
        <v>1</v>
      </c>
      <c r="D4855" s="3">
        <v>32695</v>
      </c>
      <c r="E4855" s="4">
        <v>7.0000000000000007E-2</v>
      </c>
      <c r="F4855" s="6">
        <v>5</v>
      </c>
      <c r="G4855" s="6">
        <v>2</v>
      </c>
      <c r="H4855" s="7">
        <f t="shared" si="300"/>
        <v>46266</v>
      </c>
      <c r="I4855" s="3">
        <f t="shared" si="301"/>
        <v>34983.65</v>
      </c>
      <c r="J4855" s="3">
        <f t="shared" si="302"/>
        <v>24488.555</v>
      </c>
      <c r="K4855" s="3">
        <f t="shared" si="303"/>
        <v>10495.095000000001</v>
      </c>
    </row>
    <row r="4856" spans="1:11" x14ac:dyDescent="0.25">
      <c r="A4856" s="5">
        <v>46260</v>
      </c>
      <c r="B4856" s="2" t="s">
        <v>4863</v>
      </c>
      <c r="C4856" s="2">
        <v>3</v>
      </c>
      <c r="D4856" s="3">
        <v>5975</v>
      </c>
      <c r="E4856" s="4">
        <v>0.15</v>
      </c>
      <c r="F4856" s="6">
        <v>1</v>
      </c>
      <c r="G4856" s="6">
        <v>7</v>
      </c>
      <c r="H4856" s="7">
        <f t="shared" si="300"/>
        <v>46235</v>
      </c>
      <c r="I4856" s="3">
        <f t="shared" si="301"/>
        <v>20613.75</v>
      </c>
      <c r="J4856" s="3">
        <f t="shared" si="302"/>
        <v>14429.624999999998</v>
      </c>
      <c r="K4856" s="3">
        <f t="shared" si="303"/>
        <v>6184.1250000000018</v>
      </c>
    </row>
    <row r="4857" spans="1:11" x14ac:dyDescent="0.25">
      <c r="A4857" s="5">
        <v>46250</v>
      </c>
      <c r="B4857" s="2" t="s">
        <v>4864</v>
      </c>
      <c r="C4857" s="2">
        <v>9</v>
      </c>
      <c r="D4857" s="3">
        <v>3968</v>
      </c>
      <c r="E4857" s="4">
        <v>0.15</v>
      </c>
      <c r="F4857" s="6">
        <v>5</v>
      </c>
      <c r="G4857" s="6">
        <v>3</v>
      </c>
      <c r="H4857" s="7">
        <f t="shared" si="300"/>
        <v>46235</v>
      </c>
      <c r="I4857" s="3">
        <f t="shared" si="301"/>
        <v>41068.799999999996</v>
      </c>
      <c r="J4857" s="3">
        <f t="shared" si="302"/>
        <v>28748.159999999996</v>
      </c>
      <c r="K4857" s="3">
        <f t="shared" si="303"/>
        <v>12320.64</v>
      </c>
    </row>
    <row r="4858" spans="1:11" x14ac:dyDescent="0.25">
      <c r="A4858" s="5">
        <v>46294</v>
      </c>
      <c r="B4858" s="2" t="s">
        <v>4865</v>
      </c>
      <c r="C4858" s="2">
        <v>12</v>
      </c>
      <c r="D4858" s="3">
        <v>18428</v>
      </c>
      <c r="E4858" s="4">
        <v>0.03</v>
      </c>
      <c r="F4858" s="6">
        <v>3</v>
      </c>
      <c r="G4858" s="6">
        <v>8</v>
      </c>
      <c r="H4858" s="7">
        <f t="shared" si="300"/>
        <v>46266</v>
      </c>
      <c r="I4858" s="3">
        <f t="shared" si="301"/>
        <v>227770.08000000002</v>
      </c>
      <c r="J4858" s="3">
        <f t="shared" si="302"/>
        <v>159439.05600000001</v>
      </c>
      <c r="K4858" s="3">
        <f t="shared" si="303"/>
        <v>68331.024000000005</v>
      </c>
    </row>
    <row r="4859" spans="1:11" x14ac:dyDescent="0.25">
      <c r="A4859" s="5">
        <v>46164</v>
      </c>
      <c r="B4859" s="2" t="s">
        <v>4866</v>
      </c>
      <c r="C4859" s="2">
        <v>1</v>
      </c>
      <c r="D4859" s="3">
        <v>20229</v>
      </c>
      <c r="E4859" s="4">
        <v>7.0000000000000007E-2</v>
      </c>
      <c r="F4859" s="6">
        <v>5</v>
      </c>
      <c r="G4859" s="6">
        <v>5</v>
      </c>
      <c r="H4859" s="7">
        <f t="shared" si="300"/>
        <v>46143</v>
      </c>
      <c r="I4859" s="3">
        <f t="shared" si="301"/>
        <v>21645.030000000002</v>
      </c>
      <c r="J4859" s="3">
        <f t="shared" si="302"/>
        <v>15151.521000000001</v>
      </c>
      <c r="K4859" s="3">
        <f t="shared" si="303"/>
        <v>6493.5090000000018</v>
      </c>
    </row>
    <row r="4860" spans="1:11" x14ac:dyDescent="0.25">
      <c r="A4860" s="5">
        <v>46337</v>
      </c>
      <c r="B4860" s="2" t="s">
        <v>4867</v>
      </c>
      <c r="C4860" s="2">
        <v>2</v>
      </c>
      <c r="D4860" s="3">
        <v>15896</v>
      </c>
      <c r="E4860" s="4"/>
      <c r="F4860" s="6">
        <v>2</v>
      </c>
      <c r="G4860" s="6">
        <v>7</v>
      </c>
      <c r="H4860" s="7">
        <f t="shared" si="300"/>
        <v>46327</v>
      </c>
      <c r="I4860" s="3">
        <f t="shared" si="301"/>
        <v>31792</v>
      </c>
      <c r="J4860" s="3">
        <f t="shared" si="302"/>
        <v>22254.399999999998</v>
      </c>
      <c r="K4860" s="3">
        <f t="shared" si="303"/>
        <v>9537.6000000000022</v>
      </c>
    </row>
    <row r="4861" spans="1:11" x14ac:dyDescent="0.25">
      <c r="A4861" s="5">
        <v>46314</v>
      </c>
      <c r="B4861" s="2" t="s">
        <v>4868</v>
      </c>
      <c r="C4861" s="2">
        <v>2</v>
      </c>
      <c r="D4861" s="3">
        <v>19300</v>
      </c>
      <c r="E4861" s="4">
        <v>0.04</v>
      </c>
      <c r="F4861" s="6">
        <v>5</v>
      </c>
      <c r="G4861" s="6">
        <v>1</v>
      </c>
      <c r="H4861" s="7">
        <f t="shared" si="300"/>
        <v>46296</v>
      </c>
      <c r="I4861" s="3">
        <f t="shared" si="301"/>
        <v>40144</v>
      </c>
      <c r="J4861" s="3">
        <f t="shared" si="302"/>
        <v>28100.799999999999</v>
      </c>
      <c r="K4861" s="3">
        <f t="shared" si="303"/>
        <v>12043.2</v>
      </c>
    </row>
    <row r="4862" spans="1:11" x14ac:dyDescent="0.25">
      <c r="A4862" s="5">
        <v>46285</v>
      </c>
      <c r="B4862" s="2" t="s">
        <v>4869</v>
      </c>
      <c r="C4862" s="2">
        <v>2</v>
      </c>
      <c r="D4862" s="3">
        <v>26175</v>
      </c>
      <c r="E4862" s="4">
        <v>0.09</v>
      </c>
      <c r="F4862" s="6">
        <v>4</v>
      </c>
      <c r="G4862" s="6">
        <v>2</v>
      </c>
      <c r="H4862" s="7">
        <f t="shared" si="300"/>
        <v>46266</v>
      </c>
      <c r="I4862" s="3">
        <f t="shared" si="301"/>
        <v>57061.500000000007</v>
      </c>
      <c r="J4862" s="3">
        <f t="shared" si="302"/>
        <v>39943.050000000003</v>
      </c>
      <c r="K4862" s="3">
        <f t="shared" si="303"/>
        <v>17118.450000000004</v>
      </c>
    </row>
    <row r="4863" spans="1:11" x14ac:dyDescent="0.25">
      <c r="A4863" s="5">
        <v>46075</v>
      </c>
      <c r="B4863" s="2" t="s">
        <v>4870</v>
      </c>
      <c r="C4863" s="2">
        <v>3</v>
      </c>
      <c r="D4863" s="3">
        <v>11500</v>
      </c>
      <c r="E4863" s="4">
        <v>0.08</v>
      </c>
      <c r="F4863" s="6">
        <v>5</v>
      </c>
      <c r="G4863" s="6">
        <v>1</v>
      </c>
      <c r="H4863" s="7">
        <f t="shared" si="300"/>
        <v>46054</v>
      </c>
      <c r="I4863" s="3">
        <f t="shared" si="301"/>
        <v>37260</v>
      </c>
      <c r="J4863" s="3">
        <f t="shared" si="302"/>
        <v>26082</v>
      </c>
      <c r="K4863" s="3">
        <f t="shared" si="303"/>
        <v>11178</v>
      </c>
    </row>
    <row r="4864" spans="1:11" x14ac:dyDescent="0.25">
      <c r="A4864" s="5">
        <v>46304</v>
      </c>
      <c r="B4864" s="2" t="s">
        <v>4871</v>
      </c>
      <c r="C4864" s="2">
        <v>4</v>
      </c>
      <c r="D4864" s="3">
        <v>24352</v>
      </c>
      <c r="E4864" s="4">
        <v>0.15</v>
      </c>
      <c r="F4864" s="6">
        <v>5</v>
      </c>
      <c r="G4864" s="6">
        <v>6</v>
      </c>
      <c r="H4864" s="7">
        <f t="shared" si="300"/>
        <v>46296</v>
      </c>
      <c r="I4864" s="3">
        <f t="shared" si="301"/>
        <v>112019.2</v>
      </c>
      <c r="J4864" s="3">
        <f t="shared" si="302"/>
        <v>78413.439999999988</v>
      </c>
      <c r="K4864" s="3">
        <f t="shared" si="303"/>
        <v>33605.760000000009</v>
      </c>
    </row>
    <row r="4865" spans="1:11" x14ac:dyDescent="0.25">
      <c r="A4865" s="5">
        <v>46381</v>
      </c>
      <c r="B4865" s="2" t="s">
        <v>4872</v>
      </c>
      <c r="C4865" s="2">
        <v>3</v>
      </c>
      <c r="D4865" s="3">
        <v>29104</v>
      </c>
      <c r="E4865" s="4"/>
      <c r="F4865" s="6">
        <v>1</v>
      </c>
      <c r="G4865" s="6">
        <v>6</v>
      </c>
      <c r="H4865" s="7">
        <f t="shared" si="300"/>
        <v>46357</v>
      </c>
      <c r="I4865" s="3">
        <f t="shared" si="301"/>
        <v>87312</v>
      </c>
      <c r="J4865" s="3">
        <f t="shared" si="302"/>
        <v>61118.399999999994</v>
      </c>
      <c r="K4865" s="3">
        <f t="shared" si="303"/>
        <v>26193.600000000006</v>
      </c>
    </row>
    <row r="4866" spans="1:11" x14ac:dyDescent="0.25">
      <c r="A4866" s="5">
        <v>46249</v>
      </c>
      <c r="B4866" s="2" t="s">
        <v>4873</v>
      </c>
      <c r="C4866" s="2">
        <v>2</v>
      </c>
      <c r="D4866" s="3">
        <v>17967</v>
      </c>
      <c r="E4866" s="4"/>
      <c r="F4866" s="6">
        <v>4</v>
      </c>
      <c r="G4866" s="6">
        <v>1</v>
      </c>
      <c r="H4866" s="7">
        <f t="shared" ref="H4866:H4929" si="304">DATE(YEAR($A4866),MONTH($A4866),1)</f>
        <v>46235</v>
      </c>
      <c r="I4866" s="3">
        <f t="shared" ref="I4866:I4929" si="305">$C4866*$D4866*(1+$E4866)</f>
        <v>35934</v>
      </c>
      <c r="J4866" s="3">
        <f t="shared" ref="J4866:J4929" si="306">I4866*70%</f>
        <v>25153.8</v>
      </c>
      <c r="K4866" s="3">
        <f t="shared" ref="K4866:K4929" si="307">I4866-J4866</f>
        <v>10780.2</v>
      </c>
    </row>
    <row r="4867" spans="1:11" x14ac:dyDescent="0.25">
      <c r="A4867" s="5">
        <v>46063</v>
      </c>
      <c r="B4867" s="2" t="s">
        <v>4874</v>
      </c>
      <c r="C4867" s="2">
        <v>1</v>
      </c>
      <c r="D4867" s="3">
        <v>7135</v>
      </c>
      <c r="E4867" s="4">
        <v>0.15</v>
      </c>
      <c r="F4867" s="6">
        <v>1</v>
      </c>
      <c r="G4867" s="6">
        <v>3</v>
      </c>
      <c r="H4867" s="7">
        <f t="shared" si="304"/>
        <v>46054</v>
      </c>
      <c r="I4867" s="3">
        <f t="shared" si="305"/>
        <v>8205.25</v>
      </c>
      <c r="J4867" s="3">
        <f t="shared" si="306"/>
        <v>5743.6749999999993</v>
      </c>
      <c r="K4867" s="3">
        <f t="shared" si="307"/>
        <v>2461.5750000000007</v>
      </c>
    </row>
    <row r="4868" spans="1:11" x14ac:dyDescent="0.25">
      <c r="A4868" s="5">
        <v>46119</v>
      </c>
      <c r="B4868" s="2" t="s">
        <v>4875</v>
      </c>
      <c r="C4868" s="2">
        <v>9</v>
      </c>
      <c r="D4868" s="3">
        <v>5582</v>
      </c>
      <c r="E4868" s="4">
        <v>0.04</v>
      </c>
      <c r="F4868" s="6">
        <v>2</v>
      </c>
      <c r="G4868" s="6">
        <v>6</v>
      </c>
      <c r="H4868" s="7">
        <f t="shared" si="304"/>
        <v>46113</v>
      </c>
      <c r="I4868" s="3">
        <f t="shared" si="305"/>
        <v>52247.520000000004</v>
      </c>
      <c r="J4868" s="3">
        <f t="shared" si="306"/>
        <v>36573.264000000003</v>
      </c>
      <c r="K4868" s="3">
        <f t="shared" si="307"/>
        <v>15674.256000000001</v>
      </c>
    </row>
    <row r="4869" spans="1:11" x14ac:dyDescent="0.25">
      <c r="A4869" s="5">
        <v>46243</v>
      </c>
      <c r="B4869" s="2" t="s">
        <v>4876</v>
      </c>
      <c r="C4869" s="2">
        <v>9</v>
      </c>
      <c r="D4869" s="3">
        <v>10642</v>
      </c>
      <c r="E4869" s="4"/>
      <c r="F4869" s="6">
        <v>4</v>
      </c>
      <c r="G4869" s="6">
        <v>2</v>
      </c>
      <c r="H4869" s="7">
        <f t="shared" si="304"/>
        <v>46235</v>
      </c>
      <c r="I4869" s="3">
        <f t="shared" si="305"/>
        <v>95778</v>
      </c>
      <c r="J4869" s="3">
        <f t="shared" si="306"/>
        <v>67044.599999999991</v>
      </c>
      <c r="K4869" s="3">
        <f t="shared" si="307"/>
        <v>28733.400000000009</v>
      </c>
    </row>
    <row r="4870" spans="1:11" x14ac:dyDescent="0.25">
      <c r="A4870" s="5">
        <v>46110</v>
      </c>
      <c r="B4870" s="2" t="s">
        <v>4877</v>
      </c>
      <c r="C4870" s="2">
        <v>9</v>
      </c>
      <c r="D4870" s="3">
        <v>34581</v>
      </c>
      <c r="E4870" s="4">
        <v>0.11</v>
      </c>
      <c r="F4870" s="6">
        <v>3</v>
      </c>
      <c r="G4870" s="6">
        <v>4</v>
      </c>
      <c r="H4870" s="7">
        <f t="shared" si="304"/>
        <v>46082</v>
      </c>
      <c r="I4870" s="3">
        <f t="shared" si="305"/>
        <v>345464.19</v>
      </c>
      <c r="J4870" s="3">
        <f t="shared" si="306"/>
        <v>241824.93299999999</v>
      </c>
      <c r="K4870" s="3">
        <f t="shared" si="307"/>
        <v>103639.25700000001</v>
      </c>
    </row>
    <row r="4871" spans="1:11" x14ac:dyDescent="0.25">
      <c r="A4871" s="5">
        <v>46367</v>
      </c>
      <c r="B4871" s="2" t="s">
        <v>4878</v>
      </c>
      <c r="C4871" s="2">
        <v>2</v>
      </c>
      <c r="D4871" s="3">
        <v>18003</v>
      </c>
      <c r="E4871" s="4">
        <v>0.11</v>
      </c>
      <c r="F4871" s="6">
        <v>4</v>
      </c>
      <c r="G4871" s="6">
        <v>5</v>
      </c>
      <c r="H4871" s="7">
        <f t="shared" si="304"/>
        <v>46357</v>
      </c>
      <c r="I4871" s="3">
        <f t="shared" si="305"/>
        <v>39966.660000000003</v>
      </c>
      <c r="J4871" s="3">
        <f t="shared" si="306"/>
        <v>27976.662</v>
      </c>
      <c r="K4871" s="3">
        <f t="shared" si="307"/>
        <v>11989.998000000003</v>
      </c>
    </row>
    <row r="4872" spans="1:11" x14ac:dyDescent="0.25">
      <c r="A4872" s="5">
        <v>46199</v>
      </c>
      <c r="B4872" s="2" t="s">
        <v>4879</v>
      </c>
      <c r="C4872" s="2">
        <v>10</v>
      </c>
      <c r="D4872" s="3">
        <v>14896</v>
      </c>
      <c r="E4872" s="4">
        <v>0.09</v>
      </c>
      <c r="F4872" s="6">
        <v>5</v>
      </c>
      <c r="G4872" s="6">
        <v>6</v>
      </c>
      <c r="H4872" s="7">
        <f t="shared" si="304"/>
        <v>46174</v>
      </c>
      <c r="I4872" s="3">
        <f t="shared" si="305"/>
        <v>162366.40000000002</v>
      </c>
      <c r="J4872" s="3">
        <f t="shared" si="306"/>
        <v>113656.48000000001</v>
      </c>
      <c r="K4872" s="3">
        <f t="shared" si="307"/>
        <v>48709.920000000013</v>
      </c>
    </row>
    <row r="4873" spans="1:11" x14ac:dyDescent="0.25">
      <c r="A4873" s="5">
        <v>46086</v>
      </c>
      <c r="B4873" s="2" t="s">
        <v>4880</v>
      </c>
      <c r="C4873" s="2">
        <v>11</v>
      </c>
      <c r="D4873" s="3">
        <v>33357</v>
      </c>
      <c r="E4873" s="4"/>
      <c r="F4873" s="6">
        <v>2</v>
      </c>
      <c r="G4873" s="6">
        <v>2</v>
      </c>
      <c r="H4873" s="7">
        <f t="shared" si="304"/>
        <v>46082</v>
      </c>
      <c r="I4873" s="3">
        <f t="shared" si="305"/>
        <v>366927</v>
      </c>
      <c r="J4873" s="3">
        <f t="shared" si="306"/>
        <v>256848.9</v>
      </c>
      <c r="K4873" s="3">
        <f t="shared" si="307"/>
        <v>110078.1</v>
      </c>
    </row>
    <row r="4874" spans="1:11" x14ac:dyDescent="0.25">
      <c r="A4874" s="5">
        <v>46324</v>
      </c>
      <c r="B4874" s="2" t="s">
        <v>4881</v>
      </c>
      <c r="C4874" s="2">
        <v>7</v>
      </c>
      <c r="D4874" s="3">
        <v>34679</v>
      </c>
      <c r="E4874" s="4">
        <v>0.03</v>
      </c>
      <c r="F4874" s="6">
        <v>1</v>
      </c>
      <c r="G4874" s="6">
        <v>4</v>
      </c>
      <c r="H4874" s="7">
        <f t="shared" si="304"/>
        <v>46296</v>
      </c>
      <c r="I4874" s="3">
        <f t="shared" si="305"/>
        <v>250035.59</v>
      </c>
      <c r="J4874" s="3">
        <f t="shared" si="306"/>
        <v>175024.913</v>
      </c>
      <c r="K4874" s="3">
        <f t="shared" si="307"/>
        <v>75010.676999999996</v>
      </c>
    </row>
    <row r="4875" spans="1:11" x14ac:dyDescent="0.25">
      <c r="A4875" s="5">
        <v>46070</v>
      </c>
      <c r="B4875" s="2" t="s">
        <v>4882</v>
      </c>
      <c r="C4875" s="2">
        <v>2</v>
      </c>
      <c r="D4875" s="3">
        <v>29934</v>
      </c>
      <c r="E4875" s="4">
        <v>0.03</v>
      </c>
      <c r="F4875" s="6">
        <v>3</v>
      </c>
      <c r="G4875" s="6">
        <v>5</v>
      </c>
      <c r="H4875" s="7">
        <f t="shared" si="304"/>
        <v>46054</v>
      </c>
      <c r="I4875" s="3">
        <f t="shared" si="305"/>
        <v>61664.04</v>
      </c>
      <c r="J4875" s="3">
        <f t="shared" si="306"/>
        <v>43164.828000000001</v>
      </c>
      <c r="K4875" s="3">
        <f t="shared" si="307"/>
        <v>18499.212</v>
      </c>
    </row>
    <row r="4876" spans="1:11" x14ac:dyDescent="0.25">
      <c r="A4876" s="5">
        <v>46192</v>
      </c>
      <c r="B4876" s="2" t="s">
        <v>4883</v>
      </c>
      <c r="C4876" s="2">
        <v>6</v>
      </c>
      <c r="D4876" s="3">
        <v>32856</v>
      </c>
      <c r="E4876" s="4">
        <v>0.14000000000000001</v>
      </c>
      <c r="F4876" s="6">
        <v>3</v>
      </c>
      <c r="G4876" s="6">
        <v>3</v>
      </c>
      <c r="H4876" s="7">
        <f t="shared" si="304"/>
        <v>46174</v>
      </c>
      <c r="I4876" s="3">
        <f t="shared" si="305"/>
        <v>224735.04000000004</v>
      </c>
      <c r="J4876" s="3">
        <f t="shared" si="306"/>
        <v>157314.52800000002</v>
      </c>
      <c r="K4876" s="3">
        <f t="shared" si="307"/>
        <v>67420.512000000017</v>
      </c>
    </row>
    <row r="4877" spans="1:11" x14ac:dyDescent="0.25">
      <c r="A4877" s="5">
        <v>46026</v>
      </c>
      <c r="B4877" s="2" t="s">
        <v>4884</v>
      </c>
      <c r="C4877" s="2">
        <v>1</v>
      </c>
      <c r="D4877" s="3">
        <v>6662</v>
      </c>
      <c r="E4877" s="4">
        <v>0.1</v>
      </c>
      <c r="F4877" s="6">
        <v>1</v>
      </c>
      <c r="G4877" s="6">
        <v>6</v>
      </c>
      <c r="H4877" s="7">
        <f t="shared" si="304"/>
        <v>46023</v>
      </c>
      <c r="I4877" s="3">
        <f t="shared" si="305"/>
        <v>7328.2000000000007</v>
      </c>
      <c r="J4877" s="3">
        <f t="shared" si="306"/>
        <v>5129.74</v>
      </c>
      <c r="K4877" s="3">
        <f t="shared" si="307"/>
        <v>2198.4600000000009</v>
      </c>
    </row>
    <row r="4878" spans="1:11" x14ac:dyDescent="0.25">
      <c r="A4878" s="5">
        <v>46244</v>
      </c>
      <c r="B4878" s="2" t="s">
        <v>4885</v>
      </c>
      <c r="C4878" s="2">
        <v>11</v>
      </c>
      <c r="D4878" s="3">
        <v>10637</v>
      </c>
      <c r="E4878" s="4">
        <v>0.1</v>
      </c>
      <c r="F4878" s="6">
        <v>3</v>
      </c>
      <c r="G4878" s="6">
        <v>8</v>
      </c>
      <c r="H4878" s="7">
        <f t="shared" si="304"/>
        <v>46235</v>
      </c>
      <c r="I4878" s="3">
        <f t="shared" si="305"/>
        <v>128707.70000000001</v>
      </c>
      <c r="J4878" s="3">
        <f t="shared" si="306"/>
        <v>90095.39</v>
      </c>
      <c r="K4878" s="3">
        <f t="shared" si="307"/>
        <v>38612.310000000012</v>
      </c>
    </row>
    <row r="4879" spans="1:11" x14ac:dyDescent="0.25">
      <c r="A4879" s="5">
        <v>46108</v>
      </c>
      <c r="B4879" s="2" t="s">
        <v>4886</v>
      </c>
      <c r="C4879" s="2">
        <v>3</v>
      </c>
      <c r="D4879" s="3">
        <v>3181</v>
      </c>
      <c r="E4879" s="4"/>
      <c r="F4879" s="6">
        <v>1</v>
      </c>
      <c r="G4879" s="6">
        <v>4</v>
      </c>
      <c r="H4879" s="7">
        <f t="shared" si="304"/>
        <v>46082</v>
      </c>
      <c r="I4879" s="3">
        <f t="shared" si="305"/>
        <v>9543</v>
      </c>
      <c r="J4879" s="3">
        <f t="shared" si="306"/>
        <v>6680.0999999999995</v>
      </c>
      <c r="K4879" s="3">
        <f t="shared" si="307"/>
        <v>2862.9000000000005</v>
      </c>
    </row>
    <row r="4880" spans="1:11" x14ac:dyDescent="0.25">
      <c r="A4880" s="5">
        <v>46366</v>
      </c>
      <c r="B4880" s="2" t="s">
        <v>4887</v>
      </c>
      <c r="C4880" s="2">
        <v>7</v>
      </c>
      <c r="D4880" s="3">
        <v>22017</v>
      </c>
      <c r="E4880" s="4">
        <v>0.06</v>
      </c>
      <c r="F4880" s="6">
        <v>3</v>
      </c>
      <c r="G4880" s="6">
        <v>4</v>
      </c>
      <c r="H4880" s="7">
        <f t="shared" si="304"/>
        <v>46357</v>
      </c>
      <c r="I4880" s="3">
        <f t="shared" si="305"/>
        <v>163366.14000000001</v>
      </c>
      <c r="J4880" s="3">
        <f t="shared" si="306"/>
        <v>114356.29800000001</v>
      </c>
      <c r="K4880" s="3">
        <f t="shared" si="307"/>
        <v>49009.842000000004</v>
      </c>
    </row>
    <row r="4881" spans="1:11" x14ac:dyDescent="0.25">
      <c r="A4881" s="5">
        <v>46110</v>
      </c>
      <c r="B4881" s="2" t="s">
        <v>4888</v>
      </c>
      <c r="C4881" s="2">
        <v>7</v>
      </c>
      <c r="D4881" s="3">
        <v>34926</v>
      </c>
      <c r="E4881" s="4">
        <v>0.02</v>
      </c>
      <c r="F4881" s="6">
        <v>3</v>
      </c>
      <c r="G4881" s="6">
        <v>4</v>
      </c>
      <c r="H4881" s="7">
        <f t="shared" si="304"/>
        <v>46082</v>
      </c>
      <c r="I4881" s="3">
        <f t="shared" si="305"/>
        <v>249371.64</v>
      </c>
      <c r="J4881" s="3">
        <f t="shared" si="306"/>
        <v>174560.14799999999</v>
      </c>
      <c r="K4881" s="3">
        <f t="shared" si="307"/>
        <v>74811.492000000027</v>
      </c>
    </row>
    <row r="4882" spans="1:11" x14ac:dyDescent="0.25">
      <c r="A4882" s="5">
        <v>46223</v>
      </c>
      <c r="B4882" s="2" t="s">
        <v>4889</v>
      </c>
      <c r="C4882" s="2">
        <v>11</v>
      </c>
      <c r="D4882" s="3">
        <v>1662</v>
      </c>
      <c r="E4882" s="4">
        <v>7.0000000000000007E-2</v>
      </c>
      <c r="F4882" s="6">
        <v>5</v>
      </c>
      <c r="G4882" s="6">
        <v>5</v>
      </c>
      <c r="H4882" s="7">
        <f t="shared" si="304"/>
        <v>46204</v>
      </c>
      <c r="I4882" s="3">
        <f t="shared" si="305"/>
        <v>19561.740000000002</v>
      </c>
      <c r="J4882" s="3">
        <f t="shared" si="306"/>
        <v>13693.218000000001</v>
      </c>
      <c r="K4882" s="3">
        <f t="shared" si="307"/>
        <v>5868.5220000000008</v>
      </c>
    </row>
    <row r="4883" spans="1:11" x14ac:dyDescent="0.25">
      <c r="A4883" s="5">
        <v>46272</v>
      </c>
      <c r="B4883" s="2" t="s">
        <v>4890</v>
      </c>
      <c r="C4883" s="2">
        <v>2</v>
      </c>
      <c r="D4883" s="3">
        <v>27019</v>
      </c>
      <c r="E4883" s="4">
        <v>0.03</v>
      </c>
      <c r="F4883" s="6">
        <v>3</v>
      </c>
      <c r="G4883" s="6">
        <v>2</v>
      </c>
      <c r="H4883" s="7">
        <f t="shared" si="304"/>
        <v>46266</v>
      </c>
      <c r="I4883" s="3">
        <f t="shared" si="305"/>
        <v>55659.14</v>
      </c>
      <c r="J4883" s="3">
        <f t="shared" si="306"/>
        <v>38961.397999999994</v>
      </c>
      <c r="K4883" s="3">
        <f t="shared" si="307"/>
        <v>16697.742000000006</v>
      </c>
    </row>
    <row r="4884" spans="1:11" x14ac:dyDescent="0.25">
      <c r="A4884" s="5">
        <v>46122</v>
      </c>
      <c r="B4884" s="2" t="s">
        <v>4891</v>
      </c>
      <c r="C4884" s="2">
        <v>7</v>
      </c>
      <c r="D4884" s="3">
        <v>14226</v>
      </c>
      <c r="E4884" s="4">
        <v>0.05</v>
      </c>
      <c r="F4884" s="6">
        <v>5</v>
      </c>
      <c r="G4884" s="6">
        <v>4</v>
      </c>
      <c r="H4884" s="7">
        <f t="shared" si="304"/>
        <v>46113</v>
      </c>
      <c r="I4884" s="3">
        <f t="shared" si="305"/>
        <v>104561.1</v>
      </c>
      <c r="J4884" s="3">
        <f t="shared" si="306"/>
        <v>73192.77</v>
      </c>
      <c r="K4884" s="3">
        <f t="shared" si="307"/>
        <v>31368.33</v>
      </c>
    </row>
    <row r="4885" spans="1:11" x14ac:dyDescent="0.25">
      <c r="A4885" s="5">
        <v>46359</v>
      </c>
      <c r="B4885" s="2" t="s">
        <v>4892</v>
      </c>
      <c r="C4885" s="2">
        <v>4</v>
      </c>
      <c r="D4885" s="3">
        <v>26091</v>
      </c>
      <c r="E4885" s="4"/>
      <c r="F4885" s="6">
        <v>3</v>
      </c>
      <c r="G4885" s="6">
        <v>6</v>
      </c>
      <c r="H4885" s="7">
        <f t="shared" si="304"/>
        <v>46357</v>
      </c>
      <c r="I4885" s="3">
        <f t="shared" si="305"/>
        <v>104364</v>
      </c>
      <c r="J4885" s="3">
        <f t="shared" si="306"/>
        <v>73054.799999999988</v>
      </c>
      <c r="K4885" s="3">
        <f t="shared" si="307"/>
        <v>31309.200000000012</v>
      </c>
    </row>
    <row r="4886" spans="1:11" x14ac:dyDescent="0.25">
      <c r="A4886" s="5">
        <v>46033</v>
      </c>
      <c r="B4886" s="2" t="s">
        <v>4893</v>
      </c>
      <c r="C4886" s="2">
        <v>10</v>
      </c>
      <c r="D4886" s="3">
        <v>6430</v>
      </c>
      <c r="E4886" s="4">
        <v>0.08</v>
      </c>
      <c r="F4886" s="6">
        <v>3</v>
      </c>
      <c r="G4886" s="6">
        <v>7</v>
      </c>
      <c r="H4886" s="7">
        <f t="shared" si="304"/>
        <v>46023</v>
      </c>
      <c r="I4886" s="3">
        <f t="shared" si="305"/>
        <v>69444</v>
      </c>
      <c r="J4886" s="3">
        <f t="shared" si="306"/>
        <v>48610.799999999996</v>
      </c>
      <c r="K4886" s="3">
        <f t="shared" si="307"/>
        <v>20833.200000000004</v>
      </c>
    </row>
    <row r="4887" spans="1:11" x14ac:dyDescent="0.25">
      <c r="A4887" s="5">
        <v>46117</v>
      </c>
      <c r="B4887" s="2" t="s">
        <v>4894</v>
      </c>
      <c r="C4887" s="2">
        <v>2</v>
      </c>
      <c r="D4887" s="3">
        <v>17399</v>
      </c>
      <c r="E4887" s="4">
        <v>0.05</v>
      </c>
      <c r="F4887" s="6">
        <v>5</v>
      </c>
      <c r="G4887" s="6">
        <v>7</v>
      </c>
      <c r="H4887" s="7">
        <f t="shared" si="304"/>
        <v>46113</v>
      </c>
      <c r="I4887" s="3">
        <f t="shared" si="305"/>
        <v>36537.9</v>
      </c>
      <c r="J4887" s="3">
        <f t="shared" si="306"/>
        <v>25576.53</v>
      </c>
      <c r="K4887" s="3">
        <f t="shared" si="307"/>
        <v>10961.370000000003</v>
      </c>
    </row>
    <row r="4888" spans="1:11" x14ac:dyDescent="0.25">
      <c r="A4888" s="5">
        <v>46061</v>
      </c>
      <c r="B4888" s="2" t="s">
        <v>4895</v>
      </c>
      <c r="C4888" s="2">
        <v>8</v>
      </c>
      <c r="D4888" s="3">
        <v>2052</v>
      </c>
      <c r="E4888" s="4">
        <v>0.04</v>
      </c>
      <c r="F4888" s="6">
        <v>2</v>
      </c>
      <c r="G4888" s="6">
        <v>3</v>
      </c>
      <c r="H4888" s="7">
        <f t="shared" si="304"/>
        <v>46054</v>
      </c>
      <c r="I4888" s="3">
        <f t="shared" si="305"/>
        <v>17072.64</v>
      </c>
      <c r="J4888" s="3">
        <f t="shared" si="306"/>
        <v>11950.847999999998</v>
      </c>
      <c r="K4888" s="3">
        <f t="shared" si="307"/>
        <v>5121.7920000000013</v>
      </c>
    </row>
    <row r="4889" spans="1:11" x14ac:dyDescent="0.25">
      <c r="A4889" s="5">
        <v>46152</v>
      </c>
      <c r="B4889" s="2" t="s">
        <v>4896</v>
      </c>
      <c r="C4889" s="2">
        <v>4</v>
      </c>
      <c r="D4889" s="3">
        <v>18348</v>
      </c>
      <c r="E4889" s="4">
        <v>0.1</v>
      </c>
      <c r="F4889" s="6">
        <v>2</v>
      </c>
      <c r="G4889" s="6">
        <v>3</v>
      </c>
      <c r="H4889" s="7">
        <f t="shared" si="304"/>
        <v>46143</v>
      </c>
      <c r="I4889" s="3">
        <f t="shared" si="305"/>
        <v>80731.200000000012</v>
      </c>
      <c r="J4889" s="3">
        <f t="shared" si="306"/>
        <v>56511.840000000004</v>
      </c>
      <c r="K4889" s="3">
        <f t="shared" si="307"/>
        <v>24219.360000000008</v>
      </c>
    </row>
    <row r="4890" spans="1:11" x14ac:dyDescent="0.25">
      <c r="A4890" s="5">
        <v>46088</v>
      </c>
      <c r="B4890" s="2" t="s">
        <v>4897</v>
      </c>
      <c r="C4890" s="2">
        <v>9</v>
      </c>
      <c r="D4890" s="3">
        <v>29747</v>
      </c>
      <c r="E4890" s="4">
        <v>0.13</v>
      </c>
      <c r="F4890" s="6">
        <v>1</v>
      </c>
      <c r="G4890" s="6">
        <v>2</v>
      </c>
      <c r="H4890" s="7">
        <f t="shared" si="304"/>
        <v>46082</v>
      </c>
      <c r="I4890" s="3">
        <f t="shared" si="305"/>
        <v>302526.99</v>
      </c>
      <c r="J4890" s="3">
        <f t="shared" si="306"/>
        <v>211768.89299999998</v>
      </c>
      <c r="K4890" s="3">
        <f t="shared" si="307"/>
        <v>90758.097000000009</v>
      </c>
    </row>
    <row r="4891" spans="1:11" x14ac:dyDescent="0.25">
      <c r="A4891" s="5">
        <v>46084</v>
      </c>
      <c r="B4891" s="2" t="s">
        <v>4898</v>
      </c>
      <c r="C4891" s="2">
        <v>6</v>
      </c>
      <c r="D4891" s="3">
        <v>18520</v>
      </c>
      <c r="E4891" s="4">
        <v>0.04</v>
      </c>
      <c r="F4891" s="6">
        <v>3</v>
      </c>
      <c r="G4891" s="6">
        <v>3</v>
      </c>
      <c r="H4891" s="7">
        <f t="shared" si="304"/>
        <v>46082</v>
      </c>
      <c r="I4891" s="3">
        <f t="shared" si="305"/>
        <v>115564.8</v>
      </c>
      <c r="J4891" s="3">
        <f t="shared" si="306"/>
        <v>80895.360000000001</v>
      </c>
      <c r="K4891" s="3">
        <f t="shared" si="307"/>
        <v>34669.440000000002</v>
      </c>
    </row>
    <row r="4892" spans="1:11" x14ac:dyDescent="0.25">
      <c r="A4892" s="5">
        <v>46258</v>
      </c>
      <c r="B4892" s="2" t="s">
        <v>4899</v>
      </c>
      <c r="C4892" s="2">
        <v>2</v>
      </c>
      <c r="D4892" s="3">
        <v>26327</v>
      </c>
      <c r="E4892" s="4"/>
      <c r="F4892" s="6">
        <v>1</v>
      </c>
      <c r="G4892" s="6">
        <v>3</v>
      </c>
      <c r="H4892" s="7">
        <f t="shared" si="304"/>
        <v>46235</v>
      </c>
      <c r="I4892" s="3">
        <f t="shared" si="305"/>
        <v>52654</v>
      </c>
      <c r="J4892" s="3">
        <f t="shared" si="306"/>
        <v>36857.799999999996</v>
      </c>
      <c r="K4892" s="3">
        <f t="shared" si="307"/>
        <v>15796.200000000004</v>
      </c>
    </row>
    <row r="4893" spans="1:11" x14ac:dyDescent="0.25">
      <c r="A4893" s="5">
        <v>46128</v>
      </c>
      <c r="B4893" s="2" t="s">
        <v>4900</v>
      </c>
      <c r="C4893" s="2">
        <v>3</v>
      </c>
      <c r="D4893" s="3">
        <v>22856</v>
      </c>
      <c r="E4893" s="4">
        <v>0.03</v>
      </c>
      <c r="F4893" s="6">
        <v>1</v>
      </c>
      <c r="G4893" s="6">
        <v>4</v>
      </c>
      <c r="H4893" s="7">
        <f t="shared" si="304"/>
        <v>46113</v>
      </c>
      <c r="I4893" s="3">
        <f t="shared" si="305"/>
        <v>70625.040000000008</v>
      </c>
      <c r="J4893" s="3">
        <f t="shared" si="306"/>
        <v>49437.528000000006</v>
      </c>
      <c r="K4893" s="3">
        <f t="shared" si="307"/>
        <v>21187.512000000002</v>
      </c>
    </row>
    <row r="4894" spans="1:11" x14ac:dyDescent="0.25">
      <c r="A4894" s="5">
        <v>46350</v>
      </c>
      <c r="B4894" s="2" t="s">
        <v>4901</v>
      </c>
      <c r="C4894" s="2">
        <v>8</v>
      </c>
      <c r="D4894" s="3">
        <v>17107</v>
      </c>
      <c r="E4894" s="4">
        <v>0.04</v>
      </c>
      <c r="F4894" s="6">
        <v>4</v>
      </c>
      <c r="G4894" s="6">
        <v>4</v>
      </c>
      <c r="H4894" s="7">
        <f t="shared" si="304"/>
        <v>46327</v>
      </c>
      <c r="I4894" s="3">
        <f t="shared" si="305"/>
        <v>142330.23999999999</v>
      </c>
      <c r="J4894" s="3">
        <f t="shared" si="306"/>
        <v>99631.167999999991</v>
      </c>
      <c r="K4894" s="3">
        <f t="shared" si="307"/>
        <v>42699.072</v>
      </c>
    </row>
    <row r="4895" spans="1:11" x14ac:dyDescent="0.25">
      <c r="A4895" s="5">
        <v>46082</v>
      </c>
      <c r="B4895" s="2" t="s">
        <v>4902</v>
      </c>
      <c r="C4895" s="2">
        <v>12</v>
      </c>
      <c r="D4895" s="3">
        <v>5265</v>
      </c>
      <c r="E4895" s="4">
        <v>0.04</v>
      </c>
      <c r="F4895" s="6">
        <v>1</v>
      </c>
      <c r="G4895" s="6">
        <v>7</v>
      </c>
      <c r="H4895" s="7">
        <f t="shared" si="304"/>
        <v>46082</v>
      </c>
      <c r="I4895" s="3">
        <f t="shared" si="305"/>
        <v>65707.199999999997</v>
      </c>
      <c r="J4895" s="3">
        <f t="shared" si="306"/>
        <v>45995.039999999994</v>
      </c>
      <c r="K4895" s="3">
        <f t="shared" si="307"/>
        <v>19712.160000000003</v>
      </c>
    </row>
    <row r="4896" spans="1:11" x14ac:dyDescent="0.25">
      <c r="A4896" s="5">
        <v>46064</v>
      </c>
      <c r="B4896" s="2" t="s">
        <v>4903</v>
      </c>
      <c r="C4896" s="2">
        <v>5</v>
      </c>
      <c r="D4896" s="3">
        <v>29568</v>
      </c>
      <c r="E4896" s="4"/>
      <c r="F4896" s="6">
        <v>2</v>
      </c>
      <c r="G4896" s="6">
        <v>4</v>
      </c>
      <c r="H4896" s="7">
        <f t="shared" si="304"/>
        <v>46054</v>
      </c>
      <c r="I4896" s="3">
        <f t="shared" si="305"/>
        <v>147840</v>
      </c>
      <c r="J4896" s="3">
        <f t="shared" si="306"/>
        <v>103488</v>
      </c>
      <c r="K4896" s="3">
        <f t="shared" si="307"/>
        <v>44352</v>
      </c>
    </row>
    <row r="4897" spans="1:11" x14ac:dyDescent="0.25">
      <c r="A4897" s="5">
        <v>46325</v>
      </c>
      <c r="B4897" s="2" t="s">
        <v>4904</v>
      </c>
      <c r="C4897" s="2">
        <v>5</v>
      </c>
      <c r="D4897" s="3">
        <v>25049</v>
      </c>
      <c r="E4897" s="4">
        <v>0.06</v>
      </c>
      <c r="F4897" s="6">
        <v>3</v>
      </c>
      <c r="G4897" s="6">
        <v>4</v>
      </c>
      <c r="H4897" s="7">
        <f t="shared" si="304"/>
        <v>46296</v>
      </c>
      <c r="I4897" s="3">
        <f t="shared" si="305"/>
        <v>132759.70000000001</v>
      </c>
      <c r="J4897" s="3">
        <f t="shared" si="306"/>
        <v>92931.790000000008</v>
      </c>
      <c r="K4897" s="3">
        <f t="shared" si="307"/>
        <v>39827.910000000003</v>
      </c>
    </row>
    <row r="4898" spans="1:11" x14ac:dyDescent="0.25">
      <c r="A4898" s="5">
        <v>46208</v>
      </c>
      <c r="B4898" s="2" t="s">
        <v>4905</v>
      </c>
      <c r="C4898" s="2">
        <v>1</v>
      </c>
      <c r="D4898" s="3">
        <v>13185</v>
      </c>
      <c r="E4898" s="4">
        <v>0.08</v>
      </c>
      <c r="F4898" s="6">
        <v>5</v>
      </c>
      <c r="G4898" s="6">
        <v>7</v>
      </c>
      <c r="H4898" s="7">
        <f t="shared" si="304"/>
        <v>46204</v>
      </c>
      <c r="I4898" s="3">
        <f t="shared" si="305"/>
        <v>14239.800000000001</v>
      </c>
      <c r="J4898" s="3">
        <f t="shared" si="306"/>
        <v>9967.86</v>
      </c>
      <c r="K4898" s="3">
        <f t="shared" si="307"/>
        <v>4271.9400000000005</v>
      </c>
    </row>
    <row r="4899" spans="1:11" x14ac:dyDescent="0.25">
      <c r="A4899" s="5">
        <v>46193</v>
      </c>
      <c r="B4899" s="2" t="s">
        <v>4906</v>
      </c>
      <c r="C4899" s="2">
        <v>5</v>
      </c>
      <c r="D4899" s="3">
        <v>32538</v>
      </c>
      <c r="E4899" s="4">
        <v>0.09</v>
      </c>
      <c r="F4899" s="6">
        <v>3</v>
      </c>
      <c r="G4899" s="6">
        <v>6</v>
      </c>
      <c r="H4899" s="7">
        <f t="shared" si="304"/>
        <v>46174</v>
      </c>
      <c r="I4899" s="3">
        <f t="shared" si="305"/>
        <v>177332.1</v>
      </c>
      <c r="J4899" s="3">
        <f t="shared" si="306"/>
        <v>124132.47</v>
      </c>
      <c r="K4899" s="3">
        <f t="shared" si="307"/>
        <v>53199.630000000005</v>
      </c>
    </row>
    <row r="4900" spans="1:11" x14ac:dyDescent="0.25">
      <c r="A4900" s="5">
        <v>46056</v>
      </c>
      <c r="B4900" s="2" t="s">
        <v>4907</v>
      </c>
      <c r="C4900" s="2">
        <v>7</v>
      </c>
      <c r="D4900" s="3">
        <v>18399</v>
      </c>
      <c r="E4900" s="4">
        <v>0.02</v>
      </c>
      <c r="F4900" s="6">
        <v>5</v>
      </c>
      <c r="G4900" s="6">
        <v>1</v>
      </c>
      <c r="H4900" s="7">
        <f t="shared" si="304"/>
        <v>46054</v>
      </c>
      <c r="I4900" s="3">
        <f t="shared" si="305"/>
        <v>131368.86000000002</v>
      </c>
      <c r="J4900" s="3">
        <f t="shared" si="306"/>
        <v>91958.202000000005</v>
      </c>
      <c r="K4900" s="3">
        <f t="shared" si="307"/>
        <v>39410.65800000001</v>
      </c>
    </row>
    <row r="4901" spans="1:11" x14ac:dyDescent="0.25">
      <c r="A4901" s="5">
        <v>46290</v>
      </c>
      <c r="B4901" s="2" t="s">
        <v>4908</v>
      </c>
      <c r="C4901" s="2">
        <v>6</v>
      </c>
      <c r="D4901" s="3">
        <v>18111</v>
      </c>
      <c r="E4901" s="4">
        <v>7.0000000000000007E-2</v>
      </c>
      <c r="F4901" s="6">
        <v>5</v>
      </c>
      <c r="G4901" s="6">
        <v>6</v>
      </c>
      <c r="H4901" s="7">
        <f t="shared" si="304"/>
        <v>46266</v>
      </c>
      <c r="I4901" s="3">
        <f t="shared" si="305"/>
        <v>116272.62000000001</v>
      </c>
      <c r="J4901" s="3">
        <f t="shared" si="306"/>
        <v>81390.834000000003</v>
      </c>
      <c r="K4901" s="3">
        <f t="shared" si="307"/>
        <v>34881.786000000007</v>
      </c>
    </row>
    <row r="4902" spans="1:11" x14ac:dyDescent="0.25">
      <c r="A4902" s="5">
        <v>46188</v>
      </c>
      <c r="B4902" s="2" t="s">
        <v>4909</v>
      </c>
      <c r="C4902" s="2">
        <v>10</v>
      </c>
      <c r="D4902" s="3">
        <v>14491</v>
      </c>
      <c r="E4902" s="4">
        <v>0.14000000000000001</v>
      </c>
      <c r="F4902" s="6">
        <v>3</v>
      </c>
      <c r="G4902" s="6">
        <v>5</v>
      </c>
      <c r="H4902" s="7">
        <f t="shared" si="304"/>
        <v>46174</v>
      </c>
      <c r="I4902" s="3">
        <f t="shared" si="305"/>
        <v>165197.40000000002</v>
      </c>
      <c r="J4902" s="3">
        <f t="shared" si="306"/>
        <v>115638.18000000001</v>
      </c>
      <c r="K4902" s="3">
        <f t="shared" si="307"/>
        <v>49559.220000000016</v>
      </c>
    </row>
    <row r="4903" spans="1:11" x14ac:dyDescent="0.25">
      <c r="A4903" s="5">
        <v>46098</v>
      </c>
      <c r="B4903" s="2" t="s">
        <v>4910</v>
      </c>
      <c r="C4903" s="2">
        <v>8</v>
      </c>
      <c r="D4903" s="3">
        <v>14925</v>
      </c>
      <c r="E4903" s="4">
        <v>0.12</v>
      </c>
      <c r="F4903" s="6">
        <v>4</v>
      </c>
      <c r="G4903" s="6">
        <v>5</v>
      </c>
      <c r="H4903" s="7">
        <f t="shared" si="304"/>
        <v>46082</v>
      </c>
      <c r="I4903" s="3">
        <f t="shared" si="305"/>
        <v>133728</v>
      </c>
      <c r="J4903" s="3">
        <f t="shared" si="306"/>
        <v>93609.599999999991</v>
      </c>
      <c r="K4903" s="3">
        <f t="shared" si="307"/>
        <v>40118.400000000009</v>
      </c>
    </row>
    <row r="4904" spans="1:11" x14ac:dyDescent="0.25">
      <c r="A4904" s="5">
        <v>46031</v>
      </c>
      <c r="B4904" s="2" t="s">
        <v>4911</v>
      </c>
      <c r="C4904" s="2">
        <v>9</v>
      </c>
      <c r="D4904" s="3">
        <v>23612</v>
      </c>
      <c r="E4904" s="4">
        <v>7.0000000000000007E-2</v>
      </c>
      <c r="F4904" s="6">
        <v>2</v>
      </c>
      <c r="G4904" s="6">
        <v>6</v>
      </c>
      <c r="H4904" s="7">
        <f t="shared" si="304"/>
        <v>46023</v>
      </c>
      <c r="I4904" s="3">
        <f t="shared" si="305"/>
        <v>227383.56000000003</v>
      </c>
      <c r="J4904" s="3">
        <f t="shared" si="306"/>
        <v>159168.492</v>
      </c>
      <c r="K4904" s="3">
        <f t="shared" si="307"/>
        <v>68215.068000000028</v>
      </c>
    </row>
    <row r="4905" spans="1:11" x14ac:dyDescent="0.25">
      <c r="A4905" s="5">
        <v>46086</v>
      </c>
      <c r="B4905" s="2" t="s">
        <v>4912</v>
      </c>
      <c r="C4905" s="2">
        <v>2</v>
      </c>
      <c r="D4905" s="3">
        <v>12548</v>
      </c>
      <c r="E4905" s="4">
        <v>0.14000000000000001</v>
      </c>
      <c r="F4905" s="6">
        <v>4</v>
      </c>
      <c r="G4905" s="6">
        <v>4</v>
      </c>
      <c r="H4905" s="7">
        <f t="shared" si="304"/>
        <v>46082</v>
      </c>
      <c r="I4905" s="3">
        <f t="shared" si="305"/>
        <v>28609.440000000002</v>
      </c>
      <c r="J4905" s="3">
        <f t="shared" si="306"/>
        <v>20026.608</v>
      </c>
      <c r="K4905" s="3">
        <f t="shared" si="307"/>
        <v>8582.8320000000022</v>
      </c>
    </row>
    <row r="4906" spans="1:11" x14ac:dyDescent="0.25">
      <c r="A4906" s="5">
        <v>46062</v>
      </c>
      <c r="B4906" s="2" t="s">
        <v>4913</v>
      </c>
      <c r="C4906" s="2">
        <v>11</v>
      </c>
      <c r="D4906" s="3">
        <v>16482</v>
      </c>
      <c r="E4906" s="4"/>
      <c r="F4906" s="6">
        <v>5</v>
      </c>
      <c r="G4906" s="6">
        <v>4</v>
      </c>
      <c r="H4906" s="7">
        <f t="shared" si="304"/>
        <v>46054</v>
      </c>
      <c r="I4906" s="3">
        <f t="shared" si="305"/>
        <v>181302</v>
      </c>
      <c r="J4906" s="3">
        <f t="shared" si="306"/>
        <v>126911.4</v>
      </c>
      <c r="K4906" s="3">
        <f t="shared" si="307"/>
        <v>54390.600000000006</v>
      </c>
    </row>
    <row r="4907" spans="1:11" x14ac:dyDescent="0.25">
      <c r="A4907" s="5">
        <v>46253</v>
      </c>
      <c r="B4907" s="2" t="s">
        <v>4914</v>
      </c>
      <c r="C4907" s="2">
        <v>7</v>
      </c>
      <c r="D4907" s="3">
        <v>15904</v>
      </c>
      <c r="E4907" s="4">
        <v>0.09</v>
      </c>
      <c r="F4907" s="6">
        <v>2</v>
      </c>
      <c r="G4907" s="6">
        <v>8</v>
      </c>
      <c r="H4907" s="7">
        <f t="shared" si="304"/>
        <v>46235</v>
      </c>
      <c r="I4907" s="3">
        <f t="shared" si="305"/>
        <v>121347.52</v>
      </c>
      <c r="J4907" s="3">
        <f t="shared" si="306"/>
        <v>84943.263999999996</v>
      </c>
      <c r="K4907" s="3">
        <f t="shared" si="307"/>
        <v>36404.256000000008</v>
      </c>
    </row>
    <row r="4908" spans="1:11" x14ac:dyDescent="0.25">
      <c r="A4908" s="5">
        <v>46237</v>
      </c>
      <c r="B4908" s="2" t="s">
        <v>4915</v>
      </c>
      <c r="C4908" s="2">
        <v>2</v>
      </c>
      <c r="D4908" s="3">
        <v>9705</v>
      </c>
      <c r="E4908" s="4">
        <v>0.05</v>
      </c>
      <c r="F4908" s="6">
        <v>1</v>
      </c>
      <c r="G4908" s="6">
        <v>1</v>
      </c>
      <c r="H4908" s="7">
        <f t="shared" si="304"/>
        <v>46235</v>
      </c>
      <c r="I4908" s="3">
        <f t="shared" si="305"/>
        <v>20380.5</v>
      </c>
      <c r="J4908" s="3">
        <f t="shared" si="306"/>
        <v>14266.349999999999</v>
      </c>
      <c r="K4908" s="3">
        <f t="shared" si="307"/>
        <v>6114.1500000000015</v>
      </c>
    </row>
    <row r="4909" spans="1:11" x14ac:dyDescent="0.25">
      <c r="A4909" s="5">
        <v>46101</v>
      </c>
      <c r="B4909" s="2" t="s">
        <v>4916</v>
      </c>
      <c r="C4909" s="2">
        <v>7</v>
      </c>
      <c r="D4909" s="3">
        <v>16137</v>
      </c>
      <c r="E4909" s="4">
        <v>0.06</v>
      </c>
      <c r="F4909" s="6">
        <v>1</v>
      </c>
      <c r="G4909" s="6">
        <v>2</v>
      </c>
      <c r="H4909" s="7">
        <f t="shared" si="304"/>
        <v>46082</v>
      </c>
      <c r="I4909" s="3">
        <f t="shared" si="305"/>
        <v>119736.54000000001</v>
      </c>
      <c r="J4909" s="3">
        <f t="shared" si="306"/>
        <v>83815.577999999994</v>
      </c>
      <c r="K4909" s="3">
        <f t="shared" si="307"/>
        <v>35920.962000000014</v>
      </c>
    </row>
    <row r="4910" spans="1:11" x14ac:dyDescent="0.25">
      <c r="A4910" s="5">
        <v>46092</v>
      </c>
      <c r="B4910" s="2" t="s">
        <v>4917</v>
      </c>
      <c r="C4910" s="2">
        <v>9</v>
      </c>
      <c r="D4910" s="3">
        <v>14886</v>
      </c>
      <c r="E4910" s="4">
        <v>0.1</v>
      </c>
      <c r="F4910" s="6">
        <v>2</v>
      </c>
      <c r="G4910" s="6">
        <v>2</v>
      </c>
      <c r="H4910" s="7">
        <f t="shared" si="304"/>
        <v>46082</v>
      </c>
      <c r="I4910" s="3">
        <f t="shared" si="305"/>
        <v>147371.40000000002</v>
      </c>
      <c r="J4910" s="3">
        <f t="shared" si="306"/>
        <v>103159.98000000001</v>
      </c>
      <c r="K4910" s="3">
        <f t="shared" si="307"/>
        <v>44211.420000000013</v>
      </c>
    </row>
    <row r="4911" spans="1:11" x14ac:dyDescent="0.25">
      <c r="A4911" s="5">
        <v>46063</v>
      </c>
      <c r="B4911" s="2" t="s">
        <v>4918</v>
      </c>
      <c r="C4911" s="2">
        <v>9</v>
      </c>
      <c r="D4911" s="3">
        <v>28212</v>
      </c>
      <c r="E4911" s="4"/>
      <c r="F4911" s="6">
        <v>4</v>
      </c>
      <c r="G4911" s="6">
        <v>1</v>
      </c>
      <c r="H4911" s="7">
        <f t="shared" si="304"/>
        <v>46054</v>
      </c>
      <c r="I4911" s="3">
        <f t="shared" si="305"/>
        <v>253908</v>
      </c>
      <c r="J4911" s="3">
        <f t="shared" si="306"/>
        <v>177735.59999999998</v>
      </c>
      <c r="K4911" s="3">
        <f t="shared" si="307"/>
        <v>76172.400000000023</v>
      </c>
    </row>
    <row r="4912" spans="1:11" x14ac:dyDescent="0.25">
      <c r="A4912" s="5">
        <v>46302</v>
      </c>
      <c r="B4912" s="2" t="s">
        <v>4919</v>
      </c>
      <c r="C4912" s="2">
        <v>10</v>
      </c>
      <c r="D4912" s="3">
        <v>4323</v>
      </c>
      <c r="E4912" s="4">
        <v>0.04</v>
      </c>
      <c r="F4912" s="6">
        <v>4</v>
      </c>
      <c r="G4912" s="6">
        <v>4</v>
      </c>
      <c r="H4912" s="7">
        <f t="shared" si="304"/>
        <v>46296</v>
      </c>
      <c r="I4912" s="3">
        <f t="shared" si="305"/>
        <v>44959.200000000004</v>
      </c>
      <c r="J4912" s="3">
        <f t="shared" si="306"/>
        <v>31471.440000000002</v>
      </c>
      <c r="K4912" s="3">
        <f t="shared" si="307"/>
        <v>13487.760000000002</v>
      </c>
    </row>
    <row r="4913" spans="1:11" x14ac:dyDescent="0.25">
      <c r="A4913" s="5">
        <v>46170</v>
      </c>
      <c r="B4913" s="2" t="s">
        <v>4920</v>
      </c>
      <c r="C4913" s="2">
        <v>10</v>
      </c>
      <c r="D4913" s="3">
        <v>1903</v>
      </c>
      <c r="E4913" s="4"/>
      <c r="F4913" s="6">
        <v>3</v>
      </c>
      <c r="G4913" s="6">
        <v>3</v>
      </c>
      <c r="H4913" s="7">
        <f t="shared" si="304"/>
        <v>46143</v>
      </c>
      <c r="I4913" s="3">
        <f t="shared" si="305"/>
        <v>19030</v>
      </c>
      <c r="J4913" s="3">
        <f t="shared" si="306"/>
        <v>13321</v>
      </c>
      <c r="K4913" s="3">
        <f t="shared" si="307"/>
        <v>5709</v>
      </c>
    </row>
    <row r="4914" spans="1:11" x14ac:dyDescent="0.25">
      <c r="A4914" s="5">
        <v>46042</v>
      </c>
      <c r="B4914" s="2" t="s">
        <v>4921</v>
      </c>
      <c r="C4914" s="2">
        <v>5</v>
      </c>
      <c r="D4914" s="3">
        <v>14129</v>
      </c>
      <c r="E4914" s="4">
        <v>0.15</v>
      </c>
      <c r="F4914" s="6">
        <v>3</v>
      </c>
      <c r="G4914" s="6">
        <v>4</v>
      </c>
      <c r="H4914" s="7">
        <f t="shared" si="304"/>
        <v>46023</v>
      </c>
      <c r="I4914" s="3">
        <f t="shared" si="305"/>
        <v>81241.75</v>
      </c>
      <c r="J4914" s="3">
        <f t="shared" si="306"/>
        <v>56869.224999999999</v>
      </c>
      <c r="K4914" s="3">
        <f t="shared" si="307"/>
        <v>24372.525000000001</v>
      </c>
    </row>
    <row r="4915" spans="1:11" x14ac:dyDescent="0.25">
      <c r="A4915" s="5">
        <v>46311</v>
      </c>
      <c r="B4915" s="2" t="s">
        <v>4922</v>
      </c>
      <c r="C4915" s="2">
        <v>6</v>
      </c>
      <c r="D4915" s="3">
        <v>27797</v>
      </c>
      <c r="E4915" s="4">
        <v>0.05</v>
      </c>
      <c r="F4915" s="6">
        <v>2</v>
      </c>
      <c r="G4915" s="6">
        <v>1</v>
      </c>
      <c r="H4915" s="7">
        <f t="shared" si="304"/>
        <v>46296</v>
      </c>
      <c r="I4915" s="3">
        <f t="shared" si="305"/>
        <v>175121.1</v>
      </c>
      <c r="J4915" s="3">
        <f t="shared" si="306"/>
        <v>122584.76999999999</v>
      </c>
      <c r="K4915" s="3">
        <f t="shared" si="307"/>
        <v>52536.330000000016</v>
      </c>
    </row>
    <row r="4916" spans="1:11" x14ac:dyDescent="0.25">
      <c r="A4916" s="5">
        <v>46026</v>
      </c>
      <c r="B4916" s="2" t="s">
        <v>4923</v>
      </c>
      <c r="C4916" s="2">
        <v>10</v>
      </c>
      <c r="D4916" s="3">
        <v>15658</v>
      </c>
      <c r="E4916" s="4">
        <v>0.11</v>
      </c>
      <c r="F4916" s="6">
        <v>4</v>
      </c>
      <c r="G4916" s="6">
        <v>1</v>
      </c>
      <c r="H4916" s="7">
        <f t="shared" si="304"/>
        <v>46023</v>
      </c>
      <c r="I4916" s="3">
        <f t="shared" si="305"/>
        <v>173803.80000000002</v>
      </c>
      <c r="J4916" s="3">
        <f t="shared" si="306"/>
        <v>121662.66</v>
      </c>
      <c r="K4916" s="3">
        <f t="shared" si="307"/>
        <v>52141.140000000014</v>
      </c>
    </row>
    <row r="4917" spans="1:11" x14ac:dyDescent="0.25">
      <c r="A4917" s="5">
        <v>46169</v>
      </c>
      <c r="B4917" s="2" t="s">
        <v>4924</v>
      </c>
      <c r="C4917" s="2">
        <v>1</v>
      </c>
      <c r="D4917" s="3">
        <v>17602</v>
      </c>
      <c r="E4917" s="4"/>
      <c r="F4917" s="6">
        <v>3</v>
      </c>
      <c r="G4917" s="6">
        <v>1</v>
      </c>
      <c r="H4917" s="7">
        <f t="shared" si="304"/>
        <v>46143</v>
      </c>
      <c r="I4917" s="3">
        <f t="shared" si="305"/>
        <v>17602</v>
      </c>
      <c r="J4917" s="3">
        <f t="shared" si="306"/>
        <v>12321.4</v>
      </c>
      <c r="K4917" s="3">
        <f t="shared" si="307"/>
        <v>5280.6</v>
      </c>
    </row>
    <row r="4918" spans="1:11" x14ac:dyDescent="0.25">
      <c r="A4918" s="5">
        <v>46155</v>
      </c>
      <c r="B4918" s="2" t="s">
        <v>4925</v>
      </c>
      <c r="C4918" s="2">
        <v>9</v>
      </c>
      <c r="D4918" s="3">
        <v>32577</v>
      </c>
      <c r="E4918" s="4">
        <v>0.1</v>
      </c>
      <c r="F4918" s="6">
        <v>2</v>
      </c>
      <c r="G4918" s="6">
        <v>1</v>
      </c>
      <c r="H4918" s="7">
        <f t="shared" si="304"/>
        <v>46143</v>
      </c>
      <c r="I4918" s="3">
        <f t="shared" si="305"/>
        <v>322512.30000000005</v>
      </c>
      <c r="J4918" s="3">
        <f t="shared" si="306"/>
        <v>225758.61000000002</v>
      </c>
      <c r="K4918" s="3">
        <f t="shared" si="307"/>
        <v>96753.690000000031</v>
      </c>
    </row>
    <row r="4919" spans="1:11" x14ac:dyDescent="0.25">
      <c r="A4919" s="5">
        <v>46238</v>
      </c>
      <c r="B4919" s="2" t="s">
        <v>4926</v>
      </c>
      <c r="C4919" s="2">
        <v>10</v>
      </c>
      <c r="D4919" s="3">
        <v>6721</v>
      </c>
      <c r="E4919" s="4">
        <v>0.08</v>
      </c>
      <c r="F4919" s="6">
        <v>4</v>
      </c>
      <c r="G4919" s="6">
        <v>1</v>
      </c>
      <c r="H4919" s="7">
        <f t="shared" si="304"/>
        <v>46235</v>
      </c>
      <c r="I4919" s="3">
        <f t="shared" si="305"/>
        <v>72586.8</v>
      </c>
      <c r="J4919" s="3">
        <f t="shared" si="306"/>
        <v>50810.76</v>
      </c>
      <c r="K4919" s="3">
        <f t="shared" si="307"/>
        <v>21776.04</v>
      </c>
    </row>
    <row r="4920" spans="1:11" x14ac:dyDescent="0.25">
      <c r="A4920" s="5">
        <v>46108</v>
      </c>
      <c r="B4920" s="2" t="s">
        <v>4927</v>
      </c>
      <c r="C4920" s="2">
        <v>4</v>
      </c>
      <c r="D4920" s="3">
        <v>17339</v>
      </c>
      <c r="E4920" s="4">
        <v>7.0000000000000007E-2</v>
      </c>
      <c r="F4920" s="6">
        <v>5</v>
      </c>
      <c r="G4920" s="6">
        <v>1</v>
      </c>
      <c r="H4920" s="7">
        <f t="shared" si="304"/>
        <v>46082</v>
      </c>
      <c r="I4920" s="3">
        <f t="shared" si="305"/>
        <v>74210.92</v>
      </c>
      <c r="J4920" s="3">
        <f t="shared" si="306"/>
        <v>51947.643999999993</v>
      </c>
      <c r="K4920" s="3">
        <f t="shared" si="307"/>
        <v>22263.276000000005</v>
      </c>
    </row>
    <row r="4921" spans="1:11" x14ac:dyDescent="0.25">
      <c r="A4921" s="5">
        <v>46195</v>
      </c>
      <c r="B4921" s="2" t="s">
        <v>4928</v>
      </c>
      <c r="C4921" s="2">
        <v>6</v>
      </c>
      <c r="D4921" s="3">
        <v>18643</v>
      </c>
      <c r="E4921" s="4">
        <v>0.03</v>
      </c>
      <c r="F4921" s="6">
        <v>3</v>
      </c>
      <c r="G4921" s="6">
        <v>6</v>
      </c>
      <c r="H4921" s="7">
        <f t="shared" si="304"/>
        <v>46174</v>
      </c>
      <c r="I4921" s="3">
        <f t="shared" si="305"/>
        <v>115213.74</v>
      </c>
      <c r="J4921" s="3">
        <f t="shared" si="306"/>
        <v>80649.618000000002</v>
      </c>
      <c r="K4921" s="3">
        <f t="shared" si="307"/>
        <v>34564.122000000003</v>
      </c>
    </row>
    <row r="4922" spans="1:11" x14ac:dyDescent="0.25">
      <c r="A4922" s="5">
        <v>46164</v>
      </c>
      <c r="B4922" s="2" t="s">
        <v>4929</v>
      </c>
      <c r="C4922" s="2">
        <v>8</v>
      </c>
      <c r="D4922" s="3">
        <v>10050</v>
      </c>
      <c r="E4922" s="4">
        <v>0.08</v>
      </c>
      <c r="F4922" s="6">
        <v>3</v>
      </c>
      <c r="G4922" s="6">
        <v>5</v>
      </c>
      <c r="H4922" s="7">
        <f t="shared" si="304"/>
        <v>46143</v>
      </c>
      <c r="I4922" s="3">
        <f t="shared" si="305"/>
        <v>86832</v>
      </c>
      <c r="J4922" s="3">
        <f t="shared" si="306"/>
        <v>60782.399999999994</v>
      </c>
      <c r="K4922" s="3">
        <f t="shared" si="307"/>
        <v>26049.600000000006</v>
      </c>
    </row>
    <row r="4923" spans="1:11" x14ac:dyDescent="0.25">
      <c r="A4923" s="5">
        <v>46133</v>
      </c>
      <c r="B4923" s="2" t="s">
        <v>4930</v>
      </c>
      <c r="C4923" s="2">
        <v>3</v>
      </c>
      <c r="D4923" s="3">
        <v>30423</v>
      </c>
      <c r="E4923" s="4">
        <v>0.02</v>
      </c>
      <c r="F4923" s="6">
        <v>4</v>
      </c>
      <c r="G4923" s="6">
        <v>6</v>
      </c>
      <c r="H4923" s="7">
        <f t="shared" si="304"/>
        <v>46113</v>
      </c>
      <c r="I4923" s="3">
        <f t="shared" si="305"/>
        <v>93094.38</v>
      </c>
      <c r="J4923" s="3">
        <f t="shared" si="306"/>
        <v>65166.065999999999</v>
      </c>
      <c r="K4923" s="3">
        <f t="shared" si="307"/>
        <v>27928.314000000006</v>
      </c>
    </row>
    <row r="4924" spans="1:11" x14ac:dyDescent="0.25">
      <c r="A4924" s="5">
        <v>46271</v>
      </c>
      <c r="B4924" s="2" t="s">
        <v>4931</v>
      </c>
      <c r="C4924" s="2">
        <v>7</v>
      </c>
      <c r="D4924" s="3">
        <v>7661</v>
      </c>
      <c r="E4924" s="4">
        <v>0.12</v>
      </c>
      <c r="F4924" s="6">
        <v>5</v>
      </c>
      <c r="G4924" s="6">
        <v>5</v>
      </c>
      <c r="H4924" s="7">
        <f t="shared" si="304"/>
        <v>46266</v>
      </c>
      <c r="I4924" s="3">
        <f t="shared" si="305"/>
        <v>60062.240000000005</v>
      </c>
      <c r="J4924" s="3">
        <f t="shared" si="306"/>
        <v>42043.567999999999</v>
      </c>
      <c r="K4924" s="3">
        <f t="shared" si="307"/>
        <v>18018.672000000006</v>
      </c>
    </row>
    <row r="4925" spans="1:11" x14ac:dyDescent="0.25">
      <c r="A4925" s="5">
        <v>46364</v>
      </c>
      <c r="B4925" s="2" t="s">
        <v>4932</v>
      </c>
      <c r="C4925" s="2">
        <v>6</v>
      </c>
      <c r="D4925" s="3">
        <v>17521</v>
      </c>
      <c r="E4925" s="4">
        <v>0.13</v>
      </c>
      <c r="F4925" s="6">
        <v>1</v>
      </c>
      <c r="G4925" s="6">
        <v>3</v>
      </c>
      <c r="H4925" s="7">
        <f t="shared" si="304"/>
        <v>46357</v>
      </c>
      <c r="I4925" s="3">
        <f t="shared" si="305"/>
        <v>118792.37999999999</v>
      </c>
      <c r="J4925" s="3">
        <f t="shared" si="306"/>
        <v>83154.665999999983</v>
      </c>
      <c r="K4925" s="3">
        <f t="shared" si="307"/>
        <v>35637.714000000007</v>
      </c>
    </row>
    <row r="4926" spans="1:11" x14ac:dyDescent="0.25">
      <c r="A4926" s="5">
        <v>46233</v>
      </c>
      <c r="B4926" s="2" t="s">
        <v>4933</v>
      </c>
      <c r="C4926" s="2">
        <v>4</v>
      </c>
      <c r="D4926" s="3">
        <v>12401</v>
      </c>
      <c r="E4926" s="4">
        <v>0.08</v>
      </c>
      <c r="F4926" s="6">
        <v>1</v>
      </c>
      <c r="G4926" s="6">
        <v>3</v>
      </c>
      <c r="H4926" s="7">
        <f t="shared" si="304"/>
        <v>46204</v>
      </c>
      <c r="I4926" s="3">
        <f t="shared" si="305"/>
        <v>53572.320000000007</v>
      </c>
      <c r="J4926" s="3">
        <f t="shared" si="306"/>
        <v>37500.624000000003</v>
      </c>
      <c r="K4926" s="3">
        <f t="shared" si="307"/>
        <v>16071.696000000004</v>
      </c>
    </row>
    <row r="4927" spans="1:11" x14ac:dyDescent="0.25">
      <c r="A4927" s="5">
        <v>46369</v>
      </c>
      <c r="B4927" s="2" t="s">
        <v>4934</v>
      </c>
      <c r="C4927" s="2">
        <v>10</v>
      </c>
      <c r="D4927" s="3">
        <v>16095</v>
      </c>
      <c r="E4927" s="4">
        <v>7.0000000000000007E-2</v>
      </c>
      <c r="F4927" s="6">
        <v>5</v>
      </c>
      <c r="G4927" s="6">
        <v>2</v>
      </c>
      <c r="H4927" s="7">
        <f t="shared" si="304"/>
        <v>46357</v>
      </c>
      <c r="I4927" s="3">
        <f t="shared" si="305"/>
        <v>172216.5</v>
      </c>
      <c r="J4927" s="3">
        <f t="shared" si="306"/>
        <v>120551.54999999999</v>
      </c>
      <c r="K4927" s="3">
        <f t="shared" si="307"/>
        <v>51664.950000000012</v>
      </c>
    </row>
    <row r="4928" spans="1:11" x14ac:dyDescent="0.25">
      <c r="A4928" s="5">
        <v>46172</v>
      </c>
      <c r="B4928" s="2" t="s">
        <v>4935</v>
      </c>
      <c r="C4928" s="2">
        <v>6</v>
      </c>
      <c r="D4928" s="3">
        <v>24467</v>
      </c>
      <c r="E4928" s="4"/>
      <c r="F4928" s="6">
        <v>3</v>
      </c>
      <c r="G4928" s="6">
        <v>7</v>
      </c>
      <c r="H4928" s="7">
        <f t="shared" si="304"/>
        <v>46143</v>
      </c>
      <c r="I4928" s="3">
        <f t="shared" si="305"/>
        <v>146802</v>
      </c>
      <c r="J4928" s="3">
        <f t="shared" si="306"/>
        <v>102761.4</v>
      </c>
      <c r="K4928" s="3">
        <f t="shared" si="307"/>
        <v>44040.600000000006</v>
      </c>
    </row>
    <row r="4929" spans="1:11" x14ac:dyDescent="0.25">
      <c r="A4929" s="5">
        <v>46263</v>
      </c>
      <c r="B4929" s="2" t="s">
        <v>4936</v>
      </c>
      <c r="C4929" s="2">
        <v>6</v>
      </c>
      <c r="D4929" s="3">
        <v>27431</v>
      </c>
      <c r="E4929" s="4">
        <v>0.12</v>
      </c>
      <c r="F4929" s="6">
        <v>4</v>
      </c>
      <c r="G4929" s="6">
        <v>6</v>
      </c>
      <c r="H4929" s="7">
        <f t="shared" si="304"/>
        <v>46235</v>
      </c>
      <c r="I4929" s="3">
        <f t="shared" si="305"/>
        <v>184336.32</v>
      </c>
      <c r="J4929" s="3">
        <f t="shared" si="306"/>
        <v>129035.424</v>
      </c>
      <c r="K4929" s="3">
        <f t="shared" si="307"/>
        <v>55300.896000000008</v>
      </c>
    </row>
    <row r="4930" spans="1:11" x14ac:dyDescent="0.25">
      <c r="A4930" s="5">
        <v>46229</v>
      </c>
      <c r="B4930" s="2" t="s">
        <v>4937</v>
      </c>
      <c r="C4930" s="2">
        <v>3</v>
      </c>
      <c r="D4930" s="3">
        <v>18185</v>
      </c>
      <c r="E4930" s="4">
        <v>0.06</v>
      </c>
      <c r="F4930" s="6">
        <v>1</v>
      </c>
      <c r="G4930" s="6">
        <v>8</v>
      </c>
      <c r="H4930" s="7">
        <f t="shared" ref="H4930:H4993" si="308">DATE(YEAR($A4930),MONTH($A4930),1)</f>
        <v>46204</v>
      </c>
      <c r="I4930" s="3">
        <f t="shared" ref="I4930:I4993" si="309">$C4930*$D4930*(1+$E4930)</f>
        <v>57828.3</v>
      </c>
      <c r="J4930" s="3">
        <f t="shared" ref="J4930:J4993" si="310">I4930*70%</f>
        <v>40479.81</v>
      </c>
      <c r="K4930" s="3">
        <f t="shared" ref="K4930:K4993" si="311">I4930-J4930</f>
        <v>17348.490000000005</v>
      </c>
    </row>
    <row r="4931" spans="1:11" x14ac:dyDescent="0.25">
      <c r="A4931" s="5">
        <v>46129</v>
      </c>
      <c r="B4931" s="2" t="s">
        <v>4938</v>
      </c>
      <c r="C4931" s="2">
        <v>4</v>
      </c>
      <c r="D4931" s="3">
        <v>26629</v>
      </c>
      <c r="E4931" s="4">
        <v>0.13</v>
      </c>
      <c r="F4931" s="6">
        <v>3</v>
      </c>
      <c r="G4931" s="6">
        <v>3</v>
      </c>
      <c r="H4931" s="7">
        <f t="shared" si="308"/>
        <v>46113</v>
      </c>
      <c r="I4931" s="3">
        <f t="shared" si="309"/>
        <v>120363.07999999999</v>
      </c>
      <c r="J4931" s="3">
        <f t="shared" si="310"/>
        <v>84254.155999999988</v>
      </c>
      <c r="K4931" s="3">
        <f t="shared" si="311"/>
        <v>36108.923999999999</v>
      </c>
    </row>
    <row r="4932" spans="1:11" x14ac:dyDescent="0.25">
      <c r="A4932" s="5">
        <v>46146</v>
      </c>
      <c r="B4932" s="2" t="s">
        <v>4939</v>
      </c>
      <c r="C4932" s="2">
        <v>5</v>
      </c>
      <c r="D4932" s="3">
        <v>9155</v>
      </c>
      <c r="E4932" s="4">
        <v>0.11</v>
      </c>
      <c r="F4932" s="6">
        <v>1</v>
      </c>
      <c r="G4932" s="6">
        <v>6</v>
      </c>
      <c r="H4932" s="7">
        <f t="shared" si="308"/>
        <v>46143</v>
      </c>
      <c r="I4932" s="3">
        <f t="shared" si="309"/>
        <v>50810.250000000007</v>
      </c>
      <c r="J4932" s="3">
        <f t="shared" si="310"/>
        <v>35567.175000000003</v>
      </c>
      <c r="K4932" s="3">
        <f t="shared" si="311"/>
        <v>15243.075000000004</v>
      </c>
    </row>
    <row r="4933" spans="1:11" x14ac:dyDescent="0.25">
      <c r="A4933" s="5">
        <v>46282</v>
      </c>
      <c r="B4933" s="2" t="s">
        <v>4940</v>
      </c>
      <c r="C4933" s="2">
        <v>6</v>
      </c>
      <c r="D4933" s="3">
        <v>28131</v>
      </c>
      <c r="E4933" s="4">
        <v>0.15</v>
      </c>
      <c r="F4933" s="6">
        <v>3</v>
      </c>
      <c r="G4933" s="6">
        <v>4</v>
      </c>
      <c r="H4933" s="7">
        <f t="shared" si="308"/>
        <v>46266</v>
      </c>
      <c r="I4933" s="3">
        <f t="shared" si="309"/>
        <v>194103.9</v>
      </c>
      <c r="J4933" s="3">
        <f t="shared" si="310"/>
        <v>135872.72999999998</v>
      </c>
      <c r="K4933" s="3">
        <f t="shared" si="311"/>
        <v>58231.170000000013</v>
      </c>
    </row>
    <row r="4934" spans="1:11" x14ac:dyDescent="0.25">
      <c r="A4934" s="5">
        <v>46029</v>
      </c>
      <c r="B4934" s="2" t="s">
        <v>4941</v>
      </c>
      <c r="C4934" s="2">
        <v>3</v>
      </c>
      <c r="D4934" s="3">
        <v>17636</v>
      </c>
      <c r="E4934" s="4">
        <v>0.04</v>
      </c>
      <c r="F4934" s="6">
        <v>5</v>
      </c>
      <c r="G4934" s="6">
        <v>4</v>
      </c>
      <c r="H4934" s="7">
        <f t="shared" si="308"/>
        <v>46023</v>
      </c>
      <c r="I4934" s="3">
        <f t="shared" si="309"/>
        <v>55024.32</v>
      </c>
      <c r="J4934" s="3">
        <f t="shared" si="310"/>
        <v>38517.023999999998</v>
      </c>
      <c r="K4934" s="3">
        <f t="shared" si="311"/>
        <v>16507.296000000002</v>
      </c>
    </row>
    <row r="4935" spans="1:11" x14ac:dyDescent="0.25">
      <c r="A4935" s="5">
        <v>46150</v>
      </c>
      <c r="B4935" s="2" t="s">
        <v>4942</v>
      </c>
      <c r="C4935" s="2">
        <v>11</v>
      </c>
      <c r="D4935" s="3">
        <v>11275</v>
      </c>
      <c r="E4935" s="4">
        <v>7.0000000000000007E-2</v>
      </c>
      <c r="F4935" s="6">
        <v>2</v>
      </c>
      <c r="G4935" s="6">
        <v>3</v>
      </c>
      <c r="H4935" s="7">
        <f t="shared" si="308"/>
        <v>46143</v>
      </c>
      <c r="I4935" s="3">
        <f t="shared" si="309"/>
        <v>132706.75</v>
      </c>
      <c r="J4935" s="3">
        <f t="shared" si="310"/>
        <v>92894.724999999991</v>
      </c>
      <c r="K4935" s="3">
        <f t="shared" si="311"/>
        <v>39812.025000000009</v>
      </c>
    </row>
    <row r="4936" spans="1:11" x14ac:dyDescent="0.25">
      <c r="A4936" s="5">
        <v>46265</v>
      </c>
      <c r="B4936" s="2" t="s">
        <v>4943</v>
      </c>
      <c r="C4936" s="2">
        <v>9</v>
      </c>
      <c r="D4936" s="3">
        <v>22618</v>
      </c>
      <c r="E4936" s="4">
        <v>0.04</v>
      </c>
      <c r="F4936" s="6">
        <v>4</v>
      </c>
      <c r="G4936" s="6">
        <v>7</v>
      </c>
      <c r="H4936" s="7">
        <f t="shared" si="308"/>
        <v>46235</v>
      </c>
      <c r="I4936" s="3">
        <f t="shared" si="309"/>
        <v>211704.48</v>
      </c>
      <c r="J4936" s="3">
        <f t="shared" si="310"/>
        <v>148193.136</v>
      </c>
      <c r="K4936" s="3">
        <f t="shared" si="311"/>
        <v>63511.344000000012</v>
      </c>
    </row>
    <row r="4937" spans="1:11" x14ac:dyDescent="0.25">
      <c r="A4937" s="5">
        <v>46092</v>
      </c>
      <c r="B4937" s="2" t="s">
        <v>4944</v>
      </c>
      <c r="C4937" s="2">
        <v>5</v>
      </c>
      <c r="D4937" s="3">
        <v>27718</v>
      </c>
      <c r="E4937" s="4"/>
      <c r="F4937" s="6">
        <v>3</v>
      </c>
      <c r="G4937" s="6">
        <v>8</v>
      </c>
      <c r="H4937" s="7">
        <f t="shared" si="308"/>
        <v>46082</v>
      </c>
      <c r="I4937" s="3">
        <f t="shared" si="309"/>
        <v>138590</v>
      </c>
      <c r="J4937" s="3">
        <f t="shared" si="310"/>
        <v>97013</v>
      </c>
      <c r="K4937" s="3">
        <f t="shared" si="311"/>
        <v>41577</v>
      </c>
    </row>
    <row r="4938" spans="1:11" x14ac:dyDescent="0.25">
      <c r="A4938" s="5">
        <v>46154</v>
      </c>
      <c r="B4938" s="2" t="s">
        <v>4945</v>
      </c>
      <c r="C4938" s="2">
        <v>6</v>
      </c>
      <c r="D4938" s="3">
        <v>21198</v>
      </c>
      <c r="E4938" s="4"/>
      <c r="F4938" s="6">
        <v>5</v>
      </c>
      <c r="G4938" s="6">
        <v>8</v>
      </c>
      <c r="H4938" s="7">
        <f t="shared" si="308"/>
        <v>46143</v>
      </c>
      <c r="I4938" s="3">
        <f t="shared" si="309"/>
        <v>127188</v>
      </c>
      <c r="J4938" s="3">
        <f t="shared" si="310"/>
        <v>89031.599999999991</v>
      </c>
      <c r="K4938" s="3">
        <f t="shared" si="311"/>
        <v>38156.400000000009</v>
      </c>
    </row>
    <row r="4939" spans="1:11" x14ac:dyDescent="0.25">
      <c r="A4939" s="5">
        <v>46025</v>
      </c>
      <c r="B4939" s="2" t="s">
        <v>4946</v>
      </c>
      <c r="C4939" s="2">
        <v>11</v>
      </c>
      <c r="D4939" s="3">
        <v>24565</v>
      </c>
      <c r="E4939" s="4">
        <v>0.13</v>
      </c>
      <c r="F4939" s="6">
        <v>2</v>
      </c>
      <c r="G4939" s="6">
        <v>1</v>
      </c>
      <c r="H4939" s="7">
        <f t="shared" si="308"/>
        <v>46023</v>
      </c>
      <c r="I4939" s="3">
        <f t="shared" si="309"/>
        <v>305342.94999999995</v>
      </c>
      <c r="J4939" s="3">
        <f t="shared" si="310"/>
        <v>213740.06499999994</v>
      </c>
      <c r="K4939" s="3">
        <f t="shared" si="311"/>
        <v>91602.885000000009</v>
      </c>
    </row>
    <row r="4940" spans="1:11" x14ac:dyDescent="0.25">
      <c r="A4940" s="5">
        <v>46101</v>
      </c>
      <c r="B4940" s="2" t="s">
        <v>4947</v>
      </c>
      <c r="C4940" s="2">
        <v>10</v>
      </c>
      <c r="D4940" s="3">
        <v>21769</v>
      </c>
      <c r="E4940" s="4">
        <v>0.13</v>
      </c>
      <c r="F4940" s="6">
        <v>5</v>
      </c>
      <c r="G4940" s="6">
        <v>6</v>
      </c>
      <c r="H4940" s="7">
        <f t="shared" si="308"/>
        <v>46082</v>
      </c>
      <c r="I4940" s="3">
        <f t="shared" si="309"/>
        <v>245989.69999999998</v>
      </c>
      <c r="J4940" s="3">
        <f t="shared" si="310"/>
        <v>172192.78999999998</v>
      </c>
      <c r="K4940" s="3">
        <f t="shared" si="311"/>
        <v>73796.91</v>
      </c>
    </row>
    <row r="4941" spans="1:11" x14ac:dyDescent="0.25">
      <c r="A4941" s="5">
        <v>46109</v>
      </c>
      <c r="B4941" s="2" t="s">
        <v>4948</v>
      </c>
      <c r="C4941" s="2">
        <v>9</v>
      </c>
      <c r="D4941" s="3">
        <v>14910</v>
      </c>
      <c r="E4941" s="4"/>
      <c r="F4941" s="6">
        <v>2</v>
      </c>
      <c r="G4941" s="6">
        <v>6</v>
      </c>
      <c r="H4941" s="7">
        <f t="shared" si="308"/>
        <v>46082</v>
      </c>
      <c r="I4941" s="3">
        <f t="shared" si="309"/>
        <v>134190</v>
      </c>
      <c r="J4941" s="3">
        <f t="shared" si="310"/>
        <v>93933</v>
      </c>
      <c r="K4941" s="3">
        <f t="shared" si="311"/>
        <v>40257</v>
      </c>
    </row>
    <row r="4942" spans="1:11" x14ac:dyDescent="0.25">
      <c r="A4942" s="5">
        <v>46302</v>
      </c>
      <c r="B4942" s="2" t="s">
        <v>4949</v>
      </c>
      <c r="C4942" s="2">
        <v>6</v>
      </c>
      <c r="D4942" s="3">
        <v>7124</v>
      </c>
      <c r="E4942" s="4"/>
      <c r="F4942" s="6">
        <v>5</v>
      </c>
      <c r="G4942" s="6">
        <v>1</v>
      </c>
      <c r="H4942" s="7">
        <f t="shared" si="308"/>
        <v>46296</v>
      </c>
      <c r="I4942" s="3">
        <f t="shared" si="309"/>
        <v>42744</v>
      </c>
      <c r="J4942" s="3">
        <f t="shared" si="310"/>
        <v>29920.799999999999</v>
      </c>
      <c r="K4942" s="3">
        <f t="shared" si="311"/>
        <v>12823.2</v>
      </c>
    </row>
    <row r="4943" spans="1:11" x14ac:dyDescent="0.25">
      <c r="A4943" s="5">
        <v>46239</v>
      </c>
      <c r="B4943" s="2" t="s">
        <v>4950</v>
      </c>
      <c r="C4943" s="2">
        <v>6</v>
      </c>
      <c r="D4943" s="3">
        <v>4218</v>
      </c>
      <c r="E4943" s="4">
        <v>0.1</v>
      </c>
      <c r="F4943" s="6">
        <v>3</v>
      </c>
      <c r="G4943" s="6">
        <v>1</v>
      </c>
      <c r="H4943" s="7">
        <f t="shared" si="308"/>
        <v>46235</v>
      </c>
      <c r="I4943" s="3">
        <f t="shared" si="309"/>
        <v>27838.800000000003</v>
      </c>
      <c r="J4943" s="3">
        <f t="shared" si="310"/>
        <v>19487.16</v>
      </c>
      <c r="K4943" s="3">
        <f t="shared" si="311"/>
        <v>8351.6400000000031</v>
      </c>
    </row>
    <row r="4944" spans="1:11" x14ac:dyDescent="0.25">
      <c r="A4944" s="5">
        <v>46208</v>
      </c>
      <c r="B4944" s="2" t="s">
        <v>4951</v>
      </c>
      <c r="C4944" s="2">
        <v>8</v>
      </c>
      <c r="D4944" s="3">
        <v>33326</v>
      </c>
      <c r="E4944" s="4">
        <v>0.06</v>
      </c>
      <c r="F4944" s="6">
        <v>4</v>
      </c>
      <c r="G4944" s="6">
        <v>8</v>
      </c>
      <c r="H4944" s="7">
        <f t="shared" si="308"/>
        <v>46204</v>
      </c>
      <c r="I4944" s="3">
        <f t="shared" si="309"/>
        <v>282604.48000000004</v>
      </c>
      <c r="J4944" s="3">
        <f t="shared" si="310"/>
        <v>197823.13600000003</v>
      </c>
      <c r="K4944" s="3">
        <f t="shared" si="311"/>
        <v>84781.344000000012</v>
      </c>
    </row>
    <row r="4945" spans="1:11" x14ac:dyDescent="0.25">
      <c r="A4945" s="5">
        <v>46070</v>
      </c>
      <c r="B4945" s="2" t="s">
        <v>4952</v>
      </c>
      <c r="C4945" s="2">
        <v>4</v>
      </c>
      <c r="D4945" s="3">
        <v>29599</v>
      </c>
      <c r="E4945" s="4">
        <v>0.09</v>
      </c>
      <c r="F4945" s="6">
        <v>1</v>
      </c>
      <c r="G4945" s="6">
        <v>8</v>
      </c>
      <c r="H4945" s="7">
        <f t="shared" si="308"/>
        <v>46054</v>
      </c>
      <c r="I4945" s="3">
        <f t="shared" si="309"/>
        <v>129051.64000000001</v>
      </c>
      <c r="J4945" s="3">
        <f t="shared" si="310"/>
        <v>90336.148000000001</v>
      </c>
      <c r="K4945" s="3">
        <f t="shared" si="311"/>
        <v>38715.492000000013</v>
      </c>
    </row>
    <row r="4946" spans="1:11" x14ac:dyDescent="0.25">
      <c r="A4946" s="5">
        <v>46333</v>
      </c>
      <c r="B4946" s="2" t="s">
        <v>4953</v>
      </c>
      <c r="C4946" s="2">
        <v>12</v>
      </c>
      <c r="D4946" s="3">
        <v>26046</v>
      </c>
      <c r="E4946" s="4">
        <v>7.0000000000000007E-2</v>
      </c>
      <c r="F4946" s="6">
        <v>1</v>
      </c>
      <c r="G4946" s="6">
        <v>6</v>
      </c>
      <c r="H4946" s="7">
        <f t="shared" si="308"/>
        <v>46327</v>
      </c>
      <c r="I4946" s="3">
        <f t="shared" si="309"/>
        <v>334430.64</v>
      </c>
      <c r="J4946" s="3">
        <f t="shared" si="310"/>
        <v>234101.448</v>
      </c>
      <c r="K4946" s="3">
        <f t="shared" si="311"/>
        <v>100329.19200000001</v>
      </c>
    </row>
    <row r="4947" spans="1:11" x14ac:dyDescent="0.25">
      <c r="A4947" s="5">
        <v>46272</v>
      </c>
      <c r="B4947" s="2" t="s">
        <v>4954</v>
      </c>
      <c r="C4947" s="2">
        <v>11</v>
      </c>
      <c r="D4947" s="3">
        <v>10920</v>
      </c>
      <c r="E4947" s="4"/>
      <c r="F4947" s="6">
        <v>1</v>
      </c>
      <c r="G4947" s="6">
        <v>5</v>
      </c>
      <c r="H4947" s="7">
        <f t="shared" si="308"/>
        <v>46266</v>
      </c>
      <c r="I4947" s="3">
        <f t="shared" si="309"/>
        <v>120120</v>
      </c>
      <c r="J4947" s="3">
        <f t="shared" si="310"/>
        <v>84084</v>
      </c>
      <c r="K4947" s="3">
        <f t="shared" si="311"/>
        <v>36036</v>
      </c>
    </row>
    <row r="4948" spans="1:11" x14ac:dyDescent="0.25">
      <c r="A4948" s="5">
        <v>46387</v>
      </c>
      <c r="B4948" s="2" t="s">
        <v>4955</v>
      </c>
      <c r="C4948" s="2">
        <v>7</v>
      </c>
      <c r="D4948" s="3">
        <v>12721</v>
      </c>
      <c r="E4948" s="4">
        <v>0.08</v>
      </c>
      <c r="F4948" s="6">
        <v>2</v>
      </c>
      <c r="G4948" s="6">
        <v>2</v>
      </c>
      <c r="H4948" s="7">
        <f t="shared" si="308"/>
        <v>46357</v>
      </c>
      <c r="I4948" s="3">
        <f t="shared" si="309"/>
        <v>96170.760000000009</v>
      </c>
      <c r="J4948" s="3">
        <f t="shared" si="310"/>
        <v>67319.532000000007</v>
      </c>
      <c r="K4948" s="3">
        <f t="shared" si="311"/>
        <v>28851.228000000003</v>
      </c>
    </row>
    <row r="4949" spans="1:11" x14ac:dyDescent="0.25">
      <c r="A4949" s="5">
        <v>46081</v>
      </c>
      <c r="B4949" s="2" t="s">
        <v>4956</v>
      </c>
      <c r="C4949" s="2">
        <v>6</v>
      </c>
      <c r="D4949" s="3">
        <v>33739</v>
      </c>
      <c r="E4949" s="4">
        <v>0.09</v>
      </c>
      <c r="F4949" s="6">
        <v>5</v>
      </c>
      <c r="G4949" s="6">
        <v>8</v>
      </c>
      <c r="H4949" s="7">
        <f t="shared" si="308"/>
        <v>46054</v>
      </c>
      <c r="I4949" s="3">
        <f t="shared" si="309"/>
        <v>220653.06000000003</v>
      </c>
      <c r="J4949" s="3">
        <f t="shared" si="310"/>
        <v>154457.14200000002</v>
      </c>
      <c r="K4949" s="3">
        <f t="shared" si="311"/>
        <v>66195.918000000005</v>
      </c>
    </row>
    <row r="4950" spans="1:11" x14ac:dyDescent="0.25">
      <c r="A4950" s="5">
        <v>46353</v>
      </c>
      <c r="B4950" s="2" t="s">
        <v>4957</v>
      </c>
      <c r="C4950" s="2">
        <v>4</v>
      </c>
      <c r="D4950" s="3">
        <v>23978</v>
      </c>
      <c r="E4950" s="4">
        <v>0.09</v>
      </c>
      <c r="F4950" s="6">
        <v>2</v>
      </c>
      <c r="G4950" s="6">
        <v>3</v>
      </c>
      <c r="H4950" s="7">
        <f t="shared" si="308"/>
        <v>46327</v>
      </c>
      <c r="I4950" s="3">
        <f t="shared" si="309"/>
        <v>104544.08</v>
      </c>
      <c r="J4950" s="3">
        <f t="shared" si="310"/>
        <v>73180.856</v>
      </c>
      <c r="K4950" s="3">
        <f t="shared" si="311"/>
        <v>31363.224000000002</v>
      </c>
    </row>
    <row r="4951" spans="1:11" x14ac:dyDescent="0.25">
      <c r="A4951" s="5">
        <v>46123</v>
      </c>
      <c r="B4951" s="2" t="s">
        <v>4958</v>
      </c>
      <c r="C4951" s="2">
        <v>9</v>
      </c>
      <c r="D4951" s="3">
        <v>15019</v>
      </c>
      <c r="E4951" s="4">
        <v>0.06</v>
      </c>
      <c r="F4951" s="6">
        <v>2</v>
      </c>
      <c r="G4951" s="6">
        <v>6</v>
      </c>
      <c r="H4951" s="7">
        <f t="shared" si="308"/>
        <v>46113</v>
      </c>
      <c r="I4951" s="3">
        <f t="shared" si="309"/>
        <v>143281.26</v>
      </c>
      <c r="J4951" s="3">
        <f t="shared" si="310"/>
        <v>100296.882</v>
      </c>
      <c r="K4951" s="3">
        <f t="shared" si="311"/>
        <v>42984.378000000012</v>
      </c>
    </row>
    <row r="4952" spans="1:11" x14ac:dyDescent="0.25">
      <c r="A4952" s="5">
        <v>46260</v>
      </c>
      <c r="B4952" s="2" t="s">
        <v>4959</v>
      </c>
      <c r="C4952" s="2">
        <v>3</v>
      </c>
      <c r="D4952" s="3">
        <v>10815</v>
      </c>
      <c r="E4952" s="4">
        <v>0.11</v>
      </c>
      <c r="F4952" s="6">
        <v>4</v>
      </c>
      <c r="G4952" s="6">
        <v>5</v>
      </c>
      <c r="H4952" s="7">
        <f t="shared" si="308"/>
        <v>46235</v>
      </c>
      <c r="I4952" s="3">
        <f t="shared" si="309"/>
        <v>36013.950000000004</v>
      </c>
      <c r="J4952" s="3">
        <f t="shared" si="310"/>
        <v>25209.765000000003</v>
      </c>
      <c r="K4952" s="3">
        <f t="shared" si="311"/>
        <v>10804.185000000001</v>
      </c>
    </row>
    <row r="4953" spans="1:11" x14ac:dyDescent="0.25">
      <c r="A4953" s="5">
        <v>46380</v>
      </c>
      <c r="B4953" s="2" t="s">
        <v>4960</v>
      </c>
      <c r="C4953" s="2">
        <v>7</v>
      </c>
      <c r="D4953" s="3">
        <v>18858</v>
      </c>
      <c r="E4953" s="4">
        <v>0.08</v>
      </c>
      <c r="F4953" s="6">
        <v>5</v>
      </c>
      <c r="G4953" s="6">
        <v>2</v>
      </c>
      <c r="H4953" s="7">
        <f t="shared" si="308"/>
        <v>46357</v>
      </c>
      <c r="I4953" s="3">
        <f t="shared" si="309"/>
        <v>142566.48000000001</v>
      </c>
      <c r="J4953" s="3">
        <f t="shared" si="310"/>
        <v>99796.536000000007</v>
      </c>
      <c r="K4953" s="3">
        <f t="shared" si="311"/>
        <v>42769.944000000003</v>
      </c>
    </row>
    <row r="4954" spans="1:11" x14ac:dyDescent="0.25">
      <c r="A4954" s="5">
        <v>46043</v>
      </c>
      <c r="B4954" s="2" t="s">
        <v>4961</v>
      </c>
      <c r="C4954" s="2">
        <v>1</v>
      </c>
      <c r="D4954" s="3">
        <v>4171</v>
      </c>
      <c r="E4954" s="4">
        <v>0.05</v>
      </c>
      <c r="F4954" s="6">
        <v>2</v>
      </c>
      <c r="G4954" s="6">
        <v>7</v>
      </c>
      <c r="H4954" s="7">
        <f t="shared" si="308"/>
        <v>46023</v>
      </c>
      <c r="I4954" s="3">
        <f t="shared" si="309"/>
        <v>4379.55</v>
      </c>
      <c r="J4954" s="3">
        <f t="shared" si="310"/>
        <v>3065.6849999999999</v>
      </c>
      <c r="K4954" s="3">
        <f t="shared" si="311"/>
        <v>1313.8650000000002</v>
      </c>
    </row>
    <row r="4955" spans="1:11" x14ac:dyDescent="0.25">
      <c r="A4955" s="5">
        <v>46381</v>
      </c>
      <c r="B4955" s="2" t="s">
        <v>4962</v>
      </c>
      <c r="C4955" s="2">
        <v>6</v>
      </c>
      <c r="D4955" s="3">
        <v>22949</v>
      </c>
      <c r="E4955" s="4">
        <v>0.09</v>
      </c>
      <c r="F4955" s="6">
        <v>4</v>
      </c>
      <c r="G4955" s="6">
        <v>1</v>
      </c>
      <c r="H4955" s="7">
        <f t="shared" si="308"/>
        <v>46357</v>
      </c>
      <c r="I4955" s="3">
        <f t="shared" si="309"/>
        <v>150086.46000000002</v>
      </c>
      <c r="J4955" s="3">
        <f t="shared" si="310"/>
        <v>105060.52200000001</v>
      </c>
      <c r="K4955" s="3">
        <f t="shared" si="311"/>
        <v>45025.938000000009</v>
      </c>
    </row>
    <row r="4956" spans="1:11" x14ac:dyDescent="0.25">
      <c r="A4956" s="5">
        <v>46293</v>
      </c>
      <c r="B4956" s="2" t="s">
        <v>4963</v>
      </c>
      <c r="C4956" s="2">
        <v>3</v>
      </c>
      <c r="D4956" s="3">
        <v>20166</v>
      </c>
      <c r="E4956" s="4">
        <v>0.12</v>
      </c>
      <c r="F4956" s="6">
        <v>1</v>
      </c>
      <c r="G4956" s="6">
        <v>3</v>
      </c>
      <c r="H4956" s="7">
        <f t="shared" si="308"/>
        <v>46266</v>
      </c>
      <c r="I4956" s="3">
        <f t="shared" si="309"/>
        <v>67757.760000000009</v>
      </c>
      <c r="J4956" s="3">
        <f t="shared" si="310"/>
        <v>47430.432000000001</v>
      </c>
      <c r="K4956" s="3">
        <f t="shared" si="311"/>
        <v>20327.328000000009</v>
      </c>
    </row>
    <row r="4957" spans="1:11" x14ac:dyDescent="0.25">
      <c r="A4957" s="5">
        <v>46354</v>
      </c>
      <c r="B4957" s="2" t="s">
        <v>4964</v>
      </c>
      <c r="C4957" s="2">
        <v>1</v>
      </c>
      <c r="D4957" s="3">
        <v>25368</v>
      </c>
      <c r="E4957" s="4"/>
      <c r="F4957" s="6">
        <v>4</v>
      </c>
      <c r="G4957" s="6">
        <v>8</v>
      </c>
      <c r="H4957" s="7">
        <f t="shared" si="308"/>
        <v>46327</v>
      </c>
      <c r="I4957" s="3">
        <f t="shared" si="309"/>
        <v>25368</v>
      </c>
      <c r="J4957" s="3">
        <f t="shared" si="310"/>
        <v>17757.599999999999</v>
      </c>
      <c r="K4957" s="3">
        <f t="shared" si="311"/>
        <v>7610.4000000000015</v>
      </c>
    </row>
    <row r="4958" spans="1:11" x14ac:dyDescent="0.25">
      <c r="A4958" s="5">
        <v>46383</v>
      </c>
      <c r="B4958" s="2" t="s">
        <v>4965</v>
      </c>
      <c r="C4958" s="2">
        <v>10</v>
      </c>
      <c r="D4958" s="3">
        <v>7565</v>
      </c>
      <c r="E4958" s="4">
        <v>0.05</v>
      </c>
      <c r="F4958" s="6">
        <v>3</v>
      </c>
      <c r="G4958" s="6">
        <v>7</v>
      </c>
      <c r="H4958" s="7">
        <f t="shared" si="308"/>
        <v>46357</v>
      </c>
      <c r="I4958" s="3">
        <f t="shared" si="309"/>
        <v>79432.5</v>
      </c>
      <c r="J4958" s="3">
        <f t="shared" si="310"/>
        <v>55602.75</v>
      </c>
      <c r="K4958" s="3">
        <f t="shared" si="311"/>
        <v>23829.75</v>
      </c>
    </row>
    <row r="4959" spans="1:11" x14ac:dyDescent="0.25">
      <c r="A4959" s="5">
        <v>46033</v>
      </c>
      <c r="B4959" s="2" t="s">
        <v>4966</v>
      </c>
      <c r="C4959" s="2">
        <v>12</v>
      </c>
      <c r="D4959" s="3">
        <v>20647</v>
      </c>
      <c r="E4959" s="4">
        <v>0.05</v>
      </c>
      <c r="F4959" s="6">
        <v>4</v>
      </c>
      <c r="G4959" s="6">
        <v>6</v>
      </c>
      <c r="H4959" s="7">
        <f t="shared" si="308"/>
        <v>46023</v>
      </c>
      <c r="I4959" s="3">
        <f t="shared" si="309"/>
        <v>260152.2</v>
      </c>
      <c r="J4959" s="3">
        <f t="shared" si="310"/>
        <v>182106.54</v>
      </c>
      <c r="K4959" s="3">
        <f t="shared" si="311"/>
        <v>78045.66</v>
      </c>
    </row>
    <row r="4960" spans="1:11" x14ac:dyDescent="0.25">
      <c r="A4960" s="5">
        <v>46230</v>
      </c>
      <c r="B4960" s="2" t="s">
        <v>4967</v>
      </c>
      <c r="C4960" s="2">
        <v>6</v>
      </c>
      <c r="D4960" s="3">
        <v>17521</v>
      </c>
      <c r="E4960" s="4"/>
      <c r="F4960" s="6">
        <v>5</v>
      </c>
      <c r="G4960" s="6">
        <v>6</v>
      </c>
      <c r="H4960" s="7">
        <f t="shared" si="308"/>
        <v>46204</v>
      </c>
      <c r="I4960" s="3">
        <f t="shared" si="309"/>
        <v>105126</v>
      </c>
      <c r="J4960" s="3">
        <f t="shared" si="310"/>
        <v>73588.2</v>
      </c>
      <c r="K4960" s="3">
        <f t="shared" si="311"/>
        <v>31537.800000000003</v>
      </c>
    </row>
    <row r="4961" spans="1:11" x14ac:dyDescent="0.25">
      <c r="A4961" s="5">
        <v>46107</v>
      </c>
      <c r="B4961" s="2" t="s">
        <v>4968</v>
      </c>
      <c r="C4961" s="2">
        <v>12</v>
      </c>
      <c r="D4961" s="3">
        <v>2742</v>
      </c>
      <c r="E4961" s="4">
        <v>0.11</v>
      </c>
      <c r="F4961" s="6">
        <v>3</v>
      </c>
      <c r="G4961" s="6">
        <v>7</v>
      </c>
      <c r="H4961" s="7">
        <f t="shared" si="308"/>
        <v>46082</v>
      </c>
      <c r="I4961" s="3">
        <f t="shared" si="309"/>
        <v>36523.440000000002</v>
      </c>
      <c r="J4961" s="3">
        <f t="shared" si="310"/>
        <v>25566.407999999999</v>
      </c>
      <c r="K4961" s="3">
        <f t="shared" si="311"/>
        <v>10957.032000000003</v>
      </c>
    </row>
    <row r="4962" spans="1:11" x14ac:dyDescent="0.25">
      <c r="A4962" s="5">
        <v>46287</v>
      </c>
      <c r="B4962" s="2" t="s">
        <v>4969</v>
      </c>
      <c r="C4962" s="2">
        <v>4</v>
      </c>
      <c r="D4962" s="3">
        <v>16012</v>
      </c>
      <c r="E4962" s="4"/>
      <c r="F4962" s="6">
        <v>3</v>
      </c>
      <c r="G4962" s="6">
        <v>2</v>
      </c>
      <c r="H4962" s="7">
        <f t="shared" si="308"/>
        <v>46266</v>
      </c>
      <c r="I4962" s="3">
        <f t="shared" si="309"/>
        <v>64048</v>
      </c>
      <c r="J4962" s="3">
        <f t="shared" si="310"/>
        <v>44833.599999999999</v>
      </c>
      <c r="K4962" s="3">
        <f t="shared" si="311"/>
        <v>19214.400000000001</v>
      </c>
    </row>
    <row r="4963" spans="1:11" x14ac:dyDescent="0.25">
      <c r="A4963" s="5">
        <v>46130</v>
      </c>
      <c r="B4963" s="2" t="s">
        <v>4970</v>
      </c>
      <c r="C4963" s="2">
        <v>3</v>
      </c>
      <c r="D4963" s="3">
        <v>31853</v>
      </c>
      <c r="E4963" s="4">
        <v>0.03</v>
      </c>
      <c r="F4963" s="6">
        <v>1</v>
      </c>
      <c r="G4963" s="6">
        <v>5</v>
      </c>
      <c r="H4963" s="7">
        <f t="shared" si="308"/>
        <v>46113</v>
      </c>
      <c r="I4963" s="3">
        <f t="shared" si="309"/>
        <v>98425.77</v>
      </c>
      <c r="J4963" s="3">
        <f t="shared" si="310"/>
        <v>68898.039000000004</v>
      </c>
      <c r="K4963" s="3">
        <f t="shared" si="311"/>
        <v>29527.731</v>
      </c>
    </row>
    <row r="4964" spans="1:11" x14ac:dyDescent="0.25">
      <c r="A4964" s="5">
        <v>46102</v>
      </c>
      <c r="B4964" s="2" t="s">
        <v>4971</v>
      </c>
      <c r="C4964" s="2">
        <v>4</v>
      </c>
      <c r="D4964" s="3">
        <v>16371</v>
      </c>
      <c r="E4964" s="4">
        <v>0.08</v>
      </c>
      <c r="F4964" s="6">
        <v>1</v>
      </c>
      <c r="G4964" s="6">
        <v>8</v>
      </c>
      <c r="H4964" s="7">
        <f t="shared" si="308"/>
        <v>46082</v>
      </c>
      <c r="I4964" s="3">
        <f t="shared" si="309"/>
        <v>70722.720000000001</v>
      </c>
      <c r="J4964" s="3">
        <f t="shared" si="310"/>
        <v>49505.903999999995</v>
      </c>
      <c r="K4964" s="3">
        <f t="shared" si="311"/>
        <v>21216.816000000006</v>
      </c>
    </row>
    <row r="4965" spans="1:11" x14ac:dyDescent="0.25">
      <c r="A4965" s="5">
        <v>46311</v>
      </c>
      <c r="B4965" s="2" t="s">
        <v>4972</v>
      </c>
      <c r="C4965" s="2">
        <v>3</v>
      </c>
      <c r="D4965" s="3">
        <v>27297</v>
      </c>
      <c r="E4965" s="4">
        <v>0.1</v>
      </c>
      <c r="F4965" s="6">
        <v>5</v>
      </c>
      <c r="G4965" s="6">
        <v>1</v>
      </c>
      <c r="H4965" s="7">
        <f t="shared" si="308"/>
        <v>46296</v>
      </c>
      <c r="I4965" s="3">
        <f t="shared" si="309"/>
        <v>90080.1</v>
      </c>
      <c r="J4965" s="3">
        <f t="shared" si="310"/>
        <v>63056.07</v>
      </c>
      <c r="K4965" s="3">
        <f t="shared" si="311"/>
        <v>27024.030000000006</v>
      </c>
    </row>
    <row r="4966" spans="1:11" x14ac:dyDescent="0.25">
      <c r="A4966" s="5">
        <v>46091</v>
      </c>
      <c r="B4966" s="2" t="s">
        <v>4973</v>
      </c>
      <c r="C4966" s="2">
        <v>4</v>
      </c>
      <c r="D4966" s="3">
        <v>24391</v>
      </c>
      <c r="E4966" s="4"/>
      <c r="F4966" s="6">
        <v>3</v>
      </c>
      <c r="G4966" s="6">
        <v>5</v>
      </c>
      <c r="H4966" s="7">
        <f t="shared" si="308"/>
        <v>46082</v>
      </c>
      <c r="I4966" s="3">
        <f t="shared" si="309"/>
        <v>97564</v>
      </c>
      <c r="J4966" s="3">
        <f t="shared" si="310"/>
        <v>68294.8</v>
      </c>
      <c r="K4966" s="3">
        <f t="shared" si="311"/>
        <v>29269.199999999997</v>
      </c>
    </row>
    <row r="4967" spans="1:11" x14ac:dyDescent="0.25">
      <c r="A4967" s="5">
        <v>46206</v>
      </c>
      <c r="B4967" s="2" t="s">
        <v>4974</v>
      </c>
      <c r="C4967" s="2">
        <v>11</v>
      </c>
      <c r="D4967" s="3">
        <v>28142</v>
      </c>
      <c r="E4967" s="4">
        <v>0.06</v>
      </c>
      <c r="F4967" s="6">
        <v>1</v>
      </c>
      <c r="G4967" s="6">
        <v>4</v>
      </c>
      <c r="H4967" s="7">
        <f t="shared" si="308"/>
        <v>46204</v>
      </c>
      <c r="I4967" s="3">
        <f t="shared" si="309"/>
        <v>328135.72000000003</v>
      </c>
      <c r="J4967" s="3">
        <f t="shared" si="310"/>
        <v>229695.00400000002</v>
      </c>
      <c r="K4967" s="3">
        <f t="shared" si="311"/>
        <v>98440.716000000015</v>
      </c>
    </row>
    <row r="4968" spans="1:11" x14ac:dyDescent="0.25">
      <c r="A4968" s="5">
        <v>46246</v>
      </c>
      <c r="B4968" s="2" t="s">
        <v>4975</v>
      </c>
      <c r="C4968" s="2">
        <v>4</v>
      </c>
      <c r="D4968" s="3">
        <v>22628</v>
      </c>
      <c r="E4968" s="4">
        <v>0.03</v>
      </c>
      <c r="F4968" s="6">
        <v>3</v>
      </c>
      <c r="G4968" s="6">
        <v>4</v>
      </c>
      <c r="H4968" s="7">
        <f t="shared" si="308"/>
        <v>46235</v>
      </c>
      <c r="I4968" s="3">
        <f t="shared" si="309"/>
        <v>93227.36</v>
      </c>
      <c r="J4968" s="3">
        <f t="shared" si="310"/>
        <v>65259.151999999995</v>
      </c>
      <c r="K4968" s="3">
        <f t="shared" si="311"/>
        <v>27968.208000000006</v>
      </c>
    </row>
    <row r="4969" spans="1:11" x14ac:dyDescent="0.25">
      <c r="A4969" s="5">
        <v>46256</v>
      </c>
      <c r="B4969" s="2" t="s">
        <v>4976</v>
      </c>
      <c r="C4969" s="2">
        <v>8</v>
      </c>
      <c r="D4969" s="3">
        <v>21533</v>
      </c>
      <c r="E4969" s="4"/>
      <c r="F4969" s="6">
        <v>3</v>
      </c>
      <c r="G4969" s="6">
        <v>5</v>
      </c>
      <c r="H4969" s="7">
        <f t="shared" si="308"/>
        <v>46235</v>
      </c>
      <c r="I4969" s="3">
        <f t="shared" si="309"/>
        <v>172264</v>
      </c>
      <c r="J4969" s="3">
        <f t="shared" si="310"/>
        <v>120584.79999999999</v>
      </c>
      <c r="K4969" s="3">
        <f t="shared" si="311"/>
        <v>51679.200000000012</v>
      </c>
    </row>
    <row r="4970" spans="1:11" x14ac:dyDescent="0.25">
      <c r="A4970" s="5">
        <v>46092</v>
      </c>
      <c r="B4970" s="2" t="s">
        <v>4977</v>
      </c>
      <c r="C4970" s="2">
        <v>1</v>
      </c>
      <c r="D4970" s="3">
        <v>14366</v>
      </c>
      <c r="E4970" s="4"/>
      <c r="F4970" s="6">
        <v>4</v>
      </c>
      <c r="G4970" s="6">
        <v>2</v>
      </c>
      <c r="H4970" s="7">
        <f t="shared" si="308"/>
        <v>46082</v>
      </c>
      <c r="I4970" s="3">
        <f t="shared" si="309"/>
        <v>14366</v>
      </c>
      <c r="J4970" s="3">
        <f t="shared" si="310"/>
        <v>10056.199999999999</v>
      </c>
      <c r="K4970" s="3">
        <f t="shared" si="311"/>
        <v>4309.8000000000011</v>
      </c>
    </row>
    <row r="4971" spans="1:11" x14ac:dyDescent="0.25">
      <c r="A4971" s="5">
        <v>46355</v>
      </c>
      <c r="B4971" s="2" t="s">
        <v>4978</v>
      </c>
      <c r="C4971" s="2">
        <v>8</v>
      </c>
      <c r="D4971" s="3">
        <v>19191</v>
      </c>
      <c r="E4971" s="4">
        <v>0.12</v>
      </c>
      <c r="F4971" s="6">
        <v>4</v>
      </c>
      <c r="G4971" s="6">
        <v>2</v>
      </c>
      <c r="H4971" s="7">
        <f t="shared" si="308"/>
        <v>46327</v>
      </c>
      <c r="I4971" s="3">
        <f t="shared" si="309"/>
        <v>171951.36000000002</v>
      </c>
      <c r="J4971" s="3">
        <f t="shared" si="310"/>
        <v>120365.952</v>
      </c>
      <c r="K4971" s="3">
        <f t="shared" si="311"/>
        <v>51585.40800000001</v>
      </c>
    </row>
    <row r="4972" spans="1:11" x14ac:dyDescent="0.25">
      <c r="A4972" s="5">
        <v>46378</v>
      </c>
      <c r="B4972" s="2" t="s">
        <v>4979</v>
      </c>
      <c r="C4972" s="2">
        <v>3</v>
      </c>
      <c r="D4972" s="3">
        <v>29781</v>
      </c>
      <c r="E4972" s="4"/>
      <c r="F4972" s="6">
        <v>2</v>
      </c>
      <c r="G4972" s="6">
        <v>1</v>
      </c>
      <c r="H4972" s="7">
        <f t="shared" si="308"/>
        <v>46357</v>
      </c>
      <c r="I4972" s="3">
        <f t="shared" si="309"/>
        <v>89343</v>
      </c>
      <c r="J4972" s="3">
        <f t="shared" si="310"/>
        <v>62540.1</v>
      </c>
      <c r="K4972" s="3">
        <f t="shared" si="311"/>
        <v>26802.9</v>
      </c>
    </row>
    <row r="4973" spans="1:11" x14ac:dyDescent="0.25">
      <c r="A4973" s="5">
        <v>46106</v>
      </c>
      <c r="B4973" s="2" t="s">
        <v>4980</v>
      </c>
      <c r="C4973" s="2">
        <v>2</v>
      </c>
      <c r="D4973" s="3">
        <v>30613</v>
      </c>
      <c r="E4973" s="4"/>
      <c r="F4973" s="6">
        <v>1</v>
      </c>
      <c r="G4973" s="6">
        <v>2</v>
      </c>
      <c r="H4973" s="7">
        <f t="shared" si="308"/>
        <v>46082</v>
      </c>
      <c r="I4973" s="3">
        <f t="shared" si="309"/>
        <v>61226</v>
      </c>
      <c r="J4973" s="3">
        <f t="shared" si="310"/>
        <v>42858.2</v>
      </c>
      <c r="K4973" s="3">
        <f t="shared" si="311"/>
        <v>18367.800000000003</v>
      </c>
    </row>
    <row r="4974" spans="1:11" x14ac:dyDescent="0.25">
      <c r="A4974" s="5">
        <v>46251</v>
      </c>
      <c r="B4974" s="2" t="s">
        <v>4981</v>
      </c>
      <c r="C4974" s="2">
        <v>2</v>
      </c>
      <c r="D4974" s="3">
        <v>13100</v>
      </c>
      <c r="E4974" s="4">
        <v>0.08</v>
      </c>
      <c r="F4974" s="6">
        <v>2</v>
      </c>
      <c r="G4974" s="6">
        <v>7</v>
      </c>
      <c r="H4974" s="7">
        <f t="shared" si="308"/>
        <v>46235</v>
      </c>
      <c r="I4974" s="3">
        <f t="shared" si="309"/>
        <v>28296.000000000004</v>
      </c>
      <c r="J4974" s="3">
        <f t="shared" si="310"/>
        <v>19807.2</v>
      </c>
      <c r="K4974" s="3">
        <f t="shared" si="311"/>
        <v>8488.8000000000029</v>
      </c>
    </row>
    <row r="4975" spans="1:11" x14ac:dyDescent="0.25">
      <c r="A4975" s="5">
        <v>46102</v>
      </c>
      <c r="B4975" s="2" t="s">
        <v>4982</v>
      </c>
      <c r="C4975" s="2">
        <v>2</v>
      </c>
      <c r="D4975" s="3">
        <v>30254</v>
      </c>
      <c r="E4975" s="4">
        <v>0.03</v>
      </c>
      <c r="F4975" s="6">
        <v>4</v>
      </c>
      <c r="G4975" s="6">
        <v>5</v>
      </c>
      <c r="H4975" s="7">
        <f t="shared" si="308"/>
        <v>46082</v>
      </c>
      <c r="I4975" s="3">
        <f t="shared" si="309"/>
        <v>62323.240000000005</v>
      </c>
      <c r="J4975" s="3">
        <f t="shared" si="310"/>
        <v>43626.268000000004</v>
      </c>
      <c r="K4975" s="3">
        <f t="shared" si="311"/>
        <v>18696.972000000002</v>
      </c>
    </row>
    <row r="4976" spans="1:11" x14ac:dyDescent="0.25">
      <c r="A4976" s="5">
        <v>46284</v>
      </c>
      <c r="B4976" s="2" t="s">
        <v>4983</v>
      </c>
      <c r="C4976" s="2">
        <v>4</v>
      </c>
      <c r="D4976" s="3">
        <v>4223</v>
      </c>
      <c r="E4976" s="4">
        <v>0.08</v>
      </c>
      <c r="F4976" s="6">
        <v>4</v>
      </c>
      <c r="G4976" s="6">
        <v>1</v>
      </c>
      <c r="H4976" s="7">
        <f t="shared" si="308"/>
        <v>46266</v>
      </c>
      <c r="I4976" s="3">
        <f t="shared" si="309"/>
        <v>18243.36</v>
      </c>
      <c r="J4976" s="3">
        <f t="shared" si="310"/>
        <v>12770.351999999999</v>
      </c>
      <c r="K4976" s="3">
        <f t="shared" si="311"/>
        <v>5473.0080000000016</v>
      </c>
    </row>
    <row r="4977" spans="1:11" x14ac:dyDescent="0.25">
      <c r="A4977" s="5">
        <v>46268</v>
      </c>
      <c r="B4977" s="2" t="s">
        <v>4984</v>
      </c>
      <c r="C4977" s="2">
        <v>9</v>
      </c>
      <c r="D4977" s="3">
        <v>26553</v>
      </c>
      <c r="E4977" s="4"/>
      <c r="F4977" s="6">
        <v>1</v>
      </c>
      <c r="G4977" s="6">
        <v>5</v>
      </c>
      <c r="H4977" s="7">
        <f t="shared" si="308"/>
        <v>46266</v>
      </c>
      <c r="I4977" s="3">
        <f t="shared" si="309"/>
        <v>238977</v>
      </c>
      <c r="J4977" s="3">
        <f t="shared" si="310"/>
        <v>167283.9</v>
      </c>
      <c r="K4977" s="3">
        <f t="shared" si="311"/>
        <v>71693.100000000006</v>
      </c>
    </row>
    <row r="4978" spans="1:11" x14ac:dyDescent="0.25">
      <c r="A4978" s="5">
        <v>46294</v>
      </c>
      <c r="B4978" s="2" t="s">
        <v>4985</v>
      </c>
      <c r="C4978" s="2">
        <v>2</v>
      </c>
      <c r="D4978" s="3">
        <v>13455</v>
      </c>
      <c r="E4978" s="4">
        <v>0.1</v>
      </c>
      <c r="F4978" s="6">
        <v>4</v>
      </c>
      <c r="G4978" s="6">
        <v>4</v>
      </c>
      <c r="H4978" s="7">
        <f t="shared" si="308"/>
        <v>46266</v>
      </c>
      <c r="I4978" s="3">
        <f t="shared" si="309"/>
        <v>29601.000000000004</v>
      </c>
      <c r="J4978" s="3">
        <f t="shared" si="310"/>
        <v>20720.7</v>
      </c>
      <c r="K4978" s="3">
        <f t="shared" si="311"/>
        <v>8880.3000000000029</v>
      </c>
    </row>
    <row r="4979" spans="1:11" x14ac:dyDescent="0.25">
      <c r="A4979" s="5">
        <v>46084</v>
      </c>
      <c r="B4979" s="2" t="s">
        <v>4986</v>
      </c>
      <c r="C4979" s="2">
        <v>1</v>
      </c>
      <c r="D4979" s="3">
        <v>25963</v>
      </c>
      <c r="E4979" s="4">
        <v>0.15</v>
      </c>
      <c r="F4979" s="6">
        <v>1</v>
      </c>
      <c r="G4979" s="6">
        <v>7</v>
      </c>
      <c r="H4979" s="7">
        <f t="shared" si="308"/>
        <v>46082</v>
      </c>
      <c r="I4979" s="3">
        <f t="shared" si="309"/>
        <v>29857.449999999997</v>
      </c>
      <c r="J4979" s="3">
        <f t="shared" si="310"/>
        <v>20900.214999999997</v>
      </c>
      <c r="K4979" s="3">
        <f t="shared" si="311"/>
        <v>8957.2350000000006</v>
      </c>
    </row>
    <row r="4980" spans="1:11" x14ac:dyDescent="0.25">
      <c r="A4980" s="5">
        <v>46383</v>
      </c>
      <c r="B4980" s="2" t="s">
        <v>4987</v>
      </c>
      <c r="C4980" s="2">
        <v>7</v>
      </c>
      <c r="D4980" s="3">
        <v>24109</v>
      </c>
      <c r="E4980" s="4">
        <v>0.04</v>
      </c>
      <c r="F4980" s="6">
        <v>4</v>
      </c>
      <c r="G4980" s="6">
        <v>2</v>
      </c>
      <c r="H4980" s="7">
        <f t="shared" si="308"/>
        <v>46357</v>
      </c>
      <c r="I4980" s="3">
        <f t="shared" si="309"/>
        <v>175513.52000000002</v>
      </c>
      <c r="J4980" s="3">
        <f t="shared" si="310"/>
        <v>122859.46400000001</v>
      </c>
      <c r="K4980" s="3">
        <f t="shared" si="311"/>
        <v>52654.056000000011</v>
      </c>
    </row>
    <row r="4981" spans="1:11" x14ac:dyDescent="0.25">
      <c r="A4981" s="5">
        <v>46079</v>
      </c>
      <c r="B4981" s="2" t="s">
        <v>4988</v>
      </c>
      <c r="C4981" s="2">
        <v>10</v>
      </c>
      <c r="D4981" s="3">
        <v>11464</v>
      </c>
      <c r="E4981" s="4">
        <v>0.12</v>
      </c>
      <c r="F4981" s="6">
        <v>4</v>
      </c>
      <c r="G4981" s="6">
        <v>2</v>
      </c>
      <c r="H4981" s="7">
        <f t="shared" si="308"/>
        <v>46054</v>
      </c>
      <c r="I4981" s="3">
        <f t="shared" si="309"/>
        <v>128396.80000000002</v>
      </c>
      <c r="J4981" s="3">
        <f t="shared" si="310"/>
        <v>89877.760000000009</v>
      </c>
      <c r="K4981" s="3">
        <f t="shared" si="311"/>
        <v>38519.040000000008</v>
      </c>
    </row>
    <row r="4982" spans="1:11" x14ac:dyDescent="0.25">
      <c r="A4982" s="5">
        <v>46100</v>
      </c>
      <c r="B4982" s="2" t="s">
        <v>4989</v>
      </c>
      <c r="C4982" s="2">
        <v>9</v>
      </c>
      <c r="D4982" s="3">
        <v>27428</v>
      </c>
      <c r="E4982" s="4">
        <v>0.13</v>
      </c>
      <c r="F4982" s="6">
        <v>2</v>
      </c>
      <c r="G4982" s="6">
        <v>1</v>
      </c>
      <c r="H4982" s="7">
        <f t="shared" si="308"/>
        <v>46082</v>
      </c>
      <c r="I4982" s="3">
        <f t="shared" si="309"/>
        <v>278942.75999999995</v>
      </c>
      <c r="J4982" s="3">
        <f t="shared" si="310"/>
        <v>195259.93199999994</v>
      </c>
      <c r="K4982" s="3">
        <f t="shared" si="311"/>
        <v>83682.828000000009</v>
      </c>
    </row>
    <row r="4983" spans="1:11" x14ac:dyDescent="0.25">
      <c r="A4983" s="5">
        <v>46042</v>
      </c>
      <c r="B4983" s="2" t="s">
        <v>4990</v>
      </c>
      <c r="C4983" s="2">
        <v>3</v>
      </c>
      <c r="D4983" s="3">
        <v>16745</v>
      </c>
      <c r="E4983" s="4">
        <v>0.06</v>
      </c>
      <c r="F4983" s="6">
        <v>3</v>
      </c>
      <c r="G4983" s="6">
        <v>3</v>
      </c>
      <c r="H4983" s="7">
        <f t="shared" si="308"/>
        <v>46023</v>
      </c>
      <c r="I4983" s="3">
        <f t="shared" si="309"/>
        <v>53249.100000000006</v>
      </c>
      <c r="J4983" s="3">
        <f t="shared" si="310"/>
        <v>37274.370000000003</v>
      </c>
      <c r="K4983" s="3">
        <f t="shared" si="311"/>
        <v>15974.730000000003</v>
      </c>
    </row>
    <row r="4984" spans="1:11" x14ac:dyDescent="0.25">
      <c r="A4984" s="5">
        <v>46239</v>
      </c>
      <c r="B4984" s="2" t="s">
        <v>4991</v>
      </c>
      <c r="C4984" s="2">
        <v>5</v>
      </c>
      <c r="D4984" s="3">
        <v>10087</v>
      </c>
      <c r="E4984" s="4">
        <v>0.06</v>
      </c>
      <c r="F4984" s="6">
        <v>1</v>
      </c>
      <c r="G4984" s="6">
        <v>4</v>
      </c>
      <c r="H4984" s="7">
        <f t="shared" si="308"/>
        <v>46235</v>
      </c>
      <c r="I4984" s="3">
        <f t="shared" si="309"/>
        <v>53461.100000000006</v>
      </c>
      <c r="J4984" s="3">
        <f t="shared" si="310"/>
        <v>37422.770000000004</v>
      </c>
      <c r="K4984" s="3">
        <f t="shared" si="311"/>
        <v>16038.330000000002</v>
      </c>
    </row>
    <row r="4985" spans="1:11" x14ac:dyDescent="0.25">
      <c r="A4985" s="5">
        <v>46326</v>
      </c>
      <c r="B4985" s="2" t="s">
        <v>4992</v>
      </c>
      <c r="C4985" s="2">
        <v>1</v>
      </c>
      <c r="D4985" s="3">
        <v>28102</v>
      </c>
      <c r="E4985" s="4">
        <v>0.09</v>
      </c>
      <c r="F4985" s="6">
        <v>2</v>
      </c>
      <c r="G4985" s="6">
        <v>1</v>
      </c>
      <c r="H4985" s="7">
        <f t="shared" si="308"/>
        <v>46296</v>
      </c>
      <c r="I4985" s="3">
        <f t="shared" si="309"/>
        <v>30631.180000000004</v>
      </c>
      <c r="J4985" s="3">
        <f t="shared" si="310"/>
        <v>21441.826000000001</v>
      </c>
      <c r="K4985" s="3">
        <f t="shared" si="311"/>
        <v>9189.354000000003</v>
      </c>
    </row>
    <row r="4986" spans="1:11" x14ac:dyDescent="0.25">
      <c r="A4986" s="5">
        <v>46207</v>
      </c>
      <c r="B4986" s="2" t="s">
        <v>4993</v>
      </c>
      <c r="C4986" s="2">
        <v>12</v>
      </c>
      <c r="D4986" s="3">
        <v>8485</v>
      </c>
      <c r="E4986" s="4"/>
      <c r="F4986" s="6">
        <v>3</v>
      </c>
      <c r="G4986" s="6">
        <v>5</v>
      </c>
      <c r="H4986" s="7">
        <f t="shared" si="308"/>
        <v>46204</v>
      </c>
      <c r="I4986" s="3">
        <f t="shared" si="309"/>
        <v>101820</v>
      </c>
      <c r="J4986" s="3">
        <f t="shared" si="310"/>
        <v>71274</v>
      </c>
      <c r="K4986" s="3">
        <f t="shared" si="311"/>
        <v>30546</v>
      </c>
    </row>
    <row r="4987" spans="1:11" x14ac:dyDescent="0.25">
      <c r="A4987" s="5">
        <v>46251</v>
      </c>
      <c r="B4987" s="2" t="s">
        <v>4994</v>
      </c>
      <c r="C4987" s="2">
        <v>7</v>
      </c>
      <c r="D4987" s="3">
        <v>30274</v>
      </c>
      <c r="E4987" s="4"/>
      <c r="F4987" s="6">
        <v>3</v>
      </c>
      <c r="G4987" s="6">
        <v>3</v>
      </c>
      <c r="H4987" s="7">
        <f t="shared" si="308"/>
        <v>46235</v>
      </c>
      <c r="I4987" s="3">
        <f t="shared" si="309"/>
        <v>211918</v>
      </c>
      <c r="J4987" s="3">
        <f t="shared" si="310"/>
        <v>148342.59999999998</v>
      </c>
      <c r="K4987" s="3">
        <f t="shared" si="311"/>
        <v>63575.400000000023</v>
      </c>
    </row>
    <row r="4988" spans="1:11" x14ac:dyDescent="0.25">
      <c r="A4988" s="5">
        <v>46024</v>
      </c>
      <c r="B4988" s="2" t="s">
        <v>4995</v>
      </c>
      <c r="C4988" s="2">
        <v>4</v>
      </c>
      <c r="D4988" s="3">
        <v>4341</v>
      </c>
      <c r="E4988" s="4"/>
      <c r="F4988" s="6">
        <v>3</v>
      </c>
      <c r="G4988" s="6">
        <v>1</v>
      </c>
      <c r="H4988" s="7">
        <f t="shared" si="308"/>
        <v>46023</v>
      </c>
      <c r="I4988" s="3">
        <f t="shared" si="309"/>
        <v>17364</v>
      </c>
      <c r="J4988" s="3">
        <f t="shared" si="310"/>
        <v>12154.8</v>
      </c>
      <c r="K4988" s="3">
        <f t="shared" si="311"/>
        <v>5209.2000000000007</v>
      </c>
    </row>
    <row r="4989" spans="1:11" x14ac:dyDescent="0.25">
      <c r="A4989" s="5">
        <v>46065</v>
      </c>
      <c r="B4989" s="2" t="s">
        <v>4996</v>
      </c>
      <c r="C4989" s="2">
        <v>10</v>
      </c>
      <c r="D4989" s="3">
        <v>14777</v>
      </c>
      <c r="E4989" s="4"/>
      <c r="F4989" s="6">
        <v>4</v>
      </c>
      <c r="G4989" s="6">
        <v>4</v>
      </c>
      <c r="H4989" s="7">
        <f t="shared" si="308"/>
        <v>46054</v>
      </c>
      <c r="I4989" s="3">
        <f t="shared" si="309"/>
        <v>147770</v>
      </c>
      <c r="J4989" s="3">
        <f t="shared" si="310"/>
        <v>103439</v>
      </c>
      <c r="K4989" s="3">
        <f t="shared" si="311"/>
        <v>44331</v>
      </c>
    </row>
    <row r="4990" spans="1:11" x14ac:dyDescent="0.25">
      <c r="A4990" s="5">
        <v>46384</v>
      </c>
      <c r="B4990" s="2" t="s">
        <v>4997</v>
      </c>
      <c r="C4990" s="2">
        <v>5</v>
      </c>
      <c r="D4990" s="3">
        <v>16117</v>
      </c>
      <c r="E4990" s="4">
        <v>0.02</v>
      </c>
      <c r="F4990" s="6">
        <v>2</v>
      </c>
      <c r="G4990" s="6">
        <v>5</v>
      </c>
      <c r="H4990" s="7">
        <f t="shared" si="308"/>
        <v>46357</v>
      </c>
      <c r="I4990" s="3">
        <f t="shared" si="309"/>
        <v>82196.7</v>
      </c>
      <c r="J4990" s="3">
        <f t="shared" si="310"/>
        <v>57537.689999999995</v>
      </c>
      <c r="K4990" s="3">
        <f t="shared" si="311"/>
        <v>24659.010000000002</v>
      </c>
    </row>
    <row r="4991" spans="1:11" x14ac:dyDescent="0.25">
      <c r="A4991" s="5">
        <v>46098</v>
      </c>
      <c r="B4991" s="2" t="s">
        <v>4998</v>
      </c>
      <c r="C4991" s="2">
        <v>1</v>
      </c>
      <c r="D4991" s="3">
        <v>17114</v>
      </c>
      <c r="E4991" s="4">
        <v>0.13</v>
      </c>
      <c r="F4991" s="6">
        <v>2</v>
      </c>
      <c r="G4991" s="6">
        <v>3</v>
      </c>
      <c r="H4991" s="7">
        <f t="shared" si="308"/>
        <v>46082</v>
      </c>
      <c r="I4991" s="3">
        <f t="shared" si="309"/>
        <v>19338.82</v>
      </c>
      <c r="J4991" s="3">
        <f t="shared" si="310"/>
        <v>13537.173999999999</v>
      </c>
      <c r="K4991" s="3">
        <f t="shared" si="311"/>
        <v>5801.6460000000006</v>
      </c>
    </row>
    <row r="4992" spans="1:11" x14ac:dyDescent="0.25">
      <c r="A4992" s="5">
        <v>46335</v>
      </c>
      <c r="B4992" s="2" t="s">
        <v>4999</v>
      </c>
      <c r="C4992" s="2">
        <v>6</v>
      </c>
      <c r="D4992" s="3">
        <v>18649</v>
      </c>
      <c r="E4992" s="4"/>
      <c r="F4992" s="6">
        <v>2</v>
      </c>
      <c r="G4992" s="6">
        <v>4</v>
      </c>
      <c r="H4992" s="7">
        <f t="shared" si="308"/>
        <v>46327</v>
      </c>
      <c r="I4992" s="3">
        <f t="shared" si="309"/>
        <v>111894</v>
      </c>
      <c r="J4992" s="3">
        <f t="shared" si="310"/>
        <v>78325.799999999988</v>
      </c>
      <c r="K4992" s="3">
        <f t="shared" si="311"/>
        <v>33568.200000000012</v>
      </c>
    </row>
    <row r="4993" spans="1:11" x14ac:dyDescent="0.25">
      <c r="A4993" s="5">
        <v>46261</v>
      </c>
      <c r="B4993" s="2" t="s">
        <v>5000</v>
      </c>
      <c r="C4993" s="2">
        <v>10</v>
      </c>
      <c r="D4993" s="3">
        <v>25216</v>
      </c>
      <c r="E4993" s="4">
        <v>7.0000000000000007E-2</v>
      </c>
      <c r="F4993" s="6">
        <v>1</v>
      </c>
      <c r="G4993" s="6">
        <v>6</v>
      </c>
      <c r="H4993" s="7">
        <f t="shared" si="308"/>
        <v>46235</v>
      </c>
      <c r="I4993" s="3">
        <f t="shared" si="309"/>
        <v>269811.20000000001</v>
      </c>
      <c r="J4993" s="3">
        <f t="shared" si="310"/>
        <v>188867.84</v>
      </c>
      <c r="K4993" s="3">
        <f t="shared" si="311"/>
        <v>80943.360000000015</v>
      </c>
    </row>
    <row r="4994" spans="1:11" x14ac:dyDescent="0.25">
      <c r="A4994" s="5">
        <v>46253</v>
      </c>
      <c r="B4994" s="2" t="s">
        <v>5001</v>
      </c>
      <c r="C4994" s="2">
        <v>11</v>
      </c>
      <c r="D4994" s="3">
        <v>4599</v>
      </c>
      <c r="E4994" s="4">
        <v>0.04</v>
      </c>
      <c r="F4994" s="6">
        <v>2</v>
      </c>
      <c r="G4994" s="6">
        <v>4</v>
      </c>
      <c r="H4994" s="7">
        <f t="shared" ref="H4994:H5001" si="312">DATE(YEAR($A4994),MONTH($A4994),1)</f>
        <v>46235</v>
      </c>
      <c r="I4994" s="3">
        <f t="shared" ref="I4994:I5001" si="313">$C4994*$D4994*(1+$E4994)</f>
        <v>52612.560000000005</v>
      </c>
      <c r="J4994" s="3">
        <f t="shared" ref="J4994:J5001" si="314">I4994*70%</f>
        <v>36828.792000000001</v>
      </c>
      <c r="K4994" s="3">
        <f t="shared" ref="K4994:K5001" si="315">I4994-J4994</f>
        <v>15783.768000000004</v>
      </c>
    </row>
    <row r="4995" spans="1:11" x14ac:dyDescent="0.25">
      <c r="A4995" s="5">
        <v>46121</v>
      </c>
      <c r="B4995" s="2" t="s">
        <v>5002</v>
      </c>
      <c r="C4995" s="2">
        <v>6</v>
      </c>
      <c r="D4995" s="3">
        <v>3794</v>
      </c>
      <c r="E4995" s="4"/>
      <c r="F4995" s="6">
        <v>4</v>
      </c>
      <c r="G4995" s="6">
        <v>8</v>
      </c>
      <c r="H4995" s="7">
        <f t="shared" si="312"/>
        <v>46113</v>
      </c>
      <c r="I4995" s="3">
        <f t="shared" si="313"/>
        <v>22764</v>
      </c>
      <c r="J4995" s="3">
        <f t="shared" si="314"/>
        <v>15934.8</v>
      </c>
      <c r="K4995" s="3">
        <f t="shared" si="315"/>
        <v>6829.2000000000007</v>
      </c>
    </row>
    <row r="4996" spans="1:11" x14ac:dyDescent="0.25">
      <c r="A4996" s="5">
        <v>46092</v>
      </c>
      <c r="B4996" s="2" t="s">
        <v>5003</v>
      </c>
      <c r="C4996" s="2">
        <v>9</v>
      </c>
      <c r="D4996" s="3">
        <v>10084</v>
      </c>
      <c r="E4996" s="4">
        <v>0.14000000000000001</v>
      </c>
      <c r="F4996" s="6">
        <v>1</v>
      </c>
      <c r="G4996" s="6">
        <v>7</v>
      </c>
      <c r="H4996" s="7">
        <f t="shared" si="312"/>
        <v>46082</v>
      </c>
      <c r="I4996" s="3">
        <f t="shared" si="313"/>
        <v>103461.84000000001</v>
      </c>
      <c r="J4996" s="3">
        <f t="shared" si="314"/>
        <v>72423.288</v>
      </c>
      <c r="K4996" s="3">
        <f t="shared" si="315"/>
        <v>31038.552000000011</v>
      </c>
    </row>
    <row r="4997" spans="1:11" x14ac:dyDescent="0.25">
      <c r="A4997" s="5">
        <v>46040</v>
      </c>
      <c r="B4997" s="2" t="s">
        <v>5004</v>
      </c>
      <c r="C4997" s="2">
        <v>3</v>
      </c>
      <c r="D4997" s="3">
        <v>10328</v>
      </c>
      <c r="E4997" s="4">
        <v>0.12</v>
      </c>
      <c r="F4997" s="6">
        <v>5</v>
      </c>
      <c r="G4997" s="6">
        <v>4</v>
      </c>
      <c r="H4997" s="7">
        <f t="shared" si="312"/>
        <v>46023</v>
      </c>
      <c r="I4997" s="3">
        <f t="shared" si="313"/>
        <v>34702.080000000002</v>
      </c>
      <c r="J4997" s="3">
        <f t="shared" si="314"/>
        <v>24291.455999999998</v>
      </c>
      <c r="K4997" s="3">
        <f t="shared" si="315"/>
        <v>10410.624000000003</v>
      </c>
    </row>
    <row r="4998" spans="1:11" x14ac:dyDescent="0.25">
      <c r="A4998" s="5">
        <v>46296</v>
      </c>
      <c r="B4998" s="2" t="s">
        <v>5005</v>
      </c>
      <c r="C4998" s="2">
        <v>6</v>
      </c>
      <c r="D4998" s="3">
        <v>32413</v>
      </c>
      <c r="E4998" s="4">
        <v>0.15</v>
      </c>
      <c r="F4998" s="6">
        <v>1</v>
      </c>
      <c r="G4998" s="6">
        <v>4</v>
      </c>
      <c r="H4998" s="7">
        <f t="shared" si="312"/>
        <v>46296</v>
      </c>
      <c r="I4998" s="3">
        <f t="shared" si="313"/>
        <v>223649.69999999998</v>
      </c>
      <c r="J4998" s="3">
        <f t="shared" si="314"/>
        <v>156554.78999999998</v>
      </c>
      <c r="K4998" s="3">
        <f t="shared" si="315"/>
        <v>67094.91</v>
      </c>
    </row>
    <row r="4999" spans="1:11" x14ac:dyDescent="0.25">
      <c r="A4999" s="5">
        <v>46151</v>
      </c>
      <c r="B4999" s="2" t="s">
        <v>5006</v>
      </c>
      <c r="C4999" s="2">
        <v>12</v>
      </c>
      <c r="D4999" s="3">
        <v>3329</v>
      </c>
      <c r="E4999" s="4"/>
      <c r="F4999" s="6">
        <v>4</v>
      </c>
      <c r="G4999" s="6">
        <v>8</v>
      </c>
      <c r="H4999" s="7">
        <f t="shared" si="312"/>
        <v>46143</v>
      </c>
      <c r="I4999" s="3">
        <f t="shared" si="313"/>
        <v>39948</v>
      </c>
      <c r="J4999" s="3">
        <f t="shared" si="314"/>
        <v>27963.599999999999</v>
      </c>
      <c r="K4999" s="3">
        <f t="shared" si="315"/>
        <v>11984.400000000001</v>
      </c>
    </row>
    <row r="5000" spans="1:11" x14ac:dyDescent="0.25">
      <c r="A5000" s="5">
        <v>46376</v>
      </c>
      <c r="B5000" s="2" t="s">
        <v>5007</v>
      </c>
      <c r="C5000" s="2">
        <v>8</v>
      </c>
      <c r="D5000" s="3">
        <v>17689</v>
      </c>
      <c r="E5000" s="4"/>
      <c r="F5000" s="6">
        <v>3</v>
      </c>
      <c r="G5000" s="6">
        <v>4</v>
      </c>
      <c r="H5000" s="7">
        <f t="shared" si="312"/>
        <v>46357</v>
      </c>
      <c r="I5000" s="3">
        <f t="shared" si="313"/>
        <v>141512</v>
      </c>
      <c r="J5000" s="3">
        <f t="shared" si="314"/>
        <v>99058.4</v>
      </c>
      <c r="K5000" s="3">
        <f t="shared" si="315"/>
        <v>42453.600000000006</v>
      </c>
    </row>
    <row r="5001" spans="1:11" x14ac:dyDescent="0.25">
      <c r="A5001" s="5">
        <v>46092</v>
      </c>
      <c r="B5001" s="2" t="s">
        <v>5008</v>
      </c>
      <c r="C5001" s="2">
        <v>11</v>
      </c>
      <c r="D5001" s="3">
        <v>23847</v>
      </c>
      <c r="E5001" s="4"/>
      <c r="F5001" s="6">
        <v>4</v>
      </c>
      <c r="G5001" s="6">
        <v>5</v>
      </c>
      <c r="H5001" s="7">
        <f t="shared" si="312"/>
        <v>46082</v>
      </c>
      <c r="I5001" s="3">
        <f t="shared" si="313"/>
        <v>262317</v>
      </c>
      <c r="J5001" s="3">
        <f t="shared" si="314"/>
        <v>183621.9</v>
      </c>
      <c r="K5001" s="3">
        <f t="shared" si="315"/>
        <v>78695.100000000006</v>
      </c>
    </row>
  </sheetData>
  <phoneticPr fontId="2" type="noConversion"/>
  <dataValidations count="2">
    <dataValidation type="list" allowBlank="1" showInputMessage="1" showErrorMessage="1" errorTitle="ID de producto inválido" error="Elegí un ID existente en el catálogo de productos." sqref="G2:I5001" xr:uid="{22EA6DDF-E7F8-4810-A384-6522E8C10A97}">
      <formula1>IDs_Productos_Validos</formula1>
    </dataValidation>
    <dataValidation type="list" allowBlank="1" showInputMessage="1" showErrorMessage="1" errorTitle="ID de cliente inválido" error="Elegí un ID existente en el catálogo de clientes." sqref="F2:F5001" xr:uid="{87036249-CA8B-4A7C-9919-E21937430C1C}">
      <formula1>IDs_Clientes_Validos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9AE1-10D3-4370-993E-D2BFF5535CBE}">
  <dimension ref="A1:B6"/>
  <sheetViews>
    <sheetView workbookViewId="0">
      <selection activeCell="B2" sqref="B2"/>
    </sheetView>
  </sheetViews>
  <sheetFormatPr baseColWidth="10" defaultRowHeight="15" x14ac:dyDescent="0.25"/>
  <cols>
    <col min="1" max="1" width="12.140625" bestFit="1" customWidth="1"/>
    <col min="2" max="2" width="9.42578125" bestFit="1" customWidth="1"/>
  </cols>
  <sheetData>
    <row r="1" spans="1:2" x14ac:dyDescent="0.25">
      <c r="A1" s="2" t="s">
        <v>5</v>
      </c>
      <c r="B1" s="2" t="s">
        <v>5012</v>
      </c>
    </row>
    <row r="2" spans="1:2" x14ac:dyDescent="0.25">
      <c r="A2" s="2">
        <v>1</v>
      </c>
      <c r="B2" s="2" t="s">
        <v>5013</v>
      </c>
    </row>
    <row r="3" spans="1:2" x14ac:dyDescent="0.25">
      <c r="A3" s="2">
        <v>2</v>
      </c>
      <c r="B3" s="2" t="s">
        <v>5014</v>
      </c>
    </row>
    <row r="4" spans="1:2" x14ac:dyDescent="0.25">
      <c r="A4" s="2">
        <v>3</v>
      </c>
      <c r="B4" s="2" t="s">
        <v>5015</v>
      </c>
    </row>
    <row r="5" spans="1:2" x14ac:dyDescent="0.25">
      <c r="A5" s="2">
        <v>4</v>
      </c>
      <c r="B5" s="2" t="s">
        <v>5016</v>
      </c>
    </row>
    <row r="6" spans="1:2" x14ac:dyDescent="0.25">
      <c r="A6" s="2">
        <v>5</v>
      </c>
      <c r="B6" s="2" t="s">
        <v>5017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0D0D-20CE-41AB-BC1D-9D278B69E876}">
  <dimension ref="A1:B9"/>
  <sheetViews>
    <sheetView workbookViewId="0">
      <selection activeCell="B3" sqref="B3"/>
    </sheetView>
  </sheetViews>
  <sheetFormatPr baseColWidth="10" defaultRowHeight="15" x14ac:dyDescent="0.25"/>
  <cols>
    <col min="1" max="1" width="13.85546875" bestFit="1" customWidth="1"/>
    <col min="2" max="2" width="11.140625" bestFit="1" customWidth="1"/>
  </cols>
  <sheetData>
    <row r="1" spans="1:2" x14ac:dyDescent="0.25">
      <c r="A1" s="2" t="s">
        <v>6</v>
      </c>
      <c r="B1" s="2" t="s">
        <v>5018</v>
      </c>
    </row>
    <row r="2" spans="1:2" x14ac:dyDescent="0.25">
      <c r="A2" s="2">
        <v>1</v>
      </c>
      <c r="B2" s="2" t="s">
        <v>5019</v>
      </c>
    </row>
    <row r="3" spans="1:2" x14ac:dyDescent="0.25">
      <c r="A3" s="2">
        <v>2</v>
      </c>
      <c r="B3" s="2" t="s">
        <v>5020</v>
      </c>
    </row>
    <row r="4" spans="1:2" x14ac:dyDescent="0.25">
      <c r="A4" s="2">
        <v>3</v>
      </c>
      <c r="B4" s="2" t="s">
        <v>5021</v>
      </c>
    </row>
    <row r="5" spans="1:2" x14ac:dyDescent="0.25">
      <c r="A5" s="2">
        <v>4</v>
      </c>
      <c r="B5" s="2" t="s">
        <v>5022</v>
      </c>
    </row>
    <row r="6" spans="1:2" x14ac:dyDescent="0.25">
      <c r="A6" s="2">
        <v>5</v>
      </c>
      <c r="B6" s="2" t="s">
        <v>5023</v>
      </c>
    </row>
    <row r="7" spans="1:2" x14ac:dyDescent="0.25">
      <c r="A7" s="2">
        <v>6</v>
      </c>
      <c r="B7" s="2" t="s">
        <v>5024</v>
      </c>
    </row>
    <row r="8" spans="1:2" x14ac:dyDescent="0.25">
      <c r="A8" s="2">
        <v>7</v>
      </c>
      <c r="B8" s="2" t="s">
        <v>5025</v>
      </c>
    </row>
    <row r="9" spans="1:2" x14ac:dyDescent="0.25">
      <c r="A9" s="2">
        <v>8</v>
      </c>
      <c r="B9" s="2" t="s">
        <v>5026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A379-1870-45CD-9BC0-A52D21F8AC1B}">
  <dimension ref="A1:E366"/>
  <sheetViews>
    <sheetView workbookViewId="0">
      <selection activeCell="H7" sqref="H7"/>
    </sheetView>
  </sheetViews>
  <sheetFormatPr baseColWidth="10" defaultRowHeight="15" x14ac:dyDescent="0.25"/>
  <cols>
    <col min="1" max="1" width="10.140625" bestFit="1" customWidth="1"/>
    <col min="2" max="2" width="6.5703125" bestFit="1" customWidth="1"/>
    <col min="3" max="3" width="10.7109375" bestFit="1" customWidth="1"/>
    <col min="4" max="4" width="6.85546875" bestFit="1" customWidth="1"/>
    <col min="5" max="5" width="11.5703125" bestFit="1" customWidth="1"/>
  </cols>
  <sheetData>
    <row r="1" spans="1:5" x14ac:dyDescent="0.25">
      <c r="A1" s="2" t="s">
        <v>5027</v>
      </c>
      <c r="B1" s="2" t="s">
        <v>5028</v>
      </c>
      <c r="C1" s="2" t="s">
        <v>5029</v>
      </c>
      <c r="D1" s="2" t="s">
        <v>5030</v>
      </c>
      <c r="E1" s="2" t="s">
        <v>5031</v>
      </c>
    </row>
    <row r="2" spans="1:5" x14ac:dyDescent="0.25">
      <c r="A2" s="8">
        <v>46023</v>
      </c>
      <c r="B2" s="2">
        <v>2026</v>
      </c>
      <c r="C2" s="2">
        <v>1</v>
      </c>
      <c r="D2" s="2" t="s">
        <v>5032</v>
      </c>
      <c r="E2" s="2" t="s">
        <v>5033</v>
      </c>
    </row>
    <row r="3" spans="1:5" x14ac:dyDescent="0.25">
      <c r="A3" s="8">
        <v>46024</v>
      </c>
      <c r="B3" s="2">
        <v>2026</v>
      </c>
      <c r="C3" s="2">
        <v>1</v>
      </c>
      <c r="D3" s="2" t="s">
        <v>5032</v>
      </c>
      <c r="E3" s="2" t="s">
        <v>5033</v>
      </c>
    </row>
    <row r="4" spans="1:5" x14ac:dyDescent="0.25">
      <c r="A4" s="8">
        <v>46025</v>
      </c>
      <c r="B4" s="2">
        <v>2026</v>
      </c>
      <c r="C4" s="2">
        <v>1</v>
      </c>
      <c r="D4" s="2" t="s">
        <v>5032</v>
      </c>
      <c r="E4" s="2" t="s">
        <v>5033</v>
      </c>
    </row>
    <row r="5" spans="1:5" x14ac:dyDescent="0.25">
      <c r="A5" s="8">
        <v>46026</v>
      </c>
      <c r="B5" s="2">
        <v>2026</v>
      </c>
      <c r="C5" s="2">
        <v>1</v>
      </c>
      <c r="D5" s="2" t="s">
        <v>5032</v>
      </c>
      <c r="E5" s="2" t="s">
        <v>5033</v>
      </c>
    </row>
    <row r="6" spans="1:5" x14ac:dyDescent="0.25">
      <c r="A6" s="8">
        <v>46027</v>
      </c>
      <c r="B6" s="2">
        <v>2026</v>
      </c>
      <c r="C6" s="2">
        <v>1</v>
      </c>
      <c r="D6" s="2" t="s">
        <v>5032</v>
      </c>
      <c r="E6" s="2" t="s">
        <v>5033</v>
      </c>
    </row>
    <row r="7" spans="1:5" x14ac:dyDescent="0.25">
      <c r="A7" s="8">
        <v>46028</v>
      </c>
      <c r="B7" s="2">
        <v>2026</v>
      </c>
      <c r="C7" s="2">
        <v>1</v>
      </c>
      <c r="D7" s="2" t="s">
        <v>5032</v>
      </c>
      <c r="E7" s="2" t="s">
        <v>5033</v>
      </c>
    </row>
    <row r="8" spans="1:5" x14ac:dyDescent="0.25">
      <c r="A8" s="8">
        <v>46029</v>
      </c>
      <c r="B8" s="2">
        <v>2026</v>
      </c>
      <c r="C8" s="2">
        <v>1</v>
      </c>
      <c r="D8" s="2" t="s">
        <v>5032</v>
      </c>
      <c r="E8" s="2" t="s">
        <v>5033</v>
      </c>
    </row>
    <row r="9" spans="1:5" x14ac:dyDescent="0.25">
      <c r="A9" s="8">
        <v>46030</v>
      </c>
      <c r="B9" s="2">
        <v>2026</v>
      </c>
      <c r="C9" s="2">
        <v>1</v>
      </c>
      <c r="D9" s="2" t="s">
        <v>5032</v>
      </c>
      <c r="E9" s="2" t="s">
        <v>5033</v>
      </c>
    </row>
    <row r="10" spans="1:5" x14ac:dyDescent="0.25">
      <c r="A10" s="8">
        <v>46031</v>
      </c>
      <c r="B10" s="2">
        <v>2026</v>
      </c>
      <c r="C10" s="2">
        <v>1</v>
      </c>
      <c r="D10" s="2" t="s">
        <v>5032</v>
      </c>
      <c r="E10" s="2" t="s">
        <v>5033</v>
      </c>
    </row>
    <row r="11" spans="1:5" x14ac:dyDescent="0.25">
      <c r="A11" s="8">
        <v>46032</v>
      </c>
      <c r="B11" s="2">
        <v>2026</v>
      </c>
      <c r="C11" s="2">
        <v>1</v>
      </c>
      <c r="D11" s="2" t="s">
        <v>5032</v>
      </c>
      <c r="E11" s="2" t="s">
        <v>5033</v>
      </c>
    </row>
    <row r="12" spans="1:5" x14ac:dyDescent="0.25">
      <c r="A12" s="8">
        <v>46033</v>
      </c>
      <c r="B12" s="2">
        <v>2026</v>
      </c>
      <c r="C12" s="2">
        <v>1</v>
      </c>
      <c r="D12" s="2" t="s">
        <v>5032</v>
      </c>
      <c r="E12" s="2" t="s">
        <v>5033</v>
      </c>
    </row>
    <row r="13" spans="1:5" x14ac:dyDescent="0.25">
      <c r="A13" s="8">
        <v>46034</v>
      </c>
      <c r="B13" s="2">
        <v>2026</v>
      </c>
      <c r="C13" s="2">
        <v>1</v>
      </c>
      <c r="D13" s="2" t="s">
        <v>5032</v>
      </c>
      <c r="E13" s="2" t="s">
        <v>5033</v>
      </c>
    </row>
    <row r="14" spans="1:5" x14ac:dyDescent="0.25">
      <c r="A14" s="8">
        <v>46035</v>
      </c>
      <c r="B14" s="2">
        <v>2026</v>
      </c>
      <c r="C14" s="2">
        <v>1</v>
      </c>
      <c r="D14" s="2" t="s">
        <v>5032</v>
      </c>
      <c r="E14" s="2" t="s">
        <v>5033</v>
      </c>
    </row>
    <row r="15" spans="1:5" x14ac:dyDescent="0.25">
      <c r="A15" s="8">
        <v>46036</v>
      </c>
      <c r="B15" s="2">
        <v>2026</v>
      </c>
      <c r="C15" s="2">
        <v>1</v>
      </c>
      <c r="D15" s="2" t="s">
        <v>5032</v>
      </c>
      <c r="E15" s="2" t="s">
        <v>5033</v>
      </c>
    </row>
    <row r="16" spans="1:5" x14ac:dyDescent="0.25">
      <c r="A16" s="8">
        <v>46037</v>
      </c>
      <c r="B16" s="2">
        <v>2026</v>
      </c>
      <c r="C16" s="2">
        <v>1</v>
      </c>
      <c r="D16" s="2" t="s">
        <v>5032</v>
      </c>
      <c r="E16" s="2" t="s">
        <v>5033</v>
      </c>
    </row>
    <row r="17" spans="1:5" x14ac:dyDescent="0.25">
      <c r="A17" s="8">
        <v>46038</v>
      </c>
      <c r="B17" s="2">
        <v>2026</v>
      </c>
      <c r="C17" s="2">
        <v>1</v>
      </c>
      <c r="D17" s="2" t="s">
        <v>5032</v>
      </c>
      <c r="E17" s="2" t="s">
        <v>5033</v>
      </c>
    </row>
    <row r="18" spans="1:5" x14ac:dyDescent="0.25">
      <c r="A18" s="8">
        <v>46039</v>
      </c>
      <c r="B18" s="2">
        <v>2026</v>
      </c>
      <c r="C18" s="2">
        <v>1</v>
      </c>
      <c r="D18" s="2" t="s">
        <v>5032</v>
      </c>
      <c r="E18" s="2" t="s">
        <v>5033</v>
      </c>
    </row>
    <row r="19" spans="1:5" x14ac:dyDescent="0.25">
      <c r="A19" s="8">
        <v>46040</v>
      </c>
      <c r="B19" s="2">
        <v>2026</v>
      </c>
      <c r="C19" s="2">
        <v>1</v>
      </c>
      <c r="D19" s="2" t="s">
        <v>5032</v>
      </c>
      <c r="E19" s="2" t="s">
        <v>5033</v>
      </c>
    </row>
    <row r="20" spans="1:5" x14ac:dyDescent="0.25">
      <c r="A20" s="8">
        <v>46041</v>
      </c>
      <c r="B20" s="2">
        <v>2026</v>
      </c>
      <c r="C20" s="2">
        <v>1</v>
      </c>
      <c r="D20" s="2" t="s">
        <v>5032</v>
      </c>
      <c r="E20" s="2" t="s">
        <v>5033</v>
      </c>
    </row>
    <row r="21" spans="1:5" x14ac:dyDescent="0.25">
      <c r="A21" s="8">
        <v>46042</v>
      </c>
      <c r="B21" s="2">
        <v>2026</v>
      </c>
      <c r="C21" s="2">
        <v>1</v>
      </c>
      <c r="D21" s="2" t="s">
        <v>5032</v>
      </c>
      <c r="E21" s="2" t="s">
        <v>5033</v>
      </c>
    </row>
    <row r="22" spans="1:5" x14ac:dyDescent="0.25">
      <c r="A22" s="8">
        <v>46043</v>
      </c>
      <c r="B22" s="2">
        <v>2026</v>
      </c>
      <c r="C22" s="2">
        <v>1</v>
      </c>
      <c r="D22" s="2" t="s">
        <v>5032</v>
      </c>
      <c r="E22" s="2" t="s">
        <v>5033</v>
      </c>
    </row>
    <row r="23" spans="1:5" x14ac:dyDescent="0.25">
      <c r="A23" s="8">
        <v>46044</v>
      </c>
      <c r="B23" s="2">
        <v>2026</v>
      </c>
      <c r="C23" s="2">
        <v>1</v>
      </c>
      <c r="D23" s="2" t="s">
        <v>5032</v>
      </c>
      <c r="E23" s="2" t="s">
        <v>5033</v>
      </c>
    </row>
    <row r="24" spans="1:5" x14ac:dyDescent="0.25">
      <c r="A24" s="8">
        <v>46045</v>
      </c>
      <c r="B24" s="2">
        <v>2026</v>
      </c>
      <c r="C24" s="2">
        <v>1</v>
      </c>
      <c r="D24" s="2" t="s">
        <v>5032</v>
      </c>
      <c r="E24" s="2" t="s">
        <v>5033</v>
      </c>
    </row>
    <row r="25" spans="1:5" x14ac:dyDescent="0.25">
      <c r="A25" s="8">
        <v>46046</v>
      </c>
      <c r="B25" s="2">
        <v>2026</v>
      </c>
      <c r="C25" s="2">
        <v>1</v>
      </c>
      <c r="D25" s="2" t="s">
        <v>5032</v>
      </c>
      <c r="E25" s="2" t="s">
        <v>5033</v>
      </c>
    </row>
    <row r="26" spans="1:5" x14ac:dyDescent="0.25">
      <c r="A26" s="8">
        <v>46047</v>
      </c>
      <c r="B26" s="2">
        <v>2026</v>
      </c>
      <c r="C26" s="2">
        <v>1</v>
      </c>
      <c r="D26" s="2" t="s">
        <v>5032</v>
      </c>
      <c r="E26" s="2" t="s">
        <v>5033</v>
      </c>
    </row>
    <row r="27" spans="1:5" x14ac:dyDescent="0.25">
      <c r="A27" s="8">
        <v>46048</v>
      </c>
      <c r="B27" s="2">
        <v>2026</v>
      </c>
      <c r="C27" s="2">
        <v>1</v>
      </c>
      <c r="D27" s="2" t="s">
        <v>5032</v>
      </c>
      <c r="E27" s="2" t="s">
        <v>5033</v>
      </c>
    </row>
    <row r="28" spans="1:5" x14ac:dyDescent="0.25">
      <c r="A28" s="8">
        <v>46049</v>
      </c>
      <c r="B28" s="2">
        <v>2026</v>
      </c>
      <c r="C28" s="2">
        <v>1</v>
      </c>
      <c r="D28" s="2" t="s">
        <v>5032</v>
      </c>
      <c r="E28" s="2" t="s">
        <v>5033</v>
      </c>
    </row>
    <row r="29" spans="1:5" x14ac:dyDescent="0.25">
      <c r="A29" s="8">
        <v>46050</v>
      </c>
      <c r="B29" s="2">
        <v>2026</v>
      </c>
      <c r="C29" s="2">
        <v>1</v>
      </c>
      <c r="D29" s="2" t="s">
        <v>5032</v>
      </c>
      <c r="E29" s="2" t="s">
        <v>5033</v>
      </c>
    </row>
    <row r="30" spans="1:5" x14ac:dyDescent="0.25">
      <c r="A30" s="8">
        <v>46051</v>
      </c>
      <c r="B30" s="2">
        <v>2026</v>
      </c>
      <c r="C30" s="2">
        <v>1</v>
      </c>
      <c r="D30" s="2" t="s">
        <v>5032</v>
      </c>
      <c r="E30" s="2" t="s">
        <v>5033</v>
      </c>
    </row>
    <row r="31" spans="1:5" x14ac:dyDescent="0.25">
      <c r="A31" s="8">
        <v>46052</v>
      </c>
      <c r="B31" s="2">
        <v>2026</v>
      </c>
      <c r="C31" s="2">
        <v>1</v>
      </c>
      <c r="D31" s="2" t="s">
        <v>5032</v>
      </c>
      <c r="E31" s="2" t="s">
        <v>5033</v>
      </c>
    </row>
    <row r="32" spans="1:5" x14ac:dyDescent="0.25">
      <c r="A32" s="8">
        <v>46053</v>
      </c>
      <c r="B32" s="2">
        <v>2026</v>
      </c>
      <c r="C32" s="2">
        <v>1</v>
      </c>
      <c r="D32" s="2" t="s">
        <v>5032</v>
      </c>
      <c r="E32" s="2" t="s">
        <v>5033</v>
      </c>
    </row>
    <row r="33" spans="1:5" x14ac:dyDescent="0.25">
      <c r="A33" s="8">
        <v>46054</v>
      </c>
      <c r="B33" s="2">
        <v>2026</v>
      </c>
      <c r="C33" s="2">
        <v>2</v>
      </c>
      <c r="D33" s="2" t="s">
        <v>5034</v>
      </c>
      <c r="E33" s="2" t="s">
        <v>5033</v>
      </c>
    </row>
    <row r="34" spans="1:5" x14ac:dyDescent="0.25">
      <c r="A34" s="8">
        <v>46055</v>
      </c>
      <c r="B34" s="2">
        <v>2026</v>
      </c>
      <c r="C34" s="2">
        <v>2</v>
      </c>
      <c r="D34" s="2" t="s">
        <v>5034</v>
      </c>
      <c r="E34" s="2" t="s">
        <v>5033</v>
      </c>
    </row>
    <row r="35" spans="1:5" x14ac:dyDescent="0.25">
      <c r="A35" s="8">
        <v>46056</v>
      </c>
      <c r="B35" s="2">
        <v>2026</v>
      </c>
      <c r="C35" s="2">
        <v>2</v>
      </c>
      <c r="D35" s="2" t="s">
        <v>5034</v>
      </c>
      <c r="E35" s="2" t="s">
        <v>5033</v>
      </c>
    </row>
    <row r="36" spans="1:5" x14ac:dyDescent="0.25">
      <c r="A36" s="8">
        <v>46057</v>
      </c>
      <c r="B36" s="2">
        <v>2026</v>
      </c>
      <c r="C36" s="2">
        <v>2</v>
      </c>
      <c r="D36" s="2" t="s">
        <v>5034</v>
      </c>
      <c r="E36" s="2" t="s">
        <v>5033</v>
      </c>
    </row>
    <row r="37" spans="1:5" x14ac:dyDescent="0.25">
      <c r="A37" s="8">
        <v>46058</v>
      </c>
      <c r="B37" s="2">
        <v>2026</v>
      </c>
      <c r="C37" s="2">
        <v>2</v>
      </c>
      <c r="D37" s="2" t="s">
        <v>5034</v>
      </c>
      <c r="E37" s="2" t="s">
        <v>5033</v>
      </c>
    </row>
    <row r="38" spans="1:5" x14ac:dyDescent="0.25">
      <c r="A38" s="8">
        <v>46059</v>
      </c>
      <c r="B38" s="2">
        <v>2026</v>
      </c>
      <c r="C38" s="2">
        <v>2</v>
      </c>
      <c r="D38" s="2" t="s">
        <v>5034</v>
      </c>
      <c r="E38" s="2" t="s">
        <v>5033</v>
      </c>
    </row>
    <row r="39" spans="1:5" x14ac:dyDescent="0.25">
      <c r="A39" s="8">
        <v>46060</v>
      </c>
      <c r="B39" s="2">
        <v>2026</v>
      </c>
      <c r="C39" s="2">
        <v>2</v>
      </c>
      <c r="D39" s="2" t="s">
        <v>5034</v>
      </c>
      <c r="E39" s="2" t="s">
        <v>5033</v>
      </c>
    </row>
    <row r="40" spans="1:5" x14ac:dyDescent="0.25">
      <c r="A40" s="8">
        <v>46061</v>
      </c>
      <c r="B40" s="2">
        <v>2026</v>
      </c>
      <c r="C40" s="2">
        <v>2</v>
      </c>
      <c r="D40" s="2" t="s">
        <v>5034</v>
      </c>
      <c r="E40" s="2" t="s">
        <v>5033</v>
      </c>
    </row>
    <row r="41" spans="1:5" x14ac:dyDescent="0.25">
      <c r="A41" s="8">
        <v>46062</v>
      </c>
      <c r="B41" s="2">
        <v>2026</v>
      </c>
      <c r="C41" s="2">
        <v>2</v>
      </c>
      <c r="D41" s="2" t="s">
        <v>5034</v>
      </c>
      <c r="E41" s="2" t="s">
        <v>5033</v>
      </c>
    </row>
    <row r="42" spans="1:5" x14ac:dyDescent="0.25">
      <c r="A42" s="8">
        <v>46063</v>
      </c>
      <c r="B42" s="2">
        <v>2026</v>
      </c>
      <c r="C42" s="2">
        <v>2</v>
      </c>
      <c r="D42" s="2" t="s">
        <v>5034</v>
      </c>
      <c r="E42" s="2" t="s">
        <v>5033</v>
      </c>
    </row>
    <row r="43" spans="1:5" x14ac:dyDescent="0.25">
      <c r="A43" s="8">
        <v>46064</v>
      </c>
      <c r="B43" s="2">
        <v>2026</v>
      </c>
      <c r="C43" s="2">
        <v>2</v>
      </c>
      <c r="D43" s="2" t="s">
        <v>5034</v>
      </c>
      <c r="E43" s="2" t="s">
        <v>5033</v>
      </c>
    </row>
    <row r="44" spans="1:5" x14ac:dyDescent="0.25">
      <c r="A44" s="8">
        <v>46065</v>
      </c>
      <c r="B44" s="2">
        <v>2026</v>
      </c>
      <c r="C44" s="2">
        <v>2</v>
      </c>
      <c r="D44" s="2" t="s">
        <v>5034</v>
      </c>
      <c r="E44" s="2" t="s">
        <v>5033</v>
      </c>
    </row>
    <row r="45" spans="1:5" x14ac:dyDescent="0.25">
      <c r="A45" s="8">
        <v>46066</v>
      </c>
      <c r="B45" s="2">
        <v>2026</v>
      </c>
      <c r="C45" s="2">
        <v>2</v>
      </c>
      <c r="D45" s="2" t="s">
        <v>5034</v>
      </c>
      <c r="E45" s="2" t="s">
        <v>5033</v>
      </c>
    </row>
    <row r="46" spans="1:5" x14ac:dyDescent="0.25">
      <c r="A46" s="8">
        <v>46067</v>
      </c>
      <c r="B46" s="2">
        <v>2026</v>
      </c>
      <c r="C46" s="2">
        <v>2</v>
      </c>
      <c r="D46" s="2" t="s">
        <v>5034</v>
      </c>
      <c r="E46" s="2" t="s">
        <v>5033</v>
      </c>
    </row>
    <row r="47" spans="1:5" x14ac:dyDescent="0.25">
      <c r="A47" s="8">
        <v>46068</v>
      </c>
      <c r="B47" s="2">
        <v>2026</v>
      </c>
      <c r="C47" s="2">
        <v>2</v>
      </c>
      <c r="D47" s="2" t="s">
        <v>5034</v>
      </c>
      <c r="E47" s="2" t="s">
        <v>5033</v>
      </c>
    </row>
    <row r="48" spans="1:5" x14ac:dyDescent="0.25">
      <c r="A48" s="8">
        <v>46069</v>
      </c>
      <c r="B48" s="2">
        <v>2026</v>
      </c>
      <c r="C48" s="2">
        <v>2</v>
      </c>
      <c r="D48" s="2" t="s">
        <v>5034</v>
      </c>
      <c r="E48" s="2" t="s">
        <v>5033</v>
      </c>
    </row>
    <row r="49" spans="1:5" x14ac:dyDescent="0.25">
      <c r="A49" s="8">
        <v>46070</v>
      </c>
      <c r="B49" s="2">
        <v>2026</v>
      </c>
      <c r="C49" s="2">
        <v>2</v>
      </c>
      <c r="D49" s="2" t="s">
        <v>5034</v>
      </c>
      <c r="E49" s="2" t="s">
        <v>5033</v>
      </c>
    </row>
    <row r="50" spans="1:5" x14ac:dyDescent="0.25">
      <c r="A50" s="8">
        <v>46071</v>
      </c>
      <c r="B50" s="2">
        <v>2026</v>
      </c>
      <c r="C50" s="2">
        <v>2</v>
      </c>
      <c r="D50" s="2" t="s">
        <v>5034</v>
      </c>
      <c r="E50" s="2" t="s">
        <v>5033</v>
      </c>
    </row>
    <row r="51" spans="1:5" x14ac:dyDescent="0.25">
      <c r="A51" s="8">
        <v>46072</v>
      </c>
      <c r="B51" s="2">
        <v>2026</v>
      </c>
      <c r="C51" s="2">
        <v>2</v>
      </c>
      <c r="D51" s="2" t="s">
        <v>5034</v>
      </c>
      <c r="E51" s="2" t="s">
        <v>5033</v>
      </c>
    </row>
    <row r="52" spans="1:5" x14ac:dyDescent="0.25">
      <c r="A52" s="8">
        <v>46073</v>
      </c>
      <c r="B52" s="2">
        <v>2026</v>
      </c>
      <c r="C52" s="2">
        <v>2</v>
      </c>
      <c r="D52" s="2" t="s">
        <v>5034</v>
      </c>
      <c r="E52" s="2" t="s">
        <v>5033</v>
      </c>
    </row>
    <row r="53" spans="1:5" x14ac:dyDescent="0.25">
      <c r="A53" s="8">
        <v>46074</v>
      </c>
      <c r="B53" s="2">
        <v>2026</v>
      </c>
      <c r="C53" s="2">
        <v>2</v>
      </c>
      <c r="D53" s="2" t="s">
        <v>5034</v>
      </c>
      <c r="E53" s="2" t="s">
        <v>5033</v>
      </c>
    </row>
    <row r="54" spans="1:5" x14ac:dyDescent="0.25">
      <c r="A54" s="8">
        <v>46075</v>
      </c>
      <c r="B54" s="2">
        <v>2026</v>
      </c>
      <c r="C54" s="2">
        <v>2</v>
      </c>
      <c r="D54" s="2" t="s">
        <v>5034</v>
      </c>
      <c r="E54" s="2" t="s">
        <v>5033</v>
      </c>
    </row>
    <row r="55" spans="1:5" x14ac:dyDescent="0.25">
      <c r="A55" s="8">
        <v>46076</v>
      </c>
      <c r="B55" s="2">
        <v>2026</v>
      </c>
      <c r="C55" s="2">
        <v>2</v>
      </c>
      <c r="D55" s="2" t="s">
        <v>5034</v>
      </c>
      <c r="E55" s="2" t="s">
        <v>5033</v>
      </c>
    </row>
    <row r="56" spans="1:5" x14ac:dyDescent="0.25">
      <c r="A56" s="8">
        <v>46077</v>
      </c>
      <c r="B56" s="2">
        <v>2026</v>
      </c>
      <c r="C56" s="2">
        <v>2</v>
      </c>
      <c r="D56" s="2" t="s">
        <v>5034</v>
      </c>
      <c r="E56" s="2" t="s">
        <v>5033</v>
      </c>
    </row>
    <row r="57" spans="1:5" x14ac:dyDescent="0.25">
      <c r="A57" s="8">
        <v>46078</v>
      </c>
      <c r="B57" s="2">
        <v>2026</v>
      </c>
      <c r="C57" s="2">
        <v>2</v>
      </c>
      <c r="D57" s="2" t="s">
        <v>5034</v>
      </c>
      <c r="E57" s="2" t="s">
        <v>5033</v>
      </c>
    </row>
    <row r="58" spans="1:5" x14ac:dyDescent="0.25">
      <c r="A58" s="8">
        <v>46079</v>
      </c>
      <c r="B58" s="2">
        <v>2026</v>
      </c>
      <c r="C58" s="2">
        <v>2</v>
      </c>
      <c r="D58" s="2" t="s">
        <v>5034</v>
      </c>
      <c r="E58" s="2" t="s">
        <v>5033</v>
      </c>
    </row>
    <row r="59" spans="1:5" x14ac:dyDescent="0.25">
      <c r="A59" s="8">
        <v>46080</v>
      </c>
      <c r="B59" s="2">
        <v>2026</v>
      </c>
      <c r="C59" s="2">
        <v>2</v>
      </c>
      <c r="D59" s="2" t="s">
        <v>5034</v>
      </c>
      <c r="E59" s="2" t="s">
        <v>5033</v>
      </c>
    </row>
    <row r="60" spans="1:5" x14ac:dyDescent="0.25">
      <c r="A60" s="8">
        <v>46081</v>
      </c>
      <c r="B60" s="2">
        <v>2026</v>
      </c>
      <c r="C60" s="2">
        <v>2</v>
      </c>
      <c r="D60" s="2" t="s">
        <v>5034</v>
      </c>
      <c r="E60" s="2" t="s">
        <v>5033</v>
      </c>
    </row>
    <row r="61" spans="1:5" x14ac:dyDescent="0.25">
      <c r="A61" s="8">
        <v>46082</v>
      </c>
      <c r="B61" s="2">
        <v>2026</v>
      </c>
      <c r="C61" s="2">
        <v>3</v>
      </c>
      <c r="D61" s="2" t="s">
        <v>5035</v>
      </c>
      <c r="E61" s="2" t="s">
        <v>5033</v>
      </c>
    </row>
    <row r="62" spans="1:5" x14ac:dyDescent="0.25">
      <c r="A62" s="8">
        <v>46083</v>
      </c>
      <c r="B62" s="2">
        <v>2026</v>
      </c>
      <c r="C62" s="2">
        <v>3</v>
      </c>
      <c r="D62" s="2" t="s">
        <v>5035</v>
      </c>
      <c r="E62" s="2" t="s">
        <v>5033</v>
      </c>
    </row>
    <row r="63" spans="1:5" x14ac:dyDescent="0.25">
      <c r="A63" s="8">
        <v>46084</v>
      </c>
      <c r="B63" s="2">
        <v>2026</v>
      </c>
      <c r="C63" s="2">
        <v>3</v>
      </c>
      <c r="D63" s="2" t="s">
        <v>5035</v>
      </c>
      <c r="E63" s="2" t="s">
        <v>5033</v>
      </c>
    </row>
    <row r="64" spans="1:5" x14ac:dyDescent="0.25">
      <c r="A64" s="8">
        <v>46085</v>
      </c>
      <c r="B64" s="2">
        <v>2026</v>
      </c>
      <c r="C64" s="2">
        <v>3</v>
      </c>
      <c r="D64" s="2" t="s">
        <v>5035</v>
      </c>
      <c r="E64" s="2" t="s">
        <v>5033</v>
      </c>
    </row>
    <row r="65" spans="1:5" x14ac:dyDescent="0.25">
      <c r="A65" s="8">
        <v>46086</v>
      </c>
      <c r="B65" s="2">
        <v>2026</v>
      </c>
      <c r="C65" s="2">
        <v>3</v>
      </c>
      <c r="D65" s="2" t="s">
        <v>5035</v>
      </c>
      <c r="E65" s="2" t="s">
        <v>5033</v>
      </c>
    </row>
    <row r="66" spans="1:5" x14ac:dyDescent="0.25">
      <c r="A66" s="8">
        <v>46087</v>
      </c>
      <c r="B66" s="2">
        <v>2026</v>
      </c>
      <c r="C66" s="2">
        <v>3</v>
      </c>
      <c r="D66" s="2" t="s">
        <v>5035</v>
      </c>
      <c r="E66" s="2" t="s">
        <v>5033</v>
      </c>
    </row>
    <row r="67" spans="1:5" x14ac:dyDescent="0.25">
      <c r="A67" s="8">
        <v>46088</v>
      </c>
      <c r="B67" s="2">
        <v>2026</v>
      </c>
      <c r="C67" s="2">
        <v>3</v>
      </c>
      <c r="D67" s="2" t="s">
        <v>5035</v>
      </c>
      <c r="E67" s="2" t="s">
        <v>5033</v>
      </c>
    </row>
    <row r="68" spans="1:5" x14ac:dyDescent="0.25">
      <c r="A68" s="8">
        <v>46089</v>
      </c>
      <c r="B68" s="2">
        <v>2026</v>
      </c>
      <c r="C68" s="2">
        <v>3</v>
      </c>
      <c r="D68" s="2" t="s">
        <v>5035</v>
      </c>
      <c r="E68" s="2" t="s">
        <v>5033</v>
      </c>
    </row>
    <row r="69" spans="1:5" x14ac:dyDescent="0.25">
      <c r="A69" s="8">
        <v>46090</v>
      </c>
      <c r="B69" s="2">
        <v>2026</v>
      </c>
      <c r="C69" s="2">
        <v>3</v>
      </c>
      <c r="D69" s="2" t="s">
        <v>5035</v>
      </c>
      <c r="E69" s="2" t="s">
        <v>5033</v>
      </c>
    </row>
    <row r="70" spans="1:5" x14ac:dyDescent="0.25">
      <c r="A70" s="8">
        <v>46091</v>
      </c>
      <c r="B70" s="2">
        <v>2026</v>
      </c>
      <c r="C70" s="2">
        <v>3</v>
      </c>
      <c r="D70" s="2" t="s">
        <v>5035</v>
      </c>
      <c r="E70" s="2" t="s">
        <v>5033</v>
      </c>
    </row>
    <row r="71" spans="1:5" x14ac:dyDescent="0.25">
      <c r="A71" s="8">
        <v>46092</v>
      </c>
      <c r="B71" s="2">
        <v>2026</v>
      </c>
      <c r="C71" s="2">
        <v>3</v>
      </c>
      <c r="D71" s="2" t="s">
        <v>5035</v>
      </c>
      <c r="E71" s="2" t="s">
        <v>5033</v>
      </c>
    </row>
    <row r="72" spans="1:5" x14ac:dyDescent="0.25">
      <c r="A72" s="8">
        <v>46093</v>
      </c>
      <c r="B72" s="2">
        <v>2026</v>
      </c>
      <c r="C72" s="2">
        <v>3</v>
      </c>
      <c r="D72" s="2" t="s">
        <v>5035</v>
      </c>
      <c r="E72" s="2" t="s">
        <v>5033</v>
      </c>
    </row>
    <row r="73" spans="1:5" x14ac:dyDescent="0.25">
      <c r="A73" s="8">
        <v>46094</v>
      </c>
      <c r="B73" s="2">
        <v>2026</v>
      </c>
      <c r="C73" s="2">
        <v>3</v>
      </c>
      <c r="D73" s="2" t="s">
        <v>5035</v>
      </c>
      <c r="E73" s="2" t="s">
        <v>5033</v>
      </c>
    </row>
    <row r="74" spans="1:5" x14ac:dyDescent="0.25">
      <c r="A74" s="8">
        <v>46095</v>
      </c>
      <c r="B74" s="2">
        <v>2026</v>
      </c>
      <c r="C74" s="2">
        <v>3</v>
      </c>
      <c r="D74" s="2" t="s">
        <v>5035</v>
      </c>
      <c r="E74" s="2" t="s">
        <v>5033</v>
      </c>
    </row>
    <row r="75" spans="1:5" x14ac:dyDescent="0.25">
      <c r="A75" s="8">
        <v>46096</v>
      </c>
      <c r="B75" s="2">
        <v>2026</v>
      </c>
      <c r="C75" s="2">
        <v>3</v>
      </c>
      <c r="D75" s="2" t="s">
        <v>5035</v>
      </c>
      <c r="E75" s="2" t="s">
        <v>5033</v>
      </c>
    </row>
    <row r="76" spans="1:5" x14ac:dyDescent="0.25">
      <c r="A76" s="8">
        <v>46097</v>
      </c>
      <c r="B76" s="2">
        <v>2026</v>
      </c>
      <c r="C76" s="2">
        <v>3</v>
      </c>
      <c r="D76" s="2" t="s">
        <v>5035</v>
      </c>
      <c r="E76" s="2" t="s">
        <v>5033</v>
      </c>
    </row>
    <row r="77" spans="1:5" x14ac:dyDescent="0.25">
      <c r="A77" s="8">
        <v>46098</v>
      </c>
      <c r="B77" s="2">
        <v>2026</v>
      </c>
      <c r="C77" s="2">
        <v>3</v>
      </c>
      <c r="D77" s="2" t="s">
        <v>5035</v>
      </c>
      <c r="E77" s="2" t="s">
        <v>5033</v>
      </c>
    </row>
    <row r="78" spans="1:5" x14ac:dyDescent="0.25">
      <c r="A78" s="8">
        <v>46099</v>
      </c>
      <c r="B78" s="2">
        <v>2026</v>
      </c>
      <c r="C78" s="2">
        <v>3</v>
      </c>
      <c r="D78" s="2" t="s">
        <v>5035</v>
      </c>
      <c r="E78" s="2" t="s">
        <v>5033</v>
      </c>
    </row>
    <row r="79" spans="1:5" x14ac:dyDescent="0.25">
      <c r="A79" s="8">
        <v>46100</v>
      </c>
      <c r="B79" s="2">
        <v>2026</v>
      </c>
      <c r="C79" s="2">
        <v>3</v>
      </c>
      <c r="D79" s="2" t="s">
        <v>5035</v>
      </c>
      <c r="E79" s="2" t="s">
        <v>5033</v>
      </c>
    </row>
    <row r="80" spans="1:5" x14ac:dyDescent="0.25">
      <c r="A80" s="8">
        <v>46101</v>
      </c>
      <c r="B80" s="2">
        <v>2026</v>
      </c>
      <c r="C80" s="2">
        <v>3</v>
      </c>
      <c r="D80" s="2" t="s">
        <v>5035</v>
      </c>
      <c r="E80" s="2" t="s">
        <v>5033</v>
      </c>
    </row>
    <row r="81" spans="1:5" x14ac:dyDescent="0.25">
      <c r="A81" s="8">
        <v>46102</v>
      </c>
      <c r="B81" s="2">
        <v>2026</v>
      </c>
      <c r="C81" s="2">
        <v>3</v>
      </c>
      <c r="D81" s="2" t="s">
        <v>5035</v>
      </c>
      <c r="E81" s="2" t="s">
        <v>5033</v>
      </c>
    </row>
    <row r="82" spans="1:5" x14ac:dyDescent="0.25">
      <c r="A82" s="8">
        <v>46103</v>
      </c>
      <c r="B82" s="2">
        <v>2026</v>
      </c>
      <c r="C82" s="2">
        <v>3</v>
      </c>
      <c r="D82" s="2" t="s">
        <v>5035</v>
      </c>
      <c r="E82" s="2" t="s">
        <v>5033</v>
      </c>
    </row>
    <row r="83" spans="1:5" x14ac:dyDescent="0.25">
      <c r="A83" s="8">
        <v>46104</v>
      </c>
      <c r="B83" s="2">
        <v>2026</v>
      </c>
      <c r="C83" s="2">
        <v>3</v>
      </c>
      <c r="D83" s="2" t="s">
        <v>5035</v>
      </c>
      <c r="E83" s="2" t="s">
        <v>5033</v>
      </c>
    </row>
    <row r="84" spans="1:5" x14ac:dyDescent="0.25">
      <c r="A84" s="8">
        <v>46105</v>
      </c>
      <c r="B84" s="2">
        <v>2026</v>
      </c>
      <c r="C84" s="2">
        <v>3</v>
      </c>
      <c r="D84" s="2" t="s">
        <v>5035</v>
      </c>
      <c r="E84" s="2" t="s">
        <v>5033</v>
      </c>
    </row>
    <row r="85" spans="1:5" x14ac:dyDescent="0.25">
      <c r="A85" s="8">
        <v>46106</v>
      </c>
      <c r="B85" s="2">
        <v>2026</v>
      </c>
      <c r="C85" s="2">
        <v>3</v>
      </c>
      <c r="D85" s="2" t="s">
        <v>5035</v>
      </c>
      <c r="E85" s="2" t="s">
        <v>5033</v>
      </c>
    </row>
    <row r="86" spans="1:5" x14ac:dyDescent="0.25">
      <c r="A86" s="8">
        <v>46107</v>
      </c>
      <c r="B86" s="2">
        <v>2026</v>
      </c>
      <c r="C86" s="2">
        <v>3</v>
      </c>
      <c r="D86" s="2" t="s">
        <v>5035</v>
      </c>
      <c r="E86" s="2" t="s">
        <v>5033</v>
      </c>
    </row>
    <row r="87" spans="1:5" x14ac:dyDescent="0.25">
      <c r="A87" s="8">
        <v>46108</v>
      </c>
      <c r="B87" s="2">
        <v>2026</v>
      </c>
      <c r="C87" s="2">
        <v>3</v>
      </c>
      <c r="D87" s="2" t="s">
        <v>5035</v>
      </c>
      <c r="E87" s="2" t="s">
        <v>5033</v>
      </c>
    </row>
    <row r="88" spans="1:5" x14ac:dyDescent="0.25">
      <c r="A88" s="8">
        <v>46109</v>
      </c>
      <c r="B88" s="2">
        <v>2026</v>
      </c>
      <c r="C88" s="2">
        <v>3</v>
      </c>
      <c r="D88" s="2" t="s">
        <v>5035</v>
      </c>
      <c r="E88" s="2" t="s">
        <v>5033</v>
      </c>
    </row>
    <row r="89" spans="1:5" x14ac:dyDescent="0.25">
      <c r="A89" s="8">
        <v>46110</v>
      </c>
      <c r="B89" s="2">
        <v>2026</v>
      </c>
      <c r="C89" s="2">
        <v>3</v>
      </c>
      <c r="D89" s="2" t="s">
        <v>5035</v>
      </c>
      <c r="E89" s="2" t="s">
        <v>5033</v>
      </c>
    </row>
    <row r="90" spans="1:5" x14ac:dyDescent="0.25">
      <c r="A90" s="8">
        <v>46111</v>
      </c>
      <c r="B90" s="2">
        <v>2026</v>
      </c>
      <c r="C90" s="2">
        <v>3</v>
      </c>
      <c r="D90" s="2" t="s">
        <v>5035</v>
      </c>
      <c r="E90" s="2" t="s">
        <v>5033</v>
      </c>
    </row>
    <row r="91" spans="1:5" x14ac:dyDescent="0.25">
      <c r="A91" s="8">
        <v>46112</v>
      </c>
      <c r="B91" s="2">
        <v>2026</v>
      </c>
      <c r="C91" s="2">
        <v>3</v>
      </c>
      <c r="D91" s="2" t="s">
        <v>5035</v>
      </c>
      <c r="E91" s="2" t="s">
        <v>5033</v>
      </c>
    </row>
    <row r="92" spans="1:5" x14ac:dyDescent="0.25">
      <c r="A92" s="8">
        <v>46113</v>
      </c>
      <c r="B92" s="2">
        <v>2026</v>
      </c>
      <c r="C92" s="2">
        <v>4</v>
      </c>
      <c r="D92" s="2" t="s">
        <v>5036</v>
      </c>
      <c r="E92" s="2" t="s">
        <v>5037</v>
      </c>
    </row>
    <row r="93" spans="1:5" x14ac:dyDescent="0.25">
      <c r="A93" s="8">
        <v>46114</v>
      </c>
      <c r="B93" s="2">
        <v>2026</v>
      </c>
      <c r="C93" s="2">
        <v>4</v>
      </c>
      <c r="D93" s="2" t="s">
        <v>5036</v>
      </c>
      <c r="E93" s="2" t="s">
        <v>5037</v>
      </c>
    </row>
    <row r="94" spans="1:5" x14ac:dyDescent="0.25">
      <c r="A94" s="8">
        <v>46115</v>
      </c>
      <c r="B94" s="2">
        <v>2026</v>
      </c>
      <c r="C94" s="2">
        <v>4</v>
      </c>
      <c r="D94" s="2" t="s">
        <v>5036</v>
      </c>
      <c r="E94" s="2" t="s">
        <v>5037</v>
      </c>
    </row>
    <row r="95" spans="1:5" x14ac:dyDescent="0.25">
      <c r="A95" s="8">
        <v>46116</v>
      </c>
      <c r="B95" s="2">
        <v>2026</v>
      </c>
      <c r="C95" s="2">
        <v>4</v>
      </c>
      <c r="D95" s="2" t="s">
        <v>5036</v>
      </c>
      <c r="E95" s="2" t="s">
        <v>5037</v>
      </c>
    </row>
    <row r="96" spans="1:5" x14ac:dyDescent="0.25">
      <c r="A96" s="8">
        <v>46117</v>
      </c>
      <c r="B96" s="2">
        <v>2026</v>
      </c>
      <c r="C96" s="2">
        <v>4</v>
      </c>
      <c r="D96" s="2" t="s">
        <v>5036</v>
      </c>
      <c r="E96" s="2" t="s">
        <v>5037</v>
      </c>
    </row>
    <row r="97" spans="1:5" x14ac:dyDescent="0.25">
      <c r="A97" s="8">
        <v>46118</v>
      </c>
      <c r="B97" s="2">
        <v>2026</v>
      </c>
      <c r="C97" s="2">
        <v>4</v>
      </c>
      <c r="D97" s="2" t="s">
        <v>5036</v>
      </c>
      <c r="E97" s="2" t="s">
        <v>5037</v>
      </c>
    </row>
    <row r="98" spans="1:5" x14ac:dyDescent="0.25">
      <c r="A98" s="8">
        <v>46119</v>
      </c>
      <c r="B98" s="2">
        <v>2026</v>
      </c>
      <c r="C98" s="2">
        <v>4</v>
      </c>
      <c r="D98" s="2" t="s">
        <v>5036</v>
      </c>
      <c r="E98" s="2" t="s">
        <v>5037</v>
      </c>
    </row>
    <row r="99" spans="1:5" x14ac:dyDescent="0.25">
      <c r="A99" s="8">
        <v>46120</v>
      </c>
      <c r="B99" s="2">
        <v>2026</v>
      </c>
      <c r="C99" s="2">
        <v>4</v>
      </c>
      <c r="D99" s="2" t="s">
        <v>5036</v>
      </c>
      <c r="E99" s="2" t="s">
        <v>5037</v>
      </c>
    </row>
    <row r="100" spans="1:5" x14ac:dyDescent="0.25">
      <c r="A100" s="8">
        <v>46121</v>
      </c>
      <c r="B100" s="2">
        <v>2026</v>
      </c>
      <c r="C100" s="2">
        <v>4</v>
      </c>
      <c r="D100" s="2" t="s">
        <v>5036</v>
      </c>
      <c r="E100" s="2" t="s">
        <v>5037</v>
      </c>
    </row>
    <row r="101" spans="1:5" x14ac:dyDescent="0.25">
      <c r="A101" s="8">
        <v>46122</v>
      </c>
      <c r="B101" s="2">
        <v>2026</v>
      </c>
      <c r="C101" s="2">
        <v>4</v>
      </c>
      <c r="D101" s="2" t="s">
        <v>5036</v>
      </c>
      <c r="E101" s="2" t="s">
        <v>5037</v>
      </c>
    </row>
    <row r="102" spans="1:5" x14ac:dyDescent="0.25">
      <c r="A102" s="8">
        <v>46123</v>
      </c>
      <c r="B102" s="2">
        <v>2026</v>
      </c>
      <c r="C102" s="2">
        <v>4</v>
      </c>
      <c r="D102" s="2" t="s">
        <v>5036</v>
      </c>
      <c r="E102" s="2" t="s">
        <v>5037</v>
      </c>
    </row>
    <row r="103" spans="1:5" x14ac:dyDescent="0.25">
      <c r="A103" s="8">
        <v>46124</v>
      </c>
      <c r="B103" s="2">
        <v>2026</v>
      </c>
      <c r="C103" s="2">
        <v>4</v>
      </c>
      <c r="D103" s="2" t="s">
        <v>5036</v>
      </c>
      <c r="E103" s="2" t="s">
        <v>5037</v>
      </c>
    </row>
    <row r="104" spans="1:5" x14ac:dyDescent="0.25">
      <c r="A104" s="8">
        <v>46125</v>
      </c>
      <c r="B104" s="2">
        <v>2026</v>
      </c>
      <c r="C104" s="2">
        <v>4</v>
      </c>
      <c r="D104" s="2" t="s">
        <v>5036</v>
      </c>
      <c r="E104" s="2" t="s">
        <v>5037</v>
      </c>
    </row>
    <row r="105" spans="1:5" x14ac:dyDescent="0.25">
      <c r="A105" s="8">
        <v>46126</v>
      </c>
      <c r="B105" s="2">
        <v>2026</v>
      </c>
      <c r="C105" s="2">
        <v>4</v>
      </c>
      <c r="D105" s="2" t="s">
        <v>5036</v>
      </c>
      <c r="E105" s="2" t="s">
        <v>5037</v>
      </c>
    </row>
    <row r="106" spans="1:5" x14ac:dyDescent="0.25">
      <c r="A106" s="8">
        <v>46127</v>
      </c>
      <c r="B106" s="2">
        <v>2026</v>
      </c>
      <c r="C106" s="2">
        <v>4</v>
      </c>
      <c r="D106" s="2" t="s">
        <v>5036</v>
      </c>
      <c r="E106" s="2" t="s">
        <v>5037</v>
      </c>
    </row>
    <row r="107" spans="1:5" x14ac:dyDescent="0.25">
      <c r="A107" s="8">
        <v>46128</v>
      </c>
      <c r="B107" s="2">
        <v>2026</v>
      </c>
      <c r="C107" s="2">
        <v>4</v>
      </c>
      <c r="D107" s="2" t="s">
        <v>5036</v>
      </c>
      <c r="E107" s="2" t="s">
        <v>5037</v>
      </c>
    </row>
    <row r="108" spans="1:5" x14ac:dyDescent="0.25">
      <c r="A108" s="8">
        <v>46129</v>
      </c>
      <c r="B108" s="2">
        <v>2026</v>
      </c>
      <c r="C108" s="2">
        <v>4</v>
      </c>
      <c r="D108" s="2" t="s">
        <v>5036</v>
      </c>
      <c r="E108" s="2" t="s">
        <v>5037</v>
      </c>
    </row>
    <row r="109" spans="1:5" x14ac:dyDescent="0.25">
      <c r="A109" s="8">
        <v>46130</v>
      </c>
      <c r="B109" s="2">
        <v>2026</v>
      </c>
      <c r="C109" s="2">
        <v>4</v>
      </c>
      <c r="D109" s="2" t="s">
        <v>5036</v>
      </c>
      <c r="E109" s="2" t="s">
        <v>5037</v>
      </c>
    </row>
    <row r="110" spans="1:5" x14ac:dyDescent="0.25">
      <c r="A110" s="8">
        <v>46131</v>
      </c>
      <c r="B110" s="2">
        <v>2026</v>
      </c>
      <c r="C110" s="2">
        <v>4</v>
      </c>
      <c r="D110" s="2" t="s">
        <v>5036</v>
      </c>
      <c r="E110" s="2" t="s">
        <v>5037</v>
      </c>
    </row>
    <row r="111" spans="1:5" x14ac:dyDescent="0.25">
      <c r="A111" s="8">
        <v>46132</v>
      </c>
      <c r="B111" s="2">
        <v>2026</v>
      </c>
      <c r="C111" s="2">
        <v>4</v>
      </c>
      <c r="D111" s="2" t="s">
        <v>5036</v>
      </c>
      <c r="E111" s="2" t="s">
        <v>5037</v>
      </c>
    </row>
    <row r="112" spans="1:5" x14ac:dyDescent="0.25">
      <c r="A112" s="8">
        <v>46133</v>
      </c>
      <c r="B112" s="2">
        <v>2026</v>
      </c>
      <c r="C112" s="2">
        <v>4</v>
      </c>
      <c r="D112" s="2" t="s">
        <v>5036</v>
      </c>
      <c r="E112" s="2" t="s">
        <v>5037</v>
      </c>
    </row>
    <row r="113" spans="1:5" x14ac:dyDescent="0.25">
      <c r="A113" s="8">
        <v>46134</v>
      </c>
      <c r="B113" s="2">
        <v>2026</v>
      </c>
      <c r="C113" s="2">
        <v>4</v>
      </c>
      <c r="D113" s="2" t="s">
        <v>5036</v>
      </c>
      <c r="E113" s="2" t="s">
        <v>5037</v>
      </c>
    </row>
    <row r="114" spans="1:5" x14ac:dyDescent="0.25">
      <c r="A114" s="8">
        <v>46135</v>
      </c>
      <c r="B114" s="2">
        <v>2026</v>
      </c>
      <c r="C114" s="2">
        <v>4</v>
      </c>
      <c r="D114" s="2" t="s">
        <v>5036</v>
      </c>
      <c r="E114" s="2" t="s">
        <v>5037</v>
      </c>
    </row>
    <row r="115" spans="1:5" x14ac:dyDescent="0.25">
      <c r="A115" s="8">
        <v>46136</v>
      </c>
      <c r="B115" s="2">
        <v>2026</v>
      </c>
      <c r="C115" s="2">
        <v>4</v>
      </c>
      <c r="D115" s="2" t="s">
        <v>5036</v>
      </c>
      <c r="E115" s="2" t="s">
        <v>5037</v>
      </c>
    </row>
    <row r="116" spans="1:5" x14ac:dyDescent="0.25">
      <c r="A116" s="8">
        <v>46137</v>
      </c>
      <c r="B116" s="2">
        <v>2026</v>
      </c>
      <c r="C116" s="2">
        <v>4</v>
      </c>
      <c r="D116" s="2" t="s">
        <v>5036</v>
      </c>
      <c r="E116" s="2" t="s">
        <v>5037</v>
      </c>
    </row>
    <row r="117" spans="1:5" x14ac:dyDescent="0.25">
      <c r="A117" s="8">
        <v>46138</v>
      </c>
      <c r="B117" s="2">
        <v>2026</v>
      </c>
      <c r="C117" s="2">
        <v>4</v>
      </c>
      <c r="D117" s="2" t="s">
        <v>5036</v>
      </c>
      <c r="E117" s="2" t="s">
        <v>5037</v>
      </c>
    </row>
    <row r="118" spans="1:5" x14ac:dyDescent="0.25">
      <c r="A118" s="8">
        <v>46139</v>
      </c>
      <c r="B118" s="2">
        <v>2026</v>
      </c>
      <c r="C118" s="2">
        <v>4</v>
      </c>
      <c r="D118" s="2" t="s">
        <v>5036</v>
      </c>
      <c r="E118" s="2" t="s">
        <v>5037</v>
      </c>
    </row>
    <row r="119" spans="1:5" x14ac:dyDescent="0.25">
      <c r="A119" s="8">
        <v>46140</v>
      </c>
      <c r="B119" s="2">
        <v>2026</v>
      </c>
      <c r="C119" s="2">
        <v>4</v>
      </c>
      <c r="D119" s="2" t="s">
        <v>5036</v>
      </c>
      <c r="E119" s="2" t="s">
        <v>5037</v>
      </c>
    </row>
    <row r="120" spans="1:5" x14ac:dyDescent="0.25">
      <c r="A120" s="8">
        <v>46141</v>
      </c>
      <c r="B120" s="2">
        <v>2026</v>
      </c>
      <c r="C120" s="2">
        <v>4</v>
      </c>
      <c r="D120" s="2" t="s">
        <v>5036</v>
      </c>
      <c r="E120" s="2" t="s">
        <v>5037</v>
      </c>
    </row>
    <row r="121" spans="1:5" x14ac:dyDescent="0.25">
      <c r="A121" s="8">
        <v>46142</v>
      </c>
      <c r="B121" s="2">
        <v>2026</v>
      </c>
      <c r="C121" s="2">
        <v>4</v>
      </c>
      <c r="D121" s="2" t="s">
        <v>5036</v>
      </c>
      <c r="E121" s="2" t="s">
        <v>5037</v>
      </c>
    </row>
    <row r="122" spans="1:5" x14ac:dyDescent="0.25">
      <c r="A122" s="8">
        <v>46143</v>
      </c>
      <c r="B122" s="2">
        <v>2026</v>
      </c>
      <c r="C122" s="2">
        <v>5</v>
      </c>
      <c r="D122" s="2" t="s">
        <v>5038</v>
      </c>
      <c r="E122" s="2" t="s">
        <v>5037</v>
      </c>
    </row>
    <row r="123" spans="1:5" x14ac:dyDescent="0.25">
      <c r="A123" s="8">
        <v>46144</v>
      </c>
      <c r="B123" s="2">
        <v>2026</v>
      </c>
      <c r="C123" s="2">
        <v>5</v>
      </c>
      <c r="D123" s="2" t="s">
        <v>5038</v>
      </c>
      <c r="E123" s="2" t="s">
        <v>5037</v>
      </c>
    </row>
    <row r="124" spans="1:5" x14ac:dyDescent="0.25">
      <c r="A124" s="8">
        <v>46145</v>
      </c>
      <c r="B124" s="2">
        <v>2026</v>
      </c>
      <c r="C124" s="2">
        <v>5</v>
      </c>
      <c r="D124" s="2" t="s">
        <v>5038</v>
      </c>
      <c r="E124" s="2" t="s">
        <v>5037</v>
      </c>
    </row>
    <row r="125" spans="1:5" x14ac:dyDescent="0.25">
      <c r="A125" s="8">
        <v>46146</v>
      </c>
      <c r="B125" s="2">
        <v>2026</v>
      </c>
      <c r="C125" s="2">
        <v>5</v>
      </c>
      <c r="D125" s="2" t="s">
        <v>5038</v>
      </c>
      <c r="E125" s="2" t="s">
        <v>5037</v>
      </c>
    </row>
    <row r="126" spans="1:5" x14ac:dyDescent="0.25">
      <c r="A126" s="8">
        <v>46147</v>
      </c>
      <c r="B126" s="2">
        <v>2026</v>
      </c>
      <c r="C126" s="2">
        <v>5</v>
      </c>
      <c r="D126" s="2" t="s">
        <v>5038</v>
      </c>
      <c r="E126" s="2" t="s">
        <v>5037</v>
      </c>
    </row>
    <row r="127" spans="1:5" x14ac:dyDescent="0.25">
      <c r="A127" s="8">
        <v>46148</v>
      </c>
      <c r="B127" s="2">
        <v>2026</v>
      </c>
      <c r="C127" s="2">
        <v>5</v>
      </c>
      <c r="D127" s="2" t="s">
        <v>5038</v>
      </c>
      <c r="E127" s="2" t="s">
        <v>5037</v>
      </c>
    </row>
    <row r="128" spans="1:5" x14ac:dyDescent="0.25">
      <c r="A128" s="8">
        <v>46149</v>
      </c>
      <c r="B128" s="2">
        <v>2026</v>
      </c>
      <c r="C128" s="2">
        <v>5</v>
      </c>
      <c r="D128" s="2" t="s">
        <v>5038</v>
      </c>
      <c r="E128" s="2" t="s">
        <v>5037</v>
      </c>
    </row>
    <row r="129" spans="1:5" x14ac:dyDescent="0.25">
      <c r="A129" s="8">
        <v>46150</v>
      </c>
      <c r="B129" s="2">
        <v>2026</v>
      </c>
      <c r="C129" s="2">
        <v>5</v>
      </c>
      <c r="D129" s="2" t="s">
        <v>5038</v>
      </c>
      <c r="E129" s="2" t="s">
        <v>5037</v>
      </c>
    </row>
    <row r="130" spans="1:5" x14ac:dyDescent="0.25">
      <c r="A130" s="8">
        <v>46151</v>
      </c>
      <c r="B130" s="2">
        <v>2026</v>
      </c>
      <c r="C130" s="2">
        <v>5</v>
      </c>
      <c r="D130" s="2" t="s">
        <v>5038</v>
      </c>
      <c r="E130" s="2" t="s">
        <v>5037</v>
      </c>
    </row>
    <row r="131" spans="1:5" x14ac:dyDescent="0.25">
      <c r="A131" s="8">
        <v>46152</v>
      </c>
      <c r="B131" s="2">
        <v>2026</v>
      </c>
      <c r="C131" s="2">
        <v>5</v>
      </c>
      <c r="D131" s="2" t="s">
        <v>5038</v>
      </c>
      <c r="E131" s="2" t="s">
        <v>5037</v>
      </c>
    </row>
    <row r="132" spans="1:5" x14ac:dyDescent="0.25">
      <c r="A132" s="8">
        <v>46153</v>
      </c>
      <c r="B132" s="2">
        <v>2026</v>
      </c>
      <c r="C132" s="2">
        <v>5</v>
      </c>
      <c r="D132" s="2" t="s">
        <v>5038</v>
      </c>
      <c r="E132" s="2" t="s">
        <v>5037</v>
      </c>
    </row>
    <row r="133" spans="1:5" x14ac:dyDescent="0.25">
      <c r="A133" s="8">
        <v>46154</v>
      </c>
      <c r="B133" s="2">
        <v>2026</v>
      </c>
      <c r="C133" s="2">
        <v>5</v>
      </c>
      <c r="D133" s="2" t="s">
        <v>5038</v>
      </c>
      <c r="E133" s="2" t="s">
        <v>5037</v>
      </c>
    </row>
    <row r="134" spans="1:5" x14ac:dyDescent="0.25">
      <c r="A134" s="8">
        <v>46155</v>
      </c>
      <c r="B134" s="2">
        <v>2026</v>
      </c>
      <c r="C134" s="2">
        <v>5</v>
      </c>
      <c r="D134" s="2" t="s">
        <v>5038</v>
      </c>
      <c r="E134" s="2" t="s">
        <v>5037</v>
      </c>
    </row>
    <row r="135" spans="1:5" x14ac:dyDescent="0.25">
      <c r="A135" s="8">
        <v>46156</v>
      </c>
      <c r="B135" s="2">
        <v>2026</v>
      </c>
      <c r="C135" s="2">
        <v>5</v>
      </c>
      <c r="D135" s="2" t="s">
        <v>5038</v>
      </c>
      <c r="E135" s="2" t="s">
        <v>5037</v>
      </c>
    </row>
    <row r="136" spans="1:5" x14ac:dyDescent="0.25">
      <c r="A136" s="8">
        <v>46157</v>
      </c>
      <c r="B136" s="2">
        <v>2026</v>
      </c>
      <c r="C136" s="2">
        <v>5</v>
      </c>
      <c r="D136" s="2" t="s">
        <v>5038</v>
      </c>
      <c r="E136" s="2" t="s">
        <v>5037</v>
      </c>
    </row>
    <row r="137" spans="1:5" x14ac:dyDescent="0.25">
      <c r="A137" s="8">
        <v>46158</v>
      </c>
      <c r="B137" s="2">
        <v>2026</v>
      </c>
      <c r="C137" s="2">
        <v>5</v>
      </c>
      <c r="D137" s="2" t="s">
        <v>5038</v>
      </c>
      <c r="E137" s="2" t="s">
        <v>5037</v>
      </c>
    </row>
    <row r="138" spans="1:5" x14ac:dyDescent="0.25">
      <c r="A138" s="8">
        <v>46159</v>
      </c>
      <c r="B138" s="2">
        <v>2026</v>
      </c>
      <c r="C138" s="2">
        <v>5</v>
      </c>
      <c r="D138" s="2" t="s">
        <v>5038</v>
      </c>
      <c r="E138" s="2" t="s">
        <v>5037</v>
      </c>
    </row>
    <row r="139" spans="1:5" x14ac:dyDescent="0.25">
      <c r="A139" s="8">
        <v>46160</v>
      </c>
      <c r="B139" s="2">
        <v>2026</v>
      </c>
      <c r="C139" s="2">
        <v>5</v>
      </c>
      <c r="D139" s="2" t="s">
        <v>5038</v>
      </c>
      <c r="E139" s="2" t="s">
        <v>5037</v>
      </c>
    </row>
    <row r="140" spans="1:5" x14ac:dyDescent="0.25">
      <c r="A140" s="8">
        <v>46161</v>
      </c>
      <c r="B140" s="2">
        <v>2026</v>
      </c>
      <c r="C140" s="2">
        <v>5</v>
      </c>
      <c r="D140" s="2" t="s">
        <v>5038</v>
      </c>
      <c r="E140" s="2" t="s">
        <v>5037</v>
      </c>
    </row>
    <row r="141" spans="1:5" x14ac:dyDescent="0.25">
      <c r="A141" s="8">
        <v>46162</v>
      </c>
      <c r="B141" s="2">
        <v>2026</v>
      </c>
      <c r="C141" s="2">
        <v>5</v>
      </c>
      <c r="D141" s="2" t="s">
        <v>5038</v>
      </c>
      <c r="E141" s="2" t="s">
        <v>5037</v>
      </c>
    </row>
    <row r="142" spans="1:5" x14ac:dyDescent="0.25">
      <c r="A142" s="8">
        <v>46163</v>
      </c>
      <c r="B142" s="2">
        <v>2026</v>
      </c>
      <c r="C142" s="2">
        <v>5</v>
      </c>
      <c r="D142" s="2" t="s">
        <v>5038</v>
      </c>
      <c r="E142" s="2" t="s">
        <v>5037</v>
      </c>
    </row>
    <row r="143" spans="1:5" x14ac:dyDescent="0.25">
      <c r="A143" s="8">
        <v>46164</v>
      </c>
      <c r="B143" s="2">
        <v>2026</v>
      </c>
      <c r="C143" s="2">
        <v>5</v>
      </c>
      <c r="D143" s="2" t="s">
        <v>5038</v>
      </c>
      <c r="E143" s="2" t="s">
        <v>5037</v>
      </c>
    </row>
    <row r="144" spans="1:5" x14ac:dyDescent="0.25">
      <c r="A144" s="8">
        <v>46165</v>
      </c>
      <c r="B144" s="2">
        <v>2026</v>
      </c>
      <c r="C144" s="2">
        <v>5</v>
      </c>
      <c r="D144" s="2" t="s">
        <v>5038</v>
      </c>
      <c r="E144" s="2" t="s">
        <v>5037</v>
      </c>
    </row>
    <row r="145" spans="1:5" x14ac:dyDescent="0.25">
      <c r="A145" s="8">
        <v>46166</v>
      </c>
      <c r="B145" s="2">
        <v>2026</v>
      </c>
      <c r="C145" s="2">
        <v>5</v>
      </c>
      <c r="D145" s="2" t="s">
        <v>5038</v>
      </c>
      <c r="E145" s="2" t="s">
        <v>5037</v>
      </c>
    </row>
    <row r="146" spans="1:5" x14ac:dyDescent="0.25">
      <c r="A146" s="8">
        <v>46167</v>
      </c>
      <c r="B146" s="2">
        <v>2026</v>
      </c>
      <c r="C146" s="2">
        <v>5</v>
      </c>
      <c r="D146" s="2" t="s">
        <v>5038</v>
      </c>
      <c r="E146" s="2" t="s">
        <v>5037</v>
      </c>
    </row>
    <row r="147" spans="1:5" x14ac:dyDescent="0.25">
      <c r="A147" s="8">
        <v>46168</v>
      </c>
      <c r="B147" s="2">
        <v>2026</v>
      </c>
      <c r="C147" s="2">
        <v>5</v>
      </c>
      <c r="D147" s="2" t="s">
        <v>5038</v>
      </c>
      <c r="E147" s="2" t="s">
        <v>5037</v>
      </c>
    </row>
    <row r="148" spans="1:5" x14ac:dyDescent="0.25">
      <c r="A148" s="8">
        <v>46169</v>
      </c>
      <c r="B148" s="2">
        <v>2026</v>
      </c>
      <c r="C148" s="2">
        <v>5</v>
      </c>
      <c r="D148" s="2" t="s">
        <v>5038</v>
      </c>
      <c r="E148" s="2" t="s">
        <v>5037</v>
      </c>
    </row>
    <row r="149" spans="1:5" x14ac:dyDescent="0.25">
      <c r="A149" s="8">
        <v>46170</v>
      </c>
      <c r="B149" s="2">
        <v>2026</v>
      </c>
      <c r="C149" s="2">
        <v>5</v>
      </c>
      <c r="D149" s="2" t="s">
        <v>5038</v>
      </c>
      <c r="E149" s="2" t="s">
        <v>5037</v>
      </c>
    </row>
    <row r="150" spans="1:5" x14ac:dyDescent="0.25">
      <c r="A150" s="8">
        <v>46171</v>
      </c>
      <c r="B150" s="2">
        <v>2026</v>
      </c>
      <c r="C150" s="2">
        <v>5</v>
      </c>
      <c r="D150" s="2" t="s">
        <v>5038</v>
      </c>
      <c r="E150" s="2" t="s">
        <v>5037</v>
      </c>
    </row>
    <row r="151" spans="1:5" x14ac:dyDescent="0.25">
      <c r="A151" s="8">
        <v>46172</v>
      </c>
      <c r="B151" s="2">
        <v>2026</v>
      </c>
      <c r="C151" s="2">
        <v>5</v>
      </c>
      <c r="D151" s="2" t="s">
        <v>5038</v>
      </c>
      <c r="E151" s="2" t="s">
        <v>5037</v>
      </c>
    </row>
    <row r="152" spans="1:5" x14ac:dyDescent="0.25">
      <c r="A152" s="8">
        <v>46173</v>
      </c>
      <c r="B152" s="2">
        <v>2026</v>
      </c>
      <c r="C152" s="2">
        <v>5</v>
      </c>
      <c r="D152" s="2" t="s">
        <v>5038</v>
      </c>
      <c r="E152" s="2" t="s">
        <v>5037</v>
      </c>
    </row>
    <row r="153" spans="1:5" x14ac:dyDescent="0.25">
      <c r="A153" s="8">
        <v>46174</v>
      </c>
      <c r="B153" s="2">
        <v>2026</v>
      </c>
      <c r="C153" s="2">
        <v>6</v>
      </c>
      <c r="D153" s="2" t="s">
        <v>5039</v>
      </c>
      <c r="E153" s="2" t="s">
        <v>5037</v>
      </c>
    </row>
    <row r="154" spans="1:5" x14ac:dyDescent="0.25">
      <c r="A154" s="8">
        <v>46175</v>
      </c>
      <c r="B154" s="2">
        <v>2026</v>
      </c>
      <c r="C154" s="2">
        <v>6</v>
      </c>
      <c r="D154" s="2" t="s">
        <v>5039</v>
      </c>
      <c r="E154" s="2" t="s">
        <v>5037</v>
      </c>
    </row>
    <row r="155" spans="1:5" x14ac:dyDescent="0.25">
      <c r="A155" s="8">
        <v>46176</v>
      </c>
      <c r="B155" s="2">
        <v>2026</v>
      </c>
      <c r="C155" s="2">
        <v>6</v>
      </c>
      <c r="D155" s="2" t="s">
        <v>5039</v>
      </c>
      <c r="E155" s="2" t="s">
        <v>5037</v>
      </c>
    </row>
    <row r="156" spans="1:5" x14ac:dyDescent="0.25">
      <c r="A156" s="8">
        <v>46177</v>
      </c>
      <c r="B156" s="2">
        <v>2026</v>
      </c>
      <c r="C156" s="2">
        <v>6</v>
      </c>
      <c r="D156" s="2" t="s">
        <v>5039</v>
      </c>
      <c r="E156" s="2" t="s">
        <v>5037</v>
      </c>
    </row>
    <row r="157" spans="1:5" x14ac:dyDescent="0.25">
      <c r="A157" s="8">
        <v>46178</v>
      </c>
      <c r="B157" s="2">
        <v>2026</v>
      </c>
      <c r="C157" s="2">
        <v>6</v>
      </c>
      <c r="D157" s="2" t="s">
        <v>5039</v>
      </c>
      <c r="E157" s="2" t="s">
        <v>5037</v>
      </c>
    </row>
    <row r="158" spans="1:5" x14ac:dyDescent="0.25">
      <c r="A158" s="8">
        <v>46179</v>
      </c>
      <c r="B158" s="2">
        <v>2026</v>
      </c>
      <c r="C158" s="2">
        <v>6</v>
      </c>
      <c r="D158" s="2" t="s">
        <v>5039</v>
      </c>
      <c r="E158" s="2" t="s">
        <v>5037</v>
      </c>
    </row>
    <row r="159" spans="1:5" x14ac:dyDescent="0.25">
      <c r="A159" s="8">
        <v>46180</v>
      </c>
      <c r="B159" s="2">
        <v>2026</v>
      </c>
      <c r="C159" s="2">
        <v>6</v>
      </c>
      <c r="D159" s="2" t="s">
        <v>5039</v>
      </c>
      <c r="E159" s="2" t="s">
        <v>5037</v>
      </c>
    </row>
    <row r="160" spans="1:5" x14ac:dyDescent="0.25">
      <c r="A160" s="8">
        <v>46181</v>
      </c>
      <c r="B160" s="2">
        <v>2026</v>
      </c>
      <c r="C160" s="2">
        <v>6</v>
      </c>
      <c r="D160" s="2" t="s">
        <v>5039</v>
      </c>
      <c r="E160" s="2" t="s">
        <v>5037</v>
      </c>
    </row>
    <row r="161" spans="1:5" x14ac:dyDescent="0.25">
      <c r="A161" s="8">
        <v>46182</v>
      </c>
      <c r="B161" s="2">
        <v>2026</v>
      </c>
      <c r="C161" s="2">
        <v>6</v>
      </c>
      <c r="D161" s="2" t="s">
        <v>5039</v>
      </c>
      <c r="E161" s="2" t="s">
        <v>5037</v>
      </c>
    </row>
    <row r="162" spans="1:5" x14ac:dyDescent="0.25">
      <c r="A162" s="8">
        <v>46183</v>
      </c>
      <c r="B162" s="2">
        <v>2026</v>
      </c>
      <c r="C162" s="2">
        <v>6</v>
      </c>
      <c r="D162" s="2" t="s">
        <v>5039</v>
      </c>
      <c r="E162" s="2" t="s">
        <v>5037</v>
      </c>
    </row>
    <row r="163" spans="1:5" x14ac:dyDescent="0.25">
      <c r="A163" s="8">
        <v>46184</v>
      </c>
      <c r="B163" s="2">
        <v>2026</v>
      </c>
      <c r="C163" s="2">
        <v>6</v>
      </c>
      <c r="D163" s="2" t="s">
        <v>5039</v>
      </c>
      <c r="E163" s="2" t="s">
        <v>5037</v>
      </c>
    </row>
    <row r="164" spans="1:5" x14ac:dyDescent="0.25">
      <c r="A164" s="8">
        <v>46185</v>
      </c>
      <c r="B164" s="2">
        <v>2026</v>
      </c>
      <c r="C164" s="2">
        <v>6</v>
      </c>
      <c r="D164" s="2" t="s">
        <v>5039</v>
      </c>
      <c r="E164" s="2" t="s">
        <v>5037</v>
      </c>
    </row>
    <row r="165" spans="1:5" x14ac:dyDescent="0.25">
      <c r="A165" s="8">
        <v>46186</v>
      </c>
      <c r="B165" s="2">
        <v>2026</v>
      </c>
      <c r="C165" s="2">
        <v>6</v>
      </c>
      <c r="D165" s="2" t="s">
        <v>5039</v>
      </c>
      <c r="E165" s="2" t="s">
        <v>5037</v>
      </c>
    </row>
    <row r="166" spans="1:5" x14ac:dyDescent="0.25">
      <c r="A166" s="8">
        <v>46187</v>
      </c>
      <c r="B166" s="2">
        <v>2026</v>
      </c>
      <c r="C166" s="2">
        <v>6</v>
      </c>
      <c r="D166" s="2" t="s">
        <v>5039</v>
      </c>
      <c r="E166" s="2" t="s">
        <v>5037</v>
      </c>
    </row>
    <row r="167" spans="1:5" x14ac:dyDescent="0.25">
      <c r="A167" s="8">
        <v>46188</v>
      </c>
      <c r="B167" s="2">
        <v>2026</v>
      </c>
      <c r="C167" s="2">
        <v>6</v>
      </c>
      <c r="D167" s="2" t="s">
        <v>5039</v>
      </c>
      <c r="E167" s="2" t="s">
        <v>5037</v>
      </c>
    </row>
    <row r="168" spans="1:5" x14ac:dyDescent="0.25">
      <c r="A168" s="8">
        <v>46189</v>
      </c>
      <c r="B168" s="2">
        <v>2026</v>
      </c>
      <c r="C168" s="2">
        <v>6</v>
      </c>
      <c r="D168" s="2" t="s">
        <v>5039</v>
      </c>
      <c r="E168" s="2" t="s">
        <v>5037</v>
      </c>
    </row>
    <row r="169" spans="1:5" x14ac:dyDescent="0.25">
      <c r="A169" s="8">
        <v>46190</v>
      </c>
      <c r="B169" s="2">
        <v>2026</v>
      </c>
      <c r="C169" s="2">
        <v>6</v>
      </c>
      <c r="D169" s="2" t="s">
        <v>5039</v>
      </c>
      <c r="E169" s="2" t="s">
        <v>5037</v>
      </c>
    </row>
    <row r="170" spans="1:5" x14ac:dyDescent="0.25">
      <c r="A170" s="8">
        <v>46191</v>
      </c>
      <c r="B170" s="2">
        <v>2026</v>
      </c>
      <c r="C170" s="2">
        <v>6</v>
      </c>
      <c r="D170" s="2" t="s">
        <v>5039</v>
      </c>
      <c r="E170" s="2" t="s">
        <v>5037</v>
      </c>
    </row>
    <row r="171" spans="1:5" x14ac:dyDescent="0.25">
      <c r="A171" s="8">
        <v>46192</v>
      </c>
      <c r="B171" s="2">
        <v>2026</v>
      </c>
      <c r="C171" s="2">
        <v>6</v>
      </c>
      <c r="D171" s="2" t="s">
        <v>5039</v>
      </c>
      <c r="E171" s="2" t="s">
        <v>5037</v>
      </c>
    </row>
    <row r="172" spans="1:5" x14ac:dyDescent="0.25">
      <c r="A172" s="8">
        <v>46193</v>
      </c>
      <c r="B172" s="2">
        <v>2026</v>
      </c>
      <c r="C172" s="2">
        <v>6</v>
      </c>
      <c r="D172" s="2" t="s">
        <v>5039</v>
      </c>
      <c r="E172" s="2" t="s">
        <v>5037</v>
      </c>
    </row>
    <row r="173" spans="1:5" x14ac:dyDescent="0.25">
      <c r="A173" s="8">
        <v>46194</v>
      </c>
      <c r="B173" s="2">
        <v>2026</v>
      </c>
      <c r="C173" s="2">
        <v>6</v>
      </c>
      <c r="D173" s="2" t="s">
        <v>5039</v>
      </c>
      <c r="E173" s="2" t="s">
        <v>5037</v>
      </c>
    </row>
    <row r="174" spans="1:5" x14ac:dyDescent="0.25">
      <c r="A174" s="8">
        <v>46195</v>
      </c>
      <c r="B174" s="2">
        <v>2026</v>
      </c>
      <c r="C174" s="2">
        <v>6</v>
      </c>
      <c r="D174" s="2" t="s">
        <v>5039</v>
      </c>
      <c r="E174" s="2" t="s">
        <v>5037</v>
      </c>
    </row>
    <row r="175" spans="1:5" x14ac:dyDescent="0.25">
      <c r="A175" s="8">
        <v>46196</v>
      </c>
      <c r="B175" s="2">
        <v>2026</v>
      </c>
      <c r="C175" s="2">
        <v>6</v>
      </c>
      <c r="D175" s="2" t="s">
        <v>5039</v>
      </c>
      <c r="E175" s="2" t="s">
        <v>5037</v>
      </c>
    </row>
    <row r="176" spans="1:5" x14ac:dyDescent="0.25">
      <c r="A176" s="8">
        <v>46197</v>
      </c>
      <c r="B176" s="2">
        <v>2026</v>
      </c>
      <c r="C176" s="2">
        <v>6</v>
      </c>
      <c r="D176" s="2" t="s">
        <v>5039</v>
      </c>
      <c r="E176" s="2" t="s">
        <v>5037</v>
      </c>
    </row>
    <row r="177" spans="1:5" x14ac:dyDescent="0.25">
      <c r="A177" s="8">
        <v>46198</v>
      </c>
      <c r="B177" s="2">
        <v>2026</v>
      </c>
      <c r="C177" s="2">
        <v>6</v>
      </c>
      <c r="D177" s="2" t="s">
        <v>5039</v>
      </c>
      <c r="E177" s="2" t="s">
        <v>5037</v>
      </c>
    </row>
    <row r="178" spans="1:5" x14ac:dyDescent="0.25">
      <c r="A178" s="8">
        <v>46199</v>
      </c>
      <c r="B178" s="2">
        <v>2026</v>
      </c>
      <c r="C178" s="2">
        <v>6</v>
      </c>
      <c r="D178" s="2" t="s">
        <v>5039</v>
      </c>
      <c r="E178" s="2" t="s">
        <v>5037</v>
      </c>
    </row>
    <row r="179" spans="1:5" x14ac:dyDescent="0.25">
      <c r="A179" s="8">
        <v>46200</v>
      </c>
      <c r="B179" s="2">
        <v>2026</v>
      </c>
      <c r="C179" s="2">
        <v>6</v>
      </c>
      <c r="D179" s="2" t="s">
        <v>5039</v>
      </c>
      <c r="E179" s="2" t="s">
        <v>5037</v>
      </c>
    </row>
    <row r="180" spans="1:5" x14ac:dyDescent="0.25">
      <c r="A180" s="8">
        <v>46201</v>
      </c>
      <c r="B180" s="2">
        <v>2026</v>
      </c>
      <c r="C180" s="2">
        <v>6</v>
      </c>
      <c r="D180" s="2" t="s">
        <v>5039</v>
      </c>
      <c r="E180" s="2" t="s">
        <v>5037</v>
      </c>
    </row>
    <row r="181" spans="1:5" x14ac:dyDescent="0.25">
      <c r="A181" s="8">
        <v>46202</v>
      </c>
      <c r="B181" s="2">
        <v>2026</v>
      </c>
      <c r="C181" s="2">
        <v>6</v>
      </c>
      <c r="D181" s="2" t="s">
        <v>5039</v>
      </c>
      <c r="E181" s="2" t="s">
        <v>5037</v>
      </c>
    </row>
    <row r="182" spans="1:5" x14ac:dyDescent="0.25">
      <c r="A182" s="8">
        <v>46203</v>
      </c>
      <c r="B182" s="2">
        <v>2026</v>
      </c>
      <c r="C182" s="2">
        <v>6</v>
      </c>
      <c r="D182" s="2" t="s">
        <v>5039</v>
      </c>
      <c r="E182" s="2" t="s">
        <v>5037</v>
      </c>
    </row>
    <row r="183" spans="1:5" x14ac:dyDescent="0.25">
      <c r="A183" s="8">
        <v>46204</v>
      </c>
      <c r="B183" s="2">
        <v>2026</v>
      </c>
      <c r="C183" s="2">
        <v>7</v>
      </c>
      <c r="D183" s="2" t="s">
        <v>5040</v>
      </c>
      <c r="E183" s="2" t="s">
        <v>5041</v>
      </c>
    </row>
    <row r="184" spans="1:5" x14ac:dyDescent="0.25">
      <c r="A184" s="8">
        <v>46205</v>
      </c>
      <c r="B184" s="2">
        <v>2026</v>
      </c>
      <c r="C184" s="2">
        <v>7</v>
      </c>
      <c r="D184" s="2" t="s">
        <v>5040</v>
      </c>
      <c r="E184" s="2" t="s">
        <v>5041</v>
      </c>
    </row>
    <row r="185" spans="1:5" x14ac:dyDescent="0.25">
      <c r="A185" s="8">
        <v>46206</v>
      </c>
      <c r="B185" s="2">
        <v>2026</v>
      </c>
      <c r="C185" s="2">
        <v>7</v>
      </c>
      <c r="D185" s="2" t="s">
        <v>5040</v>
      </c>
      <c r="E185" s="2" t="s">
        <v>5041</v>
      </c>
    </row>
    <row r="186" spans="1:5" x14ac:dyDescent="0.25">
      <c r="A186" s="8">
        <v>46207</v>
      </c>
      <c r="B186" s="2">
        <v>2026</v>
      </c>
      <c r="C186" s="2">
        <v>7</v>
      </c>
      <c r="D186" s="2" t="s">
        <v>5040</v>
      </c>
      <c r="E186" s="2" t="s">
        <v>5041</v>
      </c>
    </row>
    <row r="187" spans="1:5" x14ac:dyDescent="0.25">
      <c r="A187" s="8">
        <v>46208</v>
      </c>
      <c r="B187" s="2">
        <v>2026</v>
      </c>
      <c r="C187" s="2">
        <v>7</v>
      </c>
      <c r="D187" s="2" t="s">
        <v>5040</v>
      </c>
      <c r="E187" s="2" t="s">
        <v>5041</v>
      </c>
    </row>
    <row r="188" spans="1:5" x14ac:dyDescent="0.25">
      <c r="A188" s="8">
        <v>46209</v>
      </c>
      <c r="B188" s="2">
        <v>2026</v>
      </c>
      <c r="C188" s="2">
        <v>7</v>
      </c>
      <c r="D188" s="2" t="s">
        <v>5040</v>
      </c>
      <c r="E188" s="2" t="s">
        <v>5041</v>
      </c>
    </row>
    <row r="189" spans="1:5" x14ac:dyDescent="0.25">
      <c r="A189" s="8">
        <v>46210</v>
      </c>
      <c r="B189" s="2">
        <v>2026</v>
      </c>
      <c r="C189" s="2">
        <v>7</v>
      </c>
      <c r="D189" s="2" t="s">
        <v>5040</v>
      </c>
      <c r="E189" s="2" t="s">
        <v>5041</v>
      </c>
    </row>
    <row r="190" spans="1:5" x14ac:dyDescent="0.25">
      <c r="A190" s="8">
        <v>46211</v>
      </c>
      <c r="B190" s="2">
        <v>2026</v>
      </c>
      <c r="C190" s="2">
        <v>7</v>
      </c>
      <c r="D190" s="2" t="s">
        <v>5040</v>
      </c>
      <c r="E190" s="2" t="s">
        <v>5041</v>
      </c>
    </row>
    <row r="191" spans="1:5" x14ac:dyDescent="0.25">
      <c r="A191" s="8">
        <v>46212</v>
      </c>
      <c r="B191" s="2">
        <v>2026</v>
      </c>
      <c r="C191" s="2">
        <v>7</v>
      </c>
      <c r="D191" s="2" t="s">
        <v>5040</v>
      </c>
      <c r="E191" s="2" t="s">
        <v>5041</v>
      </c>
    </row>
    <row r="192" spans="1:5" x14ac:dyDescent="0.25">
      <c r="A192" s="8">
        <v>46213</v>
      </c>
      <c r="B192" s="2">
        <v>2026</v>
      </c>
      <c r="C192" s="2">
        <v>7</v>
      </c>
      <c r="D192" s="2" t="s">
        <v>5040</v>
      </c>
      <c r="E192" s="2" t="s">
        <v>5041</v>
      </c>
    </row>
    <row r="193" spans="1:5" x14ac:dyDescent="0.25">
      <c r="A193" s="8">
        <v>46214</v>
      </c>
      <c r="B193" s="2">
        <v>2026</v>
      </c>
      <c r="C193" s="2">
        <v>7</v>
      </c>
      <c r="D193" s="2" t="s">
        <v>5040</v>
      </c>
      <c r="E193" s="2" t="s">
        <v>5041</v>
      </c>
    </row>
    <row r="194" spans="1:5" x14ac:dyDescent="0.25">
      <c r="A194" s="8">
        <v>46215</v>
      </c>
      <c r="B194" s="2">
        <v>2026</v>
      </c>
      <c r="C194" s="2">
        <v>7</v>
      </c>
      <c r="D194" s="2" t="s">
        <v>5040</v>
      </c>
      <c r="E194" s="2" t="s">
        <v>5041</v>
      </c>
    </row>
    <row r="195" spans="1:5" x14ac:dyDescent="0.25">
      <c r="A195" s="8">
        <v>46216</v>
      </c>
      <c r="B195" s="2">
        <v>2026</v>
      </c>
      <c r="C195" s="2">
        <v>7</v>
      </c>
      <c r="D195" s="2" t="s">
        <v>5040</v>
      </c>
      <c r="E195" s="2" t="s">
        <v>5041</v>
      </c>
    </row>
    <row r="196" spans="1:5" x14ac:dyDescent="0.25">
      <c r="A196" s="8">
        <v>46217</v>
      </c>
      <c r="B196" s="2">
        <v>2026</v>
      </c>
      <c r="C196" s="2">
        <v>7</v>
      </c>
      <c r="D196" s="2" t="s">
        <v>5040</v>
      </c>
      <c r="E196" s="2" t="s">
        <v>5041</v>
      </c>
    </row>
    <row r="197" spans="1:5" x14ac:dyDescent="0.25">
      <c r="A197" s="8">
        <v>46218</v>
      </c>
      <c r="B197" s="2">
        <v>2026</v>
      </c>
      <c r="C197" s="2">
        <v>7</v>
      </c>
      <c r="D197" s="2" t="s">
        <v>5040</v>
      </c>
      <c r="E197" s="2" t="s">
        <v>5041</v>
      </c>
    </row>
    <row r="198" spans="1:5" x14ac:dyDescent="0.25">
      <c r="A198" s="8">
        <v>46219</v>
      </c>
      <c r="B198" s="2">
        <v>2026</v>
      </c>
      <c r="C198" s="2">
        <v>7</v>
      </c>
      <c r="D198" s="2" t="s">
        <v>5040</v>
      </c>
      <c r="E198" s="2" t="s">
        <v>5041</v>
      </c>
    </row>
    <row r="199" spans="1:5" x14ac:dyDescent="0.25">
      <c r="A199" s="8">
        <v>46220</v>
      </c>
      <c r="B199" s="2">
        <v>2026</v>
      </c>
      <c r="C199" s="2">
        <v>7</v>
      </c>
      <c r="D199" s="2" t="s">
        <v>5040</v>
      </c>
      <c r="E199" s="2" t="s">
        <v>5041</v>
      </c>
    </row>
    <row r="200" spans="1:5" x14ac:dyDescent="0.25">
      <c r="A200" s="8">
        <v>46221</v>
      </c>
      <c r="B200" s="2">
        <v>2026</v>
      </c>
      <c r="C200" s="2">
        <v>7</v>
      </c>
      <c r="D200" s="2" t="s">
        <v>5040</v>
      </c>
      <c r="E200" s="2" t="s">
        <v>5041</v>
      </c>
    </row>
    <row r="201" spans="1:5" x14ac:dyDescent="0.25">
      <c r="A201" s="8">
        <v>46222</v>
      </c>
      <c r="B201" s="2">
        <v>2026</v>
      </c>
      <c r="C201" s="2">
        <v>7</v>
      </c>
      <c r="D201" s="2" t="s">
        <v>5040</v>
      </c>
      <c r="E201" s="2" t="s">
        <v>5041</v>
      </c>
    </row>
    <row r="202" spans="1:5" x14ac:dyDescent="0.25">
      <c r="A202" s="8">
        <v>46223</v>
      </c>
      <c r="B202" s="2">
        <v>2026</v>
      </c>
      <c r="C202" s="2">
        <v>7</v>
      </c>
      <c r="D202" s="2" t="s">
        <v>5040</v>
      </c>
      <c r="E202" s="2" t="s">
        <v>5041</v>
      </c>
    </row>
    <row r="203" spans="1:5" x14ac:dyDescent="0.25">
      <c r="A203" s="8">
        <v>46224</v>
      </c>
      <c r="B203" s="2">
        <v>2026</v>
      </c>
      <c r="C203" s="2">
        <v>7</v>
      </c>
      <c r="D203" s="2" t="s">
        <v>5040</v>
      </c>
      <c r="E203" s="2" t="s">
        <v>5041</v>
      </c>
    </row>
    <row r="204" spans="1:5" x14ac:dyDescent="0.25">
      <c r="A204" s="8">
        <v>46225</v>
      </c>
      <c r="B204" s="2">
        <v>2026</v>
      </c>
      <c r="C204" s="2">
        <v>7</v>
      </c>
      <c r="D204" s="2" t="s">
        <v>5040</v>
      </c>
      <c r="E204" s="2" t="s">
        <v>5041</v>
      </c>
    </row>
    <row r="205" spans="1:5" x14ac:dyDescent="0.25">
      <c r="A205" s="8">
        <v>46226</v>
      </c>
      <c r="B205" s="2">
        <v>2026</v>
      </c>
      <c r="C205" s="2">
        <v>7</v>
      </c>
      <c r="D205" s="2" t="s">
        <v>5040</v>
      </c>
      <c r="E205" s="2" t="s">
        <v>5041</v>
      </c>
    </row>
    <row r="206" spans="1:5" x14ac:dyDescent="0.25">
      <c r="A206" s="8">
        <v>46227</v>
      </c>
      <c r="B206" s="2">
        <v>2026</v>
      </c>
      <c r="C206" s="2">
        <v>7</v>
      </c>
      <c r="D206" s="2" t="s">
        <v>5040</v>
      </c>
      <c r="E206" s="2" t="s">
        <v>5041</v>
      </c>
    </row>
    <row r="207" spans="1:5" x14ac:dyDescent="0.25">
      <c r="A207" s="8">
        <v>46228</v>
      </c>
      <c r="B207" s="2">
        <v>2026</v>
      </c>
      <c r="C207" s="2">
        <v>7</v>
      </c>
      <c r="D207" s="2" t="s">
        <v>5040</v>
      </c>
      <c r="E207" s="2" t="s">
        <v>5041</v>
      </c>
    </row>
    <row r="208" spans="1:5" x14ac:dyDescent="0.25">
      <c r="A208" s="8">
        <v>46229</v>
      </c>
      <c r="B208" s="2">
        <v>2026</v>
      </c>
      <c r="C208" s="2">
        <v>7</v>
      </c>
      <c r="D208" s="2" t="s">
        <v>5040</v>
      </c>
      <c r="E208" s="2" t="s">
        <v>5041</v>
      </c>
    </row>
    <row r="209" spans="1:5" x14ac:dyDescent="0.25">
      <c r="A209" s="8">
        <v>46230</v>
      </c>
      <c r="B209" s="2">
        <v>2026</v>
      </c>
      <c r="C209" s="2">
        <v>7</v>
      </c>
      <c r="D209" s="2" t="s">
        <v>5040</v>
      </c>
      <c r="E209" s="2" t="s">
        <v>5041</v>
      </c>
    </row>
    <row r="210" spans="1:5" x14ac:dyDescent="0.25">
      <c r="A210" s="8">
        <v>46231</v>
      </c>
      <c r="B210" s="2">
        <v>2026</v>
      </c>
      <c r="C210" s="2">
        <v>7</v>
      </c>
      <c r="D210" s="2" t="s">
        <v>5040</v>
      </c>
      <c r="E210" s="2" t="s">
        <v>5041</v>
      </c>
    </row>
    <row r="211" spans="1:5" x14ac:dyDescent="0.25">
      <c r="A211" s="8">
        <v>46232</v>
      </c>
      <c r="B211" s="2">
        <v>2026</v>
      </c>
      <c r="C211" s="2">
        <v>7</v>
      </c>
      <c r="D211" s="2" t="s">
        <v>5040</v>
      </c>
      <c r="E211" s="2" t="s">
        <v>5041</v>
      </c>
    </row>
    <row r="212" spans="1:5" x14ac:dyDescent="0.25">
      <c r="A212" s="8">
        <v>46233</v>
      </c>
      <c r="B212" s="2">
        <v>2026</v>
      </c>
      <c r="C212" s="2">
        <v>7</v>
      </c>
      <c r="D212" s="2" t="s">
        <v>5040</v>
      </c>
      <c r="E212" s="2" t="s">
        <v>5041</v>
      </c>
    </row>
    <row r="213" spans="1:5" x14ac:dyDescent="0.25">
      <c r="A213" s="8">
        <v>46234</v>
      </c>
      <c r="B213" s="2">
        <v>2026</v>
      </c>
      <c r="C213" s="2">
        <v>7</v>
      </c>
      <c r="D213" s="2" t="s">
        <v>5040</v>
      </c>
      <c r="E213" s="2" t="s">
        <v>5041</v>
      </c>
    </row>
    <row r="214" spans="1:5" x14ac:dyDescent="0.25">
      <c r="A214" s="8">
        <v>46235</v>
      </c>
      <c r="B214" s="2">
        <v>2026</v>
      </c>
      <c r="C214" s="2">
        <v>8</v>
      </c>
      <c r="D214" s="2" t="s">
        <v>5042</v>
      </c>
      <c r="E214" s="2" t="s">
        <v>5041</v>
      </c>
    </row>
    <row r="215" spans="1:5" x14ac:dyDescent="0.25">
      <c r="A215" s="8">
        <v>46236</v>
      </c>
      <c r="B215" s="2">
        <v>2026</v>
      </c>
      <c r="C215" s="2">
        <v>8</v>
      </c>
      <c r="D215" s="2" t="s">
        <v>5042</v>
      </c>
      <c r="E215" s="2" t="s">
        <v>5041</v>
      </c>
    </row>
    <row r="216" spans="1:5" x14ac:dyDescent="0.25">
      <c r="A216" s="8">
        <v>46237</v>
      </c>
      <c r="B216" s="2">
        <v>2026</v>
      </c>
      <c r="C216" s="2">
        <v>8</v>
      </c>
      <c r="D216" s="2" t="s">
        <v>5042</v>
      </c>
      <c r="E216" s="2" t="s">
        <v>5041</v>
      </c>
    </row>
    <row r="217" spans="1:5" x14ac:dyDescent="0.25">
      <c r="A217" s="8">
        <v>46238</v>
      </c>
      <c r="B217" s="2">
        <v>2026</v>
      </c>
      <c r="C217" s="2">
        <v>8</v>
      </c>
      <c r="D217" s="2" t="s">
        <v>5042</v>
      </c>
      <c r="E217" s="2" t="s">
        <v>5041</v>
      </c>
    </row>
    <row r="218" spans="1:5" x14ac:dyDescent="0.25">
      <c r="A218" s="8">
        <v>46239</v>
      </c>
      <c r="B218" s="2">
        <v>2026</v>
      </c>
      <c r="C218" s="2">
        <v>8</v>
      </c>
      <c r="D218" s="2" t="s">
        <v>5042</v>
      </c>
      <c r="E218" s="2" t="s">
        <v>5041</v>
      </c>
    </row>
    <row r="219" spans="1:5" x14ac:dyDescent="0.25">
      <c r="A219" s="8">
        <v>46240</v>
      </c>
      <c r="B219" s="2">
        <v>2026</v>
      </c>
      <c r="C219" s="2">
        <v>8</v>
      </c>
      <c r="D219" s="2" t="s">
        <v>5042</v>
      </c>
      <c r="E219" s="2" t="s">
        <v>5041</v>
      </c>
    </row>
    <row r="220" spans="1:5" x14ac:dyDescent="0.25">
      <c r="A220" s="8">
        <v>46241</v>
      </c>
      <c r="B220" s="2">
        <v>2026</v>
      </c>
      <c r="C220" s="2">
        <v>8</v>
      </c>
      <c r="D220" s="2" t="s">
        <v>5042</v>
      </c>
      <c r="E220" s="2" t="s">
        <v>5041</v>
      </c>
    </row>
    <row r="221" spans="1:5" x14ac:dyDescent="0.25">
      <c r="A221" s="8">
        <v>46242</v>
      </c>
      <c r="B221" s="2">
        <v>2026</v>
      </c>
      <c r="C221" s="2">
        <v>8</v>
      </c>
      <c r="D221" s="2" t="s">
        <v>5042</v>
      </c>
      <c r="E221" s="2" t="s">
        <v>5041</v>
      </c>
    </row>
    <row r="222" spans="1:5" x14ac:dyDescent="0.25">
      <c r="A222" s="8">
        <v>46243</v>
      </c>
      <c r="B222" s="2">
        <v>2026</v>
      </c>
      <c r="C222" s="2">
        <v>8</v>
      </c>
      <c r="D222" s="2" t="s">
        <v>5042</v>
      </c>
      <c r="E222" s="2" t="s">
        <v>5041</v>
      </c>
    </row>
    <row r="223" spans="1:5" x14ac:dyDescent="0.25">
      <c r="A223" s="8">
        <v>46244</v>
      </c>
      <c r="B223" s="2">
        <v>2026</v>
      </c>
      <c r="C223" s="2">
        <v>8</v>
      </c>
      <c r="D223" s="2" t="s">
        <v>5042</v>
      </c>
      <c r="E223" s="2" t="s">
        <v>5041</v>
      </c>
    </row>
    <row r="224" spans="1:5" x14ac:dyDescent="0.25">
      <c r="A224" s="8">
        <v>46245</v>
      </c>
      <c r="B224" s="2">
        <v>2026</v>
      </c>
      <c r="C224" s="2">
        <v>8</v>
      </c>
      <c r="D224" s="2" t="s">
        <v>5042</v>
      </c>
      <c r="E224" s="2" t="s">
        <v>5041</v>
      </c>
    </row>
    <row r="225" spans="1:5" x14ac:dyDescent="0.25">
      <c r="A225" s="8">
        <v>46246</v>
      </c>
      <c r="B225" s="2">
        <v>2026</v>
      </c>
      <c r="C225" s="2">
        <v>8</v>
      </c>
      <c r="D225" s="2" t="s">
        <v>5042</v>
      </c>
      <c r="E225" s="2" t="s">
        <v>5041</v>
      </c>
    </row>
    <row r="226" spans="1:5" x14ac:dyDescent="0.25">
      <c r="A226" s="8">
        <v>46247</v>
      </c>
      <c r="B226" s="2">
        <v>2026</v>
      </c>
      <c r="C226" s="2">
        <v>8</v>
      </c>
      <c r="D226" s="2" t="s">
        <v>5042</v>
      </c>
      <c r="E226" s="2" t="s">
        <v>5041</v>
      </c>
    </row>
    <row r="227" spans="1:5" x14ac:dyDescent="0.25">
      <c r="A227" s="8">
        <v>46248</v>
      </c>
      <c r="B227" s="2">
        <v>2026</v>
      </c>
      <c r="C227" s="2">
        <v>8</v>
      </c>
      <c r="D227" s="2" t="s">
        <v>5042</v>
      </c>
      <c r="E227" s="2" t="s">
        <v>5041</v>
      </c>
    </row>
    <row r="228" spans="1:5" x14ac:dyDescent="0.25">
      <c r="A228" s="8">
        <v>46249</v>
      </c>
      <c r="B228" s="2">
        <v>2026</v>
      </c>
      <c r="C228" s="2">
        <v>8</v>
      </c>
      <c r="D228" s="2" t="s">
        <v>5042</v>
      </c>
      <c r="E228" s="2" t="s">
        <v>5041</v>
      </c>
    </row>
    <row r="229" spans="1:5" x14ac:dyDescent="0.25">
      <c r="A229" s="8">
        <v>46250</v>
      </c>
      <c r="B229" s="2">
        <v>2026</v>
      </c>
      <c r="C229" s="2">
        <v>8</v>
      </c>
      <c r="D229" s="2" t="s">
        <v>5042</v>
      </c>
      <c r="E229" s="2" t="s">
        <v>5041</v>
      </c>
    </row>
    <row r="230" spans="1:5" x14ac:dyDescent="0.25">
      <c r="A230" s="8">
        <v>46251</v>
      </c>
      <c r="B230" s="2">
        <v>2026</v>
      </c>
      <c r="C230" s="2">
        <v>8</v>
      </c>
      <c r="D230" s="2" t="s">
        <v>5042</v>
      </c>
      <c r="E230" s="2" t="s">
        <v>5041</v>
      </c>
    </row>
    <row r="231" spans="1:5" x14ac:dyDescent="0.25">
      <c r="A231" s="8">
        <v>46252</v>
      </c>
      <c r="B231" s="2">
        <v>2026</v>
      </c>
      <c r="C231" s="2">
        <v>8</v>
      </c>
      <c r="D231" s="2" t="s">
        <v>5042</v>
      </c>
      <c r="E231" s="2" t="s">
        <v>5041</v>
      </c>
    </row>
    <row r="232" spans="1:5" x14ac:dyDescent="0.25">
      <c r="A232" s="8">
        <v>46253</v>
      </c>
      <c r="B232" s="2">
        <v>2026</v>
      </c>
      <c r="C232" s="2">
        <v>8</v>
      </c>
      <c r="D232" s="2" t="s">
        <v>5042</v>
      </c>
      <c r="E232" s="2" t="s">
        <v>5041</v>
      </c>
    </row>
    <row r="233" spans="1:5" x14ac:dyDescent="0.25">
      <c r="A233" s="8">
        <v>46254</v>
      </c>
      <c r="B233" s="2">
        <v>2026</v>
      </c>
      <c r="C233" s="2">
        <v>8</v>
      </c>
      <c r="D233" s="2" t="s">
        <v>5042</v>
      </c>
      <c r="E233" s="2" t="s">
        <v>5041</v>
      </c>
    </row>
    <row r="234" spans="1:5" x14ac:dyDescent="0.25">
      <c r="A234" s="8">
        <v>46255</v>
      </c>
      <c r="B234" s="2">
        <v>2026</v>
      </c>
      <c r="C234" s="2">
        <v>8</v>
      </c>
      <c r="D234" s="2" t="s">
        <v>5042</v>
      </c>
      <c r="E234" s="2" t="s">
        <v>5041</v>
      </c>
    </row>
    <row r="235" spans="1:5" x14ac:dyDescent="0.25">
      <c r="A235" s="8">
        <v>46256</v>
      </c>
      <c r="B235" s="2">
        <v>2026</v>
      </c>
      <c r="C235" s="2">
        <v>8</v>
      </c>
      <c r="D235" s="2" t="s">
        <v>5042</v>
      </c>
      <c r="E235" s="2" t="s">
        <v>5041</v>
      </c>
    </row>
    <row r="236" spans="1:5" x14ac:dyDescent="0.25">
      <c r="A236" s="8">
        <v>46257</v>
      </c>
      <c r="B236" s="2">
        <v>2026</v>
      </c>
      <c r="C236" s="2">
        <v>8</v>
      </c>
      <c r="D236" s="2" t="s">
        <v>5042</v>
      </c>
      <c r="E236" s="2" t="s">
        <v>5041</v>
      </c>
    </row>
    <row r="237" spans="1:5" x14ac:dyDescent="0.25">
      <c r="A237" s="8">
        <v>46258</v>
      </c>
      <c r="B237" s="2">
        <v>2026</v>
      </c>
      <c r="C237" s="2">
        <v>8</v>
      </c>
      <c r="D237" s="2" t="s">
        <v>5042</v>
      </c>
      <c r="E237" s="2" t="s">
        <v>5041</v>
      </c>
    </row>
    <row r="238" spans="1:5" x14ac:dyDescent="0.25">
      <c r="A238" s="8">
        <v>46259</v>
      </c>
      <c r="B238" s="2">
        <v>2026</v>
      </c>
      <c r="C238" s="2">
        <v>8</v>
      </c>
      <c r="D238" s="2" t="s">
        <v>5042</v>
      </c>
      <c r="E238" s="2" t="s">
        <v>5041</v>
      </c>
    </row>
    <row r="239" spans="1:5" x14ac:dyDescent="0.25">
      <c r="A239" s="8">
        <v>46260</v>
      </c>
      <c r="B239" s="2">
        <v>2026</v>
      </c>
      <c r="C239" s="2">
        <v>8</v>
      </c>
      <c r="D239" s="2" t="s">
        <v>5042</v>
      </c>
      <c r="E239" s="2" t="s">
        <v>5041</v>
      </c>
    </row>
    <row r="240" spans="1:5" x14ac:dyDescent="0.25">
      <c r="A240" s="8">
        <v>46261</v>
      </c>
      <c r="B240" s="2">
        <v>2026</v>
      </c>
      <c r="C240" s="2">
        <v>8</v>
      </c>
      <c r="D240" s="2" t="s">
        <v>5042</v>
      </c>
      <c r="E240" s="2" t="s">
        <v>5041</v>
      </c>
    </row>
    <row r="241" spans="1:5" x14ac:dyDescent="0.25">
      <c r="A241" s="8">
        <v>46262</v>
      </c>
      <c r="B241" s="2">
        <v>2026</v>
      </c>
      <c r="C241" s="2">
        <v>8</v>
      </c>
      <c r="D241" s="2" t="s">
        <v>5042</v>
      </c>
      <c r="E241" s="2" t="s">
        <v>5041</v>
      </c>
    </row>
    <row r="242" spans="1:5" x14ac:dyDescent="0.25">
      <c r="A242" s="8">
        <v>46263</v>
      </c>
      <c r="B242" s="2">
        <v>2026</v>
      </c>
      <c r="C242" s="2">
        <v>8</v>
      </c>
      <c r="D242" s="2" t="s">
        <v>5042</v>
      </c>
      <c r="E242" s="2" t="s">
        <v>5041</v>
      </c>
    </row>
    <row r="243" spans="1:5" x14ac:dyDescent="0.25">
      <c r="A243" s="8">
        <v>46264</v>
      </c>
      <c r="B243" s="2">
        <v>2026</v>
      </c>
      <c r="C243" s="2">
        <v>8</v>
      </c>
      <c r="D243" s="2" t="s">
        <v>5042</v>
      </c>
      <c r="E243" s="2" t="s">
        <v>5041</v>
      </c>
    </row>
    <row r="244" spans="1:5" x14ac:dyDescent="0.25">
      <c r="A244" s="8">
        <v>46265</v>
      </c>
      <c r="B244" s="2">
        <v>2026</v>
      </c>
      <c r="C244" s="2">
        <v>8</v>
      </c>
      <c r="D244" s="2" t="s">
        <v>5042</v>
      </c>
      <c r="E244" s="2" t="s">
        <v>5041</v>
      </c>
    </row>
    <row r="245" spans="1:5" x14ac:dyDescent="0.25">
      <c r="A245" s="8">
        <v>46266</v>
      </c>
      <c r="B245" s="2">
        <v>2026</v>
      </c>
      <c r="C245" s="2">
        <v>9</v>
      </c>
      <c r="D245" s="2" t="s">
        <v>5043</v>
      </c>
      <c r="E245" s="2" t="s">
        <v>5041</v>
      </c>
    </row>
    <row r="246" spans="1:5" x14ac:dyDescent="0.25">
      <c r="A246" s="8">
        <v>46267</v>
      </c>
      <c r="B246" s="2">
        <v>2026</v>
      </c>
      <c r="C246" s="2">
        <v>9</v>
      </c>
      <c r="D246" s="2" t="s">
        <v>5043</v>
      </c>
      <c r="E246" s="2" t="s">
        <v>5041</v>
      </c>
    </row>
    <row r="247" spans="1:5" x14ac:dyDescent="0.25">
      <c r="A247" s="8">
        <v>46268</v>
      </c>
      <c r="B247" s="2">
        <v>2026</v>
      </c>
      <c r="C247" s="2">
        <v>9</v>
      </c>
      <c r="D247" s="2" t="s">
        <v>5043</v>
      </c>
      <c r="E247" s="2" t="s">
        <v>5041</v>
      </c>
    </row>
    <row r="248" spans="1:5" x14ac:dyDescent="0.25">
      <c r="A248" s="8">
        <v>46269</v>
      </c>
      <c r="B248" s="2">
        <v>2026</v>
      </c>
      <c r="C248" s="2">
        <v>9</v>
      </c>
      <c r="D248" s="2" t="s">
        <v>5043</v>
      </c>
      <c r="E248" s="2" t="s">
        <v>5041</v>
      </c>
    </row>
    <row r="249" spans="1:5" x14ac:dyDescent="0.25">
      <c r="A249" s="8">
        <v>46270</v>
      </c>
      <c r="B249" s="2">
        <v>2026</v>
      </c>
      <c r="C249" s="2">
        <v>9</v>
      </c>
      <c r="D249" s="2" t="s">
        <v>5043</v>
      </c>
      <c r="E249" s="2" t="s">
        <v>5041</v>
      </c>
    </row>
    <row r="250" spans="1:5" x14ac:dyDescent="0.25">
      <c r="A250" s="8">
        <v>46271</v>
      </c>
      <c r="B250" s="2">
        <v>2026</v>
      </c>
      <c r="C250" s="2">
        <v>9</v>
      </c>
      <c r="D250" s="2" t="s">
        <v>5043</v>
      </c>
      <c r="E250" s="2" t="s">
        <v>5041</v>
      </c>
    </row>
    <row r="251" spans="1:5" x14ac:dyDescent="0.25">
      <c r="A251" s="8">
        <v>46272</v>
      </c>
      <c r="B251" s="2">
        <v>2026</v>
      </c>
      <c r="C251" s="2">
        <v>9</v>
      </c>
      <c r="D251" s="2" t="s">
        <v>5043</v>
      </c>
      <c r="E251" s="2" t="s">
        <v>5041</v>
      </c>
    </row>
    <row r="252" spans="1:5" x14ac:dyDescent="0.25">
      <c r="A252" s="8">
        <v>46273</v>
      </c>
      <c r="B252" s="2">
        <v>2026</v>
      </c>
      <c r="C252" s="2">
        <v>9</v>
      </c>
      <c r="D252" s="2" t="s">
        <v>5043</v>
      </c>
      <c r="E252" s="2" t="s">
        <v>5041</v>
      </c>
    </row>
    <row r="253" spans="1:5" x14ac:dyDescent="0.25">
      <c r="A253" s="8">
        <v>46274</v>
      </c>
      <c r="B253" s="2">
        <v>2026</v>
      </c>
      <c r="C253" s="2">
        <v>9</v>
      </c>
      <c r="D253" s="2" t="s">
        <v>5043</v>
      </c>
      <c r="E253" s="2" t="s">
        <v>5041</v>
      </c>
    </row>
    <row r="254" spans="1:5" x14ac:dyDescent="0.25">
      <c r="A254" s="8">
        <v>46275</v>
      </c>
      <c r="B254" s="2">
        <v>2026</v>
      </c>
      <c r="C254" s="2">
        <v>9</v>
      </c>
      <c r="D254" s="2" t="s">
        <v>5043</v>
      </c>
      <c r="E254" s="2" t="s">
        <v>5041</v>
      </c>
    </row>
    <row r="255" spans="1:5" x14ac:dyDescent="0.25">
      <c r="A255" s="8">
        <v>46276</v>
      </c>
      <c r="B255" s="2">
        <v>2026</v>
      </c>
      <c r="C255" s="2">
        <v>9</v>
      </c>
      <c r="D255" s="2" t="s">
        <v>5043</v>
      </c>
      <c r="E255" s="2" t="s">
        <v>5041</v>
      </c>
    </row>
    <row r="256" spans="1:5" x14ac:dyDescent="0.25">
      <c r="A256" s="8">
        <v>46277</v>
      </c>
      <c r="B256" s="2">
        <v>2026</v>
      </c>
      <c r="C256" s="2">
        <v>9</v>
      </c>
      <c r="D256" s="2" t="s">
        <v>5043</v>
      </c>
      <c r="E256" s="2" t="s">
        <v>5041</v>
      </c>
    </row>
    <row r="257" spans="1:5" x14ac:dyDescent="0.25">
      <c r="A257" s="8">
        <v>46278</v>
      </c>
      <c r="B257" s="2">
        <v>2026</v>
      </c>
      <c r="C257" s="2">
        <v>9</v>
      </c>
      <c r="D257" s="2" t="s">
        <v>5043</v>
      </c>
      <c r="E257" s="2" t="s">
        <v>5041</v>
      </c>
    </row>
    <row r="258" spans="1:5" x14ac:dyDescent="0.25">
      <c r="A258" s="8">
        <v>46279</v>
      </c>
      <c r="B258" s="2">
        <v>2026</v>
      </c>
      <c r="C258" s="2">
        <v>9</v>
      </c>
      <c r="D258" s="2" t="s">
        <v>5043</v>
      </c>
      <c r="E258" s="2" t="s">
        <v>5041</v>
      </c>
    </row>
    <row r="259" spans="1:5" x14ac:dyDescent="0.25">
      <c r="A259" s="8">
        <v>46280</v>
      </c>
      <c r="B259" s="2">
        <v>2026</v>
      </c>
      <c r="C259" s="2">
        <v>9</v>
      </c>
      <c r="D259" s="2" t="s">
        <v>5043</v>
      </c>
      <c r="E259" s="2" t="s">
        <v>5041</v>
      </c>
    </row>
    <row r="260" spans="1:5" x14ac:dyDescent="0.25">
      <c r="A260" s="8">
        <v>46281</v>
      </c>
      <c r="B260" s="2">
        <v>2026</v>
      </c>
      <c r="C260" s="2">
        <v>9</v>
      </c>
      <c r="D260" s="2" t="s">
        <v>5043</v>
      </c>
      <c r="E260" s="2" t="s">
        <v>5041</v>
      </c>
    </row>
    <row r="261" spans="1:5" x14ac:dyDescent="0.25">
      <c r="A261" s="8">
        <v>46282</v>
      </c>
      <c r="B261" s="2">
        <v>2026</v>
      </c>
      <c r="C261" s="2">
        <v>9</v>
      </c>
      <c r="D261" s="2" t="s">
        <v>5043</v>
      </c>
      <c r="E261" s="2" t="s">
        <v>5041</v>
      </c>
    </row>
    <row r="262" spans="1:5" x14ac:dyDescent="0.25">
      <c r="A262" s="8">
        <v>46283</v>
      </c>
      <c r="B262" s="2">
        <v>2026</v>
      </c>
      <c r="C262" s="2">
        <v>9</v>
      </c>
      <c r="D262" s="2" t="s">
        <v>5043</v>
      </c>
      <c r="E262" s="2" t="s">
        <v>5041</v>
      </c>
    </row>
    <row r="263" spans="1:5" x14ac:dyDescent="0.25">
      <c r="A263" s="8">
        <v>46284</v>
      </c>
      <c r="B263" s="2">
        <v>2026</v>
      </c>
      <c r="C263" s="2">
        <v>9</v>
      </c>
      <c r="D263" s="2" t="s">
        <v>5043</v>
      </c>
      <c r="E263" s="2" t="s">
        <v>5041</v>
      </c>
    </row>
    <row r="264" spans="1:5" x14ac:dyDescent="0.25">
      <c r="A264" s="8">
        <v>46285</v>
      </c>
      <c r="B264" s="2">
        <v>2026</v>
      </c>
      <c r="C264" s="2">
        <v>9</v>
      </c>
      <c r="D264" s="2" t="s">
        <v>5043</v>
      </c>
      <c r="E264" s="2" t="s">
        <v>5041</v>
      </c>
    </row>
    <row r="265" spans="1:5" x14ac:dyDescent="0.25">
      <c r="A265" s="8">
        <v>46286</v>
      </c>
      <c r="B265" s="2">
        <v>2026</v>
      </c>
      <c r="C265" s="2">
        <v>9</v>
      </c>
      <c r="D265" s="2" t="s">
        <v>5043</v>
      </c>
      <c r="E265" s="2" t="s">
        <v>5041</v>
      </c>
    </row>
    <row r="266" spans="1:5" x14ac:dyDescent="0.25">
      <c r="A266" s="8">
        <v>46287</v>
      </c>
      <c r="B266" s="2">
        <v>2026</v>
      </c>
      <c r="C266" s="2">
        <v>9</v>
      </c>
      <c r="D266" s="2" t="s">
        <v>5043</v>
      </c>
      <c r="E266" s="2" t="s">
        <v>5041</v>
      </c>
    </row>
    <row r="267" spans="1:5" x14ac:dyDescent="0.25">
      <c r="A267" s="8">
        <v>46288</v>
      </c>
      <c r="B267" s="2">
        <v>2026</v>
      </c>
      <c r="C267" s="2">
        <v>9</v>
      </c>
      <c r="D267" s="2" t="s">
        <v>5043</v>
      </c>
      <c r="E267" s="2" t="s">
        <v>5041</v>
      </c>
    </row>
    <row r="268" spans="1:5" x14ac:dyDescent="0.25">
      <c r="A268" s="8">
        <v>46289</v>
      </c>
      <c r="B268" s="2">
        <v>2026</v>
      </c>
      <c r="C268" s="2">
        <v>9</v>
      </c>
      <c r="D268" s="2" t="s">
        <v>5043</v>
      </c>
      <c r="E268" s="2" t="s">
        <v>5041</v>
      </c>
    </row>
    <row r="269" spans="1:5" x14ac:dyDescent="0.25">
      <c r="A269" s="8">
        <v>46290</v>
      </c>
      <c r="B269" s="2">
        <v>2026</v>
      </c>
      <c r="C269" s="2">
        <v>9</v>
      </c>
      <c r="D269" s="2" t="s">
        <v>5043</v>
      </c>
      <c r="E269" s="2" t="s">
        <v>5041</v>
      </c>
    </row>
    <row r="270" spans="1:5" x14ac:dyDescent="0.25">
      <c r="A270" s="8">
        <v>46291</v>
      </c>
      <c r="B270" s="2">
        <v>2026</v>
      </c>
      <c r="C270" s="2">
        <v>9</v>
      </c>
      <c r="D270" s="2" t="s">
        <v>5043</v>
      </c>
      <c r="E270" s="2" t="s">
        <v>5041</v>
      </c>
    </row>
    <row r="271" spans="1:5" x14ac:dyDescent="0.25">
      <c r="A271" s="8">
        <v>46292</v>
      </c>
      <c r="B271" s="2">
        <v>2026</v>
      </c>
      <c r="C271" s="2">
        <v>9</v>
      </c>
      <c r="D271" s="2" t="s">
        <v>5043</v>
      </c>
      <c r="E271" s="2" t="s">
        <v>5041</v>
      </c>
    </row>
    <row r="272" spans="1:5" x14ac:dyDescent="0.25">
      <c r="A272" s="8">
        <v>46293</v>
      </c>
      <c r="B272" s="2">
        <v>2026</v>
      </c>
      <c r="C272" s="2">
        <v>9</v>
      </c>
      <c r="D272" s="2" t="s">
        <v>5043</v>
      </c>
      <c r="E272" s="2" t="s">
        <v>5041</v>
      </c>
    </row>
    <row r="273" spans="1:5" x14ac:dyDescent="0.25">
      <c r="A273" s="8">
        <v>46294</v>
      </c>
      <c r="B273" s="2">
        <v>2026</v>
      </c>
      <c r="C273" s="2">
        <v>9</v>
      </c>
      <c r="D273" s="2" t="s">
        <v>5043</v>
      </c>
      <c r="E273" s="2" t="s">
        <v>5041</v>
      </c>
    </row>
    <row r="274" spans="1:5" x14ac:dyDescent="0.25">
      <c r="A274" s="8">
        <v>46295</v>
      </c>
      <c r="B274" s="2">
        <v>2026</v>
      </c>
      <c r="C274" s="2">
        <v>9</v>
      </c>
      <c r="D274" s="2" t="s">
        <v>5043</v>
      </c>
      <c r="E274" s="2" t="s">
        <v>5041</v>
      </c>
    </row>
    <row r="275" spans="1:5" x14ac:dyDescent="0.25">
      <c r="A275" s="8">
        <v>46296</v>
      </c>
      <c r="B275" s="2">
        <v>2026</v>
      </c>
      <c r="C275" s="2">
        <v>10</v>
      </c>
      <c r="D275" s="2" t="s">
        <v>5044</v>
      </c>
      <c r="E275" s="2" t="s">
        <v>5045</v>
      </c>
    </row>
    <row r="276" spans="1:5" x14ac:dyDescent="0.25">
      <c r="A276" s="8">
        <v>46297</v>
      </c>
      <c r="B276" s="2">
        <v>2026</v>
      </c>
      <c r="C276" s="2">
        <v>10</v>
      </c>
      <c r="D276" s="2" t="s">
        <v>5044</v>
      </c>
      <c r="E276" s="2" t="s">
        <v>5045</v>
      </c>
    </row>
    <row r="277" spans="1:5" x14ac:dyDescent="0.25">
      <c r="A277" s="8">
        <v>46298</v>
      </c>
      <c r="B277" s="2">
        <v>2026</v>
      </c>
      <c r="C277" s="2">
        <v>10</v>
      </c>
      <c r="D277" s="2" t="s">
        <v>5044</v>
      </c>
      <c r="E277" s="2" t="s">
        <v>5045</v>
      </c>
    </row>
    <row r="278" spans="1:5" x14ac:dyDescent="0.25">
      <c r="A278" s="8">
        <v>46299</v>
      </c>
      <c r="B278" s="2">
        <v>2026</v>
      </c>
      <c r="C278" s="2">
        <v>10</v>
      </c>
      <c r="D278" s="2" t="s">
        <v>5044</v>
      </c>
      <c r="E278" s="2" t="s">
        <v>5045</v>
      </c>
    </row>
    <row r="279" spans="1:5" x14ac:dyDescent="0.25">
      <c r="A279" s="8">
        <v>46300</v>
      </c>
      <c r="B279" s="2">
        <v>2026</v>
      </c>
      <c r="C279" s="2">
        <v>10</v>
      </c>
      <c r="D279" s="2" t="s">
        <v>5044</v>
      </c>
      <c r="E279" s="2" t="s">
        <v>5045</v>
      </c>
    </row>
    <row r="280" spans="1:5" x14ac:dyDescent="0.25">
      <c r="A280" s="8">
        <v>46301</v>
      </c>
      <c r="B280" s="2">
        <v>2026</v>
      </c>
      <c r="C280" s="2">
        <v>10</v>
      </c>
      <c r="D280" s="2" t="s">
        <v>5044</v>
      </c>
      <c r="E280" s="2" t="s">
        <v>5045</v>
      </c>
    </row>
    <row r="281" spans="1:5" x14ac:dyDescent="0.25">
      <c r="A281" s="8">
        <v>46302</v>
      </c>
      <c r="B281" s="2">
        <v>2026</v>
      </c>
      <c r="C281" s="2">
        <v>10</v>
      </c>
      <c r="D281" s="2" t="s">
        <v>5044</v>
      </c>
      <c r="E281" s="2" t="s">
        <v>5045</v>
      </c>
    </row>
    <row r="282" spans="1:5" x14ac:dyDescent="0.25">
      <c r="A282" s="8">
        <v>46303</v>
      </c>
      <c r="B282" s="2">
        <v>2026</v>
      </c>
      <c r="C282" s="2">
        <v>10</v>
      </c>
      <c r="D282" s="2" t="s">
        <v>5044</v>
      </c>
      <c r="E282" s="2" t="s">
        <v>5045</v>
      </c>
    </row>
    <row r="283" spans="1:5" x14ac:dyDescent="0.25">
      <c r="A283" s="8">
        <v>46304</v>
      </c>
      <c r="B283" s="2">
        <v>2026</v>
      </c>
      <c r="C283" s="2">
        <v>10</v>
      </c>
      <c r="D283" s="2" t="s">
        <v>5044</v>
      </c>
      <c r="E283" s="2" t="s">
        <v>5045</v>
      </c>
    </row>
    <row r="284" spans="1:5" x14ac:dyDescent="0.25">
      <c r="A284" s="8">
        <v>46305</v>
      </c>
      <c r="B284" s="2">
        <v>2026</v>
      </c>
      <c r="C284" s="2">
        <v>10</v>
      </c>
      <c r="D284" s="2" t="s">
        <v>5044</v>
      </c>
      <c r="E284" s="2" t="s">
        <v>5045</v>
      </c>
    </row>
    <row r="285" spans="1:5" x14ac:dyDescent="0.25">
      <c r="A285" s="8">
        <v>46306</v>
      </c>
      <c r="B285" s="2">
        <v>2026</v>
      </c>
      <c r="C285" s="2">
        <v>10</v>
      </c>
      <c r="D285" s="2" t="s">
        <v>5044</v>
      </c>
      <c r="E285" s="2" t="s">
        <v>5045</v>
      </c>
    </row>
    <row r="286" spans="1:5" x14ac:dyDescent="0.25">
      <c r="A286" s="8">
        <v>46307</v>
      </c>
      <c r="B286" s="2">
        <v>2026</v>
      </c>
      <c r="C286" s="2">
        <v>10</v>
      </c>
      <c r="D286" s="2" t="s">
        <v>5044</v>
      </c>
      <c r="E286" s="2" t="s">
        <v>5045</v>
      </c>
    </row>
    <row r="287" spans="1:5" x14ac:dyDescent="0.25">
      <c r="A287" s="8">
        <v>46308</v>
      </c>
      <c r="B287" s="2">
        <v>2026</v>
      </c>
      <c r="C287" s="2">
        <v>10</v>
      </c>
      <c r="D287" s="2" t="s">
        <v>5044</v>
      </c>
      <c r="E287" s="2" t="s">
        <v>5045</v>
      </c>
    </row>
    <row r="288" spans="1:5" x14ac:dyDescent="0.25">
      <c r="A288" s="8">
        <v>46309</v>
      </c>
      <c r="B288" s="2">
        <v>2026</v>
      </c>
      <c r="C288" s="2">
        <v>10</v>
      </c>
      <c r="D288" s="2" t="s">
        <v>5044</v>
      </c>
      <c r="E288" s="2" t="s">
        <v>5045</v>
      </c>
    </row>
    <row r="289" spans="1:5" x14ac:dyDescent="0.25">
      <c r="A289" s="8">
        <v>46310</v>
      </c>
      <c r="B289" s="2">
        <v>2026</v>
      </c>
      <c r="C289" s="2">
        <v>10</v>
      </c>
      <c r="D289" s="2" t="s">
        <v>5044</v>
      </c>
      <c r="E289" s="2" t="s">
        <v>5045</v>
      </c>
    </row>
    <row r="290" spans="1:5" x14ac:dyDescent="0.25">
      <c r="A290" s="8">
        <v>46311</v>
      </c>
      <c r="B290" s="2">
        <v>2026</v>
      </c>
      <c r="C290" s="2">
        <v>10</v>
      </c>
      <c r="D290" s="2" t="s">
        <v>5044</v>
      </c>
      <c r="E290" s="2" t="s">
        <v>5045</v>
      </c>
    </row>
    <row r="291" spans="1:5" x14ac:dyDescent="0.25">
      <c r="A291" s="8">
        <v>46312</v>
      </c>
      <c r="B291" s="2">
        <v>2026</v>
      </c>
      <c r="C291" s="2">
        <v>10</v>
      </c>
      <c r="D291" s="2" t="s">
        <v>5044</v>
      </c>
      <c r="E291" s="2" t="s">
        <v>5045</v>
      </c>
    </row>
    <row r="292" spans="1:5" x14ac:dyDescent="0.25">
      <c r="A292" s="8">
        <v>46313</v>
      </c>
      <c r="B292" s="2">
        <v>2026</v>
      </c>
      <c r="C292" s="2">
        <v>10</v>
      </c>
      <c r="D292" s="2" t="s">
        <v>5044</v>
      </c>
      <c r="E292" s="2" t="s">
        <v>5045</v>
      </c>
    </row>
    <row r="293" spans="1:5" x14ac:dyDescent="0.25">
      <c r="A293" s="8">
        <v>46314</v>
      </c>
      <c r="B293" s="2">
        <v>2026</v>
      </c>
      <c r="C293" s="2">
        <v>10</v>
      </c>
      <c r="D293" s="2" t="s">
        <v>5044</v>
      </c>
      <c r="E293" s="2" t="s">
        <v>5045</v>
      </c>
    </row>
    <row r="294" spans="1:5" x14ac:dyDescent="0.25">
      <c r="A294" s="8">
        <v>46315</v>
      </c>
      <c r="B294" s="2">
        <v>2026</v>
      </c>
      <c r="C294" s="2">
        <v>10</v>
      </c>
      <c r="D294" s="2" t="s">
        <v>5044</v>
      </c>
      <c r="E294" s="2" t="s">
        <v>5045</v>
      </c>
    </row>
    <row r="295" spans="1:5" x14ac:dyDescent="0.25">
      <c r="A295" s="8">
        <v>46316</v>
      </c>
      <c r="B295" s="2">
        <v>2026</v>
      </c>
      <c r="C295" s="2">
        <v>10</v>
      </c>
      <c r="D295" s="2" t="s">
        <v>5044</v>
      </c>
      <c r="E295" s="2" t="s">
        <v>5045</v>
      </c>
    </row>
    <row r="296" spans="1:5" x14ac:dyDescent="0.25">
      <c r="A296" s="8">
        <v>46317</v>
      </c>
      <c r="B296" s="2">
        <v>2026</v>
      </c>
      <c r="C296" s="2">
        <v>10</v>
      </c>
      <c r="D296" s="2" t="s">
        <v>5044</v>
      </c>
      <c r="E296" s="2" t="s">
        <v>5045</v>
      </c>
    </row>
    <row r="297" spans="1:5" x14ac:dyDescent="0.25">
      <c r="A297" s="8">
        <v>46318</v>
      </c>
      <c r="B297" s="2">
        <v>2026</v>
      </c>
      <c r="C297" s="2">
        <v>10</v>
      </c>
      <c r="D297" s="2" t="s">
        <v>5044</v>
      </c>
      <c r="E297" s="2" t="s">
        <v>5045</v>
      </c>
    </row>
    <row r="298" spans="1:5" x14ac:dyDescent="0.25">
      <c r="A298" s="8">
        <v>46319</v>
      </c>
      <c r="B298" s="2">
        <v>2026</v>
      </c>
      <c r="C298" s="2">
        <v>10</v>
      </c>
      <c r="D298" s="2" t="s">
        <v>5044</v>
      </c>
      <c r="E298" s="2" t="s">
        <v>5045</v>
      </c>
    </row>
    <row r="299" spans="1:5" x14ac:dyDescent="0.25">
      <c r="A299" s="8">
        <v>46320</v>
      </c>
      <c r="B299" s="2">
        <v>2026</v>
      </c>
      <c r="C299" s="2">
        <v>10</v>
      </c>
      <c r="D299" s="2" t="s">
        <v>5044</v>
      </c>
      <c r="E299" s="2" t="s">
        <v>5045</v>
      </c>
    </row>
    <row r="300" spans="1:5" x14ac:dyDescent="0.25">
      <c r="A300" s="8">
        <v>46321</v>
      </c>
      <c r="B300" s="2">
        <v>2026</v>
      </c>
      <c r="C300" s="2">
        <v>10</v>
      </c>
      <c r="D300" s="2" t="s">
        <v>5044</v>
      </c>
      <c r="E300" s="2" t="s">
        <v>5045</v>
      </c>
    </row>
    <row r="301" spans="1:5" x14ac:dyDescent="0.25">
      <c r="A301" s="8">
        <v>46322</v>
      </c>
      <c r="B301" s="2">
        <v>2026</v>
      </c>
      <c r="C301" s="2">
        <v>10</v>
      </c>
      <c r="D301" s="2" t="s">
        <v>5044</v>
      </c>
      <c r="E301" s="2" t="s">
        <v>5045</v>
      </c>
    </row>
    <row r="302" spans="1:5" x14ac:dyDescent="0.25">
      <c r="A302" s="8">
        <v>46323</v>
      </c>
      <c r="B302" s="2">
        <v>2026</v>
      </c>
      <c r="C302" s="2">
        <v>10</v>
      </c>
      <c r="D302" s="2" t="s">
        <v>5044</v>
      </c>
      <c r="E302" s="2" t="s">
        <v>5045</v>
      </c>
    </row>
    <row r="303" spans="1:5" x14ac:dyDescent="0.25">
      <c r="A303" s="8">
        <v>46324</v>
      </c>
      <c r="B303" s="2">
        <v>2026</v>
      </c>
      <c r="C303" s="2">
        <v>10</v>
      </c>
      <c r="D303" s="2" t="s">
        <v>5044</v>
      </c>
      <c r="E303" s="2" t="s">
        <v>5045</v>
      </c>
    </row>
    <row r="304" spans="1:5" x14ac:dyDescent="0.25">
      <c r="A304" s="8">
        <v>46325</v>
      </c>
      <c r="B304" s="2">
        <v>2026</v>
      </c>
      <c r="C304" s="2">
        <v>10</v>
      </c>
      <c r="D304" s="2" t="s">
        <v>5044</v>
      </c>
      <c r="E304" s="2" t="s">
        <v>5045</v>
      </c>
    </row>
    <row r="305" spans="1:5" x14ac:dyDescent="0.25">
      <c r="A305" s="8">
        <v>46326</v>
      </c>
      <c r="B305" s="2">
        <v>2026</v>
      </c>
      <c r="C305" s="2">
        <v>10</v>
      </c>
      <c r="D305" s="2" t="s">
        <v>5044</v>
      </c>
      <c r="E305" s="2" t="s">
        <v>5045</v>
      </c>
    </row>
    <row r="306" spans="1:5" x14ac:dyDescent="0.25">
      <c r="A306" s="8">
        <v>46327</v>
      </c>
      <c r="B306" s="2">
        <v>2026</v>
      </c>
      <c r="C306" s="2">
        <v>11</v>
      </c>
      <c r="D306" s="2" t="s">
        <v>5046</v>
      </c>
      <c r="E306" s="2" t="s">
        <v>5045</v>
      </c>
    </row>
    <row r="307" spans="1:5" x14ac:dyDescent="0.25">
      <c r="A307" s="8">
        <v>46328</v>
      </c>
      <c r="B307" s="2">
        <v>2026</v>
      </c>
      <c r="C307" s="2">
        <v>11</v>
      </c>
      <c r="D307" s="2" t="s">
        <v>5046</v>
      </c>
      <c r="E307" s="2" t="s">
        <v>5045</v>
      </c>
    </row>
    <row r="308" spans="1:5" x14ac:dyDescent="0.25">
      <c r="A308" s="8">
        <v>46329</v>
      </c>
      <c r="B308" s="2">
        <v>2026</v>
      </c>
      <c r="C308" s="2">
        <v>11</v>
      </c>
      <c r="D308" s="2" t="s">
        <v>5046</v>
      </c>
      <c r="E308" s="2" t="s">
        <v>5045</v>
      </c>
    </row>
    <row r="309" spans="1:5" x14ac:dyDescent="0.25">
      <c r="A309" s="8">
        <v>46330</v>
      </c>
      <c r="B309" s="2">
        <v>2026</v>
      </c>
      <c r="C309" s="2">
        <v>11</v>
      </c>
      <c r="D309" s="2" t="s">
        <v>5046</v>
      </c>
      <c r="E309" s="2" t="s">
        <v>5045</v>
      </c>
    </row>
    <row r="310" spans="1:5" x14ac:dyDescent="0.25">
      <c r="A310" s="8">
        <v>46331</v>
      </c>
      <c r="B310" s="2">
        <v>2026</v>
      </c>
      <c r="C310" s="2">
        <v>11</v>
      </c>
      <c r="D310" s="2" t="s">
        <v>5046</v>
      </c>
      <c r="E310" s="2" t="s">
        <v>5045</v>
      </c>
    </row>
    <row r="311" spans="1:5" x14ac:dyDescent="0.25">
      <c r="A311" s="8">
        <v>46332</v>
      </c>
      <c r="B311" s="2">
        <v>2026</v>
      </c>
      <c r="C311" s="2">
        <v>11</v>
      </c>
      <c r="D311" s="2" t="s">
        <v>5046</v>
      </c>
      <c r="E311" s="2" t="s">
        <v>5045</v>
      </c>
    </row>
    <row r="312" spans="1:5" x14ac:dyDescent="0.25">
      <c r="A312" s="8">
        <v>46333</v>
      </c>
      <c r="B312" s="2">
        <v>2026</v>
      </c>
      <c r="C312" s="2">
        <v>11</v>
      </c>
      <c r="D312" s="2" t="s">
        <v>5046</v>
      </c>
      <c r="E312" s="2" t="s">
        <v>5045</v>
      </c>
    </row>
    <row r="313" spans="1:5" x14ac:dyDescent="0.25">
      <c r="A313" s="8">
        <v>46334</v>
      </c>
      <c r="B313" s="2">
        <v>2026</v>
      </c>
      <c r="C313" s="2">
        <v>11</v>
      </c>
      <c r="D313" s="2" t="s">
        <v>5046</v>
      </c>
      <c r="E313" s="2" t="s">
        <v>5045</v>
      </c>
    </row>
    <row r="314" spans="1:5" x14ac:dyDescent="0.25">
      <c r="A314" s="8">
        <v>46335</v>
      </c>
      <c r="B314" s="2">
        <v>2026</v>
      </c>
      <c r="C314" s="2">
        <v>11</v>
      </c>
      <c r="D314" s="2" t="s">
        <v>5046</v>
      </c>
      <c r="E314" s="2" t="s">
        <v>5045</v>
      </c>
    </row>
    <row r="315" spans="1:5" x14ac:dyDescent="0.25">
      <c r="A315" s="8">
        <v>46336</v>
      </c>
      <c r="B315" s="2">
        <v>2026</v>
      </c>
      <c r="C315" s="2">
        <v>11</v>
      </c>
      <c r="D315" s="2" t="s">
        <v>5046</v>
      </c>
      <c r="E315" s="2" t="s">
        <v>5045</v>
      </c>
    </row>
    <row r="316" spans="1:5" x14ac:dyDescent="0.25">
      <c r="A316" s="8">
        <v>46337</v>
      </c>
      <c r="B316" s="2">
        <v>2026</v>
      </c>
      <c r="C316" s="2">
        <v>11</v>
      </c>
      <c r="D316" s="2" t="s">
        <v>5046</v>
      </c>
      <c r="E316" s="2" t="s">
        <v>5045</v>
      </c>
    </row>
    <row r="317" spans="1:5" x14ac:dyDescent="0.25">
      <c r="A317" s="8">
        <v>46338</v>
      </c>
      <c r="B317" s="2">
        <v>2026</v>
      </c>
      <c r="C317" s="2">
        <v>11</v>
      </c>
      <c r="D317" s="2" t="s">
        <v>5046</v>
      </c>
      <c r="E317" s="2" t="s">
        <v>5045</v>
      </c>
    </row>
    <row r="318" spans="1:5" x14ac:dyDescent="0.25">
      <c r="A318" s="8">
        <v>46339</v>
      </c>
      <c r="B318" s="2">
        <v>2026</v>
      </c>
      <c r="C318" s="2">
        <v>11</v>
      </c>
      <c r="D318" s="2" t="s">
        <v>5046</v>
      </c>
      <c r="E318" s="2" t="s">
        <v>5045</v>
      </c>
    </row>
    <row r="319" spans="1:5" x14ac:dyDescent="0.25">
      <c r="A319" s="8">
        <v>46340</v>
      </c>
      <c r="B319" s="2">
        <v>2026</v>
      </c>
      <c r="C319" s="2">
        <v>11</v>
      </c>
      <c r="D319" s="2" t="s">
        <v>5046</v>
      </c>
      <c r="E319" s="2" t="s">
        <v>5045</v>
      </c>
    </row>
    <row r="320" spans="1:5" x14ac:dyDescent="0.25">
      <c r="A320" s="8">
        <v>46341</v>
      </c>
      <c r="B320" s="2">
        <v>2026</v>
      </c>
      <c r="C320" s="2">
        <v>11</v>
      </c>
      <c r="D320" s="2" t="s">
        <v>5046</v>
      </c>
      <c r="E320" s="2" t="s">
        <v>5045</v>
      </c>
    </row>
    <row r="321" spans="1:5" x14ac:dyDescent="0.25">
      <c r="A321" s="8">
        <v>46342</v>
      </c>
      <c r="B321" s="2">
        <v>2026</v>
      </c>
      <c r="C321" s="2">
        <v>11</v>
      </c>
      <c r="D321" s="2" t="s">
        <v>5046</v>
      </c>
      <c r="E321" s="2" t="s">
        <v>5045</v>
      </c>
    </row>
    <row r="322" spans="1:5" x14ac:dyDescent="0.25">
      <c r="A322" s="8">
        <v>46343</v>
      </c>
      <c r="B322" s="2">
        <v>2026</v>
      </c>
      <c r="C322" s="2">
        <v>11</v>
      </c>
      <c r="D322" s="2" t="s">
        <v>5046</v>
      </c>
      <c r="E322" s="2" t="s">
        <v>5045</v>
      </c>
    </row>
    <row r="323" spans="1:5" x14ac:dyDescent="0.25">
      <c r="A323" s="8">
        <v>46344</v>
      </c>
      <c r="B323" s="2">
        <v>2026</v>
      </c>
      <c r="C323" s="2">
        <v>11</v>
      </c>
      <c r="D323" s="2" t="s">
        <v>5046</v>
      </c>
      <c r="E323" s="2" t="s">
        <v>5045</v>
      </c>
    </row>
    <row r="324" spans="1:5" x14ac:dyDescent="0.25">
      <c r="A324" s="8">
        <v>46345</v>
      </c>
      <c r="B324" s="2">
        <v>2026</v>
      </c>
      <c r="C324" s="2">
        <v>11</v>
      </c>
      <c r="D324" s="2" t="s">
        <v>5046</v>
      </c>
      <c r="E324" s="2" t="s">
        <v>5045</v>
      </c>
    </row>
    <row r="325" spans="1:5" x14ac:dyDescent="0.25">
      <c r="A325" s="8">
        <v>46346</v>
      </c>
      <c r="B325" s="2">
        <v>2026</v>
      </c>
      <c r="C325" s="2">
        <v>11</v>
      </c>
      <c r="D325" s="2" t="s">
        <v>5046</v>
      </c>
      <c r="E325" s="2" t="s">
        <v>5045</v>
      </c>
    </row>
    <row r="326" spans="1:5" x14ac:dyDescent="0.25">
      <c r="A326" s="8">
        <v>46347</v>
      </c>
      <c r="B326" s="2">
        <v>2026</v>
      </c>
      <c r="C326" s="2">
        <v>11</v>
      </c>
      <c r="D326" s="2" t="s">
        <v>5046</v>
      </c>
      <c r="E326" s="2" t="s">
        <v>5045</v>
      </c>
    </row>
    <row r="327" spans="1:5" x14ac:dyDescent="0.25">
      <c r="A327" s="8">
        <v>46348</v>
      </c>
      <c r="B327" s="2">
        <v>2026</v>
      </c>
      <c r="C327" s="2">
        <v>11</v>
      </c>
      <c r="D327" s="2" t="s">
        <v>5046</v>
      </c>
      <c r="E327" s="2" t="s">
        <v>5045</v>
      </c>
    </row>
    <row r="328" spans="1:5" x14ac:dyDescent="0.25">
      <c r="A328" s="8">
        <v>46349</v>
      </c>
      <c r="B328" s="2">
        <v>2026</v>
      </c>
      <c r="C328" s="2">
        <v>11</v>
      </c>
      <c r="D328" s="2" t="s">
        <v>5046</v>
      </c>
      <c r="E328" s="2" t="s">
        <v>5045</v>
      </c>
    </row>
    <row r="329" spans="1:5" x14ac:dyDescent="0.25">
      <c r="A329" s="8">
        <v>46350</v>
      </c>
      <c r="B329" s="2">
        <v>2026</v>
      </c>
      <c r="C329" s="2">
        <v>11</v>
      </c>
      <c r="D329" s="2" t="s">
        <v>5046</v>
      </c>
      <c r="E329" s="2" t="s">
        <v>5045</v>
      </c>
    </row>
    <row r="330" spans="1:5" x14ac:dyDescent="0.25">
      <c r="A330" s="8">
        <v>46351</v>
      </c>
      <c r="B330" s="2">
        <v>2026</v>
      </c>
      <c r="C330" s="2">
        <v>11</v>
      </c>
      <c r="D330" s="2" t="s">
        <v>5046</v>
      </c>
      <c r="E330" s="2" t="s">
        <v>5045</v>
      </c>
    </row>
    <row r="331" spans="1:5" x14ac:dyDescent="0.25">
      <c r="A331" s="8">
        <v>46352</v>
      </c>
      <c r="B331" s="2">
        <v>2026</v>
      </c>
      <c r="C331" s="2">
        <v>11</v>
      </c>
      <c r="D331" s="2" t="s">
        <v>5046</v>
      </c>
      <c r="E331" s="2" t="s">
        <v>5045</v>
      </c>
    </row>
    <row r="332" spans="1:5" x14ac:dyDescent="0.25">
      <c r="A332" s="8">
        <v>46353</v>
      </c>
      <c r="B332" s="2">
        <v>2026</v>
      </c>
      <c r="C332" s="2">
        <v>11</v>
      </c>
      <c r="D332" s="2" t="s">
        <v>5046</v>
      </c>
      <c r="E332" s="2" t="s">
        <v>5045</v>
      </c>
    </row>
    <row r="333" spans="1:5" x14ac:dyDescent="0.25">
      <c r="A333" s="8">
        <v>46354</v>
      </c>
      <c r="B333" s="2">
        <v>2026</v>
      </c>
      <c r="C333" s="2">
        <v>11</v>
      </c>
      <c r="D333" s="2" t="s">
        <v>5046</v>
      </c>
      <c r="E333" s="2" t="s">
        <v>5045</v>
      </c>
    </row>
    <row r="334" spans="1:5" x14ac:dyDescent="0.25">
      <c r="A334" s="8">
        <v>46355</v>
      </c>
      <c r="B334" s="2">
        <v>2026</v>
      </c>
      <c r="C334" s="2">
        <v>11</v>
      </c>
      <c r="D334" s="2" t="s">
        <v>5046</v>
      </c>
      <c r="E334" s="2" t="s">
        <v>5045</v>
      </c>
    </row>
    <row r="335" spans="1:5" x14ac:dyDescent="0.25">
      <c r="A335" s="8">
        <v>46356</v>
      </c>
      <c r="B335" s="2">
        <v>2026</v>
      </c>
      <c r="C335" s="2">
        <v>11</v>
      </c>
      <c r="D335" s="2" t="s">
        <v>5046</v>
      </c>
      <c r="E335" s="2" t="s">
        <v>5045</v>
      </c>
    </row>
    <row r="336" spans="1:5" x14ac:dyDescent="0.25">
      <c r="A336" s="8">
        <v>46357</v>
      </c>
      <c r="B336" s="2">
        <v>2026</v>
      </c>
      <c r="C336" s="2">
        <v>12</v>
      </c>
      <c r="D336" s="2" t="s">
        <v>5047</v>
      </c>
      <c r="E336" s="2" t="s">
        <v>5045</v>
      </c>
    </row>
    <row r="337" spans="1:5" x14ac:dyDescent="0.25">
      <c r="A337" s="8">
        <v>46358</v>
      </c>
      <c r="B337" s="2">
        <v>2026</v>
      </c>
      <c r="C337" s="2">
        <v>12</v>
      </c>
      <c r="D337" s="2" t="s">
        <v>5047</v>
      </c>
      <c r="E337" s="2" t="s">
        <v>5045</v>
      </c>
    </row>
    <row r="338" spans="1:5" x14ac:dyDescent="0.25">
      <c r="A338" s="8">
        <v>46359</v>
      </c>
      <c r="B338" s="2">
        <v>2026</v>
      </c>
      <c r="C338" s="2">
        <v>12</v>
      </c>
      <c r="D338" s="2" t="s">
        <v>5047</v>
      </c>
      <c r="E338" s="2" t="s">
        <v>5045</v>
      </c>
    </row>
    <row r="339" spans="1:5" x14ac:dyDescent="0.25">
      <c r="A339" s="8">
        <v>46360</v>
      </c>
      <c r="B339" s="2">
        <v>2026</v>
      </c>
      <c r="C339" s="2">
        <v>12</v>
      </c>
      <c r="D339" s="2" t="s">
        <v>5047</v>
      </c>
      <c r="E339" s="2" t="s">
        <v>5045</v>
      </c>
    </row>
    <row r="340" spans="1:5" x14ac:dyDescent="0.25">
      <c r="A340" s="8">
        <v>46361</v>
      </c>
      <c r="B340" s="2">
        <v>2026</v>
      </c>
      <c r="C340" s="2">
        <v>12</v>
      </c>
      <c r="D340" s="2" t="s">
        <v>5047</v>
      </c>
      <c r="E340" s="2" t="s">
        <v>5045</v>
      </c>
    </row>
    <row r="341" spans="1:5" x14ac:dyDescent="0.25">
      <c r="A341" s="8">
        <v>46362</v>
      </c>
      <c r="B341" s="2">
        <v>2026</v>
      </c>
      <c r="C341" s="2">
        <v>12</v>
      </c>
      <c r="D341" s="2" t="s">
        <v>5047</v>
      </c>
      <c r="E341" s="2" t="s">
        <v>5045</v>
      </c>
    </row>
    <row r="342" spans="1:5" x14ac:dyDescent="0.25">
      <c r="A342" s="8">
        <v>46363</v>
      </c>
      <c r="B342" s="2">
        <v>2026</v>
      </c>
      <c r="C342" s="2">
        <v>12</v>
      </c>
      <c r="D342" s="2" t="s">
        <v>5047</v>
      </c>
      <c r="E342" s="2" t="s">
        <v>5045</v>
      </c>
    </row>
    <row r="343" spans="1:5" x14ac:dyDescent="0.25">
      <c r="A343" s="8">
        <v>46364</v>
      </c>
      <c r="B343" s="2">
        <v>2026</v>
      </c>
      <c r="C343" s="2">
        <v>12</v>
      </c>
      <c r="D343" s="2" t="s">
        <v>5047</v>
      </c>
      <c r="E343" s="2" t="s">
        <v>5045</v>
      </c>
    </row>
    <row r="344" spans="1:5" x14ac:dyDescent="0.25">
      <c r="A344" s="8">
        <v>46365</v>
      </c>
      <c r="B344" s="2">
        <v>2026</v>
      </c>
      <c r="C344" s="2">
        <v>12</v>
      </c>
      <c r="D344" s="2" t="s">
        <v>5047</v>
      </c>
      <c r="E344" s="2" t="s">
        <v>5045</v>
      </c>
    </row>
    <row r="345" spans="1:5" x14ac:dyDescent="0.25">
      <c r="A345" s="8">
        <v>46366</v>
      </c>
      <c r="B345" s="2">
        <v>2026</v>
      </c>
      <c r="C345" s="2">
        <v>12</v>
      </c>
      <c r="D345" s="2" t="s">
        <v>5047</v>
      </c>
      <c r="E345" s="2" t="s">
        <v>5045</v>
      </c>
    </row>
    <row r="346" spans="1:5" x14ac:dyDescent="0.25">
      <c r="A346" s="8">
        <v>46367</v>
      </c>
      <c r="B346" s="2">
        <v>2026</v>
      </c>
      <c r="C346" s="2">
        <v>12</v>
      </c>
      <c r="D346" s="2" t="s">
        <v>5047</v>
      </c>
      <c r="E346" s="2" t="s">
        <v>5045</v>
      </c>
    </row>
    <row r="347" spans="1:5" x14ac:dyDescent="0.25">
      <c r="A347" s="8">
        <v>46368</v>
      </c>
      <c r="B347" s="2">
        <v>2026</v>
      </c>
      <c r="C347" s="2">
        <v>12</v>
      </c>
      <c r="D347" s="2" t="s">
        <v>5047</v>
      </c>
      <c r="E347" s="2" t="s">
        <v>5045</v>
      </c>
    </row>
    <row r="348" spans="1:5" x14ac:dyDescent="0.25">
      <c r="A348" s="8">
        <v>46369</v>
      </c>
      <c r="B348" s="2">
        <v>2026</v>
      </c>
      <c r="C348" s="2">
        <v>12</v>
      </c>
      <c r="D348" s="2" t="s">
        <v>5047</v>
      </c>
      <c r="E348" s="2" t="s">
        <v>5045</v>
      </c>
    </row>
    <row r="349" spans="1:5" x14ac:dyDescent="0.25">
      <c r="A349" s="8">
        <v>46370</v>
      </c>
      <c r="B349" s="2">
        <v>2026</v>
      </c>
      <c r="C349" s="2">
        <v>12</v>
      </c>
      <c r="D349" s="2" t="s">
        <v>5047</v>
      </c>
      <c r="E349" s="2" t="s">
        <v>5045</v>
      </c>
    </row>
    <row r="350" spans="1:5" x14ac:dyDescent="0.25">
      <c r="A350" s="8">
        <v>46371</v>
      </c>
      <c r="B350" s="2">
        <v>2026</v>
      </c>
      <c r="C350" s="2">
        <v>12</v>
      </c>
      <c r="D350" s="2" t="s">
        <v>5047</v>
      </c>
      <c r="E350" s="2" t="s">
        <v>5045</v>
      </c>
    </row>
    <row r="351" spans="1:5" x14ac:dyDescent="0.25">
      <c r="A351" s="8">
        <v>46372</v>
      </c>
      <c r="B351" s="2">
        <v>2026</v>
      </c>
      <c r="C351" s="2">
        <v>12</v>
      </c>
      <c r="D351" s="2" t="s">
        <v>5047</v>
      </c>
      <c r="E351" s="2" t="s">
        <v>5045</v>
      </c>
    </row>
    <row r="352" spans="1:5" x14ac:dyDescent="0.25">
      <c r="A352" s="8">
        <v>46373</v>
      </c>
      <c r="B352" s="2">
        <v>2026</v>
      </c>
      <c r="C352" s="2">
        <v>12</v>
      </c>
      <c r="D352" s="2" t="s">
        <v>5047</v>
      </c>
      <c r="E352" s="2" t="s">
        <v>5045</v>
      </c>
    </row>
    <row r="353" spans="1:5" x14ac:dyDescent="0.25">
      <c r="A353" s="8">
        <v>46374</v>
      </c>
      <c r="B353" s="2">
        <v>2026</v>
      </c>
      <c r="C353" s="2">
        <v>12</v>
      </c>
      <c r="D353" s="2" t="s">
        <v>5047</v>
      </c>
      <c r="E353" s="2" t="s">
        <v>5045</v>
      </c>
    </row>
    <row r="354" spans="1:5" x14ac:dyDescent="0.25">
      <c r="A354" s="8">
        <v>46375</v>
      </c>
      <c r="B354" s="2">
        <v>2026</v>
      </c>
      <c r="C354" s="2">
        <v>12</v>
      </c>
      <c r="D354" s="2" t="s">
        <v>5047</v>
      </c>
      <c r="E354" s="2" t="s">
        <v>5045</v>
      </c>
    </row>
    <row r="355" spans="1:5" x14ac:dyDescent="0.25">
      <c r="A355" s="8">
        <v>46376</v>
      </c>
      <c r="B355" s="2">
        <v>2026</v>
      </c>
      <c r="C355" s="2">
        <v>12</v>
      </c>
      <c r="D355" s="2" t="s">
        <v>5047</v>
      </c>
      <c r="E355" s="2" t="s">
        <v>5045</v>
      </c>
    </row>
    <row r="356" spans="1:5" x14ac:dyDescent="0.25">
      <c r="A356" s="8">
        <v>46377</v>
      </c>
      <c r="B356" s="2">
        <v>2026</v>
      </c>
      <c r="C356" s="2">
        <v>12</v>
      </c>
      <c r="D356" s="2" t="s">
        <v>5047</v>
      </c>
      <c r="E356" s="2" t="s">
        <v>5045</v>
      </c>
    </row>
    <row r="357" spans="1:5" x14ac:dyDescent="0.25">
      <c r="A357" s="8">
        <v>46378</v>
      </c>
      <c r="B357" s="2">
        <v>2026</v>
      </c>
      <c r="C357" s="2">
        <v>12</v>
      </c>
      <c r="D357" s="2" t="s">
        <v>5047</v>
      </c>
      <c r="E357" s="2" t="s">
        <v>5045</v>
      </c>
    </row>
    <row r="358" spans="1:5" x14ac:dyDescent="0.25">
      <c r="A358" s="8">
        <v>46379</v>
      </c>
      <c r="B358" s="2">
        <v>2026</v>
      </c>
      <c r="C358" s="2">
        <v>12</v>
      </c>
      <c r="D358" s="2" t="s">
        <v>5047</v>
      </c>
      <c r="E358" s="2" t="s">
        <v>5045</v>
      </c>
    </row>
    <row r="359" spans="1:5" x14ac:dyDescent="0.25">
      <c r="A359" s="8">
        <v>46380</v>
      </c>
      <c r="B359" s="2">
        <v>2026</v>
      </c>
      <c r="C359" s="2">
        <v>12</v>
      </c>
      <c r="D359" s="2" t="s">
        <v>5047</v>
      </c>
      <c r="E359" s="2" t="s">
        <v>5045</v>
      </c>
    </row>
    <row r="360" spans="1:5" x14ac:dyDescent="0.25">
      <c r="A360" s="8">
        <v>46381</v>
      </c>
      <c r="B360" s="2">
        <v>2026</v>
      </c>
      <c r="C360" s="2">
        <v>12</v>
      </c>
      <c r="D360" s="2" t="s">
        <v>5047</v>
      </c>
      <c r="E360" s="2" t="s">
        <v>5045</v>
      </c>
    </row>
    <row r="361" spans="1:5" x14ac:dyDescent="0.25">
      <c r="A361" s="8">
        <v>46382</v>
      </c>
      <c r="B361" s="2">
        <v>2026</v>
      </c>
      <c r="C361" s="2">
        <v>12</v>
      </c>
      <c r="D361" s="2" t="s">
        <v>5047</v>
      </c>
      <c r="E361" s="2" t="s">
        <v>5045</v>
      </c>
    </row>
    <row r="362" spans="1:5" x14ac:dyDescent="0.25">
      <c r="A362" s="8">
        <v>46383</v>
      </c>
      <c r="B362" s="2">
        <v>2026</v>
      </c>
      <c r="C362" s="2">
        <v>12</v>
      </c>
      <c r="D362" s="2" t="s">
        <v>5047</v>
      </c>
      <c r="E362" s="2" t="s">
        <v>5045</v>
      </c>
    </row>
    <row r="363" spans="1:5" x14ac:dyDescent="0.25">
      <c r="A363" s="8">
        <v>46384</v>
      </c>
      <c r="B363" s="2">
        <v>2026</v>
      </c>
      <c r="C363" s="2">
        <v>12</v>
      </c>
      <c r="D363" s="2" t="s">
        <v>5047</v>
      </c>
      <c r="E363" s="2" t="s">
        <v>5045</v>
      </c>
    </row>
    <row r="364" spans="1:5" x14ac:dyDescent="0.25">
      <c r="A364" s="8">
        <v>46385</v>
      </c>
      <c r="B364" s="2">
        <v>2026</v>
      </c>
      <c r="C364" s="2">
        <v>12</v>
      </c>
      <c r="D364" s="2" t="s">
        <v>5047</v>
      </c>
      <c r="E364" s="2" t="s">
        <v>5045</v>
      </c>
    </row>
    <row r="365" spans="1:5" x14ac:dyDescent="0.25">
      <c r="A365" s="8">
        <v>46386</v>
      </c>
      <c r="B365" s="2">
        <v>2026</v>
      </c>
      <c r="C365" s="2">
        <v>12</v>
      </c>
      <c r="D365" s="2" t="s">
        <v>5047</v>
      </c>
      <c r="E365" s="2" t="s">
        <v>5045</v>
      </c>
    </row>
    <row r="366" spans="1:5" x14ac:dyDescent="0.25">
      <c r="A366" s="8">
        <v>46387</v>
      </c>
      <c r="B366" s="2">
        <v>2026</v>
      </c>
      <c r="C366" s="2">
        <v>12</v>
      </c>
      <c r="D366" s="2" t="s">
        <v>5047</v>
      </c>
      <c r="E366" s="2" t="s">
        <v>5045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9D2D-685A-4C1A-8443-E7232674660C}">
  <dimension ref="A1:H22"/>
  <sheetViews>
    <sheetView workbookViewId="0">
      <selection activeCell="J1" sqref="J1"/>
    </sheetView>
  </sheetViews>
  <sheetFormatPr baseColWidth="10" defaultRowHeight="15" x14ac:dyDescent="0.25"/>
  <cols>
    <col min="1" max="3" width="28.5703125" customWidth="1"/>
    <col min="4" max="8" width="16.140625" customWidth="1"/>
  </cols>
  <sheetData>
    <row r="1" spans="1:8" ht="32.1" customHeight="1" x14ac:dyDescent="0.25">
      <c r="A1" s="47" t="s">
        <v>5080</v>
      </c>
      <c r="B1" s="47"/>
      <c r="C1" s="47"/>
      <c r="D1" s="47"/>
      <c r="E1" s="47"/>
      <c r="F1" s="47"/>
      <c r="G1" s="47"/>
      <c r="H1" s="47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11" t="s">
        <v>5083</v>
      </c>
      <c r="B5" s="11"/>
      <c r="C5" s="2"/>
      <c r="D5" s="11" t="s">
        <v>5166</v>
      </c>
      <c r="E5" s="11"/>
      <c r="F5" s="11"/>
      <c r="G5" s="11" t="s">
        <v>5085</v>
      </c>
      <c r="H5" s="11"/>
    </row>
    <row r="6" spans="1:8" x14ac:dyDescent="0.25">
      <c r="A6" s="2" t="s">
        <v>5081</v>
      </c>
      <c r="B6" s="2" t="s">
        <v>5</v>
      </c>
      <c r="C6" s="2"/>
      <c r="D6" s="2" t="s">
        <v>5081</v>
      </c>
      <c r="E6" s="2" t="s">
        <v>1</v>
      </c>
      <c r="F6" s="2"/>
      <c r="G6" s="2" t="s">
        <v>5081</v>
      </c>
      <c r="H6" s="2" t="s">
        <v>6</v>
      </c>
    </row>
    <row r="7" spans="1:8" x14ac:dyDescent="0.25">
      <c r="A7" s="2" t="s">
        <v>5084</v>
      </c>
      <c r="B7" s="2" t="s">
        <v>5012</v>
      </c>
      <c r="C7" s="2"/>
      <c r="D7" s="2" t="s">
        <v>5082</v>
      </c>
      <c r="E7" s="2" t="s">
        <v>5</v>
      </c>
      <c r="F7" s="2"/>
      <c r="G7" s="2" t="s">
        <v>5084</v>
      </c>
      <c r="H7" s="2" t="s">
        <v>5018</v>
      </c>
    </row>
    <row r="8" spans="1:8" x14ac:dyDescent="0.25">
      <c r="A8" s="2"/>
      <c r="B8" s="2"/>
      <c r="C8" s="2"/>
      <c r="D8" s="2" t="s">
        <v>5082</v>
      </c>
      <c r="E8" s="2" t="s">
        <v>6</v>
      </c>
      <c r="F8" s="2"/>
      <c r="G8" s="2"/>
      <c r="H8" s="2"/>
    </row>
    <row r="9" spans="1:8" x14ac:dyDescent="0.25">
      <c r="A9" s="2"/>
      <c r="B9" s="2"/>
      <c r="C9" s="2"/>
      <c r="D9" s="2" t="s">
        <v>5082</v>
      </c>
      <c r="E9" s="2" t="s">
        <v>0</v>
      </c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11" t="s">
        <v>5086</v>
      </c>
      <c r="E12" s="11"/>
      <c r="F12" s="2"/>
      <c r="G12" s="2"/>
      <c r="H12" s="2"/>
    </row>
    <row r="13" spans="1:8" x14ac:dyDescent="0.25">
      <c r="A13" s="2"/>
      <c r="B13" s="2"/>
      <c r="C13" s="2"/>
      <c r="D13" s="2" t="s">
        <v>5081</v>
      </c>
      <c r="E13" s="2" t="s">
        <v>5027</v>
      </c>
      <c r="F13" s="2"/>
      <c r="G13" s="2"/>
      <c r="H13" s="2"/>
    </row>
    <row r="14" spans="1:8" x14ac:dyDescent="0.25">
      <c r="A14" s="2"/>
      <c r="B14" s="2"/>
      <c r="C14" s="2"/>
      <c r="D14" s="2" t="s">
        <v>5084</v>
      </c>
      <c r="E14" s="2" t="s">
        <v>5028</v>
      </c>
      <c r="F14" s="2"/>
      <c r="G14" s="2"/>
      <c r="H14" s="2"/>
    </row>
    <row r="15" spans="1:8" x14ac:dyDescent="0.25">
      <c r="A15" s="2"/>
      <c r="B15" s="2"/>
      <c r="C15" s="2"/>
      <c r="D15" s="2" t="s">
        <v>5084</v>
      </c>
      <c r="E15" s="2" t="s">
        <v>5030</v>
      </c>
      <c r="F15" s="2"/>
      <c r="G15" s="2"/>
      <c r="H15" s="2"/>
    </row>
    <row r="16" spans="1:8" x14ac:dyDescent="0.25">
      <c r="A16" s="2"/>
      <c r="B16" s="2"/>
      <c r="C16" s="2"/>
      <c r="D16" s="2" t="s">
        <v>5084</v>
      </c>
      <c r="E16" s="2" t="s">
        <v>5031</v>
      </c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18" t="s">
        <v>5087</v>
      </c>
      <c r="B19" s="18" t="s">
        <v>5088</v>
      </c>
      <c r="C19" s="18" t="s">
        <v>5089</v>
      </c>
      <c r="D19" s="2"/>
      <c r="E19" s="2"/>
      <c r="F19" s="2"/>
      <c r="G19" s="2"/>
      <c r="H19" s="2"/>
    </row>
    <row r="20" spans="1:8" ht="27" x14ac:dyDescent="0.25">
      <c r="A20" s="16" t="s">
        <v>5167</v>
      </c>
      <c r="B20" s="16" t="s">
        <v>5090</v>
      </c>
      <c r="C20" s="16" t="s">
        <v>5091</v>
      </c>
      <c r="D20" s="2"/>
      <c r="E20" s="2"/>
      <c r="F20" s="2"/>
      <c r="G20" s="2"/>
      <c r="H20" s="2"/>
    </row>
    <row r="21" spans="1:8" ht="27" x14ac:dyDescent="0.25">
      <c r="A21" s="16" t="s">
        <v>5168</v>
      </c>
      <c r="B21" s="16" t="s">
        <v>5090</v>
      </c>
      <c r="C21" s="16" t="s">
        <v>5091</v>
      </c>
      <c r="D21" s="2"/>
      <c r="E21" s="2"/>
      <c r="F21" s="2"/>
      <c r="G21" s="2"/>
      <c r="H21" s="2"/>
    </row>
    <row r="22" spans="1:8" ht="40.5" x14ac:dyDescent="0.25">
      <c r="A22" s="16" t="s">
        <v>5169</v>
      </c>
      <c r="B22" s="16" t="s">
        <v>5090</v>
      </c>
      <c r="C22" s="16" t="s">
        <v>5091</v>
      </c>
      <c r="D22" s="2"/>
      <c r="E22" s="2"/>
      <c r="F22" s="2"/>
      <c r="G22" s="2"/>
      <c r="H22" s="2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C844-85D0-48FC-94AF-5CD832D09E5A}">
  <dimension ref="A1:F28"/>
  <sheetViews>
    <sheetView workbookViewId="0">
      <selection activeCell="J1" sqref="J1"/>
    </sheetView>
  </sheetViews>
  <sheetFormatPr baseColWidth="10" defaultRowHeight="15" x14ac:dyDescent="0.25"/>
  <cols>
    <col min="1" max="1" width="24.7109375" customWidth="1"/>
    <col min="2" max="2" width="81.85546875" customWidth="1"/>
    <col min="3" max="6" width="7.5703125" customWidth="1"/>
  </cols>
  <sheetData>
    <row r="1" spans="1:6" ht="32.1" customHeight="1" x14ac:dyDescent="0.25">
      <c r="A1" s="47" t="s">
        <v>5092</v>
      </c>
      <c r="B1" s="47"/>
      <c r="C1" s="47"/>
      <c r="D1" s="47"/>
      <c r="E1" s="47"/>
      <c r="F1" s="47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46" t="s">
        <v>5093</v>
      </c>
      <c r="B3" s="46"/>
      <c r="C3" s="46"/>
      <c r="D3" s="46"/>
      <c r="E3" s="46"/>
      <c r="F3" s="46"/>
    </row>
    <row r="4" spans="1:6" ht="27.95" customHeight="1" x14ac:dyDescent="0.25">
      <c r="A4" s="19" t="s">
        <v>5094</v>
      </c>
      <c r="B4" s="2"/>
      <c r="C4" s="2"/>
      <c r="D4" s="2"/>
      <c r="E4" s="2"/>
      <c r="F4" s="2"/>
    </row>
    <row r="5" spans="1:6" ht="27.95" customHeight="1" x14ac:dyDescent="0.25">
      <c r="A5" s="19" t="s">
        <v>5095</v>
      </c>
      <c r="B5" s="2"/>
      <c r="C5" s="2"/>
      <c r="D5" s="2"/>
      <c r="E5" s="2"/>
      <c r="F5" s="2"/>
    </row>
    <row r="6" spans="1:6" ht="27.95" customHeight="1" x14ac:dyDescent="0.25">
      <c r="A6" s="19" t="s">
        <v>5096</v>
      </c>
      <c r="B6" s="2"/>
      <c r="C6" s="2"/>
      <c r="D6" s="2"/>
      <c r="E6" s="2"/>
      <c r="F6" s="2"/>
    </row>
    <row r="7" spans="1:6" ht="27.95" customHeight="1" x14ac:dyDescent="0.25">
      <c r="A7" s="19" t="s">
        <v>5097</v>
      </c>
      <c r="B7" s="2"/>
      <c r="C7" s="2"/>
      <c r="D7" s="2"/>
      <c r="E7" s="2"/>
      <c r="F7" s="2"/>
    </row>
    <row r="8" spans="1:6" ht="27.95" customHeight="1" x14ac:dyDescent="0.25">
      <c r="A8" s="19" t="s">
        <v>5098</v>
      </c>
      <c r="B8" s="2"/>
      <c r="C8" s="2"/>
      <c r="D8" s="2"/>
      <c r="E8" s="2"/>
      <c r="F8" s="2"/>
    </row>
    <row r="9" spans="1:6" ht="27.95" customHeight="1" x14ac:dyDescent="0.25">
      <c r="A9" s="19" t="s">
        <v>5099</v>
      </c>
      <c r="B9" s="2"/>
      <c r="C9" s="2"/>
      <c r="D9" s="2"/>
      <c r="E9" s="2"/>
      <c r="F9" s="2"/>
    </row>
    <row r="10" spans="1:6" ht="27.95" customHeight="1" x14ac:dyDescent="0.25">
      <c r="A10" s="19" t="s">
        <v>5100</v>
      </c>
      <c r="B10" s="2"/>
      <c r="C10" s="2"/>
      <c r="D10" s="2"/>
      <c r="E10" s="2"/>
      <c r="F10" s="2"/>
    </row>
    <row r="11" spans="1:6" ht="27.95" customHeight="1" x14ac:dyDescent="0.25">
      <c r="A11" s="19" t="s">
        <v>5101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46" t="s">
        <v>5102</v>
      </c>
      <c r="B14" s="46"/>
      <c r="C14" s="46"/>
      <c r="D14" s="46"/>
      <c r="E14" s="46"/>
      <c r="F14" s="46"/>
    </row>
    <row r="15" spans="1:6" x14ac:dyDescent="0.25">
      <c r="A15" s="20" t="s">
        <v>5103</v>
      </c>
      <c r="B15" s="20" t="s">
        <v>5104</v>
      </c>
      <c r="C15" s="2"/>
      <c r="D15" s="2"/>
      <c r="E15" s="2"/>
      <c r="F15" s="2"/>
    </row>
    <row r="16" spans="1:6" x14ac:dyDescent="0.25">
      <c r="A16" s="16" t="s">
        <v>5105</v>
      </c>
      <c r="B16" s="16" t="s">
        <v>5170</v>
      </c>
      <c r="C16" s="2"/>
      <c r="D16" s="2"/>
      <c r="E16" s="2"/>
      <c r="F16" s="2"/>
    </row>
    <row r="17" spans="1:6" x14ac:dyDescent="0.25">
      <c r="A17" s="16" t="s">
        <v>5106</v>
      </c>
      <c r="B17" s="16" t="s">
        <v>5171</v>
      </c>
      <c r="C17" s="2"/>
      <c r="D17" s="2"/>
      <c r="E17" s="2"/>
      <c r="F17" s="2"/>
    </row>
    <row r="18" spans="1:6" ht="27" x14ac:dyDescent="0.25">
      <c r="A18" s="16" t="s">
        <v>5107</v>
      </c>
      <c r="B18" s="16" t="s">
        <v>5108</v>
      </c>
      <c r="C18" s="2"/>
      <c r="D18" s="2"/>
      <c r="E18" s="2"/>
      <c r="F18" s="2"/>
    </row>
    <row r="19" spans="1:6" ht="27" x14ac:dyDescent="0.25">
      <c r="A19" s="16" t="s">
        <v>5109</v>
      </c>
      <c r="B19" s="16" t="s">
        <v>5110</v>
      </c>
      <c r="C19" s="2"/>
      <c r="D19" s="2"/>
      <c r="E19" s="2"/>
      <c r="F19" s="2"/>
    </row>
    <row r="20" spans="1:6" ht="27" x14ac:dyDescent="0.25">
      <c r="A20" s="16" t="s">
        <v>5111</v>
      </c>
      <c r="B20" s="16" t="s">
        <v>5172</v>
      </c>
      <c r="C20" s="2"/>
      <c r="D20" s="2"/>
      <c r="E20" s="2"/>
      <c r="F20" s="2"/>
    </row>
    <row r="23" spans="1:6" x14ac:dyDescent="0.25">
      <c r="A23" s="48" t="s">
        <v>5131</v>
      </c>
      <c r="B23" s="48"/>
      <c r="C23" s="48"/>
      <c r="D23" s="48"/>
      <c r="E23" s="48"/>
      <c r="F23" s="48"/>
    </row>
    <row r="24" spans="1:6" ht="30" customHeight="1" x14ac:dyDescent="0.25">
      <c r="A24">
        <v>1</v>
      </c>
      <c r="B24" s="17" t="s">
        <v>5132</v>
      </c>
    </row>
    <row r="25" spans="1:6" ht="30" customHeight="1" x14ac:dyDescent="0.25">
      <c r="A25">
        <v>2</v>
      </c>
      <c r="B25" s="17" t="s">
        <v>5133</v>
      </c>
    </row>
    <row r="26" spans="1:6" ht="30" customHeight="1" x14ac:dyDescent="0.25">
      <c r="A26">
        <v>3</v>
      </c>
      <c r="B26" s="17" t="s">
        <v>5134</v>
      </c>
    </row>
    <row r="27" spans="1:6" ht="30" customHeight="1" x14ac:dyDescent="0.25">
      <c r="A27">
        <v>4</v>
      </c>
      <c r="B27" s="17" t="s">
        <v>5135</v>
      </c>
    </row>
    <row r="28" spans="1:6" ht="30" customHeight="1" x14ac:dyDescent="0.25">
      <c r="A28">
        <v>5</v>
      </c>
      <c r="B28" s="17" t="s">
        <v>5136</v>
      </c>
    </row>
  </sheetData>
  <mergeCells count="4">
    <mergeCell ref="A1:F1"/>
    <mergeCell ref="A3:F3"/>
    <mergeCell ref="A14:F14"/>
    <mergeCell ref="A23:F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7DD7-8416-435F-B6A1-9F806A1F0DD2}">
  <dimension ref="A1:D15"/>
  <sheetViews>
    <sheetView workbookViewId="0">
      <selection activeCell="J1" sqref="J1"/>
    </sheetView>
  </sheetViews>
  <sheetFormatPr baseColWidth="10" defaultRowHeight="15" x14ac:dyDescent="0.25"/>
  <cols>
    <col min="1" max="4" width="23.85546875" customWidth="1"/>
  </cols>
  <sheetData>
    <row r="1" spans="1:4" ht="32.1" customHeight="1" x14ac:dyDescent="0.25">
      <c r="A1" s="47" t="s">
        <v>5048</v>
      </c>
      <c r="B1" s="47"/>
      <c r="C1" s="47"/>
      <c r="D1" s="47"/>
    </row>
    <row r="2" spans="1:4" x14ac:dyDescent="0.25">
      <c r="A2" s="2"/>
      <c r="B2" s="2"/>
      <c r="C2" s="2"/>
      <c r="D2" s="2"/>
    </row>
    <row r="3" spans="1:4" x14ac:dyDescent="0.25">
      <c r="A3" s="11" t="s">
        <v>5049</v>
      </c>
      <c r="B3" s="11" t="s">
        <v>5050</v>
      </c>
      <c r="C3" s="2"/>
      <c r="D3" s="2"/>
    </row>
    <row r="4" spans="1:4" x14ac:dyDescent="0.25">
      <c r="A4" s="2" t="s">
        <v>5051</v>
      </c>
      <c r="B4" s="2">
        <f>COUNT('Dataset Principal'!I2:I5001)</f>
        <v>5000</v>
      </c>
      <c r="C4" s="2"/>
      <c r="D4" s="2"/>
    </row>
    <row r="5" spans="1:4" x14ac:dyDescent="0.25">
      <c r="A5" s="2" t="s">
        <v>5052</v>
      </c>
      <c r="B5" s="3">
        <f>AVERAGE('Dataset Principal'!I2:I5001)</f>
        <v>126590.964352</v>
      </c>
      <c r="C5" s="2"/>
      <c r="D5" s="2"/>
    </row>
    <row r="6" spans="1:4" x14ac:dyDescent="0.25">
      <c r="A6" s="2" t="s">
        <v>5053</v>
      </c>
      <c r="B6" s="3">
        <f>MEDIAN('Dataset Principal'!I2:I5001)</f>
        <v>99448.12</v>
      </c>
      <c r="C6" s="2"/>
      <c r="D6" s="2"/>
    </row>
    <row r="7" spans="1:4" x14ac:dyDescent="0.25">
      <c r="A7" s="2" t="s">
        <v>5054</v>
      </c>
      <c r="B7" s="3">
        <f>_xlfn.STDEV.S('Dataset Principal'!I2:I5001)</f>
        <v>99995.513548340226</v>
      </c>
      <c r="C7" s="2"/>
      <c r="D7" s="2"/>
    </row>
    <row r="8" spans="1:4" x14ac:dyDescent="0.25">
      <c r="A8" s="2" t="s">
        <v>5055</v>
      </c>
      <c r="B8" s="3">
        <f>MIN('Dataset Principal'!I2:I5001)</f>
        <v>1619</v>
      </c>
      <c r="C8" s="2"/>
      <c r="D8" s="2"/>
    </row>
    <row r="9" spans="1:4" x14ac:dyDescent="0.25">
      <c r="A9" s="2" t="s">
        <v>5056</v>
      </c>
      <c r="B9" s="3">
        <f>MAX('Dataset Principal'!I2:I5001)</f>
        <v>474354.00000000006</v>
      </c>
      <c r="C9" s="2"/>
      <c r="D9" s="2"/>
    </row>
    <row r="10" spans="1:4" x14ac:dyDescent="0.25">
      <c r="A10" s="2" t="s">
        <v>5057</v>
      </c>
      <c r="B10" s="3">
        <f>B9-B8</f>
        <v>472735.00000000006</v>
      </c>
      <c r="C10" s="2"/>
      <c r="D10" s="2"/>
    </row>
    <row r="11" spans="1:4" x14ac:dyDescent="0.25">
      <c r="A11" s="2" t="s">
        <v>5058</v>
      </c>
      <c r="B11" s="3">
        <f>SUM('Dataset Principal'!I2:I5001)</f>
        <v>632954821.75999999</v>
      </c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46" t="s">
        <v>5059</v>
      </c>
      <c r="B13" s="46"/>
      <c r="C13" s="46"/>
      <c r="D13" s="46"/>
    </row>
    <row r="14" spans="1:4" x14ac:dyDescent="0.25">
      <c r="A14" s="41" t="s">
        <v>5060</v>
      </c>
      <c r="B14" s="41"/>
      <c r="C14" s="41"/>
      <c r="D14" s="41"/>
    </row>
    <row r="15" spans="1:4" x14ac:dyDescent="0.25">
      <c r="A15" s="41" t="s">
        <v>5061</v>
      </c>
      <c r="B15" s="41"/>
      <c r="C15" s="41"/>
      <c r="D15" s="41"/>
    </row>
  </sheetData>
  <mergeCells count="4">
    <mergeCell ref="A1:D1"/>
    <mergeCell ref="A13:D13"/>
    <mergeCell ref="A14:D14"/>
    <mergeCell ref="A15:D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A84A-03C2-4837-9D68-8523527B2F76}">
  <dimension ref="A1:B6"/>
  <sheetViews>
    <sheetView workbookViewId="0">
      <selection activeCell="E8" sqref="E8"/>
    </sheetView>
  </sheetViews>
  <sheetFormatPr baseColWidth="10" defaultRowHeight="15" x14ac:dyDescent="0.25"/>
  <cols>
    <col min="1" max="1" width="17.85546875" bestFit="1" customWidth="1"/>
    <col min="2" max="2" width="12" bestFit="1" customWidth="1"/>
  </cols>
  <sheetData>
    <row r="1" spans="1:2" x14ac:dyDescent="0.25">
      <c r="A1" s="24" t="s">
        <v>5159</v>
      </c>
      <c r="B1" t="s">
        <v>5160</v>
      </c>
    </row>
    <row r="3" spans="1:2" x14ac:dyDescent="0.25">
      <c r="A3" s="24" t="s">
        <v>5157</v>
      </c>
      <c r="B3" t="s">
        <v>5158</v>
      </c>
    </row>
    <row r="4" spans="1:2" x14ac:dyDescent="0.25">
      <c r="A4" s="25" t="s">
        <v>5078</v>
      </c>
      <c r="B4">
        <v>189886446.528</v>
      </c>
    </row>
    <row r="5" spans="1:2" x14ac:dyDescent="0.25">
      <c r="A5" s="25" t="s">
        <v>5079</v>
      </c>
      <c r="B5">
        <v>268056367.01536012</v>
      </c>
    </row>
    <row r="6" spans="1:2" x14ac:dyDescent="0.25">
      <c r="A6" s="25" t="s">
        <v>5077</v>
      </c>
      <c r="B6">
        <v>122476758.01055998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D3DF-AE71-4F1F-A046-16DD2D0AFE18}">
  <dimension ref="A1:G22"/>
  <sheetViews>
    <sheetView workbookViewId="0">
      <selection activeCell="E3" sqref="E3"/>
    </sheetView>
  </sheetViews>
  <sheetFormatPr baseColWidth="10" defaultRowHeight="15" x14ac:dyDescent="0.25"/>
  <cols>
    <col min="1" max="1" width="20.7109375" bestFit="1" customWidth="1"/>
    <col min="2" max="2" width="14.7109375" bestFit="1" customWidth="1"/>
    <col min="3" max="7" width="17.140625" customWidth="1"/>
  </cols>
  <sheetData>
    <row r="1" spans="1:7" ht="32.1" customHeight="1" x14ac:dyDescent="0.25">
      <c r="A1" s="47" t="s">
        <v>5062</v>
      </c>
      <c r="B1" s="47"/>
      <c r="C1" s="47"/>
      <c r="D1" s="47"/>
      <c r="E1" s="47"/>
      <c r="F1" s="47"/>
      <c r="G1" s="47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11" t="s">
        <v>5063</v>
      </c>
      <c r="B3" s="11" t="s">
        <v>5064</v>
      </c>
      <c r="C3" s="2"/>
      <c r="D3" s="2"/>
      <c r="E3" s="2"/>
      <c r="F3" s="2"/>
      <c r="G3" s="2"/>
    </row>
    <row r="4" spans="1:7" x14ac:dyDescent="0.25">
      <c r="A4" s="2" t="s">
        <v>5065</v>
      </c>
      <c r="B4" s="2">
        <v>32873</v>
      </c>
      <c r="C4" s="2"/>
      <c r="D4" s="2"/>
      <c r="E4" s="2"/>
      <c r="F4" s="2"/>
      <c r="G4" s="2"/>
    </row>
    <row r="5" spans="1:7" x14ac:dyDescent="0.25">
      <c r="A5" s="2" t="s">
        <v>5066</v>
      </c>
      <c r="B5" s="3">
        <f>SUM('Dataset Principal'!I2:I5001)/B4</f>
        <v>19254.549988136161</v>
      </c>
      <c r="C5" s="2"/>
      <c r="D5" s="2"/>
      <c r="E5" s="2"/>
      <c r="F5" s="2"/>
      <c r="G5" s="2"/>
    </row>
    <row r="6" spans="1:7" x14ac:dyDescent="0.25">
      <c r="A6" s="2" t="s">
        <v>5067</v>
      </c>
      <c r="B6" s="3">
        <f>B5*70%</f>
        <v>13478.184991695312</v>
      </c>
      <c r="C6" s="2"/>
      <c r="D6" s="2"/>
      <c r="E6" s="2"/>
      <c r="F6" s="2"/>
      <c r="G6" s="2"/>
    </row>
    <row r="7" spans="1:7" x14ac:dyDescent="0.25">
      <c r="A7" s="2" t="s">
        <v>5068</v>
      </c>
      <c r="B7" s="3">
        <v>5000000</v>
      </c>
      <c r="C7" s="2"/>
      <c r="D7" s="2"/>
      <c r="E7" s="2"/>
      <c r="F7" s="2"/>
      <c r="G7" s="2"/>
    </row>
    <row r="8" spans="1:7" x14ac:dyDescent="0.25">
      <c r="A8" s="2" t="s">
        <v>5069</v>
      </c>
      <c r="B8" s="9">
        <f>B7/(B5-B6)</f>
        <v>865.59627085213424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 t="s">
        <v>5070</v>
      </c>
      <c r="B11" s="2" t="s">
        <v>5071</v>
      </c>
      <c r="C11" s="2" t="s">
        <v>5072</v>
      </c>
      <c r="D11" s="2" t="s">
        <v>5073</v>
      </c>
      <c r="E11" s="2" t="s">
        <v>5074</v>
      </c>
      <c r="F11" s="2" t="s">
        <v>5075</v>
      </c>
      <c r="G11" s="2" t="s">
        <v>5076</v>
      </c>
    </row>
    <row r="12" spans="1:7" x14ac:dyDescent="0.25">
      <c r="A12" s="2" t="s">
        <v>5077</v>
      </c>
      <c r="B12" s="10">
        <v>0.95</v>
      </c>
      <c r="C12" s="10">
        <v>1.05</v>
      </c>
      <c r="D12" s="10">
        <v>0.9</v>
      </c>
      <c r="E12" s="3">
        <f>$B$4*D12*$B$5*B12</f>
        <v>541176372.60479999</v>
      </c>
      <c r="F12" s="3">
        <f>$B$4*D12*$B$6*C12</f>
        <v>418699614.59424001</v>
      </c>
      <c r="G12" s="12">
        <f>E12-F12</f>
        <v>122476758.01055998</v>
      </c>
    </row>
    <row r="13" spans="1:7" x14ac:dyDescent="0.25">
      <c r="A13" s="2" t="s">
        <v>5078</v>
      </c>
      <c r="B13" s="10">
        <v>1</v>
      </c>
      <c r="C13" s="10">
        <v>1</v>
      </c>
      <c r="D13" s="10">
        <v>1</v>
      </c>
      <c r="E13" s="3">
        <f t="shared" ref="E13:E14" si="0">$B$4*D13*$B$5*B13</f>
        <v>632954821.75999999</v>
      </c>
      <c r="F13" s="3">
        <f t="shared" ref="F13:F14" si="1">$B$4*D13*$B$6*C13</f>
        <v>443068375.23199999</v>
      </c>
      <c r="G13" s="12">
        <f t="shared" ref="G13:G14" si="2">E13-F13</f>
        <v>189886446.528</v>
      </c>
    </row>
    <row r="14" spans="1:7" x14ac:dyDescent="0.25">
      <c r="A14" s="2" t="s">
        <v>5079</v>
      </c>
      <c r="B14" s="10">
        <v>1.05</v>
      </c>
      <c r="C14" s="10">
        <v>0.95</v>
      </c>
      <c r="D14" s="10">
        <v>1.1000000000000001</v>
      </c>
      <c r="E14" s="3">
        <f t="shared" si="0"/>
        <v>731062819.1328001</v>
      </c>
      <c r="F14" s="3">
        <f t="shared" si="1"/>
        <v>463006452.11743999</v>
      </c>
      <c r="G14" s="12">
        <f t="shared" si="2"/>
        <v>268056367.01536012</v>
      </c>
    </row>
    <row r="17" spans="1:7" x14ac:dyDescent="0.25">
      <c r="A17" s="49" t="s">
        <v>5137</v>
      </c>
      <c r="B17" s="49"/>
      <c r="C17" s="49"/>
      <c r="D17" s="49"/>
      <c r="E17" s="49"/>
      <c r="F17" s="49"/>
      <c r="G17" s="49"/>
    </row>
    <row r="19" spans="1:7" x14ac:dyDescent="0.25">
      <c r="A19" s="26" t="s">
        <v>5161</v>
      </c>
      <c r="B19" s="26" t="s">
        <v>5064</v>
      </c>
    </row>
    <row r="20" spans="1:7" x14ac:dyDescent="0.25">
      <c r="A20" t="s">
        <v>5162</v>
      </c>
      <c r="B20">
        <v>865.59627085213651</v>
      </c>
    </row>
    <row r="21" spans="1:7" x14ac:dyDescent="0.25">
      <c r="A21" t="s">
        <v>5163</v>
      </c>
      <c r="B21" s="1">
        <f>B20*($B$5-$B$6)</f>
        <v>5000000.000000013</v>
      </c>
    </row>
    <row r="22" spans="1:7" x14ac:dyDescent="0.25">
      <c r="A22" t="s">
        <v>5068</v>
      </c>
      <c r="B22" s="1">
        <v>5000000</v>
      </c>
    </row>
  </sheetData>
  <scenarios current="0" show="0" sqref="G12">
    <scenario name="Pesimista" locked="1" count="3" user="Natalia Pereyra" comment="Creado por Natalia Pereyra el 24/9/2026">
      <inputCells r="B12" val="0,95" numFmtId="9"/>
      <inputCells r="C12" val="1,05" numFmtId="9"/>
      <inputCells r="D12" val="0,9" numFmtId="9"/>
    </scenario>
    <scenario name="Base" locked="1" count="3" user="Natalia Pereyra" comment="Creado por Natalia Pereyra el 24/9/2026">
      <inputCells r="B12" val="1" numFmtId="9"/>
      <inputCells r="C12" val="1" numFmtId="9"/>
      <inputCells r="D12" val="1" numFmtId="9"/>
    </scenario>
    <scenario name="Optimista" locked="1" count="3" user="Natalia Pereyra" comment="Creado por Natalia Pereyra el 24/9/2026">
      <inputCells r="B12" val="1,05" numFmtId="9"/>
      <inputCells r="C12" val="0,95" numFmtId="9"/>
      <inputCells r="D12" val="1,1" numFmtId="9"/>
    </scenario>
  </scenarios>
  <mergeCells count="2">
    <mergeCell ref="A1:G1"/>
    <mergeCell ref="A17:G17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CD63-521F-49C7-9305-05D5A24A1B27}">
  <dimension ref="A1:H5001"/>
  <sheetViews>
    <sheetView workbookViewId="0">
      <pane ySplit="1" topLeftCell="A2" activePane="bottomLeft" state="frozen"/>
      <selection pane="bottomLeft" activeCell="O8" sqref="O8"/>
    </sheetView>
  </sheetViews>
  <sheetFormatPr baseColWidth="10" defaultRowHeight="15" x14ac:dyDescent="0.25"/>
  <cols>
    <col min="1" max="1" width="14.85546875" customWidth="1"/>
    <col min="2" max="3" width="16" customWidth="1"/>
    <col min="4" max="6" width="15.5703125" customWidth="1"/>
    <col min="7" max="8" width="9.5703125" customWidth="1"/>
  </cols>
  <sheetData>
    <row r="1" spans="1:8" x14ac:dyDescent="0.25">
      <c r="A1" t="s">
        <v>5030</v>
      </c>
      <c r="B1" t="s">
        <v>5018</v>
      </c>
      <c r="C1" t="s">
        <v>5012</v>
      </c>
      <c r="D1" t="s">
        <v>8</v>
      </c>
      <c r="E1" t="s">
        <v>5010</v>
      </c>
      <c r="F1" t="s">
        <v>5011</v>
      </c>
      <c r="G1" t="s">
        <v>2</v>
      </c>
      <c r="H1" t="s">
        <v>5196</v>
      </c>
    </row>
    <row r="2" spans="1:8" x14ac:dyDescent="0.25">
      <c r="A2" t="s">
        <v>5183</v>
      </c>
      <c r="B2" t="s">
        <v>5019</v>
      </c>
      <c r="C2" t="s">
        <v>5014</v>
      </c>
      <c r="D2" s="1">
        <v>18994.560000000001</v>
      </c>
      <c r="E2" s="1">
        <v>13296.191999999999</v>
      </c>
      <c r="F2" s="1">
        <v>5698.3680000000004</v>
      </c>
      <c r="G2" s="50">
        <v>6</v>
      </c>
      <c r="H2" s="50">
        <f>SUBTOTAL(103,A2)</f>
        <v>1</v>
      </c>
    </row>
    <row r="3" spans="1:8" x14ac:dyDescent="0.25">
      <c r="A3" t="s">
        <v>5184</v>
      </c>
      <c r="B3" t="s">
        <v>5020</v>
      </c>
      <c r="C3" t="s">
        <v>5016</v>
      </c>
      <c r="D3" s="1">
        <v>69563.7</v>
      </c>
      <c r="E3" s="1">
        <v>48694.59</v>
      </c>
      <c r="F3" s="1">
        <v>20869.11</v>
      </c>
      <c r="G3" s="50">
        <v>5</v>
      </c>
      <c r="H3" s="50">
        <f t="shared" ref="H3:H66" si="0">SUBTOTAL(103,A3)</f>
        <v>1</v>
      </c>
    </row>
    <row r="4" spans="1:8" x14ac:dyDescent="0.25">
      <c r="A4" t="s">
        <v>5185</v>
      </c>
      <c r="B4" t="s">
        <v>5021</v>
      </c>
      <c r="C4" t="s">
        <v>5016</v>
      </c>
      <c r="D4" s="1">
        <v>23411.7</v>
      </c>
      <c r="E4" s="1">
        <v>16388.189999999999</v>
      </c>
      <c r="F4" s="1">
        <v>7023.51</v>
      </c>
      <c r="G4" s="50">
        <v>2</v>
      </c>
      <c r="H4" s="50">
        <f t="shared" si="0"/>
        <v>1</v>
      </c>
    </row>
    <row r="5" spans="1:8" x14ac:dyDescent="0.25">
      <c r="A5" t="s">
        <v>5186</v>
      </c>
      <c r="B5" t="s">
        <v>5022</v>
      </c>
      <c r="C5" t="s">
        <v>5016</v>
      </c>
      <c r="D5" s="1">
        <v>20355.75</v>
      </c>
      <c r="E5" s="1">
        <v>14249.025</v>
      </c>
      <c r="F5" s="1">
        <v>6106.7250000000004</v>
      </c>
      <c r="G5" s="50">
        <v>9</v>
      </c>
      <c r="H5" s="50">
        <f t="shared" si="0"/>
        <v>1</v>
      </c>
    </row>
    <row r="6" spans="1:8" x14ac:dyDescent="0.25">
      <c r="A6" t="s">
        <v>5187</v>
      </c>
      <c r="B6" t="s">
        <v>5023</v>
      </c>
      <c r="C6" t="s">
        <v>5017</v>
      </c>
      <c r="D6" s="1">
        <v>82318.679999999993</v>
      </c>
      <c r="E6" s="1">
        <v>57623.076000000001</v>
      </c>
      <c r="F6" s="1">
        <v>24695.603999999999</v>
      </c>
      <c r="G6" s="50">
        <v>3</v>
      </c>
      <c r="H6" s="50">
        <f t="shared" si="0"/>
        <v>1</v>
      </c>
    </row>
    <row r="7" spans="1:8" x14ac:dyDescent="0.25">
      <c r="A7" t="s">
        <v>5188</v>
      </c>
      <c r="B7" t="s">
        <v>5024</v>
      </c>
      <c r="C7" t="s">
        <v>5014</v>
      </c>
      <c r="D7" s="1">
        <v>298089.2</v>
      </c>
      <c r="E7" s="1">
        <v>208662.44</v>
      </c>
      <c r="F7" s="1">
        <v>89426.76</v>
      </c>
      <c r="G7" s="50">
        <v>8</v>
      </c>
      <c r="H7" s="50">
        <f t="shared" si="0"/>
        <v>1</v>
      </c>
    </row>
    <row r="8" spans="1:8" x14ac:dyDescent="0.25">
      <c r="A8" t="s">
        <v>5189</v>
      </c>
      <c r="B8" t="s">
        <v>5023</v>
      </c>
      <c r="C8" t="s">
        <v>5013</v>
      </c>
      <c r="D8" s="1">
        <v>142264.72</v>
      </c>
      <c r="E8" s="1">
        <v>99585.304000000004</v>
      </c>
      <c r="F8" s="1">
        <v>42679.415999999997</v>
      </c>
      <c r="G8" s="50">
        <v>4</v>
      </c>
      <c r="H8" s="50">
        <f t="shared" si="0"/>
        <v>1</v>
      </c>
    </row>
    <row r="9" spans="1:8" x14ac:dyDescent="0.25">
      <c r="A9" t="s">
        <v>5183</v>
      </c>
      <c r="B9" t="s">
        <v>5023</v>
      </c>
      <c r="C9" t="s">
        <v>5017</v>
      </c>
      <c r="D9" s="1">
        <v>34644</v>
      </c>
      <c r="E9" s="1">
        <v>24250.799999999999</v>
      </c>
      <c r="F9" s="1">
        <v>10393.200000000001</v>
      </c>
      <c r="G9" s="50">
        <v>6</v>
      </c>
      <c r="H9" s="50">
        <f t="shared" si="0"/>
        <v>1</v>
      </c>
    </row>
    <row r="10" spans="1:8" x14ac:dyDescent="0.25">
      <c r="A10" t="s">
        <v>5188</v>
      </c>
      <c r="B10" t="s">
        <v>5024</v>
      </c>
      <c r="C10" t="s">
        <v>5013</v>
      </c>
      <c r="D10" s="1">
        <v>239679</v>
      </c>
      <c r="E10" s="1">
        <v>167775.3</v>
      </c>
      <c r="F10" s="1">
        <v>71903.7</v>
      </c>
      <c r="G10" s="50">
        <v>11</v>
      </c>
      <c r="H10" s="50">
        <f t="shared" si="0"/>
        <v>1</v>
      </c>
    </row>
    <row r="11" spans="1:8" x14ac:dyDescent="0.25">
      <c r="A11" t="s">
        <v>5190</v>
      </c>
      <c r="B11" t="s">
        <v>5020</v>
      </c>
      <c r="C11" t="s">
        <v>5017</v>
      </c>
      <c r="D11" s="1">
        <v>34543.199999999997</v>
      </c>
      <c r="E11" s="1">
        <v>24180.240000000002</v>
      </c>
      <c r="F11" s="1">
        <v>10362.959999999999</v>
      </c>
      <c r="G11" s="50">
        <v>1</v>
      </c>
      <c r="H11" s="50">
        <f t="shared" si="0"/>
        <v>1</v>
      </c>
    </row>
    <row r="12" spans="1:8" x14ac:dyDescent="0.25">
      <c r="A12" t="s">
        <v>5184</v>
      </c>
      <c r="B12" t="s">
        <v>5023</v>
      </c>
      <c r="C12" t="s">
        <v>5017</v>
      </c>
      <c r="D12" s="1">
        <v>94705</v>
      </c>
      <c r="E12" s="1">
        <v>66293.5</v>
      </c>
      <c r="F12" s="1">
        <v>28411.5</v>
      </c>
      <c r="G12" s="50">
        <v>5</v>
      </c>
      <c r="H12" s="50">
        <f t="shared" si="0"/>
        <v>1</v>
      </c>
    </row>
    <row r="13" spans="1:8" x14ac:dyDescent="0.25">
      <c r="A13" t="s">
        <v>5190</v>
      </c>
      <c r="B13" t="s">
        <v>5025</v>
      </c>
      <c r="C13" t="s">
        <v>5013</v>
      </c>
      <c r="D13" s="1">
        <v>31358.35</v>
      </c>
      <c r="E13" s="1">
        <v>21950.845000000001</v>
      </c>
      <c r="F13" s="1">
        <v>9407.5049999999992</v>
      </c>
      <c r="G13" s="50">
        <v>5</v>
      </c>
      <c r="H13" s="50">
        <f t="shared" si="0"/>
        <v>1</v>
      </c>
    </row>
    <row r="14" spans="1:8" x14ac:dyDescent="0.25">
      <c r="A14" t="s">
        <v>5191</v>
      </c>
      <c r="B14" t="s">
        <v>5020</v>
      </c>
      <c r="C14" t="s">
        <v>5016</v>
      </c>
      <c r="D14" s="1">
        <v>273593.59999999998</v>
      </c>
      <c r="E14" s="1">
        <v>191515.51999999999</v>
      </c>
      <c r="F14" s="1">
        <v>82078.080000000002</v>
      </c>
      <c r="G14" s="50">
        <v>8</v>
      </c>
      <c r="H14" s="50">
        <f t="shared" si="0"/>
        <v>1</v>
      </c>
    </row>
    <row r="15" spans="1:8" x14ac:dyDescent="0.25">
      <c r="A15" t="s">
        <v>5190</v>
      </c>
      <c r="B15" t="s">
        <v>5019</v>
      </c>
      <c r="C15" t="s">
        <v>5017</v>
      </c>
      <c r="D15" s="1">
        <v>266133</v>
      </c>
      <c r="E15" s="1">
        <v>186293.1</v>
      </c>
      <c r="F15" s="1">
        <v>79839.899999999994</v>
      </c>
      <c r="G15" s="50">
        <v>10</v>
      </c>
      <c r="H15" s="50">
        <f t="shared" si="0"/>
        <v>1</v>
      </c>
    </row>
    <row r="16" spans="1:8" x14ac:dyDescent="0.25">
      <c r="A16" t="s">
        <v>5187</v>
      </c>
      <c r="B16" t="s">
        <v>5019</v>
      </c>
      <c r="C16" t="s">
        <v>5014</v>
      </c>
      <c r="D16" s="1">
        <v>9471.8799999999992</v>
      </c>
      <c r="E16" s="1">
        <v>6630.3159999999998</v>
      </c>
      <c r="F16" s="1">
        <v>2841.5639999999999</v>
      </c>
      <c r="G16" s="50">
        <v>4</v>
      </c>
      <c r="H16" s="50">
        <f t="shared" si="0"/>
        <v>1</v>
      </c>
    </row>
    <row r="17" spans="1:8" x14ac:dyDescent="0.25">
      <c r="A17" t="s">
        <v>5192</v>
      </c>
      <c r="B17" t="s">
        <v>5022</v>
      </c>
      <c r="C17" t="s">
        <v>5017</v>
      </c>
      <c r="D17" s="1">
        <v>31790</v>
      </c>
      <c r="E17" s="1">
        <v>22253</v>
      </c>
      <c r="F17" s="1">
        <v>9537</v>
      </c>
      <c r="G17" s="50">
        <v>10</v>
      </c>
      <c r="H17" s="50">
        <f t="shared" si="0"/>
        <v>1</v>
      </c>
    </row>
    <row r="18" spans="1:8" x14ac:dyDescent="0.25">
      <c r="A18" t="s">
        <v>5193</v>
      </c>
      <c r="B18" t="s">
        <v>5021</v>
      </c>
      <c r="C18" t="s">
        <v>5016</v>
      </c>
      <c r="D18" s="1">
        <v>127525.44</v>
      </c>
      <c r="E18" s="1">
        <v>89267.808000000005</v>
      </c>
      <c r="F18" s="1">
        <v>38257.631999999998</v>
      </c>
      <c r="G18" s="50">
        <v>7</v>
      </c>
      <c r="H18" s="50">
        <f t="shared" si="0"/>
        <v>1</v>
      </c>
    </row>
    <row r="19" spans="1:8" x14ac:dyDescent="0.25">
      <c r="A19" t="s">
        <v>5192</v>
      </c>
      <c r="B19" t="s">
        <v>5021</v>
      </c>
      <c r="C19" t="s">
        <v>5017</v>
      </c>
      <c r="D19" s="1">
        <v>55750.86</v>
      </c>
      <c r="E19" s="1">
        <v>39025.601999999999</v>
      </c>
      <c r="F19" s="1">
        <v>16725.258000000002</v>
      </c>
      <c r="G19" s="50">
        <v>3</v>
      </c>
      <c r="H19" s="50">
        <f t="shared" si="0"/>
        <v>1</v>
      </c>
    </row>
    <row r="20" spans="1:8" x14ac:dyDescent="0.25">
      <c r="A20" t="s">
        <v>5185</v>
      </c>
      <c r="B20" t="s">
        <v>5026</v>
      </c>
      <c r="C20" t="s">
        <v>5015</v>
      </c>
      <c r="D20" s="1">
        <v>30855.24</v>
      </c>
      <c r="E20" s="1">
        <v>21598.668000000001</v>
      </c>
      <c r="F20" s="1">
        <v>9256.5720000000001</v>
      </c>
      <c r="G20" s="50">
        <v>2</v>
      </c>
      <c r="H20" s="50">
        <f t="shared" si="0"/>
        <v>1</v>
      </c>
    </row>
    <row r="21" spans="1:8" x14ac:dyDescent="0.25">
      <c r="A21" t="s">
        <v>5184</v>
      </c>
      <c r="B21" t="s">
        <v>5025</v>
      </c>
      <c r="C21" t="s">
        <v>5015</v>
      </c>
      <c r="D21" s="1">
        <v>5564.45</v>
      </c>
      <c r="E21" s="1">
        <v>3895.1149999999998</v>
      </c>
      <c r="F21" s="1">
        <v>1669.335</v>
      </c>
      <c r="G21" s="50">
        <v>1</v>
      </c>
      <c r="H21" s="50">
        <f t="shared" si="0"/>
        <v>1</v>
      </c>
    </row>
    <row r="22" spans="1:8" x14ac:dyDescent="0.25">
      <c r="A22" t="s">
        <v>5186</v>
      </c>
      <c r="B22" t="s">
        <v>5019</v>
      </c>
      <c r="C22" t="s">
        <v>5014</v>
      </c>
      <c r="D22" s="1">
        <v>178981</v>
      </c>
      <c r="E22" s="1">
        <v>125286.7</v>
      </c>
      <c r="F22" s="1">
        <v>53694.3</v>
      </c>
      <c r="G22" s="50">
        <v>10</v>
      </c>
      <c r="H22" s="50">
        <f t="shared" si="0"/>
        <v>1</v>
      </c>
    </row>
    <row r="23" spans="1:8" x14ac:dyDescent="0.25">
      <c r="A23" t="s">
        <v>5192</v>
      </c>
      <c r="B23" t="s">
        <v>5019</v>
      </c>
      <c r="C23" t="s">
        <v>5013</v>
      </c>
      <c r="D23" s="1">
        <v>13092</v>
      </c>
      <c r="E23" s="1">
        <v>9164.4</v>
      </c>
      <c r="F23" s="1">
        <v>3927.6</v>
      </c>
      <c r="G23" s="50">
        <v>1</v>
      </c>
      <c r="H23" s="50">
        <f t="shared" si="0"/>
        <v>1</v>
      </c>
    </row>
    <row r="24" spans="1:8" x14ac:dyDescent="0.25">
      <c r="A24" t="s">
        <v>5192</v>
      </c>
      <c r="B24" t="s">
        <v>5026</v>
      </c>
      <c r="C24" t="s">
        <v>5015</v>
      </c>
      <c r="D24" s="1">
        <v>263680</v>
      </c>
      <c r="E24" s="1">
        <v>184576</v>
      </c>
      <c r="F24" s="1">
        <v>79104</v>
      </c>
      <c r="G24" s="50">
        <v>10</v>
      </c>
      <c r="H24" s="50">
        <f t="shared" si="0"/>
        <v>1</v>
      </c>
    </row>
    <row r="25" spans="1:8" x14ac:dyDescent="0.25">
      <c r="A25" t="s">
        <v>5183</v>
      </c>
      <c r="B25" t="s">
        <v>5022</v>
      </c>
      <c r="C25" t="s">
        <v>5016</v>
      </c>
      <c r="D25" s="1">
        <v>213850</v>
      </c>
      <c r="E25" s="1">
        <v>149695</v>
      </c>
      <c r="F25" s="1">
        <v>64155</v>
      </c>
      <c r="G25" s="50">
        <v>10</v>
      </c>
      <c r="H25" s="50">
        <f t="shared" si="0"/>
        <v>1</v>
      </c>
    </row>
    <row r="26" spans="1:8" x14ac:dyDescent="0.25">
      <c r="A26" t="s">
        <v>5191</v>
      </c>
      <c r="B26" t="s">
        <v>5021</v>
      </c>
      <c r="C26" t="s">
        <v>5014</v>
      </c>
      <c r="D26" s="1">
        <v>116940</v>
      </c>
      <c r="E26" s="1">
        <v>81858</v>
      </c>
      <c r="F26" s="1">
        <v>35082</v>
      </c>
      <c r="G26" s="50">
        <v>5</v>
      </c>
      <c r="H26" s="50">
        <f t="shared" si="0"/>
        <v>1</v>
      </c>
    </row>
    <row r="27" spans="1:8" x14ac:dyDescent="0.25">
      <c r="A27" t="s">
        <v>5186</v>
      </c>
      <c r="B27" t="s">
        <v>5024</v>
      </c>
      <c r="C27" t="s">
        <v>5013</v>
      </c>
      <c r="D27" s="1">
        <v>32533.200000000001</v>
      </c>
      <c r="E27" s="1">
        <v>22773.24</v>
      </c>
      <c r="F27" s="1">
        <v>9759.9599999999991</v>
      </c>
      <c r="G27" s="50">
        <v>12</v>
      </c>
      <c r="H27" s="50">
        <f t="shared" si="0"/>
        <v>1</v>
      </c>
    </row>
    <row r="28" spans="1:8" x14ac:dyDescent="0.25">
      <c r="A28" t="s">
        <v>5193</v>
      </c>
      <c r="B28" t="s">
        <v>5020</v>
      </c>
      <c r="C28" t="s">
        <v>5014</v>
      </c>
      <c r="D28" s="1">
        <v>26134</v>
      </c>
      <c r="E28" s="1">
        <v>18293.8</v>
      </c>
      <c r="F28" s="1">
        <v>7840.2</v>
      </c>
      <c r="G28" s="50">
        <v>2</v>
      </c>
      <c r="H28" s="50">
        <f t="shared" si="0"/>
        <v>1</v>
      </c>
    </row>
    <row r="29" spans="1:8" x14ac:dyDescent="0.25">
      <c r="A29" t="s">
        <v>5186</v>
      </c>
      <c r="B29" t="s">
        <v>5025</v>
      </c>
      <c r="C29" t="s">
        <v>5016</v>
      </c>
      <c r="D29" s="1">
        <v>188504</v>
      </c>
      <c r="E29" s="1">
        <v>131952.79999999999</v>
      </c>
      <c r="F29" s="1">
        <v>56551.199999999997</v>
      </c>
      <c r="G29" s="50">
        <v>8</v>
      </c>
      <c r="H29" s="50">
        <f t="shared" si="0"/>
        <v>1</v>
      </c>
    </row>
    <row r="30" spans="1:8" x14ac:dyDescent="0.25">
      <c r="A30" t="s">
        <v>5190</v>
      </c>
      <c r="B30" t="s">
        <v>5026</v>
      </c>
      <c r="C30" t="s">
        <v>5016</v>
      </c>
      <c r="D30" s="1">
        <v>285763.5</v>
      </c>
      <c r="E30" s="1">
        <v>200034.45</v>
      </c>
      <c r="F30" s="1">
        <v>85729.05</v>
      </c>
      <c r="G30" s="50">
        <v>10</v>
      </c>
      <c r="H30" s="50">
        <f t="shared" si="0"/>
        <v>1</v>
      </c>
    </row>
    <row r="31" spans="1:8" x14ac:dyDescent="0.25">
      <c r="A31" t="s">
        <v>5185</v>
      </c>
      <c r="B31" t="s">
        <v>5024</v>
      </c>
      <c r="C31" t="s">
        <v>5014</v>
      </c>
      <c r="D31" s="1">
        <v>249886.56</v>
      </c>
      <c r="E31" s="1">
        <v>174920.592</v>
      </c>
      <c r="F31" s="1">
        <v>74965.967999999993</v>
      </c>
      <c r="G31" s="50">
        <v>11</v>
      </c>
      <c r="H31" s="50">
        <f t="shared" si="0"/>
        <v>1</v>
      </c>
    </row>
    <row r="32" spans="1:8" x14ac:dyDescent="0.25">
      <c r="A32" t="s">
        <v>5185</v>
      </c>
      <c r="B32" t="s">
        <v>5022</v>
      </c>
      <c r="C32" t="s">
        <v>5013</v>
      </c>
      <c r="D32" s="1">
        <v>234001.2</v>
      </c>
      <c r="E32" s="1">
        <v>163800.84</v>
      </c>
      <c r="F32" s="1">
        <v>70200.36</v>
      </c>
      <c r="G32" s="50">
        <v>12</v>
      </c>
      <c r="H32" s="50">
        <f t="shared" si="0"/>
        <v>1</v>
      </c>
    </row>
    <row r="33" spans="1:8" x14ac:dyDescent="0.25">
      <c r="A33" t="s">
        <v>5187</v>
      </c>
      <c r="B33" t="s">
        <v>5020</v>
      </c>
      <c r="C33" t="s">
        <v>5016</v>
      </c>
      <c r="D33" s="1">
        <v>26199.24</v>
      </c>
      <c r="E33" s="1">
        <v>18339.468000000001</v>
      </c>
      <c r="F33" s="1">
        <v>7859.7719999999999</v>
      </c>
      <c r="G33" s="50">
        <v>4</v>
      </c>
      <c r="H33" s="50">
        <f t="shared" si="0"/>
        <v>1</v>
      </c>
    </row>
    <row r="34" spans="1:8" x14ac:dyDescent="0.25">
      <c r="A34" t="s">
        <v>5189</v>
      </c>
      <c r="B34" t="s">
        <v>5019</v>
      </c>
      <c r="C34" t="s">
        <v>5014</v>
      </c>
      <c r="D34" s="1">
        <v>269434.88</v>
      </c>
      <c r="E34" s="1">
        <v>188604.416</v>
      </c>
      <c r="F34" s="1">
        <v>80830.464000000007</v>
      </c>
      <c r="G34" s="50">
        <v>11</v>
      </c>
      <c r="H34" s="50">
        <f t="shared" si="0"/>
        <v>1</v>
      </c>
    </row>
    <row r="35" spans="1:8" x14ac:dyDescent="0.25">
      <c r="A35" t="s">
        <v>5187</v>
      </c>
      <c r="B35" t="s">
        <v>5022</v>
      </c>
      <c r="C35" t="s">
        <v>5017</v>
      </c>
      <c r="D35" s="1">
        <v>110920</v>
      </c>
      <c r="E35" s="1">
        <v>77644</v>
      </c>
      <c r="F35" s="1">
        <v>33276</v>
      </c>
      <c r="G35" s="50">
        <v>4</v>
      </c>
      <c r="H35" s="50">
        <f t="shared" si="0"/>
        <v>1</v>
      </c>
    </row>
    <row r="36" spans="1:8" x14ac:dyDescent="0.25">
      <c r="A36" t="s">
        <v>5186</v>
      </c>
      <c r="B36" t="s">
        <v>5020</v>
      </c>
      <c r="C36" t="s">
        <v>5016</v>
      </c>
      <c r="D36" s="1">
        <v>70944</v>
      </c>
      <c r="E36" s="1">
        <v>49660.800000000003</v>
      </c>
      <c r="F36" s="1">
        <v>21283.200000000001</v>
      </c>
      <c r="G36" s="50">
        <v>6</v>
      </c>
      <c r="H36" s="50">
        <f t="shared" si="0"/>
        <v>1</v>
      </c>
    </row>
    <row r="37" spans="1:8" x14ac:dyDescent="0.25">
      <c r="A37" t="s">
        <v>5186</v>
      </c>
      <c r="B37" t="s">
        <v>5019</v>
      </c>
      <c r="C37" t="s">
        <v>5015</v>
      </c>
      <c r="D37" s="1">
        <v>67870.8</v>
      </c>
      <c r="E37" s="1">
        <v>47509.56</v>
      </c>
      <c r="F37" s="1">
        <v>20361.240000000002</v>
      </c>
      <c r="G37" s="50">
        <v>4</v>
      </c>
      <c r="H37" s="50">
        <f t="shared" si="0"/>
        <v>1</v>
      </c>
    </row>
    <row r="38" spans="1:8" x14ac:dyDescent="0.25">
      <c r="A38" t="s">
        <v>5188</v>
      </c>
      <c r="B38" t="s">
        <v>5021</v>
      </c>
      <c r="C38" t="s">
        <v>5013</v>
      </c>
      <c r="D38" s="1">
        <v>27124.9</v>
      </c>
      <c r="E38" s="1">
        <v>18987.43</v>
      </c>
      <c r="F38" s="1">
        <v>8137.47</v>
      </c>
      <c r="G38" s="50">
        <v>1</v>
      </c>
      <c r="H38" s="50">
        <f t="shared" si="0"/>
        <v>1</v>
      </c>
    </row>
    <row r="39" spans="1:8" x14ac:dyDescent="0.25">
      <c r="A39" t="s">
        <v>5193</v>
      </c>
      <c r="B39" t="s">
        <v>5023</v>
      </c>
      <c r="C39" t="s">
        <v>5015</v>
      </c>
      <c r="D39" s="1">
        <v>27276.44</v>
      </c>
      <c r="E39" s="1">
        <v>19093.508000000002</v>
      </c>
      <c r="F39" s="1">
        <v>8182.9319999999998</v>
      </c>
      <c r="G39" s="50">
        <v>1</v>
      </c>
      <c r="H39" s="50">
        <f t="shared" si="0"/>
        <v>1</v>
      </c>
    </row>
    <row r="40" spans="1:8" x14ac:dyDescent="0.25">
      <c r="A40" t="s">
        <v>5188</v>
      </c>
      <c r="B40" t="s">
        <v>5026</v>
      </c>
      <c r="C40" t="s">
        <v>5017</v>
      </c>
      <c r="D40" s="1">
        <v>64218</v>
      </c>
      <c r="E40" s="1">
        <v>44952.6</v>
      </c>
      <c r="F40" s="1">
        <v>19265.400000000001</v>
      </c>
      <c r="G40" s="50">
        <v>4</v>
      </c>
      <c r="H40" s="50">
        <f t="shared" si="0"/>
        <v>1</v>
      </c>
    </row>
    <row r="41" spans="1:8" x14ac:dyDescent="0.25">
      <c r="A41" t="s">
        <v>5194</v>
      </c>
      <c r="B41" t="s">
        <v>5019</v>
      </c>
      <c r="C41" t="s">
        <v>5014</v>
      </c>
      <c r="D41" s="1">
        <v>304283.09999999998</v>
      </c>
      <c r="E41" s="1">
        <v>212998.17</v>
      </c>
      <c r="F41" s="1">
        <v>91284.93</v>
      </c>
      <c r="G41" s="50">
        <v>11</v>
      </c>
      <c r="H41" s="50">
        <f t="shared" si="0"/>
        <v>1</v>
      </c>
    </row>
    <row r="42" spans="1:8" x14ac:dyDescent="0.25">
      <c r="A42" t="s">
        <v>5194</v>
      </c>
      <c r="B42" t="s">
        <v>5024</v>
      </c>
      <c r="C42" t="s">
        <v>5016</v>
      </c>
      <c r="D42" s="1">
        <v>210022.39999999999</v>
      </c>
      <c r="E42" s="1">
        <v>147015.67999999999</v>
      </c>
      <c r="F42" s="1">
        <v>63006.720000000001</v>
      </c>
      <c r="G42" s="50">
        <v>8</v>
      </c>
      <c r="H42" s="50">
        <f t="shared" si="0"/>
        <v>1</v>
      </c>
    </row>
    <row r="43" spans="1:8" x14ac:dyDescent="0.25">
      <c r="A43" t="s">
        <v>5184</v>
      </c>
      <c r="B43" t="s">
        <v>5024</v>
      </c>
      <c r="C43" t="s">
        <v>5015</v>
      </c>
      <c r="D43" s="1">
        <v>160650</v>
      </c>
      <c r="E43" s="1">
        <v>112455</v>
      </c>
      <c r="F43" s="1">
        <v>48195</v>
      </c>
      <c r="G43" s="50">
        <v>9</v>
      </c>
      <c r="H43" s="50">
        <f t="shared" si="0"/>
        <v>1</v>
      </c>
    </row>
    <row r="44" spans="1:8" x14ac:dyDescent="0.25">
      <c r="A44" t="s">
        <v>5187</v>
      </c>
      <c r="B44" t="s">
        <v>5023</v>
      </c>
      <c r="C44" t="s">
        <v>5017</v>
      </c>
      <c r="D44" s="1">
        <v>8348.5499999999993</v>
      </c>
      <c r="E44" s="1">
        <v>5843.9849999999997</v>
      </c>
      <c r="F44" s="1">
        <v>2504.5650000000001</v>
      </c>
      <c r="G44" s="50">
        <v>1</v>
      </c>
      <c r="H44" s="50">
        <f t="shared" si="0"/>
        <v>1</v>
      </c>
    </row>
    <row r="45" spans="1:8" x14ac:dyDescent="0.25">
      <c r="A45" t="s">
        <v>5188</v>
      </c>
      <c r="B45" t="s">
        <v>5026</v>
      </c>
      <c r="C45" t="s">
        <v>5013</v>
      </c>
      <c r="D45" s="1">
        <v>35604.36</v>
      </c>
      <c r="E45" s="1">
        <v>24923.052</v>
      </c>
      <c r="F45" s="1">
        <v>10681.308000000001</v>
      </c>
      <c r="G45" s="50">
        <v>11</v>
      </c>
      <c r="H45" s="50">
        <f t="shared" si="0"/>
        <v>1</v>
      </c>
    </row>
    <row r="46" spans="1:8" x14ac:dyDescent="0.25">
      <c r="A46" t="s">
        <v>5189</v>
      </c>
      <c r="B46" t="s">
        <v>5022</v>
      </c>
      <c r="C46" t="s">
        <v>5017</v>
      </c>
      <c r="D46" s="1">
        <v>15047</v>
      </c>
      <c r="E46" s="1">
        <v>10532.9</v>
      </c>
      <c r="F46" s="1">
        <v>4514.1000000000004</v>
      </c>
      <c r="G46" s="50">
        <v>1</v>
      </c>
      <c r="H46" s="50">
        <f t="shared" si="0"/>
        <v>1</v>
      </c>
    </row>
    <row r="47" spans="1:8" x14ac:dyDescent="0.25">
      <c r="A47" t="s">
        <v>5187</v>
      </c>
      <c r="B47" t="s">
        <v>5019</v>
      </c>
      <c r="C47" t="s">
        <v>5013</v>
      </c>
      <c r="D47" s="1">
        <v>46671.8</v>
      </c>
      <c r="E47" s="1">
        <v>32670.26</v>
      </c>
      <c r="F47" s="1">
        <v>14001.54</v>
      </c>
      <c r="G47" s="50">
        <v>7</v>
      </c>
      <c r="H47" s="50">
        <f t="shared" si="0"/>
        <v>1</v>
      </c>
    </row>
    <row r="48" spans="1:8" x14ac:dyDescent="0.25">
      <c r="A48" t="s">
        <v>5185</v>
      </c>
      <c r="B48" t="s">
        <v>5020</v>
      </c>
      <c r="C48" t="s">
        <v>5014</v>
      </c>
      <c r="D48" s="1">
        <v>64310.2</v>
      </c>
      <c r="E48" s="1">
        <v>45017.14</v>
      </c>
      <c r="F48" s="1">
        <v>19293.060000000001</v>
      </c>
      <c r="G48" s="50">
        <v>2</v>
      </c>
      <c r="H48" s="50">
        <f t="shared" si="0"/>
        <v>1</v>
      </c>
    </row>
    <row r="49" spans="1:8" x14ac:dyDescent="0.25">
      <c r="A49" t="s">
        <v>5192</v>
      </c>
      <c r="B49" t="s">
        <v>5025</v>
      </c>
      <c r="C49" t="s">
        <v>5013</v>
      </c>
      <c r="D49" s="1">
        <v>119656.2</v>
      </c>
      <c r="E49" s="1">
        <v>83759.34</v>
      </c>
      <c r="F49" s="1">
        <v>35896.86</v>
      </c>
      <c r="G49" s="50">
        <v>10</v>
      </c>
      <c r="H49" s="50">
        <f t="shared" si="0"/>
        <v>1</v>
      </c>
    </row>
    <row r="50" spans="1:8" x14ac:dyDescent="0.25">
      <c r="A50" t="s">
        <v>5194</v>
      </c>
      <c r="B50" t="s">
        <v>5021</v>
      </c>
      <c r="C50" t="s">
        <v>5016</v>
      </c>
      <c r="D50" s="1">
        <v>237184.74</v>
      </c>
      <c r="E50" s="1">
        <v>166029.318</v>
      </c>
      <c r="F50" s="1">
        <v>71155.422000000006</v>
      </c>
      <c r="G50" s="50">
        <v>9</v>
      </c>
      <c r="H50" s="50">
        <f t="shared" si="0"/>
        <v>1</v>
      </c>
    </row>
    <row r="51" spans="1:8" x14ac:dyDescent="0.25">
      <c r="A51" t="s">
        <v>5189</v>
      </c>
      <c r="B51" t="s">
        <v>5021</v>
      </c>
      <c r="C51" t="s">
        <v>5015</v>
      </c>
      <c r="D51" s="1">
        <v>115792.6</v>
      </c>
      <c r="E51" s="1">
        <v>81054.820000000007</v>
      </c>
      <c r="F51" s="1">
        <v>34737.78</v>
      </c>
      <c r="G51" s="50">
        <v>5</v>
      </c>
      <c r="H51" s="50">
        <f t="shared" si="0"/>
        <v>1</v>
      </c>
    </row>
    <row r="52" spans="1:8" x14ac:dyDescent="0.25">
      <c r="A52" t="s">
        <v>5185</v>
      </c>
      <c r="B52" t="s">
        <v>5024</v>
      </c>
      <c r="C52" t="s">
        <v>5017</v>
      </c>
      <c r="D52" s="1">
        <v>50129.52</v>
      </c>
      <c r="E52" s="1">
        <v>35090.663999999997</v>
      </c>
      <c r="F52" s="1">
        <v>15038.856</v>
      </c>
      <c r="G52" s="50">
        <v>7</v>
      </c>
      <c r="H52" s="50">
        <f t="shared" si="0"/>
        <v>1</v>
      </c>
    </row>
    <row r="53" spans="1:8" x14ac:dyDescent="0.25">
      <c r="A53" t="s">
        <v>5184</v>
      </c>
      <c r="B53" t="s">
        <v>5021</v>
      </c>
      <c r="C53" t="s">
        <v>5014</v>
      </c>
      <c r="D53" s="1">
        <v>227127.36</v>
      </c>
      <c r="E53" s="1">
        <v>158989.152</v>
      </c>
      <c r="F53" s="1">
        <v>68138.207999999999</v>
      </c>
      <c r="G53" s="50">
        <v>8</v>
      </c>
      <c r="H53" s="50">
        <f t="shared" si="0"/>
        <v>1</v>
      </c>
    </row>
    <row r="54" spans="1:8" x14ac:dyDescent="0.25">
      <c r="A54" t="s">
        <v>5194</v>
      </c>
      <c r="B54" t="s">
        <v>5026</v>
      </c>
      <c r="C54" t="s">
        <v>5014</v>
      </c>
      <c r="D54" s="1">
        <v>115438.24</v>
      </c>
      <c r="E54" s="1">
        <v>80806.767999999996</v>
      </c>
      <c r="F54" s="1">
        <v>34631.472000000002</v>
      </c>
      <c r="G54" s="50">
        <v>8</v>
      </c>
      <c r="H54" s="50">
        <f t="shared" si="0"/>
        <v>1</v>
      </c>
    </row>
    <row r="55" spans="1:8" x14ac:dyDescent="0.25">
      <c r="A55" t="s">
        <v>5191</v>
      </c>
      <c r="B55" t="s">
        <v>5023</v>
      </c>
      <c r="C55" t="s">
        <v>5015</v>
      </c>
      <c r="D55" s="1">
        <v>116010.96</v>
      </c>
      <c r="E55" s="1">
        <v>81207.672000000006</v>
      </c>
      <c r="F55" s="1">
        <v>34803.288</v>
      </c>
      <c r="G55" s="50">
        <v>8</v>
      </c>
      <c r="H55" s="50">
        <f t="shared" si="0"/>
        <v>1</v>
      </c>
    </row>
    <row r="56" spans="1:8" x14ac:dyDescent="0.25">
      <c r="A56" t="s">
        <v>5186</v>
      </c>
      <c r="B56" t="s">
        <v>5019</v>
      </c>
      <c r="C56" t="s">
        <v>5017</v>
      </c>
      <c r="D56" s="1">
        <v>7925.85</v>
      </c>
      <c r="E56" s="1">
        <v>5548.0950000000003</v>
      </c>
      <c r="F56" s="1">
        <v>2377.7550000000001</v>
      </c>
      <c r="G56" s="50">
        <v>3</v>
      </c>
      <c r="H56" s="50">
        <f t="shared" si="0"/>
        <v>1</v>
      </c>
    </row>
    <row r="57" spans="1:8" x14ac:dyDescent="0.25">
      <c r="A57" t="s">
        <v>5188</v>
      </c>
      <c r="B57" t="s">
        <v>5020</v>
      </c>
      <c r="C57" t="s">
        <v>5016</v>
      </c>
      <c r="D57" s="1">
        <v>246239.1</v>
      </c>
      <c r="E57" s="1">
        <v>172367.37</v>
      </c>
      <c r="F57" s="1">
        <v>73871.73</v>
      </c>
      <c r="G57" s="50">
        <v>9</v>
      </c>
      <c r="H57" s="50">
        <f t="shared" si="0"/>
        <v>1</v>
      </c>
    </row>
    <row r="58" spans="1:8" x14ac:dyDescent="0.25">
      <c r="A58" t="s">
        <v>5186</v>
      </c>
      <c r="B58" t="s">
        <v>5020</v>
      </c>
      <c r="C58" t="s">
        <v>5017</v>
      </c>
      <c r="D58" s="1">
        <v>42316.56</v>
      </c>
      <c r="E58" s="1">
        <v>29621.592000000001</v>
      </c>
      <c r="F58" s="1">
        <v>12694.968000000001</v>
      </c>
      <c r="G58" s="50">
        <v>2</v>
      </c>
      <c r="H58" s="50">
        <f t="shared" si="0"/>
        <v>1</v>
      </c>
    </row>
    <row r="59" spans="1:8" x14ac:dyDescent="0.25">
      <c r="A59" t="s">
        <v>5187</v>
      </c>
      <c r="B59" t="s">
        <v>5022</v>
      </c>
      <c r="C59" t="s">
        <v>5016</v>
      </c>
      <c r="D59" s="1">
        <v>163874.88</v>
      </c>
      <c r="E59" s="1">
        <v>114712.416</v>
      </c>
      <c r="F59" s="1">
        <v>49162.464</v>
      </c>
      <c r="G59" s="50">
        <v>12</v>
      </c>
      <c r="H59" s="50">
        <f t="shared" si="0"/>
        <v>1</v>
      </c>
    </row>
    <row r="60" spans="1:8" x14ac:dyDescent="0.25">
      <c r="A60" t="s">
        <v>5194</v>
      </c>
      <c r="B60" t="s">
        <v>5023</v>
      </c>
      <c r="C60" t="s">
        <v>5013</v>
      </c>
      <c r="D60" s="1">
        <v>29184</v>
      </c>
      <c r="E60" s="1">
        <v>20428.8</v>
      </c>
      <c r="F60" s="1">
        <v>8755.2000000000007</v>
      </c>
      <c r="G60" s="50">
        <v>6</v>
      </c>
      <c r="H60" s="50">
        <f t="shared" si="0"/>
        <v>1</v>
      </c>
    </row>
    <row r="61" spans="1:8" x14ac:dyDescent="0.25">
      <c r="A61" t="s">
        <v>5185</v>
      </c>
      <c r="B61" t="s">
        <v>5024</v>
      </c>
      <c r="C61" t="s">
        <v>5013</v>
      </c>
      <c r="D61" s="1">
        <v>71229.759999999995</v>
      </c>
      <c r="E61" s="1">
        <v>49860.832000000002</v>
      </c>
      <c r="F61" s="1">
        <v>21368.928</v>
      </c>
      <c r="G61" s="50">
        <v>2</v>
      </c>
      <c r="H61" s="50">
        <f t="shared" si="0"/>
        <v>1</v>
      </c>
    </row>
    <row r="62" spans="1:8" x14ac:dyDescent="0.25">
      <c r="A62" t="s">
        <v>5184</v>
      </c>
      <c r="B62" t="s">
        <v>5024</v>
      </c>
      <c r="C62" t="s">
        <v>5016</v>
      </c>
      <c r="D62" s="1">
        <v>136693.98000000001</v>
      </c>
      <c r="E62" s="1">
        <v>95685.785999999993</v>
      </c>
      <c r="F62" s="1">
        <v>41008.194000000003</v>
      </c>
      <c r="G62" s="50">
        <v>9</v>
      </c>
      <c r="H62" s="50">
        <f t="shared" si="0"/>
        <v>1</v>
      </c>
    </row>
    <row r="63" spans="1:8" x14ac:dyDescent="0.25">
      <c r="A63" t="s">
        <v>5187</v>
      </c>
      <c r="B63" t="s">
        <v>5019</v>
      </c>
      <c r="C63" t="s">
        <v>5013</v>
      </c>
      <c r="D63" s="1">
        <v>67270.320000000007</v>
      </c>
      <c r="E63" s="1">
        <v>47089.224000000002</v>
      </c>
      <c r="F63" s="1">
        <v>20181.096000000001</v>
      </c>
      <c r="G63" s="50">
        <v>9</v>
      </c>
      <c r="H63" s="50">
        <f t="shared" si="0"/>
        <v>1</v>
      </c>
    </row>
    <row r="64" spans="1:8" x14ac:dyDescent="0.25">
      <c r="A64" t="s">
        <v>5193</v>
      </c>
      <c r="B64" t="s">
        <v>5019</v>
      </c>
      <c r="C64" t="s">
        <v>5014</v>
      </c>
      <c r="D64" s="1">
        <v>15344</v>
      </c>
      <c r="E64" s="1">
        <v>10740.8</v>
      </c>
      <c r="F64" s="1">
        <v>4603.2</v>
      </c>
      <c r="G64" s="50">
        <v>1</v>
      </c>
      <c r="H64" s="50">
        <f t="shared" si="0"/>
        <v>1</v>
      </c>
    </row>
    <row r="65" spans="1:8" x14ac:dyDescent="0.25">
      <c r="A65" t="s">
        <v>5194</v>
      </c>
      <c r="B65" t="s">
        <v>5020</v>
      </c>
      <c r="C65" t="s">
        <v>5017</v>
      </c>
      <c r="D65" s="1">
        <v>233984.58</v>
      </c>
      <c r="E65" s="1">
        <v>163789.20600000001</v>
      </c>
      <c r="F65" s="1">
        <v>70195.373999999996</v>
      </c>
      <c r="G65" s="50">
        <v>6</v>
      </c>
      <c r="H65" s="50">
        <f t="shared" si="0"/>
        <v>1</v>
      </c>
    </row>
    <row r="66" spans="1:8" x14ac:dyDescent="0.25">
      <c r="A66" t="s">
        <v>5192</v>
      </c>
      <c r="B66" t="s">
        <v>5025</v>
      </c>
      <c r="C66" t="s">
        <v>5014</v>
      </c>
      <c r="D66" s="1">
        <v>196160</v>
      </c>
      <c r="E66" s="1">
        <v>137312</v>
      </c>
      <c r="F66" s="1">
        <v>58848</v>
      </c>
      <c r="G66" s="50">
        <v>8</v>
      </c>
      <c r="H66" s="50">
        <f t="shared" si="0"/>
        <v>1</v>
      </c>
    </row>
    <row r="67" spans="1:8" x14ac:dyDescent="0.25">
      <c r="A67" t="s">
        <v>5184</v>
      </c>
      <c r="B67" t="s">
        <v>5023</v>
      </c>
      <c r="C67" t="s">
        <v>5014</v>
      </c>
      <c r="D67" s="1">
        <v>233025.12</v>
      </c>
      <c r="E67" s="1">
        <v>163117.584</v>
      </c>
      <c r="F67" s="1">
        <v>69907.535999999993</v>
      </c>
      <c r="G67" s="50">
        <v>9</v>
      </c>
      <c r="H67" s="50">
        <f t="shared" ref="H67:H130" si="1">SUBTOTAL(103,A67)</f>
        <v>1</v>
      </c>
    </row>
    <row r="68" spans="1:8" x14ac:dyDescent="0.25">
      <c r="A68" t="s">
        <v>5190</v>
      </c>
      <c r="B68" t="s">
        <v>5026</v>
      </c>
      <c r="C68" t="s">
        <v>5017</v>
      </c>
      <c r="D68" s="1">
        <v>116272</v>
      </c>
      <c r="E68" s="1">
        <v>81390.399999999994</v>
      </c>
      <c r="F68" s="1">
        <v>34881.599999999999</v>
      </c>
      <c r="G68" s="50">
        <v>10</v>
      </c>
      <c r="H68" s="50">
        <f t="shared" si="1"/>
        <v>1</v>
      </c>
    </row>
    <row r="69" spans="1:8" x14ac:dyDescent="0.25">
      <c r="A69" t="s">
        <v>5194</v>
      </c>
      <c r="B69" t="s">
        <v>5025</v>
      </c>
      <c r="C69" t="s">
        <v>5017</v>
      </c>
      <c r="D69" s="1">
        <v>28592</v>
      </c>
      <c r="E69" s="1">
        <v>20014.400000000001</v>
      </c>
      <c r="F69" s="1">
        <v>8577.6</v>
      </c>
      <c r="G69" s="50">
        <v>1</v>
      </c>
      <c r="H69" s="50">
        <f t="shared" si="1"/>
        <v>1</v>
      </c>
    </row>
    <row r="70" spans="1:8" x14ac:dyDescent="0.25">
      <c r="A70" t="s">
        <v>5194</v>
      </c>
      <c r="B70" t="s">
        <v>5026</v>
      </c>
      <c r="C70" t="s">
        <v>5013</v>
      </c>
      <c r="D70" s="1">
        <v>41227.199999999997</v>
      </c>
      <c r="E70" s="1">
        <v>28859.040000000001</v>
      </c>
      <c r="F70" s="1">
        <v>12368.16</v>
      </c>
      <c r="G70" s="50">
        <v>5</v>
      </c>
      <c r="H70" s="50">
        <f t="shared" si="1"/>
        <v>1</v>
      </c>
    </row>
    <row r="71" spans="1:8" x14ac:dyDescent="0.25">
      <c r="A71" t="s">
        <v>5183</v>
      </c>
      <c r="B71" t="s">
        <v>5019</v>
      </c>
      <c r="C71" t="s">
        <v>5017</v>
      </c>
      <c r="D71" s="1">
        <v>66150</v>
      </c>
      <c r="E71" s="1">
        <v>46305</v>
      </c>
      <c r="F71" s="1">
        <v>19845</v>
      </c>
      <c r="G71" s="50">
        <v>3</v>
      </c>
      <c r="H71" s="50">
        <f t="shared" si="1"/>
        <v>1</v>
      </c>
    </row>
    <row r="72" spans="1:8" x14ac:dyDescent="0.25">
      <c r="A72" t="s">
        <v>5195</v>
      </c>
      <c r="B72" t="s">
        <v>5020</v>
      </c>
      <c r="C72" t="s">
        <v>5013</v>
      </c>
      <c r="D72" s="1">
        <v>240570</v>
      </c>
      <c r="E72" s="1">
        <v>168399</v>
      </c>
      <c r="F72" s="1">
        <v>72171</v>
      </c>
      <c r="G72" s="50">
        <v>11</v>
      </c>
      <c r="H72" s="50">
        <f t="shared" si="1"/>
        <v>1</v>
      </c>
    </row>
    <row r="73" spans="1:8" x14ac:dyDescent="0.25">
      <c r="A73" t="s">
        <v>5183</v>
      </c>
      <c r="B73" t="s">
        <v>5026</v>
      </c>
      <c r="C73" t="s">
        <v>5017</v>
      </c>
      <c r="D73" s="1">
        <v>45874.080000000002</v>
      </c>
      <c r="E73" s="1">
        <v>32111.856</v>
      </c>
      <c r="F73" s="1">
        <v>13762.224</v>
      </c>
      <c r="G73" s="50">
        <v>8</v>
      </c>
      <c r="H73" s="50">
        <f t="shared" si="1"/>
        <v>1</v>
      </c>
    </row>
    <row r="74" spans="1:8" x14ac:dyDescent="0.25">
      <c r="A74" t="s">
        <v>5184</v>
      </c>
      <c r="B74" t="s">
        <v>5025</v>
      </c>
      <c r="C74" t="s">
        <v>5014</v>
      </c>
      <c r="D74" s="1">
        <v>274411.68</v>
      </c>
      <c r="E74" s="1">
        <v>192088.17600000001</v>
      </c>
      <c r="F74" s="1">
        <v>82323.504000000001</v>
      </c>
      <c r="G74" s="50">
        <v>8</v>
      </c>
      <c r="H74" s="50">
        <f t="shared" si="1"/>
        <v>1</v>
      </c>
    </row>
    <row r="75" spans="1:8" x14ac:dyDescent="0.25">
      <c r="A75" t="s">
        <v>5185</v>
      </c>
      <c r="B75" t="s">
        <v>5019</v>
      </c>
      <c r="C75" t="s">
        <v>5015</v>
      </c>
      <c r="D75" s="1">
        <v>444890.04</v>
      </c>
      <c r="E75" s="1">
        <v>311423.02799999999</v>
      </c>
      <c r="F75" s="1">
        <v>133467.01199999999</v>
      </c>
      <c r="G75" s="50">
        <v>12</v>
      </c>
      <c r="H75" s="50">
        <f t="shared" si="1"/>
        <v>1</v>
      </c>
    </row>
    <row r="76" spans="1:8" x14ac:dyDescent="0.25">
      <c r="A76" t="s">
        <v>5186</v>
      </c>
      <c r="B76" t="s">
        <v>5019</v>
      </c>
      <c r="C76" t="s">
        <v>5013</v>
      </c>
      <c r="D76" s="1">
        <v>93492</v>
      </c>
      <c r="E76" s="1">
        <v>65444.4</v>
      </c>
      <c r="F76" s="1">
        <v>28047.599999999999</v>
      </c>
      <c r="G76" s="50">
        <v>12</v>
      </c>
      <c r="H76" s="50">
        <f t="shared" si="1"/>
        <v>1</v>
      </c>
    </row>
    <row r="77" spans="1:8" x14ac:dyDescent="0.25">
      <c r="A77" t="s">
        <v>5187</v>
      </c>
      <c r="B77" t="s">
        <v>5026</v>
      </c>
      <c r="C77" t="s">
        <v>5016</v>
      </c>
      <c r="D77" s="1">
        <v>103609.8</v>
      </c>
      <c r="E77" s="1">
        <v>72526.86</v>
      </c>
      <c r="F77" s="1">
        <v>31082.94</v>
      </c>
      <c r="G77" s="50">
        <v>3</v>
      </c>
      <c r="H77" s="50">
        <f t="shared" si="1"/>
        <v>1</v>
      </c>
    </row>
    <row r="78" spans="1:8" x14ac:dyDescent="0.25">
      <c r="A78" t="s">
        <v>5188</v>
      </c>
      <c r="B78" t="s">
        <v>5023</v>
      </c>
      <c r="C78" t="s">
        <v>5013</v>
      </c>
      <c r="D78" s="1">
        <v>26282.7</v>
      </c>
      <c r="E78" s="1">
        <v>18397.89</v>
      </c>
      <c r="F78" s="1">
        <v>7884.81</v>
      </c>
      <c r="G78" s="50">
        <v>9</v>
      </c>
      <c r="H78" s="50">
        <f t="shared" si="1"/>
        <v>1</v>
      </c>
    </row>
    <row r="79" spans="1:8" x14ac:dyDescent="0.25">
      <c r="A79" t="s">
        <v>5189</v>
      </c>
      <c r="B79" t="s">
        <v>5023</v>
      </c>
      <c r="C79" t="s">
        <v>5014</v>
      </c>
      <c r="D79" s="1">
        <v>60421.86</v>
      </c>
      <c r="E79" s="1">
        <v>42295.302000000003</v>
      </c>
      <c r="F79" s="1">
        <v>18126.558000000001</v>
      </c>
      <c r="G79" s="50">
        <v>3</v>
      </c>
      <c r="H79" s="50">
        <f t="shared" si="1"/>
        <v>1</v>
      </c>
    </row>
    <row r="80" spans="1:8" x14ac:dyDescent="0.25">
      <c r="A80" t="s">
        <v>5183</v>
      </c>
      <c r="B80" t="s">
        <v>5026</v>
      </c>
      <c r="C80" t="s">
        <v>5016</v>
      </c>
      <c r="D80" s="1">
        <v>69502.080000000002</v>
      </c>
      <c r="E80" s="1">
        <v>48651.455999999998</v>
      </c>
      <c r="F80" s="1">
        <v>20850.624</v>
      </c>
      <c r="G80" s="50">
        <v>6</v>
      </c>
      <c r="H80" s="50">
        <f t="shared" si="1"/>
        <v>1</v>
      </c>
    </row>
    <row r="81" spans="1:8" x14ac:dyDescent="0.25">
      <c r="A81" t="s">
        <v>5188</v>
      </c>
      <c r="B81" t="s">
        <v>5021</v>
      </c>
      <c r="C81" t="s">
        <v>5014</v>
      </c>
      <c r="D81" s="1">
        <v>256445.28</v>
      </c>
      <c r="E81" s="1">
        <v>179511.696</v>
      </c>
      <c r="F81" s="1">
        <v>76933.584000000003</v>
      </c>
      <c r="G81" s="50">
        <v>12</v>
      </c>
      <c r="H81" s="50">
        <f t="shared" si="1"/>
        <v>1</v>
      </c>
    </row>
    <row r="82" spans="1:8" x14ac:dyDescent="0.25">
      <c r="A82" t="s">
        <v>5190</v>
      </c>
      <c r="B82" t="s">
        <v>5024</v>
      </c>
      <c r="C82" t="s">
        <v>5015</v>
      </c>
      <c r="D82" s="1">
        <v>113886.52</v>
      </c>
      <c r="E82" s="1">
        <v>79720.563999999998</v>
      </c>
      <c r="F82" s="1">
        <v>34165.955999999998</v>
      </c>
      <c r="G82" s="50">
        <v>11</v>
      </c>
      <c r="H82" s="50">
        <f t="shared" si="1"/>
        <v>1</v>
      </c>
    </row>
    <row r="83" spans="1:8" x14ac:dyDescent="0.25">
      <c r="A83" t="s">
        <v>5184</v>
      </c>
      <c r="B83" t="s">
        <v>5022</v>
      </c>
      <c r="C83" t="s">
        <v>5016</v>
      </c>
      <c r="D83" s="1">
        <v>113295.6</v>
      </c>
      <c r="E83" s="1">
        <v>79306.92</v>
      </c>
      <c r="F83" s="1">
        <v>33988.68</v>
      </c>
      <c r="G83" s="50">
        <v>9</v>
      </c>
      <c r="H83" s="50">
        <f t="shared" si="1"/>
        <v>1</v>
      </c>
    </row>
    <row r="84" spans="1:8" x14ac:dyDescent="0.25">
      <c r="A84" t="s">
        <v>5190</v>
      </c>
      <c r="B84" t="s">
        <v>5021</v>
      </c>
      <c r="C84" t="s">
        <v>5013</v>
      </c>
      <c r="D84" s="1">
        <v>158025</v>
      </c>
      <c r="E84" s="1">
        <v>110617.5</v>
      </c>
      <c r="F84" s="1">
        <v>47407.5</v>
      </c>
      <c r="G84" s="50">
        <v>5</v>
      </c>
      <c r="H84" s="50">
        <f t="shared" si="1"/>
        <v>1</v>
      </c>
    </row>
    <row r="85" spans="1:8" x14ac:dyDescent="0.25">
      <c r="A85" t="s">
        <v>5191</v>
      </c>
      <c r="B85" t="s">
        <v>5026</v>
      </c>
      <c r="C85" t="s">
        <v>5013</v>
      </c>
      <c r="D85" s="1">
        <v>12335.4</v>
      </c>
      <c r="E85" s="1">
        <v>8634.7800000000007</v>
      </c>
      <c r="F85" s="1">
        <v>3700.62</v>
      </c>
      <c r="G85" s="50">
        <v>2</v>
      </c>
      <c r="H85" s="50">
        <f t="shared" si="1"/>
        <v>1</v>
      </c>
    </row>
    <row r="86" spans="1:8" x14ac:dyDescent="0.25">
      <c r="A86" t="s">
        <v>5190</v>
      </c>
      <c r="B86" t="s">
        <v>5024</v>
      </c>
      <c r="C86" t="s">
        <v>5017</v>
      </c>
      <c r="D86" s="1">
        <v>78867</v>
      </c>
      <c r="E86" s="1">
        <v>55206.9</v>
      </c>
      <c r="F86" s="1">
        <v>23660.1</v>
      </c>
      <c r="G86" s="50">
        <v>5</v>
      </c>
      <c r="H86" s="50">
        <f t="shared" si="1"/>
        <v>1</v>
      </c>
    </row>
    <row r="87" spans="1:8" x14ac:dyDescent="0.25">
      <c r="A87" t="s">
        <v>5187</v>
      </c>
      <c r="B87" t="s">
        <v>5020</v>
      </c>
      <c r="C87" t="s">
        <v>5015</v>
      </c>
      <c r="D87" s="1">
        <v>99405</v>
      </c>
      <c r="E87" s="1">
        <v>69583.5</v>
      </c>
      <c r="F87" s="1">
        <v>29821.5</v>
      </c>
      <c r="G87" s="50">
        <v>3</v>
      </c>
      <c r="H87" s="50">
        <f t="shared" si="1"/>
        <v>1</v>
      </c>
    </row>
    <row r="88" spans="1:8" x14ac:dyDescent="0.25">
      <c r="A88" t="s">
        <v>5192</v>
      </c>
      <c r="B88" t="s">
        <v>5026</v>
      </c>
      <c r="C88" t="s">
        <v>5015</v>
      </c>
      <c r="D88" s="1">
        <v>38400</v>
      </c>
      <c r="E88" s="1">
        <v>26880</v>
      </c>
      <c r="F88" s="1">
        <v>11520</v>
      </c>
      <c r="G88" s="50">
        <v>6</v>
      </c>
      <c r="H88" s="50">
        <f t="shared" si="1"/>
        <v>1</v>
      </c>
    </row>
    <row r="89" spans="1:8" x14ac:dyDescent="0.25">
      <c r="A89" t="s">
        <v>5193</v>
      </c>
      <c r="B89" t="s">
        <v>5026</v>
      </c>
      <c r="C89" t="s">
        <v>5015</v>
      </c>
      <c r="D89" s="1">
        <v>72016</v>
      </c>
      <c r="E89" s="1">
        <v>50411.199999999997</v>
      </c>
      <c r="F89" s="1">
        <v>21604.799999999999</v>
      </c>
      <c r="G89" s="50">
        <v>7</v>
      </c>
      <c r="H89" s="50">
        <f t="shared" si="1"/>
        <v>1</v>
      </c>
    </row>
    <row r="90" spans="1:8" x14ac:dyDescent="0.25">
      <c r="A90" t="s">
        <v>5192</v>
      </c>
      <c r="B90" t="s">
        <v>5024</v>
      </c>
      <c r="C90" t="s">
        <v>5017</v>
      </c>
      <c r="D90" s="1">
        <v>68790.3</v>
      </c>
      <c r="E90" s="1">
        <v>48153.21</v>
      </c>
      <c r="F90" s="1">
        <v>20637.09</v>
      </c>
      <c r="G90" s="50">
        <v>6</v>
      </c>
      <c r="H90" s="50">
        <f t="shared" si="1"/>
        <v>1</v>
      </c>
    </row>
    <row r="91" spans="1:8" x14ac:dyDescent="0.25">
      <c r="A91" t="s">
        <v>5185</v>
      </c>
      <c r="B91" t="s">
        <v>5022</v>
      </c>
      <c r="C91" t="s">
        <v>5016</v>
      </c>
      <c r="D91" s="1">
        <v>56728</v>
      </c>
      <c r="E91" s="1">
        <v>39709.599999999999</v>
      </c>
      <c r="F91" s="1">
        <v>17018.400000000001</v>
      </c>
      <c r="G91" s="50">
        <v>10</v>
      </c>
      <c r="H91" s="50">
        <f t="shared" si="1"/>
        <v>1</v>
      </c>
    </row>
    <row r="92" spans="1:8" x14ac:dyDescent="0.25">
      <c r="A92" t="s">
        <v>5184</v>
      </c>
      <c r="B92" t="s">
        <v>5019</v>
      </c>
      <c r="C92" t="s">
        <v>5016</v>
      </c>
      <c r="D92" s="1">
        <v>282098.96000000002</v>
      </c>
      <c r="E92" s="1">
        <v>197469.272</v>
      </c>
      <c r="F92" s="1">
        <v>84629.687999999995</v>
      </c>
      <c r="G92" s="50">
        <v>11</v>
      </c>
      <c r="H92" s="50">
        <f t="shared" si="1"/>
        <v>1</v>
      </c>
    </row>
    <row r="93" spans="1:8" x14ac:dyDescent="0.25">
      <c r="A93" t="s">
        <v>5186</v>
      </c>
      <c r="B93" t="s">
        <v>5021</v>
      </c>
      <c r="C93" t="s">
        <v>5014</v>
      </c>
      <c r="D93" s="1">
        <v>255380</v>
      </c>
      <c r="E93" s="1">
        <v>178766</v>
      </c>
      <c r="F93" s="1">
        <v>76614</v>
      </c>
      <c r="G93" s="50">
        <v>10</v>
      </c>
      <c r="H93" s="50">
        <f t="shared" si="1"/>
        <v>1</v>
      </c>
    </row>
    <row r="94" spans="1:8" x14ac:dyDescent="0.25">
      <c r="A94" t="s">
        <v>5192</v>
      </c>
      <c r="B94" t="s">
        <v>5026</v>
      </c>
      <c r="C94" t="s">
        <v>5016</v>
      </c>
      <c r="D94" s="1">
        <v>97014</v>
      </c>
      <c r="E94" s="1">
        <v>67909.8</v>
      </c>
      <c r="F94" s="1">
        <v>29104.2</v>
      </c>
      <c r="G94" s="50">
        <v>12</v>
      </c>
      <c r="H94" s="50">
        <f t="shared" si="1"/>
        <v>1</v>
      </c>
    </row>
    <row r="95" spans="1:8" x14ac:dyDescent="0.25">
      <c r="A95" t="s">
        <v>5192</v>
      </c>
      <c r="B95" t="s">
        <v>5024</v>
      </c>
      <c r="C95" t="s">
        <v>5013</v>
      </c>
      <c r="D95" s="1">
        <v>63720</v>
      </c>
      <c r="E95" s="1">
        <v>44604</v>
      </c>
      <c r="F95" s="1">
        <v>19116</v>
      </c>
      <c r="G95" s="50">
        <v>12</v>
      </c>
      <c r="H95" s="50">
        <f t="shared" si="1"/>
        <v>1</v>
      </c>
    </row>
    <row r="96" spans="1:8" x14ac:dyDescent="0.25">
      <c r="A96" t="s">
        <v>5183</v>
      </c>
      <c r="B96" t="s">
        <v>5025</v>
      </c>
      <c r="C96" t="s">
        <v>5015</v>
      </c>
      <c r="D96" s="1">
        <v>133150</v>
      </c>
      <c r="E96" s="1">
        <v>93205</v>
      </c>
      <c r="F96" s="1">
        <v>39945</v>
      </c>
      <c r="G96" s="50">
        <v>5</v>
      </c>
      <c r="H96" s="50">
        <f t="shared" si="1"/>
        <v>1</v>
      </c>
    </row>
    <row r="97" spans="1:8" x14ac:dyDescent="0.25">
      <c r="A97" t="s">
        <v>5191</v>
      </c>
      <c r="B97" t="s">
        <v>5022</v>
      </c>
      <c r="C97" t="s">
        <v>5014</v>
      </c>
      <c r="D97" s="1">
        <v>42772.18</v>
      </c>
      <c r="E97" s="1">
        <v>29940.526000000002</v>
      </c>
      <c r="F97" s="1">
        <v>12831.654</v>
      </c>
      <c r="G97" s="50">
        <v>11</v>
      </c>
      <c r="H97" s="50">
        <f t="shared" si="1"/>
        <v>1</v>
      </c>
    </row>
    <row r="98" spans="1:8" x14ac:dyDescent="0.25">
      <c r="A98" t="s">
        <v>5186</v>
      </c>
      <c r="B98" t="s">
        <v>5025</v>
      </c>
      <c r="C98" t="s">
        <v>5016</v>
      </c>
      <c r="D98" s="1">
        <v>6323.67</v>
      </c>
      <c r="E98" s="1">
        <v>4426.5690000000004</v>
      </c>
      <c r="F98" s="1">
        <v>1897.1010000000001</v>
      </c>
      <c r="G98" s="50">
        <v>3</v>
      </c>
      <c r="H98" s="50">
        <f t="shared" si="1"/>
        <v>1</v>
      </c>
    </row>
    <row r="99" spans="1:8" x14ac:dyDescent="0.25">
      <c r="A99" t="s">
        <v>5193</v>
      </c>
      <c r="B99" t="s">
        <v>5025</v>
      </c>
      <c r="C99" t="s">
        <v>5016</v>
      </c>
      <c r="D99" s="1">
        <v>108669</v>
      </c>
      <c r="E99" s="1">
        <v>76068.3</v>
      </c>
      <c r="F99" s="1">
        <v>32600.7</v>
      </c>
      <c r="G99" s="50">
        <v>3</v>
      </c>
      <c r="H99" s="50">
        <f t="shared" si="1"/>
        <v>1</v>
      </c>
    </row>
    <row r="100" spans="1:8" x14ac:dyDescent="0.25">
      <c r="A100" t="s">
        <v>5186</v>
      </c>
      <c r="B100" t="s">
        <v>5021</v>
      </c>
      <c r="C100" t="s">
        <v>5013</v>
      </c>
      <c r="D100" s="1">
        <v>45112.56</v>
      </c>
      <c r="E100" s="1">
        <v>31578.792000000001</v>
      </c>
      <c r="F100" s="1">
        <v>13533.768</v>
      </c>
      <c r="G100" s="50">
        <v>2</v>
      </c>
      <c r="H100" s="50">
        <f t="shared" si="1"/>
        <v>1</v>
      </c>
    </row>
    <row r="101" spans="1:8" x14ac:dyDescent="0.25">
      <c r="A101" t="s">
        <v>5190</v>
      </c>
      <c r="B101" t="s">
        <v>5021</v>
      </c>
      <c r="C101" t="s">
        <v>5014</v>
      </c>
      <c r="D101" s="1">
        <v>68223.600000000006</v>
      </c>
      <c r="E101" s="1">
        <v>47756.52</v>
      </c>
      <c r="F101" s="1">
        <v>20467.080000000002</v>
      </c>
      <c r="G101" s="50">
        <v>5</v>
      </c>
      <c r="H101" s="50">
        <f t="shared" si="1"/>
        <v>1</v>
      </c>
    </row>
    <row r="102" spans="1:8" x14ac:dyDescent="0.25">
      <c r="A102" t="s">
        <v>5185</v>
      </c>
      <c r="B102" t="s">
        <v>5024</v>
      </c>
      <c r="C102" t="s">
        <v>5015</v>
      </c>
      <c r="D102" s="1">
        <v>18784</v>
      </c>
      <c r="E102" s="1">
        <v>13148.8</v>
      </c>
      <c r="F102" s="1">
        <v>5635.2</v>
      </c>
      <c r="G102" s="50">
        <v>2</v>
      </c>
      <c r="H102" s="50">
        <f t="shared" si="1"/>
        <v>1</v>
      </c>
    </row>
    <row r="103" spans="1:8" x14ac:dyDescent="0.25">
      <c r="A103" t="s">
        <v>5185</v>
      </c>
      <c r="B103" t="s">
        <v>5025</v>
      </c>
      <c r="C103" t="s">
        <v>5015</v>
      </c>
      <c r="D103" s="1">
        <v>14397</v>
      </c>
      <c r="E103" s="1">
        <v>10077.9</v>
      </c>
      <c r="F103" s="1">
        <v>4319.1000000000004</v>
      </c>
      <c r="G103" s="50">
        <v>1</v>
      </c>
      <c r="H103" s="50">
        <f t="shared" si="1"/>
        <v>1</v>
      </c>
    </row>
    <row r="104" spans="1:8" x14ac:dyDescent="0.25">
      <c r="A104" t="s">
        <v>5187</v>
      </c>
      <c r="B104" t="s">
        <v>5022</v>
      </c>
      <c r="C104" t="s">
        <v>5013</v>
      </c>
      <c r="D104" s="1">
        <v>13410</v>
      </c>
      <c r="E104" s="1">
        <v>9387</v>
      </c>
      <c r="F104" s="1">
        <v>4023</v>
      </c>
      <c r="G104" s="50">
        <v>1</v>
      </c>
      <c r="H104" s="50">
        <f t="shared" si="1"/>
        <v>1</v>
      </c>
    </row>
    <row r="105" spans="1:8" x14ac:dyDescent="0.25">
      <c r="A105" t="s">
        <v>5189</v>
      </c>
      <c r="B105" t="s">
        <v>5026</v>
      </c>
      <c r="C105" t="s">
        <v>5017</v>
      </c>
      <c r="D105" s="1">
        <v>145031.04000000001</v>
      </c>
      <c r="E105" s="1">
        <v>101521.728</v>
      </c>
      <c r="F105" s="1">
        <v>43509.311999999998</v>
      </c>
      <c r="G105" s="50">
        <v>6</v>
      </c>
      <c r="H105" s="50">
        <f t="shared" si="1"/>
        <v>1</v>
      </c>
    </row>
    <row r="106" spans="1:8" x14ac:dyDescent="0.25">
      <c r="A106" t="s">
        <v>5187</v>
      </c>
      <c r="B106" t="s">
        <v>5019</v>
      </c>
      <c r="C106" t="s">
        <v>5016</v>
      </c>
      <c r="D106" s="1">
        <v>246925.14</v>
      </c>
      <c r="E106" s="1">
        <v>172847.598</v>
      </c>
      <c r="F106" s="1">
        <v>74077.542000000001</v>
      </c>
      <c r="G106" s="50">
        <v>11</v>
      </c>
      <c r="H106" s="50">
        <f t="shared" si="1"/>
        <v>1</v>
      </c>
    </row>
    <row r="107" spans="1:8" x14ac:dyDescent="0.25">
      <c r="A107" t="s">
        <v>5186</v>
      </c>
      <c r="B107" t="s">
        <v>5026</v>
      </c>
      <c r="C107" t="s">
        <v>5016</v>
      </c>
      <c r="D107" s="1">
        <v>255565.32</v>
      </c>
      <c r="E107" s="1">
        <v>178895.72399999999</v>
      </c>
      <c r="F107" s="1">
        <v>76669.596000000005</v>
      </c>
      <c r="G107" s="50">
        <v>12</v>
      </c>
      <c r="H107" s="50">
        <f t="shared" si="1"/>
        <v>1</v>
      </c>
    </row>
    <row r="108" spans="1:8" x14ac:dyDescent="0.25">
      <c r="A108" t="s">
        <v>5186</v>
      </c>
      <c r="B108" t="s">
        <v>5020</v>
      </c>
      <c r="C108" t="s">
        <v>5017</v>
      </c>
      <c r="D108" s="1">
        <v>89813.43</v>
      </c>
      <c r="E108" s="1">
        <v>62869.400999999998</v>
      </c>
      <c r="F108" s="1">
        <v>26944.028999999999</v>
      </c>
      <c r="G108" s="50">
        <v>7</v>
      </c>
      <c r="H108" s="50">
        <f t="shared" si="1"/>
        <v>1</v>
      </c>
    </row>
    <row r="109" spans="1:8" x14ac:dyDescent="0.25">
      <c r="A109" t="s">
        <v>5188</v>
      </c>
      <c r="B109" t="s">
        <v>5020</v>
      </c>
      <c r="C109" t="s">
        <v>5016</v>
      </c>
      <c r="D109" s="1">
        <v>14639.04</v>
      </c>
      <c r="E109" s="1">
        <v>10247.328</v>
      </c>
      <c r="F109" s="1">
        <v>4391.7120000000004</v>
      </c>
      <c r="G109" s="50">
        <v>1</v>
      </c>
      <c r="H109" s="50">
        <f t="shared" si="1"/>
        <v>1</v>
      </c>
    </row>
    <row r="110" spans="1:8" x14ac:dyDescent="0.25">
      <c r="A110" t="s">
        <v>5193</v>
      </c>
      <c r="B110" t="s">
        <v>5023</v>
      </c>
      <c r="C110" t="s">
        <v>5014</v>
      </c>
      <c r="D110" s="1">
        <v>53609.599999999999</v>
      </c>
      <c r="E110" s="1">
        <v>37526.720000000001</v>
      </c>
      <c r="F110" s="1">
        <v>16082.88</v>
      </c>
      <c r="G110" s="50">
        <v>2</v>
      </c>
      <c r="H110" s="50">
        <f t="shared" si="1"/>
        <v>1</v>
      </c>
    </row>
    <row r="111" spans="1:8" x14ac:dyDescent="0.25">
      <c r="A111" t="s">
        <v>5188</v>
      </c>
      <c r="B111" t="s">
        <v>5020</v>
      </c>
      <c r="C111" t="s">
        <v>5016</v>
      </c>
      <c r="D111" s="1">
        <v>77395.5</v>
      </c>
      <c r="E111" s="1">
        <v>54176.85</v>
      </c>
      <c r="F111" s="1">
        <v>23218.65</v>
      </c>
      <c r="G111" s="50">
        <v>3</v>
      </c>
      <c r="H111" s="50">
        <f t="shared" si="1"/>
        <v>1</v>
      </c>
    </row>
    <row r="112" spans="1:8" x14ac:dyDescent="0.25">
      <c r="A112" t="s">
        <v>5194</v>
      </c>
      <c r="B112" t="s">
        <v>5019</v>
      </c>
      <c r="C112" t="s">
        <v>5014</v>
      </c>
      <c r="D112" s="1">
        <v>255177.3</v>
      </c>
      <c r="E112" s="1">
        <v>178624.11</v>
      </c>
      <c r="F112" s="1">
        <v>76553.19</v>
      </c>
      <c r="G112" s="50">
        <v>7</v>
      </c>
      <c r="H112" s="50">
        <f t="shared" si="1"/>
        <v>1</v>
      </c>
    </row>
    <row r="113" spans="1:8" x14ac:dyDescent="0.25">
      <c r="A113" t="s">
        <v>5194</v>
      </c>
      <c r="B113" t="s">
        <v>5019</v>
      </c>
      <c r="C113" t="s">
        <v>5015</v>
      </c>
      <c r="D113" s="1">
        <v>73681.8</v>
      </c>
      <c r="E113" s="1">
        <v>51577.26</v>
      </c>
      <c r="F113" s="1">
        <v>22104.54</v>
      </c>
      <c r="G113" s="50">
        <v>2</v>
      </c>
      <c r="H113" s="50">
        <f t="shared" si="1"/>
        <v>1</v>
      </c>
    </row>
    <row r="114" spans="1:8" x14ac:dyDescent="0.25">
      <c r="A114" t="s">
        <v>5184</v>
      </c>
      <c r="B114" t="s">
        <v>5026</v>
      </c>
      <c r="C114" t="s">
        <v>5013</v>
      </c>
      <c r="D114" s="1">
        <v>41820</v>
      </c>
      <c r="E114" s="1">
        <v>29274</v>
      </c>
      <c r="F114" s="1">
        <v>12546</v>
      </c>
      <c r="G114" s="50">
        <v>10</v>
      </c>
      <c r="H114" s="50">
        <f t="shared" si="1"/>
        <v>1</v>
      </c>
    </row>
    <row r="115" spans="1:8" x14ac:dyDescent="0.25">
      <c r="A115" t="s">
        <v>5187</v>
      </c>
      <c r="B115" t="s">
        <v>5023</v>
      </c>
      <c r="C115" t="s">
        <v>5013</v>
      </c>
      <c r="D115" s="1">
        <v>32037.18</v>
      </c>
      <c r="E115" s="1">
        <v>22426.026000000002</v>
      </c>
      <c r="F115" s="1">
        <v>9611.1540000000005</v>
      </c>
      <c r="G115" s="50">
        <v>7</v>
      </c>
      <c r="H115" s="50">
        <f t="shared" si="1"/>
        <v>1</v>
      </c>
    </row>
    <row r="116" spans="1:8" x14ac:dyDescent="0.25">
      <c r="A116" t="s">
        <v>5188</v>
      </c>
      <c r="B116" t="s">
        <v>5023</v>
      </c>
      <c r="C116" t="s">
        <v>5015</v>
      </c>
      <c r="D116" s="1">
        <v>221448.6</v>
      </c>
      <c r="E116" s="1">
        <v>155014.01999999999</v>
      </c>
      <c r="F116" s="1">
        <v>66434.58</v>
      </c>
      <c r="G116" s="50">
        <v>12</v>
      </c>
      <c r="H116" s="50">
        <f t="shared" si="1"/>
        <v>1</v>
      </c>
    </row>
    <row r="117" spans="1:8" x14ac:dyDescent="0.25">
      <c r="A117" t="s">
        <v>5189</v>
      </c>
      <c r="B117" t="s">
        <v>5021</v>
      </c>
      <c r="C117" t="s">
        <v>5015</v>
      </c>
      <c r="D117" s="1">
        <v>5186</v>
      </c>
      <c r="E117" s="1">
        <v>3630.2</v>
      </c>
      <c r="F117" s="1">
        <v>1555.8</v>
      </c>
      <c r="G117" s="50">
        <v>2</v>
      </c>
      <c r="H117" s="50">
        <f t="shared" si="1"/>
        <v>1</v>
      </c>
    </row>
    <row r="118" spans="1:8" x14ac:dyDescent="0.25">
      <c r="A118" t="s">
        <v>5187</v>
      </c>
      <c r="B118" t="s">
        <v>5021</v>
      </c>
      <c r="C118" t="s">
        <v>5017</v>
      </c>
      <c r="D118" s="1">
        <v>124718</v>
      </c>
      <c r="E118" s="1">
        <v>87302.6</v>
      </c>
      <c r="F118" s="1">
        <v>37415.4</v>
      </c>
      <c r="G118" s="50">
        <v>11</v>
      </c>
      <c r="H118" s="50">
        <f t="shared" si="1"/>
        <v>1</v>
      </c>
    </row>
    <row r="119" spans="1:8" x14ac:dyDescent="0.25">
      <c r="A119" t="s">
        <v>5185</v>
      </c>
      <c r="B119" t="s">
        <v>5022</v>
      </c>
      <c r="C119" t="s">
        <v>5015</v>
      </c>
      <c r="D119" s="1">
        <v>234565.76000000001</v>
      </c>
      <c r="E119" s="1">
        <v>164196.03200000001</v>
      </c>
      <c r="F119" s="1">
        <v>70369.728000000003</v>
      </c>
      <c r="G119" s="50">
        <v>11</v>
      </c>
      <c r="H119" s="50">
        <f t="shared" si="1"/>
        <v>1</v>
      </c>
    </row>
    <row r="120" spans="1:8" x14ac:dyDescent="0.25">
      <c r="A120" t="s">
        <v>5192</v>
      </c>
      <c r="B120" t="s">
        <v>5022</v>
      </c>
      <c r="C120" t="s">
        <v>5015</v>
      </c>
      <c r="D120" s="1">
        <v>111055.5</v>
      </c>
      <c r="E120" s="1">
        <v>77738.850000000006</v>
      </c>
      <c r="F120" s="1">
        <v>33316.65</v>
      </c>
      <c r="G120" s="50">
        <v>6</v>
      </c>
      <c r="H120" s="50">
        <f t="shared" si="1"/>
        <v>1</v>
      </c>
    </row>
    <row r="121" spans="1:8" x14ac:dyDescent="0.25">
      <c r="A121" t="s">
        <v>5194</v>
      </c>
      <c r="B121" t="s">
        <v>5024</v>
      </c>
      <c r="C121" t="s">
        <v>5013</v>
      </c>
      <c r="D121" s="1">
        <v>433427.04</v>
      </c>
      <c r="E121" s="1">
        <v>303398.92800000001</v>
      </c>
      <c r="F121" s="1">
        <v>130028.11199999999</v>
      </c>
      <c r="G121" s="50">
        <v>12</v>
      </c>
      <c r="H121" s="50">
        <f t="shared" si="1"/>
        <v>1</v>
      </c>
    </row>
    <row r="122" spans="1:8" x14ac:dyDescent="0.25">
      <c r="A122" t="s">
        <v>5189</v>
      </c>
      <c r="B122" t="s">
        <v>5023</v>
      </c>
      <c r="C122" t="s">
        <v>5014</v>
      </c>
      <c r="D122" s="1">
        <v>362824</v>
      </c>
      <c r="E122" s="1">
        <v>253976.8</v>
      </c>
      <c r="F122" s="1">
        <v>108847.2</v>
      </c>
      <c r="G122" s="50">
        <v>11</v>
      </c>
      <c r="H122" s="50">
        <f t="shared" si="1"/>
        <v>1</v>
      </c>
    </row>
    <row r="123" spans="1:8" x14ac:dyDescent="0.25">
      <c r="A123" t="s">
        <v>5185</v>
      </c>
      <c r="B123" t="s">
        <v>5023</v>
      </c>
      <c r="C123" t="s">
        <v>5016</v>
      </c>
      <c r="D123" s="1">
        <v>246024</v>
      </c>
      <c r="E123" s="1">
        <v>172216.8</v>
      </c>
      <c r="F123" s="1">
        <v>73807.199999999997</v>
      </c>
      <c r="G123" s="50">
        <v>12</v>
      </c>
      <c r="H123" s="50">
        <f t="shared" si="1"/>
        <v>1</v>
      </c>
    </row>
    <row r="124" spans="1:8" x14ac:dyDescent="0.25">
      <c r="A124" t="s">
        <v>5184</v>
      </c>
      <c r="B124" t="s">
        <v>5025</v>
      </c>
      <c r="C124" t="s">
        <v>5013</v>
      </c>
      <c r="D124" s="1">
        <v>269469.96999999997</v>
      </c>
      <c r="E124" s="1">
        <v>188628.97899999999</v>
      </c>
      <c r="F124" s="1">
        <v>80840.990999999995</v>
      </c>
      <c r="G124" s="50">
        <v>11</v>
      </c>
      <c r="H124" s="50">
        <f t="shared" si="1"/>
        <v>1</v>
      </c>
    </row>
    <row r="125" spans="1:8" x14ac:dyDescent="0.25">
      <c r="A125" t="s">
        <v>5194</v>
      </c>
      <c r="B125" t="s">
        <v>5019</v>
      </c>
      <c r="C125" t="s">
        <v>5017</v>
      </c>
      <c r="D125" s="1">
        <v>35804</v>
      </c>
      <c r="E125" s="1">
        <v>25062.799999999999</v>
      </c>
      <c r="F125" s="1">
        <v>10741.2</v>
      </c>
      <c r="G125" s="50">
        <v>2</v>
      </c>
      <c r="H125" s="50">
        <f t="shared" si="1"/>
        <v>1</v>
      </c>
    </row>
    <row r="126" spans="1:8" x14ac:dyDescent="0.25">
      <c r="A126" t="s">
        <v>5191</v>
      </c>
      <c r="B126" t="s">
        <v>5022</v>
      </c>
      <c r="C126" t="s">
        <v>5014</v>
      </c>
      <c r="D126" s="1">
        <v>28968.93</v>
      </c>
      <c r="E126" s="1">
        <v>20278.251</v>
      </c>
      <c r="F126" s="1">
        <v>8690.6790000000001</v>
      </c>
      <c r="G126" s="50">
        <v>1</v>
      </c>
      <c r="H126" s="50">
        <f t="shared" si="1"/>
        <v>1</v>
      </c>
    </row>
    <row r="127" spans="1:8" x14ac:dyDescent="0.25">
      <c r="A127" t="s">
        <v>5186</v>
      </c>
      <c r="B127" t="s">
        <v>5021</v>
      </c>
      <c r="C127" t="s">
        <v>5014</v>
      </c>
      <c r="D127" s="1">
        <v>166596</v>
      </c>
      <c r="E127" s="1">
        <v>116617.2</v>
      </c>
      <c r="F127" s="1">
        <v>49978.8</v>
      </c>
      <c r="G127" s="50">
        <v>6</v>
      </c>
      <c r="H127" s="50">
        <f t="shared" si="1"/>
        <v>1</v>
      </c>
    </row>
    <row r="128" spans="1:8" x14ac:dyDescent="0.25">
      <c r="A128" t="s">
        <v>5188</v>
      </c>
      <c r="B128" t="s">
        <v>5020</v>
      </c>
      <c r="C128" t="s">
        <v>5015</v>
      </c>
      <c r="D128" s="1">
        <v>273869.44</v>
      </c>
      <c r="E128" s="1">
        <v>191708.60800000001</v>
      </c>
      <c r="F128" s="1">
        <v>82160.831999999995</v>
      </c>
      <c r="G128" s="50">
        <v>8</v>
      </c>
      <c r="H128" s="50">
        <f t="shared" si="1"/>
        <v>1</v>
      </c>
    </row>
    <row r="129" spans="1:8" x14ac:dyDescent="0.25">
      <c r="A129" t="s">
        <v>5186</v>
      </c>
      <c r="B129" t="s">
        <v>5021</v>
      </c>
      <c r="C129" t="s">
        <v>5013</v>
      </c>
      <c r="D129" s="1">
        <v>165774</v>
      </c>
      <c r="E129" s="1">
        <v>116041.8</v>
      </c>
      <c r="F129" s="1">
        <v>49732.2</v>
      </c>
      <c r="G129" s="50">
        <v>7</v>
      </c>
      <c r="H129" s="50">
        <f t="shared" si="1"/>
        <v>1</v>
      </c>
    </row>
    <row r="130" spans="1:8" x14ac:dyDescent="0.25">
      <c r="A130" t="s">
        <v>5187</v>
      </c>
      <c r="B130" t="s">
        <v>5024</v>
      </c>
      <c r="C130" t="s">
        <v>5014</v>
      </c>
      <c r="D130" s="1">
        <v>163231.20000000001</v>
      </c>
      <c r="E130" s="1">
        <v>114261.84</v>
      </c>
      <c r="F130" s="1">
        <v>48969.36</v>
      </c>
      <c r="G130" s="50">
        <v>9</v>
      </c>
      <c r="H130" s="50">
        <f t="shared" si="1"/>
        <v>1</v>
      </c>
    </row>
    <row r="131" spans="1:8" x14ac:dyDescent="0.25">
      <c r="A131" t="s">
        <v>5194</v>
      </c>
      <c r="B131" t="s">
        <v>5024</v>
      </c>
      <c r="C131" t="s">
        <v>5016</v>
      </c>
      <c r="D131" s="1">
        <v>95964</v>
      </c>
      <c r="E131" s="1">
        <v>67174.8</v>
      </c>
      <c r="F131" s="1">
        <v>28789.200000000001</v>
      </c>
      <c r="G131" s="50">
        <v>3</v>
      </c>
      <c r="H131" s="50">
        <f t="shared" ref="H131:H194" si="2">SUBTOTAL(103,A131)</f>
        <v>1</v>
      </c>
    </row>
    <row r="132" spans="1:8" x14ac:dyDescent="0.25">
      <c r="A132" t="s">
        <v>5185</v>
      </c>
      <c r="B132" t="s">
        <v>5025</v>
      </c>
      <c r="C132" t="s">
        <v>5015</v>
      </c>
      <c r="D132" s="1">
        <v>293293</v>
      </c>
      <c r="E132" s="1">
        <v>205305.1</v>
      </c>
      <c r="F132" s="1">
        <v>87987.9</v>
      </c>
      <c r="G132" s="50">
        <v>11</v>
      </c>
      <c r="H132" s="50">
        <f t="shared" si="2"/>
        <v>1</v>
      </c>
    </row>
    <row r="133" spans="1:8" x14ac:dyDescent="0.25">
      <c r="A133" t="s">
        <v>5184</v>
      </c>
      <c r="B133" t="s">
        <v>5020</v>
      </c>
      <c r="C133" t="s">
        <v>5015</v>
      </c>
      <c r="D133" s="1">
        <v>42939.6</v>
      </c>
      <c r="E133" s="1">
        <v>30057.72</v>
      </c>
      <c r="F133" s="1">
        <v>12881.88</v>
      </c>
      <c r="G133" s="50">
        <v>3</v>
      </c>
      <c r="H133" s="50">
        <f t="shared" si="2"/>
        <v>1</v>
      </c>
    </row>
    <row r="134" spans="1:8" x14ac:dyDescent="0.25">
      <c r="A134" t="s">
        <v>5187</v>
      </c>
      <c r="B134" t="s">
        <v>5026</v>
      </c>
      <c r="C134" t="s">
        <v>5014</v>
      </c>
      <c r="D134" s="1">
        <v>29531.7</v>
      </c>
      <c r="E134" s="1">
        <v>20672.189999999999</v>
      </c>
      <c r="F134" s="1">
        <v>8859.51</v>
      </c>
      <c r="G134" s="50">
        <v>5</v>
      </c>
      <c r="H134" s="50">
        <f t="shared" si="2"/>
        <v>1</v>
      </c>
    </row>
    <row r="135" spans="1:8" x14ac:dyDescent="0.25">
      <c r="A135" t="s">
        <v>5193</v>
      </c>
      <c r="B135" t="s">
        <v>5026</v>
      </c>
      <c r="C135" t="s">
        <v>5015</v>
      </c>
      <c r="D135" s="1">
        <v>142901</v>
      </c>
      <c r="E135" s="1">
        <v>100030.7</v>
      </c>
      <c r="F135" s="1">
        <v>42870.3</v>
      </c>
      <c r="G135" s="50">
        <v>11</v>
      </c>
      <c r="H135" s="50">
        <f t="shared" si="2"/>
        <v>1</v>
      </c>
    </row>
    <row r="136" spans="1:8" x14ac:dyDescent="0.25">
      <c r="A136" t="s">
        <v>5194</v>
      </c>
      <c r="B136" t="s">
        <v>5024</v>
      </c>
      <c r="C136" t="s">
        <v>5014</v>
      </c>
      <c r="D136" s="1">
        <v>54591</v>
      </c>
      <c r="E136" s="1">
        <v>38213.699999999997</v>
      </c>
      <c r="F136" s="1">
        <v>16377.3</v>
      </c>
      <c r="G136" s="50">
        <v>3</v>
      </c>
      <c r="H136" s="50">
        <f t="shared" si="2"/>
        <v>1</v>
      </c>
    </row>
    <row r="137" spans="1:8" x14ac:dyDescent="0.25">
      <c r="A137" t="s">
        <v>5192</v>
      </c>
      <c r="B137" t="s">
        <v>5021</v>
      </c>
      <c r="C137" t="s">
        <v>5017</v>
      </c>
      <c r="D137" s="1">
        <v>7471.44</v>
      </c>
      <c r="E137" s="1">
        <v>5230.0079999999998</v>
      </c>
      <c r="F137" s="1">
        <v>2241.4319999999998</v>
      </c>
      <c r="G137" s="50">
        <v>3</v>
      </c>
      <c r="H137" s="50">
        <f t="shared" si="2"/>
        <v>1</v>
      </c>
    </row>
    <row r="138" spans="1:8" x14ac:dyDescent="0.25">
      <c r="A138" t="s">
        <v>5184</v>
      </c>
      <c r="B138" t="s">
        <v>5024</v>
      </c>
      <c r="C138" t="s">
        <v>5015</v>
      </c>
      <c r="D138" s="1">
        <v>133811.70000000001</v>
      </c>
      <c r="E138" s="1">
        <v>93668.19</v>
      </c>
      <c r="F138" s="1">
        <v>40143.51</v>
      </c>
      <c r="G138" s="50">
        <v>11</v>
      </c>
      <c r="H138" s="50">
        <f t="shared" si="2"/>
        <v>1</v>
      </c>
    </row>
    <row r="139" spans="1:8" x14ac:dyDescent="0.25">
      <c r="A139" t="s">
        <v>5190</v>
      </c>
      <c r="B139" t="s">
        <v>5024</v>
      </c>
      <c r="C139" t="s">
        <v>5016</v>
      </c>
      <c r="D139" s="1">
        <v>211043.7</v>
      </c>
      <c r="E139" s="1">
        <v>147730.59</v>
      </c>
      <c r="F139" s="1">
        <v>63313.11</v>
      </c>
      <c r="G139" s="50">
        <v>6</v>
      </c>
      <c r="H139" s="50">
        <f t="shared" si="2"/>
        <v>1</v>
      </c>
    </row>
    <row r="140" spans="1:8" x14ac:dyDescent="0.25">
      <c r="A140" t="s">
        <v>5194</v>
      </c>
      <c r="B140" t="s">
        <v>5019</v>
      </c>
      <c r="C140" t="s">
        <v>5017</v>
      </c>
      <c r="D140" s="1">
        <v>116821.44</v>
      </c>
      <c r="E140" s="1">
        <v>81775.008000000002</v>
      </c>
      <c r="F140" s="1">
        <v>35046.432000000001</v>
      </c>
      <c r="G140" s="50">
        <v>4</v>
      </c>
      <c r="H140" s="50">
        <f t="shared" si="2"/>
        <v>1</v>
      </c>
    </row>
    <row r="141" spans="1:8" x14ac:dyDescent="0.25">
      <c r="A141" t="s">
        <v>5194</v>
      </c>
      <c r="B141" t="s">
        <v>5025</v>
      </c>
      <c r="C141" t="s">
        <v>5014</v>
      </c>
      <c r="D141" s="1">
        <v>126278</v>
      </c>
      <c r="E141" s="1">
        <v>88394.6</v>
      </c>
      <c r="F141" s="1">
        <v>37883.4</v>
      </c>
      <c r="G141" s="50">
        <v>10</v>
      </c>
      <c r="H141" s="50">
        <f t="shared" si="2"/>
        <v>1</v>
      </c>
    </row>
    <row r="142" spans="1:8" x14ac:dyDescent="0.25">
      <c r="A142" t="s">
        <v>5183</v>
      </c>
      <c r="B142" t="s">
        <v>5022</v>
      </c>
      <c r="C142" t="s">
        <v>5015</v>
      </c>
      <c r="D142" s="1">
        <v>87237.85</v>
      </c>
      <c r="E142" s="1">
        <v>61066.495000000003</v>
      </c>
      <c r="F142" s="1">
        <v>26171.355</v>
      </c>
      <c r="G142" s="50">
        <v>7</v>
      </c>
      <c r="H142" s="50">
        <f t="shared" si="2"/>
        <v>1</v>
      </c>
    </row>
    <row r="143" spans="1:8" x14ac:dyDescent="0.25">
      <c r="A143" t="s">
        <v>5195</v>
      </c>
      <c r="B143" t="s">
        <v>5019</v>
      </c>
      <c r="C143" t="s">
        <v>5016</v>
      </c>
      <c r="D143" s="1">
        <v>303347</v>
      </c>
      <c r="E143" s="1">
        <v>212342.9</v>
      </c>
      <c r="F143" s="1">
        <v>91004.1</v>
      </c>
      <c r="G143" s="50">
        <v>10</v>
      </c>
      <c r="H143" s="50">
        <f t="shared" si="2"/>
        <v>1</v>
      </c>
    </row>
    <row r="144" spans="1:8" x14ac:dyDescent="0.25">
      <c r="A144" t="s">
        <v>5183</v>
      </c>
      <c r="B144" t="s">
        <v>5021</v>
      </c>
      <c r="C144" t="s">
        <v>5015</v>
      </c>
      <c r="D144" s="1">
        <v>474354</v>
      </c>
      <c r="E144" s="1">
        <v>332047.8</v>
      </c>
      <c r="F144" s="1">
        <v>142306.20000000001</v>
      </c>
      <c r="G144" s="50">
        <v>12</v>
      </c>
      <c r="H144" s="50">
        <f t="shared" si="2"/>
        <v>1</v>
      </c>
    </row>
    <row r="145" spans="1:8" x14ac:dyDescent="0.25">
      <c r="A145" t="s">
        <v>5184</v>
      </c>
      <c r="B145" t="s">
        <v>5023</v>
      </c>
      <c r="C145" t="s">
        <v>5013</v>
      </c>
      <c r="D145" s="1">
        <v>4782.3</v>
      </c>
      <c r="E145" s="1">
        <v>3347.61</v>
      </c>
      <c r="F145" s="1">
        <v>1434.69</v>
      </c>
      <c r="G145" s="50">
        <v>1</v>
      </c>
      <c r="H145" s="50">
        <f t="shared" si="2"/>
        <v>1</v>
      </c>
    </row>
    <row r="146" spans="1:8" x14ac:dyDescent="0.25">
      <c r="A146" t="s">
        <v>5185</v>
      </c>
      <c r="B146" t="s">
        <v>5019</v>
      </c>
      <c r="C146" t="s">
        <v>5017</v>
      </c>
      <c r="D146" s="1">
        <v>93205</v>
      </c>
      <c r="E146" s="1">
        <v>65243.5</v>
      </c>
      <c r="F146" s="1">
        <v>27961.5</v>
      </c>
      <c r="G146" s="50">
        <v>7</v>
      </c>
      <c r="H146" s="50">
        <f t="shared" si="2"/>
        <v>1</v>
      </c>
    </row>
    <row r="147" spans="1:8" x14ac:dyDescent="0.25">
      <c r="A147" t="s">
        <v>5186</v>
      </c>
      <c r="B147" t="s">
        <v>5019</v>
      </c>
      <c r="C147" t="s">
        <v>5014</v>
      </c>
      <c r="D147" s="1">
        <v>166649</v>
      </c>
      <c r="E147" s="1">
        <v>116654.3</v>
      </c>
      <c r="F147" s="1">
        <v>49994.7</v>
      </c>
      <c r="G147" s="50">
        <v>7</v>
      </c>
      <c r="H147" s="50">
        <f t="shared" si="2"/>
        <v>1</v>
      </c>
    </row>
    <row r="148" spans="1:8" x14ac:dyDescent="0.25">
      <c r="A148" t="s">
        <v>5187</v>
      </c>
      <c r="B148" t="s">
        <v>5024</v>
      </c>
      <c r="C148" t="s">
        <v>5014</v>
      </c>
      <c r="D148" s="1">
        <v>69005.52</v>
      </c>
      <c r="E148" s="1">
        <v>48303.864000000001</v>
      </c>
      <c r="F148" s="1">
        <v>20701.655999999999</v>
      </c>
      <c r="G148" s="50">
        <v>2</v>
      </c>
      <c r="H148" s="50">
        <f t="shared" si="2"/>
        <v>1</v>
      </c>
    </row>
    <row r="149" spans="1:8" x14ac:dyDescent="0.25">
      <c r="A149" t="s">
        <v>5188</v>
      </c>
      <c r="B149" t="s">
        <v>5021</v>
      </c>
      <c r="C149" t="s">
        <v>5014</v>
      </c>
      <c r="D149" s="1">
        <v>171160</v>
      </c>
      <c r="E149" s="1">
        <v>119812</v>
      </c>
      <c r="F149" s="1">
        <v>51348</v>
      </c>
      <c r="G149" s="50">
        <v>5</v>
      </c>
      <c r="H149" s="50">
        <f t="shared" si="2"/>
        <v>1</v>
      </c>
    </row>
    <row r="150" spans="1:8" x14ac:dyDescent="0.25">
      <c r="A150" t="s">
        <v>5189</v>
      </c>
      <c r="B150" t="s">
        <v>5021</v>
      </c>
      <c r="C150" t="s">
        <v>5017</v>
      </c>
      <c r="D150" s="1">
        <v>205821</v>
      </c>
      <c r="E150" s="1">
        <v>144074.70000000001</v>
      </c>
      <c r="F150" s="1">
        <v>61746.3</v>
      </c>
      <c r="G150" s="50">
        <v>11</v>
      </c>
      <c r="H150" s="50">
        <f t="shared" si="2"/>
        <v>1</v>
      </c>
    </row>
    <row r="151" spans="1:8" x14ac:dyDescent="0.25">
      <c r="A151" t="s">
        <v>5183</v>
      </c>
      <c r="B151" t="s">
        <v>5022</v>
      </c>
      <c r="C151" t="s">
        <v>5014</v>
      </c>
      <c r="D151" s="1">
        <v>24784.98</v>
      </c>
      <c r="E151" s="1">
        <v>17349.486000000001</v>
      </c>
      <c r="F151" s="1">
        <v>7435.4939999999997</v>
      </c>
      <c r="G151" s="50">
        <v>1</v>
      </c>
      <c r="H151" s="50">
        <f t="shared" si="2"/>
        <v>1</v>
      </c>
    </row>
    <row r="152" spans="1:8" x14ac:dyDescent="0.25">
      <c r="A152" t="s">
        <v>5188</v>
      </c>
      <c r="B152" t="s">
        <v>5022</v>
      </c>
      <c r="C152" t="s">
        <v>5016</v>
      </c>
      <c r="D152" s="1">
        <v>36425.620000000003</v>
      </c>
      <c r="E152" s="1">
        <v>25497.934000000001</v>
      </c>
      <c r="F152" s="1">
        <v>10927.686</v>
      </c>
      <c r="G152" s="50">
        <v>1</v>
      </c>
      <c r="H152" s="50">
        <f t="shared" si="2"/>
        <v>1</v>
      </c>
    </row>
    <row r="153" spans="1:8" x14ac:dyDescent="0.25">
      <c r="A153" t="s">
        <v>5190</v>
      </c>
      <c r="B153" t="s">
        <v>5019</v>
      </c>
      <c r="C153" t="s">
        <v>5014</v>
      </c>
      <c r="D153" s="1">
        <v>237252.51</v>
      </c>
      <c r="E153" s="1">
        <v>166076.75700000001</v>
      </c>
      <c r="F153" s="1">
        <v>71175.752999999997</v>
      </c>
      <c r="G153" s="50">
        <v>11</v>
      </c>
      <c r="H153" s="50">
        <f t="shared" si="2"/>
        <v>1</v>
      </c>
    </row>
    <row r="154" spans="1:8" x14ac:dyDescent="0.25">
      <c r="A154" t="s">
        <v>5184</v>
      </c>
      <c r="B154" t="s">
        <v>5023</v>
      </c>
      <c r="C154" t="s">
        <v>5014</v>
      </c>
      <c r="D154" s="1">
        <v>67230</v>
      </c>
      <c r="E154" s="1">
        <v>47061</v>
      </c>
      <c r="F154" s="1">
        <v>20169</v>
      </c>
      <c r="G154" s="50">
        <v>6</v>
      </c>
      <c r="H154" s="50">
        <f t="shared" si="2"/>
        <v>1</v>
      </c>
    </row>
    <row r="155" spans="1:8" x14ac:dyDescent="0.25">
      <c r="A155" t="s">
        <v>5190</v>
      </c>
      <c r="B155" t="s">
        <v>5024</v>
      </c>
      <c r="C155" t="s">
        <v>5015</v>
      </c>
      <c r="D155" s="1">
        <v>126042.3</v>
      </c>
      <c r="E155" s="1">
        <v>88229.61</v>
      </c>
      <c r="F155" s="1">
        <v>37812.69</v>
      </c>
      <c r="G155" s="50">
        <v>6</v>
      </c>
      <c r="H155" s="50">
        <f t="shared" si="2"/>
        <v>1</v>
      </c>
    </row>
    <row r="156" spans="1:8" x14ac:dyDescent="0.25">
      <c r="A156" t="s">
        <v>5191</v>
      </c>
      <c r="B156" t="s">
        <v>5021</v>
      </c>
      <c r="C156" t="s">
        <v>5017</v>
      </c>
      <c r="D156" s="1">
        <v>321679.05</v>
      </c>
      <c r="E156" s="1">
        <v>225175.33499999999</v>
      </c>
      <c r="F156" s="1">
        <v>96503.714999999997</v>
      </c>
      <c r="G156" s="50">
        <v>11</v>
      </c>
      <c r="H156" s="50">
        <f t="shared" si="2"/>
        <v>1</v>
      </c>
    </row>
    <row r="157" spans="1:8" x14ac:dyDescent="0.25">
      <c r="A157" t="s">
        <v>5190</v>
      </c>
      <c r="B157" t="s">
        <v>5019</v>
      </c>
      <c r="C157" t="s">
        <v>5014</v>
      </c>
      <c r="D157" s="1">
        <v>50434</v>
      </c>
      <c r="E157" s="1">
        <v>35303.800000000003</v>
      </c>
      <c r="F157" s="1">
        <v>15130.2</v>
      </c>
      <c r="G157" s="50">
        <v>2</v>
      </c>
      <c r="H157" s="50">
        <f t="shared" si="2"/>
        <v>1</v>
      </c>
    </row>
    <row r="158" spans="1:8" x14ac:dyDescent="0.25">
      <c r="A158" t="s">
        <v>5187</v>
      </c>
      <c r="B158" t="s">
        <v>5025</v>
      </c>
      <c r="C158" t="s">
        <v>5014</v>
      </c>
      <c r="D158" s="1">
        <v>136015.84</v>
      </c>
      <c r="E158" s="1">
        <v>95211.088000000003</v>
      </c>
      <c r="F158" s="1">
        <v>40804.752</v>
      </c>
      <c r="G158" s="50">
        <v>8</v>
      </c>
      <c r="H158" s="50">
        <f t="shared" si="2"/>
        <v>1</v>
      </c>
    </row>
    <row r="159" spans="1:8" x14ac:dyDescent="0.25">
      <c r="A159" t="s">
        <v>5192</v>
      </c>
      <c r="B159" t="s">
        <v>5025</v>
      </c>
      <c r="C159" t="s">
        <v>5013</v>
      </c>
      <c r="D159" s="1">
        <v>419460</v>
      </c>
      <c r="E159" s="1">
        <v>293622</v>
      </c>
      <c r="F159" s="1">
        <v>125838</v>
      </c>
      <c r="G159" s="50">
        <v>12</v>
      </c>
      <c r="H159" s="50">
        <f t="shared" si="2"/>
        <v>1</v>
      </c>
    </row>
    <row r="160" spans="1:8" x14ac:dyDescent="0.25">
      <c r="A160" t="s">
        <v>5193</v>
      </c>
      <c r="B160" t="s">
        <v>5022</v>
      </c>
      <c r="C160" t="s">
        <v>5017</v>
      </c>
      <c r="D160" s="1">
        <v>238332.9</v>
      </c>
      <c r="E160" s="1">
        <v>166833.03</v>
      </c>
      <c r="F160" s="1">
        <v>71499.87</v>
      </c>
      <c r="G160" s="50">
        <v>6</v>
      </c>
      <c r="H160" s="50">
        <f t="shared" si="2"/>
        <v>1</v>
      </c>
    </row>
    <row r="161" spans="1:8" x14ac:dyDescent="0.25">
      <c r="A161" t="s">
        <v>5192</v>
      </c>
      <c r="B161" t="s">
        <v>5020</v>
      </c>
      <c r="C161" t="s">
        <v>5016</v>
      </c>
      <c r="D161" s="1">
        <v>130672</v>
      </c>
      <c r="E161" s="1">
        <v>91470.399999999994</v>
      </c>
      <c r="F161" s="1">
        <v>39201.599999999999</v>
      </c>
      <c r="G161" s="50">
        <v>4</v>
      </c>
      <c r="H161" s="50">
        <f t="shared" si="2"/>
        <v>1</v>
      </c>
    </row>
    <row r="162" spans="1:8" x14ac:dyDescent="0.25">
      <c r="A162" t="s">
        <v>5185</v>
      </c>
      <c r="B162" t="s">
        <v>5024</v>
      </c>
      <c r="C162" t="s">
        <v>5015</v>
      </c>
      <c r="D162" s="1">
        <v>98564.12</v>
      </c>
      <c r="E162" s="1">
        <v>68994.884000000005</v>
      </c>
      <c r="F162" s="1">
        <v>29569.236000000001</v>
      </c>
      <c r="G162" s="50">
        <v>4</v>
      </c>
      <c r="H162" s="50">
        <f t="shared" si="2"/>
        <v>1</v>
      </c>
    </row>
    <row r="163" spans="1:8" x14ac:dyDescent="0.25">
      <c r="A163" t="s">
        <v>5184</v>
      </c>
      <c r="B163" t="s">
        <v>5026</v>
      </c>
      <c r="C163" t="s">
        <v>5015</v>
      </c>
      <c r="D163" s="1">
        <v>174530</v>
      </c>
      <c r="E163" s="1">
        <v>122171</v>
      </c>
      <c r="F163" s="1">
        <v>52359</v>
      </c>
      <c r="G163" s="50">
        <v>5</v>
      </c>
      <c r="H163" s="50">
        <f t="shared" si="2"/>
        <v>1</v>
      </c>
    </row>
    <row r="164" spans="1:8" x14ac:dyDescent="0.25">
      <c r="A164" t="s">
        <v>5186</v>
      </c>
      <c r="B164" t="s">
        <v>5023</v>
      </c>
      <c r="C164" t="s">
        <v>5013</v>
      </c>
      <c r="D164" s="1">
        <v>257628.7</v>
      </c>
      <c r="E164" s="1">
        <v>180340.09</v>
      </c>
      <c r="F164" s="1">
        <v>77288.61</v>
      </c>
      <c r="G164" s="50">
        <v>10</v>
      </c>
      <c r="H164" s="50">
        <f t="shared" si="2"/>
        <v>1</v>
      </c>
    </row>
    <row r="165" spans="1:8" x14ac:dyDescent="0.25">
      <c r="A165" t="s">
        <v>5192</v>
      </c>
      <c r="B165" t="s">
        <v>5021</v>
      </c>
      <c r="C165" t="s">
        <v>5015</v>
      </c>
      <c r="D165" s="1">
        <v>61998</v>
      </c>
      <c r="E165" s="1">
        <v>43398.6</v>
      </c>
      <c r="F165" s="1">
        <v>18599.400000000001</v>
      </c>
      <c r="G165" s="50">
        <v>3</v>
      </c>
      <c r="H165" s="50">
        <f t="shared" si="2"/>
        <v>1</v>
      </c>
    </row>
    <row r="166" spans="1:8" x14ac:dyDescent="0.25">
      <c r="A166" t="s">
        <v>5192</v>
      </c>
      <c r="B166" t="s">
        <v>5021</v>
      </c>
      <c r="C166" t="s">
        <v>5014</v>
      </c>
      <c r="D166" s="1">
        <v>104947.26</v>
      </c>
      <c r="E166" s="1">
        <v>73463.081999999995</v>
      </c>
      <c r="F166" s="1">
        <v>31484.178</v>
      </c>
      <c r="G166" s="50">
        <v>11</v>
      </c>
      <c r="H166" s="50">
        <f t="shared" si="2"/>
        <v>1</v>
      </c>
    </row>
    <row r="167" spans="1:8" x14ac:dyDescent="0.25">
      <c r="A167" t="s">
        <v>5183</v>
      </c>
      <c r="B167" t="s">
        <v>5020</v>
      </c>
      <c r="C167" t="s">
        <v>5017</v>
      </c>
      <c r="D167" s="1">
        <v>331892.64</v>
      </c>
      <c r="E167" s="1">
        <v>232324.848</v>
      </c>
      <c r="F167" s="1">
        <v>99567.792000000001</v>
      </c>
      <c r="G167" s="50">
        <v>12</v>
      </c>
      <c r="H167" s="50">
        <f t="shared" si="2"/>
        <v>1</v>
      </c>
    </row>
    <row r="168" spans="1:8" x14ac:dyDescent="0.25">
      <c r="A168" t="s">
        <v>5191</v>
      </c>
      <c r="B168" t="s">
        <v>5020</v>
      </c>
      <c r="C168" t="s">
        <v>5017</v>
      </c>
      <c r="D168" s="1">
        <v>406090.8</v>
      </c>
      <c r="E168" s="1">
        <v>284263.56</v>
      </c>
      <c r="F168" s="1">
        <v>121827.24</v>
      </c>
      <c r="G168" s="50">
        <v>12</v>
      </c>
      <c r="H168" s="50">
        <f t="shared" si="2"/>
        <v>1</v>
      </c>
    </row>
    <row r="169" spans="1:8" x14ac:dyDescent="0.25">
      <c r="A169" t="s">
        <v>5186</v>
      </c>
      <c r="B169" t="s">
        <v>5024</v>
      </c>
      <c r="C169" t="s">
        <v>5017</v>
      </c>
      <c r="D169" s="1">
        <v>77637.78</v>
      </c>
      <c r="E169" s="1">
        <v>54346.446000000004</v>
      </c>
      <c r="F169" s="1">
        <v>23291.333999999999</v>
      </c>
      <c r="G169" s="50">
        <v>11</v>
      </c>
      <c r="H169" s="50">
        <f t="shared" si="2"/>
        <v>1</v>
      </c>
    </row>
    <row r="170" spans="1:8" x14ac:dyDescent="0.25">
      <c r="A170" t="s">
        <v>5193</v>
      </c>
      <c r="B170" t="s">
        <v>5026</v>
      </c>
      <c r="C170" t="s">
        <v>5015</v>
      </c>
      <c r="D170" s="1">
        <v>188611.28</v>
      </c>
      <c r="E170" s="1">
        <v>132027.89600000001</v>
      </c>
      <c r="F170" s="1">
        <v>56583.383999999998</v>
      </c>
      <c r="G170" s="50">
        <v>11</v>
      </c>
      <c r="H170" s="50">
        <f t="shared" si="2"/>
        <v>1</v>
      </c>
    </row>
    <row r="171" spans="1:8" x14ac:dyDescent="0.25">
      <c r="A171" t="s">
        <v>5186</v>
      </c>
      <c r="B171" t="s">
        <v>5023</v>
      </c>
      <c r="C171" t="s">
        <v>5015</v>
      </c>
      <c r="D171" s="1">
        <v>47245</v>
      </c>
      <c r="E171" s="1">
        <v>33071.5</v>
      </c>
      <c r="F171" s="1">
        <v>14173.5</v>
      </c>
      <c r="G171" s="50">
        <v>2</v>
      </c>
      <c r="H171" s="50">
        <f t="shared" si="2"/>
        <v>1</v>
      </c>
    </row>
    <row r="172" spans="1:8" x14ac:dyDescent="0.25">
      <c r="A172" t="s">
        <v>5190</v>
      </c>
      <c r="B172" t="s">
        <v>5025</v>
      </c>
      <c r="C172" t="s">
        <v>5015</v>
      </c>
      <c r="D172" s="1">
        <v>109335.6</v>
      </c>
      <c r="E172" s="1">
        <v>76534.92</v>
      </c>
      <c r="F172" s="1">
        <v>32800.68</v>
      </c>
      <c r="G172" s="50">
        <v>11</v>
      </c>
      <c r="H172" s="50">
        <f t="shared" si="2"/>
        <v>1</v>
      </c>
    </row>
    <row r="173" spans="1:8" x14ac:dyDescent="0.25">
      <c r="A173" t="s">
        <v>5185</v>
      </c>
      <c r="B173" t="s">
        <v>5019</v>
      </c>
      <c r="C173" t="s">
        <v>5013</v>
      </c>
      <c r="D173" s="1">
        <v>36273.69</v>
      </c>
      <c r="E173" s="1">
        <v>25391.582999999999</v>
      </c>
      <c r="F173" s="1">
        <v>10882.107</v>
      </c>
      <c r="G173" s="50">
        <v>3</v>
      </c>
      <c r="H173" s="50">
        <f t="shared" si="2"/>
        <v>1</v>
      </c>
    </row>
    <row r="174" spans="1:8" x14ac:dyDescent="0.25">
      <c r="A174" t="s">
        <v>5185</v>
      </c>
      <c r="B174" t="s">
        <v>5025</v>
      </c>
      <c r="C174" t="s">
        <v>5014</v>
      </c>
      <c r="D174" s="1">
        <v>313138.71000000002</v>
      </c>
      <c r="E174" s="1">
        <v>219197.09700000001</v>
      </c>
      <c r="F174" s="1">
        <v>93941.612999999998</v>
      </c>
      <c r="G174" s="50">
        <v>9</v>
      </c>
      <c r="H174" s="50">
        <f t="shared" si="2"/>
        <v>1</v>
      </c>
    </row>
    <row r="175" spans="1:8" x14ac:dyDescent="0.25">
      <c r="A175" t="s">
        <v>5187</v>
      </c>
      <c r="B175" t="s">
        <v>5022</v>
      </c>
      <c r="C175" t="s">
        <v>5015</v>
      </c>
      <c r="D175" s="1">
        <v>142020</v>
      </c>
      <c r="E175" s="1">
        <v>99414</v>
      </c>
      <c r="F175" s="1">
        <v>42606</v>
      </c>
      <c r="G175" s="50">
        <v>12</v>
      </c>
      <c r="H175" s="50">
        <f t="shared" si="2"/>
        <v>1</v>
      </c>
    </row>
    <row r="176" spans="1:8" x14ac:dyDescent="0.25">
      <c r="A176" t="s">
        <v>5189</v>
      </c>
      <c r="B176" t="s">
        <v>5020</v>
      </c>
      <c r="C176" t="s">
        <v>5015</v>
      </c>
      <c r="D176" s="1">
        <v>113157</v>
      </c>
      <c r="E176" s="1">
        <v>79209.899999999994</v>
      </c>
      <c r="F176" s="1">
        <v>33947.1</v>
      </c>
      <c r="G176" s="50">
        <v>9</v>
      </c>
      <c r="H176" s="50">
        <f t="shared" si="2"/>
        <v>1</v>
      </c>
    </row>
    <row r="177" spans="1:8" x14ac:dyDescent="0.25">
      <c r="A177" t="s">
        <v>5187</v>
      </c>
      <c r="B177" t="s">
        <v>5024</v>
      </c>
      <c r="C177" t="s">
        <v>5014</v>
      </c>
      <c r="D177" s="1">
        <v>20841.599999999999</v>
      </c>
      <c r="E177" s="1">
        <v>14589.12</v>
      </c>
      <c r="F177" s="1">
        <v>6252.48</v>
      </c>
      <c r="G177" s="50">
        <v>8</v>
      </c>
      <c r="H177" s="50">
        <f t="shared" si="2"/>
        <v>1</v>
      </c>
    </row>
    <row r="178" spans="1:8" x14ac:dyDescent="0.25">
      <c r="A178" t="s">
        <v>5186</v>
      </c>
      <c r="B178" t="s">
        <v>5022</v>
      </c>
      <c r="C178" t="s">
        <v>5013</v>
      </c>
      <c r="D178" s="1">
        <v>4563.5200000000004</v>
      </c>
      <c r="E178" s="1">
        <v>3194.4639999999999</v>
      </c>
      <c r="F178" s="1">
        <v>1369.056</v>
      </c>
      <c r="G178" s="50">
        <v>1</v>
      </c>
      <c r="H178" s="50">
        <f t="shared" si="2"/>
        <v>1</v>
      </c>
    </row>
    <row r="179" spans="1:8" x14ac:dyDescent="0.25">
      <c r="A179" t="s">
        <v>5186</v>
      </c>
      <c r="B179" t="s">
        <v>5020</v>
      </c>
      <c r="C179" t="s">
        <v>5016</v>
      </c>
      <c r="D179" s="1">
        <v>331752</v>
      </c>
      <c r="E179" s="1">
        <v>232226.4</v>
      </c>
      <c r="F179" s="1">
        <v>99525.6</v>
      </c>
      <c r="G179" s="50">
        <v>12</v>
      </c>
      <c r="H179" s="50">
        <f t="shared" si="2"/>
        <v>1</v>
      </c>
    </row>
    <row r="180" spans="1:8" x14ac:dyDescent="0.25">
      <c r="A180" t="s">
        <v>5188</v>
      </c>
      <c r="B180" t="s">
        <v>5021</v>
      </c>
      <c r="C180" t="s">
        <v>5015</v>
      </c>
      <c r="D180" s="1">
        <v>106160</v>
      </c>
      <c r="E180" s="1">
        <v>74312</v>
      </c>
      <c r="F180" s="1">
        <v>31848</v>
      </c>
      <c r="G180" s="50">
        <v>4</v>
      </c>
      <c r="H180" s="50">
        <f t="shared" si="2"/>
        <v>1</v>
      </c>
    </row>
    <row r="181" spans="1:8" x14ac:dyDescent="0.25">
      <c r="A181" t="s">
        <v>5193</v>
      </c>
      <c r="B181" t="s">
        <v>5022</v>
      </c>
      <c r="C181" t="s">
        <v>5014</v>
      </c>
      <c r="D181" s="1">
        <v>25141.5</v>
      </c>
      <c r="E181" s="1">
        <v>17599.05</v>
      </c>
      <c r="F181" s="1">
        <v>7542.45</v>
      </c>
      <c r="G181" s="50">
        <v>2</v>
      </c>
      <c r="H181" s="50">
        <f t="shared" si="2"/>
        <v>1</v>
      </c>
    </row>
    <row r="182" spans="1:8" x14ac:dyDescent="0.25">
      <c r="A182" t="s">
        <v>5188</v>
      </c>
      <c r="B182" t="s">
        <v>5019</v>
      </c>
      <c r="C182" t="s">
        <v>5015</v>
      </c>
      <c r="D182" s="1">
        <v>34410</v>
      </c>
      <c r="E182" s="1">
        <v>24087</v>
      </c>
      <c r="F182" s="1">
        <v>10323</v>
      </c>
      <c r="G182" s="50">
        <v>5</v>
      </c>
      <c r="H182" s="50">
        <f t="shared" si="2"/>
        <v>1</v>
      </c>
    </row>
    <row r="183" spans="1:8" x14ac:dyDescent="0.25">
      <c r="A183" t="s">
        <v>5194</v>
      </c>
      <c r="B183" t="s">
        <v>5025</v>
      </c>
      <c r="C183" t="s">
        <v>5014</v>
      </c>
      <c r="D183" s="1">
        <v>52293.1</v>
      </c>
      <c r="E183" s="1">
        <v>36605.17</v>
      </c>
      <c r="F183" s="1">
        <v>15687.93</v>
      </c>
      <c r="G183" s="50">
        <v>10</v>
      </c>
      <c r="H183" s="50">
        <f t="shared" si="2"/>
        <v>1</v>
      </c>
    </row>
    <row r="184" spans="1:8" x14ac:dyDescent="0.25">
      <c r="A184" t="s">
        <v>5194</v>
      </c>
      <c r="B184" t="s">
        <v>5025</v>
      </c>
      <c r="C184" t="s">
        <v>5016</v>
      </c>
      <c r="D184" s="1">
        <v>92121.75</v>
      </c>
      <c r="E184" s="1">
        <v>64485.224999999999</v>
      </c>
      <c r="F184" s="1">
        <v>27636.525000000001</v>
      </c>
      <c r="G184" s="50">
        <v>5</v>
      </c>
      <c r="H184" s="50">
        <f t="shared" si="2"/>
        <v>1</v>
      </c>
    </row>
    <row r="185" spans="1:8" x14ac:dyDescent="0.25">
      <c r="A185" t="s">
        <v>5184</v>
      </c>
      <c r="B185" t="s">
        <v>5025</v>
      </c>
      <c r="C185" t="s">
        <v>5016</v>
      </c>
      <c r="D185" s="1">
        <v>273385.08</v>
      </c>
      <c r="E185" s="1">
        <v>191369.55600000001</v>
      </c>
      <c r="F185" s="1">
        <v>82015.524000000005</v>
      </c>
      <c r="G185" s="50">
        <v>9</v>
      </c>
      <c r="H185" s="50">
        <f t="shared" si="2"/>
        <v>1</v>
      </c>
    </row>
    <row r="186" spans="1:8" x14ac:dyDescent="0.25">
      <c r="A186" t="s">
        <v>5187</v>
      </c>
      <c r="B186" t="s">
        <v>5022</v>
      </c>
      <c r="C186" t="s">
        <v>5017</v>
      </c>
      <c r="D186" s="1">
        <v>357672.12</v>
      </c>
      <c r="E186" s="1">
        <v>250370.484</v>
      </c>
      <c r="F186" s="1">
        <v>107301.636</v>
      </c>
      <c r="G186" s="50">
        <v>12</v>
      </c>
      <c r="H186" s="50">
        <f t="shared" si="2"/>
        <v>1</v>
      </c>
    </row>
    <row r="187" spans="1:8" x14ac:dyDescent="0.25">
      <c r="A187" t="s">
        <v>5188</v>
      </c>
      <c r="B187" t="s">
        <v>5026</v>
      </c>
      <c r="C187" t="s">
        <v>5016</v>
      </c>
      <c r="D187" s="1">
        <v>117567.84</v>
      </c>
      <c r="E187" s="1">
        <v>82297.487999999998</v>
      </c>
      <c r="F187" s="1">
        <v>35270.351999999999</v>
      </c>
      <c r="G187" s="50">
        <v>6</v>
      </c>
      <c r="H187" s="50">
        <f t="shared" si="2"/>
        <v>1</v>
      </c>
    </row>
    <row r="188" spans="1:8" x14ac:dyDescent="0.25">
      <c r="A188" t="s">
        <v>5189</v>
      </c>
      <c r="B188" t="s">
        <v>5021</v>
      </c>
      <c r="C188" t="s">
        <v>5016</v>
      </c>
      <c r="D188" s="1">
        <v>12894</v>
      </c>
      <c r="E188" s="1">
        <v>9025.7999999999993</v>
      </c>
      <c r="F188" s="1">
        <v>3868.2</v>
      </c>
      <c r="G188" s="50">
        <v>1</v>
      </c>
      <c r="H188" s="50">
        <f t="shared" si="2"/>
        <v>1</v>
      </c>
    </row>
    <row r="189" spans="1:8" x14ac:dyDescent="0.25">
      <c r="A189" t="s">
        <v>5187</v>
      </c>
      <c r="B189" t="s">
        <v>5023</v>
      </c>
      <c r="C189" t="s">
        <v>5017</v>
      </c>
      <c r="D189" s="1">
        <v>57645</v>
      </c>
      <c r="E189" s="1">
        <v>40351.5</v>
      </c>
      <c r="F189" s="1">
        <v>17293.5</v>
      </c>
      <c r="G189" s="50">
        <v>5</v>
      </c>
      <c r="H189" s="50">
        <f t="shared" si="2"/>
        <v>1</v>
      </c>
    </row>
    <row r="190" spans="1:8" x14ac:dyDescent="0.25">
      <c r="A190" t="s">
        <v>5185</v>
      </c>
      <c r="B190" t="s">
        <v>5026</v>
      </c>
      <c r="C190" t="s">
        <v>5015</v>
      </c>
      <c r="D190" s="1">
        <v>57251.519999999997</v>
      </c>
      <c r="E190" s="1">
        <v>40076.063999999998</v>
      </c>
      <c r="F190" s="1">
        <v>17175.455999999998</v>
      </c>
      <c r="G190" s="50">
        <v>6</v>
      </c>
      <c r="H190" s="50">
        <f t="shared" si="2"/>
        <v>1</v>
      </c>
    </row>
    <row r="191" spans="1:8" x14ac:dyDescent="0.25">
      <c r="A191" t="s">
        <v>5192</v>
      </c>
      <c r="B191" t="s">
        <v>5022</v>
      </c>
      <c r="C191" t="s">
        <v>5017</v>
      </c>
      <c r="D191" s="1">
        <v>30442</v>
      </c>
      <c r="E191" s="1">
        <v>21309.4</v>
      </c>
      <c r="F191" s="1">
        <v>9132.6</v>
      </c>
      <c r="G191" s="50">
        <v>2</v>
      </c>
      <c r="H191" s="50">
        <f t="shared" si="2"/>
        <v>1</v>
      </c>
    </row>
    <row r="192" spans="1:8" x14ac:dyDescent="0.25">
      <c r="A192" t="s">
        <v>5194</v>
      </c>
      <c r="B192" t="s">
        <v>5021</v>
      </c>
      <c r="C192" t="s">
        <v>5013</v>
      </c>
      <c r="D192" s="1">
        <v>383916</v>
      </c>
      <c r="E192" s="1">
        <v>268741.2</v>
      </c>
      <c r="F192" s="1">
        <v>115174.8</v>
      </c>
      <c r="G192" s="50">
        <v>12</v>
      </c>
      <c r="H192" s="50">
        <f t="shared" si="2"/>
        <v>1</v>
      </c>
    </row>
    <row r="193" spans="1:8" x14ac:dyDescent="0.25">
      <c r="A193" t="s">
        <v>5189</v>
      </c>
      <c r="B193" t="s">
        <v>5025</v>
      </c>
      <c r="C193" t="s">
        <v>5017</v>
      </c>
      <c r="D193" s="1">
        <v>25567.919999999998</v>
      </c>
      <c r="E193" s="1">
        <v>17897.544000000002</v>
      </c>
      <c r="F193" s="1">
        <v>7670.3760000000002</v>
      </c>
      <c r="G193" s="50">
        <v>12</v>
      </c>
      <c r="H193" s="50">
        <f t="shared" si="2"/>
        <v>1</v>
      </c>
    </row>
    <row r="194" spans="1:8" x14ac:dyDescent="0.25">
      <c r="A194" t="s">
        <v>5185</v>
      </c>
      <c r="B194" t="s">
        <v>5020</v>
      </c>
      <c r="C194" t="s">
        <v>5013</v>
      </c>
      <c r="D194" s="1">
        <v>124723.84</v>
      </c>
      <c r="E194" s="1">
        <v>87306.687999999995</v>
      </c>
      <c r="F194" s="1">
        <v>37417.152000000002</v>
      </c>
      <c r="G194" s="50">
        <v>8</v>
      </c>
      <c r="H194" s="50">
        <f t="shared" si="2"/>
        <v>1</v>
      </c>
    </row>
    <row r="195" spans="1:8" x14ac:dyDescent="0.25">
      <c r="A195" t="s">
        <v>5184</v>
      </c>
      <c r="B195" t="s">
        <v>5023</v>
      </c>
      <c r="C195" t="s">
        <v>5017</v>
      </c>
      <c r="D195" s="1">
        <v>279711.74</v>
      </c>
      <c r="E195" s="1">
        <v>195798.21799999999</v>
      </c>
      <c r="F195" s="1">
        <v>83913.521999999997</v>
      </c>
      <c r="G195" s="50">
        <v>11</v>
      </c>
      <c r="H195" s="50">
        <f t="shared" ref="H195:H258" si="3">SUBTOTAL(103,A195)</f>
        <v>1</v>
      </c>
    </row>
    <row r="196" spans="1:8" x14ac:dyDescent="0.25">
      <c r="A196" t="s">
        <v>5194</v>
      </c>
      <c r="B196" t="s">
        <v>5019</v>
      </c>
      <c r="C196" t="s">
        <v>5015</v>
      </c>
      <c r="D196" s="1">
        <v>131913.60000000001</v>
      </c>
      <c r="E196" s="1">
        <v>92339.520000000004</v>
      </c>
      <c r="F196" s="1">
        <v>39574.080000000002</v>
      </c>
      <c r="G196" s="50">
        <v>7</v>
      </c>
      <c r="H196" s="50">
        <f t="shared" si="3"/>
        <v>1</v>
      </c>
    </row>
    <row r="197" spans="1:8" x14ac:dyDescent="0.25">
      <c r="A197" t="s">
        <v>5191</v>
      </c>
      <c r="B197" t="s">
        <v>5022</v>
      </c>
      <c r="C197" t="s">
        <v>5015</v>
      </c>
      <c r="D197" s="1">
        <v>171579.2</v>
      </c>
      <c r="E197" s="1">
        <v>120105.44</v>
      </c>
      <c r="F197" s="1">
        <v>51473.760000000002</v>
      </c>
      <c r="G197" s="50">
        <v>10</v>
      </c>
      <c r="H197" s="50">
        <f t="shared" si="3"/>
        <v>1</v>
      </c>
    </row>
    <row r="198" spans="1:8" x14ac:dyDescent="0.25">
      <c r="A198" t="s">
        <v>5186</v>
      </c>
      <c r="B198" t="s">
        <v>5021</v>
      </c>
      <c r="C198" t="s">
        <v>5013</v>
      </c>
      <c r="D198" s="1">
        <v>62829</v>
      </c>
      <c r="E198" s="1">
        <v>43980.3</v>
      </c>
      <c r="F198" s="1">
        <v>18848.7</v>
      </c>
      <c r="G198" s="50">
        <v>9</v>
      </c>
      <c r="H198" s="50">
        <f t="shared" si="3"/>
        <v>1</v>
      </c>
    </row>
    <row r="199" spans="1:8" x14ac:dyDescent="0.25">
      <c r="A199" t="s">
        <v>5188</v>
      </c>
      <c r="B199" t="s">
        <v>5025</v>
      </c>
      <c r="C199" t="s">
        <v>5016</v>
      </c>
      <c r="D199" s="1">
        <v>96262.26</v>
      </c>
      <c r="E199" s="1">
        <v>67383.581999999995</v>
      </c>
      <c r="F199" s="1">
        <v>28878.678</v>
      </c>
      <c r="G199" s="50">
        <v>6</v>
      </c>
      <c r="H199" s="50">
        <f t="shared" si="3"/>
        <v>1</v>
      </c>
    </row>
    <row r="200" spans="1:8" x14ac:dyDescent="0.25">
      <c r="A200" t="s">
        <v>5186</v>
      </c>
      <c r="B200" t="s">
        <v>5022</v>
      </c>
      <c r="C200" t="s">
        <v>5015</v>
      </c>
      <c r="D200" s="1">
        <v>130418.5</v>
      </c>
      <c r="E200" s="1">
        <v>91292.95</v>
      </c>
      <c r="F200" s="1">
        <v>39125.550000000003</v>
      </c>
      <c r="G200" s="50">
        <v>10</v>
      </c>
      <c r="H200" s="50">
        <f t="shared" si="3"/>
        <v>1</v>
      </c>
    </row>
    <row r="201" spans="1:8" x14ac:dyDescent="0.25">
      <c r="A201" t="s">
        <v>5187</v>
      </c>
      <c r="B201" t="s">
        <v>5025</v>
      </c>
      <c r="C201" t="s">
        <v>5015</v>
      </c>
      <c r="D201" s="1">
        <v>97122.3</v>
      </c>
      <c r="E201" s="1">
        <v>67985.61</v>
      </c>
      <c r="F201" s="1">
        <v>29136.69</v>
      </c>
      <c r="G201" s="50">
        <v>5</v>
      </c>
      <c r="H201" s="50">
        <f t="shared" si="3"/>
        <v>1</v>
      </c>
    </row>
    <row r="202" spans="1:8" x14ac:dyDescent="0.25">
      <c r="A202" t="s">
        <v>5194</v>
      </c>
      <c r="B202" t="s">
        <v>5023</v>
      </c>
      <c r="C202" t="s">
        <v>5017</v>
      </c>
      <c r="D202" s="1">
        <v>247887.8</v>
      </c>
      <c r="E202" s="1">
        <v>173521.46</v>
      </c>
      <c r="F202" s="1">
        <v>74366.34</v>
      </c>
      <c r="G202" s="50">
        <v>10</v>
      </c>
      <c r="H202" s="50">
        <f t="shared" si="3"/>
        <v>1</v>
      </c>
    </row>
    <row r="203" spans="1:8" x14ac:dyDescent="0.25">
      <c r="A203" t="s">
        <v>5185</v>
      </c>
      <c r="B203" t="s">
        <v>5025</v>
      </c>
      <c r="C203" t="s">
        <v>5013</v>
      </c>
      <c r="D203" s="1">
        <v>231368.8</v>
      </c>
      <c r="E203" s="1">
        <v>161958.16</v>
      </c>
      <c r="F203" s="1">
        <v>69410.64</v>
      </c>
      <c r="G203" s="50">
        <v>10</v>
      </c>
      <c r="H203" s="50">
        <f t="shared" si="3"/>
        <v>1</v>
      </c>
    </row>
    <row r="204" spans="1:8" x14ac:dyDescent="0.25">
      <c r="A204" t="s">
        <v>5184</v>
      </c>
      <c r="B204" t="s">
        <v>5024</v>
      </c>
      <c r="C204" t="s">
        <v>5014</v>
      </c>
      <c r="D204" s="1">
        <v>239085.36</v>
      </c>
      <c r="E204" s="1">
        <v>167359.75200000001</v>
      </c>
      <c r="F204" s="1">
        <v>71725.607999999993</v>
      </c>
      <c r="G204" s="50">
        <v>12</v>
      </c>
      <c r="H204" s="50">
        <f t="shared" si="3"/>
        <v>1</v>
      </c>
    </row>
    <row r="205" spans="1:8" x14ac:dyDescent="0.25">
      <c r="A205" t="s">
        <v>5187</v>
      </c>
      <c r="B205" t="s">
        <v>5019</v>
      </c>
      <c r="C205" t="s">
        <v>5016</v>
      </c>
      <c r="D205" s="1">
        <v>27097.32</v>
      </c>
      <c r="E205" s="1">
        <v>18968.124</v>
      </c>
      <c r="F205" s="1">
        <v>8129.1959999999999</v>
      </c>
      <c r="G205" s="50">
        <v>4</v>
      </c>
      <c r="H205" s="50">
        <f t="shared" si="3"/>
        <v>1</v>
      </c>
    </row>
    <row r="206" spans="1:8" x14ac:dyDescent="0.25">
      <c r="A206" t="s">
        <v>5193</v>
      </c>
      <c r="B206" t="s">
        <v>5019</v>
      </c>
      <c r="C206" t="s">
        <v>5017</v>
      </c>
      <c r="D206" s="1">
        <v>70182</v>
      </c>
      <c r="E206" s="1">
        <v>49127.4</v>
      </c>
      <c r="F206" s="1">
        <v>21054.6</v>
      </c>
      <c r="G206" s="50">
        <v>3</v>
      </c>
      <c r="H206" s="50">
        <f t="shared" si="3"/>
        <v>1</v>
      </c>
    </row>
    <row r="207" spans="1:8" x14ac:dyDescent="0.25">
      <c r="A207" t="s">
        <v>5194</v>
      </c>
      <c r="B207" t="s">
        <v>5026</v>
      </c>
      <c r="C207" t="s">
        <v>5013</v>
      </c>
      <c r="D207" s="1">
        <v>168569.52</v>
      </c>
      <c r="E207" s="1">
        <v>117998.664</v>
      </c>
      <c r="F207" s="1">
        <v>50570.856</v>
      </c>
      <c r="G207" s="50">
        <v>7</v>
      </c>
      <c r="H207" s="50">
        <f t="shared" si="3"/>
        <v>1</v>
      </c>
    </row>
    <row r="208" spans="1:8" x14ac:dyDescent="0.25">
      <c r="A208" t="s">
        <v>5192</v>
      </c>
      <c r="B208" t="s">
        <v>5020</v>
      </c>
      <c r="C208" t="s">
        <v>5016</v>
      </c>
      <c r="D208" s="1">
        <v>138349.6</v>
      </c>
      <c r="E208" s="1">
        <v>96844.72</v>
      </c>
      <c r="F208" s="1">
        <v>41504.879999999997</v>
      </c>
      <c r="G208" s="50">
        <v>8</v>
      </c>
      <c r="H208" s="50">
        <f t="shared" si="3"/>
        <v>1</v>
      </c>
    </row>
    <row r="209" spans="1:8" x14ac:dyDescent="0.25">
      <c r="A209" t="s">
        <v>5184</v>
      </c>
      <c r="B209" t="s">
        <v>5024</v>
      </c>
      <c r="C209" t="s">
        <v>5014</v>
      </c>
      <c r="D209" s="1">
        <v>52548</v>
      </c>
      <c r="E209" s="1">
        <v>36783.599999999999</v>
      </c>
      <c r="F209" s="1">
        <v>15764.4</v>
      </c>
      <c r="G209" s="50">
        <v>6</v>
      </c>
      <c r="H209" s="50">
        <f t="shared" si="3"/>
        <v>1</v>
      </c>
    </row>
    <row r="210" spans="1:8" x14ac:dyDescent="0.25">
      <c r="A210" t="s">
        <v>5190</v>
      </c>
      <c r="B210" t="s">
        <v>5021</v>
      </c>
      <c r="C210" t="s">
        <v>5016</v>
      </c>
      <c r="D210" s="1">
        <v>201532.79999999999</v>
      </c>
      <c r="E210" s="1">
        <v>141072.95999999999</v>
      </c>
      <c r="F210" s="1">
        <v>60459.839999999997</v>
      </c>
      <c r="G210" s="50">
        <v>8</v>
      </c>
      <c r="H210" s="50">
        <f t="shared" si="3"/>
        <v>1</v>
      </c>
    </row>
    <row r="211" spans="1:8" x14ac:dyDescent="0.25">
      <c r="A211" t="s">
        <v>5194</v>
      </c>
      <c r="B211" t="s">
        <v>5024</v>
      </c>
      <c r="C211" t="s">
        <v>5014</v>
      </c>
      <c r="D211" s="1">
        <v>41628</v>
      </c>
      <c r="E211" s="1">
        <v>29139.599999999999</v>
      </c>
      <c r="F211" s="1">
        <v>12488.4</v>
      </c>
      <c r="G211" s="50">
        <v>4</v>
      </c>
      <c r="H211" s="50">
        <f t="shared" si="3"/>
        <v>1</v>
      </c>
    </row>
    <row r="212" spans="1:8" x14ac:dyDescent="0.25">
      <c r="A212" t="s">
        <v>5194</v>
      </c>
      <c r="B212" t="s">
        <v>5024</v>
      </c>
      <c r="C212" t="s">
        <v>5013</v>
      </c>
      <c r="D212" s="1">
        <v>63364.4</v>
      </c>
      <c r="E212" s="1">
        <v>44355.08</v>
      </c>
      <c r="F212" s="1">
        <v>19009.32</v>
      </c>
      <c r="G212" s="50">
        <v>2</v>
      </c>
      <c r="H212" s="50">
        <f t="shared" si="3"/>
        <v>1</v>
      </c>
    </row>
    <row r="213" spans="1:8" x14ac:dyDescent="0.25">
      <c r="A213" t="s">
        <v>5183</v>
      </c>
      <c r="B213" t="s">
        <v>5026</v>
      </c>
      <c r="C213" t="s">
        <v>5015</v>
      </c>
      <c r="D213" s="1">
        <v>162350.82</v>
      </c>
      <c r="E213" s="1">
        <v>113645.57399999999</v>
      </c>
      <c r="F213" s="1">
        <v>48705.245999999999</v>
      </c>
      <c r="G213" s="50">
        <v>6</v>
      </c>
      <c r="H213" s="50">
        <f t="shared" si="3"/>
        <v>1</v>
      </c>
    </row>
    <row r="214" spans="1:8" x14ac:dyDescent="0.25">
      <c r="A214" t="s">
        <v>5195</v>
      </c>
      <c r="B214" t="s">
        <v>5026</v>
      </c>
      <c r="C214" t="s">
        <v>5016</v>
      </c>
      <c r="D214" s="1">
        <v>111032</v>
      </c>
      <c r="E214" s="1">
        <v>77722.399999999994</v>
      </c>
      <c r="F214" s="1">
        <v>33309.599999999999</v>
      </c>
      <c r="G214" s="50">
        <v>4</v>
      </c>
      <c r="H214" s="50">
        <f t="shared" si="3"/>
        <v>1</v>
      </c>
    </row>
    <row r="215" spans="1:8" x14ac:dyDescent="0.25">
      <c r="A215" t="s">
        <v>5183</v>
      </c>
      <c r="B215" t="s">
        <v>5026</v>
      </c>
      <c r="C215" t="s">
        <v>5016</v>
      </c>
      <c r="D215" s="1">
        <v>47694.96</v>
      </c>
      <c r="E215" s="1">
        <v>33386.472000000002</v>
      </c>
      <c r="F215" s="1">
        <v>14308.487999999999</v>
      </c>
      <c r="G215" s="50">
        <v>2</v>
      </c>
      <c r="H215" s="50">
        <f t="shared" si="3"/>
        <v>1</v>
      </c>
    </row>
    <row r="216" spans="1:8" x14ac:dyDescent="0.25">
      <c r="A216" t="s">
        <v>5184</v>
      </c>
      <c r="B216" t="s">
        <v>5023</v>
      </c>
      <c r="C216" t="s">
        <v>5013</v>
      </c>
      <c r="D216" s="1">
        <v>278954.06</v>
      </c>
      <c r="E216" s="1">
        <v>195267.842</v>
      </c>
      <c r="F216" s="1">
        <v>83686.217999999993</v>
      </c>
      <c r="G216" s="50">
        <v>11</v>
      </c>
      <c r="H216" s="50">
        <f t="shared" si="3"/>
        <v>1</v>
      </c>
    </row>
    <row r="217" spans="1:8" x14ac:dyDescent="0.25">
      <c r="A217" t="s">
        <v>5185</v>
      </c>
      <c r="B217" t="s">
        <v>5025</v>
      </c>
      <c r="C217" t="s">
        <v>5017</v>
      </c>
      <c r="D217" s="1">
        <v>157840.79999999999</v>
      </c>
      <c r="E217" s="1">
        <v>110488.56</v>
      </c>
      <c r="F217" s="1">
        <v>47352.24</v>
      </c>
      <c r="G217" s="50">
        <v>5</v>
      </c>
      <c r="H217" s="50">
        <f t="shared" si="3"/>
        <v>1</v>
      </c>
    </row>
    <row r="218" spans="1:8" x14ac:dyDescent="0.25">
      <c r="A218" t="s">
        <v>5186</v>
      </c>
      <c r="B218" t="s">
        <v>5026</v>
      </c>
      <c r="C218" t="s">
        <v>5017</v>
      </c>
      <c r="D218" s="1">
        <v>158518.79999999999</v>
      </c>
      <c r="E218" s="1">
        <v>110963.16</v>
      </c>
      <c r="F218" s="1">
        <v>47555.64</v>
      </c>
      <c r="G218" s="50">
        <v>12</v>
      </c>
      <c r="H218" s="50">
        <f t="shared" si="3"/>
        <v>1</v>
      </c>
    </row>
    <row r="219" spans="1:8" x14ac:dyDescent="0.25">
      <c r="A219" t="s">
        <v>5187</v>
      </c>
      <c r="B219" t="s">
        <v>5022</v>
      </c>
      <c r="C219" t="s">
        <v>5014</v>
      </c>
      <c r="D219" s="1">
        <v>16243.7</v>
      </c>
      <c r="E219" s="1">
        <v>11370.59</v>
      </c>
      <c r="F219" s="1">
        <v>4873.1099999999997</v>
      </c>
      <c r="G219" s="50">
        <v>1</v>
      </c>
      <c r="H219" s="50">
        <f t="shared" si="3"/>
        <v>1</v>
      </c>
    </row>
    <row r="220" spans="1:8" x14ac:dyDescent="0.25">
      <c r="A220" t="s">
        <v>5188</v>
      </c>
      <c r="B220" t="s">
        <v>5022</v>
      </c>
      <c r="C220" t="s">
        <v>5017</v>
      </c>
      <c r="D220" s="1">
        <v>151300.79999999999</v>
      </c>
      <c r="E220" s="1">
        <v>105910.56</v>
      </c>
      <c r="F220" s="1">
        <v>45390.239999999998</v>
      </c>
      <c r="G220" s="50">
        <v>5</v>
      </c>
      <c r="H220" s="50">
        <f t="shared" si="3"/>
        <v>1</v>
      </c>
    </row>
    <row r="221" spans="1:8" x14ac:dyDescent="0.25">
      <c r="A221" t="s">
        <v>5189</v>
      </c>
      <c r="B221" t="s">
        <v>5024</v>
      </c>
      <c r="C221" t="s">
        <v>5017</v>
      </c>
      <c r="D221" s="1">
        <v>19229.7</v>
      </c>
      <c r="E221" s="1">
        <v>13460.79</v>
      </c>
      <c r="F221" s="1">
        <v>5768.91</v>
      </c>
      <c r="G221" s="50">
        <v>2</v>
      </c>
      <c r="H221" s="50">
        <f t="shared" si="3"/>
        <v>1</v>
      </c>
    </row>
    <row r="222" spans="1:8" x14ac:dyDescent="0.25">
      <c r="A222" t="s">
        <v>5183</v>
      </c>
      <c r="B222" t="s">
        <v>5026</v>
      </c>
      <c r="C222" t="s">
        <v>5014</v>
      </c>
      <c r="D222" s="1">
        <v>14045</v>
      </c>
      <c r="E222" s="1">
        <v>9831.5</v>
      </c>
      <c r="F222" s="1">
        <v>4213.5</v>
      </c>
      <c r="G222" s="50">
        <v>5</v>
      </c>
      <c r="H222" s="50">
        <f t="shared" si="3"/>
        <v>1</v>
      </c>
    </row>
    <row r="223" spans="1:8" x14ac:dyDescent="0.25">
      <c r="A223" t="s">
        <v>5188</v>
      </c>
      <c r="B223" t="s">
        <v>5024</v>
      </c>
      <c r="C223" t="s">
        <v>5014</v>
      </c>
      <c r="D223" s="1">
        <v>40907.519999999997</v>
      </c>
      <c r="E223" s="1">
        <v>28635.263999999999</v>
      </c>
      <c r="F223" s="1">
        <v>12272.255999999999</v>
      </c>
      <c r="G223" s="50">
        <v>4</v>
      </c>
      <c r="H223" s="50">
        <f t="shared" si="3"/>
        <v>1</v>
      </c>
    </row>
    <row r="224" spans="1:8" x14ac:dyDescent="0.25">
      <c r="A224" t="s">
        <v>5190</v>
      </c>
      <c r="B224" t="s">
        <v>5025</v>
      </c>
      <c r="C224" t="s">
        <v>5016</v>
      </c>
      <c r="D224" s="1">
        <v>81543.06</v>
      </c>
      <c r="E224" s="1">
        <v>57080.142</v>
      </c>
      <c r="F224" s="1">
        <v>24462.918000000001</v>
      </c>
      <c r="G224" s="50">
        <v>3</v>
      </c>
      <c r="H224" s="50">
        <f t="shared" si="3"/>
        <v>1</v>
      </c>
    </row>
    <row r="225" spans="1:8" x14ac:dyDescent="0.25">
      <c r="A225" t="s">
        <v>5184</v>
      </c>
      <c r="B225" t="s">
        <v>5024</v>
      </c>
      <c r="C225" t="s">
        <v>5013</v>
      </c>
      <c r="D225" s="1">
        <v>263813.55</v>
      </c>
      <c r="E225" s="1">
        <v>184669.48499999999</v>
      </c>
      <c r="F225" s="1">
        <v>79144.065000000002</v>
      </c>
      <c r="G225" s="50">
        <v>11</v>
      </c>
      <c r="H225" s="50">
        <f t="shared" si="3"/>
        <v>1</v>
      </c>
    </row>
    <row r="226" spans="1:8" x14ac:dyDescent="0.25">
      <c r="A226" t="s">
        <v>5190</v>
      </c>
      <c r="B226" t="s">
        <v>5020</v>
      </c>
      <c r="C226" t="s">
        <v>5014</v>
      </c>
      <c r="D226" s="1">
        <v>263132.65000000002</v>
      </c>
      <c r="E226" s="1">
        <v>184192.85500000001</v>
      </c>
      <c r="F226" s="1">
        <v>78939.794999999998</v>
      </c>
      <c r="G226" s="50">
        <v>11</v>
      </c>
      <c r="H226" s="50">
        <f t="shared" si="3"/>
        <v>1</v>
      </c>
    </row>
    <row r="227" spans="1:8" x14ac:dyDescent="0.25">
      <c r="A227" t="s">
        <v>5191</v>
      </c>
      <c r="B227" t="s">
        <v>5020</v>
      </c>
      <c r="C227" t="s">
        <v>5016</v>
      </c>
      <c r="D227" s="1">
        <v>89336.4</v>
      </c>
      <c r="E227" s="1">
        <v>62535.48</v>
      </c>
      <c r="F227" s="1">
        <v>26800.92</v>
      </c>
      <c r="G227" s="50">
        <v>6</v>
      </c>
      <c r="H227" s="50">
        <f t="shared" si="3"/>
        <v>1</v>
      </c>
    </row>
    <row r="228" spans="1:8" x14ac:dyDescent="0.25">
      <c r="A228" t="s">
        <v>5190</v>
      </c>
      <c r="B228" t="s">
        <v>5019</v>
      </c>
      <c r="C228" t="s">
        <v>5013</v>
      </c>
      <c r="D228" s="1">
        <v>35705.279999999999</v>
      </c>
      <c r="E228" s="1">
        <v>24993.696</v>
      </c>
      <c r="F228" s="1">
        <v>10711.584000000001</v>
      </c>
      <c r="G228" s="50">
        <v>12</v>
      </c>
      <c r="H228" s="50">
        <f t="shared" si="3"/>
        <v>1</v>
      </c>
    </row>
    <row r="229" spans="1:8" x14ac:dyDescent="0.25">
      <c r="A229" t="s">
        <v>5187</v>
      </c>
      <c r="B229" t="s">
        <v>5026</v>
      </c>
      <c r="C229" t="s">
        <v>5014</v>
      </c>
      <c r="D229" s="1">
        <v>34985.599999999999</v>
      </c>
      <c r="E229" s="1">
        <v>24489.919999999998</v>
      </c>
      <c r="F229" s="1">
        <v>10495.68</v>
      </c>
      <c r="G229" s="50">
        <v>1</v>
      </c>
      <c r="H229" s="50">
        <f t="shared" si="3"/>
        <v>1</v>
      </c>
    </row>
    <row r="230" spans="1:8" x14ac:dyDescent="0.25">
      <c r="A230" t="s">
        <v>5192</v>
      </c>
      <c r="B230" t="s">
        <v>5020</v>
      </c>
      <c r="C230" t="s">
        <v>5015</v>
      </c>
      <c r="D230" s="1">
        <v>12161.06</v>
      </c>
      <c r="E230" s="1">
        <v>8512.7420000000002</v>
      </c>
      <c r="F230" s="1">
        <v>3648.3180000000002</v>
      </c>
      <c r="G230" s="50">
        <v>2</v>
      </c>
      <c r="H230" s="50">
        <f t="shared" si="3"/>
        <v>1</v>
      </c>
    </row>
    <row r="231" spans="1:8" x14ac:dyDescent="0.25">
      <c r="A231" t="s">
        <v>5193</v>
      </c>
      <c r="B231" t="s">
        <v>5019</v>
      </c>
      <c r="C231" t="s">
        <v>5013</v>
      </c>
      <c r="D231" s="1">
        <v>38386.080000000002</v>
      </c>
      <c r="E231" s="1">
        <v>26870.256000000001</v>
      </c>
      <c r="F231" s="1">
        <v>11515.824000000001</v>
      </c>
      <c r="G231" s="50">
        <v>1</v>
      </c>
      <c r="H231" s="50">
        <f t="shared" si="3"/>
        <v>1</v>
      </c>
    </row>
    <row r="232" spans="1:8" x14ac:dyDescent="0.25">
      <c r="A232" t="s">
        <v>5192</v>
      </c>
      <c r="B232" t="s">
        <v>5023</v>
      </c>
      <c r="C232" t="s">
        <v>5017</v>
      </c>
      <c r="D232" s="1">
        <v>240300</v>
      </c>
      <c r="E232" s="1">
        <v>168210</v>
      </c>
      <c r="F232" s="1">
        <v>72090</v>
      </c>
      <c r="G232" s="50">
        <v>10</v>
      </c>
      <c r="H232" s="50">
        <f t="shared" si="3"/>
        <v>1</v>
      </c>
    </row>
    <row r="233" spans="1:8" x14ac:dyDescent="0.25">
      <c r="A233" t="s">
        <v>5185</v>
      </c>
      <c r="B233" t="s">
        <v>5021</v>
      </c>
      <c r="C233" t="s">
        <v>5014</v>
      </c>
      <c r="D233" s="1">
        <v>294991.02</v>
      </c>
      <c r="E233" s="1">
        <v>206493.71400000001</v>
      </c>
      <c r="F233" s="1">
        <v>88497.305999999997</v>
      </c>
      <c r="G233" s="50">
        <v>9</v>
      </c>
      <c r="H233" s="50">
        <f t="shared" si="3"/>
        <v>1</v>
      </c>
    </row>
    <row r="234" spans="1:8" x14ac:dyDescent="0.25">
      <c r="A234" t="s">
        <v>5184</v>
      </c>
      <c r="B234" t="s">
        <v>5021</v>
      </c>
      <c r="C234" t="s">
        <v>5017</v>
      </c>
      <c r="D234" s="1">
        <v>18724</v>
      </c>
      <c r="E234" s="1">
        <v>13106.8</v>
      </c>
      <c r="F234" s="1">
        <v>5617.2</v>
      </c>
      <c r="G234" s="50">
        <v>1</v>
      </c>
      <c r="H234" s="50">
        <f t="shared" si="3"/>
        <v>1</v>
      </c>
    </row>
    <row r="235" spans="1:8" x14ac:dyDescent="0.25">
      <c r="A235" t="s">
        <v>5186</v>
      </c>
      <c r="B235" t="s">
        <v>5026</v>
      </c>
      <c r="C235" t="s">
        <v>5013</v>
      </c>
      <c r="D235" s="1">
        <v>308144.8</v>
      </c>
      <c r="E235" s="1">
        <v>215701.36</v>
      </c>
      <c r="F235" s="1">
        <v>92443.44</v>
      </c>
      <c r="G235" s="50">
        <v>8</v>
      </c>
      <c r="H235" s="50">
        <f t="shared" si="3"/>
        <v>1</v>
      </c>
    </row>
    <row r="236" spans="1:8" x14ac:dyDescent="0.25">
      <c r="A236" t="s">
        <v>5192</v>
      </c>
      <c r="B236" t="s">
        <v>5025</v>
      </c>
      <c r="C236" t="s">
        <v>5016</v>
      </c>
      <c r="D236" s="1">
        <v>116190</v>
      </c>
      <c r="E236" s="1">
        <v>81333</v>
      </c>
      <c r="F236" s="1">
        <v>34857</v>
      </c>
      <c r="G236" s="50">
        <v>10</v>
      </c>
      <c r="H236" s="50">
        <f t="shared" si="3"/>
        <v>1</v>
      </c>
    </row>
    <row r="237" spans="1:8" x14ac:dyDescent="0.25">
      <c r="A237" t="s">
        <v>5192</v>
      </c>
      <c r="B237" t="s">
        <v>5022</v>
      </c>
      <c r="C237" t="s">
        <v>5014</v>
      </c>
      <c r="D237" s="1">
        <v>33424</v>
      </c>
      <c r="E237" s="1">
        <v>23396.799999999999</v>
      </c>
      <c r="F237" s="1">
        <v>10027.200000000001</v>
      </c>
      <c r="G237" s="50">
        <v>1</v>
      </c>
      <c r="H237" s="50">
        <f t="shared" si="3"/>
        <v>1</v>
      </c>
    </row>
    <row r="238" spans="1:8" x14ac:dyDescent="0.25">
      <c r="A238" t="s">
        <v>5183</v>
      </c>
      <c r="B238" t="s">
        <v>5026</v>
      </c>
      <c r="C238" t="s">
        <v>5014</v>
      </c>
      <c r="D238" s="1">
        <v>126434</v>
      </c>
      <c r="E238" s="1">
        <v>88503.8</v>
      </c>
      <c r="F238" s="1">
        <v>37930.199999999997</v>
      </c>
      <c r="G238" s="50">
        <v>7</v>
      </c>
      <c r="H238" s="50">
        <f t="shared" si="3"/>
        <v>1</v>
      </c>
    </row>
    <row r="239" spans="1:8" x14ac:dyDescent="0.25">
      <c r="A239" t="s">
        <v>5191</v>
      </c>
      <c r="B239" t="s">
        <v>5020</v>
      </c>
      <c r="C239" t="s">
        <v>5014</v>
      </c>
      <c r="D239" s="1">
        <v>122980</v>
      </c>
      <c r="E239" s="1">
        <v>86086</v>
      </c>
      <c r="F239" s="1">
        <v>36894</v>
      </c>
      <c r="G239" s="50">
        <v>11</v>
      </c>
      <c r="H239" s="50">
        <f t="shared" si="3"/>
        <v>1</v>
      </c>
    </row>
    <row r="240" spans="1:8" x14ac:dyDescent="0.25">
      <c r="A240" t="s">
        <v>5186</v>
      </c>
      <c r="B240" t="s">
        <v>5022</v>
      </c>
      <c r="C240" t="s">
        <v>5016</v>
      </c>
      <c r="D240" s="1">
        <v>3880.01</v>
      </c>
      <c r="E240" s="1">
        <v>2716.0070000000001</v>
      </c>
      <c r="F240" s="1">
        <v>1164.0029999999999</v>
      </c>
      <c r="G240" s="50">
        <v>1</v>
      </c>
      <c r="H240" s="50">
        <f t="shared" si="3"/>
        <v>1</v>
      </c>
    </row>
    <row r="241" spans="1:8" x14ac:dyDescent="0.25">
      <c r="A241" t="s">
        <v>5193</v>
      </c>
      <c r="B241" t="s">
        <v>5019</v>
      </c>
      <c r="C241" t="s">
        <v>5014</v>
      </c>
      <c r="D241" s="1">
        <v>10639.8</v>
      </c>
      <c r="E241" s="1">
        <v>7447.86</v>
      </c>
      <c r="F241" s="1">
        <v>3191.94</v>
      </c>
      <c r="G241" s="50">
        <v>3</v>
      </c>
      <c r="H241" s="50">
        <f t="shared" si="3"/>
        <v>1</v>
      </c>
    </row>
    <row r="242" spans="1:8" x14ac:dyDescent="0.25">
      <c r="A242" t="s">
        <v>5186</v>
      </c>
      <c r="B242" t="s">
        <v>5024</v>
      </c>
      <c r="C242" t="s">
        <v>5014</v>
      </c>
      <c r="D242" s="1">
        <v>55071.12</v>
      </c>
      <c r="E242" s="1">
        <v>38549.784</v>
      </c>
      <c r="F242" s="1">
        <v>16521.335999999999</v>
      </c>
      <c r="G242" s="50">
        <v>2</v>
      </c>
      <c r="H242" s="50">
        <f t="shared" si="3"/>
        <v>1</v>
      </c>
    </row>
    <row r="243" spans="1:8" x14ac:dyDescent="0.25">
      <c r="A243" t="s">
        <v>5190</v>
      </c>
      <c r="B243" t="s">
        <v>5023</v>
      </c>
      <c r="C243" t="s">
        <v>5014</v>
      </c>
      <c r="D243" s="1">
        <v>143094</v>
      </c>
      <c r="E243" s="1">
        <v>100165.8</v>
      </c>
      <c r="F243" s="1">
        <v>42928.2</v>
      </c>
      <c r="G243" s="50">
        <v>6</v>
      </c>
      <c r="H243" s="50">
        <f t="shared" si="3"/>
        <v>1</v>
      </c>
    </row>
    <row r="244" spans="1:8" x14ac:dyDescent="0.25">
      <c r="A244" t="s">
        <v>5185</v>
      </c>
      <c r="B244" t="s">
        <v>5021</v>
      </c>
      <c r="C244" t="s">
        <v>5013</v>
      </c>
      <c r="D244" s="1">
        <v>421696.8</v>
      </c>
      <c r="E244" s="1">
        <v>295187.76</v>
      </c>
      <c r="F244" s="1">
        <v>126509.04</v>
      </c>
      <c r="G244" s="50">
        <v>12</v>
      </c>
      <c r="H244" s="50">
        <f t="shared" si="3"/>
        <v>1</v>
      </c>
    </row>
    <row r="245" spans="1:8" x14ac:dyDescent="0.25">
      <c r="A245" t="s">
        <v>5185</v>
      </c>
      <c r="B245" t="s">
        <v>5020</v>
      </c>
      <c r="C245" t="s">
        <v>5015</v>
      </c>
      <c r="D245" s="1">
        <v>48391</v>
      </c>
      <c r="E245" s="1">
        <v>33873.699999999997</v>
      </c>
      <c r="F245" s="1">
        <v>14517.3</v>
      </c>
      <c r="G245" s="50">
        <v>7</v>
      </c>
      <c r="H245" s="50">
        <f t="shared" si="3"/>
        <v>1</v>
      </c>
    </row>
    <row r="246" spans="1:8" x14ac:dyDescent="0.25">
      <c r="A246" t="s">
        <v>5187</v>
      </c>
      <c r="B246" t="s">
        <v>5021</v>
      </c>
      <c r="C246" t="s">
        <v>5013</v>
      </c>
      <c r="D246" s="1">
        <v>20514</v>
      </c>
      <c r="E246" s="1">
        <v>14359.8</v>
      </c>
      <c r="F246" s="1">
        <v>6154.2</v>
      </c>
      <c r="G246" s="50">
        <v>6</v>
      </c>
      <c r="H246" s="50">
        <f t="shared" si="3"/>
        <v>1</v>
      </c>
    </row>
    <row r="247" spans="1:8" x14ac:dyDescent="0.25">
      <c r="A247" t="s">
        <v>5189</v>
      </c>
      <c r="B247" t="s">
        <v>5022</v>
      </c>
      <c r="C247" t="s">
        <v>5013</v>
      </c>
      <c r="D247" s="1">
        <v>246442.46</v>
      </c>
      <c r="E247" s="1">
        <v>172509.72200000001</v>
      </c>
      <c r="F247" s="1">
        <v>73932.737999999998</v>
      </c>
      <c r="G247" s="50">
        <v>11</v>
      </c>
      <c r="H247" s="50">
        <f t="shared" si="3"/>
        <v>1</v>
      </c>
    </row>
    <row r="248" spans="1:8" x14ac:dyDescent="0.25">
      <c r="A248" t="s">
        <v>5187</v>
      </c>
      <c r="B248" t="s">
        <v>5023</v>
      </c>
      <c r="C248" t="s">
        <v>5013</v>
      </c>
      <c r="D248" s="1">
        <v>355727.9</v>
      </c>
      <c r="E248" s="1">
        <v>249009.53</v>
      </c>
      <c r="F248" s="1">
        <v>106718.37</v>
      </c>
      <c r="G248" s="50">
        <v>11</v>
      </c>
      <c r="H248" s="50">
        <f t="shared" si="3"/>
        <v>1</v>
      </c>
    </row>
    <row r="249" spans="1:8" x14ac:dyDescent="0.25">
      <c r="A249" t="s">
        <v>5186</v>
      </c>
      <c r="B249" t="s">
        <v>5024</v>
      </c>
      <c r="C249" t="s">
        <v>5013</v>
      </c>
      <c r="D249" s="1">
        <v>21958.68</v>
      </c>
      <c r="E249" s="1">
        <v>15371.075999999999</v>
      </c>
      <c r="F249" s="1">
        <v>6587.6040000000003</v>
      </c>
      <c r="G249" s="50">
        <v>2</v>
      </c>
      <c r="H249" s="50">
        <f t="shared" si="3"/>
        <v>1</v>
      </c>
    </row>
    <row r="250" spans="1:8" x14ac:dyDescent="0.25">
      <c r="A250" t="s">
        <v>5186</v>
      </c>
      <c r="B250" t="s">
        <v>5022</v>
      </c>
      <c r="C250" t="s">
        <v>5013</v>
      </c>
      <c r="D250" s="1">
        <v>116996.32</v>
      </c>
      <c r="E250" s="1">
        <v>81897.423999999999</v>
      </c>
      <c r="F250" s="1">
        <v>35098.896000000001</v>
      </c>
      <c r="G250" s="50">
        <v>7</v>
      </c>
      <c r="H250" s="50">
        <f t="shared" si="3"/>
        <v>1</v>
      </c>
    </row>
    <row r="251" spans="1:8" x14ac:dyDescent="0.25">
      <c r="A251" t="s">
        <v>5188</v>
      </c>
      <c r="B251" t="s">
        <v>5026</v>
      </c>
      <c r="C251" t="s">
        <v>5015</v>
      </c>
      <c r="D251" s="1">
        <v>233264.64000000001</v>
      </c>
      <c r="E251" s="1">
        <v>163285.24799999999</v>
      </c>
      <c r="F251" s="1">
        <v>69979.392000000007</v>
      </c>
      <c r="G251" s="50">
        <v>12</v>
      </c>
      <c r="H251" s="50">
        <f t="shared" si="3"/>
        <v>1</v>
      </c>
    </row>
    <row r="252" spans="1:8" x14ac:dyDescent="0.25">
      <c r="A252" t="s">
        <v>5193</v>
      </c>
      <c r="B252" t="s">
        <v>5026</v>
      </c>
      <c r="C252" t="s">
        <v>5014</v>
      </c>
      <c r="D252" s="1">
        <v>327667.20000000001</v>
      </c>
      <c r="E252" s="1">
        <v>229367.04000000001</v>
      </c>
      <c r="F252" s="1">
        <v>98300.160000000003</v>
      </c>
      <c r="G252" s="50">
        <v>12</v>
      </c>
      <c r="H252" s="50">
        <f t="shared" si="3"/>
        <v>1</v>
      </c>
    </row>
    <row r="253" spans="1:8" x14ac:dyDescent="0.25">
      <c r="A253" t="s">
        <v>5188</v>
      </c>
      <c r="B253" t="s">
        <v>5023</v>
      </c>
      <c r="C253" t="s">
        <v>5014</v>
      </c>
      <c r="D253" s="1">
        <v>41240</v>
      </c>
      <c r="E253" s="1">
        <v>28868</v>
      </c>
      <c r="F253" s="1">
        <v>12372</v>
      </c>
      <c r="G253" s="50">
        <v>4</v>
      </c>
      <c r="H253" s="50">
        <f t="shared" si="3"/>
        <v>1</v>
      </c>
    </row>
    <row r="254" spans="1:8" x14ac:dyDescent="0.25">
      <c r="A254" t="s">
        <v>5194</v>
      </c>
      <c r="B254" t="s">
        <v>5026</v>
      </c>
      <c r="C254" t="s">
        <v>5016</v>
      </c>
      <c r="D254" s="1">
        <v>172951.59</v>
      </c>
      <c r="E254" s="1">
        <v>121066.113</v>
      </c>
      <c r="F254" s="1">
        <v>51885.476999999999</v>
      </c>
      <c r="G254" s="50">
        <v>7</v>
      </c>
      <c r="H254" s="50">
        <f t="shared" si="3"/>
        <v>1</v>
      </c>
    </row>
    <row r="255" spans="1:8" x14ac:dyDescent="0.25">
      <c r="A255" t="s">
        <v>5194</v>
      </c>
      <c r="B255" t="s">
        <v>5025</v>
      </c>
      <c r="C255" t="s">
        <v>5016</v>
      </c>
      <c r="D255" s="1">
        <v>225233.04</v>
      </c>
      <c r="E255" s="1">
        <v>157663.128</v>
      </c>
      <c r="F255" s="1">
        <v>67569.911999999997</v>
      </c>
      <c r="G255" s="50">
        <v>12</v>
      </c>
      <c r="H255" s="50">
        <f t="shared" si="3"/>
        <v>1</v>
      </c>
    </row>
    <row r="256" spans="1:8" x14ac:dyDescent="0.25">
      <c r="A256" t="s">
        <v>5184</v>
      </c>
      <c r="B256" t="s">
        <v>5024</v>
      </c>
      <c r="C256" t="s">
        <v>5014</v>
      </c>
      <c r="D256" s="1">
        <v>7594</v>
      </c>
      <c r="E256" s="1">
        <v>5315.8</v>
      </c>
      <c r="F256" s="1">
        <v>2278.1999999999998</v>
      </c>
      <c r="G256" s="50">
        <v>1</v>
      </c>
      <c r="H256" s="50">
        <f t="shared" si="3"/>
        <v>1</v>
      </c>
    </row>
    <row r="257" spans="1:8" x14ac:dyDescent="0.25">
      <c r="A257" t="s">
        <v>5187</v>
      </c>
      <c r="B257" t="s">
        <v>5020</v>
      </c>
      <c r="C257" t="s">
        <v>5016</v>
      </c>
      <c r="D257" s="1">
        <v>199596.6</v>
      </c>
      <c r="E257" s="1">
        <v>139717.62</v>
      </c>
      <c r="F257" s="1">
        <v>59878.98</v>
      </c>
      <c r="G257" s="50">
        <v>6</v>
      </c>
      <c r="H257" s="50">
        <f t="shared" si="3"/>
        <v>1</v>
      </c>
    </row>
    <row r="258" spans="1:8" x14ac:dyDescent="0.25">
      <c r="A258" t="s">
        <v>5188</v>
      </c>
      <c r="B258" t="s">
        <v>5026</v>
      </c>
      <c r="C258" t="s">
        <v>5016</v>
      </c>
      <c r="D258" s="1">
        <v>87496</v>
      </c>
      <c r="E258" s="1">
        <v>61247.199999999997</v>
      </c>
      <c r="F258" s="1">
        <v>26248.799999999999</v>
      </c>
      <c r="G258" s="50">
        <v>4</v>
      </c>
      <c r="H258" s="50">
        <f t="shared" si="3"/>
        <v>1</v>
      </c>
    </row>
    <row r="259" spans="1:8" x14ac:dyDescent="0.25">
      <c r="A259" t="s">
        <v>5189</v>
      </c>
      <c r="B259" t="s">
        <v>5023</v>
      </c>
      <c r="C259" t="s">
        <v>5017</v>
      </c>
      <c r="D259" s="1">
        <v>331186.2</v>
      </c>
      <c r="E259" s="1">
        <v>231830.34</v>
      </c>
      <c r="F259" s="1">
        <v>99355.86</v>
      </c>
      <c r="G259" s="50">
        <v>12</v>
      </c>
      <c r="H259" s="50">
        <f t="shared" ref="H259:H322" si="4">SUBTOTAL(103,A259)</f>
        <v>1</v>
      </c>
    </row>
    <row r="260" spans="1:8" x14ac:dyDescent="0.25">
      <c r="A260" t="s">
        <v>5187</v>
      </c>
      <c r="B260" t="s">
        <v>5019</v>
      </c>
      <c r="C260" t="s">
        <v>5016</v>
      </c>
      <c r="D260" s="1">
        <v>96733.35</v>
      </c>
      <c r="E260" s="1">
        <v>67713.345000000001</v>
      </c>
      <c r="F260" s="1">
        <v>29020.005000000001</v>
      </c>
      <c r="G260" s="50">
        <v>7</v>
      </c>
      <c r="H260" s="50">
        <f t="shared" si="4"/>
        <v>1</v>
      </c>
    </row>
    <row r="261" spans="1:8" x14ac:dyDescent="0.25">
      <c r="A261" t="s">
        <v>5185</v>
      </c>
      <c r="B261" t="s">
        <v>5023</v>
      </c>
      <c r="C261" t="s">
        <v>5013</v>
      </c>
      <c r="D261" s="1">
        <v>62652.78</v>
      </c>
      <c r="E261" s="1">
        <v>43856.946000000004</v>
      </c>
      <c r="F261" s="1">
        <v>18795.833999999999</v>
      </c>
      <c r="G261" s="50">
        <v>6</v>
      </c>
      <c r="H261" s="50">
        <f t="shared" si="4"/>
        <v>1</v>
      </c>
    </row>
    <row r="262" spans="1:8" x14ac:dyDescent="0.25">
      <c r="A262" t="s">
        <v>5192</v>
      </c>
      <c r="B262" t="s">
        <v>5022</v>
      </c>
      <c r="C262" t="s">
        <v>5015</v>
      </c>
      <c r="D262" s="1">
        <v>19235</v>
      </c>
      <c r="E262" s="1">
        <v>13464.5</v>
      </c>
      <c r="F262" s="1">
        <v>5770.5</v>
      </c>
      <c r="G262" s="50">
        <v>1</v>
      </c>
      <c r="H262" s="50">
        <f t="shared" si="4"/>
        <v>1</v>
      </c>
    </row>
    <row r="263" spans="1:8" x14ac:dyDescent="0.25">
      <c r="A263" t="s">
        <v>5194</v>
      </c>
      <c r="B263" t="s">
        <v>5022</v>
      </c>
      <c r="C263" t="s">
        <v>5015</v>
      </c>
      <c r="D263" s="1">
        <v>174140.04</v>
      </c>
      <c r="E263" s="1">
        <v>121898.02800000001</v>
      </c>
      <c r="F263" s="1">
        <v>52242.012000000002</v>
      </c>
      <c r="G263" s="50">
        <v>12</v>
      </c>
      <c r="H263" s="50">
        <f t="shared" si="4"/>
        <v>1</v>
      </c>
    </row>
    <row r="264" spans="1:8" x14ac:dyDescent="0.25">
      <c r="A264" t="s">
        <v>5189</v>
      </c>
      <c r="B264" t="s">
        <v>5022</v>
      </c>
      <c r="C264" t="s">
        <v>5014</v>
      </c>
      <c r="D264" s="1">
        <v>45462</v>
      </c>
      <c r="E264" s="1">
        <v>31823.4</v>
      </c>
      <c r="F264" s="1">
        <v>13638.6</v>
      </c>
      <c r="G264" s="50">
        <v>6</v>
      </c>
      <c r="H264" s="50">
        <f t="shared" si="4"/>
        <v>1</v>
      </c>
    </row>
    <row r="265" spans="1:8" x14ac:dyDescent="0.25">
      <c r="A265" t="s">
        <v>5185</v>
      </c>
      <c r="B265" t="s">
        <v>5023</v>
      </c>
      <c r="C265" t="s">
        <v>5017</v>
      </c>
      <c r="D265" s="1">
        <v>21504</v>
      </c>
      <c r="E265" s="1">
        <v>15052.8</v>
      </c>
      <c r="F265" s="1">
        <v>6451.2</v>
      </c>
      <c r="G265" s="50">
        <v>12</v>
      </c>
      <c r="H265" s="50">
        <f t="shared" si="4"/>
        <v>1</v>
      </c>
    </row>
    <row r="266" spans="1:8" x14ac:dyDescent="0.25">
      <c r="A266" t="s">
        <v>5184</v>
      </c>
      <c r="B266" t="s">
        <v>5021</v>
      </c>
      <c r="C266" t="s">
        <v>5016</v>
      </c>
      <c r="D266" s="1">
        <v>77832</v>
      </c>
      <c r="E266" s="1">
        <v>54482.400000000001</v>
      </c>
      <c r="F266" s="1">
        <v>23349.599999999999</v>
      </c>
      <c r="G266" s="50">
        <v>6</v>
      </c>
      <c r="H266" s="50">
        <f t="shared" si="4"/>
        <v>1</v>
      </c>
    </row>
    <row r="267" spans="1:8" x14ac:dyDescent="0.25">
      <c r="A267" t="s">
        <v>5194</v>
      </c>
      <c r="B267" t="s">
        <v>5026</v>
      </c>
      <c r="C267" t="s">
        <v>5014</v>
      </c>
      <c r="D267" s="1">
        <v>63880.2</v>
      </c>
      <c r="E267" s="1">
        <v>44716.14</v>
      </c>
      <c r="F267" s="1">
        <v>19164.060000000001</v>
      </c>
      <c r="G267" s="50">
        <v>4</v>
      </c>
      <c r="H267" s="50">
        <f t="shared" si="4"/>
        <v>1</v>
      </c>
    </row>
    <row r="268" spans="1:8" x14ac:dyDescent="0.25">
      <c r="A268" t="s">
        <v>5191</v>
      </c>
      <c r="B268" t="s">
        <v>5020</v>
      </c>
      <c r="C268" t="s">
        <v>5017</v>
      </c>
      <c r="D268" s="1">
        <v>150631.79999999999</v>
      </c>
      <c r="E268" s="1">
        <v>105442.26</v>
      </c>
      <c r="F268" s="1">
        <v>45189.54</v>
      </c>
      <c r="G268" s="50">
        <v>6</v>
      </c>
      <c r="H268" s="50">
        <f t="shared" si="4"/>
        <v>1</v>
      </c>
    </row>
    <row r="269" spans="1:8" x14ac:dyDescent="0.25">
      <c r="A269" t="s">
        <v>5186</v>
      </c>
      <c r="B269" t="s">
        <v>5020</v>
      </c>
      <c r="C269" t="s">
        <v>5013</v>
      </c>
      <c r="D269" s="1">
        <v>241128</v>
      </c>
      <c r="E269" s="1">
        <v>168789.6</v>
      </c>
      <c r="F269" s="1">
        <v>72338.399999999994</v>
      </c>
      <c r="G269" s="50">
        <v>9</v>
      </c>
      <c r="H269" s="50">
        <f t="shared" si="4"/>
        <v>1</v>
      </c>
    </row>
    <row r="270" spans="1:8" x14ac:dyDescent="0.25">
      <c r="A270" t="s">
        <v>5188</v>
      </c>
      <c r="B270" t="s">
        <v>5024</v>
      </c>
      <c r="C270" t="s">
        <v>5014</v>
      </c>
      <c r="D270" s="1">
        <v>27553.53</v>
      </c>
      <c r="E270" s="1">
        <v>19287.471000000001</v>
      </c>
      <c r="F270" s="1">
        <v>8266.0589999999993</v>
      </c>
      <c r="G270" s="50">
        <v>3</v>
      </c>
      <c r="H270" s="50">
        <f t="shared" si="4"/>
        <v>1</v>
      </c>
    </row>
    <row r="271" spans="1:8" x14ac:dyDescent="0.25">
      <c r="A271" t="s">
        <v>5186</v>
      </c>
      <c r="B271" t="s">
        <v>5019</v>
      </c>
      <c r="C271" t="s">
        <v>5016</v>
      </c>
      <c r="D271" s="1">
        <v>49896</v>
      </c>
      <c r="E271" s="1">
        <v>34927.199999999997</v>
      </c>
      <c r="F271" s="1">
        <v>14968.8</v>
      </c>
      <c r="G271" s="50">
        <v>12</v>
      </c>
      <c r="H271" s="50">
        <f t="shared" si="4"/>
        <v>1</v>
      </c>
    </row>
    <row r="272" spans="1:8" x14ac:dyDescent="0.25">
      <c r="A272" t="s">
        <v>5187</v>
      </c>
      <c r="B272" t="s">
        <v>5023</v>
      </c>
      <c r="C272" t="s">
        <v>5017</v>
      </c>
      <c r="D272" s="1">
        <v>2384.48</v>
      </c>
      <c r="E272" s="1">
        <v>1669.136</v>
      </c>
      <c r="F272" s="1">
        <v>715.34400000000005</v>
      </c>
      <c r="G272" s="50">
        <v>1</v>
      </c>
      <c r="H272" s="50">
        <f t="shared" si="4"/>
        <v>1</v>
      </c>
    </row>
    <row r="273" spans="1:8" x14ac:dyDescent="0.25">
      <c r="A273" t="s">
        <v>5194</v>
      </c>
      <c r="B273" t="s">
        <v>5026</v>
      </c>
      <c r="C273" t="s">
        <v>5015</v>
      </c>
      <c r="D273" s="1">
        <v>150269.6</v>
      </c>
      <c r="E273" s="1">
        <v>105188.72</v>
      </c>
      <c r="F273" s="1">
        <v>45080.88</v>
      </c>
      <c r="G273" s="50">
        <v>5</v>
      </c>
      <c r="H273" s="50">
        <f t="shared" si="4"/>
        <v>1</v>
      </c>
    </row>
    <row r="274" spans="1:8" x14ac:dyDescent="0.25">
      <c r="A274" t="s">
        <v>5185</v>
      </c>
      <c r="B274" t="s">
        <v>5026</v>
      </c>
      <c r="C274" t="s">
        <v>5014</v>
      </c>
      <c r="D274" s="1">
        <v>187536.96</v>
      </c>
      <c r="E274" s="1">
        <v>131275.872</v>
      </c>
      <c r="F274" s="1">
        <v>56261.088000000003</v>
      </c>
      <c r="G274" s="50">
        <v>12</v>
      </c>
      <c r="H274" s="50">
        <f t="shared" si="4"/>
        <v>1</v>
      </c>
    </row>
    <row r="275" spans="1:8" x14ac:dyDescent="0.25">
      <c r="A275" t="s">
        <v>5184</v>
      </c>
      <c r="B275" t="s">
        <v>5020</v>
      </c>
      <c r="C275" t="s">
        <v>5017</v>
      </c>
      <c r="D275" s="1">
        <v>203604</v>
      </c>
      <c r="E275" s="1">
        <v>142522.79999999999</v>
      </c>
      <c r="F275" s="1">
        <v>61081.2</v>
      </c>
      <c r="G275" s="50">
        <v>6</v>
      </c>
      <c r="H275" s="50">
        <f t="shared" si="4"/>
        <v>1</v>
      </c>
    </row>
    <row r="276" spans="1:8" x14ac:dyDescent="0.25">
      <c r="A276" t="s">
        <v>5187</v>
      </c>
      <c r="B276" t="s">
        <v>5026</v>
      </c>
      <c r="C276" t="s">
        <v>5015</v>
      </c>
      <c r="D276" s="1">
        <v>170760.7</v>
      </c>
      <c r="E276" s="1">
        <v>119532.49</v>
      </c>
      <c r="F276" s="1">
        <v>51228.21</v>
      </c>
      <c r="G276" s="50">
        <v>5</v>
      </c>
      <c r="H276" s="50">
        <f t="shared" si="4"/>
        <v>1</v>
      </c>
    </row>
    <row r="277" spans="1:8" x14ac:dyDescent="0.25">
      <c r="A277" t="s">
        <v>5193</v>
      </c>
      <c r="B277" t="s">
        <v>5020</v>
      </c>
      <c r="C277" t="s">
        <v>5017</v>
      </c>
      <c r="D277" s="1">
        <v>35226</v>
      </c>
      <c r="E277" s="1">
        <v>24658.2</v>
      </c>
      <c r="F277" s="1">
        <v>10567.8</v>
      </c>
      <c r="G277" s="50">
        <v>3</v>
      </c>
      <c r="H277" s="50">
        <f t="shared" si="4"/>
        <v>1</v>
      </c>
    </row>
    <row r="278" spans="1:8" x14ac:dyDescent="0.25">
      <c r="A278" t="s">
        <v>5194</v>
      </c>
      <c r="B278" t="s">
        <v>5021</v>
      </c>
      <c r="C278" t="s">
        <v>5013</v>
      </c>
      <c r="D278" s="1">
        <v>313544</v>
      </c>
      <c r="E278" s="1">
        <v>219480.8</v>
      </c>
      <c r="F278" s="1">
        <v>94063.2</v>
      </c>
      <c r="G278" s="50">
        <v>11</v>
      </c>
      <c r="H278" s="50">
        <f t="shared" si="4"/>
        <v>1</v>
      </c>
    </row>
    <row r="279" spans="1:8" x14ac:dyDescent="0.25">
      <c r="A279" t="s">
        <v>5192</v>
      </c>
      <c r="B279" t="s">
        <v>5024</v>
      </c>
      <c r="C279" t="s">
        <v>5015</v>
      </c>
      <c r="D279" s="1">
        <v>58581.36</v>
      </c>
      <c r="E279" s="1">
        <v>41006.951999999997</v>
      </c>
      <c r="F279" s="1">
        <v>17574.407999999999</v>
      </c>
      <c r="G279" s="50">
        <v>8</v>
      </c>
      <c r="H279" s="50">
        <f t="shared" si="4"/>
        <v>1</v>
      </c>
    </row>
    <row r="280" spans="1:8" x14ac:dyDescent="0.25">
      <c r="A280" t="s">
        <v>5184</v>
      </c>
      <c r="B280" t="s">
        <v>5020</v>
      </c>
      <c r="C280" t="s">
        <v>5014</v>
      </c>
      <c r="D280" s="1">
        <v>77219.960000000006</v>
      </c>
      <c r="E280" s="1">
        <v>54053.972000000002</v>
      </c>
      <c r="F280" s="1">
        <v>23165.988000000001</v>
      </c>
      <c r="G280" s="50">
        <v>4</v>
      </c>
      <c r="H280" s="50">
        <f t="shared" si="4"/>
        <v>1</v>
      </c>
    </row>
    <row r="281" spans="1:8" x14ac:dyDescent="0.25">
      <c r="A281" t="s">
        <v>5190</v>
      </c>
      <c r="B281" t="s">
        <v>5022</v>
      </c>
      <c r="C281" t="s">
        <v>5013</v>
      </c>
      <c r="D281" s="1">
        <v>243287.2</v>
      </c>
      <c r="E281" s="1">
        <v>170301.04</v>
      </c>
      <c r="F281" s="1">
        <v>72986.16</v>
      </c>
      <c r="G281" s="50">
        <v>10</v>
      </c>
      <c r="H281" s="50">
        <f t="shared" si="4"/>
        <v>1</v>
      </c>
    </row>
    <row r="282" spans="1:8" x14ac:dyDescent="0.25">
      <c r="A282" t="s">
        <v>5194</v>
      </c>
      <c r="B282" t="s">
        <v>5025</v>
      </c>
      <c r="C282" t="s">
        <v>5014</v>
      </c>
      <c r="D282" s="1">
        <v>48311.12</v>
      </c>
      <c r="E282" s="1">
        <v>33817.784</v>
      </c>
      <c r="F282" s="1">
        <v>14493.335999999999</v>
      </c>
      <c r="G282" s="50">
        <v>8</v>
      </c>
      <c r="H282" s="50">
        <f t="shared" si="4"/>
        <v>1</v>
      </c>
    </row>
    <row r="283" spans="1:8" x14ac:dyDescent="0.25">
      <c r="A283" t="s">
        <v>5194</v>
      </c>
      <c r="B283" t="s">
        <v>5026</v>
      </c>
      <c r="C283" t="s">
        <v>5013</v>
      </c>
      <c r="D283" s="1">
        <v>130569.60000000001</v>
      </c>
      <c r="E283" s="1">
        <v>91398.720000000001</v>
      </c>
      <c r="F283" s="1">
        <v>39170.879999999997</v>
      </c>
      <c r="G283" s="50">
        <v>4</v>
      </c>
      <c r="H283" s="50">
        <f t="shared" si="4"/>
        <v>1</v>
      </c>
    </row>
    <row r="284" spans="1:8" x14ac:dyDescent="0.25">
      <c r="A284" t="s">
        <v>5183</v>
      </c>
      <c r="B284" t="s">
        <v>5023</v>
      </c>
      <c r="C284" t="s">
        <v>5016</v>
      </c>
      <c r="D284" s="1">
        <v>137060.04</v>
      </c>
      <c r="E284" s="1">
        <v>95942.028000000006</v>
      </c>
      <c r="F284" s="1">
        <v>41118.012000000002</v>
      </c>
      <c r="G284" s="50">
        <v>6</v>
      </c>
      <c r="H284" s="50">
        <f t="shared" si="4"/>
        <v>1</v>
      </c>
    </row>
    <row r="285" spans="1:8" x14ac:dyDescent="0.25">
      <c r="A285" t="s">
        <v>5195</v>
      </c>
      <c r="B285" t="s">
        <v>5023</v>
      </c>
      <c r="C285" t="s">
        <v>5016</v>
      </c>
      <c r="D285" s="1">
        <v>153783</v>
      </c>
      <c r="E285" s="1">
        <v>107648.1</v>
      </c>
      <c r="F285" s="1">
        <v>46134.9</v>
      </c>
      <c r="G285" s="50">
        <v>7</v>
      </c>
      <c r="H285" s="50">
        <f t="shared" si="4"/>
        <v>1</v>
      </c>
    </row>
    <row r="286" spans="1:8" x14ac:dyDescent="0.25">
      <c r="A286" t="s">
        <v>5183</v>
      </c>
      <c r="B286" t="s">
        <v>5020</v>
      </c>
      <c r="C286" t="s">
        <v>5016</v>
      </c>
      <c r="D286" s="1">
        <v>21255.3</v>
      </c>
      <c r="E286" s="1">
        <v>14878.71</v>
      </c>
      <c r="F286" s="1">
        <v>6376.59</v>
      </c>
      <c r="G286" s="50">
        <v>3</v>
      </c>
      <c r="H286" s="50">
        <f t="shared" si="4"/>
        <v>1</v>
      </c>
    </row>
    <row r="287" spans="1:8" x14ac:dyDescent="0.25">
      <c r="A287" t="s">
        <v>5184</v>
      </c>
      <c r="B287" t="s">
        <v>5022</v>
      </c>
      <c r="C287" t="s">
        <v>5013</v>
      </c>
      <c r="D287" s="1">
        <v>93390</v>
      </c>
      <c r="E287" s="1">
        <v>65373</v>
      </c>
      <c r="F287" s="1">
        <v>28017</v>
      </c>
      <c r="G287" s="50">
        <v>6</v>
      </c>
      <c r="H287" s="50">
        <f t="shared" si="4"/>
        <v>1</v>
      </c>
    </row>
    <row r="288" spans="1:8" x14ac:dyDescent="0.25">
      <c r="A288" t="s">
        <v>5185</v>
      </c>
      <c r="B288" t="s">
        <v>5025</v>
      </c>
      <c r="C288" t="s">
        <v>5017</v>
      </c>
      <c r="D288" s="1">
        <v>58682.8</v>
      </c>
      <c r="E288" s="1">
        <v>41077.96</v>
      </c>
      <c r="F288" s="1">
        <v>17604.84</v>
      </c>
      <c r="G288" s="50">
        <v>4</v>
      </c>
      <c r="H288" s="50">
        <f t="shared" si="4"/>
        <v>1</v>
      </c>
    </row>
    <row r="289" spans="1:8" x14ac:dyDescent="0.25">
      <c r="A289" t="s">
        <v>5186</v>
      </c>
      <c r="B289" t="s">
        <v>5024</v>
      </c>
      <c r="C289" t="s">
        <v>5017</v>
      </c>
      <c r="D289" s="1">
        <v>205605</v>
      </c>
      <c r="E289" s="1">
        <v>143923.5</v>
      </c>
      <c r="F289" s="1">
        <v>61681.5</v>
      </c>
      <c r="G289" s="50">
        <v>9</v>
      </c>
      <c r="H289" s="50">
        <f t="shared" si="4"/>
        <v>1</v>
      </c>
    </row>
    <row r="290" spans="1:8" x14ac:dyDescent="0.25">
      <c r="A290" t="s">
        <v>5187</v>
      </c>
      <c r="B290" t="s">
        <v>5021</v>
      </c>
      <c r="C290" t="s">
        <v>5015</v>
      </c>
      <c r="D290" s="1">
        <v>338195</v>
      </c>
      <c r="E290" s="1">
        <v>236736.5</v>
      </c>
      <c r="F290" s="1">
        <v>101458.5</v>
      </c>
      <c r="G290" s="50">
        <v>11</v>
      </c>
      <c r="H290" s="50">
        <f t="shared" si="4"/>
        <v>1</v>
      </c>
    </row>
    <row r="291" spans="1:8" x14ac:dyDescent="0.25">
      <c r="A291" t="s">
        <v>5188</v>
      </c>
      <c r="B291" t="s">
        <v>5022</v>
      </c>
      <c r="C291" t="s">
        <v>5017</v>
      </c>
      <c r="D291" s="1">
        <v>275234.3</v>
      </c>
      <c r="E291" s="1">
        <v>192664.01</v>
      </c>
      <c r="F291" s="1">
        <v>82570.289999999994</v>
      </c>
      <c r="G291" s="50">
        <v>11</v>
      </c>
      <c r="H291" s="50">
        <f t="shared" si="4"/>
        <v>1</v>
      </c>
    </row>
    <row r="292" spans="1:8" x14ac:dyDescent="0.25">
      <c r="A292" t="s">
        <v>5189</v>
      </c>
      <c r="B292" t="s">
        <v>5024</v>
      </c>
      <c r="C292" t="s">
        <v>5015</v>
      </c>
      <c r="D292" s="1">
        <v>40544</v>
      </c>
      <c r="E292" s="1">
        <v>28380.799999999999</v>
      </c>
      <c r="F292" s="1">
        <v>12163.2</v>
      </c>
      <c r="G292" s="50">
        <v>2</v>
      </c>
      <c r="H292" s="50">
        <f t="shared" si="4"/>
        <v>1</v>
      </c>
    </row>
    <row r="293" spans="1:8" x14ac:dyDescent="0.25">
      <c r="A293" t="s">
        <v>5183</v>
      </c>
      <c r="B293" t="s">
        <v>5021</v>
      </c>
      <c r="C293" t="s">
        <v>5015</v>
      </c>
      <c r="D293" s="1">
        <v>364089.59999999998</v>
      </c>
      <c r="E293" s="1">
        <v>254862.72</v>
      </c>
      <c r="F293" s="1">
        <v>109226.88</v>
      </c>
      <c r="G293" s="50">
        <v>12</v>
      </c>
      <c r="H293" s="50">
        <f t="shared" si="4"/>
        <v>1</v>
      </c>
    </row>
    <row r="294" spans="1:8" x14ac:dyDescent="0.25">
      <c r="A294" t="s">
        <v>5188</v>
      </c>
      <c r="B294" t="s">
        <v>5022</v>
      </c>
      <c r="C294" t="s">
        <v>5016</v>
      </c>
      <c r="D294" s="1">
        <v>59772</v>
      </c>
      <c r="E294" s="1">
        <v>41840.400000000001</v>
      </c>
      <c r="F294" s="1">
        <v>17931.599999999999</v>
      </c>
      <c r="G294" s="50">
        <v>4</v>
      </c>
      <c r="H294" s="50">
        <f t="shared" si="4"/>
        <v>1</v>
      </c>
    </row>
    <row r="295" spans="1:8" x14ac:dyDescent="0.25">
      <c r="A295" t="s">
        <v>5190</v>
      </c>
      <c r="B295" t="s">
        <v>5024</v>
      </c>
      <c r="C295" t="s">
        <v>5015</v>
      </c>
      <c r="D295" s="1">
        <v>198733.6</v>
      </c>
      <c r="E295" s="1">
        <v>139113.51999999999</v>
      </c>
      <c r="F295" s="1">
        <v>59620.08</v>
      </c>
      <c r="G295" s="50">
        <v>10</v>
      </c>
      <c r="H295" s="50">
        <f t="shared" si="4"/>
        <v>1</v>
      </c>
    </row>
    <row r="296" spans="1:8" x14ac:dyDescent="0.25">
      <c r="A296" t="s">
        <v>5184</v>
      </c>
      <c r="B296" t="s">
        <v>5025</v>
      </c>
      <c r="C296" t="s">
        <v>5014</v>
      </c>
      <c r="D296" s="1">
        <v>34431</v>
      </c>
      <c r="E296" s="1">
        <v>24101.7</v>
      </c>
      <c r="F296" s="1">
        <v>10329.299999999999</v>
      </c>
      <c r="G296" s="50">
        <v>6</v>
      </c>
      <c r="H296" s="50">
        <f t="shared" si="4"/>
        <v>1</v>
      </c>
    </row>
    <row r="297" spans="1:8" x14ac:dyDescent="0.25">
      <c r="A297" t="s">
        <v>5190</v>
      </c>
      <c r="B297" t="s">
        <v>5019</v>
      </c>
      <c r="C297" t="s">
        <v>5015</v>
      </c>
      <c r="D297" s="1">
        <v>44059.68</v>
      </c>
      <c r="E297" s="1">
        <v>30841.776000000002</v>
      </c>
      <c r="F297" s="1">
        <v>13217.904</v>
      </c>
      <c r="G297" s="50">
        <v>4</v>
      </c>
      <c r="H297" s="50">
        <f t="shared" si="4"/>
        <v>1</v>
      </c>
    </row>
    <row r="298" spans="1:8" x14ac:dyDescent="0.25">
      <c r="A298" t="s">
        <v>5191</v>
      </c>
      <c r="B298" t="s">
        <v>5025</v>
      </c>
      <c r="C298" t="s">
        <v>5014</v>
      </c>
      <c r="D298" s="1">
        <v>131145.60000000001</v>
      </c>
      <c r="E298" s="1">
        <v>91801.919999999998</v>
      </c>
      <c r="F298" s="1">
        <v>39343.68</v>
      </c>
      <c r="G298" s="50">
        <v>8</v>
      </c>
      <c r="H298" s="50">
        <f t="shared" si="4"/>
        <v>1</v>
      </c>
    </row>
    <row r="299" spans="1:8" x14ac:dyDescent="0.25">
      <c r="A299" t="s">
        <v>5190</v>
      </c>
      <c r="B299" t="s">
        <v>5020</v>
      </c>
      <c r="C299" t="s">
        <v>5013</v>
      </c>
      <c r="D299" s="1">
        <v>107437.36</v>
      </c>
      <c r="E299" s="1">
        <v>75206.152000000002</v>
      </c>
      <c r="F299" s="1">
        <v>32231.207999999999</v>
      </c>
      <c r="G299" s="50">
        <v>4</v>
      </c>
      <c r="H299" s="50">
        <f t="shared" si="4"/>
        <v>1</v>
      </c>
    </row>
    <row r="300" spans="1:8" x14ac:dyDescent="0.25">
      <c r="A300" t="s">
        <v>5187</v>
      </c>
      <c r="B300" t="s">
        <v>5024</v>
      </c>
      <c r="C300" t="s">
        <v>5016</v>
      </c>
      <c r="D300" s="1">
        <v>55732.6</v>
      </c>
      <c r="E300" s="1">
        <v>39012.82</v>
      </c>
      <c r="F300" s="1">
        <v>16719.78</v>
      </c>
      <c r="G300" s="50">
        <v>7</v>
      </c>
      <c r="H300" s="50">
        <f t="shared" si="4"/>
        <v>1</v>
      </c>
    </row>
    <row r="301" spans="1:8" x14ac:dyDescent="0.25">
      <c r="A301" t="s">
        <v>5192</v>
      </c>
      <c r="B301" t="s">
        <v>5025</v>
      </c>
      <c r="C301" t="s">
        <v>5015</v>
      </c>
      <c r="D301" s="1">
        <v>49308.480000000003</v>
      </c>
      <c r="E301" s="1">
        <v>34515.936000000002</v>
      </c>
      <c r="F301" s="1">
        <v>14792.544</v>
      </c>
      <c r="G301" s="50">
        <v>2</v>
      </c>
      <c r="H301" s="50">
        <f t="shared" si="4"/>
        <v>1</v>
      </c>
    </row>
    <row r="302" spans="1:8" x14ac:dyDescent="0.25">
      <c r="A302" t="s">
        <v>5193</v>
      </c>
      <c r="B302" t="s">
        <v>5019</v>
      </c>
      <c r="C302" t="s">
        <v>5014</v>
      </c>
      <c r="D302" s="1">
        <v>110310</v>
      </c>
      <c r="E302" s="1">
        <v>77217</v>
      </c>
      <c r="F302" s="1">
        <v>33093</v>
      </c>
      <c r="G302" s="50">
        <v>5</v>
      </c>
      <c r="H302" s="50">
        <f t="shared" si="4"/>
        <v>1</v>
      </c>
    </row>
    <row r="303" spans="1:8" x14ac:dyDescent="0.25">
      <c r="A303" t="s">
        <v>5192</v>
      </c>
      <c r="B303" t="s">
        <v>5024</v>
      </c>
      <c r="C303" t="s">
        <v>5014</v>
      </c>
      <c r="D303" s="1">
        <v>34096.980000000003</v>
      </c>
      <c r="E303" s="1">
        <v>23867.885999999999</v>
      </c>
      <c r="F303" s="1">
        <v>10229.093999999999</v>
      </c>
      <c r="G303" s="50">
        <v>2</v>
      </c>
      <c r="H303" s="50">
        <f t="shared" si="4"/>
        <v>1</v>
      </c>
    </row>
    <row r="304" spans="1:8" x14ac:dyDescent="0.25">
      <c r="A304" t="s">
        <v>5185</v>
      </c>
      <c r="B304" t="s">
        <v>5025</v>
      </c>
      <c r="C304" t="s">
        <v>5017</v>
      </c>
      <c r="D304" s="1">
        <v>34350.5</v>
      </c>
      <c r="E304" s="1">
        <v>24045.35</v>
      </c>
      <c r="F304" s="1">
        <v>10305.15</v>
      </c>
      <c r="G304" s="50">
        <v>5</v>
      </c>
      <c r="H304" s="50">
        <f t="shared" si="4"/>
        <v>1</v>
      </c>
    </row>
    <row r="305" spans="1:8" x14ac:dyDescent="0.25">
      <c r="A305" t="s">
        <v>5184</v>
      </c>
      <c r="B305" t="s">
        <v>5025</v>
      </c>
      <c r="C305" t="s">
        <v>5017</v>
      </c>
      <c r="D305" s="1">
        <v>146473.60000000001</v>
      </c>
      <c r="E305" s="1">
        <v>102531.52</v>
      </c>
      <c r="F305" s="1">
        <v>43942.080000000002</v>
      </c>
      <c r="G305" s="50">
        <v>7</v>
      </c>
      <c r="H305" s="50">
        <f t="shared" si="4"/>
        <v>1</v>
      </c>
    </row>
    <row r="306" spans="1:8" x14ac:dyDescent="0.25">
      <c r="A306" t="s">
        <v>5186</v>
      </c>
      <c r="B306" t="s">
        <v>5023</v>
      </c>
      <c r="C306" t="s">
        <v>5014</v>
      </c>
      <c r="D306" s="1">
        <v>68944</v>
      </c>
      <c r="E306" s="1">
        <v>48260.800000000003</v>
      </c>
      <c r="F306" s="1">
        <v>20683.2</v>
      </c>
      <c r="G306" s="50">
        <v>4</v>
      </c>
      <c r="H306" s="50">
        <f t="shared" si="4"/>
        <v>1</v>
      </c>
    </row>
    <row r="307" spans="1:8" x14ac:dyDescent="0.25">
      <c r="A307" t="s">
        <v>5192</v>
      </c>
      <c r="B307" t="s">
        <v>5022</v>
      </c>
      <c r="C307" t="s">
        <v>5013</v>
      </c>
      <c r="D307" s="1">
        <v>37835</v>
      </c>
      <c r="E307" s="1">
        <v>26484.5</v>
      </c>
      <c r="F307" s="1">
        <v>11350.5</v>
      </c>
      <c r="G307" s="50">
        <v>7</v>
      </c>
      <c r="H307" s="50">
        <f t="shared" si="4"/>
        <v>1</v>
      </c>
    </row>
    <row r="308" spans="1:8" x14ac:dyDescent="0.25">
      <c r="A308" t="s">
        <v>5192</v>
      </c>
      <c r="B308" t="s">
        <v>5024</v>
      </c>
      <c r="C308" t="s">
        <v>5014</v>
      </c>
      <c r="D308" s="1">
        <v>105828</v>
      </c>
      <c r="E308" s="1">
        <v>74079.600000000006</v>
      </c>
      <c r="F308" s="1">
        <v>31748.400000000001</v>
      </c>
      <c r="G308" s="50">
        <v>6</v>
      </c>
      <c r="H308" s="50">
        <f t="shared" si="4"/>
        <v>1</v>
      </c>
    </row>
    <row r="309" spans="1:8" x14ac:dyDescent="0.25">
      <c r="A309" t="s">
        <v>5183</v>
      </c>
      <c r="B309" t="s">
        <v>5021</v>
      </c>
      <c r="C309" t="s">
        <v>5014</v>
      </c>
      <c r="D309" s="1">
        <v>280713.59999999998</v>
      </c>
      <c r="E309" s="1">
        <v>196499.52</v>
      </c>
      <c r="F309" s="1">
        <v>84214.080000000002</v>
      </c>
      <c r="G309" s="50">
        <v>9</v>
      </c>
      <c r="H309" s="50">
        <f t="shared" si="4"/>
        <v>1</v>
      </c>
    </row>
    <row r="310" spans="1:8" x14ac:dyDescent="0.25">
      <c r="A310" t="s">
        <v>5191</v>
      </c>
      <c r="B310" t="s">
        <v>5019</v>
      </c>
      <c r="C310" t="s">
        <v>5013</v>
      </c>
      <c r="D310" s="1">
        <v>257884</v>
      </c>
      <c r="E310" s="1">
        <v>180518.8</v>
      </c>
      <c r="F310" s="1">
        <v>77365.2</v>
      </c>
      <c r="G310" s="50">
        <v>11</v>
      </c>
      <c r="H310" s="50">
        <f t="shared" si="4"/>
        <v>1</v>
      </c>
    </row>
    <row r="311" spans="1:8" x14ac:dyDescent="0.25">
      <c r="A311" t="s">
        <v>5186</v>
      </c>
      <c r="B311" t="s">
        <v>5023</v>
      </c>
      <c r="C311" t="s">
        <v>5017</v>
      </c>
      <c r="D311" s="1">
        <v>101159.03999999999</v>
      </c>
      <c r="E311" s="1">
        <v>70811.327999999994</v>
      </c>
      <c r="F311" s="1">
        <v>30347.712</v>
      </c>
      <c r="G311" s="50">
        <v>4</v>
      </c>
      <c r="H311" s="50">
        <f t="shared" si="4"/>
        <v>1</v>
      </c>
    </row>
    <row r="312" spans="1:8" x14ac:dyDescent="0.25">
      <c r="A312" t="s">
        <v>5193</v>
      </c>
      <c r="B312" t="s">
        <v>5019</v>
      </c>
      <c r="C312" t="s">
        <v>5014</v>
      </c>
      <c r="D312" s="1">
        <v>28916</v>
      </c>
      <c r="E312" s="1">
        <v>20241.2</v>
      </c>
      <c r="F312" s="1">
        <v>8674.7999999999993</v>
      </c>
      <c r="G312" s="50">
        <v>1</v>
      </c>
      <c r="H312" s="50">
        <f t="shared" si="4"/>
        <v>1</v>
      </c>
    </row>
    <row r="313" spans="1:8" x14ac:dyDescent="0.25">
      <c r="A313" t="s">
        <v>5186</v>
      </c>
      <c r="B313" t="s">
        <v>5026</v>
      </c>
      <c r="C313" t="s">
        <v>5013</v>
      </c>
      <c r="D313" s="1">
        <v>93755.199999999997</v>
      </c>
      <c r="E313" s="1">
        <v>65628.639999999999</v>
      </c>
      <c r="F313" s="1">
        <v>28126.560000000001</v>
      </c>
      <c r="G313" s="50">
        <v>11</v>
      </c>
      <c r="H313" s="50">
        <f t="shared" si="4"/>
        <v>1</v>
      </c>
    </row>
    <row r="314" spans="1:8" x14ac:dyDescent="0.25">
      <c r="A314" t="s">
        <v>5190</v>
      </c>
      <c r="B314" t="s">
        <v>5021</v>
      </c>
      <c r="C314" t="s">
        <v>5016</v>
      </c>
      <c r="D314" s="1">
        <v>78531.12</v>
      </c>
      <c r="E314" s="1">
        <v>54971.784</v>
      </c>
      <c r="F314" s="1">
        <v>23559.335999999999</v>
      </c>
      <c r="G314" s="50">
        <v>6</v>
      </c>
      <c r="H314" s="50">
        <f t="shared" si="4"/>
        <v>1</v>
      </c>
    </row>
    <row r="315" spans="1:8" x14ac:dyDescent="0.25">
      <c r="A315" t="s">
        <v>5185</v>
      </c>
      <c r="B315" t="s">
        <v>5024</v>
      </c>
      <c r="C315" t="s">
        <v>5017</v>
      </c>
      <c r="D315" s="1">
        <v>166752.35999999999</v>
      </c>
      <c r="E315" s="1">
        <v>116726.652</v>
      </c>
      <c r="F315" s="1">
        <v>50025.707999999999</v>
      </c>
      <c r="G315" s="50">
        <v>6</v>
      </c>
      <c r="H315" s="50">
        <f t="shared" si="4"/>
        <v>1</v>
      </c>
    </row>
    <row r="316" spans="1:8" x14ac:dyDescent="0.25">
      <c r="A316" t="s">
        <v>5185</v>
      </c>
      <c r="B316" t="s">
        <v>5024</v>
      </c>
      <c r="C316" t="s">
        <v>5016</v>
      </c>
      <c r="D316" s="1">
        <v>94201.74</v>
      </c>
      <c r="E316" s="1">
        <v>65941.217999999993</v>
      </c>
      <c r="F316" s="1">
        <v>28260.522000000001</v>
      </c>
      <c r="G316" s="50">
        <v>3</v>
      </c>
      <c r="H316" s="50">
        <f t="shared" si="4"/>
        <v>1</v>
      </c>
    </row>
    <row r="317" spans="1:8" x14ac:dyDescent="0.25">
      <c r="A317" t="s">
        <v>5187</v>
      </c>
      <c r="B317" t="s">
        <v>5020</v>
      </c>
      <c r="C317" t="s">
        <v>5017</v>
      </c>
      <c r="D317" s="1">
        <v>94438</v>
      </c>
      <c r="E317" s="1">
        <v>66106.600000000006</v>
      </c>
      <c r="F317" s="1">
        <v>28331.4</v>
      </c>
      <c r="G317" s="50">
        <v>10</v>
      </c>
      <c r="H317" s="50">
        <f t="shared" si="4"/>
        <v>1</v>
      </c>
    </row>
    <row r="318" spans="1:8" x14ac:dyDescent="0.25">
      <c r="A318" t="s">
        <v>5189</v>
      </c>
      <c r="B318" t="s">
        <v>5025</v>
      </c>
      <c r="C318" t="s">
        <v>5015</v>
      </c>
      <c r="D318" s="1">
        <v>235272.6</v>
      </c>
      <c r="E318" s="1">
        <v>164690.82</v>
      </c>
      <c r="F318" s="1">
        <v>70581.78</v>
      </c>
      <c r="G318" s="50">
        <v>9</v>
      </c>
      <c r="H318" s="50">
        <f t="shared" si="4"/>
        <v>1</v>
      </c>
    </row>
    <row r="319" spans="1:8" x14ac:dyDescent="0.25">
      <c r="A319" t="s">
        <v>5187</v>
      </c>
      <c r="B319" t="s">
        <v>5022</v>
      </c>
      <c r="C319" t="s">
        <v>5014</v>
      </c>
      <c r="D319" s="1">
        <v>386868.13</v>
      </c>
      <c r="E319" s="1">
        <v>270807.69099999999</v>
      </c>
      <c r="F319" s="1">
        <v>116060.439</v>
      </c>
      <c r="G319" s="50">
        <v>11</v>
      </c>
      <c r="H319" s="50">
        <f t="shared" si="4"/>
        <v>1</v>
      </c>
    </row>
    <row r="320" spans="1:8" x14ac:dyDescent="0.25">
      <c r="A320" t="s">
        <v>5186</v>
      </c>
      <c r="B320" t="s">
        <v>5021</v>
      </c>
      <c r="C320" t="s">
        <v>5013</v>
      </c>
      <c r="D320" s="1">
        <v>7590.21</v>
      </c>
      <c r="E320" s="1">
        <v>5313.1469999999999</v>
      </c>
      <c r="F320" s="1">
        <v>2277.0630000000001</v>
      </c>
      <c r="G320" s="50">
        <v>3</v>
      </c>
      <c r="H320" s="50">
        <f t="shared" si="4"/>
        <v>1</v>
      </c>
    </row>
    <row r="321" spans="1:8" x14ac:dyDescent="0.25">
      <c r="A321" t="s">
        <v>5186</v>
      </c>
      <c r="B321" t="s">
        <v>5020</v>
      </c>
      <c r="C321" t="s">
        <v>5013</v>
      </c>
      <c r="D321" s="1">
        <v>287679.92</v>
      </c>
      <c r="E321" s="1">
        <v>201375.94399999999</v>
      </c>
      <c r="F321" s="1">
        <v>86303.975999999995</v>
      </c>
      <c r="G321" s="50">
        <v>11</v>
      </c>
      <c r="H321" s="50">
        <f t="shared" si="4"/>
        <v>1</v>
      </c>
    </row>
    <row r="322" spans="1:8" x14ac:dyDescent="0.25">
      <c r="A322" t="s">
        <v>5188</v>
      </c>
      <c r="B322" t="s">
        <v>5021</v>
      </c>
      <c r="C322" t="s">
        <v>5017</v>
      </c>
      <c r="D322" s="1">
        <v>86597.28</v>
      </c>
      <c r="E322" s="1">
        <v>60618.095999999998</v>
      </c>
      <c r="F322" s="1">
        <v>25979.184000000001</v>
      </c>
      <c r="G322" s="50">
        <v>3</v>
      </c>
      <c r="H322" s="50">
        <f t="shared" si="4"/>
        <v>1</v>
      </c>
    </row>
    <row r="323" spans="1:8" x14ac:dyDescent="0.25">
      <c r="A323" t="s">
        <v>5193</v>
      </c>
      <c r="B323" t="s">
        <v>5021</v>
      </c>
      <c r="C323" t="s">
        <v>5013</v>
      </c>
      <c r="D323" s="1">
        <v>124623.03</v>
      </c>
      <c r="E323" s="1">
        <v>87236.120999999999</v>
      </c>
      <c r="F323" s="1">
        <v>37386.909</v>
      </c>
      <c r="G323" s="50">
        <v>7</v>
      </c>
      <c r="H323" s="50">
        <f t="shared" ref="H323:H386" si="5">SUBTOTAL(103,A323)</f>
        <v>1</v>
      </c>
    </row>
    <row r="324" spans="1:8" x14ac:dyDescent="0.25">
      <c r="A324" t="s">
        <v>5188</v>
      </c>
      <c r="B324" t="s">
        <v>5025</v>
      </c>
      <c r="C324" t="s">
        <v>5014</v>
      </c>
      <c r="D324" s="1">
        <v>6750</v>
      </c>
      <c r="E324" s="1">
        <v>4725</v>
      </c>
      <c r="F324" s="1">
        <v>2025</v>
      </c>
      <c r="G324" s="50">
        <v>1</v>
      </c>
      <c r="H324" s="50">
        <f t="shared" si="5"/>
        <v>1</v>
      </c>
    </row>
    <row r="325" spans="1:8" x14ac:dyDescent="0.25">
      <c r="A325" t="s">
        <v>5194</v>
      </c>
      <c r="B325" t="s">
        <v>5023</v>
      </c>
      <c r="C325" t="s">
        <v>5015</v>
      </c>
      <c r="D325" s="1">
        <v>279847.67999999999</v>
      </c>
      <c r="E325" s="1">
        <v>195893.37599999999</v>
      </c>
      <c r="F325" s="1">
        <v>83954.304000000004</v>
      </c>
      <c r="G325" s="50">
        <v>12</v>
      </c>
      <c r="H325" s="50">
        <f t="shared" si="5"/>
        <v>1</v>
      </c>
    </row>
    <row r="326" spans="1:8" x14ac:dyDescent="0.25">
      <c r="A326" t="s">
        <v>5194</v>
      </c>
      <c r="B326" t="s">
        <v>5023</v>
      </c>
      <c r="C326" t="s">
        <v>5016</v>
      </c>
      <c r="D326" s="1">
        <v>69871.08</v>
      </c>
      <c r="E326" s="1">
        <v>48909.756000000001</v>
      </c>
      <c r="F326" s="1">
        <v>20961.324000000001</v>
      </c>
      <c r="G326" s="50">
        <v>4</v>
      </c>
      <c r="H326" s="50">
        <f t="shared" si="5"/>
        <v>1</v>
      </c>
    </row>
    <row r="327" spans="1:8" x14ac:dyDescent="0.25">
      <c r="A327" t="s">
        <v>5184</v>
      </c>
      <c r="B327" t="s">
        <v>5025</v>
      </c>
      <c r="C327" t="s">
        <v>5014</v>
      </c>
      <c r="D327" s="1">
        <v>241056</v>
      </c>
      <c r="E327" s="1">
        <v>168739.20000000001</v>
      </c>
      <c r="F327" s="1">
        <v>72316.800000000003</v>
      </c>
      <c r="G327" s="50">
        <v>10</v>
      </c>
      <c r="H327" s="50">
        <f t="shared" si="5"/>
        <v>1</v>
      </c>
    </row>
    <row r="328" spans="1:8" x14ac:dyDescent="0.25">
      <c r="A328" t="s">
        <v>5187</v>
      </c>
      <c r="B328" t="s">
        <v>5023</v>
      </c>
      <c r="C328" t="s">
        <v>5015</v>
      </c>
      <c r="D328" s="1">
        <v>287953.91999999998</v>
      </c>
      <c r="E328" s="1">
        <v>201567.74400000001</v>
      </c>
      <c r="F328" s="1">
        <v>86386.176000000007</v>
      </c>
      <c r="G328" s="50">
        <v>8</v>
      </c>
      <c r="H328" s="50">
        <f t="shared" si="5"/>
        <v>1</v>
      </c>
    </row>
    <row r="329" spans="1:8" x14ac:dyDescent="0.25">
      <c r="A329" t="s">
        <v>5188</v>
      </c>
      <c r="B329" t="s">
        <v>5022</v>
      </c>
      <c r="C329" t="s">
        <v>5013</v>
      </c>
      <c r="D329" s="1">
        <v>75895.61</v>
      </c>
      <c r="E329" s="1">
        <v>53126.927000000003</v>
      </c>
      <c r="F329" s="1">
        <v>22768.683000000001</v>
      </c>
      <c r="G329" s="50">
        <v>7</v>
      </c>
      <c r="H329" s="50">
        <f t="shared" si="5"/>
        <v>1</v>
      </c>
    </row>
    <row r="330" spans="1:8" x14ac:dyDescent="0.25">
      <c r="A330" t="s">
        <v>5189</v>
      </c>
      <c r="B330" t="s">
        <v>5023</v>
      </c>
      <c r="C330" t="s">
        <v>5017</v>
      </c>
      <c r="D330" s="1">
        <v>22161.599999999999</v>
      </c>
      <c r="E330" s="1">
        <v>15513.12</v>
      </c>
      <c r="F330" s="1">
        <v>6648.48</v>
      </c>
      <c r="G330" s="50">
        <v>6</v>
      </c>
      <c r="H330" s="50">
        <f t="shared" si="5"/>
        <v>1</v>
      </c>
    </row>
    <row r="331" spans="1:8" x14ac:dyDescent="0.25">
      <c r="A331" t="s">
        <v>5187</v>
      </c>
      <c r="B331" t="s">
        <v>5026</v>
      </c>
      <c r="C331" t="s">
        <v>5017</v>
      </c>
      <c r="D331" s="1">
        <v>145908</v>
      </c>
      <c r="E331" s="1">
        <v>102135.6</v>
      </c>
      <c r="F331" s="1">
        <v>43772.4</v>
      </c>
      <c r="G331" s="50">
        <v>6</v>
      </c>
      <c r="H331" s="50">
        <f t="shared" si="5"/>
        <v>1</v>
      </c>
    </row>
    <row r="332" spans="1:8" x14ac:dyDescent="0.25">
      <c r="A332" t="s">
        <v>5185</v>
      </c>
      <c r="B332" t="s">
        <v>5024</v>
      </c>
      <c r="C332" t="s">
        <v>5016</v>
      </c>
      <c r="D332" s="1">
        <v>74939.34</v>
      </c>
      <c r="E332" s="1">
        <v>52457.538</v>
      </c>
      <c r="F332" s="1">
        <v>22481.802</v>
      </c>
      <c r="G332" s="50">
        <v>6</v>
      </c>
      <c r="H332" s="50">
        <f t="shared" si="5"/>
        <v>1</v>
      </c>
    </row>
    <row r="333" spans="1:8" x14ac:dyDescent="0.25">
      <c r="A333" t="s">
        <v>5192</v>
      </c>
      <c r="B333" t="s">
        <v>5020</v>
      </c>
      <c r="C333" t="s">
        <v>5014</v>
      </c>
      <c r="D333" s="1">
        <v>35497</v>
      </c>
      <c r="E333" s="1">
        <v>24847.9</v>
      </c>
      <c r="F333" s="1">
        <v>10649.1</v>
      </c>
      <c r="G333" s="50">
        <v>11</v>
      </c>
      <c r="H333" s="50">
        <f t="shared" si="5"/>
        <v>1</v>
      </c>
    </row>
    <row r="334" spans="1:8" x14ac:dyDescent="0.25">
      <c r="A334" t="s">
        <v>5194</v>
      </c>
      <c r="B334" t="s">
        <v>5019</v>
      </c>
      <c r="C334" t="s">
        <v>5017</v>
      </c>
      <c r="D334" s="1">
        <v>91392</v>
      </c>
      <c r="E334" s="1">
        <v>63974.400000000001</v>
      </c>
      <c r="F334" s="1">
        <v>27417.599999999999</v>
      </c>
      <c r="G334" s="50">
        <v>12</v>
      </c>
      <c r="H334" s="50">
        <f t="shared" si="5"/>
        <v>1</v>
      </c>
    </row>
    <row r="335" spans="1:8" x14ac:dyDescent="0.25">
      <c r="A335" t="s">
        <v>5189</v>
      </c>
      <c r="B335" t="s">
        <v>5020</v>
      </c>
      <c r="C335" t="s">
        <v>5014</v>
      </c>
      <c r="D335" s="1">
        <v>159944.4</v>
      </c>
      <c r="E335" s="1">
        <v>111961.08</v>
      </c>
      <c r="F335" s="1">
        <v>47983.32</v>
      </c>
      <c r="G335" s="50">
        <v>12</v>
      </c>
      <c r="H335" s="50">
        <f t="shared" si="5"/>
        <v>1</v>
      </c>
    </row>
    <row r="336" spans="1:8" x14ac:dyDescent="0.25">
      <c r="A336" t="s">
        <v>5185</v>
      </c>
      <c r="B336" t="s">
        <v>5025</v>
      </c>
      <c r="C336" t="s">
        <v>5014</v>
      </c>
      <c r="D336" s="1">
        <v>111636</v>
      </c>
      <c r="E336" s="1">
        <v>78145.2</v>
      </c>
      <c r="F336" s="1">
        <v>33490.800000000003</v>
      </c>
      <c r="G336" s="50">
        <v>5</v>
      </c>
      <c r="H336" s="50">
        <f t="shared" si="5"/>
        <v>1</v>
      </c>
    </row>
    <row r="337" spans="1:8" x14ac:dyDescent="0.25">
      <c r="A337" t="s">
        <v>5184</v>
      </c>
      <c r="B337" t="s">
        <v>5023</v>
      </c>
      <c r="C337" t="s">
        <v>5017</v>
      </c>
      <c r="D337" s="1">
        <v>47016.27</v>
      </c>
      <c r="E337" s="1">
        <v>32911.389000000003</v>
      </c>
      <c r="F337" s="1">
        <v>14104.880999999999</v>
      </c>
      <c r="G337" s="50">
        <v>7</v>
      </c>
      <c r="H337" s="50">
        <f t="shared" si="5"/>
        <v>1</v>
      </c>
    </row>
    <row r="338" spans="1:8" x14ac:dyDescent="0.25">
      <c r="A338" t="s">
        <v>5194</v>
      </c>
      <c r="B338" t="s">
        <v>5023</v>
      </c>
      <c r="C338" t="s">
        <v>5014</v>
      </c>
      <c r="D338" s="1">
        <v>231848.05</v>
      </c>
      <c r="E338" s="1">
        <v>162293.63500000001</v>
      </c>
      <c r="F338" s="1">
        <v>69554.414999999994</v>
      </c>
      <c r="G338" s="50">
        <v>7</v>
      </c>
      <c r="H338" s="50">
        <f t="shared" si="5"/>
        <v>1</v>
      </c>
    </row>
    <row r="339" spans="1:8" x14ac:dyDescent="0.25">
      <c r="A339" t="s">
        <v>5191</v>
      </c>
      <c r="B339" t="s">
        <v>5019</v>
      </c>
      <c r="C339" t="s">
        <v>5016</v>
      </c>
      <c r="D339" s="1">
        <v>153781.20000000001</v>
      </c>
      <c r="E339" s="1">
        <v>107646.84</v>
      </c>
      <c r="F339" s="1">
        <v>46134.36</v>
      </c>
      <c r="G339" s="50">
        <v>5</v>
      </c>
      <c r="H339" s="50">
        <f t="shared" si="5"/>
        <v>1</v>
      </c>
    </row>
    <row r="340" spans="1:8" x14ac:dyDescent="0.25">
      <c r="A340" t="s">
        <v>5186</v>
      </c>
      <c r="B340" t="s">
        <v>5026</v>
      </c>
      <c r="C340" t="s">
        <v>5013</v>
      </c>
      <c r="D340" s="1">
        <v>60552</v>
      </c>
      <c r="E340" s="1">
        <v>42386.400000000001</v>
      </c>
      <c r="F340" s="1">
        <v>18165.599999999999</v>
      </c>
      <c r="G340" s="50">
        <v>6</v>
      </c>
      <c r="H340" s="50">
        <f t="shared" si="5"/>
        <v>1</v>
      </c>
    </row>
    <row r="341" spans="1:8" x14ac:dyDescent="0.25">
      <c r="A341" t="s">
        <v>5188</v>
      </c>
      <c r="B341" t="s">
        <v>5020</v>
      </c>
      <c r="C341" t="s">
        <v>5017</v>
      </c>
      <c r="D341" s="1">
        <v>137709.6</v>
      </c>
      <c r="E341" s="1">
        <v>96396.72</v>
      </c>
      <c r="F341" s="1">
        <v>41312.879999999997</v>
      </c>
      <c r="G341" s="50">
        <v>7</v>
      </c>
      <c r="H341" s="50">
        <f t="shared" si="5"/>
        <v>1</v>
      </c>
    </row>
    <row r="342" spans="1:8" x14ac:dyDescent="0.25">
      <c r="A342" t="s">
        <v>5186</v>
      </c>
      <c r="B342" t="s">
        <v>5019</v>
      </c>
      <c r="C342" t="s">
        <v>5015</v>
      </c>
      <c r="D342" s="1">
        <v>259008</v>
      </c>
      <c r="E342" s="1">
        <v>181305.60000000001</v>
      </c>
      <c r="F342" s="1">
        <v>77702.399999999994</v>
      </c>
      <c r="G342" s="50">
        <v>8</v>
      </c>
      <c r="H342" s="50">
        <f t="shared" si="5"/>
        <v>1</v>
      </c>
    </row>
    <row r="343" spans="1:8" x14ac:dyDescent="0.25">
      <c r="A343" t="s">
        <v>5187</v>
      </c>
      <c r="B343" t="s">
        <v>5024</v>
      </c>
      <c r="C343" t="s">
        <v>5017</v>
      </c>
      <c r="D343" s="1">
        <v>67456.800000000003</v>
      </c>
      <c r="E343" s="1">
        <v>47219.76</v>
      </c>
      <c r="F343" s="1">
        <v>20237.04</v>
      </c>
      <c r="G343" s="50">
        <v>3</v>
      </c>
      <c r="H343" s="50">
        <f t="shared" si="5"/>
        <v>1</v>
      </c>
    </row>
    <row r="344" spans="1:8" x14ac:dyDescent="0.25">
      <c r="A344" t="s">
        <v>5194</v>
      </c>
      <c r="B344" t="s">
        <v>5022</v>
      </c>
      <c r="C344" t="s">
        <v>5014</v>
      </c>
      <c r="D344" s="1">
        <v>195690</v>
      </c>
      <c r="E344" s="1">
        <v>136983</v>
      </c>
      <c r="F344" s="1">
        <v>58707</v>
      </c>
      <c r="G344" s="50">
        <v>11</v>
      </c>
      <c r="H344" s="50">
        <f t="shared" si="5"/>
        <v>1</v>
      </c>
    </row>
    <row r="345" spans="1:8" x14ac:dyDescent="0.25">
      <c r="A345" t="s">
        <v>5185</v>
      </c>
      <c r="B345" t="s">
        <v>5026</v>
      </c>
      <c r="C345" t="s">
        <v>5014</v>
      </c>
      <c r="D345" s="1">
        <v>368735.4</v>
      </c>
      <c r="E345" s="1">
        <v>258114.78</v>
      </c>
      <c r="F345" s="1">
        <v>110620.62</v>
      </c>
      <c r="G345" s="50">
        <v>11</v>
      </c>
      <c r="H345" s="50">
        <f t="shared" si="5"/>
        <v>1</v>
      </c>
    </row>
    <row r="346" spans="1:8" x14ac:dyDescent="0.25">
      <c r="A346" t="s">
        <v>5184</v>
      </c>
      <c r="B346" t="s">
        <v>5024</v>
      </c>
      <c r="C346" t="s">
        <v>5013</v>
      </c>
      <c r="D346" s="1">
        <v>39811.199999999997</v>
      </c>
      <c r="E346" s="1">
        <v>27867.84</v>
      </c>
      <c r="F346" s="1">
        <v>11943.36</v>
      </c>
      <c r="G346" s="50">
        <v>3</v>
      </c>
      <c r="H346" s="50">
        <f t="shared" si="5"/>
        <v>1</v>
      </c>
    </row>
    <row r="347" spans="1:8" x14ac:dyDescent="0.25">
      <c r="A347" t="s">
        <v>5187</v>
      </c>
      <c r="B347" t="s">
        <v>5020</v>
      </c>
      <c r="C347" t="s">
        <v>5013</v>
      </c>
      <c r="D347" s="1">
        <v>17413.18</v>
      </c>
      <c r="E347" s="1">
        <v>12189.226000000001</v>
      </c>
      <c r="F347" s="1">
        <v>5223.9539999999997</v>
      </c>
      <c r="G347" s="50">
        <v>1</v>
      </c>
      <c r="H347" s="50">
        <f t="shared" si="5"/>
        <v>1</v>
      </c>
    </row>
    <row r="348" spans="1:8" x14ac:dyDescent="0.25">
      <c r="A348" t="s">
        <v>5193</v>
      </c>
      <c r="B348" t="s">
        <v>5024</v>
      </c>
      <c r="C348" t="s">
        <v>5017</v>
      </c>
      <c r="D348" s="1">
        <v>204220.2</v>
      </c>
      <c r="E348" s="1">
        <v>142954.14000000001</v>
      </c>
      <c r="F348" s="1">
        <v>61266.06</v>
      </c>
      <c r="G348" s="50">
        <v>6</v>
      </c>
      <c r="H348" s="50">
        <f t="shared" si="5"/>
        <v>1</v>
      </c>
    </row>
    <row r="349" spans="1:8" x14ac:dyDescent="0.25">
      <c r="A349" t="s">
        <v>5194</v>
      </c>
      <c r="B349" t="s">
        <v>5026</v>
      </c>
      <c r="C349" t="s">
        <v>5017</v>
      </c>
      <c r="D349" s="1">
        <v>176096.04</v>
      </c>
      <c r="E349" s="1">
        <v>123267.228</v>
      </c>
      <c r="F349" s="1">
        <v>52828.811999999998</v>
      </c>
      <c r="G349" s="50">
        <v>6</v>
      </c>
      <c r="H349" s="50">
        <f t="shared" si="5"/>
        <v>1</v>
      </c>
    </row>
    <row r="350" spans="1:8" x14ac:dyDescent="0.25">
      <c r="A350" t="s">
        <v>5192</v>
      </c>
      <c r="B350" t="s">
        <v>5022</v>
      </c>
      <c r="C350" t="s">
        <v>5015</v>
      </c>
      <c r="D350" s="1">
        <v>145229.76000000001</v>
      </c>
      <c r="E350" s="1">
        <v>101660.83199999999</v>
      </c>
      <c r="F350" s="1">
        <v>43568.928</v>
      </c>
      <c r="G350" s="50">
        <v>4</v>
      </c>
      <c r="H350" s="50">
        <f t="shared" si="5"/>
        <v>1</v>
      </c>
    </row>
    <row r="351" spans="1:8" x14ac:dyDescent="0.25">
      <c r="A351" t="s">
        <v>5184</v>
      </c>
      <c r="B351" t="s">
        <v>5024</v>
      </c>
      <c r="C351" t="s">
        <v>5015</v>
      </c>
      <c r="D351" s="1">
        <v>40476.6</v>
      </c>
      <c r="E351" s="1">
        <v>28333.62</v>
      </c>
      <c r="F351" s="1">
        <v>12142.98</v>
      </c>
      <c r="G351" s="50">
        <v>4</v>
      </c>
      <c r="H351" s="50">
        <f t="shared" si="5"/>
        <v>1</v>
      </c>
    </row>
    <row r="352" spans="1:8" x14ac:dyDescent="0.25">
      <c r="A352" t="s">
        <v>5190</v>
      </c>
      <c r="B352" t="s">
        <v>5024</v>
      </c>
      <c r="C352" t="s">
        <v>5015</v>
      </c>
      <c r="D352" s="1">
        <v>275818.40000000002</v>
      </c>
      <c r="E352" s="1">
        <v>193072.88</v>
      </c>
      <c r="F352" s="1">
        <v>82745.52</v>
      </c>
      <c r="G352" s="50">
        <v>8</v>
      </c>
      <c r="H352" s="50">
        <f t="shared" si="5"/>
        <v>1</v>
      </c>
    </row>
    <row r="353" spans="1:8" x14ac:dyDescent="0.25">
      <c r="A353" t="s">
        <v>5194</v>
      </c>
      <c r="B353" t="s">
        <v>5023</v>
      </c>
      <c r="C353" t="s">
        <v>5014</v>
      </c>
      <c r="D353" s="1">
        <v>54279</v>
      </c>
      <c r="E353" s="1">
        <v>37995.300000000003</v>
      </c>
      <c r="F353" s="1">
        <v>16283.7</v>
      </c>
      <c r="G353" s="50">
        <v>12</v>
      </c>
      <c r="H353" s="50">
        <f t="shared" si="5"/>
        <v>1</v>
      </c>
    </row>
    <row r="354" spans="1:8" x14ac:dyDescent="0.25">
      <c r="A354" t="s">
        <v>5194</v>
      </c>
      <c r="B354" t="s">
        <v>5023</v>
      </c>
      <c r="C354" t="s">
        <v>5014</v>
      </c>
      <c r="D354" s="1">
        <v>235044.72</v>
      </c>
      <c r="E354" s="1">
        <v>164531.304</v>
      </c>
      <c r="F354" s="1">
        <v>70513.415999999997</v>
      </c>
      <c r="G354" s="50">
        <v>12</v>
      </c>
      <c r="H354" s="50">
        <f t="shared" si="5"/>
        <v>1</v>
      </c>
    </row>
    <row r="355" spans="1:8" x14ac:dyDescent="0.25">
      <c r="A355" t="s">
        <v>5183</v>
      </c>
      <c r="B355" t="s">
        <v>5021</v>
      </c>
      <c r="C355" t="s">
        <v>5014</v>
      </c>
      <c r="D355" s="1">
        <v>42459.75</v>
      </c>
      <c r="E355" s="1">
        <v>29721.825000000001</v>
      </c>
      <c r="F355" s="1">
        <v>12737.924999999999</v>
      </c>
      <c r="G355" s="50">
        <v>3</v>
      </c>
      <c r="H355" s="50">
        <f t="shared" si="5"/>
        <v>1</v>
      </c>
    </row>
    <row r="356" spans="1:8" x14ac:dyDescent="0.25">
      <c r="A356" t="s">
        <v>5195</v>
      </c>
      <c r="B356" t="s">
        <v>5024</v>
      </c>
      <c r="C356" t="s">
        <v>5015</v>
      </c>
      <c r="D356" s="1">
        <v>85738.23</v>
      </c>
      <c r="E356" s="1">
        <v>60016.760999999999</v>
      </c>
      <c r="F356" s="1">
        <v>25721.469000000001</v>
      </c>
      <c r="G356" s="50">
        <v>9</v>
      </c>
      <c r="H356" s="50">
        <f t="shared" si="5"/>
        <v>1</v>
      </c>
    </row>
    <row r="357" spans="1:8" x14ac:dyDescent="0.25">
      <c r="A357" t="s">
        <v>5183</v>
      </c>
      <c r="B357" t="s">
        <v>5022</v>
      </c>
      <c r="C357" t="s">
        <v>5017</v>
      </c>
      <c r="D357" s="1">
        <v>194625.55</v>
      </c>
      <c r="E357" s="1">
        <v>136237.88500000001</v>
      </c>
      <c r="F357" s="1">
        <v>58387.665000000001</v>
      </c>
      <c r="G357" s="50">
        <v>7</v>
      </c>
      <c r="H357" s="50">
        <f t="shared" si="5"/>
        <v>1</v>
      </c>
    </row>
    <row r="358" spans="1:8" x14ac:dyDescent="0.25">
      <c r="A358" t="s">
        <v>5184</v>
      </c>
      <c r="B358" t="s">
        <v>5024</v>
      </c>
      <c r="C358" t="s">
        <v>5017</v>
      </c>
      <c r="D358" s="1">
        <v>359084</v>
      </c>
      <c r="E358" s="1">
        <v>251358.8</v>
      </c>
      <c r="F358" s="1">
        <v>107725.2</v>
      </c>
      <c r="G358" s="50">
        <v>10</v>
      </c>
      <c r="H358" s="50">
        <f t="shared" si="5"/>
        <v>1</v>
      </c>
    </row>
    <row r="359" spans="1:8" x14ac:dyDescent="0.25">
      <c r="A359" t="s">
        <v>5185</v>
      </c>
      <c r="B359" t="s">
        <v>5021</v>
      </c>
      <c r="C359" t="s">
        <v>5014</v>
      </c>
      <c r="D359" s="1">
        <v>137412</v>
      </c>
      <c r="E359" s="1">
        <v>96188.4</v>
      </c>
      <c r="F359" s="1">
        <v>41223.599999999999</v>
      </c>
      <c r="G359" s="50">
        <v>12</v>
      </c>
      <c r="H359" s="50">
        <f t="shared" si="5"/>
        <v>1</v>
      </c>
    </row>
    <row r="360" spans="1:8" x14ac:dyDescent="0.25">
      <c r="A360" t="s">
        <v>5186</v>
      </c>
      <c r="B360" t="s">
        <v>5023</v>
      </c>
      <c r="C360" t="s">
        <v>5016</v>
      </c>
      <c r="D360" s="1">
        <v>123354</v>
      </c>
      <c r="E360" s="1">
        <v>86347.8</v>
      </c>
      <c r="F360" s="1">
        <v>37006.199999999997</v>
      </c>
      <c r="G360" s="50">
        <v>7</v>
      </c>
      <c r="H360" s="50">
        <f t="shared" si="5"/>
        <v>1</v>
      </c>
    </row>
    <row r="361" spans="1:8" x14ac:dyDescent="0.25">
      <c r="A361" t="s">
        <v>5187</v>
      </c>
      <c r="B361" t="s">
        <v>5025</v>
      </c>
      <c r="C361" t="s">
        <v>5013</v>
      </c>
      <c r="D361" s="1">
        <v>25421</v>
      </c>
      <c r="E361" s="1">
        <v>17794.7</v>
      </c>
      <c r="F361" s="1">
        <v>7626.3</v>
      </c>
      <c r="G361" s="50">
        <v>1</v>
      </c>
      <c r="H361" s="50">
        <f t="shared" si="5"/>
        <v>1</v>
      </c>
    </row>
    <row r="362" spans="1:8" x14ac:dyDescent="0.25">
      <c r="A362" t="s">
        <v>5188</v>
      </c>
      <c r="B362" t="s">
        <v>5026</v>
      </c>
      <c r="C362" t="s">
        <v>5016</v>
      </c>
      <c r="D362" s="1">
        <v>39442.339999999997</v>
      </c>
      <c r="E362" s="1">
        <v>27609.637999999999</v>
      </c>
      <c r="F362" s="1">
        <v>11832.701999999999</v>
      </c>
      <c r="G362" s="50">
        <v>2</v>
      </c>
      <c r="H362" s="50">
        <f t="shared" si="5"/>
        <v>1</v>
      </c>
    </row>
    <row r="363" spans="1:8" x14ac:dyDescent="0.25">
      <c r="A363" t="s">
        <v>5189</v>
      </c>
      <c r="B363" t="s">
        <v>5020</v>
      </c>
      <c r="C363" t="s">
        <v>5017</v>
      </c>
      <c r="D363" s="1">
        <v>175554</v>
      </c>
      <c r="E363" s="1">
        <v>122887.8</v>
      </c>
      <c r="F363" s="1">
        <v>52666.2</v>
      </c>
      <c r="G363" s="50">
        <v>9</v>
      </c>
      <c r="H363" s="50">
        <f t="shared" si="5"/>
        <v>1</v>
      </c>
    </row>
    <row r="364" spans="1:8" x14ac:dyDescent="0.25">
      <c r="A364" t="s">
        <v>5183</v>
      </c>
      <c r="B364" t="s">
        <v>5021</v>
      </c>
      <c r="C364" t="s">
        <v>5013</v>
      </c>
      <c r="D364" s="1">
        <v>137230.07999999999</v>
      </c>
      <c r="E364" s="1">
        <v>96061.055999999997</v>
      </c>
      <c r="F364" s="1">
        <v>41169.023999999998</v>
      </c>
      <c r="G364" s="50">
        <v>8</v>
      </c>
      <c r="H364" s="50">
        <f t="shared" si="5"/>
        <v>1</v>
      </c>
    </row>
    <row r="365" spans="1:8" x14ac:dyDescent="0.25">
      <c r="A365" t="s">
        <v>5188</v>
      </c>
      <c r="B365" t="s">
        <v>5024</v>
      </c>
      <c r="C365" t="s">
        <v>5015</v>
      </c>
      <c r="D365" s="1">
        <v>39032</v>
      </c>
      <c r="E365" s="1">
        <v>27322.400000000001</v>
      </c>
      <c r="F365" s="1">
        <v>11709.6</v>
      </c>
      <c r="G365" s="50">
        <v>7</v>
      </c>
      <c r="H365" s="50">
        <f t="shared" si="5"/>
        <v>1</v>
      </c>
    </row>
    <row r="366" spans="1:8" x14ac:dyDescent="0.25">
      <c r="A366" t="s">
        <v>5190</v>
      </c>
      <c r="B366" t="s">
        <v>5020</v>
      </c>
      <c r="C366" t="s">
        <v>5013</v>
      </c>
      <c r="D366" s="1">
        <v>74596.95</v>
      </c>
      <c r="E366" s="1">
        <v>52217.864999999998</v>
      </c>
      <c r="F366" s="1">
        <v>22379.084999999999</v>
      </c>
      <c r="G366" s="50">
        <v>5</v>
      </c>
      <c r="H366" s="50">
        <f t="shared" si="5"/>
        <v>1</v>
      </c>
    </row>
    <row r="367" spans="1:8" x14ac:dyDescent="0.25">
      <c r="A367" t="s">
        <v>5184</v>
      </c>
      <c r="B367" t="s">
        <v>5026</v>
      </c>
      <c r="C367" t="s">
        <v>5015</v>
      </c>
      <c r="D367" s="1">
        <v>114285.6</v>
      </c>
      <c r="E367" s="1">
        <v>79999.92</v>
      </c>
      <c r="F367" s="1">
        <v>34285.68</v>
      </c>
      <c r="G367" s="50">
        <v>4</v>
      </c>
      <c r="H367" s="50">
        <f t="shared" si="5"/>
        <v>1</v>
      </c>
    </row>
    <row r="368" spans="1:8" x14ac:dyDescent="0.25">
      <c r="A368" t="s">
        <v>5190</v>
      </c>
      <c r="B368" t="s">
        <v>5022</v>
      </c>
      <c r="C368" t="s">
        <v>5014</v>
      </c>
      <c r="D368" s="1">
        <v>304279.65000000002</v>
      </c>
      <c r="E368" s="1">
        <v>212995.755</v>
      </c>
      <c r="F368" s="1">
        <v>91283.895000000004</v>
      </c>
      <c r="G368" s="50">
        <v>9</v>
      </c>
      <c r="H368" s="50">
        <f t="shared" si="5"/>
        <v>1</v>
      </c>
    </row>
    <row r="369" spans="1:8" x14ac:dyDescent="0.25">
      <c r="A369" t="s">
        <v>5191</v>
      </c>
      <c r="B369" t="s">
        <v>5023</v>
      </c>
      <c r="C369" t="s">
        <v>5015</v>
      </c>
      <c r="D369" s="1">
        <v>43424.88</v>
      </c>
      <c r="E369" s="1">
        <v>30397.416000000001</v>
      </c>
      <c r="F369" s="1">
        <v>13027.464</v>
      </c>
      <c r="G369" s="50">
        <v>2</v>
      </c>
      <c r="H369" s="50">
        <f t="shared" si="5"/>
        <v>1</v>
      </c>
    </row>
    <row r="370" spans="1:8" x14ac:dyDescent="0.25">
      <c r="A370" t="s">
        <v>5190</v>
      </c>
      <c r="B370" t="s">
        <v>5020</v>
      </c>
      <c r="C370" t="s">
        <v>5017</v>
      </c>
      <c r="D370" s="1">
        <v>76609.86</v>
      </c>
      <c r="E370" s="1">
        <v>53626.902000000002</v>
      </c>
      <c r="F370" s="1">
        <v>22982.957999999999</v>
      </c>
      <c r="G370" s="50">
        <v>3</v>
      </c>
      <c r="H370" s="50">
        <f t="shared" si="5"/>
        <v>1</v>
      </c>
    </row>
    <row r="371" spans="1:8" x14ac:dyDescent="0.25">
      <c r="A371" t="s">
        <v>5187</v>
      </c>
      <c r="B371" t="s">
        <v>5019</v>
      </c>
      <c r="C371" t="s">
        <v>5016</v>
      </c>
      <c r="D371" s="1">
        <v>66960</v>
      </c>
      <c r="E371" s="1">
        <v>46872</v>
      </c>
      <c r="F371" s="1">
        <v>20088</v>
      </c>
      <c r="G371" s="50">
        <v>6</v>
      </c>
      <c r="H371" s="50">
        <f t="shared" si="5"/>
        <v>1</v>
      </c>
    </row>
    <row r="372" spans="1:8" x14ac:dyDescent="0.25">
      <c r="A372" t="s">
        <v>5192</v>
      </c>
      <c r="B372" t="s">
        <v>5019</v>
      </c>
      <c r="C372" t="s">
        <v>5014</v>
      </c>
      <c r="D372" s="1">
        <v>154818.35999999999</v>
      </c>
      <c r="E372" s="1">
        <v>108372.852</v>
      </c>
      <c r="F372" s="1">
        <v>46445.508000000002</v>
      </c>
      <c r="G372" s="50">
        <v>12</v>
      </c>
      <c r="H372" s="50">
        <f t="shared" si="5"/>
        <v>1</v>
      </c>
    </row>
    <row r="373" spans="1:8" x14ac:dyDescent="0.25">
      <c r="A373" t="s">
        <v>5193</v>
      </c>
      <c r="B373" t="s">
        <v>5026</v>
      </c>
      <c r="C373" t="s">
        <v>5015</v>
      </c>
      <c r="D373" s="1">
        <v>443279.28</v>
      </c>
      <c r="E373" s="1">
        <v>310295.49599999998</v>
      </c>
      <c r="F373" s="1">
        <v>132983.78400000001</v>
      </c>
      <c r="G373" s="50">
        <v>12</v>
      </c>
      <c r="H373" s="50">
        <f t="shared" si="5"/>
        <v>1</v>
      </c>
    </row>
    <row r="374" spans="1:8" x14ac:dyDescent="0.25">
      <c r="A374" t="s">
        <v>5192</v>
      </c>
      <c r="B374" t="s">
        <v>5022</v>
      </c>
      <c r="C374" t="s">
        <v>5014</v>
      </c>
      <c r="D374" s="1">
        <v>181576.56</v>
      </c>
      <c r="E374" s="1">
        <v>127103.592</v>
      </c>
      <c r="F374" s="1">
        <v>54472.968000000001</v>
      </c>
      <c r="G374" s="50">
        <v>12</v>
      </c>
      <c r="H374" s="50">
        <f t="shared" si="5"/>
        <v>1</v>
      </c>
    </row>
    <row r="375" spans="1:8" x14ac:dyDescent="0.25">
      <c r="A375" t="s">
        <v>5185</v>
      </c>
      <c r="B375" t="s">
        <v>5021</v>
      </c>
      <c r="C375" t="s">
        <v>5014</v>
      </c>
      <c r="D375" s="1">
        <v>140907.84</v>
      </c>
      <c r="E375" s="1">
        <v>98635.487999999998</v>
      </c>
      <c r="F375" s="1">
        <v>42272.351999999999</v>
      </c>
      <c r="G375" s="50">
        <v>4</v>
      </c>
      <c r="H375" s="50">
        <f t="shared" si="5"/>
        <v>1</v>
      </c>
    </row>
    <row r="376" spans="1:8" x14ac:dyDescent="0.25">
      <c r="A376" t="s">
        <v>5184</v>
      </c>
      <c r="B376" t="s">
        <v>5022</v>
      </c>
      <c r="C376" t="s">
        <v>5016</v>
      </c>
      <c r="D376" s="1">
        <v>40034.04</v>
      </c>
      <c r="E376" s="1">
        <v>28023.828000000001</v>
      </c>
      <c r="F376" s="1">
        <v>12010.212</v>
      </c>
      <c r="G376" s="50">
        <v>2</v>
      </c>
      <c r="H376" s="50">
        <f t="shared" si="5"/>
        <v>1</v>
      </c>
    </row>
    <row r="377" spans="1:8" x14ac:dyDescent="0.25">
      <c r="A377" t="s">
        <v>5186</v>
      </c>
      <c r="B377" t="s">
        <v>5021</v>
      </c>
      <c r="C377" t="s">
        <v>5016</v>
      </c>
      <c r="D377" s="1">
        <v>80825.759999999995</v>
      </c>
      <c r="E377" s="1">
        <v>56578.031999999999</v>
      </c>
      <c r="F377" s="1">
        <v>24247.727999999999</v>
      </c>
      <c r="G377" s="50">
        <v>12</v>
      </c>
      <c r="H377" s="50">
        <f t="shared" si="5"/>
        <v>1</v>
      </c>
    </row>
    <row r="378" spans="1:8" x14ac:dyDescent="0.25">
      <c r="A378" t="s">
        <v>5192</v>
      </c>
      <c r="B378" t="s">
        <v>5023</v>
      </c>
      <c r="C378" t="s">
        <v>5013</v>
      </c>
      <c r="D378" s="1">
        <v>295231.2</v>
      </c>
      <c r="E378" s="1">
        <v>206661.84</v>
      </c>
      <c r="F378" s="1">
        <v>88569.36</v>
      </c>
      <c r="G378" s="50">
        <v>12</v>
      </c>
      <c r="H378" s="50">
        <f t="shared" si="5"/>
        <v>1</v>
      </c>
    </row>
    <row r="379" spans="1:8" x14ac:dyDescent="0.25">
      <c r="A379" t="s">
        <v>5192</v>
      </c>
      <c r="B379" t="s">
        <v>5024</v>
      </c>
      <c r="C379" t="s">
        <v>5013</v>
      </c>
      <c r="D379" s="1">
        <v>344988.27</v>
      </c>
      <c r="E379" s="1">
        <v>241491.78899999999</v>
      </c>
      <c r="F379" s="1">
        <v>103496.481</v>
      </c>
      <c r="G379" s="50">
        <v>11</v>
      </c>
      <c r="H379" s="50">
        <f t="shared" si="5"/>
        <v>1</v>
      </c>
    </row>
    <row r="380" spans="1:8" x14ac:dyDescent="0.25">
      <c r="A380" t="s">
        <v>5183</v>
      </c>
      <c r="B380" t="s">
        <v>5023</v>
      </c>
      <c r="C380" t="s">
        <v>5015</v>
      </c>
      <c r="D380" s="1">
        <v>77432</v>
      </c>
      <c r="E380" s="1">
        <v>54202.400000000001</v>
      </c>
      <c r="F380" s="1">
        <v>23229.599999999999</v>
      </c>
      <c r="G380" s="50">
        <v>8</v>
      </c>
      <c r="H380" s="50">
        <f t="shared" si="5"/>
        <v>1</v>
      </c>
    </row>
    <row r="381" spans="1:8" x14ac:dyDescent="0.25">
      <c r="A381" t="s">
        <v>5191</v>
      </c>
      <c r="B381" t="s">
        <v>5024</v>
      </c>
      <c r="C381" t="s">
        <v>5014</v>
      </c>
      <c r="D381" s="1">
        <v>252774.48</v>
      </c>
      <c r="E381" s="1">
        <v>176942.136</v>
      </c>
      <c r="F381" s="1">
        <v>75832.343999999997</v>
      </c>
      <c r="G381" s="50">
        <v>7</v>
      </c>
      <c r="H381" s="50">
        <f t="shared" si="5"/>
        <v>1</v>
      </c>
    </row>
    <row r="382" spans="1:8" x14ac:dyDescent="0.25">
      <c r="A382" t="s">
        <v>5186</v>
      </c>
      <c r="B382" t="s">
        <v>5025</v>
      </c>
      <c r="C382" t="s">
        <v>5014</v>
      </c>
      <c r="D382" s="1">
        <v>93650</v>
      </c>
      <c r="E382" s="1">
        <v>65555</v>
      </c>
      <c r="F382" s="1">
        <v>28095</v>
      </c>
      <c r="G382" s="50">
        <v>5</v>
      </c>
      <c r="H382" s="50">
        <f t="shared" si="5"/>
        <v>1</v>
      </c>
    </row>
    <row r="383" spans="1:8" x14ac:dyDescent="0.25">
      <c r="A383" t="s">
        <v>5193</v>
      </c>
      <c r="B383" t="s">
        <v>5025</v>
      </c>
      <c r="C383" t="s">
        <v>5016</v>
      </c>
      <c r="D383" s="1">
        <v>169923.6</v>
      </c>
      <c r="E383" s="1">
        <v>118946.52</v>
      </c>
      <c r="F383" s="1">
        <v>50977.08</v>
      </c>
      <c r="G383" s="50">
        <v>12</v>
      </c>
      <c r="H383" s="50">
        <f t="shared" si="5"/>
        <v>1</v>
      </c>
    </row>
    <row r="384" spans="1:8" x14ac:dyDescent="0.25">
      <c r="A384" t="s">
        <v>5186</v>
      </c>
      <c r="B384" t="s">
        <v>5019</v>
      </c>
      <c r="C384" t="s">
        <v>5017</v>
      </c>
      <c r="D384" s="1">
        <v>16027.2</v>
      </c>
      <c r="E384" s="1">
        <v>11219.04</v>
      </c>
      <c r="F384" s="1">
        <v>4808.16</v>
      </c>
      <c r="G384" s="50">
        <v>1</v>
      </c>
      <c r="H384" s="50">
        <f t="shared" si="5"/>
        <v>1</v>
      </c>
    </row>
    <row r="385" spans="1:8" x14ac:dyDescent="0.25">
      <c r="A385" t="s">
        <v>5190</v>
      </c>
      <c r="B385" t="s">
        <v>5019</v>
      </c>
      <c r="C385" t="s">
        <v>5017</v>
      </c>
      <c r="D385" s="1">
        <v>92967.8</v>
      </c>
      <c r="E385" s="1">
        <v>65077.46</v>
      </c>
      <c r="F385" s="1">
        <v>27890.34</v>
      </c>
      <c r="G385" s="50">
        <v>10</v>
      </c>
      <c r="H385" s="50">
        <f t="shared" si="5"/>
        <v>1</v>
      </c>
    </row>
    <row r="386" spans="1:8" x14ac:dyDescent="0.25">
      <c r="A386" t="s">
        <v>5185</v>
      </c>
      <c r="B386" t="s">
        <v>5021</v>
      </c>
      <c r="C386" t="s">
        <v>5013</v>
      </c>
      <c r="D386" s="1">
        <v>176871</v>
      </c>
      <c r="E386" s="1">
        <v>123809.7</v>
      </c>
      <c r="F386" s="1">
        <v>53061.3</v>
      </c>
      <c r="G386" s="50">
        <v>6</v>
      </c>
      <c r="H386" s="50">
        <f t="shared" si="5"/>
        <v>1</v>
      </c>
    </row>
    <row r="387" spans="1:8" x14ac:dyDescent="0.25">
      <c r="A387" t="s">
        <v>5185</v>
      </c>
      <c r="B387" t="s">
        <v>5021</v>
      </c>
      <c r="C387" t="s">
        <v>5014</v>
      </c>
      <c r="D387" s="1">
        <v>11374.58</v>
      </c>
      <c r="E387" s="1">
        <v>7962.2060000000001</v>
      </c>
      <c r="F387" s="1">
        <v>3412.3739999999998</v>
      </c>
      <c r="G387" s="50">
        <v>1</v>
      </c>
      <c r="H387" s="50">
        <f t="shared" ref="H387:H450" si="6">SUBTOTAL(103,A387)</f>
        <v>1</v>
      </c>
    </row>
    <row r="388" spans="1:8" x14ac:dyDescent="0.25">
      <c r="A388" t="s">
        <v>5187</v>
      </c>
      <c r="B388" t="s">
        <v>5023</v>
      </c>
      <c r="C388" t="s">
        <v>5017</v>
      </c>
      <c r="D388" s="1">
        <v>86920</v>
      </c>
      <c r="E388" s="1">
        <v>60844</v>
      </c>
      <c r="F388" s="1">
        <v>26076</v>
      </c>
      <c r="G388" s="50">
        <v>4</v>
      </c>
      <c r="H388" s="50">
        <f t="shared" si="6"/>
        <v>1</v>
      </c>
    </row>
    <row r="389" spans="1:8" x14ac:dyDescent="0.25">
      <c r="A389" t="s">
        <v>5189</v>
      </c>
      <c r="B389" t="s">
        <v>5023</v>
      </c>
      <c r="C389" t="s">
        <v>5016</v>
      </c>
      <c r="D389" s="1">
        <v>123483.35</v>
      </c>
      <c r="E389" s="1">
        <v>86438.345000000001</v>
      </c>
      <c r="F389" s="1">
        <v>37045.004999999997</v>
      </c>
      <c r="G389" s="50">
        <v>5</v>
      </c>
      <c r="H389" s="50">
        <f t="shared" si="6"/>
        <v>1</v>
      </c>
    </row>
    <row r="390" spans="1:8" x14ac:dyDescent="0.25">
      <c r="A390" t="s">
        <v>5187</v>
      </c>
      <c r="B390" t="s">
        <v>5023</v>
      </c>
      <c r="C390" t="s">
        <v>5013</v>
      </c>
      <c r="D390" s="1">
        <v>230637.12</v>
      </c>
      <c r="E390" s="1">
        <v>161445.984</v>
      </c>
      <c r="F390" s="1">
        <v>69191.135999999999</v>
      </c>
      <c r="G390" s="50">
        <v>6</v>
      </c>
      <c r="H390" s="50">
        <f t="shared" si="6"/>
        <v>1</v>
      </c>
    </row>
    <row r="391" spans="1:8" x14ac:dyDescent="0.25">
      <c r="A391" t="s">
        <v>5186</v>
      </c>
      <c r="B391" t="s">
        <v>5023</v>
      </c>
      <c r="C391" t="s">
        <v>5016</v>
      </c>
      <c r="D391" s="1">
        <v>42660</v>
      </c>
      <c r="E391" s="1">
        <v>29862</v>
      </c>
      <c r="F391" s="1">
        <v>12798</v>
      </c>
      <c r="G391" s="50">
        <v>2</v>
      </c>
      <c r="H391" s="50">
        <f t="shared" si="6"/>
        <v>1</v>
      </c>
    </row>
    <row r="392" spans="1:8" x14ac:dyDescent="0.25">
      <c r="A392" t="s">
        <v>5186</v>
      </c>
      <c r="B392" t="s">
        <v>5026</v>
      </c>
      <c r="C392" t="s">
        <v>5014</v>
      </c>
      <c r="D392" s="1">
        <v>9703.31</v>
      </c>
      <c r="E392" s="1">
        <v>6792.317</v>
      </c>
      <c r="F392" s="1">
        <v>2910.9929999999999</v>
      </c>
      <c r="G392" s="50">
        <v>1</v>
      </c>
      <c r="H392" s="50">
        <f t="shared" si="6"/>
        <v>1</v>
      </c>
    </row>
    <row r="393" spans="1:8" x14ac:dyDescent="0.25">
      <c r="A393" t="s">
        <v>5188</v>
      </c>
      <c r="B393" t="s">
        <v>5019</v>
      </c>
      <c r="C393" t="s">
        <v>5015</v>
      </c>
      <c r="D393" s="1">
        <v>251507.52</v>
      </c>
      <c r="E393" s="1">
        <v>176055.264</v>
      </c>
      <c r="F393" s="1">
        <v>75452.255999999994</v>
      </c>
      <c r="G393" s="50">
        <v>12</v>
      </c>
      <c r="H393" s="50">
        <f t="shared" si="6"/>
        <v>1</v>
      </c>
    </row>
    <row r="394" spans="1:8" x14ac:dyDescent="0.25">
      <c r="A394" t="s">
        <v>5193</v>
      </c>
      <c r="B394" t="s">
        <v>5023</v>
      </c>
      <c r="C394" t="s">
        <v>5014</v>
      </c>
      <c r="D394" s="1">
        <v>2656.64</v>
      </c>
      <c r="E394" s="1">
        <v>1859.6479999999999</v>
      </c>
      <c r="F394" s="1">
        <v>796.99199999999996</v>
      </c>
      <c r="G394" s="50">
        <v>1</v>
      </c>
      <c r="H394" s="50">
        <f t="shared" si="6"/>
        <v>1</v>
      </c>
    </row>
    <row r="395" spans="1:8" x14ac:dyDescent="0.25">
      <c r="A395" t="s">
        <v>5188</v>
      </c>
      <c r="B395" t="s">
        <v>5019</v>
      </c>
      <c r="C395" t="s">
        <v>5015</v>
      </c>
      <c r="D395" s="1">
        <v>205524</v>
      </c>
      <c r="E395" s="1">
        <v>143866.79999999999</v>
      </c>
      <c r="F395" s="1">
        <v>61657.2</v>
      </c>
      <c r="G395" s="50">
        <v>6</v>
      </c>
      <c r="H395" s="50">
        <f t="shared" si="6"/>
        <v>1</v>
      </c>
    </row>
    <row r="396" spans="1:8" x14ac:dyDescent="0.25">
      <c r="A396" t="s">
        <v>5194</v>
      </c>
      <c r="B396" t="s">
        <v>5021</v>
      </c>
      <c r="C396" t="s">
        <v>5013</v>
      </c>
      <c r="D396" s="1">
        <v>159297.60000000001</v>
      </c>
      <c r="E396" s="1">
        <v>111508.32</v>
      </c>
      <c r="F396" s="1">
        <v>47789.279999999999</v>
      </c>
      <c r="G396" s="50">
        <v>8</v>
      </c>
      <c r="H396" s="50">
        <f t="shared" si="6"/>
        <v>1</v>
      </c>
    </row>
    <row r="397" spans="1:8" x14ac:dyDescent="0.25">
      <c r="A397" t="s">
        <v>5194</v>
      </c>
      <c r="B397" t="s">
        <v>5020</v>
      </c>
      <c r="C397" t="s">
        <v>5015</v>
      </c>
      <c r="D397" s="1">
        <v>98850</v>
      </c>
      <c r="E397" s="1">
        <v>69195</v>
      </c>
      <c r="F397" s="1">
        <v>29655</v>
      </c>
      <c r="G397" s="50">
        <v>10</v>
      </c>
      <c r="H397" s="50">
        <f t="shared" si="6"/>
        <v>1</v>
      </c>
    </row>
    <row r="398" spans="1:8" x14ac:dyDescent="0.25">
      <c r="A398" t="s">
        <v>5184</v>
      </c>
      <c r="B398" t="s">
        <v>5019</v>
      </c>
      <c r="C398" t="s">
        <v>5015</v>
      </c>
      <c r="D398" s="1">
        <v>280380</v>
      </c>
      <c r="E398" s="1">
        <v>196266</v>
      </c>
      <c r="F398" s="1">
        <v>84114</v>
      </c>
      <c r="G398" s="50">
        <v>10</v>
      </c>
      <c r="H398" s="50">
        <f t="shared" si="6"/>
        <v>1</v>
      </c>
    </row>
    <row r="399" spans="1:8" x14ac:dyDescent="0.25">
      <c r="A399" t="s">
        <v>5187</v>
      </c>
      <c r="B399" t="s">
        <v>5019</v>
      </c>
      <c r="C399" t="s">
        <v>5014</v>
      </c>
      <c r="D399" s="1">
        <v>82873.600000000006</v>
      </c>
      <c r="E399" s="1">
        <v>58011.519999999997</v>
      </c>
      <c r="F399" s="1">
        <v>24862.080000000002</v>
      </c>
      <c r="G399" s="50">
        <v>8</v>
      </c>
      <c r="H399" s="50">
        <f t="shared" si="6"/>
        <v>1</v>
      </c>
    </row>
    <row r="400" spans="1:8" x14ac:dyDescent="0.25">
      <c r="A400" t="s">
        <v>5188</v>
      </c>
      <c r="B400" t="s">
        <v>5025</v>
      </c>
      <c r="C400" t="s">
        <v>5015</v>
      </c>
      <c r="D400" s="1">
        <v>278388.55</v>
      </c>
      <c r="E400" s="1">
        <v>194871.98499999999</v>
      </c>
      <c r="F400" s="1">
        <v>83516.565000000002</v>
      </c>
      <c r="G400" s="50">
        <v>11</v>
      </c>
      <c r="H400" s="50">
        <f t="shared" si="6"/>
        <v>1</v>
      </c>
    </row>
    <row r="401" spans="1:8" x14ac:dyDescent="0.25">
      <c r="A401" t="s">
        <v>5189</v>
      </c>
      <c r="B401" t="s">
        <v>5019</v>
      </c>
      <c r="C401" t="s">
        <v>5016</v>
      </c>
      <c r="D401" s="1">
        <v>47051.28</v>
      </c>
      <c r="E401" s="1">
        <v>32935.896000000001</v>
      </c>
      <c r="F401" s="1">
        <v>14115.384</v>
      </c>
      <c r="G401" s="50">
        <v>3</v>
      </c>
      <c r="H401" s="50">
        <f t="shared" si="6"/>
        <v>1</v>
      </c>
    </row>
    <row r="402" spans="1:8" x14ac:dyDescent="0.25">
      <c r="A402" t="s">
        <v>5187</v>
      </c>
      <c r="B402" t="s">
        <v>5026</v>
      </c>
      <c r="C402" t="s">
        <v>5013</v>
      </c>
      <c r="D402" s="1">
        <v>67980</v>
      </c>
      <c r="E402" s="1">
        <v>47586</v>
      </c>
      <c r="F402" s="1">
        <v>20394</v>
      </c>
      <c r="G402" s="50">
        <v>10</v>
      </c>
      <c r="H402" s="50">
        <f t="shared" si="6"/>
        <v>1</v>
      </c>
    </row>
    <row r="403" spans="1:8" x14ac:dyDescent="0.25">
      <c r="A403" t="s">
        <v>5185</v>
      </c>
      <c r="B403" t="s">
        <v>5026</v>
      </c>
      <c r="C403" t="s">
        <v>5015</v>
      </c>
      <c r="D403" s="1">
        <v>235923.84</v>
      </c>
      <c r="E403" s="1">
        <v>165146.68799999999</v>
      </c>
      <c r="F403" s="1">
        <v>70777.152000000002</v>
      </c>
      <c r="G403" s="50">
        <v>8</v>
      </c>
      <c r="H403" s="50">
        <f t="shared" si="6"/>
        <v>1</v>
      </c>
    </row>
    <row r="404" spans="1:8" x14ac:dyDescent="0.25">
      <c r="A404" t="s">
        <v>5192</v>
      </c>
      <c r="B404" t="s">
        <v>5025</v>
      </c>
      <c r="C404" t="s">
        <v>5014</v>
      </c>
      <c r="D404" s="1">
        <v>113771.79</v>
      </c>
      <c r="E404" s="1">
        <v>79640.252999999997</v>
      </c>
      <c r="F404" s="1">
        <v>34131.536999999997</v>
      </c>
      <c r="G404" s="50">
        <v>3</v>
      </c>
      <c r="H404" s="50">
        <f t="shared" si="6"/>
        <v>1</v>
      </c>
    </row>
    <row r="405" spans="1:8" x14ac:dyDescent="0.25">
      <c r="A405" t="s">
        <v>5194</v>
      </c>
      <c r="B405" t="s">
        <v>5024</v>
      </c>
      <c r="C405" t="s">
        <v>5013</v>
      </c>
      <c r="D405" s="1">
        <v>334818</v>
      </c>
      <c r="E405" s="1">
        <v>234372.6</v>
      </c>
      <c r="F405" s="1">
        <v>100445.4</v>
      </c>
      <c r="G405" s="50">
        <v>12</v>
      </c>
      <c r="H405" s="50">
        <f t="shared" si="6"/>
        <v>1</v>
      </c>
    </row>
    <row r="406" spans="1:8" x14ac:dyDescent="0.25">
      <c r="A406" t="s">
        <v>5189</v>
      </c>
      <c r="B406" t="s">
        <v>5020</v>
      </c>
      <c r="C406" t="s">
        <v>5016</v>
      </c>
      <c r="D406" s="1">
        <v>227715.84</v>
      </c>
      <c r="E406" s="1">
        <v>159401.08799999999</v>
      </c>
      <c r="F406" s="1">
        <v>68314.751999999993</v>
      </c>
      <c r="G406" s="50">
        <v>8</v>
      </c>
      <c r="H406" s="50">
        <f t="shared" si="6"/>
        <v>1</v>
      </c>
    </row>
    <row r="407" spans="1:8" x14ac:dyDescent="0.25">
      <c r="A407" t="s">
        <v>5185</v>
      </c>
      <c r="B407" t="s">
        <v>5022</v>
      </c>
      <c r="C407" t="s">
        <v>5014</v>
      </c>
      <c r="D407" s="1">
        <v>34090.559999999998</v>
      </c>
      <c r="E407" s="1">
        <v>23863.392</v>
      </c>
      <c r="F407" s="1">
        <v>10227.168</v>
      </c>
      <c r="G407" s="50">
        <v>6</v>
      </c>
      <c r="H407" s="50">
        <f t="shared" si="6"/>
        <v>1</v>
      </c>
    </row>
    <row r="408" spans="1:8" x14ac:dyDescent="0.25">
      <c r="A408" t="s">
        <v>5184</v>
      </c>
      <c r="B408" t="s">
        <v>5025</v>
      </c>
      <c r="C408" t="s">
        <v>5013</v>
      </c>
      <c r="D408" s="1">
        <v>65092.32</v>
      </c>
      <c r="E408" s="1">
        <v>45564.624000000003</v>
      </c>
      <c r="F408" s="1">
        <v>19527.696</v>
      </c>
      <c r="G408" s="50">
        <v>8</v>
      </c>
      <c r="H408" s="50">
        <f t="shared" si="6"/>
        <v>1</v>
      </c>
    </row>
    <row r="409" spans="1:8" x14ac:dyDescent="0.25">
      <c r="A409" t="s">
        <v>5194</v>
      </c>
      <c r="B409" t="s">
        <v>5023</v>
      </c>
      <c r="C409" t="s">
        <v>5017</v>
      </c>
      <c r="D409" s="1">
        <v>67212.72</v>
      </c>
      <c r="E409" s="1">
        <v>47048.904000000002</v>
      </c>
      <c r="F409" s="1">
        <v>20163.815999999999</v>
      </c>
      <c r="G409" s="50">
        <v>9</v>
      </c>
      <c r="H409" s="50">
        <f t="shared" si="6"/>
        <v>1</v>
      </c>
    </row>
    <row r="410" spans="1:8" x14ac:dyDescent="0.25">
      <c r="A410" t="s">
        <v>5191</v>
      </c>
      <c r="B410" t="s">
        <v>5019</v>
      </c>
      <c r="C410" t="s">
        <v>5014</v>
      </c>
      <c r="D410" s="1">
        <v>94802</v>
      </c>
      <c r="E410" s="1">
        <v>66361.399999999994</v>
      </c>
      <c r="F410" s="1">
        <v>28440.6</v>
      </c>
      <c r="G410" s="50">
        <v>5</v>
      </c>
      <c r="H410" s="50">
        <f t="shared" si="6"/>
        <v>1</v>
      </c>
    </row>
    <row r="411" spans="1:8" x14ac:dyDescent="0.25">
      <c r="A411" t="s">
        <v>5186</v>
      </c>
      <c r="B411" t="s">
        <v>5021</v>
      </c>
      <c r="C411" t="s">
        <v>5017</v>
      </c>
      <c r="D411" s="1">
        <v>207220.48000000001</v>
      </c>
      <c r="E411" s="1">
        <v>145054.33600000001</v>
      </c>
      <c r="F411" s="1">
        <v>62166.144</v>
      </c>
      <c r="G411" s="50">
        <v>8</v>
      </c>
      <c r="H411" s="50">
        <f t="shared" si="6"/>
        <v>1</v>
      </c>
    </row>
    <row r="412" spans="1:8" x14ac:dyDescent="0.25">
      <c r="A412" t="s">
        <v>5188</v>
      </c>
      <c r="B412" t="s">
        <v>5019</v>
      </c>
      <c r="C412" t="s">
        <v>5014</v>
      </c>
      <c r="D412" s="1">
        <v>46190</v>
      </c>
      <c r="E412" s="1">
        <v>32333</v>
      </c>
      <c r="F412" s="1">
        <v>13857</v>
      </c>
      <c r="G412" s="50">
        <v>5</v>
      </c>
      <c r="H412" s="50">
        <f t="shared" si="6"/>
        <v>1</v>
      </c>
    </row>
    <row r="413" spans="1:8" x14ac:dyDescent="0.25">
      <c r="A413" t="s">
        <v>5186</v>
      </c>
      <c r="B413" t="s">
        <v>5020</v>
      </c>
      <c r="C413" t="s">
        <v>5017</v>
      </c>
      <c r="D413" s="1">
        <v>124306.56</v>
      </c>
      <c r="E413" s="1">
        <v>87014.592000000004</v>
      </c>
      <c r="F413" s="1">
        <v>37291.968000000001</v>
      </c>
      <c r="G413" s="50">
        <v>12</v>
      </c>
      <c r="H413" s="50">
        <f t="shared" si="6"/>
        <v>1</v>
      </c>
    </row>
    <row r="414" spans="1:8" x14ac:dyDescent="0.25">
      <c r="A414" t="s">
        <v>5187</v>
      </c>
      <c r="B414" t="s">
        <v>5021</v>
      </c>
      <c r="C414" t="s">
        <v>5013</v>
      </c>
      <c r="D414" s="1">
        <v>346500</v>
      </c>
      <c r="E414" s="1">
        <v>242550</v>
      </c>
      <c r="F414" s="1">
        <v>103950</v>
      </c>
      <c r="G414" s="50">
        <v>12</v>
      </c>
      <c r="H414" s="50">
        <f t="shared" si="6"/>
        <v>1</v>
      </c>
    </row>
    <row r="415" spans="1:8" x14ac:dyDescent="0.25">
      <c r="A415" t="s">
        <v>5194</v>
      </c>
      <c r="B415" t="s">
        <v>5020</v>
      </c>
      <c r="C415" t="s">
        <v>5016</v>
      </c>
      <c r="D415" s="1">
        <v>54565</v>
      </c>
      <c r="E415" s="1">
        <v>38195.5</v>
      </c>
      <c r="F415" s="1">
        <v>16369.5</v>
      </c>
      <c r="G415" s="50">
        <v>5</v>
      </c>
      <c r="H415" s="50">
        <f t="shared" si="6"/>
        <v>1</v>
      </c>
    </row>
    <row r="416" spans="1:8" x14ac:dyDescent="0.25">
      <c r="A416" t="s">
        <v>5185</v>
      </c>
      <c r="B416" t="s">
        <v>5026</v>
      </c>
      <c r="C416" t="s">
        <v>5015</v>
      </c>
      <c r="D416" s="1">
        <v>339506.64</v>
      </c>
      <c r="E416" s="1">
        <v>237654.64799999999</v>
      </c>
      <c r="F416" s="1">
        <v>101851.992</v>
      </c>
      <c r="G416" s="50">
        <v>11</v>
      </c>
      <c r="H416" s="50">
        <f t="shared" si="6"/>
        <v>1</v>
      </c>
    </row>
    <row r="417" spans="1:8" x14ac:dyDescent="0.25">
      <c r="A417" t="s">
        <v>5184</v>
      </c>
      <c r="B417" t="s">
        <v>5020</v>
      </c>
      <c r="C417" t="s">
        <v>5014</v>
      </c>
      <c r="D417" s="1">
        <v>89043.5</v>
      </c>
      <c r="E417" s="1">
        <v>62330.45</v>
      </c>
      <c r="F417" s="1">
        <v>26713.05</v>
      </c>
      <c r="G417" s="50">
        <v>5</v>
      </c>
      <c r="H417" s="50">
        <f t="shared" si="6"/>
        <v>1</v>
      </c>
    </row>
    <row r="418" spans="1:8" x14ac:dyDescent="0.25">
      <c r="A418" t="s">
        <v>5187</v>
      </c>
      <c r="B418" t="s">
        <v>5025</v>
      </c>
      <c r="C418" t="s">
        <v>5016</v>
      </c>
      <c r="D418" s="1">
        <v>337184.64</v>
      </c>
      <c r="E418" s="1">
        <v>236029.24799999999</v>
      </c>
      <c r="F418" s="1">
        <v>101155.39200000001</v>
      </c>
      <c r="G418" s="50">
        <v>12</v>
      </c>
      <c r="H418" s="50">
        <f t="shared" si="6"/>
        <v>1</v>
      </c>
    </row>
    <row r="419" spans="1:8" x14ac:dyDescent="0.25">
      <c r="A419" t="s">
        <v>5193</v>
      </c>
      <c r="B419" t="s">
        <v>5020</v>
      </c>
      <c r="C419" t="s">
        <v>5015</v>
      </c>
      <c r="D419" s="1">
        <v>125585.44</v>
      </c>
      <c r="E419" s="1">
        <v>87909.808000000005</v>
      </c>
      <c r="F419" s="1">
        <v>37675.631999999998</v>
      </c>
      <c r="G419" s="50">
        <v>8</v>
      </c>
      <c r="H419" s="50">
        <f t="shared" si="6"/>
        <v>1</v>
      </c>
    </row>
    <row r="420" spans="1:8" x14ac:dyDescent="0.25">
      <c r="A420" t="s">
        <v>5194</v>
      </c>
      <c r="B420" t="s">
        <v>5021</v>
      </c>
      <c r="C420" t="s">
        <v>5017</v>
      </c>
      <c r="D420" s="1">
        <v>109983.24</v>
      </c>
      <c r="E420" s="1">
        <v>76988.267999999996</v>
      </c>
      <c r="F420" s="1">
        <v>32994.972000000002</v>
      </c>
      <c r="G420" s="50">
        <v>4</v>
      </c>
      <c r="H420" s="50">
        <f t="shared" si="6"/>
        <v>1</v>
      </c>
    </row>
    <row r="421" spans="1:8" x14ac:dyDescent="0.25">
      <c r="A421" t="s">
        <v>5192</v>
      </c>
      <c r="B421" t="s">
        <v>5023</v>
      </c>
      <c r="C421" t="s">
        <v>5013</v>
      </c>
      <c r="D421" s="1">
        <v>2530</v>
      </c>
      <c r="E421" s="1">
        <v>1771</v>
      </c>
      <c r="F421" s="1">
        <v>759</v>
      </c>
      <c r="G421" s="50">
        <v>1</v>
      </c>
      <c r="H421" s="50">
        <f t="shared" si="6"/>
        <v>1</v>
      </c>
    </row>
    <row r="422" spans="1:8" x14ac:dyDescent="0.25">
      <c r="A422" t="s">
        <v>5184</v>
      </c>
      <c r="B422" t="s">
        <v>5025</v>
      </c>
      <c r="C422" t="s">
        <v>5016</v>
      </c>
      <c r="D422" s="1">
        <v>145053.48000000001</v>
      </c>
      <c r="E422" s="1">
        <v>101537.436</v>
      </c>
      <c r="F422" s="1">
        <v>43516.044000000002</v>
      </c>
      <c r="G422" s="50">
        <v>11</v>
      </c>
      <c r="H422" s="50">
        <f t="shared" si="6"/>
        <v>1</v>
      </c>
    </row>
    <row r="423" spans="1:8" x14ac:dyDescent="0.25">
      <c r="A423" t="s">
        <v>5190</v>
      </c>
      <c r="B423" t="s">
        <v>5023</v>
      </c>
      <c r="C423" t="s">
        <v>5014</v>
      </c>
      <c r="D423" s="1">
        <v>243613.44</v>
      </c>
      <c r="E423" s="1">
        <v>170529.408</v>
      </c>
      <c r="F423" s="1">
        <v>73084.032000000007</v>
      </c>
      <c r="G423" s="50">
        <v>8</v>
      </c>
      <c r="H423" s="50">
        <f t="shared" si="6"/>
        <v>1</v>
      </c>
    </row>
    <row r="424" spans="1:8" x14ac:dyDescent="0.25">
      <c r="A424" t="s">
        <v>5194</v>
      </c>
      <c r="B424" t="s">
        <v>5019</v>
      </c>
      <c r="C424" t="s">
        <v>5017</v>
      </c>
      <c r="D424" s="1">
        <v>34991.64</v>
      </c>
      <c r="E424" s="1">
        <v>24494.148000000001</v>
      </c>
      <c r="F424" s="1">
        <v>10497.492</v>
      </c>
      <c r="G424" s="50">
        <v>4</v>
      </c>
      <c r="H424" s="50">
        <f t="shared" si="6"/>
        <v>1</v>
      </c>
    </row>
    <row r="425" spans="1:8" x14ac:dyDescent="0.25">
      <c r="A425" t="s">
        <v>5194</v>
      </c>
      <c r="B425" t="s">
        <v>5023</v>
      </c>
      <c r="C425" t="s">
        <v>5014</v>
      </c>
      <c r="D425" s="1">
        <v>105930</v>
      </c>
      <c r="E425" s="1">
        <v>74151</v>
      </c>
      <c r="F425" s="1">
        <v>31779</v>
      </c>
      <c r="G425" s="50">
        <v>11</v>
      </c>
      <c r="H425" s="50">
        <f t="shared" si="6"/>
        <v>1</v>
      </c>
    </row>
    <row r="426" spans="1:8" x14ac:dyDescent="0.25">
      <c r="A426" t="s">
        <v>5183</v>
      </c>
      <c r="B426" t="s">
        <v>5019</v>
      </c>
      <c r="C426" t="s">
        <v>5014</v>
      </c>
      <c r="D426" s="1">
        <v>2788.22</v>
      </c>
      <c r="E426" s="1">
        <v>1951.7539999999999</v>
      </c>
      <c r="F426" s="1">
        <v>836.46600000000001</v>
      </c>
      <c r="G426" s="50">
        <v>1</v>
      </c>
      <c r="H426" s="50">
        <f t="shared" si="6"/>
        <v>1</v>
      </c>
    </row>
    <row r="427" spans="1:8" x14ac:dyDescent="0.25">
      <c r="A427" t="s">
        <v>5195</v>
      </c>
      <c r="B427" t="s">
        <v>5019</v>
      </c>
      <c r="C427" t="s">
        <v>5016</v>
      </c>
      <c r="D427" s="1">
        <v>233948</v>
      </c>
      <c r="E427" s="1">
        <v>163763.6</v>
      </c>
      <c r="F427" s="1">
        <v>70184.399999999994</v>
      </c>
      <c r="G427" s="50">
        <v>11</v>
      </c>
      <c r="H427" s="50">
        <f t="shared" si="6"/>
        <v>1</v>
      </c>
    </row>
    <row r="428" spans="1:8" x14ac:dyDescent="0.25">
      <c r="A428" t="s">
        <v>5183</v>
      </c>
      <c r="B428" t="s">
        <v>5019</v>
      </c>
      <c r="C428" t="s">
        <v>5017</v>
      </c>
      <c r="D428" s="1">
        <v>40138.07</v>
      </c>
      <c r="E428" s="1">
        <v>28096.649000000001</v>
      </c>
      <c r="F428" s="1">
        <v>12041.421</v>
      </c>
      <c r="G428" s="50">
        <v>7</v>
      </c>
      <c r="H428" s="50">
        <f t="shared" si="6"/>
        <v>1</v>
      </c>
    </row>
    <row r="429" spans="1:8" x14ac:dyDescent="0.25">
      <c r="A429" t="s">
        <v>5184</v>
      </c>
      <c r="B429" t="s">
        <v>5023</v>
      </c>
      <c r="C429" t="s">
        <v>5016</v>
      </c>
      <c r="D429" s="1">
        <v>245322.21</v>
      </c>
      <c r="E429" s="1">
        <v>171725.54699999999</v>
      </c>
      <c r="F429" s="1">
        <v>73596.663</v>
      </c>
      <c r="G429" s="50">
        <v>7</v>
      </c>
      <c r="H429" s="50">
        <f t="shared" si="6"/>
        <v>1</v>
      </c>
    </row>
    <row r="430" spans="1:8" x14ac:dyDescent="0.25">
      <c r="A430" t="s">
        <v>5185</v>
      </c>
      <c r="B430" t="s">
        <v>5026</v>
      </c>
      <c r="C430" t="s">
        <v>5015</v>
      </c>
      <c r="D430" s="1">
        <v>66819.960000000006</v>
      </c>
      <c r="E430" s="1">
        <v>46773.972000000002</v>
      </c>
      <c r="F430" s="1">
        <v>20045.988000000001</v>
      </c>
      <c r="G430" s="50">
        <v>3</v>
      </c>
      <c r="H430" s="50">
        <f t="shared" si="6"/>
        <v>1</v>
      </c>
    </row>
    <row r="431" spans="1:8" x14ac:dyDescent="0.25">
      <c r="A431" t="s">
        <v>5186</v>
      </c>
      <c r="B431" t="s">
        <v>5026</v>
      </c>
      <c r="C431" t="s">
        <v>5015</v>
      </c>
      <c r="D431" s="1">
        <v>20395</v>
      </c>
      <c r="E431" s="1">
        <v>14276.5</v>
      </c>
      <c r="F431" s="1">
        <v>6118.5</v>
      </c>
      <c r="G431" s="50">
        <v>5</v>
      </c>
      <c r="H431" s="50">
        <f t="shared" si="6"/>
        <v>1</v>
      </c>
    </row>
    <row r="432" spans="1:8" x14ac:dyDescent="0.25">
      <c r="A432" t="s">
        <v>5187</v>
      </c>
      <c r="B432" t="s">
        <v>5026</v>
      </c>
      <c r="C432" t="s">
        <v>5017</v>
      </c>
      <c r="D432" s="1">
        <v>78838.259999999995</v>
      </c>
      <c r="E432" s="1">
        <v>55186.781999999999</v>
      </c>
      <c r="F432" s="1">
        <v>23651.477999999999</v>
      </c>
      <c r="G432" s="50">
        <v>3</v>
      </c>
      <c r="H432" s="50">
        <f t="shared" si="6"/>
        <v>1</v>
      </c>
    </row>
    <row r="433" spans="1:8" x14ac:dyDescent="0.25">
      <c r="A433" t="s">
        <v>5188</v>
      </c>
      <c r="B433" t="s">
        <v>5020</v>
      </c>
      <c r="C433" t="s">
        <v>5013</v>
      </c>
      <c r="D433" s="1">
        <v>61837.88</v>
      </c>
      <c r="E433" s="1">
        <v>43286.516000000003</v>
      </c>
      <c r="F433" s="1">
        <v>18551.364000000001</v>
      </c>
      <c r="G433" s="50">
        <v>4</v>
      </c>
      <c r="H433" s="50">
        <f t="shared" si="6"/>
        <v>1</v>
      </c>
    </row>
    <row r="434" spans="1:8" x14ac:dyDescent="0.25">
      <c r="A434" t="s">
        <v>5189</v>
      </c>
      <c r="B434" t="s">
        <v>5026</v>
      </c>
      <c r="C434" t="s">
        <v>5016</v>
      </c>
      <c r="D434" s="1">
        <v>76478.399999999994</v>
      </c>
      <c r="E434" s="1">
        <v>53534.879999999997</v>
      </c>
      <c r="F434" s="1">
        <v>22943.52</v>
      </c>
      <c r="G434" s="50">
        <v>2</v>
      </c>
      <c r="H434" s="50">
        <f t="shared" si="6"/>
        <v>1</v>
      </c>
    </row>
    <row r="435" spans="1:8" x14ac:dyDescent="0.25">
      <c r="A435" t="s">
        <v>5183</v>
      </c>
      <c r="B435" t="s">
        <v>5025</v>
      </c>
      <c r="C435" t="s">
        <v>5016</v>
      </c>
      <c r="D435" s="1">
        <v>290576</v>
      </c>
      <c r="E435" s="1">
        <v>203403.2</v>
      </c>
      <c r="F435" s="1">
        <v>87172.800000000003</v>
      </c>
      <c r="G435" s="50">
        <v>11</v>
      </c>
      <c r="H435" s="50">
        <f t="shared" si="6"/>
        <v>1</v>
      </c>
    </row>
    <row r="436" spans="1:8" x14ac:dyDescent="0.25">
      <c r="A436" t="s">
        <v>5188</v>
      </c>
      <c r="B436" t="s">
        <v>5020</v>
      </c>
      <c r="C436" t="s">
        <v>5014</v>
      </c>
      <c r="D436" s="1">
        <v>60827.9</v>
      </c>
      <c r="E436" s="1">
        <v>42579.53</v>
      </c>
      <c r="F436" s="1">
        <v>18248.37</v>
      </c>
      <c r="G436" s="50">
        <v>5</v>
      </c>
      <c r="H436" s="50">
        <f t="shared" si="6"/>
        <v>1</v>
      </c>
    </row>
    <row r="437" spans="1:8" x14ac:dyDescent="0.25">
      <c r="A437" t="s">
        <v>5190</v>
      </c>
      <c r="B437" t="s">
        <v>5022</v>
      </c>
      <c r="C437" t="s">
        <v>5014</v>
      </c>
      <c r="D437" s="1">
        <v>281811.42</v>
      </c>
      <c r="E437" s="1">
        <v>197267.99400000001</v>
      </c>
      <c r="F437" s="1">
        <v>84543.426000000007</v>
      </c>
      <c r="G437" s="50">
        <v>9</v>
      </c>
      <c r="H437" s="50">
        <f t="shared" si="6"/>
        <v>1</v>
      </c>
    </row>
    <row r="438" spans="1:8" x14ac:dyDescent="0.25">
      <c r="A438" t="s">
        <v>5184</v>
      </c>
      <c r="B438" t="s">
        <v>5021</v>
      </c>
      <c r="C438" t="s">
        <v>5014</v>
      </c>
      <c r="D438" s="1">
        <v>69342</v>
      </c>
      <c r="E438" s="1">
        <v>48539.4</v>
      </c>
      <c r="F438" s="1">
        <v>20802.599999999999</v>
      </c>
      <c r="G438" s="50">
        <v>5</v>
      </c>
      <c r="H438" s="50">
        <f t="shared" si="6"/>
        <v>1</v>
      </c>
    </row>
    <row r="439" spans="1:8" x14ac:dyDescent="0.25">
      <c r="A439" t="s">
        <v>5190</v>
      </c>
      <c r="B439" t="s">
        <v>5024</v>
      </c>
      <c r="C439" t="s">
        <v>5014</v>
      </c>
      <c r="D439" s="1">
        <v>54195.75</v>
      </c>
      <c r="E439" s="1">
        <v>37937.025000000001</v>
      </c>
      <c r="F439" s="1">
        <v>16258.725</v>
      </c>
      <c r="G439" s="50">
        <v>5</v>
      </c>
      <c r="H439" s="50">
        <f t="shared" si="6"/>
        <v>1</v>
      </c>
    </row>
    <row r="440" spans="1:8" x14ac:dyDescent="0.25">
      <c r="A440" t="s">
        <v>5191</v>
      </c>
      <c r="B440" t="s">
        <v>5026</v>
      </c>
      <c r="C440" t="s">
        <v>5016</v>
      </c>
      <c r="D440" s="1">
        <v>102541.75</v>
      </c>
      <c r="E440" s="1">
        <v>71779.225000000006</v>
      </c>
      <c r="F440" s="1">
        <v>30762.525000000001</v>
      </c>
      <c r="G440" s="50">
        <v>5</v>
      </c>
      <c r="H440" s="50">
        <f t="shared" si="6"/>
        <v>1</v>
      </c>
    </row>
    <row r="441" spans="1:8" x14ac:dyDescent="0.25">
      <c r="A441" t="s">
        <v>5190</v>
      </c>
      <c r="B441" t="s">
        <v>5022</v>
      </c>
      <c r="C441" t="s">
        <v>5013</v>
      </c>
      <c r="D441" s="1">
        <v>38452.32</v>
      </c>
      <c r="E441" s="1">
        <v>26916.624</v>
      </c>
      <c r="F441" s="1">
        <v>11535.696</v>
      </c>
      <c r="G441" s="50">
        <v>6</v>
      </c>
      <c r="H441" s="50">
        <f t="shared" si="6"/>
        <v>1</v>
      </c>
    </row>
    <row r="442" spans="1:8" x14ac:dyDescent="0.25">
      <c r="A442" t="s">
        <v>5187</v>
      </c>
      <c r="B442" t="s">
        <v>5022</v>
      </c>
      <c r="C442" t="s">
        <v>5015</v>
      </c>
      <c r="D442" s="1">
        <v>148735.44</v>
      </c>
      <c r="E442" s="1">
        <v>104114.808</v>
      </c>
      <c r="F442" s="1">
        <v>44620.631999999998</v>
      </c>
      <c r="G442" s="50">
        <v>9</v>
      </c>
      <c r="H442" s="50">
        <f t="shared" si="6"/>
        <v>1</v>
      </c>
    </row>
    <row r="443" spans="1:8" x14ac:dyDescent="0.25">
      <c r="A443" t="s">
        <v>5192</v>
      </c>
      <c r="B443" t="s">
        <v>5021</v>
      </c>
      <c r="C443" t="s">
        <v>5017</v>
      </c>
      <c r="D443" s="1">
        <v>89110.8</v>
      </c>
      <c r="E443" s="1">
        <v>62377.56</v>
      </c>
      <c r="F443" s="1">
        <v>26733.24</v>
      </c>
      <c r="G443" s="50">
        <v>10</v>
      </c>
      <c r="H443" s="50">
        <f t="shared" si="6"/>
        <v>1</v>
      </c>
    </row>
    <row r="444" spans="1:8" x14ac:dyDescent="0.25">
      <c r="A444" t="s">
        <v>5193</v>
      </c>
      <c r="B444" t="s">
        <v>5024</v>
      </c>
      <c r="C444" t="s">
        <v>5017</v>
      </c>
      <c r="D444" s="1">
        <v>75673.84</v>
      </c>
      <c r="E444" s="1">
        <v>52971.688000000002</v>
      </c>
      <c r="F444" s="1">
        <v>22702.151999999998</v>
      </c>
      <c r="G444" s="50">
        <v>8</v>
      </c>
      <c r="H444" s="50">
        <f t="shared" si="6"/>
        <v>1</v>
      </c>
    </row>
    <row r="445" spans="1:8" x14ac:dyDescent="0.25">
      <c r="A445" t="s">
        <v>5192</v>
      </c>
      <c r="B445" t="s">
        <v>5026</v>
      </c>
      <c r="C445" t="s">
        <v>5017</v>
      </c>
      <c r="D445" s="1">
        <v>93833</v>
      </c>
      <c r="E445" s="1">
        <v>65683.100000000006</v>
      </c>
      <c r="F445" s="1">
        <v>28149.9</v>
      </c>
      <c r="G445" s="50">
        <v>4</v>
      </c>
      <c r="H445" s="50">
        <f t="shared" si="6"/>
        <v>1</v>
      </c>
    </row>
    <row r="446" spans="1:8" x14ac:dyDescent="0.25">
      <c r="A446" t="s">
        <v>5185</v>
      </c>
      <c r="B446" t="s">
        <v>5024</v>
      </c>
      <c r="C446" t="s">
        <v>5013</v>
      </c>
      <c r="D446" s="1">
        <v>43481.5</v>
      </c>
      <c r="E446" s="1">
        <v>30437.05</v>
      </c>
      <c r="F446" s="1">
        <v>13044.45</v>
      </c>
      <c r="G446" s="50">
        <v>5</v>
      </c>
      <c r="H446" s="50">
        <f t="shared" si="6"/>
        <v>1</v>
      </c>
    </row>
    <row r="447" spans="1:8" x14ac:dyDescent="0.25">
      <c r="A447" t="s">
        <v>5184</v>
      </c>
      <c r="B447" t="s">
        <v>5023</v>
      </c>
      <c r="C447" t="s">
        <v>5014</v>
      </c>
      <c r="D447" s="1">
        <v>190766.6</v>
      </c>
      <c r="E447" s="1">
        <v>133536.62</v>
      </c>
      <c r="F447" s="1">
        <v>57229.98</v>
      </c>
      <c r="G447" s="50">
        <v>5</v>
      </c>
      <c r="H447" s="50">
        <f t="shared" si="6"/>
        <v>1</v>
      </c>
    </row>
    <row r="448" spans="1:8" x14ac:dyDescent="0.25">
      <c r="A448" t="s">
        <v>5186</v>
      </c>
      <c r="B448" t="s">
        <v>5019</v>
      </c>
      <c r="C448" t="s">
        <v>5016</v>
      </c>
      <c r="D448" s="1">
        <v>40111.199999999997</v>
      </c>
      <c r="E448" s="1">
        <v>28077.84</v>
      </c>
      <c r="F448" s="1">
        <v>12033.36</v>
      </c>
      <c r="G448" s="50">
        <v>2</v>
      </c>
      <c r="H448" s="50">
        <f t="shared" si="6"/>
        <v>1</v>
      </c>
    </row>
    <row r="449" spans="1:8" x14ac:dyDescent="0.25">
      <c r="A449" t="s">
        <v>5192</v>
      </c>
      <c r="B449" t="s">
        <v>5021</v>
      </c>
      <c r="C449" t="s">
        <v>5017</v>
      </c>
      <c r="D449" s="1">
        <v>66762.539999999994</v>
      </c>
      <c r="E449" s="1">
        <v>46733.777999999998</v>
      </c>
      <c r="F449" s="1">
        <v>20028.761999999999</v>
      </c>
      <c r="G449" s="50">
        <v>2</v>
      </c>
      <c r="H449" s="50">
        <f t="shared" si="6"/>
        <v>1</v>
      </c>
    </row>
    <row r="450" spans="1:8" x14ac:dyDescent="0.25">
      <c r="A450" t="s">
        <v>5192</v>
      </c>
      <c r="B450" t="s">
        <v>5026</v>
      </c>
      <c r="C450" t="s">
        <v>5016</v>
      </c>
      <c r="D450" s="1">
        <v>23008.32</v>
      </c>
      <c r="E450" s="1">
        <v>16105.824000000001</v>
      </c>
      <c r="F450" s="1">
        <v>6902.4960000000001</v>
      </c>
      <c r="G450" s="50">
        <v>1</v>
      </c>
      <c r="H450" s="50">
        <f t="shared" si="6"/>
        <v>1</v>
      </c>
    </row>
    <row r="451" spans="1:8" x14ac:dyDescent="0.25">
      <c r="A451" t="s">
        <v>5183</v>
      </c>
      <c r="B451" t="s">
        <v>5024</v>
      </c>
      <c r="C451" t="s">
        <v>5017</v>
      </c>
      <c r="D451" s="1">
        <v>90897</v>
      </c>
      <c r="E451" s="1">
        <v>63627.9</v>
      </c>
      <c r="F451" s="1">
        <v>27269.1</v>
      </c>
      <c r="G451" s="50">
        <v>3</v>
      </c>
      <c r="H451" s="50">
        <f t="shared" ref="H451:H514" si="7">SUBTOTAL(103,A451)</f>
        <v>1</v>
      </c>
    </row>
    <row r="452" spans="1:8" x14ac:dyDescent="0.25">
      <c r="A452" t="s">
        <v>5191</v>
      </c>
      <c r="B452" t="s">
        <v>5023</v>
      </c>
      <c r="C452" t="s">
        <v>5016</v>
      </c>
      <c r="D452" s="1">
        <v>66558.06</v>
      </c>
      <c r="E452" s="1">
        <v>46590.642</v>
      </c>
      <c r="F452" s="1">
        <v>19967.418000000001</v>
      </c>
      <c r="G452" s="50">
        <v>3</v>
      </c>
      <c r="H452" s="50">
        <f t="shared" si="7"/>
        <v>1</v>
      </c>
    </row>
    <row r="453" spans="1:8" x14ac:dyDescent="0.25">
      <c r="A453" t="s">
        <v>5186</v>
      </c>
      <c r="B453" t="s">
        <v>5026</v>
      </c>
      <c r="C453" t="s">
        <v>5015</v>
      </c>
      <c r="D453" s="1">
        <v>121041</v>
      </c>
      <c r="E453" s="1">
        <v>84728.7</v>
      </c>
      <c r="F453" s="1">
        <v>36312.300000000003</v>
      </c>
      <c r="G453" s="50">
        <v>9</v>
      </c>
      <c r="H453" s="50">
        <f t="shared" si="7"/>
        <v>1</v>
      </c>
    </row>
    <row r="454" spans="1:8" x14ac:dyDescent="0.25">
      <c r="A454" t="s">
        <v>5193</v>
      </c>
      <c r="B454" t="s">
        <v>5025</v>
      </c>
      <c r="C454" t="s">
        <v>5017</v>
      </c>
      <c r="D454" s="1">
        <v>5816.28</v>
      </c>
      <c r="E454" s="1">
        <v>4071.3960000000002</v>
      </c>
      <c r="F454" s="1">
        <v>1744.884</v>
      </c>
      <c r="G454" s="50">
        <v>1</v>
      </c>
      <c r="H454" s="50">
        <f t="shared" si="7"/>
        <v>1</v>
      </c>
    </row>
    <row r="455" spans="1:8" x14ac:dyDescent="0.25">
      <c r="A455" t="s">
        <v>5186</v>
      </c>
      <c r="B455" t="s">
        <v>5024</v>
      </c>
      <c r="C455" t="s">
        <v>5013</v>
      </c>
      <c r="D455" s="1">
        <v>285618.06</v>
      </c>
      <c r="E455" s="1">
        <v>199932.64199999999</v>
      </c>
      <c r="F455" s="1">
        <v>85685.418000000005</v>
      </c>
      <c r="G455" s="50">
        <v>9</v>
      </c>
      <c r="H455" s="50">
        <f t="shared" si="7"/>
        <v>1</v>
      </c>
    </row>
    <row r="456" spans="1:8" x14ac:dyDescent="0.25">
      <c r="A456" t="s">
        <v>5190</v>
      </c>
      <c r="B456" t="s">
        <v>5021</v>
      </c>
      <c r="C456" t="s">
        <v>5015</v>
      </c>
      <c r="D456" s="1">
        <v>238700</v>
      </c>
      <c r="E456" s="1">
        <v>167090</v>
      </c>
      <c r="F456" s="1">
        <v>71610</v>
      </c>
      <c r="G456" s="50">
        <v>10</v>
      </c>
      <c r="H456" s="50">
        <f t="shared" si="7"/>
        <v>1</v>
      </c>
    </row>
    <row r="457" spans="1:8" x14ac:dyDescent="0.25">
      <c r="A457" t="s">
        <v>5185</v>
      </c>
      <c r="B457" t="s">
        <v>5024</v>
      </c>
      <c r="C457" t="s">
        <v>5013</v>
      </c>
      <c r="D457" s="1">
        <v>61313.8</v>
      </c>
      <c r="E457" s="1">
        <v>42919.66</v>
      </c>
      <c r="F457" s="1">
        <v>18394.14</v>
      </c>
      <c r="G457" s="50">
        <v>4</v>
      </c>
      <c r="H457" s="50">
        <f t="shared" si="7"/>
        <v>1</v>
      </c>
    </row>
    <row r="458" spans="1:8" x14ac:dyDescent="0.25">
      <c r="A458" t="s">
        <v>5185</v>
      </c>
      <c r="B458" t="s">
        <v>5019</v>
      </c>
      <c r="C458" t="s">
        <v>5016</v>
      </c>
      <c r="D458" s="1">
        <v>216043.7</v>
      </c>
      <c r="E458" s="1">
        <v>151230.59</v>
      </c>
      <c r="F458" s="1">
        <v>64813.11</v>
      </c>
      <c r="G458" s="50">
        <v>10</v>
      </c>
      <c r="H458" s="50">
        <f t="shared" si="7"/>
        <v>1</v>
      </c>
    </row>
    <row r="459" spans="1:8" x14ac:dyDescent="0.25">
      <c r="A459" t="s">
        <v>5187</v>
      </c>
      <c r="B459" t="s">
        <v>5026</v>
      </c>
      <c r="C459" t="s">
        <v>5013</v>
      </c>
      <c r="D459" s="1">
        <v>21756</v>
      </c>
      <c r="E459" s="1">
        <v>15229.2</v>
      </c>
      <c r="F459" s="1">
        <v>6526.8</v>
      </c>
      <c r="G459" s="50">
        <v>1</v>
      </c>
      <c r="H459" s="50">
        <f t="shared" si="7"/>
        <v>1</v>
      </c>
    </row>
    <row r="460" spans="1:8" x14ac:dyDescent="0.25">
      <c r="A460" t="s">
        <v>5189</v>
      </c>
      <c r="B460" t="s">
        <v>5025</v>
      </c>
      <c r="C460" t="s">
        <v>5017</v>
      </c>
      <c r="D460" s="1">
        <v>139960.79999999999</v>
      </c>
      <c r="E460" s="1">
        <v>97972.56</v>
      </c>
      <c r="F460" s="1">
        <v>41988.24</v>
      </c>
      <c r="G460" s="50">
        <v>12</v>
      </c>
      <c r="H460" s="50">
        <f t="shared" si="7"/>
        <v>1</v>
      </c>
    </row>
    <row r="461" spans="1:8" x14ac:dyDescent="0.25">
      <c r="A461" t="s">
        <v>5187</v>
      </c>
      <c r="B461" t="s">
        <v>5024</v>
      </c>
      <c r="C461" t="s">
        <v>5017</v>
      </c>
      <c r="D461" s="1">
        <v>239589</v>
      </c>
      <c r="E461" s="1">
        <v>167712.29999999999</v>
      </c>
      <c r="F461" s="1">
        <v>71876.7</v>
      </c>
      <c r="G461" s="50">
        <v>7</v>
      </c>
      <c r="H461" s="50">
        <f t="shared" si="7"/>
        <v>1</v>
      </c>
    </row>
    <row r="462" spans="1:8" x14ac:dyDescent="0.25">
      <c r="A462" t="s">
        <v>5186</v>
      </c>
      <c r="B462" t="s">
        <v>5021</v>
      </c>
      <c r="C462" t="s">
        <v>5017</v>
      </c>
      <c r="D462" s="1">
        <v>9929.92</v>
      </c>
      <c r="E462" s="1">
        <v>6950.9440000000004</v>
      </c>
      <c r="F462" s="1">
        <v>2978.9760000000001</v>
      </c>
      <c r="G462" s="50">
        <v>2</v>
      </c>
      <c r="H462" s="50">
        <f t="shared" si="7"/>
        <v>1</v>
      </c>
    </row>
    <row r="463" spans="1:8" x14ac:dyDescent="0.25">
      <c r="A463" t="s">
        <v>5186</v>
      </c>
      <c r="B463" t="s">
        <v>5021</v>
      </c>
      <c r="C463" t="s">
        <v>5013</v>
      </c>
      <c r="D463" s="1">
        <v>186344.55</v>
      </c>
      <c r="E463" s="1">
        <v>130441.185</v>
      </c>
      <c r="F463" s="1">
        <v>55903.364999999998</v>
      </c>
      <c r="G463" s="50">
        <v>9</v>
      </c>
      <c r="H463" s="50">
        <f t="shared" si="7"/>
        <v>1</v>
      </c>
    </row>
    <row r="464" spans="1:8" x14ac:dyDescent="0.25">
      <c r="A464" t="s">
        <v>5188</v>
      </c>
      <c r="B464" t="s">
        <v>5019</v>
      </c>
      <c r="C464" t="s">
        <v>5017</v>
      </c>
      <c r="D464" s="1">
        <v>139087.20000000001</v>
      </c>
      <c r="E464" s="1">
        <v>97361.04</v>
      </c>
      <c r="F464" s="1">
        <v>41726.160000000003</v>
      </c>
      <c r="G464" s="50">
        <v>7</v>
      </c>
      <c r="H464" s="50">
        <f t="shared" si="7"/>
        <v>1</v>
      </c>
    </row>
    <row r="465" spans="1:8" x14ac:dyDescent="0.25">
      <c r="A465" t="s">
        <v>5193</v>
      </c>
      <c r="B465" t="s">
        <v>5025</v>
      </c>
      <c r="C465" t="s">
        <v>5015</v>
      </c>
      <c r="D465" s="1">
        <v>112584</v>
      </c>
      <c r="E465" s="1">
        <v>78808.800000000003</v>
      </c>
      <c r="F465" s="1">
        <v>33775.199999999997</v>
      </c>
      <c r="G465" s="50">
        <v>12</v>
      </c>
      <c r="H465" s="50">
        <f t="shared" si="7"/>
        <v>1</v>
      </c>
    </row>
    <row r="466" spans="1:8" x14ac:dyDescent="0.25">
      <c r="A466" t="s">
        <v>5188</v>
      </c>
      <c r="B466" t="s">
        <v>5026</v>
      </c>
      <c r="C466" t="s">
        <v>5015</v>
      </c>
      <c r="D466" s="1">
        <v>56516.160000000003</v>
      </c>
      <c r="E466" s="1">
        <v>39561.311999999998</v>
      </c>
      <c r="F466" s="1">
        <v>16954.848000000002</v>
      </c>
      <c r="G466" s="50">
        <v>8</v>
      </c>
      <c r="H466" s="50">
        <f t="shared" si="7"/>
        <v>1</v>
      </c>
    </row>
    <row r="467" spans="1:8" x14ac:dyDescent="0.25">
      <c r="A467" t="s">
        <v>5194</v>
      </c>
      <c r="B467" t="s">
        <v>5020</v>
      </c>
      <c r="C467" t="s">
        <v>5016</v>
      </c>
      <c r="D467" s="1">
        <v>6952.89</v>
      </c>
      <c r="E467" s="1">
        <v>4867.0230000000001</v>
      </c>
      <c r="F467" s="1">
        <v>2085.8670000000002</v>
      </c>
      <c r="G467" s="50">
        <v>3</v>
      </c>
      <c r="H467" s="50">
        <f t="shared" si="7"/>
        <v>1</v>
      </c>
    </row>
    <row r="468" spans="1:8" x14ac:dyDescent="0.25">
      <c r="A468" t="s">
        <v>5194</v>
      </c>
      <c r="B468" t="s">
        <v>5026</v>
      </c>
      <c r="C468" t="s">
        <v>5015</v>
      </c>
      <c r="D468" s="1">
        <v>23802.48</v>
      </c>
      <c r="E468" s="1">
        <v>16661.736000000001</v>
      </c>
      <c r="F468" s="1">
        <v>7140.7439999999997</v>
      </c>
      <c r="G468" s="50">
        <v>1</v>
      </c>
      <c r="H468" s="50">
        <f t="shared" si="7"/>
        <v>1</v>
      </c>
    </row>
    <row r="469" spans="1:8" x14ac:dyDescent="0.25">
      <c r="A469" t="s">
        <v>5184</v>
      </c>
      <c r="B469" t="s">
        <v>5024</v>
      </c>
      <c r="C469" t="s">
        <v>5014</v>
      </c>
      <c r="D469" s="1">
        <v>185785.60000000001</v>
      </c>
      <c r="E469" s="1">
        <v>130049.92</v>
      </c>
      <c r="F469" s="1">
        <v>55735.68</v>
      </c>
      <c r="G469" s="50">
        <v>8</v>
      </c>
      <c r="H469" s="50">
        <f t="shared" si="7"/>
        <v>1</v>
      </c>
    </row>
    <row r="470" spans="1:8" x14ac:dyDescent="0.25">
      <c r="A470" t="s">
        <v>5187</v>
      </c>
      <c r="B470" t="s">
        <v>5020</v>
      </c>
      <c r="C470" t="s">
        <v>5017</v>
      </c>
      <c r="D470" s="1">
        <v>389791.68</v>
      </c>
      <c r="E470" s="1">
        <v>272854.17599999998</v>
      </c>
      <c r="F470" s="1">
        <v>116937.504</v>
      </c>
      <c r="G470" s="50">
        <v>12</v>
      </c>
      <c r="H470" s="50">
        <f t="shared" si="7"/>
        <v>1</v>
      </c>
    </row>
    <row r="471" spans="1:8" x14ac:dyDescent="0.25">
      <c r="A471" t="s">
        <v>5188</v>
      </c>
      <c r="B471" t="s">
        <v>5019</v>
      </c>
      <c r="C471" t="s">
        <v>5017</v>
      </c>
      <c r="D471" s="1">
        <v>183926.39999999999</v>
      </c>
      <c r="E471" s="1">
        <v>128748.48</v>
      </c>
      <c r="F471" s="1">
        <v>55177.919999999998</v>
      </c>
      <c r="G471" s="50">
        <v>10</v>
      </c>
      <c r="H471" s="50">
        <f t="shared" si="7"/>
        <v>1</v>
      </c>
    </row>
    <row r="472" spans="1:8" x14ac:dyDescent="0.25">
      <c r="A472" t="s">
        <v>5189</v>
      </c>
      <c r="B472" t="s">
        <v>5026</v>
      </c>
      <c r="C472" t="s">
        <v>5013</v>
      </c>
      <c r="D472" s="1">
        <v>70086</v>
      </c>
      <c r="E472" s="1">
        <v>49060.2</v>
      </c>
      <c r="F472" s="1">
        <v>21025.8</v>
      </c>
      <c r="G472" s="50">
        <v>6</v>
      </c>
      <c r="H472" s="50">
        <f t="shared" si="7"/>
        <v>1</v>
      </c>
    </row>
    <row r="473" spans="1:8" x14ac:dyDescent="0.25">
      <c r="A473" t="s">
        <v>5187</v>
      </c>
      <c r="B473" t="s">
        <v>5019</v>
      </c>
      <c r="C473" t="s">
        <v>5015</v>
      </c>
      <c r="D473" s="1">
        <v>163447.20000000001</v>
      </c>
      <c r="E473" s="1">
        <v>114413.04</v>
      </c>
      <c r="F473" s="1">
        <v>49034.16</v>
      </c>
      <c r="G473" s="50">
        <v>10</v>
      </c>
      <c r="H473" s="50">
        <f t="shared" si="7"/>
        <v>1</v>
      </c>
    </row>
    <row r="474" spans="1:8" x14ac:dyDescent="0.25">
      <c r="A474" t="s">
        <v>5185</v>
      </c>
      <c r="B474" t="s">
        <v>5022</v>
      </c>
      <c r="C474" t="s">
        <v>5015</v>
      </c>
      <c r="D474" s="1">
        <v>52029</v>
      </c>
      <c r="E474" s="1">
        <v>36420.300000000003</v>
      </c>
      <c r="F474" s="1">
        <v>15608.7</v>
      </c>
      <c r="G474" s="50">
        <v>9</v>
      </c>
      <c r="H474" s="50">
        <f t="shared" si="7"/>
        <v>1</v>
      </c>
    </row>
    <row r="475" spans="1:8" x14ac:dyDescent="0.25">
      <c r="A475" t="s">
        <v>5192</v>
      </c>
      <c r="B475" t="s">
        <v>5026</v>
      </c>
      <c r="C475" t="s">
        <v>5013</v>
      </c>
      <c r="D475" s="1">
        <v>6542.34</v>
      </c>
      <c r="E475" s="1">
        <v>4579.6379999999999</v>
      </c>
      <c r="F475" s="1">
        <v>1962.702</v>
      </c>
      <c r="G475" s="50">
        <v>1</v>
      </c>
      <c r="H475" s="50">
        <f t="shared" si="7"/>
        <v>1</v>
      </c>
    </row>
    <row r="476" spans="1:8" x14ac:dyDescent="0.25">
      <c r="A476" t="s">
        <v>5194</v>
      </c>
      <c r="B476" t="s">
        <v>5022</v>
      </c>
      <c r="C476" t="s">
        <v>5015</v>
      </c>
      <c r="D476" s="1">
        <v>138140</v>
      </c>
      <c r="E476" s="1">
        <v>96698</v>
      </c>
      <c r="F476" s="1">
        <v>41442</v>
      </c>
      <c r="G476" s="50">
        <v>5</v>
      </c>
      <c r="H476" s="50">
        <f t="shared" si="7"/>
        <v>1</v>
      </c>
    </row>
    <row r="477" spans="1:8" x14ac:dyDescent="0.25">
      <c r="A477" t="s">
        <v>5189</v>
      </c>
      <c r="B477" t="s">
        <v>5026</v>
      </c>
      <c r="C477" t="s">
        <v>5014</v>
      </c>
      <c r="D477" s="1">
        <v>45232.92</v>
      </c>
      <c r="E477" s="1">
        <v>31663.044000000002</v>
      </c>
      <c r="F477" s="1">
        <v>13569.876</v>
      </c>
      <c r="G477" s="50">
        <v>6</v>
      </c>
      <c r="H477" s="50">
        <f t="shared" si="7"/>
        <v>1</v>
      </c>
    </row>
    <row r="478" spans="1:8" x14ac:dyDescent="0.25">
      <c r="A478" t="s">
        <v>5185</v>
      </c>
      <c r="B478" t="s">
        <v>5023</v>
      </c>
      <c r="C478" t="s">
        <v>5013</v>
      </c>
      <c r="D478" s="1">
        <v>86717.52</v>
      </c>
      <c r="E478" s="1">
        <v>60702.264000000003</v>
      </c>
      <c r="F478" s="1">
        <v>26015.256000000001</v>
      </c>
      <c r="G478" s="50">
        <v>9</v>
      </c>
      <c r="H478" s="50">
        <f t="shared" si="7"/>
        <v>1</v>
      </c>
    </row>
    <row r="479" spans="1:8" x14ac:dyDescent="0.25">
      <c r="A479" t="s">
        <v>5184</v>
      </c>
      <c r="B479" t="s">
        <v>5020</v>
      </c>
      <c r="C479" t="s">
        <v>5013</v>
      </c>
      <c r="D479" s="1">
        <v>79732.800000000003</v>
      </c>
      <c r="E479" s="1">
        <v>55812.959999999999</v>
      </c>
      <c r="F479" s="1">
        <v>23919.84</v>
      </c>
      <c r="G479" s="50">
        <v>6</v>
      </c>
      <c r="H479" s="50">
        <f t="shared" si="7"/>
        <v>1</v>
      </c>
    </row>
    <row r="480" spans="1:8" x14ac:dyDescent="0.25">
      <c r="A480" t="s">
        <v>5194</v>
      </c>
      <c r="B480" t="s">
        <v>5023</v>
      </c>
      <c r="C480" t="s">
        <v>5016</v>
      </c>
      <c r="D480" s="1">
        <v>5308.8</v>
      </c>
      <c r="E480" s="1">
        <v>3716.16</v>
      </c>
      <c r="F480" s="1">
        <v>1592.64</v>
      </c>
      <c r="G480" s="50">
        <v>3</v>
      </c>
      <c r="H480" s="50">
        <f t="shared" si="7"/>
        <v>1</v>
      </c>
    </row>
    <row r="481" spans="1:8" x14ac:dyDescent="0.25">
      <c r="A481" t="s">
        <v>5191</v>
      </c>
      <c r="B481" t="s">
        <v>5026</v>
      </c>
      <c r="C481" t="s">
        <v>5013</v>
      </c>
      <c r="D481" s="1">
        <v>267254.40000000002</v>
      </c>
      <c r="E481" s="1">
        <v>187078.08</v>
      </c>
      <c r="F481" s="1">
        <v>80176.320000000007</v>
      </c>
      <c r="G481" s="50">
        <v>10</v>
      </c>
      <c r="H481" s="50">
        <f t="shared" si="7"/>
        <v>1</v>
      </c>
    </row>
    <row r="482" spans="1:8" x14ac:dyDescent="0.25">
      <c r="A482" t="s">
        <v>5186</v>
      </c>
      <c r="B482" t="s">
        <v>5020</v>
      </c>
      <c r="C482" t="s">
        <v>5015</v>
      </c>
      <c r="D482" s="1">
        <v>279489.59999999998</v>
      </c>
      <c r="E482" s="1">
        <v>195642.72</v>
      </c>
      <c r="F482" s="1">
        <v>83846.880000000005</v>
      </c>
      <c r="G482" s="50">
        <v>10</v>
      </c>
      <c r="H482" s="50">
        <f t="shared" si="7"/>
        <v>1</v>
      </c>
    </row>
    <row r="483" spans="1:8" x14ac:dyDescent="0.25">
      <c r="A483" t="s">
        <v>5188</v>
      </c>
      <c r="B483" t="s">
        <v>5026</v>
      </c>
      <c r="C483" t="s">
        <v>5014</v>
      </c>
      <c r="D483" s="1">
        <v>117232.5</v>
      </c>
      <c r="E483" s="1">
        <v>82062.75</v>
      </c>
      <c r="F483" s="1">
        <v>35169.75</v>
      </c>
      <c r="G483" s="50">
        <v>11</v>
      </c>
      <c r="H483" s="50">
        <f t="shared" si="7"/>
        <v>1</v>
      </c>
    </row>
    <row r="484" spans="1:8" x14ac:dyDescent="0.25">
      <c r="A484" t="s">
        <v>5186</v>
      </c>
      <c r="B484" t="s">
        <v>5022</v>
      </c>
      <c r="C484" t="s">
        <v>5015</v>
      </c>
      <c r="D484" s="1">
        <v>156394.79999999999</v>
      </c>
      <c r="E484" s="1">
        <v>109476.36</v>
      </c>
      <c r="F484" s="1">
        <v>46918.44</v>
      </c>
      <c r="G484" s="50">
        <v>5</v>
      </c>
      <c r="H484" s="50">
        <f t="shared" si="7"/>
        <v>1</v>
      </c>
    </row>
    <row r="485" spans="1:8" x14ac:dyDescent="0.25">
      <c r="A485" t="s">
        <v>5187</v>
      </c>
      <c r="B485" t="s">
        <v>5020</v>
      </c>
      <c r="C485" t="s">
        <v>5014</v>
      </c>
      <c r="D485" s="1">
        <v>158970</v>
      </c>
      <c r="E485" s="1">
        <v>111279</v>
      </c>
      <c r="F485" s="1">
        <v>47691</v>
      </c>
      <c r="G485" s="50">
        <v>10</v>
      </c>
      <c r="H485" s="50">
        <f t="shared" si="7"/>
        <v>1</v>
      </c>
    </row>
    <row r="486" spans="1:8" x14ac:dyDescent="0.25">
      <c r="A486" t="s">
        <v>5194</v>
      </c>
      <c r="B486" t="s">
        <v>5023</v>
      </c>
      <c r="C486" t="s">
        <v>5016</v>
      </c>
      <c r="D486" s="1">
        <v>197367.84</v>
      </c>
      <c r="E486" s="1">
        <v>138157.48800000001</v>
      </c>
      <c r="F486" s="1">
        <v>59210.351999999999</v>
      </c>
      <c r="G486" s="50">
        <v>6</v>
      </c>
      <c r="H486" s="50">
        <f t="shared" si="7"/>
        <v>1</v>
      </c>
    </row>
    <row r="487" spans="1:8" x14ac:dyDescent="0.25">
      <c r="A487" t="s">
        <v>5185</v>
      </c>
      <c r="B487" t="s">
        <v>5024</v>
      </c>
      <c r="C487" t="s">
        <v>5016</v>
      </c>
      <c r="D487" s="1">
        <v>185562.72</v>
      </c>
      <c r="E487" s="1">
        <v>129893.90399999999</v>
      </c>
      <c r="F487" s="1">
        <v>55668.815999999999</v>
      </c>
      <c r="G487" s="50">
        <v>9</v>
      </c>
      <c r="H487" s="50">
        <f t="shared" si="7"/>
        <v>1</v>
      </c>
    </row>
    <row r="488" spans="1:8" x14ac:dyDescent="0.25">
      <c r="A488" t="s">
        <v>5184</v>
      </c>
      <c r="B488" t="s">
        <v>5026</v>
      </c>
      <c r="C488" t="s">
        <v>5017</v>
      </c>
      <c r="D488" s="1">
        <v>107488</v>
      </c>
      <c r="E488" s="1">
        <v>75241.600000000006</v>
      </c>
      <c r="F488" s="1">
        <v>32246.400000000001</v>
      </c>
      <c r="G488" s="50">
        <v>4</v>
      </c>
      <c r="H488" s="50">
        <f t="shared" si="7"/>
        <v>1</v>
      </c>
    </row>
    <row r="489" spans="1:8" x14ac:dyDescent="0.25">
      <c r="A489" t="s">
        <v>5187</v>
      </c>
      <c r="B489" t="s">
        <v>5026</v>
      </c>
      <c r="C489" t="s">
        <v>5014</v>
      </c>
      <c r="D489" s="1">
        <v>86810</v>
      </c>
      <c r="E489" s="1">
        <v>60767</v>
      </c>
      <c r="F489" s="1">
        <v>26043</v>
      </c>
      <c r="G489" s="50">
        <v>5</v>
      </c>
      <c r="H489" s="50">
        <f t="shared" si="7"/>
        <v>1</v>
      </c>
    </row>
    <row r="490" spans="1:8" x14ac:dyDescent="0.25">
      <c r="A490" t="s">
        <v>5193</v>
      </c>
      <c r="B490" t="s">
        <v>5025</v>
      </c>
      <c r="C490" t="s">
        <v>5016</v>
      </c>
      <c r="D490" s="1">
        <v>35991</v>
      </c>
      <c r="E490" s="1">
        <v>25193.7</v>
      </c>
      <c r="F490" s="1">
        <v>10797.3</v>
      </c>
      <c r="G490" s="50">
        <v>3</v>
      </c>
      <c r="H490" s="50">
        <f t="shared" si="7"/>
        <v>1</v>
      </c>
    </row>
    <row r="491" spans="1:8" x14ac:dyDescent="0.25">
      <c r="A491" t="s">
        <v>5194</v>
      </c>
      <c r="B491" t="s">
        <v>5020</v>
      </c>
      <c r="C491" t="s">
        <v>5014</v>
      </c>
      <c r="D491" s="1">
        <v>68759.28</v>
      </c>
      <c r="E491" s="1">
        <v>48131.495999999999</v>
      </c>
      <c r="F491" s="1">
        <v>20627.784</v>
      </c>
      <c r="G491" s="50">
        <v>2</v>
      </c>
      <c r="H491" s="50">
        <f t="shared" si="7"/>
        <v>1</v>
      </c>
    </row>
    <row r="492" spans="1:8" x14ac:dyDescent="0.25">
      <c r="A492" t="s">
        <v>5192</v>
      </c>
      <c r="B492" t="s">
        <v>5021</v>
      </c>
      <c r="C492" t="s">
        <v>5016</v>
      </c>
      <c r="D492" s="1">
        <v>35900.65</v>
      </c>
      <c r="E492" s="1">
        <v>25130.455000000002</v>
      </c>
      <c r="F492" s="1">
        <v>10770.195</v>
      </c>
      <c r="G492" s="50">
        <v>5</v>
      </c>
      <c r="H492" s="50">
        <f t="shared" si="7"/>
        <v>1</v>
      </c>
    </row>
    <row r="493" spans="1:8" x14ac:dyDescent="0.25">
      <c r="A493" t="s">
        <v>5184</v>
      </c>
      <c r="B493" t="s">
        <v>5022</v>
      </c>
      <c r="C493" t="s">
        <v>5013</v>
      </c>
      <c r="D493" s="1">
        <v>96435</v>
      </c>
      <c r="E493" s="1">
        <v>67504.5</v>
      </c>
      <c r="F493" s="1">
        <v>28930.5</v>
      </c>
      <c r="G493" s="50">
        <v>5</v>
      </c>
      <c r="H493" s="50">
        <f t="shared" si="7"/>
        <v>1</v>
      </c>
    </row>
    <row r="494" spans="1:8" x14ac:dyDescent="0.25">
      <c r="A494" t="s">
        <v>5190</v>
      </c>
      <c r="B494" t="s">
        <v>5020</v>
      </c>
      <c r="C494" t="s">
        <v>5014</v>
      </c>
      <c r="D494" s="1">
        <v>61589</v>
      </c>
      <c r="E494" s="1">
        <v>43112.3</v>
      </c>
      <c r="F494" s="1">
        <v>18476.7</v>
      </c>
      <c r="G494" s="50">
        <v>11</v>
      </c>
      <c r="H494" s="50">
        <f t="shared" si="7"/>
        <v>1</v>
      </c>
    </row>
    <row r="495" spans="1:8" x14ac:dyDescent="0.25">
      <c r="A495" t="s">
        <v>5194</v>
      </c>
      <c r="B495" t="s">
        <v>5023</v>
      </c>
      <c r="C495" t="s">
        <v>5014</v>
      </c>
      <c r="D495" s="1">
        <v>107855</v>
      </c>
      <c r="E495" s="1">
        <v>75498.5</v>
      </c>
      <c r="F495" s="1">
        <v>32356.5</v>
      </c>
      <c r="G495" s="50">
        <v>11</v>
      </c>
      <c r="H495" s="50">
        <f t="shared" si="7"/>
        <v>1</v>
      </c>
    </row>
    <row r="496" spans="1:8" x14ac:dyDescent="0.25">
      <c r="A496" t="s">
        <v>5194</v>
      </c>
      <c r="B496" t="s">
        <v>5021</v>
      </c>
      <c r="C496" t="s">
        <v>5013</v>
      </c>
      <c r="D496" s="1">
        <v>54230.400000000001</v>
      </c>
      <c r="E496" s="1">
        <v>37961.279999999999</v>
      </c>
      <c r="F496" s="1">
        <v>16269.12</v>
      </c>
      <c r="G496" s="50">
        <v>8</v>
      </c>
      <c r="H496" s="50">
        <f t="shared" si="7"/>
        <v>1</v>
      </c>
    </row>
    <row r="497" spans="1:8" x14ac:dyDescent="0.25">
      <c r="A497" t="s">
        <v>5183</v>
      </c>
      <c r="B497" t="s">
        <v>5019</v>
      </c>
      <c r="C497" t="s">
        <v>5013</v>
      </c>
      <c r="D497" s="1">
        <v>95953.95</v>
      </c>
      <c r="E497" s="1">
        <v>67167.764999999999</v>
      </c>
      <c r="F497" s="1">
        <v>28786.185000000001</v>
      </c>
      <c r="G497" s="50">
        <v>9</v>
      </c>
      <c r="H497" s="50">
        <f t="shared" si="7"/>
        <v>1</v>
      </c>
    </row>
    <row r="498" spans="1:8" x14ac:dyDescent="0.25">
      <c r="A498" t="s">
        <v>5195</v>
      </c>
      <c r="B498" t="s">
        <v>5022</v>
      </c>
      <c r="C498" t="s">
        <v>5016</v>
      </c>
      <c r="D498" s="1">
        <v>88720</v>
      </c>
      <c r="E498" s="1">
        <v>62104</v>
      </c>
      <c r="F498" s="1">
        <v>26616</v>
      </c>
      <c r="G498" s="50">
        <v>8</v>
      </c>
      <c r="H498" s="50">
        <f t="shared" si="7"/>
        <v>1</v>
      </c>
    </row>
    <row r="499" spans="1:8" x14ac:dyDescent="0.25">
      <c r="A499" t="s">
        <v>5183</v>
      </c>
      <c r="B499" t="s">
        <v>5023</v>
      </c>
      <c r="C499" t="s">
        <v>5014</v>
      </c>
      <c r="D499" s="1">
        <v>301812</v>
      </c>
      <c r="E499" s="1">
        <v>211268.4</v>
      </c>
      <c r="F499" s="1">
        <v>90543.6</v>
      </c>
      <c r="G499" s="50">
        <v>12</v>
      </c>
      <c r="H499" s="50">
        <f t="shared" si="7"/>
        <v>1</v>
      </c>
    </row>
    <row r="500" spans="1:8" x14ac:dyDescent="0.25">
      <c r="A500" t="s">
        <v>5184</v>
      </c>
      <c r="B500" t="s">
        <v>5023</v>
      </c>
      <c r="C500" t="s">
        <v>5013</v>
      </c>
      <c r="D500" s="1">
        <v>73608</v>
      </c>
      <c r="E500" s="1">
        <v>51525.599999999999</v>
      </c>
      <c r="F500" s="1">
        <v>22082.400000000001</v>
      </c>
      <c r="G500" s="50">
        <v>8</v>
      </c>
      <c r="H500" s="50">
        <f t="shared" si="7"/>
        <v>1</v>
      </c>
    </row>
    <row r="501" spans="1:8" x14ac:dyDescent="0.25">
      <c r="A501" t="s">
        <v>5185</v>
      </c>
      <c r="B501" t="s">
        <v>5021</v>
      </c>
      <c r="C501" t="s">
        <v>5014</v>
      </c>
      <c r="D501" s="1">
        <v>266746.88</v>
      </c>
      <c r="E501" s="1">
        <v>186722.81599999999</v>
      </c>
      <c r="F501" s="1">
        <v>80024.063999999998</v>
      </c>
      <c r="G501" s="50">
        <v>8</v>
      </c>
      <c r="H501" s="50">
        <f t="shared" si="7"/>
        <v>1</v>
      </c>
    </row>
    <row r="502" spans="1:8" x14ac:dyDescent="0.25">
      <c r="A502" t="s">
        <v>5186</v>
      </c>
      <c r="B502" t="s">
        <v>5022</v>
      </c>
      <c r="C502" t="s">
        <v>5015</v>
      </c>
      <c r="D502" s="1">
        <v>143473.84</v>
      </c>
      <c r="E502" s="1">
        <v>100431.68799999999</v>
      </c>
      <c r="F502" s="1">
        <v>43042.152000000002</v>
      </c>
      <c r="G502" s="50">
        <v>4</v>
      </c>
      <c r="H502" s="50">
        <f t="shared" si="7"/>
        <v>1</v>
      </c>
    </row>
    <row r="503" spans="1:8" x14ac:dyDescent="0.25">
      <c r="A503" t="s">
        <v>5187</v>
      </c>
      <c r="B503" t="s">
        <v>5020</v>
      </c>
      <c r="C503" t="s">
        <v>5013</v>
      </c>
      <c r="D503" s="1">
        <v>15275</v>
      </c>
      <c r="E503" s="1">
        <v>10692.5</v>
      </c>
      <c r="F503" s="1">
        <v>4582.5</v>
      </c>
      <c r="G503" s="50">
        <v>5</v>
      </c>
      <c r="H503" s="50">
        <f t="shared" si="7"/>
        <v>1</v>
      </c>
    </row>
    <row r="504" spans="1:8" x14ac:dyDescent="0.25">
      <c r="A504" t="s">
        <v>5188</v>
      </c>
      <c r="B504" t="s">
        <v>5024</v>
      </c>
      <c r="C504" t="s">
        <v>5014</v>
      </c>
      <c r="D504" s="1">
        <v>50188.95</v>
      </c>
      <c r="E504" s="1">
        <v>35132.264999999999</v>
      </c>
      <c r="F504" s="1">
        <v>15056.684999999999</v>
      </c>
      <c r="G504" s="50">
        <v>5</v>
      </c>
      <c r="H504" s="50">
        <f t="shared" si="7"/>
        <v>1</v>
      </c>
    </row>
    <row r="505" spans="1:8" x14ac:dyDescent="0.25">
      <c r="A505" t="s">
        <v>5189</v>
      </c>
      <c r="B505" t="s">
        <v>5024</v>
      </c>
      <c r="C505" t="s">
        <v>5013</v>
      </c>
      <c r="D505" s="1">
        <v>74440.800000000003</v>
      </c>
      <c r="E505" s="1">
        <v>52108.56</v>
      </c>
      <c r="F505" s="1">
        <v>22332.240000000002</v>
      </c>
      <c r="G505" s="50">
        <v>4</v>
      </c>
      <c r="H505" s="50">
        <f t="shared" si="7"/>
        <v>1</v>
      </c>
    </row>
    <row r="506" spans="1:8" x14ac:dyDescent="0.25">
      <c r="A506" t="s">
        <v>5183</v>
      </c>
      <c r="B506" t="s">
        <v>5023</v>
      </c>
      <c r="C506" t="s">
        <v>5016</v>
      </c>
      <c r="D506" s="1">
        <v>31884</v>
      </c>
      <c r="E506" s="1">
        <v>22318.799999999999</v>
      </c>
      <c r="F506" s="1">
        <v>9565.2000000000007</v>
      </c>
      <c r="G506" s="50">
        <v>12</v>
      </c>
      <c r="H506" s="50">
        <f t="shared" si="7"/>
        <v>1</v>
      </c>
    </row>
    <row r="507" spans="1:8" x14ac:dyDescent="0.25">
      <c r="A507" t="s">
        <v>5188</v>
      </c>
      <c r="B507" t="s">
        <v>5020</v>
      </c>
      <c r="C507" t="s">
        <v>5015</v>
      </c>
      <c r="D507" s="1">
        <v>10052.700000000001</v>
      </c>
      <c r="E507" s="1">
        <v>7036.89</v>
      </c>
      <c r="F507" s="1">
        <v>3015.81</v>
      </c>
      <c r="G507" s="50">
        <v>2</v>
      </c>
      <c r="H507" s="50">
        <f t="shared" si="7"/>
        <v>1</v>
      </c>
    </row>
    <row r="508" spans="1:8" x14ac:dyDescent="0.25">
      <c r="A508" t="s">
        <v>5190</v>
      </c>
      <c r="B508" t="s">
        <v>5022</v>
      </c>
      <c r="C508" t="s">
        <v>5013</v>
      </c>
      <c r="D508" s="1">
        <v>247137</v>
      </c>
      <c r="E508" s="1">
        <v>172995.9</v>
      </c>
      <c r="F508" s="1">
        <v>74141.100000000006</v>
      </c>
      <c r="G508" s="50">
        <v>10</v>
      </c>
      <c r="H508" s="50">
        <f t="shared" si="7"/>
        <v>1</v>
      </c>
    </row>
    <row r="509" spans="1:8" x14ac:dyDescent="0.25">
      <c r="A509" t="s">
        <v>5184</v>
      </c>
      <c r="B509" t="s">
        <v>5021</v>
      </c>
      <c r="C509" t="s">
        <v>5015</v>
      </c>
      <c r="D509" s="1">
        <v>37781.879999999997</v>
      </c>
      <c r="E509" s="1">
        <v>26447.315999999999</v>
      </c>
      <c r="F509" s="1">
        <v>11334.564</v>
      </c>
      <c r="G509" s="50">
        <v>1</v>
      </c>
      <c r="H509" s="50">
        <f t="shared" si="7"/>
        <v>1</v>
      </c>
    </row>
    <row r="510" spans="1:8" x14ac:dyDescent="0.25">
      <c r="A510" t="s">
        <v>5190</v>
      </c>
      <c r="B510" t="s">
        <v>5025</v>
      </c>
      <c r="C510" t="s">
        <v>5014</v>
      </c>
      <c r="D510" s="1">
        <v>94208.4</v>
      </c>
      <c r="E510" s="1">
        <v>65945.88</v>
      </c>
      <c r="F510" s="1">
        <v>28262.52</v>
      </c>
      <c r="G510" s="50">
        <v>10</v>
      </c>
      <c r="H510" s="50">
        <f t="shared" si="7"/>
        <v>1</v>
      </c>
    </row>
    <row r="511" spans="1:8" x14ac:dyDescent="0.25">
      <c r="A511" t="s">
        <v>5191</v>
      </c>
      <c r="B511" t="s">
        <v>5024</v>
      </c>
      <c r="C511" t="s">
        <v>5016</v>
      </c>
      <c r="D511" s="1">
        <v>63598.080000000002</v>
      </c>
      <c r="E511" s="1">
        <v>44518.656000000003</v>
      </c>
      <c r="F511" s="1">
        <v>19079.423999999999</v>
      </c>
      <c r="G511" s="50">
        <v>8</v>
      </c>
      <c r="H511" s="50">
        <f t="shared" si="7"/>
        <v>1</v>
      </c>
    </row>
    <row r="512" spans="1:8" x14ac:dyDescent="0.25">
      <c r="A512" t="s">
        <v>5190</v>
      </c>
      <c r="B512" t="s">
        <v>5025</v>
      </c>
      <c r="C512" t="s">
        <v>5014</v>
      </c>
      <c r="D512" s="1">
        <v>146013</v>
      </c>
      <c r="E512" s="1">
        <v>102209.1</v>
      </c>
      <c r="F512" s="1">
        <v>43803.9</v>
      </c>
      <c r="G512" s="50">
        <v>7</v>
      </c>
      <c r="H512" s="50">
        <f t="shared" si="7"/>
        <v>1</v>
      </c>
    </row>
    <row r="513" spans="1:8" x14ac:dyDescent="0.25">
      <c r="A513" t="s">
        <v>5187</v>
      </c>
      <c r="B513" t="s">
        <v>5024</v>
      </c>
      <c r="C513" t="s">
        <v>5016</v>
      </c>
      <c r="D513" s="1">
        <v>286874.64</v>
      </c>
      <c r="E513" s="1">
        <v>200812.24799999999</v>
      </c>
      <c r="F513" s="1">
        <v>86062.392000000007</v>
      </c>
      <c r="G513" s="50">
        <v>9</v>
      </c>
      <c r="H513" s="50">
        <f t="shared" si="7"/>
        <v>1</v>
      </c>
    </row>
    <row r="514" spans="1:8" x14ac:dyDescent="0.25">
      <c r="A514" t="s">
        <v>5192</v>
      </c>
      <c r="B514" t="s">
        <v>5026</v>
      </c>
      <c r="C514" t="s">
        <v>5013</v>
      </c>
      <c r="D514" s="1">
        <v>30206.400000000001</v>
      </c>
      <c r="E514" s="1">
        <v>21144.48</v>
      </c>
      <c r="F514" s="1">
        <v>9061.92</v>
      </c>
      <c r="G514" s="50">
        <v>8</v>
      </c>
      <c r="H514" s="50">
        <f t="shared" si="7"/>
        <v>1</v>
      </c>
    </row>
    <row r="515" spans="1:8" x14ac:dyDescent="0.25">
      <c r="A515" t="s">
        <v>5193</v>
      </c>
      <c r="B515" t="s">
        <v>5021</v>
      </c>
      <c r="C515" t="s">
        <v>5016</v>
      </c>
      <c r="D515" s="1">
        <v>235298.77</v>
      </c>
      <c r="E515" s="1">
        <v>164709.139</v>
      </c>
      <c r="F515" s="1">
        <v>70589.630999999994</v>
      </c>
      <c r="G515" s="50">
        <v>7</v>
      </c>
      <c r="H515" s="50">
        <f t="shared" ref="H515:H578" si="8">SUBTOTAL(103,A515)</f>
        <v>1</v>
      </c>
    </row>
    <row r="516" spans="1:8" x14ac:dyDescent="0.25">
      <c r="A516" t="s">
        <v>5192</v>
      </c>
      <c r="B516" t="s">
        <v>5021</v>
      </c>
      <c r="C516" t="s">
        <v>5013</v>
      </c>
      <c r="D516" s="1">
        <v>225887.7</v>
      </c>
      <c r="E516" s="1">
        <v>158121.39000000001</v>
      </c>
      <c r="F516" s="1">
        <v>67766.31</v>
      </c>
      <c r="G516" s="50">
        <v>10</v>
      </c>
      <c r="H516" s="50">
        <f t="shared" si="8"/>
        <v>1</v>
      </c>
    </row>
    <row r="517" spans="1:8" x14ac:dyDescent="0.25">
      <c r="A517" t="s">
        <v>5185</v>
      </c>
      <c r="B517" t="s">
        <v>5026</v>
      </c>
      <c r="C517" t="s">
        <v>5016</v>
      </c>
      <c r="D517" s="1">
        <v>151880</v>
      </c>
      <c r="E517" s="1">
        <v>106316</v>
      </c>
      <c r="F517" s="1">
        <v>45564</v>
      </c>
      <c r="G517" s="50">
        <v>5</v>
      </c>
      <c r="H517" s="50">
        <f t="shared" si="8"/>
        <v>1</v>
      </c>
    </row>
    <row r="518" spans="1:8" x14ac:dyDescent="0.25">
      <c r="A518" t="s">
        <v>5184</v>
      </c>
      <c r="B518" t="s">
        <v>5025</v>
      </c>
      <c r="C518" t="s">
        <v>5015</v>
      </c>
      <c r="D518" s="1">
        <v>163768</v>
      </c>
      <c r="E518" s="1">
        <v>114637.6</v>
      </c>
      <c r="F518" s="1">
        <v>49130.400000000001</v>
      </c>
      <c r="G518" s="50">
        <v>8</v>
      </c>
      <c r="H518" s="50">
        <f t="shared" si="8"/>
        <v>1</v>
      </c>
    </row>
    <row r="519" spans="1:8" x14ac:dyDescent="0.25">
      <c r="A519" t="s">
        <v>5186</v>
      </c>
      <c r="B519" t="s">
        <v>5025</v>
      </c>
      <c r="C519" t="s">
        <v>5013</v>
      </c>
      <c r="D519" s="1">
        <v>120152.16</v>
      </c>
      <c r="E519" s="1">
        <v>84106.512000000002</v>
      </c>
      <c r="F519" s="1">
        <v>36045.648000000001</v>
      </c>
      <c r="G519" s="50">
        <v>12</v>
      </c>
      <c r="H519" s="50">
        <f t="shared" si="8"/>
        <v>1</v>
      </c>
    </row>
    <row r="520" spans="1:8" x14ac:dyDescent="0.25">
      <c r="A520" t="s">
        <v>5192</v>
      </c>
      <c r="B520" t="s">
        <v>5023</v>
      </c>
      <c r="C520" t="s">
        <v>5014</v>
      </c>
      <c r="D520" s="1">
        <v>31856</v>
      </c>
      <c r="E520" s="1">
        <v>22299.200000000001</v>
      </c>
      <c r="F520" s="1">
        <v>9556.7999999999993</v>
      </c>
      <c r="G520" s="50">
        <v>2</v>
      </c>
      <c r="H520" s="50">
        <f t="shared" si="8"/>
        <v>1</v>
      </c>
    </row>
    <row r="521" spans="1:8" x14ac:dyDescent="0.25">
      <c r="A521" t="s">
        <v>5192</v>
      </c>
      <c r="B521" t="s">
        <v>5022</v>
      </c>
      <c r="C521" t="s">
        <v>5017</v>
      </c>
      <c r="D521" s="1">
        <v>84233.4</v>
      </c>
      <c r="E521" s="1">
        <v>58963.38</v>
      </c>
      <c r="F521" s="1">
        <v>25270.02</v>
      </c>
      <c r="G521" s="50">
        <v>3</v>
      </c>
      <c r="H521" s="50">
        <f t="shared" si="8"/>
        <v>1</v>
      </c>
    </row>
    <row r="522" spans="1:8" x14ac:dyDescent="0.25">
      <c r="A522" t="s">
        <v>5183</v>
      </c>
      <c r="B522" t="s">
        <v>5024</v>
      </c>
      <c r="C522" t="s">
        <v>5013</v>
      </c>
      <c r="D522" s="1">
        <v>311607</v>
      </c>
      <c r="E522" s="1">
        <v>218124.9</v>
      </c>
      <c r="F522" s="1">
        <v>93482.1</v>
      </c>
      <c r="G522" s="50">
        <v>9</v>
      </c>
      <c r="H522" s="50">
        <f t="shared" si="8"/>
        <v>1</v>
      </c>
    </row>
    <row r="523" spans="1:8" x14ac:dyDescent="0.25">
      <c r="A523" t="s">
        <v>5191</v>
      </c>
      <c r="B523" t="s">
        <v>5022</v>
      </c>
      <c r="C523" t="s">
        <v>5015</v>
      </c>
      <c r="D523" s="1">
        <v>108660</v>
      </c>
      <c r="E523" s="1">
        <v>76062</v>
      </c>
      <c r="F523" s="1">
        <v>32598</v>
      </c>
      <c r="G523" s="50">
        <v>10</v>
      </c>
      <c r="H523" s="50">
        <f t="shared" si="8"/>
        <v>1</v>
      </c>
    </row>
    <row r="524" spans="1:8" x14ac:dyDescent="0.25">
      <c r="A524" t="s">
        <v>5186</v>
      </c>
      <c r="B524" t="s">
        <v>5025</v>
      </c>
      <c r="C524" t="s">
        <v>5017</v>
      </c>
      <c r="D524" s="1">
        <v>85687.74</v>
      </c>
      <c r="E524" s="1">
        <v>59981.417999999998</v>
      </c>
      <c r="F524" s="1">
        <v>25706.322</v>
      </c>
      <c r="G524" s="50">
        <v>3</v>
      </c>
      <c r="H524" s="50">
        <f t="shared" si="8"/>
        <v>1</v>
      </c>
    </row>
    <row r="525" spans="1:8" x14ac:dyDescent="0.25">
      <c r="A525" t="s">
        <v>5193</v>
      </c>
      <c r="B525" t="s">
        <v>5021</v>
      </c>
      <c r="C525" t="s">
        <v>5015</v>
      </c>
      <c r="D525" s="1">
        <v>189419.28</v>
      </c>
      <c r="E525" s="1">
        <v>132593.49600000001</v>
      </c>
      <c r="F525" s="1">
        <v>56825.784</v>
      </c>
      <c r="G525" s="50">
        <v>8</v>
      </c>
      <c r="H525" s="50">
        <f t="shared" si="8"/>
        <v>1</v>
      </c>
    </row>
    <row r="526" spans="1:8" x14ac:dyDescent="0.25">
      <c r="A526" t="s">
        <v>5186</v>
      </c>
      <c r="B526" t="s">
        <v>5026</v>
      </c>
      <c r="C526" t="s">
        <v>5013</v>
      </c>
      <c r="D526" s="1">
        <v>20556.84</v>
      </c>
      <c r="E526" s="1">
        <v>14389.788</v>
      </c>
      <c r="F526" s="1">
        <v>6167.0519999999997</v>
      </c>
      <c r="G526" s="50">
        <v>1</v>
      </c>
      <c r="H526" s="50">
        <f t="shared" si="8"/>
        <v>1</v>
      </c>
    </row>
    <row r="527" spans="1:8" x14ac:dyDescent="0.25">
      <c r="A527" t="s">
        <v>5190</v>
      </c>
      <c r="B527" t="s">
        <v>5022</v>
      </c>
      <c r="C527" t="s">
        <v>5017</v>
      </c>
      <c r="D527" s="1">
        <v>138992.5</v>
      </c>
      <c r="E527" s="1">
        <v>97294.75</v>
      </c>
      <c r="F527" s="1">
        <v>41697.75</v>
      </c>
      <c r="G527" s="50">
        <v>5</v>
      </c>
      <c r="H527" s="50">
        <f t="shared" si="8"/>
        <v>1</v>
      </c>
    </row>
    <row r="528" spans="1:8" x14ac:dyDescent="0.25">
      <c r="A528" t="s">
        <v>5185</v>
      </c>
      <c r="B528" t="s">
        <v>5020</v>
      </c>
      <c r="C528" t="s">
        <v>5017</v>
      </c>
      <c r="D528" s="1">
        <v>121586.24000000001</v>
      </c>
      <c r="E528" s="1">
        <v>85110.368000000002</v>
      </c>
      <c r="F528" s="1">
        <v>36475.872000000003</v>
      </c>
      <c r="G528" s="50">
        <v>8</v>
      </c>
      <c r="H528" s="50">
        <f t="shared" si="8"/>
        <v>1</v>
      </c>
    </row>
    <row r="529" spans="1:8" x14ac:dyDescent="0.25">
      <c r="A529" t="s">
        <v>5185</v>
      </c>
      <c r="B529" t="s">
        <v>5022</v>
      </c>
      <c r="C529" t="s">
        <v>5013</v>
      </c>
      <c r="D529" s="1">
        <v>74285.820000000007</v>
      </c>
      <c r="E529" s="1">
        <v>52000.074000000001</v>
      </c>
      <c r="F529" s="1">
        <v>22285.745999999999</v>
      </c>
      <c r="G529" s="50">
        <v>3</v>
      </c>
      <c r="H529" s="50">
        <f t="shared" si="8"/>
        <v>1</v>
      </c>
    </row>
    <row r="530" spans="1:8" x14ac:dyDescent="0.25">
      <c r="A530" t="s">
        <v>5187</v>
      </c>
      <c r="B530" t="s">
        <v>5024</v>
      </c>
      <c r="C530" t="s">
        <v>5017</v>
      </c>
      <c r="D530" s="1">
        <v>266776</v>
      </c>
      <c r="E530" s="1">
        <v>186743.2</v>
      </c>
      <c r="F530" s="1">
        <v>80032.800000000003</v>
      </c>
      <c r="G530" s="50">
        <v>8</v>
      </c>
      <c r="H530" s="50">
        <f t="shared" si="8"/>
        <v>1</v>
      </c>
    </row>
    <row r="531" spans="1:8" x14ac:dyDescent="0.25">
      <c r="A531" t="s">
        <v>5189</v>
      </c>
      <c r="B531" t="s">
        <v>5022</v>
      </c>
      <c r="C531" t="s">
        <v>5017</v>
      </c>
      <c r="D531" s="1">
        <v>193113.36</v>
      </c>
      <c r="E531" s="1">
        <v>135179.35200000001</v>
      </c>
      <c r="F531" s="1">
        <v>57934.008000000002</v>
      </c>
      <c r="G531" s="50">
        <v>11</v>
      </c>
      <c r="H531" s="50">
        <f t="shared" si="8"/>
        <v>1</v>
      </c>
    </row>
    <row r="532" spans="1:8" x14ac:dyDescent="0.25">
      <c r="A532" t="s">
        <v>5187</v>
      </c>
      <c r="B532" t="s">
        <v>5021</v>
      </c>
      <c r="C532" t="s">
        <v>5016</v>
      </c>
      <c r="D532" s="1">
        <v>28580</v>
      </c>
      <c r="E532" s="1">
        <v>20006</v>
      </c>
      <c r="F532" s="1">
        <v>8574</v>
      </c>
      <c r="G532" s="50">
        <v>4</v>
      </c>
      <c r="H532" s="50">
        <f t="shared" si="8"/>
        <v>1</v>
      </c>
    </row>
    <row r="533" spans="1:8" x14ac:dyDescent="0.25">
      <c r="A533" t="s">
        <v>5186</v>
      </c>
      <c r="B533" t="s">
        <v>5025</v>
      </c>
      <c r="C533" t="s">
        <v>5017</v>
      </c>
      <c r="D533" s="1">
        <v>13728.48</v>
      </c>
      <c r="E533" s="1">
        <v>9609.9359999999997</v>
      </c>
      <c r="F533" s="1">
        <v>4118.5439999999999</v>
      </c>
      <c r="G533" s="50">
        <v>4</v>
      </c>
      <c r="H533" s="50">
        <f t="shared" si="8"/>
        <v>1</v>
      </c>
    </row>
    <row r="534" spans="1:8" x14ac:dyDescent="0.25">
      <c r="A534" t="s">
        <v>5186</v>
      </c>
      <c r="B534" t="s">
        <v>5026</v>
      </c>
      <c r="C534" t="s">
        <v>5013</v>
      </c>
      <c r="D534" s="1">
        <v>50192</v>
      </c>
      <c r="E534" s="1">
        <v>35134.400000000001</v>
      </c>
      <c r="F534" s="1">
        <v>15057.6</v>
      </c>
      <c r="G534" s="50">
        <v>4</v>
      </c>
      <c r="H534" s="50">
        <f t="shared" si="8"/>
        <v>1</v>
      </c>
    </row>
    <row r="535" spans="1:8" x14ac:dyDescent="0.25">
      <c r="A535" t="s">
        <v>5188</v>
      </c>
      <c r="B535" t="s">
        <v>5025</v>
      </c>
      <c r="C535" t="s">
        <v>5017</v>
      </c>
      <c r="D535" s="1">
        <v>107478</v>
      </c>
      <c r="E535" s="1">
        <v>75234.600000000006</v>
      </c>
      <c r="F535" s="1">
        <v>32243.4</v>
      </c>
      <c r="G535" s="50">
        <v>8</v>
      </c>
      <c r="H535" s="50">
        <f t="shared" si="8"/>
        <v>1</v>
      </c>
    </row>
    <row r="536" spans="1:8" x14ac:dyDescent="0.25">
      <c r="A536" t="s">
        <v>5193</v>
      </c>
      <c r="B536" t="s">
        <v>5021</v>
      </c>
      <c r="C536" t="s">
        <v>5017</v>
      </c>
      <c r="D536" s="1">
        <v>65004.800000000003</v>
      </c>
      <c r="E536" s="1">
        <v>45503.360000000001</v>
      </c>
      <c r="F536" s="1">
        <v>19501.439999999999</v>
      </c>
      <c r="G536" s="50">
        <v>2</v>
      </c>
      <c r="H536" s="50">
        <f t="shared" si="8"/>
        <v>1</v>
      </c>
    </row>
    <row r="537" spans="1:8" x14ac:dyDescent="0.25">
      <c r="A537" t="s">
        <v>5188</v>
      </c>
      <c r="B537" t="s">
        <v>5025</v>
      </c>
      <c r="C537" t="s">
        <v>5014</v>
      </c>
      <c r="D537" s="1">
        <v>64680.6</v>
      </c>
      <c r="E537" s="1">
        <v>45276.42</v>
      </c>
      <c r="F537" s="1">
        <v>19404.18</v>
      </c>
      <c r="G537" s="50">
        <v>6</v>
      </c>
      <c r="H537" s="50">
        <f t="shared" si="8"/>
        <v>1</v>
      </c>
    </row>
    <row r="538" spans="1:8" x14ac:dyDescent="0.25">
      <c r="A538" t="s">
        <v>5194</v>
      </c>
      <c r="B538" t="s">
        <v>5020</v>
      </c>
      <c r="C538" t="s">
        <v>5016</v>
      </c>
      <c r="D538" s="1">
        <v>186850</v>
      </c>
      <c r="E538" s="1">
        <v>130795</v>
      </c>
      <c r="F538" s="1">
        <v>56055</v>
      </c>
      <c r="G538" s="50">
        <v>10</v>
      </c>
      <c r="H538" s="50">
        <f t="shared" si="8"/>
        <v>1</v>
      </c>
    </row>
    <row r="539" spans="1:8" x14ac:dyDescent="0.25">
      <c r="A539" t="s">
        <v>5194</v>
      </c>
      <c r="B539" t="s">
        <v>5024</v>
      </c>
      <c r="C539" t="s">
        <v>5017</v>
      </c>
      <c r="D539" s="1">
        <v>24675.81</v>
      </c>
      <c r="E539" s="1">
        <v>17273.066999999999</v>
      </c>
      <c r="F539" s="1">
        <v>7402.7430000000004</v>
      </c>
      <c r="G539" s="50">
        <v>1</v>
      </c>
      <c r="H539" s="50">
        <f t="shared" si="8"/>
        <v>1</v>
      </c>
    </row>
    <row r="540" spans="1:8" x14ac:dyDescent="0.25">
      <c r="A540" t="s">
        <v>5184</v>
      </c>
      <c r="B540" t="s">
        <v>5026</v>
      </c>
      <c r="C540" t="s">
        <v>5016</v>
      </c>
      <c r="D540" s="1">
        <v>185084.48</v>
      </c>
      <c r="E540" s="1">
        <v>129559.136</v>
      </c>
      <c r="F540" s="1">
        <v>55525.343999999997</v>
      </c>
      <c r="G540" s="50">
        <v>8</v>
      </c>
      <c r="H540" s="50">
        <f t="shared" si="8"/>
        <v>1</v>
      </c>
    </row>
    <row r="541" spans="1:8" x14ac:dyDescent="0.25">
      <c r="A541" t="s">
        <v>5187</v>
      </c>
      <c r="B541" t="s">
        <v>5022</v>
      </c>
      <c r="C541" t="s">
        <v>5015</v>
      </c>
      <c r="D541" s="1">
        <v>118128</v>
      </c>
      <c r="E541" s="1">
        <v>82689.600000000006</v>
      </c>
      <c r="F541" s="1">
        <v>35438.400000000001</v>
      </c>
      <c r="G541" s="50">
        <v>3</v>
      </c>
      <c r="H541" s="50">
        <f t="shared" si="8"/>
        <v>1</v>
      </c>
    </row>
    <row r="542" spans="1:8" x14ac:dyDescent="0.25">
      <c r="A542" t="s">
        <v>5188</v>
      </c>
      <c r="B542" t="s">
        <v>5023</v>
      </c>
      <c r="C542" t="s">
        <v>5014</v>
      </c>
      <c r="D542" s="1">
        <v>105483.66</v>
      </c>
      <c r="E542" s="1">
        <v>73838.562000000005</v>
      </c>
      <c r="F542" s="1">
        <v>31645.098000000002</v>
      </c>
      <c r="G542" s="50">
        <v>6</v>
      </c>
      <c r="H542" s="50">
        <f t="shared" si="8"/>
        <v>1</v>
      </c>
    </row>
    <row r="543" spans="1:8" x14ac:dyDescent="0.25">
      <c r="A543" t="s">
        <v>5189</v>
      </c>
      <c r="B543" t="s">
        <v>5023</v>
      </c>
      <c r="C543" t="s">
        <v>5015</v>
      </c>
      <c r="D543" s="1">
        <v>50848</v>
      </c>
      <c r="E543" s="1">
        <v>35593.599999999999</v>
      </c>
      <c r="F543" s="1">
        <v>15254.4</v>
      </c>
      <c r="G543" s="50">
        <v>8</v>
      </c>
      <c r="H543" s="50">
        <f t="shared" si="8"/>
        <v>1</v>
      </c>
    </row>
    <row r="544" spans="1:8" x14ac:dyDescent="0.25">
      <c r="A544" t="s">
        <v>5187</v>
      </c>
      <c r="B544" t="s">
        <v>5026</v>
      </c>
      <c r="C544" t="s">
        <v>5016</v>
      </c>
      <c r="D544" s="1">
        <v>238051</v>
      </c>
      <c r="E544" s="1">
        <v>166635.70000000001</v>
      </c>
      <c r="F544" s="1">
        <v>71415.3</v>
      </c>
      <c r="G544" s="50">
        <v>11</v>
      </c>
      <c r="H544" s="50">
        <f t="shared" si="8"/>
        <v>1</v>
      </c>
    </row>
    <row r="545" spans="1:8" x14ac:dyDescent="0.25">
      <c r="A545" t="s">
        <v>5185</v>
      </c>
      <c r="B545" t="s">
        <v>5025</v>
      </c>
      <c r="C545" t="s">
        <v>5014</v>
      </c>
      <c r="D545" s="1">
        <v>85185</v>
      </c>
      <c r="E545" s="1">
        <v>59629.5</v>
      </c>
      <c r="F545" s="1">
        <v>25555.5</v>
      </c>
      <c r="G545" s="50">
        <v>9</v>
      </c>
      <c r="H545" s="50">
        <f t="shared" si="8"/>
        <v>1</v>
      </c>
    </row>
    <row r="546" spans="1:8" x14ac:dyDescent="0.25">
      <c r="A546" t="s">
        <v>5192</v>
      </c>
      <c r="B546" t="s">
        <v>5025</v>
      </c>
      <c r="C546" t="s">
        <v>5013</v>
      </c>
      <c r="D546" s="1">
        <v>299134.08000000002</v>
      </c>
      <c r="E546" s="1">
        <v>209393.856</v>
      </c>
      <c r="F546" s="1">
        <v>89740.224000000002</v>
      </c>
      <c r="G546" s="50">
        <v>9</v>
      </c>
      <c r="H546" s="50">
        <f t="shared" si="8"/>
        <v>1</v>
      </c>
    </row>
    <row r="547" spans="1:8" x14ac:dyDescent="0.25">
      <c r="A547" t="s">
        <v>5194</v>
      </c>
      <c r="B547" t="s">
        <v>5021</v>
      </c>
      <c r="C547" t="s">
        <v>5013</v>
      </c>
      <c r="D547" s="1">
        <v>4250</v>
      </c>
      <c r="E547" s="1">
        <v>2975</v>
      </c>
      <c r="F547" s="1">
        <v>1275</v>
      </c>
      <c r="G547" s="50">
        <v>1</v>
      </c>
      <c r="H547" s="50">
        <f t="shared" si="8"/>
        <v>1</v>
      </c>
    </row>
    <row r="548" spans="1:8" x14ac:dyDescent="0.25">
      <c r="A548" t="s">
        <v>5189</v>
      </c>
      <c r="B548" t="s">
        <v>5021</v>
      </c>
      <c r="C548" t="s">
        <v>5014</v>
      </c>
      <c r="D548" s="1">
        <v>193270</v>
      </c>
      <c r="E548" s="1">
        <v>135289</v>
      </c>
      <c r="F548" s="1">
        <v>57981</v>
      </c>
      <c r="G548" s="50">
        <v>10</v>
      </c>
      <c r="H548" s="50">
        <f t="shared" si="8"/>
        <v>1</v>
      </c>
    </row>
    <row r="549" spans="1:8" x14ac:dyDescent="0.25">
      <c r="A549" t="s">
        <v>5185</v>
      </c>
      <c r="B549" t="s">
        <v>5022</v>
      </c>
      <c r="C549" t="s">
        <v>5015</v>
      </c>
      <c r="D549" s="1">
        <v>213435</v>
      </c>
      <c r="E549" s="1">
        <v>149404.5</v>
      </c>
      <c r="F549" s="1">
        <v>64030.5</v>
      </c>
      <c r="G549" s="50">
        <v>9</v>
      </c>
      <c r="H549" s="50">
        <f t="shared" si="8"/>
        <v>1</v>
      </c>
    </row>
    <row r="550" spans="1:8" x14ac:dyDescent="0.25">
      <c r="A550" t="s">
        <v>5184</v>
      </c>
      <c r="B550" t="s">
        <v>5019</v>
      </c>
      <c r="C550" t="s">
        <v>5013</v>
      </c>
      <c r="D550" s="1">
        <v>124869.06</v>
      </c>
      <c r="E550" s="1">
        <v>87408.342000000004</v>
      </c>
      <c r="F550" s="1">
        <v>37460.718000000001</v>
      </c>
      <c r="G550" s="50">
        <v>9</v>
      </c>
      <c r="H550" s="50">
        <f t="shared" si="8"/>
        <v>1</v>
      </c>
    </row>
    <row r="551" spans="1:8" x14ac:dyDescent="0.25">
      <c r="A551" t="s">
        <v>5194</v>
      </c>
      <c r="B551" t="s">
        <v>5022</v>
      </c>
      <c r="C551" t="s">
        <v>5017</v>
      </c>
      <c r="D551" s="1">
        <v>75366</v>
      </c>
      <c r="E551" s="1">
        <v>52756.2</v>
      </c>
      <c r="F551" s="1">
        <v>22609.8</v>
      </c>
      <c r="G551" s="50">
        <v>5</v>
      </c>
      <c r="H551" s="50">
        <f t="shared" si="8"/>
        <v>1</v>
      </c>
    </row>
    <row r="552" spans="1:8" x14ac:dyDescent="0.25">
      <c r="A552" t="s">
        <v>5191</v>
      </c>
      <c r="B552" t="s">
        <v>5025</v>
      </c>
      <c r="C552" t="s">
        <v>5015</v>
      </c>
      <c r="D552" s="1">
        <v>206620.96</v>
      </c>
      <c r="E552" s="1">
        <v>144634.67199999999</v>
      </c>
      <c r="F552" s="1">
        <v>61986.288</v>
      </c>
      <c r="G552" s="50">
        <v>7</v>
      </c>
      <c r="H552" s="50">
        <f t="shared" si="8"/>
        <v>1</v>
      </c>
    </row>
    <row r="553" spans="1:8" x14ac:dyDescent="0.25">
      <c r="A553" t="s">
        <v>5186</v>
      </c>
      <c r="B553" t="s">
        <v>5024</v>
      </c>
      <c r="C553" t="s">
        <v>5016</v>
      </c>
      <c r="D553" s="1">
        <v>203828.58</v>
      </c>
      <c r="E553" s="1">
        <v>142680.00599999999</v>
      </c>
      <c r="F553" s="1">
        <v>61148.574000000001</v>
      </c>
      <c r="G553" s="50">
        <v>6</v>
      </c>
      <c r="H553" s="50">
        <f t="shared" si="8"/>
        <v>1</v>
      </c>
    </row>
    <row r="554" spans="1:8" x14ac:dyDescent="0.25">
      <c r="A554" t="s">
        <v>5188</v>
      </c>
      <c r="B554" t="s">
        <v>5025</v>
      </c>
      <c r="C554" t="s">
        <v>5017</v>
      </c>
      <c r="D554" s="1">
        <v>41877</v>
      </c>
      <c r="E554" s="1">
        <v>29313.9</v>
      </c>
      <c r="F554" s="1">
        <v>12563.1</v>
      </c>
      <c r="G554" s="50">
        <v>3</v>
      </c>
      <c r="H554" s="50">
        <f t="shared" si="8"/>
        <v>1</v>
      </c>
    </row>
    <row r="555" spans="1:8" x14ac:dyDescent="0.25">
      <c r="A555" t="s">
        <v>5186</v>
      </c>
      <c r="B555" t="s">
        <v>5025</v>
      </c>
      <c r="C555" t="s">
        <v>5015</v>
      </c>
      <c r="D555" s="1">
        <v>72002</v>
      </c>
      <c r="E555" s="1">
        <v>50401.4</v>
      </c>
      <c r="F555" s="1">
        <v>21600.6</v>
      </c>
      <c r="G555" s="50">
        <v>7</v>
      </c>
      <c r="H555" s="50">
        <f t="shared" si="8"/>
        <v>1</v>
      </c>
    </row>
    <row r="556" spans="1:8" x14ac:dyDescent="0.25">
      <c r="A556" t="s">
        <v>5187</v>
      </c>
      <c r="B556" t="s">
        <v>5025</v>
      </c>
      <c r="C556" t="s">
        <v>5013</v>
      </c>
      <c r="D556" s="1">
        <v>64040</v>
      </c>
      <c r="E556" s="1">
        <v>44828</v>
      </c>
      <c r="F556" s="1">
        <v>19212</v>
      </c>
      <c r="G556" s="50">
        <v>8</v>
      </c>
      <c r="H556" s="50">
        <f t="shared" si="8"/>
        <v>1</v>
      </c>
    </row>
    <row r="557" spans="1:8" x14ac:dyDescent="0.25">
      <c r="A557" t="s">
        <v>5194</v>
      </c>
      <c r="B557" t="s">
        <v>5024</v>
      </c>
      <c r="C557" t="s">
        <v>5016</v>
      </c>
      <c r="D557" s="1">
        <v>34802.879999999997</v>
      </c>
      <c r="E557" s="1">
        <v>24362.016</v>
      </c>
      <c r="F557" s="1">
        <v>10440.864</v>
      </c>
      <c r="G557" s="50">
        <v>3</v>
      </c>
      <c r="H557" s="50">
        <f t="shared" si="8"/>
        <v>1</v>
      </c>
    </row>
    <row r="558" spans="1:8" x14ac:dyDescent="0.25">
      <c r="A558" t="s">
        <v>5185</v>
      </c>
      <c r="B558" t="s">
        <v>5026</v>
      </c>
      <c r="C558" t="s">
        <v>5017</v>
      </c>
      <c r="D558" s="1">
        <v>235020.15</v>
      </c>
      <c r="E558" s="1">
        <v>164514.10500000001</v>
      </c>
      <c r="F558" s="1">
        <v>70506.044999999998</v>
      </c>
      <c r="G558" s="50">
        <v>9</v>
      </c>
      <c r="H558" s="50">
        <f t="shared" si="8"/>
        <v>1</v>
      </c>
    </row>
    <row r="559" spans="1:8" x14ac:dyDescent="0.25">
      <c r="A559" t="s">
        <v>5184</v>
      </c>
      <c r="B559" t="s">
        <v>5020</v>
      </c>
      <c r="C559" t="s">
        <v>5017</v>
      </c>
      <c r="D559" s="1">
        <v>128123.94</v>
      </c>
      <c r="E559" s="1">
        <v>89686.758000000002</v>
      </c>
      <c r="F559" s="1">
        <v>38437.182000000001</v>
      </c>
      <c r="G559" s="50">
        <v>7</v>
      </c>
      <c r="H559" s="50">
        <f t="shared" si="8"/>
        <v>1</v>
      </c>
    </row>
    <row r="560" spans="1:8" x14ac:dyDescent="0.25">
      <c r="A560" t="s">
        <v>5187</v>
      </c>
      <c r="B560" t="s">
        <v>5024</v>
      </c>
      <c r="C560" t="s">
        <v>5014</v>
      </c>
      <c r="D560" s="1">
        <v>214877.4</v>
      </c>
      <c r="E560" s="1">
        <v>150414.18</v>
      </c>
      <c r="F560" s="1">
        <v>64463.22</v>
      </c>
      <c r="G560" s="50">
        <v>10</v>
      </c>
      <c r="H560" s="50">
        <f t="shared" si="8"/>
        <v>1</v>
      </c>
    </row>
    <row r="561" spans="1:8" x14ac:dyDescent="0.25">
      <c r="A561" t="s">
        <v>5193</v>
      </c>
      <c r="B561" t="s">
        <v>5023</v>
      </c>
      <c r="C561" t="s">
        <v>5013</v>
      </c>
      <c r="D561" s="1">
        <v>179075.52</v>
      </c>
      <c r="E561" s="1">
        <v>125352.864</v>
      </c>
      <c r="F561" s="1">
        <v>53722.656000000003</v>
      </c>
      <c r="G561" s="50">
        <v>12</v>
      </c>
      <c r="H561" s="50">
        <f t="shared" si="8"/>
        <v>1</v>
      </c>
    </row>
    <row r="562" spans="1:8" x14ac:dyDescent="0.25">
      <c r="A562" t="s">
        <v>5194</v>
      </c>
      <c r="B562" t="s">
        <v>5024</v>
      </c>
      <c r="C562" t="s">
        <v>5016</v>
      </c>
      <c r="D562" s="1">
        <v>27517.599999999999</v>
      </c>
      <c r="E562" s="1">
        <v>19262.32</v>
      </c>
      <c r="F562" s="1">
        <v>8255.2800000000007</v>
      </c>
      <c r="G562" s="50">
        <v>4</v>
      </c>
      <c r="H562" s="50">
        <f t="shared" si="8"/>
        <v>1</v>
      </c>
    </row>
    <row r="563" spans="1:8" x14ac:dyDescent="0.25">
      <c r="A563" t="s">
        <v>5192</v>
      </c>
      <c r="B563" t="s">
        <v>5021</v>
      </c>
      <c r="C563" t="s">
        <v>5015</v>
      </c>
      <c r="D563" s="1">
        <v>13288</v>
      </c>
      <c r="E563" s="1">
        <v>9301.6</v>
      </c>
      <c r="F563" s="1">
        <v>3986.4</v>
      </c>
      <c r="G563" s="50">
        <v>8</v>
      </c>
      <c r="H563" s="50">
        <f t="shared" si="8"/>
        <v>1</v>
      </c>
    </row>
    <row r="564" spans="1:8" x14ac:dyDescent="0.25">
      <c r="A564" t="s">
        <v>5184</v>
      </c>
      <c r="B564" t="s">
        <v>5026</v>
      </c>
      <c r="C564" t="s">
        <v>5016</v>
      </c>
      <c r="D564" s="1">
        <v>44976</v>
      </c>
      <c r="E564" s="1">
        <v>31483.200000000001</v>
      </c>
      <c r="F564" s="1">
        <v>13492.8</v>
      </c>
      <c r="G564" s="50">
        <v>8</v>
      </c>
      <c r="H564" s="50">
        <f t="shared" si="8"/>
        <v>1</v>
      </c>
    </row>
    <row r="565" spans="1:8" x14ac:dyDescent="0.25">
      <c r="A565" t="s">
        <v>5190</v>
      </c>
      <c r="B565" t="s">
        <v>5021</v>
      </c>
      <c r="C565" t="s">
        <v>5014</v>
      </c>
      <c r="D565" s="1">
        <v>182239.68</v>
      </c>
      <c r="E565" s="1">
        <v>127567.776</v>
      </c>
      <c r="F565" s="1">
        <v>54671.904000000002</v>
      </c>
      <c r="G565" s="50">
        <v>6</v>
      </c>
      <c r="H565" s="50">
        <f t="shared" si="8"/>
        <v>1</v>
      </c>
    </row>
    <row r="566" spans="1:8" x14ac:dyDescent="0.25">
      <c r="A566" t="s">
        <v>5194</v>
      </c>
      <c r="B566" t="s">
        <v>5025</v>
      </c>
      <c r="C566" t="s">
        <v>5016</v>
      </c>
      <c r="D566" s="1">
        <v>68187.3</v>
      </c>
      <c r="E566" s="1">
        <v>47731.11</v>
      </c>
      <c r="F566" s="1">
        <v>20456.189999999999</v>
      </c>
      <c r="G566" s="50">
        <v>10</v>
      </c>
      <c r="H566" s="50">
        <f t="shared" si="8"/>
        <v>1</v>
      </c>
    </row>
    <row r="567" spans="1:8" x14ac:dyDescent="0.25">
      <c r="A567" t="s">
        <v>5194</v>
      </c>
      <c r="B567" t="s">
        <v>5024</v>
      </c>
      <c r="C567" t="s">
        <v>5016</v>
      </c>
      <c r="D567" s="1">
        <v>139776.15</v>
      </c>
      <c r="E567" s="1">
        <v>97843.304999999993</v>
      </c>
      <c r="F567" s="1">
        <v>41932.845000000001</v>
      </c>
      <c r="G567" s="50">
        <v>5</v>
      </c>
      <c r="H567" s="50">
        <f t="shared" si="8"/>
        <v>1</v>
      </c>
    </row>
    <row r="568" spans="1:8" x14ac:dyDescent="0.25">
      <c r="A568" t="s">
        <v>5183</v>
      </c>
      <c r="B568" t="s">
        <v>5019</v>
      </c>
      <c r="C568" t="s">
        <v>5014</v>
      </c>
      <c r="D568" s="1">
        <v>123876</v>
      </c>
      <c r="E568" s="1">
        <v>86713.2</v>
      </c>
      <c r="F568" s="1">
        <v>37162.800000000003</v>
      </c>
      <c r="G568" s="50">
        <v>6</v>
      </c>
      <c r="H568" s="50">
        <f t="shared" si="8"/>
        <v>1</v>
      </c>
    </row>
    <row r="569" spans="1:8" x14ac:dyDescent="0.25">
      <c r="A569" t="s">
        <v>5195</v>
      </c>
      <c r="B569" t="s">
        <v>5022</v>
      </c>
      <c r="C569" t="s">
        <v>5014</v>
      </c>
      <c r="D569" s="1">
        <v>86329.600000000006</v>
      </c>
      <c r="E569" s="1">
        <v>60430.720000000001</v>
      </c>
      <c r="F569" s="1">
        <v>25898.880000000001</v>
      </c>
      <c r="G569" s="50">
        <v>5</v>
      </c>
      <c r="H569" s="50">
        <f t="shared" si="8"/>
        <v>1</v>
      </c>
    </row>
    <row r="570" spans="1:8" x14ac:dyDescent="0.25">
      <c r="A570" t="s">
        <v>5183</v>
      </c>
      <c r="B570" t="s">
        <v>5022</v>
      </c>
      <c r="C570" t="s">
        <v>5016</v>
      </c>
      <c r="D570" s="1">
        <v>54060</v>
      </c>
      <c r="E570" s="1">
        <v>37842</v>
      </c>
      <c r="F570" s="1">
        <v>16218</v>
      </c>
      <c r="G570" s="50">
        <v>10</v>
      </c>
      <c r="H570" s="50">
        <f t="shared" si="8"/>
        <v>1</v>
      </c>
    </row>
    <row r="571" spans="1:8" x14ac:dyDescent="0.25">
      <c r="A571" t="s">
        <v>5184</v>
      </c>
      <c r="B571" t="s">
        <v>5024</v>
      </c>
      <c r="C571" t="s">
        <v>5016</v>
      </c>
      <c r="D571" s="1">
        <v>258090</v>
      </c>
      <c r="E571" s="1">
        <v>180663</v>
      </c>
      <c r="F571" s="1">
        <v>77427</v>
      </c>
      <c r="G571" s="50">
        <v>10</v>
      </c>
      <c r="H571" s="50">
        <f t="shared" si="8"/>
        <v>1</v>
      </c>
    </row>
    <row r="572" spans="1:8" x14ac:dyDescent="0.25">
      <c r="A572" t="s">
        <v>5185</v>
      </c>
      <c r="B572" t="s">
        <v>5023</v>
      </c>
      <c r="C572" t="s">
        <v>5015</v>
      </c>
      <c r="D572" s="1">
        <v>92820.36</v>
      </c>
      <c r="E572" s="1">
        <v>64974.252</v>
      </c>
      <c r="F572" s="1">
        <v>27846.108</v>
      </c>
      <c r="G572" s="50">
        <v>3</v>
      </c>
      <c r="H572" s="50">
        <f t="shared" si="8"/>
        <v>1</v>
      </c>
    </row>
    <row r="573" spans="1:8" x14ac:dyDescent="0.25">
      <c r="A573" t="s">
        <v>5186</v>
      </c>
      <c r="B573" t="s">
        <v>5020</v>
      </c>
      <c r="C573" t="s">
        <v>5016</v>
      </c>
      <c r="D573" s="1">
        <v>208546.8</v>
      </c>
      <c r="E573" s="1">
        <v>145982.76</v>
      </c>
      <c r="F573" s="1">
        <v>62564.04</v>
      </c>
      <c r="G573" s="50">
        <v>11</v>
      </c>
      <c r="H573" s="50">
        <f t="shared" si="8"/>
        <v>1</v>
      </c>
    </row>
    <row r="574" spans="1:8" x14ac:dyDescent="0.25">
      <c r="A574" t="s">
        <v>5187</v>
      </c>
      <c r="B574" t="s">
        <v>5024</v>
      </c>
      <c r="C574" t="s">
        <v>5013</v>
      </c>
      <c r="D574" s="1">
        <v>197256</v>
      </c>
      <c r="E574" s="1">
        <v>138079.20000000001</v>
      </c>
      <c r="F574" s="1">
        <v>59176.800000000003</v>
      </c>
      <c r="G574" s="50">
        <v>8</v>
      </c>
      <c r="H574" s="50">
        <f t="shared" si="8"/>
        <v>1</v>
      </c>
    </row>
    <row r="575" spans="1:8" x14ac:dyDescent="0.25">
      <c r="A575" t="s">
        <v>5188</v>
      </c>
      <c r="B575" t="s">
        <v>5024</v>
      </c>
      <c r="C575" t="s">
        <v>5017</v>
      </c>
      <c r="D575" s="1">
        <v>306961.59999999998</v>
      </c>
      <c r="E575" s="1">
        <v>214873.12</v>
      </c>
      <c r="F575" s="1">
        <v>92088.48</v>
      </c>
      <c r="G575" s="50">
        <v>11</v>
      </c>
      <c r="H575" s="50">
        <f t="shared" si="8"/>
        <v>1</v>
      </c>
    </row>
    <row r="576" spans="1:8" x14ac:dyDescent="0.25">
      <c r="A576" t="s">
        <v>5189</v>
      </c>
      <c r="B576" t="s">
        <v>5022</v>
      </c>
      <c r="C576" t="s">
        <v>5016</v>
      </c>
      <c r="D576" s="1">
        <v>128377.04</v>
      </c>
      <c r="E576" s="1">
        <v>89863.928</v>
      </c>
      <c r="F576" s="1">
        <v>38513.112000000001</v>
      </c>
      <c r="G576" s="50">
        <v>11</v>
      </c>
      <c r="H576" s="50">
        <f t="shared" si="8"/>
        <v>1</v>
      </c>
    </row>
    <row r="577" spans="1:8" x14ac:dyDescent="0.25">
      <c r="A577" t="s">
        <v>5183</v>
      </c>
      <c r="B577" t="s">
        <v>5019</v>
      </c>
      <c r="C577" t="s">
        <v>5017</v>
      </c>
      <c r="D577" s="1">
        <v>306056.40000000002</v>
      </c>
      <c r="E577" s="1">
        <v>214239.48</v>
      </c>
      <c r="F577" s="1">
        <v>91816.92</v>
      </c>
      <c r="G577" s="50">
        <v>8</v>
      </c>
      <c r="H577" s="50">
        <f t="shared" si="8"/>
        <v>1</v>
      </c>
    </row>
    <row r="578" spans="1:8" x14ac:dyDescent="0.25">
      <c r="A578" t="s">
        <v>5188</v>
      </c>
      <c r="B578" t="s">
        <v>5022</v>
      </c>
      <c r="C578" t="s">
        <v>5016</v>
      </c>
      <c r="D578" s="1">
        <v>178978.88</v>
      </c>
      <c r="E578" s="1">
        <v>125285.216</v>
      </c>
      <c r="F578" s="1">
        <v>53693.663999999997</v>
      </c>
      <c r="G578" s="50">
        <v>8</v>
      </c>
      <c r="H578" s="50">
        <f t="shared" si="8"/>
        <v>1</v>
      </c>
    </row>
    <row r="579" spans="1:8" x14ac:dyDescent="0.25">
      <c r="A579" t="s">
        <v>5190</v>
      </c>
      <c r="B579" t="s">
        <v>5025</v>
      </c>
      <c r="C579" t="s">
        <v>5016</v>
      </c>
      <c r="D579" s="1">
        <v>80159.039999999994</v>
      </c>
      <c r="E579" s="1">
        <v>56111.328000000001</v>
      </c>
      <c r="F579" s="1">
        <v>24047.712</v>
      </c>
      <c r="G579" s="50">
        <v>6</v>
      </c>
      <c r="H579" s="50">
        <f t="shared" ref="H579:H642" si="9">SUBTOTAL(103,A579)</f>
        <v>1</v>
      </c>
    </row>
    <row r="580" spans="1:8" x14ac:dyDescent="0.25">
      <c r="A580" t="s">
        <v>5184</v>
      </c>
      <c r="B580" t="s">
        <v>5023</v>
      </c>
      <c r="C580" t="s">
        <v>5014</v>
      </c>
      <c r="D580" s="1">
        <v>78340.05</v>
      </c>
      <c r="E580" s="1">
        <v>54838.035000000003</v>
      </c>
      <c r="F580" s="1">
        <v>23502.014999999999</v>
      </c>
      <c r="G580" s="50">
        <v>5</v>
      </c>
      <c r="H580" s="50">
        <f t="shared" si="9"/>
        <v>1</v>
      </c>
    </row>
    <row r="581" spans="1:8" x14ac:dyDescent="0.25">
      <c r="A581" t="s">
        <v>5190</v>
      </c>
      <c r="B581" t="s">
        <v>5024</v>
      </c>
      <c r="C581" t="s">
        <v>5015</v>
      </c>
      <c r="D581" s="1">
        <v>161088</v>
      </c>
      <c r="E581" s="1">
        <v>112761.60000000001</v>
      </c>
      <c r="F581" s="1">
        <v>48326.400000000001</v>
      </c>
      <c r="G581" s="50">
        <v>8</v>
      </c>
      <c r="H581" s="50">
        <f t="shared" si="9"/>
        <v>1</v>
      </c>
    </row>
    <row r="582" spans="1:8" x14ac:dyDescent="0.25">
      <c r="A582" t="s">
        <v>5191</v>
      </c>
      <c r="B582" t="s">
        <v>5020</v>
      </c>
      <c r="C582" t="s">
        <v>5013</v>
      </c>
      <c r="D582" s="1">
        <v>21930.720000000001</v>
      </c>
      <c r="E582" s="1">
        <v>15351.504000000001</v>
      </c>
      <c r="F582" s="1">
        <v>6579.2160000000003</v>
      </c>
      <c r="G582" s="50">
        <v>12</v>
      </c>
      <c r="H582" s="50">
        <f t="shared" si="9"/>
        <v>1</v>
      </c>
    </row>
    <row r="583" spans="1:8" x14ac:dyDescent="0.25">
      <c r="A583" t="s">
        <v>5190</v>
      </c>
      <c r="B583" t="s">
        <v>5023</v>
      </c>
      <c r="C583" t="s">
        <v>5016</v>
      </c>
      <c r="D583" s="1">
        <v>50676</v>
      </c>
      <c r="E583" s="1">
        <v>35473.199999999997</v>
      </c>
      <c r="F583" s="1">
        <v>15202.8</v>
      </c>
      <c r="G583" s="50">
        <v>12</v>
      </c>
      <c r="H583" s="50">
        <f t="shared" si="9"/>
        <v>1</v>
      </c>
    </row>
    <row r="584" spans="1:8" x14ac:dyDescent="0.25">
      <c r="A584" t="s">
        <v>5187</v>
      </c>
      <c r="B584" t="s">
        <v>5024</v>
      </c>
      <c r="C584" t="s">
        <v>5015</v>
      </c>
      <c r="D584" s="1">
        <v>190018.4</v>
      </c>
      <c r="E584" s="1">
        <v>133012.88</v>
      </c>
      <c r="F584" s="1">
        <v>57005.52</v>
      </c>
      <c r="G584" s="50">
        <v>10</v>
      </c>
      <c r="H584" s="50">
        <f t="shared" si="9"/>
        <v>1</v>
      </c>
    </row>
    <row r="585" spans="1:8" x14ac:dyDescent="0.25">
      <c r="A585" t="s">
        <v>5192</v>
      </c>
      <c r="B585" t="s">
        <v>5022</v>
      </c>
      <c r="C585" t="s">
        <v>5017</v>
      </c>
      <c r="D585" s="1">
        <v>183249</v>
      </c>
      <c r="E585" s="1">
        <v>128274.3</v>
      </c>
      <c r="F585" s="1">
        <v>54974.7</v>
      </c>
      <c r="G585" s="50">
        <v>9</v>
      </c>
      <c r="H585" s="50">
        <f t="shared" si="9"/>
        <v>1</v>
      </c>
    </row>
    <row r="586" spans="1:8" x14ac:dyDescent="0.25">
      <c r="A586" t="s">
        <v>5193</v>
      </c>
      <c r="B586" t="s">
        <v>5026</v>
      </c>
      <c r="C586" t="s">
        <v>5013</v>
      </c>
      <c r="D586" s="1">
        <v>27550.44</v>
      </c>
      <c r="E586" s="1">
        <v>19285.308000000001</v>
      </c>
      <c r="F586" s="1">
        <v>8265.1319999999996</v>
      </c>
      <c r="G586" s="50">
        <v>2</v>
      </c>
      <c r="H586" s="50">
        <f t="shared" si="9"/>
        <v>1</v>
      </c>
    </row>
    <row r="587" spans="1:8" x14ac:dyDescent="0.25">
      <c r="A587" t="s">
        <v>5192</v>
      </c>
      <c r="B587" t="s">
        <v>5026</v>
      </c>
      <c r="C587" t="s">
        <v>5014</v>
      </c>
      <c r="D587" s="1">
        <v>22730.400000000001</v>
      </c>
      <c r="E587" s="1">
        <v>15911.28</v>
      </c>
      <c r="F587" s="1">
        <v>6819.12</v>
      </c>
      <c r="G587" s="50">
        <v>6</v>
      </c>
      <c r="H587" s="50">
        <f t="shared" si="9"/>
        <v>1</v>
      </c>
    </row>
    <row r="588" spans="1:8" x14ac:dyDescent="0.25">
      <c r="A588" t="s">
        <v>5185</v>
      </c>
      <c r="B588" t="s">
        <v>5020</v>
      </c>
      <c r="C588" t="s">
        <v>5015</v>
      </c>
      <c r="D588" s="1">
        <v>28119</v>
      </c>
      <c r="E588" s="1">
        <v>19683.3</v>
      </c>
      <c r="F588" s="1">
        <v>8435.7000000000007</v>
      </c>
      <c r="G588" s="50">
        <v>1</v>
      </c>
      <c r="H588" s="50">
        <f t="shared" si="9"/>
        <v>1</v>
      </c>
    </row>
    <row r="589" spans="1:8" x14ac:dyDescent="0.25">
      <c r="A589" t="s">
        <v>5184</v>
      </c>
      <c r="B589" t="s">
        <v>5022</v>
      </c>
      <c r="C589" t="s">
        <v>5014</v>
      </c>
      <c r="D589" s="1">
        <v>45764.4</v>
      </c>
      <c r="E589" s="1">
        <v>32035.08</v>
      </c>
      <c r="F589" s="1">
        <v>13729.32</v>
      </c>
      <c r="G589" s="50">
        <v>12</v>
      </c>
      <c r="H589" s="50">
        <f t="shared" si="9"/>
        <v>1</v>
      </c>
    </row>
    <row r="590" spans="1:8" x14ac:dyDescent="0.25">
      <c r="A590" t="s">
        <v>5186</v>
      </c>
      <c r="B590" t="s">
        <v>5026</v>
      </c>
      <c r="C590" t="s">
        <v>5017</v>
      </c>
      <c r="D590" s="1">
        <v>85312</v>
      </c>
      <c r="E590" s="1">
        <v>59718.400000000001</v>
      </c>
      <c r="F590" s="1">
        <v>25593.599999999999</v>
      </c>
      <c r="G590" s="50">
        <v>8</v>
      </c>
      <c r="H590" s="50">
        <f t="shared" si="9"/>
        <v>1</v>
      </c>
    </row>
    <row r="591" spans="1:8" x14ac:dyDescent="0.25">
      <c r="A591" t="s">
        <v>5192</v>
      </c>
      <c r="B591" t="s">
        <v>5021</v>
      </c>
      <c r="C591" t="s">
        <v>5014</v>
      </c>
      <c r="D591" s="1">
        <v>266010.56</v>
      </c>
      <c r="E591" s="1">
        <v>186207.39199999999</v>
      </c>
      <c r="F591" s="1">
        <v>79803.168000000005</v>
      </c>
      <c r="G591" s="50">
        <v>8</v>
      </c>
      <c r="H591" s="50">
        <f t="shared" si="9"/>
        <v>1</v>
      </c>
    </row>
    <row r="592" spans="1:8" x14ac:dyDescent="0.25">
      <c r="A592" t="s">
        <v>5192</v>
      </c>
      <c r="B592" t="s">
        <v>5026</v>
      </c>
      <c r="C592" t="s">
        <v>5016</v>
      </c>
      <c r="D592" s="1">
        <v>213554.88</v>
      </c>
      <c r="E592" s="1">
        <v>149488.416</v>
      </c>
      <c r="F592" s="1">
        <v>64066.464</v>
      </c>
      <c r="G592" s="50">
        <v>7</v>
      </c>
      <c r="H592" s="50">
        <f t="shared" si="9"/>
        <v>1</v>
      </c>
    </row>
    <row r="593" spans="1:8" x14ac:dyDescent="0.25">
      <c r="A593" t="s">
        <v>5183</v>
      </c>
      <c r="B593" t="s">
        <v>5023</v>
      </c>
      <c r="C593" t="s">
        <v>5014</v>
      </c>
      <c r="D593" s="1">
        <v>190757.4</v>
      </c>
      <c r="E593" s="1">
        <v>133530.18</v>
      </c>
      <c r="F593" s="1">
        <v>57227.22</v>
      </c>
      <c r="G593" s="50">
        <v>6</v>
      </c>
      <c r="H593" s="50">
        <f t="shared" si="9"/>
        <v>1</v>
      </c>
    </row>
    <row r="594" spans="1:8" x14ac:dyDescent="0.25">
      <c r="A594" t="s">
        <v>5191</v>
      </c>
      <c r="B594" t="s">
        <v>5020</v>
      </c>
      <c r="C594" t="s">
        <v>5014</v>
      </c>
      <c r="D594" s="1">
        <v>29198.52</v>
      </c>
      <c r="E594" s="1">
        <v>20438.964</v>
      </c>
      <c r="F594" s="1">
        <v>8759.5560000000005</v>
      </c>
      <c r="G594" s="50">
        <v>1</v>
      </c>
      <c r="H594" s="50">
        <f t="shared" si="9"/>
        <v>1</v>
      </c>
    </row>
    <row r="595" spans="1:8" x14ac:dyDescent="0.25">
      <c r="A595" t="s">
        <v>5186</v>
      </c>
      <c r="B595" t="s">
        <v>5024</v>
      </c>
      <c r="C595" t="s">
        <v>5013</v>
      </c>
      <c r="D595" s="1">
        <v>26759.63</v>
      </c>
      <c r="E595" s="1">
        <v>18731.741000000002</v>
      </c>
      <c r="F595" s="1">
        <v>8027.8890000000001</v>
      </c>
      <c r="G595" s="50">
        <v>1</v>
      </c>
      <c r="H595" s="50">
        <f t="shared" si="9"/>
        <v>1</v>
      </c>
    </row>
    <row r="596" spans="1:8" x14ac:dyDescent="0.25">
      <c r="A596" t="s">
        <v>5193</v>
      </c>
      <c r="B596" t="s">
        <v>5021</v>
      </c>
      <c r="C596" t="s">
        <v>5017</v>
      </c>
      <c r="D596" s="1">
        <v>379572</v>
      </c>
      <c r="E596" s="1">
        <v>265700.40000000002</v>
      </c>
      <c r="F596" s="1">
        <v>113871.6</v>
      </c>
      <c r="G596" s="50">
        <v>12</v>
      </c>
      <c r="H596" s="50">
        <f t="shared" si="9"/>
        <v>1</v>
      </c>
    </row>
    <row r="597" spans="1:8" x14ac:dyDescent="0.25">
      <c r="A597" t="s">
        <v>5186</v>
      </c>
      <c r="B597" t="s">
        <v>5026</v>
      </c>
      <c r="C597" t="s">
        <v>5015</v>
      </c>
      <c r="D597" s="1">
        <v>108229</v>
      </c>
      <c r="E597" s="1">
        <v>75760.3</v>
      </c>
      <c r="F597" s="1">
        <v>32468.7</v>
      </c>
      <c r="G597" s="50">
        <v>5</v>
      </c>
      <c r="H597" s="50">
        <f t="shared" si="9"/>
        <v>1</v>
      </c>
    </row>
    <row r="598" spans="1:8" x14ac:dyDescent="0.25">
      <c r="A598" t="s">
        <v>5190</v>
      </c>
      <c r="B598" t="s">
        <v>5026</v>
      </c>
      <c r="C598" t="s">
        <v>5013</v>
      </c>
      <c r="D598" s="1">
        <v>167415.6</v>
      </c>
      <c r="E598" s="1">
        <v>117190.92</v>
      </c>
      <c r="F598" s="1">
        <v>50224.68</v>
      </c>
      <c r="G598" s="50">
        <v>11</v>
      </c>
      <c r="H598" s="50">
        <f t="shared" si="9"/>
        <v>1</v>
      </c>
    </row>
    <row r="599" spans="1:8" x14ac:dyDescent="0.25">
      <c r="A599" t="s">
        <v>5185</v>
      </c>
      <c r="B599" t="s">
        <v>5022</v>
      </c>
      <c r="C599" t="s">
        <v>5015</v>
      </c>
      <c r="D599" s="1">
        <v>63934.96</v>
      </c>
      <c r="E599" s="1">
        <v>44754.472000000002</v>
      </c>
      <c r="F599" s="1">
        <v>19180.488000000001</v>
      </c>
      <c r="G599" s="50">
        <v>4</v>
      </c>
      <c r="H599" s="50">
        <f t="shared" si="9"/>
        <v>1</v>
      </c>
    </row>
    <row r="600" spans="1:8" x14ac:dyDescent="0.25">
      <c r="A600" t="s">
        <v>5185</v>
      </c>
      <c r="B600" t="s">
        <v>5019</v>
      </c>
      <c r="C600" t="s">
        <v>5014</v>
      </c>
      <c r="D600" s="1">
        <v>20448.96</v>
      </c>
      <c r="E600" s="1">
        <v>14314.272000000001</v>
      </c>
      <c r="F600" s="1">
        <v>6134.6880000000001</v>
      </c>
      <c r="G600" s="50">
        <v>1</v>
      </c>
      <c r="H600" s="50">
        <f t="shared" si="9"/>
        <v>1</v>
      </c>
    </row>
    <row r="601" spans="1:8" x14ac:dyDescent="0.25">
      <c r="A601" t="s">
        <v>5187</v>
      </c>
      <c r="B601" t="s">
        <v>5024</v>
      </c>
      <c r="C601" t="s">
        <v>5015</v>
      </c>
      <c r="D601" s="1">
        <v>125633.7</v>
      </c>
      <c r="E601" s="1">
        <v>87943.59</v>
      </c>
      <c r="F601" s="1">
        <v>37690.11</v>
      </c>
      <c r="G601" s="50">
        <v>9</v>
      </c>
      <c r="H601" s="50">
        <f t="shared" si="9"/>
        <v>1</v>
      </c>
    </row>
    <row r="602" spans="1:8" x14ac:dyDescent="0.25">
      <c r="A602" t="s">
        <v>5189</v>
      </c>
      <c r="B602" t="s">
        <v>5020</v>
      </c>
      <c r="C602" t="s">
        <v>5014</v>
      </c>
      <c r="D602" s="1">
        <v>106926.39999999999</v>
      </c>
      <c r="E602" s="1">
        <v>74848.479999999996</v>
      </c>
      <c r="F602" s="1">
        <v>32077.919999999998</v>
      </c>
      <c r="G602" s="50">
        <v>10</v>
      </c>
      <c r="H602" s="50">
        <f t="shared" si="9"/>
        <v>1</v>
      </c>
    </row>
    <row r="603" spans="1:8" x14ac:dyDescent="0.25">
      <c r="A603" t="s">
        <v>5187</v>
      </c>
      <c r="B603" t="s">
        <v>5024</v>
      </c>
      <c r="C603" t="s">
        <v>5013</v>
      </c>
      <c r="D603" s="1">
        <v>218384</v>
      </c>
      <c r="E603" s="1">
        <v>152868.79999999999</v>
      </c>
      <c r="F603" s="1">
        <v>65515.199999999997</v>
      </c>
      <c r="G603" s="50">
        <v>8</v>
      </c>
      <c r="H603" s="50">
        <f t="shared" si="9"/>
        <v>1</v>
      </c>
    </row>
    <row r="604" spans="1:8" x14ac:dyDescent="0.25">
      <c r="A604" t="s">
        <v>5186</v>
      </c>
      <c r="B604" t="s">
        <v>5021</v>
      </c>
      <c r="C604" t="s">
        <v>5013</v>
      </c>
      <c r="D604" s="1">
        <v>155930.79999999999</v>
      </c>
      <c r="E604" s="1">
        <v>109151.56</v>
      </c>
      <c r="F604" s="1">
        <v>46779.24</v>
      </c>
      <c r="G604" s="50">
        <v>8</v>
      </c>
      <c r="H604" s="50">
        <f t="shared" si="9"/>
        <v>1</v>
      </c>
    </row>
    <row r="605" spans="1:8" x14ac:dyDescent="0.25">
      <c r="A605" t="s">
        <v>5186</v>
      </c>
      <c r="B605" t="s">
        <v>5022</v>
      </c>
      <c r="C605" t="s">
        <v>5013</v>
      </c>
      <c r="D605" s="1">
        <v>155288</v>
      </c>
      <c r="E605" s="1">
        <v>108701.6</v>
      </c>
      <c r="F605" s="1">
        <v>46586.400000000001</v>
      </c>
      <c r="G605" s="50">
        <v>7</v>
      </c>
      <c r="H605" s="50">
        <f t="shared" si="9"/>
        <v>1</v>
      </c>
    </row>
    <row r="606" spans="1:8" x14ac:dyDescent="0.25">
      <c r="A606" t="s">
        <v>5188</v>
      </c>
      <c r="B606" t="s">
        <v>5021</v>
      </c>
      <c r="C606" t="s">
        <v>5015</v>
      </c>
      <c r="D606" s="1">
        <v>222935.44</v>
      </c>
      <c r="E606" s="1">
        <v>156054.80799999999</v>
      </c>
      <c r="F606" s="1">
        <v>66880.631999999998</v>
      </c>
      <c r="G606" s="50">
        <v>8</v>
      </c>
      <c r="H606" s="50">
        <f t="shared" si="9"/>
        <v>1</v>
      </c>
    </row>
    <row r="607" spans="1:8" x14ac:dyDescent="0.25">
      <c r="A607" t="s">
        <v>5193</v>
      </c>
      <c r="B607" t="s">
        <v>5020</v>
      </c>
      <c r="C607" t="s">
        <v>5013</v>
      </c>
      <c r="D607" s="1">
        <v>61600</v>
      </c>
      <c r="E607" s="1">
        <v>43120</v>
      </c>
      <c r="F607" s="1">
        <v>18480</v>
      </c>
      <c r="G607" s="50">
        <v>5</v>
      </c>
      <c r="H607" s="50">
        <f t="shared" si="9"/>
        <v>1</v>
      </c>
    </row>
    <row r="608" spans="1:8" x14ac:dyDescent="0.25">
      <c r="A608" t="s">
        <v>5188</v>
      </c>
      <c r="B608" t="s">
        <v>5020</v>
      </c>
      <c r="C608" t="s">
        <v>5016</v>
      </c>
      <c r="D608" s="1">
        <v>133040.6</v>
      </c>
      <c r="E608" s="1">
        <v>93128.42</v>
      </c>
      <c r="F608" s="1">
        <v>39912.18</v>
      </c>
      <c r="G608" s="50">
        <v>5</v>
      </c>
      <c r="H608" s="50">
        <f t="shared" si="9"/>
        <v>1</v>
      </c>
    </row>
    <row r="609" spans="1:8" x14ac:dyDescent="0.25">
      <c r="A609" t="s">
        <v>5194</v>
      </c>
      <c r="B609" t="s">
        <v>5022</v>
      </c>
      <c r="C609" t="s">
        <v>5014</v>
      </c>
      <c r="D609" s="1">
        <v>20600.04</v>
      </c>
      <c r="E609" s="1">
        <v>14420.028</v>
      </c>
      <c r="F609" s="1">
        <v>6180.0119999999997</v>
      </c>
      <c r="G609" s="50">
        <v>3</v>
      </c>
      <c r="H609" s="50">
        <f t="shared" si="9"/>
        <v>1</v>
      </c>
    </row>
    <row r="610" spans="1:8" x14ac:dyDescent="0.25">
      <c r="A610" t="s">
        <v>5194</v>
      </c>
      <c r="B610" t="s">
        <v>5020</v>
      </c>
      <c r="C610" t="s">
        <v>5017</v>
      </c>
      <c r="D610" s="1">
        <v>51139</v>
      </c>
      <c r="E610" s="1">
        <v>35797.300000000003</v>
      </c>
      <c r="F610" s="1">
        <v>15341.7</v>
      </c>
      <c r="G610" s="50">
        <v>11</v>
      </c>
      <c r="H610" s="50">
        <f t="shared" si="9"/>
        <v>1</v>
      </c>
    </row>
    <row r="611" spans="1:8" x14ac:dyDescent="0.25">
      <c r="A611" t="s">
        <v>5184</v>
      </c>
      <c r="B611" t="s">
        <v>5022</v>
      </c>
      <c r="C611" t="s">
        <v>5015</v>
      </c>
      <c r="D611" s="1">
        <v>79268.800000000003</v>
      </c>
      <c r="E611" s="1">
        <v>55488.160000000003</v>
      </c>
      <c r="F611" s="1">
        <v>23780.639999999999</v>
      </c>
      <c r="G611" s="50">
        <v>5</v>
      </c>
      <c r="H611" s="50">
        <f t="shared" si="9"/>
        <v>1</v>
      </c>
    </row>
    <row r="612" spans="1:8" x14ac:dyDescent="0.25">
      <c r="A612" t="s">
        <v>5187</v>
      </c>
      <c r="B612" t="s">
        <v>5022</v>
      </c>
      <c r="C612" t="s">
        <v>5015</v>
      </c>
      <c r="D612" s="1">
        <v>76048</v>
      </c>
      <c r="E612" s="1">
        <v>53233.599999999999</v>
      </c>
      <c r="F612" s="1">
        <v>22814.400000000001</v>
      </c>
      <c r="G612" s="50">
        <v>2</v>
      </c>
      <c r="H612" s="50">
        <f t="shared" si="9"/>
        <v>1</v>
      </c>
    </row>
    <row r="613" spans="1:8" x14ac:dyDescent="0.25">
      <c r="A613" t="s">
        <v>5188</v>
      </c>
      <c r="B613" t="s">
        <v>5022</v>
      </c>
      <c r="C613" t="s">
        <v>5015</v>
      </c>
      <c r="D613" s="1">
        <v>252376</v>
      </c>
      <c r="E613" s="1">
        <v>176663.2</v>
      </c>
      <c r="F613" s="1">
        <v>75712.800000000003</v>
      </c>
      <c r="G613" s="50">
        <v>8</v>
      </c>
      <c r="H613" s="50">
        <f t="shared" si="9"/>
        <v>1</v>
      </c>
    </row>
    <row r="614" spans="1:8" x14ac:dyDescent="0.25">
      <c r="A614" t="s">
        <v>5189</v>
      </c>
      <c r="B614" t="s">
        <v>5024</v>
      </c>
      <c r="C614" t="s">
        <v>5016</v>
      </c>
      <c r="D614" s="1">
        <v>160313.1</v>
      </c>
      <c r="E614" s="1">
        <v>112219.17</v>
      </c>
      <c r="F614" s="1">
        <v>48093.93</v>
      </c>
      <c r="G614" s="50">
        <v>5</v>
      </c>
      <c r="H614" s="50">
        <f t="shared" si="9"/>
        <v>1</v>
      </c>
    </row>
    <row r="615" spans="1:8" x14ac:dyDescent="0.25">
      <c r="A615" t="s">
        <v>5187</v>
      </c>
      <c r="B615" t="s">
        <v>5020</v>
      </c>
      <c r="C615" t="s">
        <v>5017</v>
      </c>
      <c r="D615" s="1">
        <v>21780</v>
      </c>
      <c r="E615" s="1">
        <v>15246</v>
      </c>
      <c r="F615" s="1">
        <v>6534</v>
      </c>
      <c r="G615" s="50">
        <v>6</v>
      </c>
      <c r="H615" s="50">
        <f t="shared" si="9"/>
        <v>1</v>
      </c>
    </row>
    <row r="616" spans="1:8" x14ac:dyDescent="0.25">
      <c r="A616" t="s">
        <v>5185</v>
      </c>
      <c r="B616" t="s">
        <v>5024</v>
      </c>
      <c r="C616" t="s">
        <v>5015</v>
      </c>
      <c r="D616" s="1">
        <v>67318.720000000001</v>
      </c>
      <c r="E616" s="1">
        <v>47123.103999999999</v>
      </c>
      <c r="F616" s="1">
        <v>20195.616000000002</v>
      </c>
      <c r="G616" s="50">
        <v>2</v>
      </c>
      <c r="H616" s="50">
        <f t="shared" si="9"/>
        <v>1</v>
      </c>
    </row>
    <row r="617" spans="1:8" x14ac:dyDescent="0.25">
      <c r="A617" t="s">
        <v>5192</v>
      </c>
      <c r="B617" t="s">
        <v>5024</v>
      </c>
      <c r="C617" t="s">
        <v>5015</v>
      </c>
      <c r="D617" s="1">
        <v>176244</v>
      </c>
      <c r="E617" s="1">
        <v>123370.8</v>
      </c>
      <c r="F617" s="1">
        <v>52873.2</v>
      </c>
      <c r="G617" s="50">
        <v>12</v>
      </c>
      <c r="H617" s="50">
        <f t="shared" si="9"/>
        <v>1</v>
      </c>
    </row>
    <row r="618" spans="1:8" x14ac:dyDescent="0.25">
      <c r="A618" t="s">
        <v>5194</v>
      </c>
      <c r="B618" t="s">
        <v>5024</v>
      </c>
      <c r="C618" t="s">
        <v>5016</v>
      </c>
      <c r="D618" s="1">
        <v>131894.39999999999</v>
      </c>
      <c r="E618" s="1">
        <v>92326.080000000002</v>
      </c>
      <c r="F618" s="1">
        <v>39568.32</v>
      </c>
      <c r="G618" s="50">
        <v>4</v>
      </c>
      <c r="H618" s="50">
        <f t="shared" si="9"/>
        <v>1</v>
      </c>
    </row>
    <row r="619" spans="1:8" x14ac:dyDescent="0.25">
      <c r="A619" t="s">
        <v>5189</v>
      </c>
      <c r="B619" t="s">
        <v>5021</v>
      </c>
      <c r="C619" t="s">
        <v>5014</v>
      </c>
      <c r="D619" s="1">
        <v>235046.24</v>
      </c>
      <c r="E619" s="1">
        <v>164532.36799999999</v>
      </c>
      <c r="F619" s="1">
        <v>70513.872000000003</v>
      </c>
      <c r="G619" s="50">
        <v>11</v>
      </c>
      <c r="H619" s="50">
        <f t="shared" si="9"/>
        <v>1</v>
      </c>
    </row>
    <row r="620" spans="1:8" x14ac:dyDescent="0.25">
      <c r="A620" t="s">
        <v>5185</v>
      </c>
      <c r="B620" t="s">
        <v>5019</v>
      </c>
      <c r="C620" t="s">
        <v>5014</v>
      </c>
      <c r="D620" s="1">
        <v>3846</v>
      </c>
      <c r="E620" s="1">
        <v>2692.2</v>
      </c>
      <c r="F620" s="1">
        <v>1153.8</v>
      </c>
      <c r="G620" s="50">
        <v>2</v>
      </c>
      <c r="H620" s="50">
        <f t="shared" si="9"/>
        <v>1</v>
      </c>
    </row>
    <row r="621" spans="1:8" x14ac:dyDescent="0.25">
      <c r="A621" t="s">
        <v>5184</v>
      </c>
      <c r="B621" t="s">
        <v>5026</v>
      </c>
      <c r="C621" t="s">
        <v>5013</v>
      </c>
      <c r="D621" s="1">
        <v>79000</v>
      </c>
      <c r="E621" s="1">
        <v>55300</v>
      </c>
      <c r="F621" s="1">
        <v>23700</v>
      </c>
      <c r="G621" s="50">
        <v>10</v>
      </c>
      <c r="H621" s="50">
        <f t="shared" si="9"/>
        <v>1</v>
      </c>
    </row>
    <row r="622" spans="1:8" x14ac:dyDescent="0.25">
      <c r="A622" t="s">
        <v>5194</v>
      </c>
      <c r="B622" t="s">
        <v>5022</v>
      </c>
      <c r="C622" t="s">
        <v>5015</v>
      </c>
      <c r="D622" s="1">
        <v>139568</v>
      </c>
      <c r="E622" s="1">
        <v>97697.600000000006</v>
      </c>
      <c r="F622" s="1">
        <v>41870.400000000001</v>
      </c>
      <c r="G622" s="50">
        <v>10</v>
      </c>
      <c r="H622" s="50">
        <f t="shared" si="9"/>
        <v>1</v>
      </c>
    </row>
    <row r="623" spans="1:8" x14ac:dyDescent="0.25">
      <c r="A623" t="s">
        <v>5191</v>
      </c>
      <c r="B623" t="s">
        <v>5020</v>
      </c>
      <c r="C623" t="s">
        <v>5017</v>
      </c>
      <c r="D623" s="1">
        <v>15918</v>
      </c>
      <c r="E623" s="1">
        <v>11142.6</v>
      </c>
      <c r="F623" s="1">
        <v>4775.3999999999996</v>
      </c>
      <c r="G623" s="50">
        <v>7</v>
      </c>
      <c r="H623" s="50">
        <f t="shared" si="9"/>
        <v>1</v>
      </c>
    </row>
    <row r="624" spans="1:8" x14ac:dyDescent="0.25">
      <c r="A624" t="s">
        <v>5193</v>
      </c>
      <c r="B624" t="s">
        <v>5021</v>
      </c>
      <c r="C624" t="s">
        <v>5015</v>
      </c>
      <c r="D624" s="1">
        <v>121274.4</v>
      </c>
      <c r="E624" s="1">
        <v>84892.08</v>
      </c>
      <c r="F624" s="1">
        <v>36382.32</v>
      </c>
      <c r="G624" s="50">
        <v>4</v>
      </c>
      <c r="H624" s="50">
        <f t="shared" si="9"/>
        <v>1</v>
      </c>
    </row>
    <row r="625" spans="1:8" x14ac:dyDescent="0.25">
      <c r="A625" t="s">
        <v>5188</v>
      </c>
      <c r="B625" t="s">
        <v>5024</v>
      </c>
      <c r="C625" t="s">
        <v>5017</v>
      </c>
      <c r="D625" s="1">
        <v>107256</v>
      </c>
      <c r="E625" s="1">
        <v>75079.199999999997</v>
      </c>
      <c r="F625" s="1">
        <v>32176.799999999999</v>
      </c>
      <c r="G625" s="50">
        <v>5</v>
      </c>
      <c r="H625" s="50">
        <f t="shared" si="9"/>
        <v>1</v>
      </c>
    </row>
    <row r="626" spans="1:8" x14ac:dyDescent="0.25">
      <c r="A626" t="s">
        <v>5184</v>
      </c>
      <c r="B626" t="s">
        <v>5020</v>
      </c>
      <c r="C626" t="s">
        <v>5016</v>
      </c>
      <c r="D626" s="1">
        <v>130855.67999999999</v>
      </c>
      <c r="E626" s="1">
        <v>91598.975999999995</v>
      </c>
      <c r="F626" s="1">
        <v>39256.703999999998</v>
      </c>
      <c r="G626" s="50">
        <v>8</v>
      </c>
      <c r="H626" s="50">
        <f t="shared" si="9"/>
        <v>1</v>
      </c>
    </row>
    <row r="627" spans="1:8" x14ac:dyDescent="0.25">
      <c r="A627" t="s">
        <v>5191</v>
      </c>
      <c r="B627" t="s">
        <v>5025</v>
      </c>
      <c r="C627" t="s">
        <v>5017</v>
      </c>
      <c r="D627" s="1">
        <v>55818</v>
      </c>
      <c r="E627" s="1">
        <v>39072.6</v>
      </c>
      <c r="F627" s="1">
        <v>16745.400000000001</v>
      </c>
      <c r="G627" s="50">
        <v>3</v>
      </c>
      <c r="H627" s="50">
        <f t="shared" si="9"/>
        <v>1</v>
      </c>
    </row>
    <row r="628" spans="1:8" x14ac:dyDescent="0.25">
      <c r="A628" t="s">
        <v>5191</v>
      </c>
      <c r="B628" t="s">
        <v>5024</v>
      </c>
      <c r="C628" t="s">
        <v>5013</v>
      </c>
      <c r="D628" s="1">
        <v>403036.56</v>
      </c>
      <c r="E628" s="1">
        <v>282125.592</v>
      </c>
      <c r="F628" s="1">
        <v>120910.96799999999</v>
      </c>
      <c r="G628" s="50">
        <v>12</v>
      </c>
      <c r="H628" s="50">
        <f t="shared" si="9"/>
        <v>1</v>
      </c>
    </row>
    <row r="629" spans="1:8" x14ac:dyDescent="0.25">
      <c r="A629" t="s">
        <v>5183</v>
      </c>
      <c r="B629" t="s">
        <v>5021</v>
      </c>
      <c r="C629" t="s">
        <v>5014</v>
      </c>
      <c r="D629" s="1">
        <v>63450.45</v>
      </c>
      <c r="E629" s="1">
        <v>44415.315000000002</v>
      </c>
      <c r="F629" s="1">
        <v>19035.134999999998</v>
      </c>
      <c r="G629" s="50">
        <v>3</v>
      </c>
      <c r="H629" s="50">
        <f t="shared" si="9"/>
        <v>1</v>
      </c>
    </row>
    <row r="630" spans="1:8" x14ac:dyDescent="0.25">
      <c r="A630" t="s">
        <v>5185</v>
      </c>
      <c r="B630" t="s">
        <v>5019</v>
      </c>
      <c r="C630" t="s">
        <v>5015</v>
      </c>
      <c r="D630" s="1">
        <v>21898.54</v>
      </c>
      <c r="E630" s="1">
        <v>15328.977999999999</v>
      </c>
      <c r="F630" s="1">
        <v>6569.5619999999999</v>
      </c>
      <c r="G630" s="50">
        <v>1</v>
      </c>
      <c r="H630" s="50">
        <f t="shared" si="9"/>
        <v>1</v>
      </c>
    </row>
    <row r="631" spans="1:8" x14ac:dyDescent="0.25">
      <c r="A631" t="s">
        <v>5187</v>
      </c>
      <c r="B631" t="s">
        <v>5025</v>
      </c>
      <c r="C631" t="s">
        <v>5017</v>
      </c>
      <c r="D631" s="1">
        <v>55373.760000000002</v>
      </c>
      <c r="E631" s="1">
        <v>38761.631999999998</v>
      </c>
      <c r="F631" s="1">
        <v>16612.128000000001</v>
      </c>
      <c r="G631" s="50">
        <v>12</v>
      </c>
      <c r="H631" s="50">
        <f t="shared" si="9"/>
        <v>1</v>
      </c>
    </row>
    <row r="632" spans="1:8" x14ac:dyDescent="0.25">
      <c r="A632" t="s">
        <v>5189</v>
      </c>
      <c r="B632" t="s">
        <v>5026</v>
      </c>
      <c r="C632" t="s">
        <v>5016</v>
      </c>
      <c r="D632" s="1">
        <v>19561.740000000002</v>
      </c>
      <c r="E632" s="1">
        <v>13693.218000000001</v>
      </c>
      <c r="F632" s="1">
        <v>5868.5219999999999</v>
      </c>
      <c r="G632" s="50">
        <v>2</v>
      </c>
      <c r="H632" s="50">
        <f t="shared" si="9"/>
        <v>1</v>
      </c>
    </row>
    <row r="633" spans="1:8" x14ac:dyDescent="0.25">
      <c r="A633" t="s">
        <v>5194</v>
      </c>
      <c r="B633" t="s">
        <v>5025</v>
      </c>
      <c r="C633" t="s">
        <v>5013</v>
      </c>
      <c r="D633" s="1">
        <v>97995</v>
      </c>
      <c r="E633" s="1">
        <v>68596.5</v>
      </c>
      <c r="F633" s="1">
        <v>29398.5</v>
      </c>
      <c r="G633" s="50">
        <v>3</v>
      </c>
      <c r="H633" s="50">
        <f t="shared" si="9"/>
        <v>1</v>
      </c>
    </row>
    <row r="634" spans="1:8" x14ac:dyDescent="0.25">
      <c r="A634" t="s">
        <v>5194</v>
      </c>
      <c r="B634" t="s">
        <v>5021</v>
      </c>
      <c r="C634" t="s">
        <v>5015</v>
      </c>
      <c r="D634" s="1">
        <v>82890.28</v>
      </c>
      <c r="E634" s="1">
        <v>58023.196000000004</v>
      </c>
      <c r="F634" s="1">
        <v>24867.083999999999</v>
      </c>
      <c r="G634" s="50">
        <v>4</v>
      </c>
      <c r="H634" s="50">
        <f t="shared" si="9"/>
        <v>1</v>
      </c>
    </row>
    <row r="635" spans="1:8" x14ac:dyDescent="0.25">
      <c r="A635" t="s">
        <v>5187</v>
      </c>
      <c r="B635" t="s">
        <v>5023</v>
      </c>
      <c r="C635" t="s">
        <v>5013</v>
      </c>
      <c r="D635" s="1">
        <v>68363.37</v>
      </c>
      <c r="E635" s="1">
        <v>47854.358999999997</v>
      </c>
      <c r="F635" s="1">
        <v>20509.010999999999</v>
      </c>
      <c r="G635" s="50">
        <v>9</v>
      </c>
      <c r="H635" s="50">
        <f t="shared" si="9"/>
        <v>1</v>
      </c>
    </row>
    <row r="636" spans="1:8" x14ac:dyDescent="0.25">
      <c r="A636" t="s">
        <v>5189</v>
      </c>
      <c r="B636" t="s">
        <v>5026</v>
      </c>
      <c r="C636" t="s">
        <v>5016</v>
      </c>
      <c r="D636" s="1">
        <v>236222</v>
      </c>
      <c r="E636" s="1">
        <v>165355.4</v>
      </c>
      <c r="F636" s="1">
        <v>70866.600000000006</v>
      </c>
      <c r="G636" s="50">
        <v>7</v>
      </c>
      <c r="H636" s="50">
        <f t="shared" si="9"/>
        <v>1</v>
      </c>
    </row>
    <row r="637" spans="1:8" x14ac:dyDescent="0.25">
      <c r="A637" t="s">
        <v>5192</v>
      </c>
      <c r="B637" t="s">
        <v>5025</v>
      </c>
      <c r="C637" t="s">
        <v>5015</v>
      </c>
      <c r="D637" s="1">
        <v>83106</v>
      </c>
      <c r="E637" s="1">
        <v>58174.2</v>
      </c>
      <c r="F637" s="1">
        <v>24931.8</v>
      </c>
      <c r="G637" s="50">
        <v>9</v>
      </c>
      <c r="H637" s="50">
        <f t="shared" si="9"/>
        <v>1</v>
      </c>
    </row>
    <row r="638" spans="1:8" x14ac:dyDescent="0.25">
      <c r="A638" t="s">
        <v>5184</v>
      </c>
      <c r="B638" t="s">
        <v>5020</v>
      </c>
      <c r="C638" t="s">
        <v>5017</v>
      </c>
      <c r="D638" s="1">
        <v>42054</v>
      </c>
      <c r="E638" s="1">
        <v>29437.8</v>
      </c>
      <c r="F638" s="1">
        <v>12616.2</v>
      </c>
      <c r="G638" s="50">
        <v>3</v>
      </c>
      <c r="H638" s="50">
        <f t="shared" si="9"/>
        <v>1</v>
      </c>
    </row>
    <row r="639" spans="1:8" x14ac:dyDescent="0.25">
      <c r="A639" t="s">
        <v>5186</v>
      </c>
      <c r="B639" t="s">
        <v>5022</v>
      </c>
      <c r="C639" t="s">
        <v>5014</v>
      </c>
      <c r="D639" s="1">
        <v>162139.68</v>
      </c>
      <c r="E639" s="1">
        <v>113497.776</v>
      </c>
      <c r="F639" s="1">
        <v>48641.904000000002</v>
      </c>
      <c r="G639" s="50">
        <v>6</v>
      </c>
      <c r="H639" s="50">
        <f t="shared" si="9"/>
        <v>1</v>
      </c>
    </row>
    <row r="640" spans="1:8" x14ac:dyDescent="0.25">
      <c r="A640" t="s">
        <v>5192</v>
      </c>
      <c r="B640" t="s">
        <v>5023</v>
      </c>
      <c r="C640" t="s">
        <v>5016</v>
      </c>
      <c r="D640" s="1">
        <v>115635</v>
      </c>
      <c r="E640" s="1">
        <v>80944.5</v>
      </c>
      <c r="F640" s="1">
        <v>34690.5</v>
      </c>
      <c r="G640" s="50">
        <v>5</v>
      </c>
      <c r="H640" s="50">
        <f t="shared" si="9"/>
        <v>1</v>
      </c>
    </row>
    <row r="641" spans="1:8" x14ac:dyDescent="0.25">
      <c r="A641" t="s">
        <v>5183</v>
      </c>
      <c r="B641" t="s">
        <v>5025</v>
      </c>
      <c r="C641" t="s">
        <v>5016</v>
      </c>
      <c r="D641" s="1">
        <v>267687.59999999998</v>
      </c>
      <c r="E641" s="1">
        <v>187381.32</v>
      </c>
      <c r="F641" s="1">
        <v>80306.28</v>
      </c>
      <c r="G641" s="50">
        <v>8</v>
      </c>
      <c r="H641" s="50">
        <f t="shared" si="9"/>
        <v>1</v>
      </c>
    </row>
    <row r="642" spans="1:8" x14ac:dyDescent="0.25">
      <c r="A642" t="s">
        <v>5185</v>
      </c>
      <c r="B642" t="s">
        <v>5022</v>
      </c>
      <c r="C642" t="s">
        <v>5017</v>
      </c>
      <c r="D642" s="1">
        <v>40476.800000000003</v>
      </c>
      <c r="E642" s="1">
        <v>28333.759999999998</v>
      </c>
      <c r="F642" s="1">
        <v>12143.04</v>
      </c>
      <c r="G642" s="50">
        <v>2</v>
      </c>
      <c r="H642" s="50">
        <f t="shared" si="9"/>
        <v>1</v>
      </c>
    </row>
    <row r="643" spans="1:8" x14ac:dyDescent="0.25">
      <c r="A643" t="s">
        <v>5192</v>
      </c>
      <c r="B643" t="s">
        <v>5021</v>
      </c>
      <c r="C643" t="s">
        <v>5017</v>
      </c>
      <c r="D643" s="1">
        <v>38551.919999999998</v>
      </c>
      <c r="E643" s="1">
        <v>26986.344000000001</v>
      </c>
      <c r="F643" s="1">
        <v>11565.575999999999</v>
      </c>
      <c r="G643" s="50">
        <v>11</v>
      </c>
      <c r="H643" s="50">
        <f t="shared" ref="H643:H706" si="10">SUBTOTAL(103,A643)</f>
        <v>1</v>
      </c>
    </row>
    <row r="644" spans="1:8" x14ac:dyDescent="0.25">
      <c r="A644" t="s">
        <v>5185</v>
      </c>
      <c r="B644" t="s">
        <v>5026</v>
      </c>
      <c r="C644" t="s">
        <v>5017</v>
      </c>
      <c r="D644" s="1">
        <v>112444.8</v>
      </c>
      <c r="E644" s="1">
        <v>78711.360000000001</v>
      </c>
      <c r="F644" s="1">
        <v>33733.440000000002</v>
      </c>
      <c r="G644" s="50">
        <v>4</v>
      </c>
      <c r="H644" s="50">
        <f t="shared" si="10"/>
        <v>1</v>
      </c>
    </row>
    <row r="645" spans="1:8" x14ac:dyDescent="0.25">
      <c r="A645" t="s">
        <v>5192</v>
      </c>
      <c r="B645" t="s">
        <v>5024</v>
      </c>
      <c r="C645" t="s">
        <v>5013</v>
      </c>
      <c r="D645" s="1">
        <v>212443.56</v>
      </c>
      <c r="E645" s="1">
        <v>148710.492</v>
      </c>
      <c r="F645" s="1">
        <v>63733.067999999999</v>
      </c>
      <c r="G645" s="50">
        <v>7</v>
      </c>
      <c r="H645" s="50">
        <f t="shared" si="10"/>
        <v>1</v>
      </c>
    </row>
    <row r="646" spans="1:8" x14ac:dyDescent="0.25">
      <c r="A646" t="s">
        <v>5190</v>
      </c>
      <c r="B646" t="s">
        <v>5026</v>
      </c>
      <c r="C646" t="s">
        <v>5015</v>
      </c>
      <c r="D646" s="1">
        <v>241250</v>
      </c>
      <c r="E646" s="1">
        <v>168875</v>
      </c>
      <c r="F646" s="1">
        <v>72375</v>
      </c>
      <c r="G646" s="50">
        <v>10</v>
      </c>
      <c r="H646" s="50">
        <f t="shared" si="10"/>
        <v>1</v>
      </c>
    </row>
    <row r="647" spans="1:8" x14ac:dyDescent="0.25">
      <c r="A647" t="s">
        <v>5194</v>
      </c>
      <c r="B647" t="s">
        <v>5024</v>
      </c>
      <c r="C647" t="s">
        <v>5015</v>
      </c>
      <c r="D647" s="1">
        <v>34086</v>
      </c>
      <c r="E647" s="1">
        <v>23860.2</v>
      </c>
      <c r="F647" s="1">
        <v>10225.799999999999</v>
      </c>
      <c r="G647" s="50">
        <v>8</v>
      </c>
      <c r="H647" s="50">
        <f t="shared" si="10"/>
        <v>1</v>
      </c>
    </row>
    <row r="648" spans="1:8" x14ac:dyDescent="0.25">
      <c r="A648" t="s">
        <v>5186</v>
      </c>
      <c r="B648" t="s">
        <v>5021</v>
      </c>
      <c r="C648" t="s">
        <v>5014</v>
      </c>
      <c r="D648" s="1">
        <v>170130</v>
      </c>
      <c r="E648" s="1">
        <v>119091</v>
      </c>
      <c r="F648" s="1">
        <v>51039</v>
      </c>
      <c r="G648" s="50">
        <v>6</v>
      </c>
      <c r="H648" s="50">
        <f t="shared" si="10"/>
        <v>1</v>
      </c>
    </row>
    <row r="649" spans="1:8" x14ac:dyDescent="0.25">
      <c r="A649" t="s">
        <v>5192</v>
      </c>
      <c r="B649" t="s">
        <v>5023</v>
      </c>
      <c r="C649" t="s">
        <v>5014</v>
      </c>
      <c r="D649" s="1">
        <v>113303.75</v>
      </c>
      <c r="E649" s="1">
        <v>79312.625</v>
      </c>
      <c r="F649" s="1">
        <v>33991.125</v>
      </c>
      <c r="G649" s="50">
        <v>7</v>
      </c>
      <c r="H649" s="50">
        <f t="shared" si="10"/>
        <v>1</v>
      </c>
    </row>
    <row r="650" spans="1:8" x14ac:dyDescent="0.25">
      <c r="A650" t="s">
        <v>5187</v>
      </c>
      <c r="B650" t="s">
        <v>5026</v>
      </c>
      <c r="C650" t="s">
        <v>5017</v>
      </c>
      <c r="D650" s="1">
        <v>248556.72</v>
      </c>
      <c r="E650" s="1">
        <v>173989.704</v>
      </c>
      <c r="F650" s="1">
        <v>74567.016000000003</v>
      </c>
      <c r="G650" s="50">
        <v>8</v>
      </c>
      <c r="H650" s="50">
        <f t="shared" si="10"/>
        <v>1</v>
      </c>
    </row>
    <row r="651" spans="1:8" x14ac:dyDescent="0.25">
      <c r="A651" t="s">
        <v>5189</v>
      </c>
      <c r="B651" t="s">
        <v>5022</v>
      </c>
      <c r="C651" t="s">
        <v>5013</v>
      </c>
      <c r="D651" s="1">
        <v>143888</v>
      </c>
      <c r="E651" s="1">
        <v>100721.60000000001</v>
      </c>
      <c r="F651" s="1">
        <v>43166.400000000001</v>
      </c>
      <c r="G651" s="50">
        <v>8</v>
      </c>
      <c r="H651" s="50">
        <f t="shared" si="10"/>
        <v>1</v>
      </c>
    </row>
    <row r="652" spans="1:8" x14ac:dyDescent="0.25">
      <c r="A652" t="s">
        <v>5192</v>
      </c>
      <c r="B652" t="s">
        <v>5019</v>
      </c>
      <c r="C652" t="s">
        <v>5016</v>
      </c>
      <c r="D652" s="1">
        <v>9171.1200000000008</v>
      </c>
      <c r="E652" s="1">
        <v>6419.7839999999997</v>
      </c>
      <c r="F652" s="1">
        <v>2751.3359999999998</v>
      </c>
      <c r="G652" s="50">
        <v>3</v>
      </c>
      <c r="H652" s="50">
        <f t="shared" si="10"/>
        <v>1</v>
      </c>
    </row>
    <row r="653" spans="1:8" x14ac:dyDescent="0.25">
      <c r="A653" t="s">
        <v>5194</v>
      </c>
      <c r="B653" t="s">
        <v>5025</v>
      </c>
      <c r="C653" t="s">
        <v>5013</v>
      </c>
      <c r="D653" s="1">
        <v>46789.02</v>
      </c>
      <c r="E653" s="1">
        <v>32752.313999999998</v>
      </c>
      <c r="F653" s="1">
        <v>14036.706</v>
      </c>
      <c r="G653" s="50">
        <v>3</v>
      </c>
      <c r="H653" s="50">
        <f t="shared" si="10"/>
        <v>1</v>
      </c>
    </row>
    <row r="654" spans="1:8" x14ac:dyDescent="0.25">
      <c r="A654" t="s">
        <v>5183</v>
      </c>
      <c r="B654" t="s">
        <v>5022</v>
      </c>
      <c r="C654" t="s">
        <v>5015</v>
      </c>
      <c r="D654" s="1">
        <v>101664</v>
      </c>
      <c r="E654" s="1">
        <v>71164.800000000003</v>
      </c>
      <c r="F654" s="1">
        <v>30499.200000000001</v>
      </c>
      <c r="G654" s="50">
        <v>12</v>
      </c>
      <c r="H654" s="50">
        <f t="shared" si="10"/>
        <v>1</v>
      </c>
    </row>
    <row r="655" spans="1:8" x14ac:dyDescent="0.25">
      <c r="A655" t="s">
        <v>5183</v>
      </c>
      <c r="B655" t="s">
        <v>5023</v>
      </c>
      <c r="C655" t="s">
        <v>5015</v>
      </c>
      <c r="D655" s="1">
        <v>44051.28</v>
      </c>
      <c r="E655" s="1">
        <v>30835.896000000001</v>
      </c>
      <c r="F655" s="1">
        <v>13215.384</v>
      </c>
      <c r="G655" s="50">
        <v>3</v>
      </c>
      <c r="H655" s="50">
        <f t="shared" si="10"/>
        <v>1</v>
      </c>
    </row>
    <row r="656" spans="1:8" x14ac:dyDescent="0.25">
      <c r="A656" t="s">
        <v>5183</v>
      </c>
      <c r="B656" t="s">
        <v>5024</v>
      </c>
      <c r="C656" t="s">
        <v>5014</v>
      </c>
      <c r="D656" s="1">
        <v>295208.55</v>
      </c>
      <c r="E656" s="1">
        <v>206645.98499999999</v>
      </c>
      <c r="F656" s="1">
        <v>88562.565000000002</v>
      </c>
      <c r="G656" s="50">
        <v>9</v>
      </c>
      <c r="H656" s="50">
        <f t="shared" si="10"/>
        <v>1</v>
      </c>
    </row>
    <row r="657" spans="1:8" x14ac:dyDescent="0.25">
      <c r="A657" t="s">
        <v>5184</v>
      </c>
      <c r="B657" t="s">
        <v>5020</v>
      </c>
      <c r="C657" t="s">
        <v>5013</v>
      </c>
      <c r="D657" s="1">
        <v>36637.919999999998</v>
      </c>
      <c r="E657" s="1">
        <v>25646.544000000002</v>
      </c>
      <c r="F657" s="1">
        <v>10991.376</v>
      </c>
      <c r="G657" s="50">
        <v>11</v>
      </c>
      <c r="H657" s="50">
        <f t="shared" si="10"/>
        <v>1</v>
      </c>
    </row>
    <row r="658" spans="1:8" x14ac:dyDescent="0.25">
      <c r="A658" t="s">
        <v>5185</v>
      </c>
      <c r="B658" t="s">
        <v>5022</v>
      </c>
      <c r="C658" t="s">
        <v>5016</v>
      </c>
      <c r="D658" s="1">
        <v>56463.57</v>
      </c>
      <c r="E658" s="1">
        <v>39524.499000000003</v>
      </c>
      <c r="F658" s="1">
        <v>16939.071</v>
      </c>
      <c r="G658" s="50">
        <v>9</v>
      </c>
      <c r="H658" s="50">
        <f t="shared" si="10"/>
        <v>1</v>
      </c>
    </row>
    <row r="659" spans="1:8" x14ac:dyDescent="0.25">
      <c r="A659" t="s">
        <v>5185</v>
      </c>
      <c r="B659" t="s">
        <v>5022</v>
      </c>
      <c r="C659" t="s">
        <v>5013</v>
      </c>
      <c r="D659" s="1">
        <v>65652</v>
      </c>
      <c r="E659" s="1">
        <v>45956.4</v>
      </c>
      <c r="F659" s="1">
        <v>19695.599999999999</v>
      </c>
      <c r="G659" s="50">
        <v>12</v>
      </c>
      <c r="H659" s="50">
        <f t="shared" si="10"/>
        <v>1</v>
      </c>
    </row>
    <row r="660" spans="1:8" x14ac:dyDescent="0.25">
      <c r="A660" t="s">
        <v>5189</v>
      </c>
      <c r="B660" t="s">
        <v>5021</v>
      </c>
      <c r="C660" t="s">
        <v>5013</v>
      </c>
      <c r="D660" s="1">
        <v>72965.2</v>
      </c>
      <c r="E660" s="1">
        <v>51075.64</v>
      </c>
      <c r="F660" s="1">
        <v>21889.56</v>
      </c>
      <c r="G660" s="50">
        <v>8</v>
      </c>
      <c r="H660" s="50">
        <f t="shared" si="10"/>
        <v>1</v>
      </c>
    </row>
    <row r="661" spans="1:8" x14ac:dyDescent="0.25">
      <c r="A661" t="s">
        <v>5189</v>
      </c>
      <c r="B661" t="s">
        <v>5025</v>
      </c>
      <c r="C661" t="s">
        <v>5016</v>
      </c>
      <c r="D661" s="1">
        <v>195522</v>
      </c>
      <c r="E661" s="1">
        <v>136865.4</v>
      </c>
      <c r="F661" s="1">
        <v>58656.6</v>
      </c>
      <c r="G661" s="50">
        <v>6</v>
      </c>
      <c r="H661" s="50">
        <f t="shared" si="10"/>
        <v>1</v>
      </c>
    </row>
    <row r="662" spans="1:8" x14ac:dyDescent="0.25">
      <c r="A662" t="s">
        <v>5186</v>
      </c>
      <c r="B662" t="s">
        <v>5019</v>
      </c>
      <c r="C662" t="s">
        <v>5014</v>
      </c>
      <c r="D662" s="1">
        <v>64584</v>
      </c>
      <c r="E662" s="1">
        <v>45208.800000000003</v>
      </c>
      <c r="F662" s="1">
        <v>19375.2</v>
      </c>
      <c r="G662" s="50">
        <v>12</v>
      </c>
      <c r="H662" s="50">
        <f t="shared" si="10"/>
        <v>1</v>
      </c>
    </row>
    <row r="663" spans="1:8" x14ac:dyDescent="0.25">
      <c r="A663" t="s">
        <v>5194</v>
      </c>
      <c r="B663" t="s">
        <v>5025</v>
      </c>
      <c r="C663" t="s">
        <v>5015</v>
      </c>
      <c r="D663" s="1">
        <v>84038.85</v>
      </c>
      <c r="E663" s="1">
        <v>58827.195</v>
      </c>
      <c r="F663" s="1">
        <v>25211.654999999999</v>
      </c>
      <c r="G663" s="50">
        <v>3</v>
      </c>
      <c r="H663" s="50">
        <f t="shared" si="10"/>
        <v>1</v>
      </c>
    </row>
    <row r="664" spans="1:8" x14ac:dyDescent="0.25">
      <c r="A664" t="s">
        <v>5185</v>
      </c>
      <c r="B664" t="s">
        <v>5025</v>
      </c>
      <c r="C664" t="s">
        <v>5014</v>
      </c>
      <c r="D664" s="1">
        <v>288508.5</v>
      </c>
      <c r="E664" s="1">
        <v>201955.95</v>
      </c>
      <c r="F664" s="1">
        <v>86552.55</v>
      </c>
      <c r="G664" s="50">
        <v>10</v>
      </c>
      <c r="H664" s="50">
        <f t="shared" si="10"/>
        <v>1</v>
      </c>
    </row>
    <row r="665" spans="1:8" x14ac:dyDescent="0.25">
      <c r="A665" t="s">
        <v>5185</v>
      </c>
      <c r="B665" t="s">
        <v>5021</v>
      </c>
      <c r="C665" t="s">
        <v>5017</v>
      </c>
      <c r="D665" s="1">
        <v>233688.6</v>
      </c>
      <c r="E665" s="1">
        <v>163582.01999999999</v>
      </c>
      <c r="F665" s="1">
        <v>70106.58</v>
      </c>
      <c r="G665" s="50">
        <v>6</v>
      </c>
      <c r="H665" s="50">
        <f t="shared" si="10"/>
        <v>1</v>
      </c>
    </row>
    <row r="666" spans="1:8" x14ac:dyDescent="0.25">
      <c r="A666" t="s">
        <v>5193</v>
      </c>
      <c r="B666" t="s">
        <v>5026</v>
      </c>
      <c r="C666" t="s">
        <v>5015</v>
      </c>
      <c r="D666" s="1">
        <v>402660</v>
      </c>
      <c r="E666" s="1">
        <v>281862</v>
      </c>
      <c r="F666" s="1">
        <v>120798</v>
      </c>
      <c r="G666" s="50">
        <v>12</v>
      </c>
      <c r="H666" s="50">
        <f t="shared" si="10"/>
        <v>1</v>
      </c>
    </row>
    <row r="667" spans="1:8" x14ac:dyDescent="0.25">
      <c r="A667" t="s">
        <v>5191</v>
      </c>
      <c r="B667" t="s">
        <v>5023</v>
      </c>
      <c r="C667" t="s">
        <v>5015</v>
      </c>
      <c r="D667" s="1">
        <v>166938.45000000001</v>
      </c>
      <c r="E667" s="1">
        <v>116856.91499999999</v>
      </c>
      <c r="F667" s="1">
        <v>50081.535000000003</v>
      </c>
      <c r="G667" s="50">
        <v>7</v>
      </c>
      <c r="H667" s="50">
        <f t="shared" si="10"/>
        <v>1</v>
      </c>
    </row>
    <row r="668" spans="1:8" x14ac:dyDescent="0.25">
      <c r="A668" t="s">
        <v>5187</v>
      </c>
      <c r="B668" t="s">
        <v>5021</v>
      </c>
      <c r="C668" t="s">
        <v>5013</v>
      </c>
      <c r="D668" s="1">
        <v>79420</v>
      </c>
      <c r="E668" s="1">
        <v>55594</v>
      </c>
      <c r="F668" s="1">
        <v>23826</v>
      </c>
      <c r="G668" s="50">
        <v>5</v>
      </c>
      <c r="H668" s="50">
        <f t="shared" si="10"/>
        <v>1</v>
      </c>
    </row>
    <row r="669" spans="1:8" x14ac:dyDescent="0.25">
      <c r="A669" t="s">
        <v>5193</v>
      </c>
      <c r="B669" t="s">
        <v>5019</v>
      </c>
      <c r="C669" t="s">
        <v>5017</v>
      </c>
      <c r="D669" s="1">
        <v>170227.08</v>
      </c>
      <c r="E669" s="1">
        <v>119158.95600000001</v>
      </c>
      <c r="F669" s="1">
        <v>51068.124000000003</v>
      </c>
      <c r="G669" s="50">
        <v>6</v>
      </c>
      <c r="H669" s="50">
        <f t="shared" si="10"/>
        <v>1</v>
      </c>
    </row>
    <row r="670" spans="1:8" x14ac:dyDescent="0.25">
      <c r="A670" t="s">
        <v>5193</v>
      </c>
      <c r="B670" t="s">
        <v>5025</v>
      </c>
      <c r="C670" t="s">
        <v>5014</v>
      </c>
      <c r="D670" s="1">
        <v>77462</v>
      </c>
      <c r="E670" s="1">
        <v>54223.4</v>
      </c>
      <c r="F670" s="1">
        <v>23238.6</v>
      </c>
      <c r="G670" s="50">
        <v>7</v>
      </c>
      <c r="H670" s="50">
        <f t="shared" si="10"/>
        <v>1</v>
      </c>
    </row>
    <row r="671" spans="1:8" x14ac:dyDescent="0.25">
      <c r="A671" t="s">
        <v>5192</v>
      </c>
      <c r="B671" t="s">
        <v>5024</v>
      </c>
      <c r="C671" t="s">
        <v>5013</v>
      </c>
      <c r="D671" s="1">
        <v>236934.5</v>
      </c>
      <c r="E671" s="1">
        <v>165854.15</v>
      </c>
      <c r="F671" s="1">
        <v>71080.350000000006</v>
      </c>
      <c r="G671" s="50">
        <v>11</v>
      </c>
      <c r="H671" s="50">
        <f t="shared" si="10"/>
        <v>1</v>
      </c>
    </row>
    <row r="672" spans="1:8" x14ac:dyDescent="0.25">
      <c r="A672" t="s">
        <v>5192</v>
      </c>
      <c r="B672" t="s">
        <v>5024</v>
      </c>
      <c r="C672" t="s">
        <v>5014</v>
      </c>
      <c r="D672" s="1">
        <v>277666.2</v>
      </c>
      <c r="E672" s="1">
        <v>194366.34</v>
      </c>
      <c r="F672" s="1">
        <v>83299.86</v>
      </c>
      <c r="G672" s="50">
        <v>12</v>
      </c>
      <c r="H672" s="50">
        <f t="shared" si="10"/>
        <v>1</v>
      </c>
    </row>
    <row r="673" spans="1:8" x14ac:dyDescent="0.25">
      <c r="A673" t="s">
        <v>5189</v>
      </c>
      <c r="B673" t="s">
        <v>5025</v>
      </c>
      <c r="C673" t="s">
        <v>5017</v>
      </c>
      <c r="D673" s="1">
        <v>89736</v>
      </c>
      <c r="E673" s="1">
        <v>62815.199999999997</v>
      </c>
      <c r="F673" s="1">
        <v>26920.799999999999</v>
      </c>
      <c r="G673" s="50">
        <v>4</v>
      </c>
      <c r="H673" s="50">
        <f t="shared" si="10"/>
        <v>1</v>
      </c>
    </row>
    <row r="674" spans="1:8" x14ac:dyDescent="0.25">
      <c r="A674" t="s">
        <v>5186</v>
      </c>
      <c r="B674" t="s">
        <v>5024</v>
      </c>
      <c r="C674" t="s">
        <v>5013</v>
      </c>
      <c r="D674" s="1">
        <v>74121.039999999994</v>
      </c>
      <c r="E674" s="1">
        <v>51884.728000000003</v>
      </c>
      <c r="F674" s="1">
        <v>22236.312000000002</v>
      </c>
      <c r="G674" s="50">
        <v>8</v>
      </c>
      <c r="H674" s="50">
        <f t="shared" si="10"/>
        <v>1</v>
      </c>
    </row>
    <row r="675" spans="1:8" x14ac:dyDescent="0.25">
      <c r="A675" t="s">
        <v>5190</v>
      </c>
      <c r="B675" t="s">
        <v>5026</v>
      </c>
      <c r="C675" t="s">
        <v>5014</v>
      </c>
      <c r="D675" s="1">
        <v>43962.879999999997</v>
      </c>
      <c r="E675" s="1">
        <v>30774.016</v>
      </c>
      <c r="F675" s="1">
        <v>13188.864</v>
      </c>
      <c r="G675" s="50">
        <v>2</v>
      </c>
      <c r="H675" s="50">
        <f t="shared" si="10"/>
        <v>1</v>
      </c>
    </row>
    <row r="676" spans="1:8" x14ac:dyDescent="0.25">
      <c r="A676" t="s">
        <v>5193</v>
      </c>
      <c r="B676" t="s">
        <v>5020</v>
      </c>
      <c r="C676" t="s">
        <v>5016</v>
      </c>
      <c r="D676" s="1">
        <v>334883.96999999997</v>
      </c>
      <c r="E676" s="1">
        <v>234418.77900000001</v>
      </c>
      <c r="F676" s="1">
        <v>100465.19100000001</v>
      </c>
      <c r="G676" s="50">
        <v>9</v>
      </c>
      <c r="H676" s="50">
        <f t="shared" si="10"/>
        <v>1</v>
      </c>
    </row>
    <row r="677" spans="1:8" x14ac:dyDescent="0.25">
      <c r="A677" t="s">
        <v>5193</v>
      </c>
      <c r="B677" t="s">
        <v>5026</v>
      </c>
      <c r="C677" t="s">
        <v>5017</v>
      </c>
      <c r="D677" s="1">
        <v>118306.48</v>
      </c>
      <c r="E677" s="1">
        <v>82814.535999999993</v>
      </c>
      <c r="F677" s="1">
        <v>35491.944000000003</v>
      </c>
      <c r="G677" s="50">
        <v>4</v>
      </c>
      <c r="H677" s="50">
        <f t="shared" si="10"/>
        <v>1</v>
      </c>
    </row>
    <row r="678" spans="1:8" x14ac:dyDescent="0.25">
      <c r="A678" t="s">
        <v>5183</v>
      </c>
      <c r="B678" t="s">
        <v>5024</v>
      </c>
      <c r="C678" t="s">
        <v>5014</v>
      </c>
      <c r="D678" s="1">
        <v>172732.3</v>
      </c>
      <c r="E678" s="1">
        <v>120912.61</v>
      </c>
      <c r="F678" s="1">
        <v>51819.69</v>
      </c>
      <c r="G678" s="50">
        <v>5</v>
      </c>
      <c r="H678" s="50">
        <f t="shared" si="10"/>
        <v>1</v>
      </c>
    </row>
    <row r="679" spans="1:8" x14ac:dyDescent="0.25">
      <c r="A679" t="s">
        <v>5186</v>
      </c>
      <c r="B679" t="s">
        <v>5023</v>
      </c>
      <c r="C679" t="s">
        <v>5015</v>
      </c>
      <c r="D679" s="1">
        <v>108645.75</v>
      </c>
      <c r="E679" s="1">
        <v>76052.024999999994</v>
      </c>
      <c r="F679" s="1">
        <v>32593.724999999999</v>
      </c>
      <c r="G679" s="50">
        <v>9</v>
      </c>
      <c r="H679" s="50">
        <f t="shared" si="10"/>
        <v>1</v>
      </c>
    </row>
    <row r="680" spans="1:8" x14ac:dyDescent="0.25">
      <c r="A680" t="s">
        <v>5187</v>
      </c>
      <c r="B680" t="s">
        <v>5023</v>
      </c>
      <c r="C680" t="s">
        <v>5016</v>
      </c>
      <c r="D680" s="1">
        <v>139491.72</v>
      </c>
      <c r="E680" s="1">
        <v>97644.203999999998</v>
      </c>
      <c r="F680" s="1">
        <v>41847.516000000003</v>
      </c>
      <c r="G680" s="50">
        <v>9</v>
      </c>
      <c r="H680" s="50">
        <f t="shared" si="10"/>
        <v>1</v>
      </c>
    </row>
    <row r="681" spans="1:8" x14ac:dyDescent="0.25">
      <c r="A681" t="s">
        <v>5192</v>
      </c>
      <c r="B681" t="s">
        <v>5024</v>
      </c>
      <c r="C681" t="s">
        <v>5014</v>
      </c>
      <c r="D681" s="1">
        <v>205093.32</v>
      </c>
      <c r="E681" s="1">
        <v>143565.32399999999</v>
      </c>
      <c r="F681" s="1">
        <v>61527.995999999999</v>
      </c>
      <c r="G681" s="50">
        <v>6</v>
      </c>
      <c r="H681" s="50">
        <f t="shared" si="10"/>
        <v>1</v>
      </c>
    </row>
    <row r="682" spans="1:8" x14ac:dyDescent="0.25">
      <c r="A682" t="s">
        <v>5193</v>
      </c>
      <c r="B682" t="s">
        <v>5026</v>
      </c>
      <c r="C682" t="s">
        <v>5016</v>
      </c>
      <c r="D682" s="1">
        <v>49986.720000000001</v>
      </c>
      <c r="E682" s="1">
        <v>34990.703999999998</v>
      </c>
      <c r="F682" s="1">
        <v>14996.016</v>
      </c>
      <c r="G682" s="50">
        <v>3</v>
      </c>
      <c r="H682" s="50">
        <f t="shared" si="10"/>
        <v>1</v>
      </c>
    </row>
    <row r="683" spans="1:8" x14ac:dyDescent="0.25">
      <c r="A683" t="s">
        <v>5193</v>
      </c>
      <c r="B683" t="s">
        <v>5021</v>
      </c>
      <c r="C683" t="s">
        <v>5014</v>
      </c>
      <c r="D683" s="1">
        <v>115214.39999999999</v>
      </c>
      <c r="E683" s="1">
        <v>80650.080000000002</v>
      </c>
      <c r="F683" s="1">
        <v>34564.32</v>
      </c>
      <c r="G683" s="50">
        <v>12</v>
      </c>
      <c r="H683" s="50">
        <f t="shared" si="10"/>
        <v>1</v>
      </c>
    </row>
    <row r="684" spans="1:8" x14ac:dyDescent="0.25">
      <c r="A684" t="s">
        <v>5192</v>
      </c>
      <c r="B684" t="s">
        <v>5023</v>
      </c>
      <c r="C684" t="s">
        <v>5017</v>
      </c>
      <c r="D684" s="1">
        <v>106776.4</v>
      </c>
      <c r="E684" s="1">
        <v>74743.48</v>
      </c>
      <c r="F684" s="1">
        <v>32032.92</v>
      </c>
      <c r="G684" s="50">
        <v>8</v>
      </c>
      <c r="H684" s="50">
        <f t="shared" si="10"/>
        <v>1</v>
      </c>
    </row>
    <row r="685" spans="1:8" x14ac:dyDescent="0.25">
      <c r="A685" t="s">
        <v>5184</v>
      </c>
      <c r="B685" t="s">
        <v>5021</v>
      </c>
      <c r="C685" t="s">
        <v>5014</v>
      </c>
      <c r="D685" s="1">
        <v>19235.88</v>
      </c>
      <c r="E685" s="1">
        <v>13465.116</v>
      </c>
      <c r="F685" s="1">
        <v>5770.7640000000001</v>
      </c>
      <c r="G685" s="50">
        <v>3</v>
      </c>
      <c r="H685" s="50">
        <f t="shared" si="10"/>
        <v>1</v>
      </c>
    </row>
    <row r="686" spans="1:8" x14ac:dyDescent="0.25">
      <c r="A686" t="s">
        <v>5187</v>
      </c>
      <c r="B686" t="s">
        <v>5020</v>
      </c>
      <c r="C686" t="s">
        <v>5017</v>
      </c>
      <c r="D686" s="1">
        <v>245815.71</v>
      </c>
      <c r="E686" s="1">
        <v>172070.997</v>
      </c>
      <c r="F686" s="1">
        <v>73744.713000000003</v>
      </c>
      <c r="G686" s="50">
        <v>7</v>
      </c>
      <c r="H686" s="50">
        <f t="shared" si="10"/>
        <v>1</v>
      </c>
    </row>
    <row r="687" spans="1:8" x14ac:dyDescent="0.25">
      <c r="A687" t="s">
        <v>5194</v>
      </c>
      <c r="B687" t="s">
        <v>5019</v>
      </c>
      <c r="C687" t="s">
        <v>5016</v>
      </c>
      <c r="D687" s="1">
        <v>55296</v>
      </c>
      <c r="E687" s="1">
        <v>38707.199999999997</v>
      </c>
      <c r="F687" s="1">
        <v>16588.8</v>
      </c>
      <c r="G687" s="50">
        <v>9</v>
      </c>
      <c r="H687" s="50">
        <f t="shared" si="10"/>
        <v>1</v>
      </c>
    </row>
    <row r="688" spans="1:8" x14ac:dyDescent="0.25">
      <c r="A688" t="s">
        <v>5188</v>
      </c>
      <c r="B688" t="s">
        <v>5026</v>
      </c>
      <c r="C688" t="s">
        <v>5014</v>
      </c>
      <c r="D688" s="1">
        <v>23575.200000000001</v>
      </c>
      <c r="E688" s="1">
        <v>16502.64</v>
      </c>
      <c r="F688" s="1">
        <v>7072.56</v>
      </c>
      <c r="G688" s="50">
        <v>6</v>
      </c>
      <c r="H688" s="50">
        <f t="shared" si="10"/>
        <v>1</v>
      </c>
    </row>
    <row r="689" spans="1:8" x14ac:dyDescent="0.25">
      <c r="A689" t="s">
        <v>5188</v>
      </c>
      <c r="B689" t="s">
        <v>5024</v>
      </c>
      <c r="C689" t="s">
        <v>5013</v>
      </c>
      <c r="D689" s="1">
        <v>416028</v>
      </c>
      <c r="E689" s="1">
        <v>291219.59999999998</v>
      </c>
      <c r="F689" s="1">
        <v>124808.4</v>
      </c>
      <c r="G689" s="50">
        <v>12</v>
      </c>
      <c r="H689" s="50">
        <f t="shared" si="10"/>
        <v>1</v>
      </c>
    </row>
    <row r="690" spans="1:8" x14ac:dyDescent="0.25">
      <c r="A690" t="s">
        <v>5194</v>
      </c>
      <c r="B690" t="s">
        <v>5021</v>
      </c>
      <c r="C690" t="s">
        <v>5017</v>
      </c>
      <c r="D690" s="1">
        <v>201350</v>
      </c>
      <c r="E690" s="1">
        <v>140945</v>
      </c>
      <c r="F690" s="1">
        <v>60405</v>
      </c>
      <c r="G690" s="50">
        <v>10</v>
      </c>
      <c r="H690" s="50">
        <f t="shared" si="10"/>
        <v>1</v>
      </c>
    </row>
    <row r="691" spans="1:8" x14ac:dyDescent="0.25">
      <c r="A691" t="s">
        <v>5185</v>
      </c>
      <c r="B691" t="s">
        <v>5022</v>
      </c>
      <c r="C691" t="s">
        <v>5016</v>
      </c>
      <c r="D691" s="1">
        <v>57777.85</v>
      </c>
      <c r="E691" s="1">
        <v>40444.495000000003</v>
      </c>
      <c r="F691" s="1">
        <v>17333.355</v>
      </c>
      <c r="G691" s="50">
        <v>5</v>
      </c>
      <c r="H691" s="50">
        <f t="shared" si="10"/>
        <v>1</v>
      </c>
    </row>
    <row r="692" spans="1:8" x14ac:dyDescent="0.25">
      <c r="A692" t="s">
        <v>5189</v>
      </c>
      <c r="B692" t="s">
        <v>5020</v>
      </c>
      <c r="C692" t="s">
        <v>5016</v>
      </c>
      <c r="D692" s="1">
        <v>38700.9</v>
      </c>
      <c r="E692" s="1">
        <v>27090.63</v>
      </c>
      <c r="F692" s="1">
        <v>11610.27</v>
      </c>
      <c r="G692" s="50">
        <v>3</v>
      </c>
      <c r="H692" s="50">
        <f t="shared" si="10"/>
        <v>1</v>
      </c>
    </row>
    <row r="693" spans="1:8" x14ac:dyDescent="0.25">
      <c r="A693" t="s">
        <v>5190</v>
      </c>
      <c r="B693" t="s">
        <v>5024</v>
      </c>
      <c r="C693" t="s">
        <v>5014</v>
      </c>
      <c r="D693" s="1">
        <v>20784.400000000001</v>
      </c>
      <c r="E693" s="1">
        <v>14549.08</v>
      </c>
      <c r="F693" s="1">
        <v>6235.32</v>
      </c>
      <c r="G693" s="50">
        <v>5</v>
      </c>
      <c r="H693" s="50">
        <f t="shared" si="10"/>
        <v>1</v>
      </c>
    </row>
    <row r="694" spans="1:8" x14ac:dyDescent="0.25">
      <c r="A694" t="s">
        <v>5188</v>
      </c>
      <c r="B694" t="s">
        <v>5024</v>
      </c>
      <c r="C694" t="s">
        <v>5015</v>
      </c>
      <c r="D694" s="1">
        <v>63079.08</v>
      </c>
      <c r="E694" s="1">
        <v>44155.356</v>
      </c>
      <c r="F694" s="1">
        <v>18923.723999999998</v>
      </c>
      <c r="G694" s="50">
        <v>4</v>
      </c>
      <c r="H694" s="50">
        <f t="shared" si="10"/>
        <v>1</v>
      </c>
    </row>
    <row r="695" spans="1:8" x14ac:dyDescent="0.25">
      <c r="A695" t="s">
        <v>5193</v>
      </c>
      <c r="B695" t="s">
        <v>5026</v>
      </c>
      <c r="C695" t="s">
        <v>5014</v>
      </c>
      <c r="D695" s="1">
        <v>23620</v>
      </c>
      <c r="E695" s="1">
        <v>16534</v>
      </c>
      <c r="F695" s="1">
        <v>7086</v>
      </c>
      <c r="G695" s="50">
        <v>2</v>
      </c>
      <c r="H695" s="50">
        <f t="shared" si="10"/>
        <v>1</v>
      </c>
    </row>
    <row r="696" spans="1:8" x14ac:dyDescent="0.25">
      <c r="A696" t="s">
        <v>5193</v>
      </c>
      <c r="B696" t="s">
        <v>5019</v>
      </c>
      <c r="C696" t="s">
        <v>5013</v>
      </c>
      <c r="D696" s="1">
        <v>56080.5</v>
      </c>
      <c r="E696" s="1">
        <v>39256.35</v>
      </c>
      <c r="F696" s="1">
        <v>16824.150000000001</v>
      </c>
      <c r="G696" s="50">
        <v>5</v>
      </c>
      <c r="H696" s="50">
        <f t="shared" si="10"/>
        <v>1</v>
      </c>
    </row>
    <row r="697" spans="1:8" x14ac:dyDescent="0.25">
      <c r="A697" t="s">
        <v>5194</v>
      </c>
      <c r="B697" t="s">
        <v>5022</v>
      </c>
      <c r="C697" t="s">
        <v>5015</v>
      </c>
      <c r="D697" s="1">
        <v>133492.79999999999</v>
      </c>
      <c r="E697" s="1">
        <v>93444.96</v>
      </c>
      <c r="F697" s="1">
        <v>40047.839999999997</v>
      </c>
      <c r="G697" s="50">
        <v>6</v>
      </c>
      <c r="H697" s="50">
        <f t="shared" si="10"/>
        <v>1</v>
      </c>
    </row>
    <row r="698" spans="1:8" x14ac:dyDescent="0.25">
      <c r="A698" t="s">
        <v>5186</v>
      </c>
      <c r="B698" t="s">
        <v>5025</v>
      </c>
      <c r="C698" t="s">
        <v>5014</v>
      </c>
      <c r="D698" s="1">
        <v>152787.6</v>
      </c>
      <c r="E698" s="1">
        <v>106951.32</v>
      </c>
      <c r="F698" s="1">
        <v>45836.28</v>
      </c>
      <c r="G698" s="50">
        <v>9</v>
      </c>
      <c r="H698" s="50">
        <f t="shared" si="10"/>
        <v>1</v>
      </c>
    </row>
    <row r="699" spans="1:8" x14ac:dyDescent="0.25">
      <c r="A699" t="s">
        <v>5186</v>
      </c>
      <c r="B699" t="s">
        <v>5021</v>
      </c>
      <c r="C699" t="s">
        <v>5016</v>
      </c>
      <c r="D699" s="1">
        <v>25194</v>
      </c>
      <c r="E699" s="1">
        <v>17635.8</v>
      </c>
      <c r="F699" s="1">
        <v>7558.2</v>
      </c>
      <c r="G699" s="50">
        <v>6</v>
      </c>
      <c r="H699" s="50">
        <f t="shared" si="10"/>
        <v>1</v>
      </c>
    </row>
    <row r="700" spans="1:8" x14ac:dyDescent="0.25">
      <c r="A700" t="s">
        <v>5193</v>
      </c>
      <c r="B700" t="s">
        <v>5023</v>
      </c>
      <c r="C700" t="s">
        <v>5016</v>
      </c>
      <c r="D700" s="1">
        <v>73309.600000000006</v>
      </c>
      <c r="E700" s="1">
        <v>51316.72</v>
      </c>
      <c r="F700" s="1">
        <v>21992.880000000001</v>
      </c>
      <c r="G700" s="50">
        <v>2</v>
      </c>
      <c r="H700" s="50">
        <f t="shared" si="10"/>
        <v>1</v>
      </c>
    </row>
    <row r="701" spans="1:8" x14ac:dyDescent="0.25">
      <c r="A701" t="s">
        <v>5185</v>
      </c>
      <c r="B701" t="s">
        <v>5026</v>
      </c>
      <c r="C701" t="s">
        <v>5013</v>
      </c>
      <c r="D701" s="1">
        <v>86376</v>
      </c>
      <c r="E701" s="1">
        <v>60463.199999999997</v>
      </c>
      <c r="F701" s="1">
        <v>25912.799999999999</v>
      </c>
      <c r="G701" s="50">
        <v>4</v>
      </c>
      <c r="H701" s="50">
        <f t="shared" si="10"/>
        <v>1</v>
      </c>
    </row>
    <row r="702" spans="1:8" x14ac:dyDescent="0.25">
      <c r="A702" t="s">
        <v>5191</v>
      </c>
      <c r="B702" t="s">
        <v>5019</v>
      </c>
      <c r="C702" t="s">
        <v>5016</v>
      </c>
      <c r="D702" s="1">
        <v>13187.52</v>
      </c>
      <c r="E702" s="1">
        <v>9231.2639999999992</v>
      </c>
      <c r="F702" s="1">
        <v>3956.2559999999999</v>
      </c>
      <c r="G702" s="50">
        <v>3</v>
      </c>
      <c r="H702" s="50">
        <f t="shared" si="10"/>
        <v>1</v>
      </c>
    </row>
    <row r="703" spans="1:8" x14ac:dyDescent="0.25">
      <c r="A703" t="s">
        <v>5191</v>
      </c>
      <c r="B703" t="s">
        <v>5024</v>
      </c>
      <c r="C703" t="s">
        <v>5016</v>
      </c>
      <c r="D703" s="1">
        <v>180060.4</v>
      </c>
      <c r="E703" s="1">
        <v>126042.28</v>
      </c>
      <c r="F703" s="1">
        <v>54018.12</v>
      </c>
      <c r="G703" s="50">
        <v>5</v>
      </c>
      <c r="H703" s="50">
        <f t="shared" si="10"/>
        <v>1</v>
      </c>
    </row>
    <row r="704" spans="1:8" x14ac:dyDescent="0.25">
      <c r="A704" t="s">
        <v>5186</v>
      </c>
      <c r="B704" t="s">
        <v>5023</v>
      </c>
      <c r="C704" t="s">
        <v>5013</v>
      </c>
      <c r="D704" s="1">
        <v>346752</v>
      </c>
      <c r="E704" s="1">
        <v>242726.39999999999</v>
      </c>
      <c r="F704" s="1">
        <v>104025.60000000001</v>
      </c>
      <c r="G704" s="50">
        <v>12</v>
      </c>
      <c r="H704" s="50">
        <f t="shared" si="10"/>
        <v>1</v>
      </c>
    </row>
    <row r="705" spans="1:8" x14ac:dyDescent="0.25">
      <c r="A705" t="s">
        <v>5186</v>
      </c>
      <c r="B705" t="s">
        <v>5025</v>
      </c>
      <c r="C705" t="s">
        <v>5014</v>
      </c>
      <c r="D705" s="1">
        <v>74545</v>
      </c>
      <c r="E705" s="1">
        <v>52181.5</v>
      </c>
      <c r="F705" s="1">
        <v>22363.5</v>
      </c>
      <c r="G705" s="50">
        <v>5</v>
      </c>
      <c r="H705" s="50">
        <f t="shared" si="10"/>
        <v>1</v>
      </c>
    </row>
    <row r="706" spans="1:8" x14ac:dyDescent="0.25">
      <c r="A706" t="s">
        <v>5183</v>
      </c>
      <c r="B706" t="s">
        <v>5022</v>
      </c>
      <c r="C706" t="s">
        <v>5013</v>
      </c>
      <c r="D706" s="1">
        <v>105903.6</v>
      </c>
      <c r="E706" s="1">
        <v>74132.52</v>
      </c>
      <c r="F706" s="1">
        <v>31771.08</v>
      </c>
      <c r="G706" s="50">
        <v>4</v>
      </c>
      <c r="H706" s="50">
        <f t="shared" si="10"/>
        <v>1</v>
      </c>
    </row>
    <row r="707" spans="1:8" x14ac:dyDescent="0.25">
      <c r="A707" t="s">
        <v>5190</v>
      </c>
      <c r="B707" t="s">
        <v>5026</v>
      </c>
      <c r="C707" t="s">
        <v>5015</v>
      </c>
      <c r="D707" s="1">
        <v>40750</v>
      </c>
      <c r="E707" s="1">
        <v>28525</v>
      </c>
      <c r="F707" s="1">
        <v>12225</v>
      </c>
      <c r="G707" s="50">
        <v>5</v>
      </c>
      <c r="H707" s="50">
        <f t="shared" ref="H707:H770" si="11">SUBTOTAL(103,A707)</f>
        <v>1</v>
      </c>
    </row>
    <row r="708" spans="1:8" x14ac:dyDescent="0.25">
      <c r="A708" t="s">
        <v>5184</v>
      </c>
      <c r="B708" t="s">
        <v>5022</v>
      </c>
      <c r="C708" t="s">
        <v>5013</v>
      </c>
      <c r="D708" s="1">
        <v>43076</v>
      </c>
      <c r="E708" s="1">
        <v>30153.200000000001</v>
      </c>
      <c r="F708" s="1">
        <v>12922.8</v>
      </c>
      <c r="G708" s="50">
        <v>4</v>
      </c>
      <c r="H708" s="50">
        <f t="shared" si="11"/>
        <v>1</v>
      </c>
    </row>
    <row r="709" spans="1:8" x14ac:dyDescent="0.25">
      <c r="A709" t="s">
        <v>5190</v>
      </c>
      <c r="B709" t="s">
        <v>5024</v>
      </c>
      <c r="C709" t="s">
        <v>5015</v>
      </c>
      <c r="D709" s="1">
        <v>36285.599999999999</v>
      </c>
      <c r="E709" s="1">
        <v>25399.919999999998</v>
      </c>
      <c r="F709" s="1">
        <v>10885.68</v>
      </c>
      <c r="G709" s="50">
        <v>10</v>
      </c>
      <c r="H709" s="50">
        <f t="shared" si="11"/>
        <v>1</v>
      </c>
    </row>
    <row r="710" spans="1:8" x14ac:dyDescent="0.25">
      <c r="A710" t="s">
        <v>5193</v>
      </c>
      <c r="B710" t="s">
        <v>5024</v>
      </c>
      <c r="C710" t="s">
        <v>5015</v>
      </c>
      <c r="D710" s="1">
        <v>139380.96</v>
      </c>
      <c r="E710" s="1">
        <v>97566.672000000006</v>
      </c>
      <c r="F710" s="1">
        <v>41814.288</v>
      </c>
      <c r="G710" s="50">
        <v>4</v>
      </c>
      <c r="H710" s="50">
        <f t="shared" si="11"/>
        <v>1</v>
      </c>
    </row>
    <row r="711" spans="1:8" x14ac:dyDescent="0.25">
      <c r="A711" t="s">
        <v>5194</v>
      </c>
      <c r="B711" t="s">
        <v>5025</v>
      </c>
      <c r="C711" t="s">
        <v>5014</v>
      </c>
      <c r="D711" s="1">
        <v>79497.899999999994</v>
      </c>
      <c r="E711" s="1">
        <v>55648.53</v>
      </c>
      <c r="F711" s="1">
        <v>23849.37</v>
      </c>
      <c r="G711" s="50">
        <v>3</v>
      </c>
      <c r="H711" s="50">
        <f t="shared" si="11"/>
        <v>1</v>
      </c>
    </row>
    <row r="712" spans="1:8" x14ac:dyDescent="0.25">
      <c r="A712" t="s">
        <v>5190</v>
      </c>
      <c r="B712" t="s">
        <v>5026</v>
      </c>
      <c r="C712" t="s">
        <v>5017</v>
      </c>
      <c r="D712" s="1">
        <v>2288.25</v>
      </c>
      <c r="E712" s="1">
        <v>1601.7750000000001</v>
      </c>
      <c r="F712" s="1">
        <v>686.47500000000002</v>
      </c>
      <c r="G712" s="50">
        <v>1</v>
      </c>
      <c r="H712" s="50">
        <f t="shared" si="11"/>
        <v>1</v>
      </c>
    </row>
    <row r="713" spans="1:8" x14ac:dyDescent="0.25">
      <c r="A713" t="s">
        <v>5189</v>
      </c>
      <c r="B713" t="s">
        <v>5020</v>
      </c>
      <c r="C713" t="s">
        <v>5017</v>
      </c>
      <c r="D713" s="1">
        <v>337115.88</v>
      </c>
      <c r="E713" s="1">
        <v>235981.11600000001</v>
      </c>
      <c r="F713" s="1">
        <v>101134.764</v>
      </c>
      <c r="G713" s="50">
        <v>12</v>
      </c>
      <c r="H713" s="50">
        <f t="shared" si="11"/>
        <v>1</v>
      </c>
    </row>
    <row r="714" spans="1:8" x14ac:dyDescent="0.25">
      <c r="A714" t="s">
        <v>5191</v>
      </c>
      <c r="B714" t="s">
        <v>5023</v>
      </c>
      <c r="C714" t="s">
        <v>5015</v>
      </c>
      <c r="D714" s="1">
        <v>100477.2</v>
      </c>
      <c r="E714" s="1">
        <v>70334.039999999994</v>
      </c>
      <c r="F714" s="1">
        <v>30143.16</v>
      </c>
      <c r="G714" s="50">
        <v>5</v>
      </c>
      <c r="H714" s="50">
        <f t="shared" si="11"/>
        <v>1</v>
      </c>
    </row>
    <row r="715" spans="1:8" x14ac:dyDescent="0.25">
      <c r="A715" t="s">
        <v>5191</v>
      </c>
      <c r="B715" t="s">
        <v>5019</v>
      </c>
      <c r="C715" t="s">
        <v>5016</v>
      </c>
      <c r="D715" s="1">
        <v>76261.5</v>
      </c>
      <c r="E715" s="1">
        <v>53383.05</v>
      </c>
      <c r="F715" s="1">
        <v>22878.45</v>
      </c>
      <c r="G715" s="50">
        <v>3</v>
      </c>
      <c r="H715" s="50">
        <f t="shared" si="11"/>
        <v>1</v>
      </c>
    </row>
    <row r="716" spans="1:8" x14ac:dyDescent="0.25">
      <c r="A716" t="s">
        <v>5190</v>
      </c>
      <c r="B716" t="s">
        <v>5026</v>
      </c>
      <c r="C716" t="s">
        <v>5013</v>
      </c>
      <c r="D716" s="1">
        <v>218925</v>
      </c>
      <c r="E716" s="1">
        <v>153247.5</v>
      </c>
      <c r="F716" s="1">
        <v>65677.5</v>
      </c>
      <c r="G716" s="50">
        <v>9</v>
      </c>
      <c r="H716" s="50">
        <f t="shared" si="11"/>
        <v>1</v>
      </c>
    </row>
    <row r="717" spans="1:8" x14ac:dyDescent="0.25">
      <c r="A717" t="s">
        <v>5189</v>
      </c>
      <c r="B717" t="s">
        <v>5024</v>
      </c>
      <c r="C717" t="s">
        <v>5014</v>
      </c>
      <c r="D717" s="1">
        <v>212187.6</v>
      </c>
      <c r="E717" s="1">
        <v>148531.32</v>
      </c>
      <c r="F717" s="1">
        <v>63656.28</v>
      </c>
      <c r="G717" s="50">
        <v>9</v>
      </c>
      <c r="H717" s="50">
        <f t="shared" si="11"/>
        <v>1</v>
      </c>
    </row>
    <row r="718" spans="1:8" x14ac:dyDescent="0.25">
      <c r="A718" t="s">
        <v>5190</v>
      </c>
      <c r="B718" t="s">
        <v>5025</v>
      </c>
      <c r="C718" t="s">
        <v>5013</v>
      </c>
      <c r="D718" s="1">
        <v>277921.8</v>
      </c>
      <c r="E718" s="1">
        <v>194545.26</v>
      </c>
      <c r="F718" s="1">
        <v>83376.539999999994</v>
      </c>
      <c r="G718" s="50">
        <v>12</v>
      </c>
      <c r="H718" s="50">
        <f t="shared" si="11"/>
        <v>1</v>
      </c>
    </row>
    <row r="719" spans="1:8" x14ac:dyDescent="0.25">
      <c r="A719" t="s">
        <v>5192</v>
      </c>
      <c r="B719" t="s">
        <v>5025</v>
      </c>
      <c r="C719" t="s">
        <v>5014</v>
      </c>
      <c r="D719" s="1">
        <v>47021.599999999999</v>
      </c>
      <c r="E719" s="1">
        <v>32915.120000000003</v>
      </c>
      <c r="F719" s="1">
        <v>14106.48</v>
      </c>
      <c r="G719" s="50">
        <v>5</v>
      </c>
      <c r="H719" s="50">
        <f t="shared" si="11"/>
        <v>1</v>
      </c>
    </row>
    <row r="720" spans="1:8" x14ac:dyDescent="0.25">
      <c r="A720" t="s">
        <v>5194</v>
      </c>
      <c r="B720" t="s">
        <v>5023</v>
      </c>
      <c r="C720" t="s">
        <v>5016</v>
      </c>
      <c r="D720" s="1">
        <v>53286</v>
      </c>
      <c r="E720" s="1">
        <v>37300.199999999997</v>
      </c>
      <c r="F720" s="1">
        <v>15985.8</v>
      </c>
      <c r="G720" s="50">
        <v>2</v>
      </c>
      <c r="H720" s="50">
        <f t="shared" si="11"/>
        <v>1</v>
      </c>
    </row>
    <row r="721" spans="1:8" x14ac:dyDescent="0.25">
      <c r="A721" t="s">
        <v>5192</v>
      </c>
      <c r="B721" t="s">
        <v>5020</v>
      </c>
      <c r="C721" t="s">
        <v>5013</v>
      </c>
      <c r="D721" s="1">
        <v>30749.22</v>
      </c>
      <c r="E721" s="1">
        <v>21524.454000000002</v>
      </c>
      <c r="F721" s="1">
        <v>9224.7659999999996</v>
      </c>
      <c r="G721" s="50">
        <v>9</v>
      </c>
      <c r="H721" s="50">
        <f t="shared" si="11"/>
        <v>1</v>
      </c>
    </row>
    <row r="722" spans="1:8" x14ac:dyDescent="0.25">
      <c r="A722" t="s">
        <v>5191</v>
      </c>
      <c r="B722" t="s">
        <v>5025</v>
      </c>
      <c r="C722" t="s">
        <v>5013</v>
      </c>
      <c r="D722" s="1">
        <v>58882</v>
      </c>
      <c r="E722" s="1">
        <v>41217.4</v>
      </c>
      <c r="F722" s="1">
        <v>17664.599999999999</v>
      </c>
      <c r="G722" s="50">
        <v>2</v>
      </c>
      <c r="H722" s="50">
        <f t="shared" si="11"/>
        <v>1</v>
      </c>
    </row>
    <row r="723" spans="1:8" x14ac:dyDescent="0.25">
      <c r="A723" t="s">
        <v>5186</v>
      </c>
      <c r="B723" t="s">
        <v>5022</v>
      </c>
      <c r="C723" t="s">
        <v>5016</v>
      </c>
      <c r="D723" s="1">
        <v>231458.31</v>
      </c>
      <c r="E723" s="1">
        <v>162020.81700000001</v>
      </c>
      <c r="F723" s="1">
        <v>69437.493000000002</v>
      </c>
      <c r="G723" s="50">
        <v>9</v>
      </c>
      <c r="H723" s="50">
        <f t="shared" si="11"/>
        <v>1</v>
      </c>
    </row>
    <row r="724" spans="1:8" x14ac:dyDescent="0.25">
      <c r="A724" t="s">
        <v>5188</v>
      </c>
      <c r="B724" t="s">
        <v>5025</v>
      </c>
      <c r="C724" t="s">
        <v>5016</v>
      </c>
      <c r="D724" s="1">
        <v>177950</v>
      </c>
      <c r="E724" s="1">
        <v>124565</v>
      </c>
      <c r="F724" s="1">
        <v>53385</v>
      </c>
      <c r="G724" s="50">
        <v>10</v>
      </c>
      <c r="H724" s="50">
        <f t="shared" si="11"/>
        <v>1</v>
      </c>
    </row>
    <row r="725" spans="1:8" x14ac:dyDescent="0.25">
      <c r="A725" t="s">
        <v>5193</v>
      </c>
      <c r="B725" t="s">
        <v>5020</v>
      </c>
      <c r="C725" t="s">
        <v>5015</v>
      </c>
      <c r="D725" s="1">
        <v>105883.2</v>
      </c>
      <c r="E725" s="1">
        <v>74118.240000000005</v>
      </c>
      <c r="F725" s="1">
        <v>31764.959999999999</v>
      </c>
      <c r="G725" s="50">
        <v>3</v>
      </c>
      <c r="H725" s="50">
        <f t="shared" si="11"/>
        <v>1</v>
      </c>
    </row>
    <row r="726" spans="1:8" x14ac:dyDescent="0.25">
      <c r="A726" t="s">
        <v>5184</v>
      </c>
      <c r="B726" t="s">
        <v>5024</v>
      </c>
      <c r="C726" t="s">
        <v>5013</v>
      </c>
      <c r="D726" s="1">
        <v>132450</v>
      </c>
      <c r="E726" s="1">
        <v>92715</v>
      </c>
      <c r="F726" s="1">
        <v>39735</v>
      </c>
      <c r="G726" s="50">
        <v>10</v>
      </c>
      <c r="H726" s="50">
        <f t="shared" si="11"/>
        <v>1</v>
      </c>
    </row>
    <row r="727" spans="1:8" x14ac:dyDescent="0.25">
      <c r="A727" t="s">
        <v>5193</v>
      </c>
      <c r="B727" t="s">
        <v>5025</v>
      </c>
      <c r="C727" t="s">
        <v>5014</v>
      </c>
      <c r="D727" s="1">
        <v>171348.48000000001</v>
      </c>
      <c r="E727" s="1">
        <v>119943.936</v>
      </c>
      <c r="F727" s="1">
        <v>51404.544000000002</v>
      </c>
      <c r="G727" s="50">
        <v>6</v>
      </c>
      <c r="H727" s="50">
        <f t="shared" si="11"/>
        <v>1</v>
      </c>
    </row>
    <row r="728" spans="1:8" x14ac:dyDescent="0.25">
      <c r="A728" t="s">
        <v>5184</v>
      </c>
      <c r="B728" t="s">
        <v>5023</v>
      </c>
      <c r="C728" t="s">
        <v>5017</v>
      </c>
      <c r="D728" s="1">
        <v>37600</v>
      </c>
      <c r="E728" s="1">
        <v>26320</v>
      </c>
      <c r="F728" s="1">
        <v>11280</v>
      </c>
      <c r="G728" s="50">
        <v>10</v>
      </c>
      <c r="H728" s="50">
        <f t="shared" si="11"/>
        <v>1</v>
      </c>
    </row>
    <row r="729" spans="1:8" x14ac:dyDescent="0.25">
      <c r="A729" t="s">
        <v>5183</v>
      </c>
      <c r="B729" t="s">
        <v>5019</v>
      </c>
      <c r="C729" t="s">
        <v>5017</v>
      </c>
      <c r="D729" s="1">
        <v>13367.2</v>
      </c>
      <c r="E729" s="1">
        <v>9357.0400000000009</v>
      </c>
      <c r="F729" s="1">
        <v>4010.16</v>
      </c>
      <c r="G729" s="50">
        <v>8</v>
      </c>
      <c r="H729" s="50">
        <f t="shared" si="11"/>
        <v>1</v>
      </c>
    </row>
    <row r="730" spans="1:8" x14ac:dyDescent="0.25">
      <c r="A730" t="s">
        <v>5191</v>
      </c>
      <c r="B730" t="s">
        <v>5025</v>
      </c>
      <c r="C730" t="s">
        <v>5014</v>
      </c>
      <c r="D730" s="1">
        <v>100650</v>
      </c>
      <c r="E730" s="1">
        <v>70455</v>
      </c>
      <c r="F730" s="1">
        <v>30195</v>
      </c>
      <c r="G730" s="50">
        <v>3</v>
      </c>
      <c r="H730" s="50">
        <f t="shared" si="11"/>
        <v>1</v>
      </c>
    </row>
    <row r="731" spans="1:8" x14ac:dyDescent="0.25">
      <c r="A731" t="s">
        <v>5185</v>
      </c>
      <c r="B731" t="s">
        <v>5025</v>
      </c>
      <c r="C731" t="s">
        <v>5016</v>
      </c>
      <c r="D731" s="1">
        <v>10218.75</v>
      </c>
      <c r="E731" s="1">
        <v>7153.125</v>
      </c>
      <c r="F731" s="1">
        <v>3065.625</v>
      </c>
      <c r="G731" s="50">
        <v>3</v>
      </c>
      <c r="H731" s="50">
        <f t="shared" si="11"/>
        <v>1</v>
      </c>
    </row>
    <row r="732" spans="1:8" x14ac:dyDescent="0.25">
      <c r="A732" t="s">
        <v>5187</v>
      </c>
      <c r="B732" t="s">
        <v>5022</v>
      </c>
      <c r="C732" t="s">
        <v>5016</v>
      </c>
      <c r="D732" s="1">
        <v>187142.39999999999</v>
      </c>
      <c r="E732" s="1">
        <v>130999.67999999999</v>
      </c>
      <c r="F732" s="1">
        <v>56142.720000000001</v>
      </c>
      <c r="G732" s="50">
        <v>6</v>
      </c>
      <c r="H732" s="50">
        <f t="shared" si="11"/>
        <v>1</v>
      </c>
    </row>
    <row r="733" spans="1:8" x14ac:dyDescent="0.25">
      <c r="A733" t="s">
        <v>5190</v>
      </c>
      <c r="B733" t="s">
        <v>5021</v>
      </c>
      <c r="C733" t="s">
        <v>5013</v>
      </c>
      <c r="D733" s="1">
        <v>16197.12</v>
      </c>
      <c r="E733" s="1">
        <v>11337.984</v>
      </c>
      <c r="F733" s="1">
        <v>4859.1360000000004</v>
      </c>
      <c r="G733" s="50">
        <v>1</v>
      </c>
      <c r="H733" s="50">
        <f t="shared" si="11"/>
        <v>1</v>
      </c>
    </row>
    <row r="734" spans="1:8" x14ac:dyDescent="0.25">
      <c r="A734" t="s">
        <v>5193</v>
      </c>
      <c r="B734" t="s">
        <v>5019</v>
      </c>
      <c r="C734" t="s">
        <v>5016</v>
      </c>
      <c r="D734" s="1">
        <v>311817</v>
      </c>
      <c r="E734" s="1">
        <v>218271.9</v>
      </c>
      <c r="F734" s="1">
        <v>93545.1</v>
      </c>
      <c r="G734" s="50">
        <v>11</v>
      </c>
      <c r="H734" s="50">
        <f t="shared" si="11"/>
        <v>1</v>
      </c>
    </row>
    <row r="735" spans="1:8" x14ac:dyDescent="0.25">
      <c r="A735" t="s">
        <v>5184</v>
      </c>
      <c r="B735" t="s">
        <v>5022</v>
      </c>
      <c r="C735" t="s">
        <v>5015</v>
      </c>
      <c r="D735" s="1">
        <v>152455.17000000001</v>
      </c>
      <c r="E735" s="1">
        <v>106718.61900000001</v>
      </c>
      <c r="F735" s="1">
        <v>45736.550999999999</v>
      </c>
      <c r="G735" s="50">
        <v>7</v>
      </c>
      <c r="H735" s="50">
        <f t="shared" si="11"/>
        <v>1</v>
      </c>
    </row>
    <row r="736" spans="1:8" x14ac:dyDescent="0.25">
      <c r="A736" t="s">
        <v>5190</v>
      </c>
      <c r="B736" t="s">
        <v>5021</v>
      </c>
      <c r="C736" t="s">
        <v>5013</v>
      </c>
      <c r="D736" s="1">
        <v>48314.97</v>
      </c>
      <c r="E736" s="1">
        <v>33820.478999999999</v>
      </c>
      <c r="F736" s="1">
        <v>14494.491</v>
      </c>
      <c r="G736" s="50">
        <v>3</v>
      </c>
      <c r="H736" s="50">
        <f t="shared" si="11"/>
        <v>1</v>
      </c>
    </row>
    <row r="737" spans="1:8" x14ac:dyDescent="0.25">
      <c r="A737" t="s">
        <v>5189</v>
      </c>
      <c r="B737" t="s">
        <v>5025</v>
      </c>
      <c r="C737" t="s">
        <v>5014</v>
      </c>
      <c r="D737" s="1">
        <v>9124.56</v>
      </c>
      <c r="E737" s="1">
        <v>6387.192</v>
      </c>
      <c r="F737" s="1">
        <v>2737.3679999999999</v>
      </c>
      <c r="G737" s="50">
        <v>1</v>
      </c>
      <c r="H737" s="50">
        <f t="shared" si="11"/>
        <v>1</v>
      </c>
    </row>
    <row r="738" spans="1:8" x14ac:dyDescent="0.25">
      <c r="A738" t="s">
        <v>5185</v>
      </c>
      <c r="B738" t="s">
        <v>5020</v>
      </c>
      <c r="C738" t="s">
        <v>5016</v>
      </c>
      <c r="D738" s="1">
        <v>88957.440000000002</v>
      </c>
      <c r="E738" s="1">
        <v>62270.207999999999</v>
      </c>
      <c r="F738" s="1">
        <v>26687.232</v>
      </c>
      <c r="G738" s="50">
        <v>8</v>
      </c>
      <c r="H738" s="50">
        <f t="shared" si="11"/>
        <v>1</v>
      </c>
    </row>
    <row r="739" spans="1:8" x14ac:dyDescent="0.25">
      <c r="A739" t="s">
        <v>5190</v>
      </c>
      <c r="B739" t="s">
        <v>5025</v>
      </c>
      <c r="C739" t="s">
        <v>5013</v>
      </c>
      <c r="D739" s="1">
        <v>66955</v>
      </c>
      <c r="E739" s="1">
        <v>46868.5</v>
      </c>
      <c r="F739" s="1">
        <v>20086.5</v>
      </c>
      <c r="G739" s="50">
        <v>5</v>
      </c>
      <c r="H739" s="50">
        <f t="shared" si="11"/>
        <v>1</v>
      </c>
    </row>
    <row r="740" spans="1:8" x14ac:dyDescent="0.25">
      <c r="A740" t="s">
        <v>5194</v>
      </c>
      <c r="B740" t="s">
        <v>5020</v>
      </c>
      <c r="C740" t="s">
        <v>5017</v>
      </c>
      <c r="D740" s="1">
        <v>129189.6</v>
      </c>
      <c r="E740" s="1">
        <v>90432.72</v>
      </c>
      <c r="F740" s="1">
        <v>38756.879999999997</v>
      </c>
      <c r="G740" s="50">
        <v>4</v>
      </c>
      <c r="H740" s="50">
        <f t="shared" si="11"/>
        <v>1</v>
      </c>
    </row>
    <row r="741" spans="1:8" x14ac:dyDescent="0.25">
      <c r="A741" t="s">
        <v>5194</v>
      </c>
      <c r="B741" t="s">
        <v>5026</v>
      </c>
      <c r="C741" t="s">
        <v>5017</v>
      </c>
      <c r="D741" s="1">
        <v>24368.94</v>
      </c>
      <c r="E741" s="1">
        <v>17058.258000000002</v>
      </c>
      <c r="F741" s="1">
        <v>7310.6819999999998</v>
      </c>
      <c r="G741" s="50">
        <v>3</v>
      </c>
      <c r="H741" s="50">
        <f t="shared" si="11"/>
        <v>1</v>
      </c>
    </row>
    <row r="742" spans="1:8" x14ac:dyDescent="0.25">
      <c r="A742" t="s">
        <v>5193</v>
      </c>
      <c r="B742" t="s">
        <v>5021</v>
      </c>
      <c r="C742" t="s">
        <v>5015</v>
      </c>
      <c r="D742" s="1">
        <v>422235.84</v>
      </c>
      <c r="E742" s="1">
        <v>295565.08799999999</v>
      </c>
      <c r="F742" s="1">
        <v>126670.75199999999</v>
      </c>
      <c r="G742" s="50">
        <v>12</v>
      </c>
      <c r="H742" s="50">
        <f t="shared" si="11"/>
        <v>1</v>
      </c>
    </row>
    <row r="743" spans="1:8" x14ac:dyDescent="0.25">
      <c r="A743" t="s">
        <v>5190</v>
      </c>
      <c r="B743" t="s">
        <v>5026</v>
      </c>
      <c r="C743" t="s">
        <v>5013</v>
      </c>
      <c r="D743" s="1">
        <v>55679.4</v>
      </c>
      <c r="E743" s="1">
        <v>38975.58</v>
      </c>
      <c r="F743" s="1">
        <v>16703.82</v>
      </c>
      <c r="G743" s="50">
        <v>6</v>
      </c>
      <c r="H743" s="50">
        <f t="shared" si="11"/>
        <v>1</v>
      </c>
    </row>
    <row r="744" spans="1:8" x14ac:dyDescent="0.25">
      <c r="A744" t="s">
        <v>5185</v>
      </c>
      <c r="B744" t="s">
        <v>5026</v>
      </c>
      <c r="C744" t="s">
        <v>5016</v>
      </c>
      <c r="D744" s="1">
        <v>258372.45</v>
      </c>
      <c r="E744" s="1">
        <v>180860.715</v>
      </c>
      <c r="F744" s="1">
        <v>77511.735000000001</v>
      </c>
      <c r="G744" s="50">
        <v>9</v>
      </c>
      <c r="H744" s="50">
        <f t="shared" si="11"/>
        <v>1</v>
      </c>
    </row>
    <row r="745" spans="1:8" x14ac:dyDescent="0.25">
      <c r="A745" t="s">
        <v>5186</v>
      </c>
      <c r="B745" t="s">
        <v>5024</v>
      </c>
      <c r="C745" t="s">
        <v>5015</v>
      </c>
      <c r="D745" s="1">
        <v>122049.04</v>
      </c>
      <c r="E745" s="1">
        <v>85434.327999999994</v>
      </c>
      <c r="F745" s="1">
        <v>36614.712</v>
      </c>
      <c r="G745" s="50">
        <v>4</v>
      </c>
      <c r="H745" s="50">
        <f t="shared" si="11"/>
        <v>1</v>
      </c>
    </row>
    <row r="746" spans="1:8" x14ac:dyDescent="0.25">
      <c r="A746" t="s">
        <v>5194</v>
      </c>
      <c r="B746" t="s">
        <v>5023</v>
      </c>
      <c r="C746" t="s">
        <v>5013</v>
      </c>
      <c r="D746" s="1">
        <v>52067.88</v>
      </c>
      <c r="E746" s="1">
        <v>36447.516000000003</v>
      </c>
      <c r="F746" s="1">
        <v>15620.364</v>
      </c>
      <c r="G746" s="50">
        <v>9</v>
      </c>
      <c r="H746" s="50">
        <f t="shared" si="11"/>
        <v>1</v>
      </c>
    </row>
    <row r="747" spans="1:8" x14ac:dyDescent="0.25">
      <c r="A747" t="s">
        <v>5183</v>
      </c>
      <c r="B747" t="s">
        <v>5021</v>
      </c>
      <c r="C747" t="s">
        <v>5013</v>
      </c>
      <c r="D747" s="1">
        <v>432929.28000000003</v>
      </c>
      <c r="E747" s="1">
        <v>303050.49599999998</v>
      </c>
      <c r="F747" s="1">
        <v>129878.784</v>
      </c>
      <c r="G747" s="50">
        <v>12</v>
      </c>
      <c r="H747" s="50">
        <f t="shared" si="11"/>
        <v>1</v>
      </c>
    </row>
    <row r="748" spans="1:8" x14ac:dyDescent="0.25">
      <c r="A748" t="s">
        <v>5183</v>
      </c>
      <c r="B748" t="s">
        <v>5023</v>
      </c>
      <c r="C748" t="s">
        <v>5017</v>
      </c>
      <c r="D748" s="1">
        <v>79013.88</v>
      </c>
      <c r="E748" s="1">
        <v>55309.716</v>
      </c>
      <c r="F748" s="1">
        <v>23704.164000000001</v>
      </c>
      <c r="G748" s="50">
        <v>3</v>
      </c>
      <c r="H748" s="50">
        <f t="shared" si="11"/>
        <v>1</v>
      </c>
    </row>
    <row r="749" spans="1:8" x14ac:dyDescent="0.25">
      <c r="A749" t="s">
        <v>5187</v>
      </c>
      <c r="B749" t="s">
        <v>5019</v>
      </c>
      <c r="C749" t="s">
        <v>5016</v>
      </c>
      <c r="D749" s="1">
        <v>31088.880000000001</v>
      </c>
      <c r="E749" s="1">
        <v>21762.216</v>
      </c>
      <c r="F749" s="1">
        <v>9326.6640000000007</v>
      </c>
      <c r="G749" s="50">
        <v>1</v>
      </c>
      <c r="H749" s="50">
        <f t="shared" si="11"/>
        <v>1</v>
      </c>
    </row>
    <row r="750" spans="1:8" x14ac:dyDescent="0.25">
      <c r="A750" t="s">
        <v>5189</v>
      </c>
      <c r="B750" t="s">
        <v>5020</v>
      </c>
      <c r="C750" t="s">
        <v>5014</v>
      </c>
      <c r="D750" s="1">
        <v>148379.04</v>
      </c>
      <c r="E750" s="1">
        <v>103865.32799999999</v>
      </c>
      <c r="F750" s="1">
        <v>44513.712</v>
      </c>
      <c r="G750" s="50">
        <v>9</v>
      </c>
      <c r="H750" s="50">
        <f t="shared" si="11"/>
        <v>1</v>
      </c>
    </row>
    <row r="751" spans="1:8" x14ac:dyDescent="0.25">
      <c r="A751" t="s">
        <v>5186</v>
      </c>
      <c r="B751" t="s">
        <v>5019</v>
      </c>
      <c r="C751" t="s">
        <v>5016</v>
      </c>
      <c r="D751" s="1">
        <v>168261.6</v>
      </c>
      <c r="E751" s="1">
        <v>117783.12</v>
      </c>
      <c r="F751" s="1">
        <v>50478.48</v>
      </c>
      <c r="G751" s="50">
        <v>10</v>
      </c>
      <c r="H751" s="50">
        <f t="shared" si="11"/>
        <v>1</v>
      </c>
    </row>
    <row r="752" spans="1:8" x14ac:dyDescent="0.25">
      <c r="A752" t="s">
        <v>5189</v>
      </c>
      <c r="B752" t="s">
        <v>5023</v>
      </c>
      <c r="C752" t="s">
        <v>5013</v>
      </c>
      <c r="D752" s="1">
        <v>222353.46</v>
      </c>
      <c r="E752" s="1">
        <v>155647.42199999999</v>
      </c>
      <c r="F752" s="1">
        <v>66706.038</v>
      </c>
      <c r="G752" s="50">
        <v>9</v>
      </c>
      <c r="H752" s="50">
        <f t="shared" si="11"/>
        <v>1</v>
      </c>
    </row>
    <row r="753" spans="1:8" x14ac:dyDescent="0.25">
      <c r="A753" t="s">
        <v>5183</v>
      </c>
      <c r="B753" t="s">
        <v>5024</v>
      </c>
      <c r="C753" t="s">
        <v>5016</v>
      </c>
      <c r="D753" s="1">
        <v>18558.54</v>
      </c>
      <c r="E753" s="1">
        <v>12990.977999999999</v>
      </c>
      <c r="F753" s="1">
        <v>5567.5619999999999</v>
      </c>
      <c r="G753" s="50">
        <v>2</v>
      </c>
      <c r="H753" s="50">
        <f t="shared" si="11"/>
        <v>1</v>
      </c>
    </row>
    <row r="754" spans="1:8" x14ac:dyDescent="0.25">
      <c r="A754" t="s">
        <v>5189</v>
      </c>
      <c r="B754" t="s">
        <v>5024</v>
      </c>
      <c r="C754" t="s">
        <v>5014</v>
      </c>
      <c r="D754" s="1">
        <v>54891.9</v>
      </c>
      <c r="E754" s="1">
        <v>38424.33</v>
      </c>
      <c r="F754" s="1">
        <v>16467.57</v>
      </c>
      <c r="G754" s="50">
        <v>6</v>
      </c>
      <c r="H754" s="50">
        <f t="shared" si="11"/>
        <v>1</v>
      </c>
    </row>
    <row r="755" spans="1:8" x14ac:dyDescent="0.25">
      <c r="A755" t="s">
        <v>5190</v>
      </c>
      <c r="B755" t="s">
        <v>5022</v>
      </c>
      <c r="C755" t="s">
        <v>5017</v>
      </c>
      <c r="D755" s="1">
        <v>22864.799999999999</v>
      </c>
      <c r="E755" s="1">
        <v>16005.36</v>
      </c>
      <c r="F755" s="1">
        <v>6859.44</v>
      </c>
      <c r="G755" s="50">
        <v>5</v>
      </c>
      <c r="H755" s="50">
        <f t="shared" si="11"/>
        <v>1</v>
      </c>
    </row>
    <row r="756" spans="1:8" x14ac:dyDescent="0.25">
      <c r="A756" t="s">
        <v>5193</v>
      </c>
      <c r="B756" t="s">
        <v>5022</v>
      </c>
      <c r="C756" t="s">
        <v>5017</v>
      </c>
      <c r="D756" s="1">
        <v>29564.7</v>
      </c>
      <c r="E756" s="1">
        <v>20695.29</v>
      </c>
      <c r="F756" s="1">
        <v>8869.41</v>
      </c>
      <c r="G756" s="50">
        <v>11</v>
      </c>
      <c r="H756" s="50">
        <f t="shared" si="11"/>
        <v>1</v>
      </c>
    </row>
    <row r="757" spans="1:8" x14ac:dyDescent="0.25">
      <c r="A757" t="s">
        <v>5189</v>
      </c>
      <c r="B757" t="s">
        <v>5025</v>
      </c>
      <c r="C757" t="s">
        <v>5013</v>
      </c>
      <c r="D757" s="1">
        <v>194004</v>
      </c>
      <c r="E757" s="1">
        <v>135802.79999999999</v>
      </c>
      <c r="F757" s="1">
        <v>58201.2</v>
      </c>
      <c r="G757" s="50">
        <v>8</v>
      </c>
      <c r="H757" s="50">
        <f t="shared" si="11"/>
        <v>1</v>
      </c>
    </row>
    <row r="758" spans="1:8" x14ac:dyDescent="0.25">
      <c r="A758" t="s">
        <v>5186</v>
      </c>
      <c r="B758" t="s">
        <v>5023</v>
      </c>
      <c r="C758" t="s">
        <v>5014</v>
      </c>
      <c r="D758" s="1">
        <v>260866</v>
      </c>
      <c r="E758" s="1">
        <v>182606.2</v>
      </c>
      <c r="F758" s="1">
        <v>78259.8</v>
      </c>
      <c r="G758" s="50">
        <v>10</v>
      </c>
      <c r="H758" s="50">
        <f t="shared" si="11"/>
        <v>1</v>
      </c>
    </row>
    <row r="759" spans="1:8" x14ac:dyDescent="0.25">
      <c r="A759" t="s">
        <v>5188</v>
      </c>
      <c r="B759" t="s">
        <v>5024</v>
      </c>
      <c r="C759" t="s">
        <v>5015</v>
      </c>
      <c r="D759" s="1">
        <v>129280.32000000001</v>
      </c>
      <c r="E759" s="1">
        <v>90496.224000000002</v>
      </c>
      <c r="F759" s="1">
        <v>38784.095999999998</v>
      </c>
      <c r="G759" s="50">
        <v>4</v>
      </c>
      <c r="H759" s="50">
        <f t="shared" si="11"/>
        <v>1</v>
      </c>
    </row>
    <row r="760" spans="1:8" x14ac:dyDescent="0.25">
      <c r="A760" t="s">
        <v>5188</v>
      </c>
      <c r="B760" t="s">
        <v>5019</v>
      </c>
      <c r="C760" t="s">
        <v>5014</v>
      </c>
      <c r="D760" s="1">
        <v>163865.51999999999</v>
      </c>
      <c r="E760" s="1">
        <v>114705.864</v>
      </c>
      <c r="F760" s="1">
        <v>49159.656000000003</v>
      </c>
      <c r="G760" s="50">
        <v>9</v>
      </c>
      <c r="H760" s="50">
        <f t="shared" si="11"/>
        <v>1</v>
      </c>
    </row>
    <row r="761" spans="1:8" x14ac:dyDescent="0.25">
      <c r="A761" t="s">
        <v>5191</v>
      </c>
      <c r="B761" t="s">
        <v>5019</v>
      </c>
      <c r="C761" t="s">
        <v>5016</v>
      </c>
      <c r="D761" s="1">
        <v>89885.759999999995</v>
      </c>
      <c r="E761" s="1">
        <v>62920.031999999999</v>
      </c>
      <c r="F761" s="1">
        <v>26965.727999999999</v>
      </c>
      <c r="G761" s="50">
        <v>3</v>
      </c>
      <c r="H761" s="50">
        <f t="shared" si="11"/>
        <v>1</v>
      </c>
    </row>
    <row r="762" spans="1:8" x14ac:dyDescent="0.25">
      <c r="A762" t="s">
        <v>5185</v>
      </c>
      <c r="B762" t="s">
        <v>5025</v>
      </c>
      <c r="C762" t="s">
        <v>5014</v>
      </c>
      <c r="D762" s="1">
        <v>128330</v>
      </c>
      <c r="E762" s="1">
        <v>89831</v>
      </c>
      <c r="F762" s="1">
        <v>38499</v>
      </c>
      <c r="G762" s="50">
        <v>10</v>
      </c>
      <c r="H762" s="50">
        <f t="shared" si="11"/>
        <v>1</v>
      </c>
    </row>
    <row r="763" spans="1:8" x14ac:dyDescent="0.25">
      <c r="A763" t="s">
        <v>5185</v>
      </c>
      <c r="B763" t="s">
        <v>5022</v>
      </c>
      <c r="C763" t="s">
        <v>5016</v>
      </c>
      <c r="D763" s="1">
        <v>110394</v>
      </c>
      <c r="E763" s="1">
        <v>77275.8</v>
      </c>
      <c r="F763" s="1">
        <v>33118.199999999997</v>
      </c>
      <c r="G763" s="50">
        <v>6</v>
      </c>
      <c r="H763" s="50">
        <f t="shared" si="11"/>
        <v>1</v>
      </c>
    </row>
    <row r="764" spans="1:8" x14ac:dyDescent="0.25">
      <c r="A764" t="s">
        <v>5185</v>
      </c>
      <c r="B764" t="s">
        <v>5023</v>
      </c>
      <c r="C764" t="s">
        <v>5016</v>
      </c>
      <c r="D764" s="1">
        <v>46122.12</v>
      </c>
      <c r="E764" s="1">
        <v>32285.484</v>
      </c>
      <c r="F764" s="1">
        <v>13836.636</v>
      </c>
      <c r="G764" s="50">
        <v>3</v>
      </c>
      <c r="H764" s="50">
        <f t="shared" si="11"/>
        <v>1</v>
      </c>
    </row>
    <row r="765" spans="1:8" x14ac:dyDescent="0.25">
      <c r="A765" t="s">
        <v>5184</v>
      </c>
      <c r="B765" t="s">
        <v>5021</v>
      </c>
      <c r="C765" t="s">
        <v>5013</v>
      </c>
      <c r="D765" s="1">
        <v>49914.6</v>
      </c>
      <c r="E765" s="1">
        <v>34940.22</v>
      </c>
      <c r="F765" s="1">
        <v>14974.38</v>
      </c>
      <c r="G765" s="50">
        <v>12</v>
      </c>
      <c r="H765" s="50">
        <f t="shared" si="11"/>
        <v>1</v>
      </c>
    </row>
    <row r="766" spans="1:8" x14ac:dyDescent="0.25">
      <c r="A766" t="s">
        <v>5194</v>
      </c>
      <c r="B766" t="s">
        <v>5025</v>
      </c>
      <c r="C766" t="s">
        <v>5015</v>
      </c>
      <c r="D766" s="1">
        <v>25996</v>
      </c>
      <c r="E766" s="1">
        <v>18197.2</v>
      </c>
      <c r="F766" s="1">
        <v>7798.8</v>
      </c>
      <c r="G766" s="50">
        <v>4</v>
      </c>
      <c r="H766" s="50">
        <f t="shared" si="11"/>
        <v>1</v>
      </c>
    </row>
    <row r="767" spans="1:8" x14ac:dyDescent="0.25">
      <c r="A767" t="s">
        <v>5188</v>
      </c>
      <c r="B767" t="s">
        <v>5026</v>
      </c>
      <c r="C767" t="s">
        <v>5014</v>
      </c>
      <c r="D767" s="1">
        <v>143278.07999999999</v>
      </c>
      <c r="E767" s="1">
        <v>100294.656</v>
      </c>
      <c r="F767" s="1">
        <v>42983.423999999999</v>
      </c>
      <c r="G767" s="50">
        <v>4</v>
      </c>
      <c r="H767" s="50">
        <f t="shared" si="11"/>
        <v>1</v>
      </c>
    </row>
    <row r="768" spans="1:8" x14ac:dyDescent="0.25">
      <c r="A768" t="s">
        <v>5191</v>
      </c>
      <c r="B768" t="s">
        <v>5025</v>
      </c>
      <c r="C768" t="s">
        <v>5013</v>
      </c>
      <c r="D768" s="1">
        <v>67781.039999999994</v>
      </c>
      <c r="E768" s="1">
        <v>47446.728000000003</v>
      </c>
      <c r="F768" s="1">
        <v>20334.312000000002</v>
      </c>
      <c r="G768" s="50">
        <v>2</v>
      </c>
      <c r="H768" s="50">
        <f t="shared" si="11"/>
        <v>1</v>
      </c>
    </row>
    <row r="769" spans="1:8" x14ac:dyDescent="0.25">
      <c r="A769" t="s">
        <v>5188</v>
      </c>
      <c r="B769" t="s">
        <v>5026</v>
      </c>
      <c r="C769" t="s">
        <v>5014</v>
      </c>
      <c r="D769" s="1">
        <v>357723.52</v>
      </c>
      <c r="E769" s="1">
        <v>250406.46400000001</v>
      </c>
      <c r="F769" s="1">
        <v>107317.056</v>
      </c>
      <c r="G769" s="50">
        <v>11</v>
      </c>
      <c r="H769" s="50">
        <f t="shared" si="11"/>
        <v>1</v>
      </c>
    </row>
    <row r="770" spans="1:8" x14ac:dyDescent="0.25">
      <c r="A770" t="s">
        <v>5188</v>
      </c>
      <c r="B770" t="s">
        <v>5026</v>
      </c>
      <c r="C770" t="s">
        <v>5014</v>
      </c>
      <c r="D770" s="1">
        <v>222624.2</v>
      </c>
      <c r="E770" s="1">
        <v>155836.94</v>
      </c>
      <c r="F770" s="1">
        <v>66787.259999999995</v>
      </c>
      <c r="G770" s="50">
        <v>10</v>
      </c>
      <c r="H770" s="50">
        <f t="shared" si="11"/>
        <v>1</v>
      </c>
    </row>
    <row r="771" spans="1:8" x14ac:dyDescent="0.25">
      <c r="A771" t="s">
        <v>5187</v>
      </c>
      <c r="B771" t="s">
        <v>5019</v>
      </c>
      <c r="C771" t="s">
        <v>5014</v>
      </c>
      <c r="D771" s="1">
        <v>143718.35999999999</v>
      </c>
      <c r="E771" s="1">
        <v>100602.852</v>
      </c>
      <c r="F771" s="1">
        <v>43115.508000000002</v>
      </c>
      <c r="G771" s="50">
        <v>4</v>
      </c>
      <c r="H771" s="50">
        <f t="shared" ref="H771:H834" si="12">SUBTOTAL(103,A771)</f>
        <v>1</v>
      </c>
    </row>
    <row r="772" spans="1:8" x14ac:dyDescent="0.25">
      <c r="A772" t="s">
        <v>5186</v>
      </c>
      <c r="B772" t="s">
        <v>5019</v>
      </c>
      <c r="C772" t="s">
        <v>5015</v>
      </c>
      <c r="D772" s="1">
        <v>52437.3</v>
      </c>
      <c r="E772" s="1">
        <v>36706.11</v>
      </c>
      <c r="F772" s="1">
        <v>15731.19</v>
      </c>
      <c r="G772" s="50">
        <v>10</v>
      </c>
      <c r="H772" s="50">
        <f t="shared" si="12"/>
        <v>1</v>
      </c>
    </row>
    <row r="773" spans="1:8" x14ac:dyDescent="0.25">
      <c r="A773" t="s">
        <v>5185</v>
      </c>
      <c r="B773" t="s">
        <v>5026</v>
      </c>
      <c r="C773" t="s">
        <v>5014</v>
      </c>
      <c r="D773" s="1">
        <v>30420</v>
      </c>
      <c r="E773" s="1">
        <v>21294</v>
      </c>
      <c r="F773" s="1">
        <v>9126</v>
      </c>
      <c r="G773" s="50">
        <v>1</v>
      </c>
      <c r="H773" s="50">
        <f t="shared" si="12"/>
        <v>1</v>
      </c>
    </row>
    <row r="774" spans="1:8" x14ac:dyDescent="0.25">
      <c r="A774" t="s">
        <v>5187</v>
      </c>
      <c r="B774" t="s">
        <v>5026</v>
      </c>
      <c r="C774" t="s">
        <v>5016</v>
      </c>
      <c r="D774" s="1">
        <v>195495.3</v>
      </c>
      <c r="E774" s="1">
        <v>136846.71</v>
      </c>
      <c r="F774" s="1">
        <v>58648.59</v>
      </c>
      <c r="G774" s="50">
        <v>9</v>
      </c>
      <c r="H774" s="50">
        <f t="shared" si="12"/>
        <v>1</v>
      </c>
    </row>
    <row r="775" spans="1:8" x14ac:dyDescent="0.25">
      <c r="A775" t="s">
        <v>5191</v>
      </c>
      <c r="B775" t="s">
        <v>5021</v>
      </c>
      <c r="C775" t="s">
        <v>5016</v>
      </c>
      <c r="D775" s="1">
        <v>49086</v>
      </c>
      <c r="E775" s="1">
        <v>34360.199999999997</v>
      </c>
      <c r="F775" s="1">
        <v>14725.8</v>
      </c>
      <c r="G775" s="50">
        <v>3</v>
      </c>
      <c r="H775" s="50">
        <f t="shared" si="12"/>
        <v>1</v>
      </c>
    </row>
    <row r="776" spans="1:8" x14ac:dyDescent="0.25">
      <c r="A776" t="s">
        <v>5189</v>
      </c>
      <c r="B776" t="s">
        <v>5019</v>
      </c>
      <c r="C776" t="s">
        <v>5015</v>
      </c>
      <c r="D776" s="1">
        <v>26592.799999999999</v>
      </c>
      <c r="E776" s="1">
        <v>18614.96</v>
      </c>
      <c r="F776" s="1">
        <v>7977.84</v>
      </c>
      <c r="G776" s="50">
        <v>5</v>
      </c>
      <c r="H776" s="50">
        <f t="shared" si="12"/>
        <v>1</v>
      </c>
    </row>
    <row r="777" spans="1:8" x14ac:dyDescent="0.25">
      <c r="A777" t="s">
        <v>5191</v>
      </c>
      <c r="B777" t="s">
        <v>5020</v>
      </c>
      <c r="C777" t="s">
        <v>5014</v>
      </c>
      <c r="D777" s="1">
        <v>262720.03999999998</v>
      </c>
      <c r="E777" s="1">
        <v>183904.02799999999</v>
      </c>
      <c r="F777" s="1">
        <v>78816.012000000002</v>
      </c>
      <c r="G777" s="50">
        <v>11</v>
      </c>
      <c r="H777" s="50">
        <f t="shared" si="12"/>
        <v>1</v>
      </c>
    </row>
    <row r="778" spans="1:8" x14ac:dyDescent="0.25">
      <c r="A778" t="s">
        <v>5191</v>
      </c>
      <c r="B778" t="s">
        <v>5026</v>
      </c>
      <c r="C778" t="s">
        <v>5016</v>
      </c>
      <c r="D778" s="1">
        <v>106565.75999999999</v>
      </c>
      <c r="E778" s="1">
        <v>74596.032000000007</v>
      </c>
      <c r="F778" s="1">
        <v>31969.727999999999</v>
      </c>
      <c r="G778" s="50">
        <v>9</v>
      </c>
      <c r="H778" s="50">
        <f t="shared" si="12"/>
        <v>1</v>
      </c>
    </row>
    <row r="779" spans="1:8" x14ac:dyDescent="0.25">
      <c r="A779" t="s">
        <v>5187</v>
      </c>
      <c r="B779" t="s">
        <v>5025</v>
      </c>
      <c r="C779" t="s">
        <v>5016</v>
      </c>
      <c r="D779" s="1">
        <v>331202.3</v>
      </c>
      <c r="E779" s="1">
        <v>231841.61</v>
      </c>
      <c r="F779" s="1">
        <v>99360.69</v>
      </c>
      <c r="G779" s="50">
        <v>11</v>
      </c>
      <c r="H779" s="50">
        <f t="shared" si="12"/>
        <v>1</v>
      </c>
    </row>
    <row r="780" spans="1:8" x14ac:dyDescent="0.25">
      <c r="A780" t="s">
        <v>5192</v>
      </c>
      <c r="B780" t="s">
        <v>5020</v>
      </c>
      <c r="C780" t="s">
        <v>5014</v>
      </c>
      <c r="D780" s="1">
        <v>74275</v>
      </c>
      <c r="E780" s="1">
        <v>51992.5</v>
      </c>
      <c r="F780" s="1">
        <v>22282.5</v>
      </c>
      <c r="G780" s="50">
        <v>5</v>
      </c>
      <c r="H780" s="50">
        <f t="shared" si="12"/>
        <v>1</v>
      </c>
    </row>
    <row r="781" spans="1:8" x14ac:dyDescent="0.25">
      <c r="A781" t="s">
        <v>5192</v>
      </c>
      <c r="B781" t="s">
        <v>5025</v>
      </c>
      <c r="C781" t="s">
        <v>5015</v>
      </c>
      <c r="D781" s="1">
        <v>40674</v>
      </c>
      <c r="E781" s="1">
        <v>28471.8</v>
      </c>
      <c r="F781" s="1">
        <v>12202.2</v>
      </c>
      <c r="G781" s="50">
        <v>3</v>
      </c>
      <c r="H781" s="50">
        <f t="shared" si="12"/>
        <v>1</v>
      </c>
    </row>
    <row r="782" spans="1:8" x14ac:dyDescent="0.25">
      <c r="A782" t="s">
        <v>5185</v>
      </c>
      <c r="B782" t="s">
        <v>5024</v>
      </c>
      <c r="C782" t="s">
        <v>5016</v>
      </c>
      <c r="D782" s="1">
        <v>187920</v>
      </c>
      <c r="E782" s="1">
        <v>131544</v>
      </c>
      <c r="F782" s="1">
        <v>56376</v>
      </c>
      <c r="G782" s="50">
        <v>12</v>
      </c>
      <c r="H782" s="50">
        <f t="shared" si="12"/>
        <v>1</v>
      </c>
    </row>
    <row r="783" spans="1:8" x14ac:dyDescent="0.25">
      <c r="A783" t="s">
        <v>5189</v>
      </c>
      <c r="B783" t="s">
        <v>5025</v>
      </c>
      <c r="C783" t="s">
        <v>5017</v>
      </c>
      <c r="D783" s="1">
        <v>22877.119999999999</v>
      </c>
      <c r="E783" s="1">
        <v>16013.984</v>
      </c>
      <c r="F783" s="1">
        <v>6863.1360000000004</v>
      </c>
      <c r="G783" s="50">
        <v>7</v>
      </c>
      <c r="H783" s="50">
        <f t="shared" si="12"/>
        <v>1</v>
      </c>
    </row>
    <row r="784" spans="1:8" x14ac:dyDescent="0.25">
      <c r="A784" t="s">
        <v>5188</v>
      </c>
      <c r="B784" t="s">
        <v>5019</v>
      </c>
      <c r="C784" t="s">
        <v>5017</v>
      </c>
      <c r="D784" s="1">
        <v>95962.95</v>
      </c>
      <c r="E784" s="1">
        <v>67174.065000000002</v>
      </c>
      <c r="F784" s="1">
        <v>28788.884999999998</v>
      </c>
      <c r="G784" s="50">
        <v>9</v>
      </c>
      <c r="H784" s="50">
        <f t="shared" si="12"/>
        <v>1</v>
      </c>
    </row>
    <row r="785" spans="1:8" x14ac:dyDescent="0.25">
      <c r="A785" t="s">
        <v>5186</v>
      </c>
      <c r="B785" t="s">
        <v>5024</v>
      </c>
      <c r="C785" t="s">
        <v>5016</v>
      </c>
      <c r="D785" s="1">
        <v>233328.48</v>
      </c>
      <c r="E785" s="1">
        <v>163329.93599999999</v>
      </c>
      <c r="F785" s="1">
        <v>69998.543999999994</v>
      </c>
      <c r="G785" s="50">
        <v>7</v>
      </c>
      <c r="H785" s="50">
        <f t="shared" si="12"/>
        <v>1</v>
      </c>
    </row>
    <row r="786" spans="1:8" x14ac:dyDescent="0.25">
      <c r="A786" t="s">
        <v>5185</v>
      </c>
      <c r="B786" t="s">
        <v>5026</v>
      </c>
      <c r="C786" t="s">
        <v>5014</v>
      </c>
      <c r="D786" s="1">
        <v>7696</v>
      </c>
      <c r="E786" s="1">
        <v>5387.2</v>
      </c>
      <c r="F786" s="1">
        <v>2308.8000000000002</v>
      </c>
      <c r="G786" s="50">
        <v>4</v>
      </c>
      <c r="H786" s="50">
        <f t="shared" si="12"/>
        <v>1</v>
      </c>
    </row>
    <row r="787" spans="1:8" x14ac:dyDescent="0.25">
      <c r="A787" t="s">
        <v>5193</v>
      </c>
      <c r="B787" t="s">
        <v>5024</v>
      </c>
      <c r="C787" t="s">
        <v>5017</v>
      </c>
      <c r="D787" s="1">
        <v>8169.96</v>
      </c>
      <c r="E787" s="1">
        <v>5718.9719999999998</v>
      </c>
      <c r="F787" s="1">
        <v>2450.9879999999998</v>
      </c>
      <c r="G787" s="50">
        <v>3</v>
      </c>
      <c r="H787" s="50">
        <f t="shared" si="12"/>
        <v>1</v>
      </c>
    </row>
    <row r="788" spans="1:8" x14ac:dyDescent="0.25">
      <c r="A788" t="s">
        <v>5190</v>
      </c>
      <c r="B788" t="s">
        <v>5022</v>
      </c>
      <c r="C788" t="s">
        <v>5015</v>
      </c>
      <c r="D788" s="1">
        <v>17660</v>
      </c>
      <c r="E788" s="1">
        <v>12362</v>
      </c>
      <c r="F788" s="1">
        <v>5298</v>
      </c>
      <c r="G788" s="50">
        <v>10</v>
      </c>
      <c r="H788" s="50">
        <f t="shared" si="12"/>
        <v>1</v>
      </c>
    </row>
    <row r="789" spans="1:8" x14ac:dyDescent="0.25">
      <c r="A789" t="s">
        <v>5184</v>
      </c>
      <c r="B789" t="s">
        <v>5023</v>
      </c>
      <c r="C789" t="s">
        <v>5017</v>
      </c>
      <c r="D789" s="1">
        <v>28761.599999999999</v>
      </c>
      <c r="E789" s="1">
        <v>20133.12</v>
      </c>
      <c r="F789" s="1">
        <v>8628.48</v>
      </c>
      <c r="G789" s="50">
        <v>2</v>
      </c>
      <c r="H789" s="50">
        <f t="shared" si="12"/>
        <v>1</v>
      </c>
    </row>
    <row r="790" spans="1:8" x14ac:dyDescent="0.25">
      <c r="A790" t="s">
        <v>5193</v>
      </c>
      <c r="B790" t="s">
        <v>5024</v>
      </c>
      <c r="C790" t="s">
        <v>5014</v>
      </c>
      <c r="D790" s="1">
        <v>9678.7800000000007</v>
      </c>
      <c r="E790" s="1">
        <v>6775.1459999999997</v>
      </c>
      <c r="F790" s="1">
        <v>2903.634</v>
      </c>
      <c r="G790" s="50">
        <v>1</v>
      </c>
      <c r="H790" s="50">
        <f t="shared" si="12"/>
        <v>1</v>
      </c>
    </row>
    <row r="791" spans="1:8" x14ac:dyDescent="0.25">
      <c r="A791" t="s">
        <v>5190</v>
      </c>
      <c r="B791" t="s">
        <v>5021</v>
      </c>
      <c r="C791" t="s">
        <v>5016</v>
      </c>
      <c r="D791" s="1">
        <v>300159.84000000003</v>
      </c>
      <c r="E791" s="1">
        <v>210111.88800000001</v>
      </c>
      <c r="F791" s="1">
        <v>90047.952000000005</v>
      </c>
      <c r="G791" s="50">
        <v>12</v>
      </c>
      <c r="H791" s="50">
        <f t="shared" si="12"/>
        <v>1</v>
      </c>
    </row>
    <row r="792" spans="1:8" x14ac:dyDescent="0.25">
      <c r="A792" t="s">
        <v>5186</v>
      </c>
      <c r="B792" t="s">
        <v>5021</v>
      </c>
      <c r="C792" t="s">
        <v>5016</v>
      </c>
      <c r="D792" s="1">
        <v>175769.04</v>
      </c>
      <c r="E792" s="1">
        <v>123038.32799999999</v>
      </c>
      <c r="F792" s="1">
        <v>52730.712</v>
      </c>
      <c r="G792" s="50">
        <v>12</v>
      </c>
      <c r="H792" s="50">
        <f t="shared" si="12"/>
        <v>1</v>
      </c>
    </row>
    <row r="793" spans="1:8" x14ac:dyDescent="0.25">
      <c r="A793" t="s">
        <v>5194</v>
      </c>
      <c r="B793" t="s">
        <v>5021</v>
      </c>
      <c r="C793" t="s">
        <v>5017</v>
      </c>
      <c r="D793" s="1">
        <v>203087.52</v>
      </c>
      <c r="E793" s="1">
        <v>142161.264</v>
      </c>
      <c r="F793" s="1">
        <v>60926.256000000001</v>
      </c>
      <c r="G793" s="50">
        <v>9</v>
      </c>
      <c r="H793" s="50">
        <f t="shared" si="12"/>
        <v>1</v>
      </c>
    </row>
    <row r="794" spans="1:8" x14ac:dyDescent="0.25">
      <c r="A794" t="s">
        <v>5186</v>
      </c>
      <c r="B794" t="s">
        <v>5024</v>
      </c>
      <c r="C794" t="s">
        <v>5016</v>
      </c>
      <c r="D794" s="1">
        <v>81248.31</v>
      </c>
      <c r="E794" s="1">
        <v>56873.817000000003</v>
      </c>
      <c r="F794" s="1">
        <v>24374.492999999999</v>
      </c>
      <c r="G794" s="50">
        <v>3</v>
      </c>
      <c r="H794" s="50">
        <f t="shared" si="12"/>
        <v>1</v>
      </c>
    </row>
    <row r="795" spans="1:8" x14ac:dyDescent="0.25">
      <c r="A795" t="s">
        <v>5185</v>
      </c>
      <c r="B795" t="s">
        <v>5026</v>
      </c>
      <c r="C795" t="s">
        <v>5017</v>
      </c>
      <c r="D795" s="1">
        <v>89930.880000000005</v>
      </c>
      <c r="E795" s="1">
        <v>62951.616000000002</v>
      </c>
      <c r="F795" s="1">
        <v>26979.263999999999</v>
      </c>
      <c r="G795" s="50">
        <v>3</v>
      </c>
      <c r="H795" s="50">
        <f t="shared" si="12"/>
        <v>1</v>
      </c>
    </row>
    <row r="796" spans="1:8" x14ac:dyDescent="0.25">
      <c r="A796" t="s">
        <v>5186</v>
      </c>
      <c r="B796" t="s">
        <v>5019</v>
      </c>
      <c r="C796" t="s">
        <v>5016</v>
      </c>
      <c r="D796" s="1">
        <v>114384.96000000001</v>
      </c>
      <c r="E796" s="1">
        <v>80069.471999999994</v>
      </c>
      <c r="F796" s="1">
        <v>34315.487999999998</v>
      </c>
      <c r="G796" s="50">
        <v>12</v>
      </c>
      <c r="H796" s="50">
        <f t="shared" si="12"/>
        <v>1</v>
      </c>
    </row>
    <row r="797" spans="1:8" x14ac:dyDescent="0.25">
      <c r="A797" t="s">
        <v>5191</v>
      </c>
      <c r="B797" t="s">
        <v>5019</v>
      </c>
      <c r="C797" t="s">
        <v>5016</v>
      </c>
      <c r="D797" s="1">
        <v>54550.8</v>
      </c>
      <c r="E797" s="1">
        <v>38185.56</v>
      </c>
      <c r="F797" s="1">
        <v>16365.24</v>
      </c>
      <c r="G797" s="50">
        <v>2</v>
      </c>
      <c r="H797" s="50">
        <f t="shared" si="12"/>
        <v>1</v>
      </c>
    </row>
    <row r="798" spans="1:8" x14ac:dyDescent="0.25">
      <c r="A798" t="s">
        <v>5189</v>
      </c>
      <c r="B798" t="s">
        <v>5020</v>
      </c>
      <c r="C798" t="s">
        <v>5016</v>
      </c>
      <c r="D798" s="1">
        <v>10535.34</v>
      </c>
      <c r="E798" s="1">
        <v>7374.7380000000003</v>
      </c>
      <c r="F798" s="1">
        <v>3160.6019999999999</v>
      </c>
      <c r="G798" s="50">
        <v>1</v>
      </c>
      <c r="H798" s="50">
        <f t="shared" si="12"/>
        <v>1</v>
      </c>
    </row>
    <row r="799" spans="1:8" x14ac:dyDescent="0.25">
      <c r="A799" t="s">
        <v>5188</v>
      </c>
      <c r="B799" t="s">
        <v>5020</v>
      </c>
      <c r="C799" t="s">
        <v>5016</v>
      </c>
      <c r="D799" s="1">
        <v>137039.4</v>
      </c>
      <c r="E799" s="1">
        <v>95927.58</v>
      </c>
      <c r="F799" s="1">
        <v>41111.82</v>
      </c>
      <c r="G799" s="50">
        <v>5</v>
      </c>
      <c r="H799" s="50">
        <f t="shared" si="12"/>
        <v>1</v>
      </c>
    </row>
    <row r="800" spans="1:8" x14ac:dyDescent="0.25">
      <c r="A800" t="s">
        <v>5185</v>
      </c>
      <c r="B800" t="s">
        <v>5025</v>
      </c>
      <c r="C800" t="s">
        <v>5015</v>
      </c>
      <c r="D800" s="1">
        <v>15947.28</v>
      </c>
      <c r="E800" s="1">
        <v>11163.096</v>
      </c>
      <c r="F800" s="1">
        <v>4784.1840000000002</v>
      </c>
      <c r="G800" s="50">
        <v>9</v>
      </c>
      <c r="H800" s="50">
        <f t="shared" si="12"/>
        <v>1</v>
      </c>
    </row>
    <row r="801" spans="1:8" x14ac:dyDescent="0.25">
      <c r="A801" t="s">
        <v>5190</v>
      </c>
      <c r="B801" t="s">
        <v>5020</v>
      </c>
      <c r="C801" t="s">
        <v>5017</v>
      </c>
      <c r="D801" s="1">
        <v>1911.18</v>
      </c>
      <c r="E801" s="1">
        <v>1337.826</v>
      </c>
      <c r="F801" s="1">
        <v>573.35400000000004</v>
      </c>
      <c r="G801" s="50">
        <v>1</v>
      </c>
      <c r="H801" s="50">
        <f t="shared" si="12"/>
        <v>1</v>
      </c>
    </row>
    <row r="802" spans="1:8" x14ac:dyDescent="0.25">
      <c r="A802" t="s">
        <v>5194</v>
      </c>
      <c r="B802" t="s">
        <v>5022</v>
      </c>
      <c r="C802" t="s">
        <v>5014</v>
      </c>
      <c r="D802" s="1">
        <v>93699.9</v>
      </c>
      <c r="E802" s="1">
        <v>65589.929999999993</v>
      </c>
      <c r="F802" s="1">
        <v>28109.97</v>
      </c>
      <c r="G802" s="50">
        <v>9</v>
      </c>
      <c r="H802" s="50">
        <f t="shared" si="12"/>
        <v>1</v>
      </c>
    </row>
    <row r="803" spans="1:8" x14ac:dyDescent="0.25">
      <c r="A803" t="s">
        <v>5193</v>
      </c>
      <c r="B803" t="s">
        <v>5019</v>
      </c>
      <c r="C803" t="s">
        <v>5015</v>
      </c>
      <c r="D803" s="1">
        <v>248255.28</v>
      </c>
      <c r="E803" s="1">
        <v>173778.696</v>
      </c>
      <c r="F803" s="1">
        <v>74476.584000000003</v>
      </c>
      <c r="G803" s="50">
        <v>7</v>
      </c>
      <c r="H803" s="50">
        <f t="shared" si="12"/>
        <v>1</v>
      </c>
    </row>
    <row r="804" spans="1:8" x14ac:dyDescent="0.25">
      <c r="A804" t="s">
        <v>5189</v>
      </c>
      <c r="B804" t="s">
        <v>5023</v>
      </c>
      <c r="C804" t="s">
        <v>5013</v>
      </c>
      <c r="D804" s="1">
        <v>84156.57</v>
      </c>
      <c r="E804" s="1">
        <v>58909.599000000002</v>
      </c>
      <c r="F804" s="1">
        <v>25246.971000000001</v>
      </c>
      <c r="G804" s="50">
        <v>9</v>
      </c>
      <c r="H804" s="50">
        <f t="shared" si="12"/>
        <v>1</v>
      </c>
    </row>
    <row r="805" spans="1:8" x14ac:dyDescent="0.25">
      <c r="A805" t="s">
        <v>5183</v>
      </c>
      <c r="B805" t="s">
        <v>5026</v>
      </c>
      <c r="C805" t="s">
        <v>5014</v>
      </c>
      <c r="D805" s="1">
        <v>202860</v>
      </c>
      <c r="E805" s="1">
        <v>142002</v>
      </c>
      <c r="F805" s="1">
        <v>60858</v>
      </c>
      <c r="G805" s="50">
        <v>9</v>
      </c>
      <c r="H805" s="50">
        <f t="shared" si="12"/>
        <v>1</v>
      </c>
    </row>
    <row r="806" spans="1:8" x14ac:dyDescent="0.25">
      <c r="A806" t="s">
        <v>5186</v>
      </c>
      <c r="B806" t="s">
        <v>5026</v>
      </c>
      <c r="C806" t="s">
        <v>5013</v>
      </c>
      <c r="D806" s="1">
        <v>39536</v>
      </c>
      <c r="E806" s="1">
        <v>27675.200000000001</v>
      </c>
      <c r="F806" s="1">
        <v>11860.8</v>
      </c>
      <c r="G806" s="50">
        <v>2</v>
      </c>
      <c r="H806" s="50">
        <f t="shared" si="12"/>
        <v>1</v>
      </c>
    </row>
    <row r="807" spans="1:8" x14ac:dyDescent="0.25">
      <c r="A807" t="s">
        <v>5185</v>
      </c>
      <c r="B807" t="s">
        <v>5021</v>
      </c>
      <c r="C807" t="s">
        <v>5017</v>
      </c>
      <c r="D807" s="1">
        <v>147462</v>
      </c>
      <c r="E807" s="1">
        <v>103223.4</v>
      </c>
      <c r="F807" s="1">
        <v>44238.6</v>
      </c>
      <c r="G807" s="50">
        <v>6</v>
      </c>
      <c r="H807" s="50">
        <f t="shared" si="12"/>
        <v>1</v>
      </c>
    </row>
    <row r="808" spans="1:8" x14ac:dyDescent="0.25">
      <c r="A808" t="s">
        <v>5192</v>
      </c>
      <c r="B808" t="s">
        <v>5025</v>
      </c>
      <c r="C808" t="s">
        <v>5015</v>
      </c>
      <c r="D808" s="1">
        <v>66976</v>
      </c>
      <c r="E808" s="1">
        <v>46883.199999999997</v>
      </c>
      <c r="F808" s="1">
        <v>20092.8</v>
      </c>
      <c r="G808" s="50">
        <v>7</v>
      </c>
      <c r="H808" s="50">
        <f t="shared" si="12"/>
        <v>1</v>
      </c>
    </row>
    <row r="809" spans="1:8" x14ac:dyDescent="0.25">
      <c r="A809" t="s">
        <v>5188</v>
      </c>
      <c r="B809" t="s">
        <v>5019</v>
      </c>
      <c r="C809" t="s">
        <v>5015</v>
      </c>
      <c r="D809" s="1">
        <v>63148.800000000003</v>
      </c>
      <c r="E809" s="1">
        <v>44204.160000000003</v>
      </c>
      <c r="F809" s="1">
        <v>18944.64</v>
      </c>
      <c r="G809" s="50">
        <v>12</v>
      </c>
      <c r="H809" s="50">
        <f t="shared" si="12"/>
        <v>1</v>
      </c>
    </row>
    <row r="810" spans="1:8" x14ac:dyDescent="0.25">
      <c r="A810" t="s">
        <v>5186</v>
      </c>
      <c r="B810" t="s">
        <v>5025</v>
      </c>
      <c r="C810" t="s">
        <v>5015</v>
      </c>
      <c r="D810" s="1">
        <v>64648</v>
      </c>
      <c r="E810" s="1">
        <v>45253.599999999999</v>
      </c>
      <c r="F810" s="1">
        <v>19394.400000000001</v>
      </c>
      <c r="G810" s="50">
        <v>8</v>
      </c>
      <c r="H810" s="50">
        <f t="shared" si="12"/>
        <v>1</v>
      </c>
    </row>
    <row r="811" spans="1:8" x14ac:dyDescent="0.25">
      <c r="A811" t="s">
        <v>5184</v>
      </c>
      <c r="B811" t="s">
        <v>5023</v>
      </c>
      <c r="C811" t="s">
        <v>5015</v>
      </c>
      <c r="D811" s="1">
        <v>48048</v>
      </c>
      <c r="E811" s="1">
        <v>33633.599999999999</v>
      </c>
      <c r="F811" s="1">
        <v>14414.4</v>
      </c>
      <c r="G811" s="50">
        <v>12</v>
      </c>
      <c r="H811" s="50">
        <f t="shared" si="12"/>
        <v>1</v>
      </c>
    </row>
    <row r="812" spans="1:8" x14ac:dyDescent="0.25">
      <c r="A812" t="s">
        <v>5184</v>
      </c>
      <c r="B812" t="s">
        <v>5023</v>
      </c>
      <c r="C812" t="s">
        <v>5014</v>
      </c>
      <c r="D812" s="1">
        <v>38650.559999999998</v>
      </c>
      <c r="E812" s="1">
        <v>27055.392</v>
      </c>
      <c r="F812" s="1">
        <v>11595.168</v>
      </c>
      <c r="G812" s="50">
        <v>12</v>
      </c>
      <c r="H812" s="50">
        <f t="shared" si="12"/>
        <v>1</v>
      </c>
    </row>
    <row r="813" spans="1:8" x14ac:dyDescent="0.25">
      <c r="A813" t="s">
        <v>5193</v>
      </c>
      <c r="B813" t="s">
        <v>5023</v>
      </c>
      <c r="C813" t="s">
        <v>5014</v>
      </c>
      <c r="D813" s="1">
        <v>52718</v>
      </c>
      <c r="E813" s="1">
        <v>36902.6</v>
      </c>
      <c r="F813" s="1">
        <v>15815.4</v>
      </c>
      <c r="G813" s="50">
        <v>2</v>
      </c>
      <c r="H813" s="50">
        <f t="shared" si="12"/>
        <v>1</v>
      </c>
    </row>
    <row r="814" spans="1:8" x14ac:dyDescent="0.25">
      <c r="A814" t="s">
        <v>5184</v>
      </c>
      <c r="B814" t="s">
        <v>5021</v>
      </c>
      <c r="C814" t="s">
        <v>5015</v>
      </c>
      <c r="D814" s="1">
        <v>216223.7</v>
      </c>
      <c r="E814" s="1">
        <v>151356.59</v>
      </c>
      <c r="F814" s="1">
        <v>64867.11</v>
      </c>
      <c r="G814" s="50">
        <v>7</v>
      </c>
      <c r="H814" s="50">
        <f t="shared" si="12"/>
        <v>1</v>
      </c>
    </row>
    <row r="815" spans="1:8" x14ac:dyDescent="0.25">
      <c r="A815" t="s">
        <v>5192</v>
      </c>
      <c r="B815" t="s">
        <v>5023</v>
      </c>
      <c r="C815" t="s">
        <v>5017</v>
      </c>
      <c r="D815" s="1">
        <v>65500</v>
      </c>
      <c r="E815" s="1">
        <v>45850</v>
      </c>
      <c r="F815" s="1">
        <v>19650</v>
      </c>
      <c r="G815" s="50">
        <v>5</v>
      </c>
      <c r="H815" s="50">
        <f t="shared" si="12"/>
        <v>1</v>
      </c>
    </row>
    <row r="816" spans="1:8" x14ac:dyDescent="0.25">
      <c r="A816" t="s">
        <v>5187</v>
      </c>
      <c r="B816" t="s">
        <v>5019</v>
      </c>
      <c r="C816" t="s">
        <v>5015</v>
      </c>
      <c r="D816" s="1">
        <v>301691.52000000002</v>
      </c>
      <c r="E816" s="1">
        <v>211184.06400000001</v>
      </c>
      <c r="F816" s="1">
        <v>90507.456000000006</v>
      </c>
      <c r="G816" s="50">
        <v>8</v>
      </c>
      <c r="H816" s="50">
        <f t="shared" si="12"/>
        <v>1</v>
      </c>
    </row>
    <row r="817" spans="1:8" x14ac:dyDescent="0.25">
      <c r="A817" t="s">
        <v>5189</v>
      </c>
      <c r="B817" t="s">
        <v>5025</v>
      </c>
      <c r="C817" t="s">
        <v>5015</v>
      </c>
      <c r="D817" s="1">
        <v>68172.3</v>
      </c>
      <c r="E817" s="1">
        <v>47720.61</v>
      </c>
      <c r="F817" s="1">
        <v>20451.689999999999</v>
      </c>
      <c r="G817" s="50">
        <v>6</v>
      </c>
      <c r="H817" s="50">
        <f t="shared" si="12"/>
        <v>1</v>
      </c>
    </row>
    <row r="818" spans="1:8" x14ac:dyDescent="0.25">
      <c r="A818" t="s">
        <v>5185</v>
      </c>
      <c r="B818" t="s">
        <v>5021</v>
      </c>
      <c r="C818" t="s">
        <v>5015</v>
      </c>
      <c r="D818" s="1">
        <v>302184.96000000002</v>
      </c>
      <c r="E818" s="1">
        <v>211529.47200000001</v>
      </c>
      <c r="F818" s="1">
        <v>90655.487999999998</v>
      </c>
      <c r="G818" s="50">
        <v>12</v>
      </c>
      <c r="H818" s="50">
        <f t="shared" si="12"/>
        <v>1</v>
      </c>
    </row>
    <row r="819" spans="1:8" x14ac:dyDescent="0.25">
      <c r="A819" t="s">
        <v>5194</v>
      </c>
      <c r="B819" t="s">
        <v>5023</v>
      </c>
      <c r="C819" t="s">
        <v>5014</v>
      </c>
      <c r="D819" s="1">
        <v>286246.40000000002</v>
      </c>
      <c r="E819" s="1">
        <v>200372.48000000001</v>
      </c>
      <c r="F819" s="1">
        <v>85873.919999999998</v>
      </c>
      <c r="G819" s="50">
        <v>8</v>
      </c>
      <c r="H819" s="50">
        <f t="shared" si="12"/>
        <v>1</v>
      </c>
    </row>
    <row r="820" spans="1:8" x14ac:dyDescent="0.25">
      <c r="A820" t="s">
        <v>5184</v>
      </c>
      <c r="B820" t="s">
        <v>5020</v>
      </c>
      <c r="C820" t="s">
        <v>5016</v>
      </c>
      <c r="D820" s="1">
        <v>82353</v>
      </c>
      <c r="E820" s="1">
        <v>57647.1</v>
      </c>
      <c r="F820" s="1">
        <v>24705.9</v>
      </c>
      <c r="G820" s="50">
        <v>3</v>
      </c>
      <c r="H820" s="50">
        <f t="shared" si="12"/>
        <v>1</v>
      </c>
    </row>
    <row r="821" spans="1:8" x14ac:dyDescent="0.25">
      <c r="A821" t="s">
        <v>5186</v>
      </c>
      <c r="B821" t="s">
        <v>5021</v>
      </c>
      <c r="C821" t="s">
        <v>5013</v>
      </c>
      <c r="D821" s="1">
        <v>115675.68</v>
      </c>
      <c r="E821" s="1">
        <v>80972.975999999995</v>
      </c>
      <c r="F821" s="1">
        <v>34702.703999999998</v>
      </c>
      <c r="G821" s="50">
        <v>4</v>
      </c>
      <c r="H821" s="50">
        <f t="shared" si="12"/>
        <v>1</v>
      </c>
    </row>
    <row r="822" spans="1:8" x14ac:dyDescent="0.25">
      <c r="A822" t="s">
        <v>5193</v>
      </c>
      <c r="B822" t="s">
        <v>5025</v>
      </c>
      <c r="C822" t="s">
        <v>5017</v>
      </c>
      <c r="D822" s="1">
        <v>14472</v>
      </c>
      <c r="E822" s="1">
        <v>10130.4</v>
      </c>
      <c r="F822" s="1">
        <v>4341.6000000000004</v>
      </c>
      <c r="G822" s="50">
        <v>6</v>
      </c>
      <c r="H822" s="50">
        <f t="shared" si="12"/>
        <v>1</v>
      </c>
    </row>
    <row r="823" spans="1:8" x14ac:dyDescent="0.25">
      <c r="A823" t="s">
        <v>5191</v>
      </c>
      <c r="B823" t="s">
        <v>5022</v>
      </c>
      <c r="C823" t="s">
        <v>5017</v>
      </c>
      <c r="D823" s="1">
        <v>44148.2</v>
      </c>
      <c r="E823" s="1">
        <v>30903.74</v>
      </c>
      <c r="F823" s="1">
        <v>13244.46</v>
      </c>
      <c r="G823" s="50">
        <v>4</v>
      </c>
      <c r="H823" s="50">
        <f t="shared" si="12"/>
        <v>1</v>
      </c>
    </row>
    <row r="824" spans="1:8" x14ac:dyDescent="0.25">
      <c r="A824" t="s">
        <v>5189</v>
      </c>
      <c r="B824" t="s">
        <v>5023</v>
      </c>
      <c r="C824" t="s">
        <v>5015</v>
      </c>
      <c r="D824" s="1">
        <v>253224</v>
      </c>
      <c r="E824" s="1">
        <v>177256.8</v>
      </c>
      <c r="F824" s="1">
        <v>75967.199999999997</v>
      </c>
      <c r="G824" s="50">
        <v>8</v>
      </c>
      <c r="H824" s="50">
        <f t="shared" si="12"/>
        <v>1</v>
      </c>
    </row>
    <row r="825" spans="1:8" x14ac:dyDescent="0.25">
      <c r="A825" t="s">
        <v>5191</v>
      </c>
      <c r="B825" t="s">
        <v>5021</v>
      </c>
      <c r="C825" t="s">
        <v>5014</v>
      </c>
      <c r="D825" s="1">
        <v>72301.919999999998</v>
      </c>
      <c r="E825" s="1">
        <v>50611.343999999997</v>
      </c>
      <c r="F825" s="1">
        <v>21690.576000000001</v>
      </c>
      <c r="G825" s="50">
        <v>2</v>
      </c>
      <c r="H825" s="50">
        <f t="shared" si="12"/>
        <v>1</v>
      </c>
    </row>
    <row r="826" spans="1:8" x14ac:dyDescent="0.25">
      <c r="A826" t="s">
        <v>5187</v>
      </c>
      <c r="B826" t="s">
        <v>5024</v>
      </c>
      <c r="C826" t="s">
        <v>5016</v>
      </c>
      <c r="D826" s="1">
        <v>246856</v>
      </c>
      <c r="E826" s="1">
        <v>172799.2</v>
      </c>
      <c r="F826" s="1">
        <v>74056.800000000003</v>
      </c>
      <c r="G826" s="50">
        <v>8</v>
      </c>
      <c r="H826" s="50">
        <f t="shared" si="12"/>
        <v>1</v>
      </c>
    </row>
    <row r="827" spans="1:8" x14ac:dyDescent="0.25">
      <c r="A827" t="s">
        <v>5186</v>
      </c>
      <c r="B827" t="s">
        <v>5019</v>
      </c>
      <c r="C827" t="s">
        <v>5016</v>
      </c>
      <c r="D827" s="1">
        <v>23816.5</v>
      </c>
      <c r="E827" s="1">
        <v>16671.55</v>
      </c>
      <c r="F827" s="1">
        <v>7144.95</v>
      </c>
      <c r="G827" s="50">
        <v>10</v>
      </c>
      <c r="H827" s="50">
        <f t="shared" si="12"/>
        <v>1</v>
      </c>
    </row>
    <row r="828" spans="1:8" x14ac:dyDescent="0.25">
      <c r="A828" t="s">
        <v>5190</v>
      </c>
      <c r="B828" t="s">
        <v>5024</v>
      </c>
      <c r="C828" t="s">
        <v>5014</v>
      </c>
      <c r="D828" s="1">
        <v>307501.92</v>
      </c>
      <c r="E828" s="1">
        <v>215251.34400000001</v>
      </c>
      <c r="F828" s="1">
        <v>92250.576000000001</v>
      </c>
      <c r="G828" s="50">
        <v>9</v>
      </c>
      <c r="H828" s="50">
        <f t="shared" si="12"/>
        <v>1</v>
      </c>
    </row>
    <row r="829" spans="1:8" x14ac:dyDescent="0.25">
      <c r="A829" t="s">
        <v>5188</v>
      </c>
      <c r="B829" t="s">
        <v>5020</v>
      </c>
      <c r="C829" t="s">
        <v>5017</v>
      </c>
      <c r="D829" s="1">
        <v>207879.75</v>
      </c>
      <c r="E829" s="1">
        <v>145515.82500000001</v>
      </c>
      <c r="F829" s="1">
        <v>62363.925000000003</v>
      </c>
      <c r="G829" s="50">
        <v>9</v>
      </c>
      <c r="H829" s="50">
        <f t="shared" si="12"/>
        <v>1</v>
      </c>
    </row>
    <row r="830" spans="1:8" x14ac:dyDescent="0.25">
      <c r="A830" t="s">
        <v>5189</v>
      </c>
      <c r="B830" t="s">
        <v>5020</v>
      </c>
      <c r="C830" t="s">
        <v>5013</v>
      </c>
      <c r="D830" s="1">
        <v>37823.5</v>
      </c>
      <c r="E830" s="1">
        <v>26476.45</v>
      </c>
      <c r="F830" s="1">
        <v>11347.05</v>
      </c>
      <c r="G830" s="50">
        <v>1</v>
      </c>
      <c r="H830" s="50">
        <f t="shared" si="12"/>
        <v>1</v>
      </c>
    </row>
    <row r="831" spans="1:8" x14ac:dyDescent="0.25">
      <c r="A831" t="s">
        <v>5191</v>
      </c>
      <c r="B831" t="s">
        <v>5019</v>
      </c>
      <c r="C831" t="s">
        <v>5013</v>
      </c>
      <c r="D831" s="1">
        <v>45846</v>
      </c>
      <c r="E831" s="1">
        <v>32092.2</v>
      </c>
      <c r="F831" s="1">
        <v>13753.8</v>
      </c>
      <c r="G831" s="50">
        <v>6</v>
      </c>
      <c r="H831" s="50">
        <f t="shared" si="12"/>
        <v>1</v>
      </c>
    </row>
    <row r="832" spans="1:8" x14ac:dyDescent="0.25">
      <c r="A832" t="s">
        <v>5191</v>
      </c>
      <c r="B832" t="s">
        <v>5025</v>
      </c>
      <c r="C832" t="s">
        <v>5017</v>
      </c>
      <c r="D832" s="1">
        <v>63598</v>
      </c>
      <c r="E832" s="1">
        <v>44518.6</v>
      </c>
      <c r="F832" s="1">
        <v>19079.400000000001</v>
      </c>
      <c r="G832" s="50">
        <v>2</v>
      </c>
      <c r="H832" s="50">
        <f t="shared" si="12"/>
        <v>1</v>
      </c>
    </row>
    <row r="833" spans="1:8" x14ac:dyDescent="0.25">
      <c r="A833" t="s">
        <v>5192</v>
      </c>
      <c r="B833" t="s">
        <v>5024</v>
      </c>
      <c r="C833" t="s">
        <v>5015</v>
      </c>
      <c r="D833" s="1">
        <v>144034.84</v>
      </c>
      <c r="E833" s="1">
        <v>100824.38800000001</v>
      </c>
      <c r="F833" s="1">
        <v>43210.451999999997</v>
      </c>
      <c r="G833" s="50">
        <v>4</v>
      </c>
      <c r="H833" s="50">
        <f t="shared" si="12"/>
        <v>1</v>
      </c>
    </row>
    <row r="834" spans="1:8" x14ac:dyDescent="0.25">
      <c r="A834" t="s">
        <v>5183</v>
      </c>
      <c r="B834" t="s">
        <v>5020</v>
      </c>
      <c r="C834" t="s">
        <v>5016</v>
      </c>
      <c r="D834" s="1">
        <v>75780.06</v>
      </c>
      <c r="E834" s="1">
        <v>53046.042000000001</v>
      </c>
      <c r="F834" s="1">
        <v>22734.018</v>
      </c>
      <c r="G834" s="50">
        <v>2</v>
      </c>
      <c r="H834" s="50">
        <f t="shared" si="12"/>
        <v>1</v>
      </c>
    </row>
    <row r="835" spans="1:8" x14ac:dyDescent="0.25">
      <c r="A835" t="s">
        <v>5192</v>
      </c>
      <c r="B835" t="s">
        <v>5023</v>
      </c>
      <c r="C835" t="s">
        <v>5015</v>
      </c>
      <c r="D835" s="1">
        <v>285784.15999999997</v>
      </c>
      <c r="E835" s="1">
        <v>200048.91200000001</v>
      </c>
      <c r="F835" s="1">
        <v>85735.248000000007</v>
      </c>
      <c r="G835" s="50">
        <v>8</v>
      </c>
      <c r="H835" s="50">
        <f t="shared" ref="H835:H898" si="13">SUBTOTAL(103,A835)</f>
        <v>1</v>
      </c>
    </row>
    <row r="836" spans="1:8" x14ac:dyDescent="0.25">
      <c r="A836" t="s">
        <v>5193</v>
      </c>
      <c r="B836" t="s">
        <v>5019</v>
      </c>
      <c r="C836" t="s">
        <v>5017</v>
      </c>
      <c r="D836" s="1">
        <v>56918.400000000001</v>
      </c>
      <c r="E836" s="1">
        <v>39842.879999999997</v>
      </c>
      <c r="F836" s="1">
        <v>17075.52</v>
      </c>
      <c r="G836" s="50">
        <v>6</v>
      </c>
      <c r="H836" s="50">
        <f t="shared" si="13"/>
        <v>1</v>
      </c>
    </row>
    <row r="837" spans="1:8" x14ac:dyDescent="0.25">
      <c r="A837" t="s">
        <v>5194</v>
      </c>
      <c r="B837" t="s">
        <v>5021</v>
      </c>
      <c r="C837" t="s">
        <v>5017</v>
      </c>
      <c r="D837" s="1">
        <v>108670</v>
      </c>
      <c r="E837" s="1">
        <v>76069</v>
      </c>
      <c r="F837" s="1">
        <v>32601</v>
      </c>
      <c r="G837" s="50">
        <v>10</v>
      </c>
      <c r="H837" s="50">
        <f t="shared" si="13"/>
        <v>1</v>
      </c>
    </row>
    <row r="838" spans="1:8" x14ac:dyDescent="0.25">
      <c r="A838" t="s">
        <v>5188</v>
      </c>
      <c r="B838" t="s">
        <v>5020</v>
      </c>
      <c r="C838" t="s">
        <v>5017</v>
      </c>
      <c r="D838" s="1">
        <v>71280</v>
      </c>
      <c r="E838" s="1">
        <v>49896</v>
      </c>
      <c r="F838" s="1">
        <v>21384</v>
      </c>
      <c r="G838" s="50">
        <v>9</v>
      </c>
      <c r="H838" s="50">
        <f t="shared" si="13"/>
        <v>1</v>
      </c>
    </row>
    <row r="839" spans="1:8" x14ac:dyDescent="0.25">
      <c r="A839" t="s">
        <v>5192</v>
      </c>
      <c r="B839" t="s">
        <v>5024</v>
      </c>
      <c r="C839" t="s">
        <v>5014</v>
      </c>
      <c r="D839" s="1">
        <v>186623.64</v>
      </c>
      <c r="E839" s="1">
        <v>130636.548</v>
      </c>
      <c r="F839" s="1">
        <v>55987.091999999997</v>
      </c>
      <c r="G839" s="50">
        <v>7</v>
      </c>
      <c r="H839" s="50">
        <f t="shared" si="13"/>
        <v>1</v>
      </c>
    </row>
    <row r="840" spans="1:8" x14ac:dyDescent="0.25">
      <c r="A840" t="s">
        <v>5190</v>
      </c>
      <c r="B840" t="s">
        <v>5026</v>
      </c>
      <c r="C840" t="s">
        <v>5013</v>
      </c>
      <c r="D840" s="1">
        <v>79943.850000000006</v>
      </c>
      <c r="E840" s="1">
        <v>55960.695</v>
      </c>
      <c r="F840" s="1">
        <v>23983.154999999999</v>
      </c>
      <c r="G840" s="50">
        <v>3</v>
      </c>
      <c r="H840" s="50">
        <f t="shared" si="13"/>
        <v>1</v>
      </c>
    </row>
    <row r="841" spans="1:8" x14ac:dyDescent="0.25">
      <c r="A841" t="s">
        <v>5185</v>
      </c>
      <c r="B841" t="s">
        <v>5020</v>
      </c>
      <c r="C841" t="s">
        <v>5014</v>
      </c>
      <c r="D841" s="1">
        <v>252821.52</v>
      </c>
      <c r="E841" s="1">
        <v>176975.06400000001</v>
      </c>
      <c r="F841" s="1">
        <v>75846.456000000006</v>
      </c>
      <c r="G841" s="50">
        <v>7</v>
      </c>
      <c r="H841" s="50">
        <f t="shared" si="13"/>
        <v>1</v>
      </c>
    </row>
    <row r="842" spans="1:8" x14ac:dyDescent="0.25">
      <c r="A842" t="s">
        <v>5184</v>
      </c>
      <c r="B842" t="s">
        <v>5024</v>
      </c>
      <c r="C842" t="s">
        <v>5014</v>
      </c>
      <c r="D842" s="1">
        <v>229896</v>
      </c>
      <c r="E842" s="1">
        <v>160927.20000000001</v>
      </c>
      <c r="F842" s="1">
        <v>68968.800000000003</v>
      </c>
      <c r="G842" s="50">
        <v>8</v>
      </c>
      <c r="H842" s="50">
        <f t="shared" si="13"/>
        <v>1</v>
      </c>
    </row>
    <row r="843" spans="1:8" x14ac:dyDescent="0.25">
      <c r="A843" t="s">
        <v>5189</v>
      </c>
      <c r="B843" t="s">
        <v>5025</v>
      </c>
      <c r="C843" t="s">
        <v>5016</v>
      </c>
      <c r="D843" s="1">
        <v>53955</v>
      </c>
      <c r="E843" s="1">
        <v>37768.5</v>
      </c>
      <c r="F843" s="1">
        <v>16186.5</v>
      </c>
      <c r="G843" s="50">
        <v>4</v>
      </c>
      <c r="H843" s="50">
        <f t="shared" si="13"/>
        <v>1</v>
      </c>
    </row>
    <row r="844" spans="1:8" x14ac:dyDescent="0.25">
      <c r="A844" t="s">
        <v>5186</v>
      </c>
      <c r="B844" t="s">
        <v>5026</v>
      </c>
      <c r="C844" t="s">
        <v>5015</v>
      </c>
      <c r="D844" s="1">
        <v>253174.2</v>
      </c>
      <c r="E844" s="1">
        <v>177221.94</v>
      </c>
      <c r="F844" s="1">
        <v>75952.259999999995</v>
      </c>
      <c r="G844" s="50">
        <v>10</v>
      </c>
      <c r="H844" s="50">
        <f t="shared" si="13"/>
        <v>1</v>
      </c>
    </row>
    <row r="845" spans="1:8" x14ac:dyDescent="0.25">
      <c r="A845" t="s">
        <v>5185</v>
      </c>
      <c r="B845" t="s">
        <v>5021</v>
      </c>
      <c r="C845" t="s">
        <v>5015</v>
      </c>
      <c r="D845" s="1">
        <v>77320</v>
      </c>
      <c r="E845" s="1">
        <v>54124</v>
      </c>
      <c r="F845" s="1">
        <v>23196</v>
      </c>
      <c r="G845" s="50">
        <v>5</v>
      </c>
      <c r="H845" s="50">
        <f t="shared" si="13"/>
        <v>1</v>
      </c>
    </row>
    <row r="846" spans="1:8" x14ac:dyDescent="0.25">
      <c r="A846" t="s">
        <v>5187</v>
      </c>
      <c r="B846" t="s">
        <v>5024</v>
      </c>
      <c r="C846" t="s">
        <v>5013</v>
      </c>
      <c r="D846" s="1">
        <v>31411.74</v>
      </c>
      <c r="E846" s="1">
        <v>21988.218000000001</v>
      </c>
      <c r="F846" s="1">
        <v>9423.5220000000008</v>
      </c>
      <c r="G846" s="50">
        <v>3</v>
      </c>
      <c r="H846" s="50">
        <f t="shared" si="13"/>
        <v>1</v>
      </c>
    </row>
    <row r="847" spans="1:8" x14ac:dyDescent="0.25">
      <c r="A847" t="s">
        <v>5187</v>
      </c>
      <c r="B847" t="s">
        <v>5021</v>
      </c>
      <c r="C847" t="s">
        <v>5013</v>
      </c>
      <c r="D847" s="1">
        <v>123412</v>
      </c>
      <c r="E847" s="1">
        <v>86388.4</v>
      </c>
      <c r="F847" s="1">
        <v>37023.599999999999</v>
      </c>
      <c r="G847" s="50">
        <v>4</v>
      </c>
      <c r="H847" s="50">
        <f t="shared" si="13"/>
        <v>1</v>
      </c>
    </row>
    <row r="848" spans="1:8" x14ac:dyDescent="0.25">
      <c r="A848" t="s">
        <v>5194</v>
      </c>
      <c r="B848" t="s">
        <v>5023</v>
      </c>
      <c r="C848" t="s">
        <v>5017</v>
      </c>
      <c r="D848" s="1">
        <v>60906.239999999998</v>
      </c>
      <c r="E848" s="1">
        <v>42634.368000000002</v>
      </c>
      <c r="F848" s="1">
        <v>18271.871999999999</v>
      </c>
      <c r="G848" s="50">
        <v>3</v>
      </c>
      <c r="H848" s="50">
        <f t="shared" si="13"/>
        <v>1</v>
      </c>
    </row>
    <row r="849" spans="1:8" x14ac:dyDescent="0.25">
      <c r="A849" t="s">
        <v>5185</v>
      </c>
      <c r="B849" t="s">
        <v>5020</v>
      </c>
      <c r="C849" t="s">
        <v>5014</v>
      </c>
      <c r="D849" s="1">
        <v>188700.96</v>
      </c>
      <c r="E849" s="1">
        <v>132090.67199999999</v>
      </c>
      <c r="F849" s="1">
        <v>56610.288</v>
      </c>
      <c r="G849" s="50">
        <v>8</v>
      </c>
      <c r="H849" s="50">
        <f t="shared" si="13"/>
        <v>1</v>
      </c>
    </row>
    <row r="850" spans="1:8" x14ac:dyDescent="0.25">
      <c r="A850" t="s">
        <v>5191</v>
      </c>
      <c r="B850" t="s">
        <v>5023</v>
      </c>
      <c r="C850" t="s">
        <v>5017</v>
      </c>
      <c r="D850" s="1">
        <v>178238.5</v>
      </c>
      <c r="E850" s="1">
        <v>124766.95</v>
      </c>
      <c r="F850" s="1">
        <v>53471.55</v>
      </c>
      <c r="G850" s="50">
        <v>5</v>
      </c>
      <c r="H850" s="50">
        <f t="shared" si="13"/>
        <v>1</v>
      </c>
    </row>
    <row r="851" spans="1:8" x14ac:dyDescent="0.25">
      <c r="A851" t="s">
        <v>5188</v>
      </c>
      <c r="B851" t="s">
        <v>5025</v>
      </c>
      <c r="C851" t="s">
        <v>5016</v>
      </c>
      <c r="D851" s="1">
        <v>458572.79999999999</v>
      </c>
      <c r="E851" s="1">
        <v>321000.96000000002</v>
      </c>
      <c r="F851" s="1">
        <v>137571.84</v>
      </c>
      <c r="G851" s="50">
        <v>12</v>
      </c>
      <c r="H851" s="50">
        <f t="shared" si="13"/>
        <v>1</v>
      </c>
    </row>
    <row r="852" spans="1:8" x14ac:dyDescent="0.25">
      <c r="A852" t="s">
        <v>5183</v>
      </c>
      <c r="B852" t="s">
        <v>5026</v>
      </c>
      <c r="C852" t="s">
        <v>5015</v>
      </c>
      <c r="D852" s="1">
        <v>76867.199999999997</v>
      </c>
      <c r="E852" s="1">
        <v>53807.040000000001</v>
      </c>
      <c r="F852" s="1">
        <v>23060.16</v>
      </c>
      <c r="G852" s="50">
        <v>8</v>
      </c>
      <c r="H852" s="50">
        <f t="shared" si="13"/>
        <v>1</v>
      </c>
    </row>
    <row r="853" spans="1:8" x14ac:dyDescent="0.25">
      <c r="A853" t="s">
        <v>5194</v>
      </c>
      <c r="B853" t="s">
        <v>5019</v>
      </c>
      <c r="C853" t="s">
        <v>5013</v>
      </c>
      <c r="D853" s="1">
        <v>225355.76</v>
      </c>
      <c r="E853" s="1">
        <v>157749.03200000001</v>
      </c>
      <c r="F853" s="1">
        <v>67606.728000000003</v>
      </c>
      <c r="G853" s="50">
        <v>8</v>
      </c>
      <c r="H853" s="50">
        <f t="shared" si="13"/>
        <v>1</v>
      </c>
    </row>
    <row r="854" spans="1:8" x14ac:dyDescent="0.25">
      <c r="A854" t="s">
        <v>5188</v>
      </c>
      <c r="B854" t="s">
        <v>5022</v>
      </c>
      <c r="C854" t="s">
        <v>5013</v>
      </c>
      <c r="D854" s="1">
        <v>161001.06</v>
      </c>
      <c r="E854" s="1">
        <v>112700.742</v>
      </c>
      <c r="F854" s="1">
        <v>48300.317999999999</v>
      </c>
      <c r="G854" s="50">
        <v>11</v>
      </c>
      <c r="H854" s="50">
        <f t="shared" si="13"/>
        <v>1</v>
      </c>
    </row>
    <row r="855" spans="1:8" x14ac:dyDescent="0.25">
      <c r="A855" t="s">
        <v>5193</v>
      </c>
      <c r="B855" t="s">
        <v>5020</v>
      </c>
      <c r="C855" t="s">
        <v>5015</v>
      </c>
      <c r="D855" s="1">
        <v>13304.94</v>
      </c>
      <c r="E855" s="1">
        <v>9313.4580000000005</v>
      </c>
      <c r="F855" s="1">
        <v>3991.482</v>
      </c>
      <c r="G855" s="50">
        <v>1</v>
      </c>
      <c r="H855" s="50">
        <f t="shared" si="13"/>
        <v>1</v>
      </c>
    </row>
    <row r="856" spans="1:8" x14ac:dyDescent="0.25">
      <c r="A856" t="s">
        <v>5190</v>
      </c>
      <c r="B856" t="s">
        <v>5025</v>
      </c>
      <c r="C856" t="s">
        <v>5017</v>
      </c>
      <c r="D856" s="1">
        <v>78281.88</v>
      </c>
      <c r="E856" s="1">
        <v>54797.315999999999</v>
      </c>
      <c r="F856" s="1">
        <v>23484.563999999998</v>
      </c>
      <c r="G856" s="50">
        <v>6</v>
      </c>
      <c r="H856" s="50">
        <f t="shared" si="13"/>
        <v>1</v>
      </c>
    </row>
    <row r="857" spans="1:8" x14ac:dyDescent="0.25">
      <c r="A857" t="s">
        <v>5190</v>
      </c>
      <c r="B857" t="s">
        <v>5025</v>
      </c>
      <c r="C857" t="s">
        <v>5017</v>
      </c>
      <c r="D857" s="1">
        <v>27933.43</v>
      </c>
      <c r="E857" s="1">
        <v>19553.401000000002</v>
      </c>
      <c r="F857" s="1">
        <v>8380.0290000000005</v>
      </c>
      <c r="G857" s="50">
        <v>1</v>
      </c>
      <c r="H857" s="50">
        <f t="shared" si="13"/>
        <v>1</v>
      </c>
    </row>
    <row r="858" spans="1:8" x14ac:dyDescent="0.25">
      <c r="A858" t="s">
        <v>5185</v>
      </c>
      <c r="B858" t="s">
        <v>5022</v>
      </c>
      <c r="C858" t="s">
        <v>5016</v>
      </c>
      <c r="D858" s="1">
        <v>148023.75</v>
      </c>
      <c r="E858" s="1">
        <v>103616.625</v>
      </c>
      <c r="F858" s="1">
        <v>44407.125</v>
      </c>
      <c r="G858" s="50">
        <v>5</v>
      </c>
      <c r="H858" s="50">
        <f t="shared" si="13"/>
        <v>1</v>
      </c>
    </row>
    <row r="859" spans="1:8" x14ac:dyDescent="0.25">
      <c r="A859" t="s">
        <v>5192</v>
      </c>
      <c r="B859" t="s">
        <v>5026</v>
      </c>
      <c r="C859" t="s">
        <v>5016</v>
      </c>
      <c r="D859" s="1">
        <v>227900</v>
      </c>
      <c r="E859" s="1">
        <v>159530</v>
      </c>
      <c r="F859" s="1">
        <v>68370</v>
      </c>
      <c r="G859" s="50">
        <v>8</v>
      </c>
      <c r="H859" s="50">
        <f t="shared" si="13"/>
        <v>1</v>
      </c>
    </row>
    <row r="860" spans="1:8" x14ac:dyDescent="0.25">
      <c r="A860" t="s">
        <v>5192</v>
      </c>
      <c r="B860" t="s">
        <v>5026</v>
      </c>
      <c r="C860" t="s">
        <v>5013</v>
      </c>
      <c r="D860" s="1">
        <v>33456</v>
      </c>
      <c r="E860" s="1">
        <v>23419.200000000001</v>
      </c>
      <c r="F860" s="1">
        <v>10036.799999999999</v>
      </c>
      <c r="G860" s="50">
        <v>6</v>
      </c>
      <c r="H860" s="50">
        <f t="shared" si="13"/>
        <v>1</v>
      </c>
    </row>
    <row r="861" spans="1:8" x14ac:dyDescent="0.25">
      <c r="A861" t="s">
        <v>5189</v>
      </c>
      <c r="B861" t="s">
        <v>5021</v>
      </c>
      <c r="C861" t="s">
        <v>5017</v>
      </c>
      <c r="D861" s="1">
        <v>84525.14</v>
      </c>
      <c r="E861" s="1">
        <v>59167.597999999998</v>
      </c>
      <c r="F861" s="1">
        <v>25357.542000000001</v>
      </c>
      <c r="G861" s="50">
        <v>7</v>
      </c>
      <c r="H861" s="50">
        <f t="shared" si="13"/>
        <v>1</v>
      </c>
    </row>
    <row r="862" spans="1:8" x14ac:dyDescent="0.25">
      <c r="A862" t="s">
        <v>5191</v>
      </c>
      <c r="B862" t="s">
        <v>5026</v>
      </c>
      <c r="C862" t="s">
        <v>5015</v>
      </c>
      <c r="D862" s="1">
        <v>317328</v>
      </c>
      <c r="E862" s="1">
        <v>222129.6</v>
      </c>
      <c r="F862" s="1">
        <v>95198.399999999994</v>
      </c>
      <c r="G862" s="50">
        <v>12</v>
      </c>
      <c r="H862" s="50">
        <f t="shared" si="13"/>
        <v>1</v>
      </c>
    </row>
    <row r="863" spans="1:8" x14ac:dyDescent="0.25">
      <c r="A863" t="s">
        <v>5184</v>
      </c>
      <c r="B863" t="s">
        <v>5025</v>
      </c>
      <c r="C863" t="s">
        <v>5016</v>
      </c>
      <c r="D863" s="1">
        <v>25824.15</v>
      </c>
      <c r="E863" s="1">
        <v>18076.904999999999</v>
      </c>
      <c r="F863" s="1">
        <v>7747.2449999999999</v>
      </c>
      <c r="G863" s="50">
        <v>5</v>
      </c>
      <c r="H863" s="50">
        <f t="shared" si="13"/>
        <v>1</v>
      </c>
    </row>
    <row r="864" spans="1:8" x14ac:dyDescent="0.25">
      <c r="A864" t="s">
        <v>5183</v>
      </c>
      <c r="B864" t="s">
        <v>5020</v>
      </c>
      <c r="C864" t="s">
        <v>5016</v>
      </c>
      <c r="D864" s="1">
        <v>11353.77</v>
      </c>
      <c r="E864" s="1">
        <v>7947.6390000000001</v>
      </c>
      <c r="F864" s="1">
        <v>3406.1309999999999</v>
      </c>
      <c r="G864" s="50">
        <v>1</v>
      </c>
      <c r="H864" s="50">
        <f t="shared" si="13"/>
        <v>1</v>
      </c>
    </row>
    <row r="865" spans="1:8" x14ac:dyDescent="0.25">
      <c r="A865" t="s">
        <v>5188</v>
      </c>
      <c r="B865" t="s">
        <v>5021</v>
      </c>
      <c r="C865" t="s">
        <v>5016</v>
      </c>
      <c r="D865" s="1">
        <v>32136</v>
      </c>
      <c r="E865" s="1">
        <v>22495.200000000001</v>
      </c>
      <c r="F865" s="1">
        <v>9640.7999999999993</v>
      </c>
      <c r="G865" s="50">
        <v>4</v>
      </c>
      <c r="H865" s="50">
        <f t="shared" si="13"/>
        <v>1</v>
      </c>
    </row>
    <row r="866" spans="1:8" x14ac:dyDescent="0.25">
      <c r="A866" t="s">
        <v>5185</v>
      </c>
      <c r="B866" t="s">
        <v>5022</v>
      </c>
      <c r="C866" t="s">
        <v>5013</v>
      </c>
      <c r="D866" s="1">
        <v>12402.18</v>
      </c>
      <c r="E866" s="1">
        <v>8681.5259999999998</v>
      </c>
      <c r="F866" s="1">
        <v>3720.654</v>
      </c>
      <c r="G866" s="50">
        <v>3</v>
      </c>
      <c r="H866" s="50">
        <f t="shared" si="13"/>
        <v>1</v>
      </c>
    </row>
    <row r="867" spans="1:8" x14ac:dyDescent="0.25">
      <c r="A867" t="s">
        <v>5189</v>
      </c>
      <c r="B867" t="s">
        <v>5019</v>
      </c>
      <c r="C867" t="s">
        <v>5016</v>
      </c>
      <c r="D867" s="1">
        <v>245538</v>
      </c>
      <c r="E867" s="1">
        <v>171876.6</v>
      </c>
      <c r="F867" s="1">
        <v>73661.399999999994</v>
      </c>
      <c r="G867" s="50">
        <v>9</v>
      </c>
      <c r="H867" s="50">
        <f t="shared" si="13"/>
        <v>1</v>
      </c>
    </row>
    <row r="868" spans="1:8" x14ac:dyDescent="0.25">
      <c r="A868" t="s">
        <v>5187</v>
      </c>
      <c r="B868" t="s">
        <v>5020</v>
      </c>
      <c r="C868" t="s">
        <v>5016</v>
      </c>
      <c r="D868" s="1">
        <v>72608.149999999994</v>
      </c>
      <c r="E868" s="1">
        <v>50825.705000000002</v>
      </c>
      <c r="F868" s="1">
        <v>21782.445</v>
      </c>
      <c r="G868" s="50">
        <v>5</v>
      </c>
      <c r="H868" s="50">
        <f t="shared" si="13"/>
        <v>1</v>
      </c>
    </row>
    <row r="869" spans="1:8" x14ac:dyDescent="0.25">
      <c r="A869" t="s">
        <v>5188</v>
      </c>
      <c r="B869" t="s">
        <v>5024</v>
      </c>
      <c r="C869" t="s">
        <v>5014</v>
      </c>
      <c r="D869" s="1">
        <v>77740</v>
      </c>
      <c r="E869" s="1">
        <v>54418</v>
      </c>
      <c r="F869" s="1">
        <v>23322</v>
      </c>
      <c r="G869" s="50">
        <v>4</v>
      </c>
      <c r="H869" s="50">
        <f t="shared" si="13"/>
        <v>1</v>
      </c>
    </row>
    <row r="870" spans="1:8" x14ac:dyDescent="0.25">
      <c r="A870" t="s">
        <v>5186</v>
      </c>
      <c r="B870" t="s">
        <v>5020</v>
      </c>
      <c r="C870" t="s">
        <v>5014</v>
      </c>
      <c r="D870" s="1">
        <v>152233.54999999999</v>
      </c>
      <c r="E870" s="1">
        <v>106563.485</v>
      </c>
      <c r="F870" s="1">
        <v>45670.065000000002</v>
      </c>
      <c r="G870" s="50">
        <v>7</v>
      </c>
      <c r="H870" s="50">
        <f t="shared" si="13"/>
        <v>1</v>
      </c>
    </row>
    <row r="871" spans="1:8" x14ac:dyDescent="0.25">
      <c r="A871" t="s">
        <v>5184</v>
      </c>
      <c r="B871" t="s">
        <v>5022</v>
      </c>
      <c r="C871" t="s">
        <v>5015</v>
      </c>
      <c r="D871" s="1">
        <v>146322</v>
      </c>
      <c r="E871" s="1">
        <v>102425.4</v>
      </c>
      <c r="F871" s="1">
        <v>43896.6</v>
      </c>
      <c r="G871" s="50">
        <v>6</v>
      </c>
      <c r="H871" s="50">
        <f t="shared" si="13"/>
        <v>1</v>
      </c>
    </row>
    <row r="872" spans="1:8" x14ac:dyDescent="0.25">
      <c r="A872" t="s">
        <v>5187</v>
      </c>
      <c r="B872" t="s">
        <v>5023</v>
      </c>
      <c r="C872" t="s">
        <v>5014</v>
      </c>
      <c r="D872" s="1">
        <v>146433</v>
      </c>
      <c r="E872" s="1">
        <v>102503.1</v>
      </c>
      <c r="F872" s="1">
        <v>43929.9</v>
      </c>
      <c r="G872" s="50">
        <v>5</v>
      </c>
      <c r="H872" s="50">
        <f t="shared" si="13"/>
        <v>1</v>
      </c>
    </row>
    <row r="873" spans="1:8" x14ac:dyDescent="0.25">
      <c r="A873" t="s">
        <v>5193</v>
      </c>
      <c r="B873" t="s">
        <v>5019</v>
      </c>
      <c r="C873" t="s">
        <v>5014</v>
      </c>
      <c r="D873" s="1">
        <v>324348</v>
      </c>
      <c r="E873" s="1">
        <v>227043.6</v>
      </c>
      <c r="F873" s="1">
        <v>97304.4</v>
      </c>
      <c r="G873" s="50">
        <v>12</v>
      </c>
      <c r="H873" s="50">
        <f t="shared" si="13"/>
        <v>1</v>
      </c>
    </row>
    <row r="874" spans="1:8" x14ac:dyDescent="0.25">
      <c r="A874" t="s">
        <v>5184</v>
      </c>
      <c r="B874" t="s">
        <v>5019</v>
      </c>
      <c r="C874" t="s">
        <v>5016</v>
      </c>
      <c r="D874" s="1">
        <v>167505</v>
      </c>
      <c r="E874" s="1">
        <v>117253.5</v>
      </c>
      <c r="F874" s="1">
        <v>50251.5</v>
      </c>
      <c r="G874" s="50">
        <v>5</v>
      </c>
      <c r="H874" s="50">
        <f t="shared" si="13"/>
        <v>1</v>
      </c>
    </row>
    <row r="875" spans="1:8" x14ac:dyDescent="0.25">
      <c r="A875" t="s">
        <v>5192</v>
      </c>
      <c r="B875" t="s">
        <v>5020</v>
      </c>
      <c r="C875" t="s">
        <v>5013</v>
      </c>
      <c r="D875" s="1">
        <v>99655</v>
      </c>
      <c r="E875" s="1">
        <v>69758.5</v>
      </c>
      <c r="F875" s="1">
        <v>29896.5</v>
      </c>
      <c r="G875" s="50">
        <v>5</v>
      </c>
      <c r="H875" s="50">
        <f t="shared" si="13"/>
        <v>1</v>
      </c>
    </row>
    <row r="876" spans="1:8" x14ac:dyDescent="0.25">
      <c r="A876" t="s">
        <v>5189</v>
      </c>
      <c r="B876" t="s">
        <v>5019</v>
      </c>
      <c r="C876" t="s">
        <v>5013</v>
      </c>
      <c r="D876" s="1">
        <v>6772.25</v>
      </c>
      <c r="E876" s="1">
        <v>4740.5749999999998</v>
      </c>
      <c r="F876" s="1">
        <v>2031.675</v>
      </c>
      <c r="G876" s="50">
        <v>1</v>
      </c>
      <c r="H876" s="50">
        <f t="shared" si="13"/>
        <v>1</v>
      </c>
    </row>
    <row r="877" spans="1:8" x14ac:dyDescent="0.25">
      <c r="A877" t="s">
        <v>5191</v>
      </c>
      <c r="B877" t="s">
        <v>5025</v>
      </c>
      <c r="C877" t="s">
        <v>5014</v>
      </c>
      <c r="D877" s="1">
        <v>5980</v>
      </c>
      <c r="E877" s="1">
        <v>4186</v>
      </c>
      <c r="F877" s="1">
        <v>1794</v>
      </c>
      <c r="G877" s="50">
        <v>1</v>
      </c>
      <c r="H877" s="50">
        <f t="shared" si="13"/>
        <v>1</v>
      </c>
    </row>
    <row r="878" spans="1:8" x14ac:dyDescent="0.25">
      <c r="A878" t="s">
        <v>5190</v>
      </c>
      <c r="B878" t="s">
        <v>5023</v>
      </c>
      <c r="C878" t="s">
        <v>5017</v>
      </c>
      <c r="D878" s="1">
        <v>33064.68</v>
      </c>
      <c r="E878" s="1">
        <v>23145.276000000002</v>
      </c>
      <c r="F878" s="1">
        <v>9919.4040000000005</v>
      </c>
      <c r="G878" s="50">
        <v>4</v>
      </c>
      <c r="H878" s="50">
        <f t="shared" si="13"/>
        <v>1</v>
      </c>
    </row>
    <row r="879" spans="1:8" x14ac:dyDescent="0.25">
      <c r="A879" t="s">
        <v>5190</v>
      </c>
      <c r="B879" t="s">
        <v>5023</v>
      </c>
      <c r="C879" t="s">
        <v>5017</v>
      </c>
      <c r="D879" s="1">
        <v>80250</v>
      </c>
      <c r="E879" s="1">
        <v>56175</v>
      </c>
      <c r="F879" s="1">
        <v>24075</v>
      </c>
      <c r="G879" s="50">
        <v>3</v>
      </c>
      <c r="H879" s="50">
        <f t="shared" si="13"/>
        <v>1</v>
      </c>
    </row>
    <row r="880" spans="1:8" x14ac:dyDescent="0.25">
      <c r="A880" t="s">
        <v>5187</v>
      </c>
      <c r="B880" t="s">
        <v>5023</v>
      </c>
      <c r="C880" t="s">
        <v>5013</v>
      </c>
      <c r="D880" s="1">
        <v>105239.67999999999</v>
      </c>
      <c r="E880" s="1">
        <v>73667.775999999998</v>
      </c>
      <c r="F880" s="1">
        <v>31571.903999999999</v>
      </c>
      <c r="G880" s="50">
        <v>4</v>
      </c>
      <c r="H880" s="50">
        <f t="shared" si="13"/>
        <v>1</v>
      </c>
    </row>
    <row r="881" spans="1:8" x14ac:dyDescent="0.25">
      <c r="A881" t="s">
        <v>5193</v>
      </c>
      <c r="B881" t="s">
        <v>5019</v>
      </c>
      <c r="C881" t="s">
        <v>5016</v>
      </c>
      <c r="D881" s="1">
        <v>36456</v>
      </c>
      <c r="E881" s="1">
        <v>25519.200000000001</v>
      </c>
      <c r="F881" s="1">
        <v>10936.8</v>
      </c>
      <c r="G881" s="50">
        <v>12</v>
      </c>
      <c r="H881" s="50">
        <f t="shared" si="13"/>
        <v>1</v>
      </c>
    </row>
    <row r="882" spans="1:8" x14ac:dyDescent="0.25">
      <c r="A882" t="s">
        <v>5190</v>
      </c>
      <c r="B882" t="s">
        <v>5024</v>
      </c>
      <c r="C882" t="s">
        <v>5017</v>
      </c>
      <c r="D882" s="1">
        <v>310675.20000000001</v>
      </c>
      <c r="E882" s="1">
        <v>217472.64000000001</v>
      </c>
      <c r="F882" s="1">
        <v>93202.559999999998</v>
      </c>
      <c r="G882" s="50">
        <v>12</v>
      </c>
      <c r="H882" s="50">
        <f t="shared" si="13"/>
        <v>1</v>
      </c>
    </row>
    <row r="883" spans="1:8" x14ac:dyDescent="0.25">
      <c r="A883" t="s">
        <v>5189</v>
      </c>
      <c r="B883" t="s">
        <v>5022</v>
      </c>
      <c r="C883" t="s">
        <v>5017</v>
      </c>
      <c r="D883" s="1">
        <v>299644.51</v>
      </c>
      <c r="E883" s="1">
        <v>209751.15700000001</v>
      </c>
      <c r="F883" s="1">
        <v>89893.353000000003</v>
      </c>
      <c r="G883" s="50">
        <v>11</v>
      </c>
      <c r="H883" s="50">
        <f t="shared" si="13"/>
        <v>1</v>
      </c>
    </row>
    <row r="884" spans="1:8" x14ac:dyDescent="0.25">
      <c r="A884" t="s">
        <v>5189</v>
      </c>
      <c r="B884" t="s">
        <v>5021</v>
      </c>
      <c r="C884" t="s">
        <v>5016</v>
      </c>
      <c r="D884" s="1">
        <v>131664</v>
      </c>
      <c r="E884" s="1">
        <v>92164.800000000003</v>
      </c>
      <c r="F884" s="1">
        <v>39499.199999999997</v>
      </c>
      <c r="G884" s="50">
        <v>6</v>
      </c>
      <c r="H884" s="50">
        <f t="shared" si="13"/>
        <v>1</v>
      </c>
    </row>
    <row r="885" spans="1:8" x14ac:dyDescent="0.25">
      <c r="A885" t="s">
        <v>5189</v>
      </c>
      <c r="B885" t="s">
        <v>5026</v>
      </c>
      <c r="C885" t="s">
        <v>5014</v>
      </c>
      <c r="D885" s="1">
        <v>29150</v>
      </c>
      <c r="E885" s="1">
        <v>20405</v>
      </c>
      <c r="F885" s="1">
        <v>8745</v>
      </c>
      <c r="G885" s="50">
        <v>5</v>
      </c>
      <c r="H885" s="50">
        <f t="shared" si="13"/>
        <v>1</v>
      </c>
    </row>
    <row r="886" spans="1:8" x14ac:dyDescent="0.25">
      <c r="A886" t="s">
        <v>5189</v>
      </c>
      <c r="B886" t="s">
        <v>5019</v>
      </c>
      <c r="C886" t="s">
        <v>5014</v>
      </c>
      <c r="D886" s="1">
        <v>182148.48000000001</v>
      </c>
      <c r="E886" s="1">
        <v>127503.936</v>
      </c>
      <c r="F886" s="1">
        <v>54644.544000000002</v>
      </c>
      <c r="G886" s="50">
        <v>8</v>
      </c>
      <c r="H886" s="50">
        <f t="shared" si="13"/>
        <v>1</v>
      </c>
    </row>
    <row r="887" spans="1:8" x14ac:dyDescent="0.25">
      <c r="A887" t="s">
        <v>5183</v>
      </c>
      <c r="B887" t="s">
        <v>5024</v>
      </c>
      <c r="C887" t="s">
        <v>5015</v>
      </c>
      <c r="D887" s="1">
        <v>23922.1</v>
      </c>
      <c r="E887" s="1">
        <v>16745.47</v>
      </c>
      <c r="F887" s="1">
        <v>7176.63</v>
      </c>
      <c r="G887" s="50">
        <v>1</v>
      </c>
      <c r="H887" s="50">
        <f t="shared" si="13"/>
        <v>1</v>
      </c>
    </row>
    <row r="888" spans="1:8" x14ac:dyDescent="0.25">
      <c r="A888" t="s">
        <v>5187</v>
      </c>
      <c r="B888" t="s">
        <v>5019</v>
      </c>
      <c r="C888" t="s">
        <v>5014</v>
      </c>
      <c r="D888" s="1">
        <v>168797.58</v>
      </c>
      <c r="E888" s="1">
        <v>118158.306</v>
      </c>
      <c r="F888" s="1">
        <v>50639.273999999998</v>
      </c>
      <c r="G888" s="50">
        <v>7</v>
      </c>
      <c r="H888" s="50">
        <f t="shared" si="13"/>
        <v>1</v>
      </c>
    </row>
    <row r="889" spans="1:8" x14ac:dyDescent="0.25">
      <c r="A889" t="s">
        <v>5191</v>
      </c>
      <c r="B889" t="s">
        <v>5020</v>
      </c>
      <c r="C889" t="s">
        <v>5013</v>
      </c>
      <c r="D889" s="1">
        <v>65570.039999999994</v>
      </c>
      <c r="E889" s="1">
        <v>45899.027999999998</v>
      </c>
      <c r="F889" s="1">
        <v>19671.011999999999</v>
      </c>
      <c r="G889" s="50">
        <v>3</v>
      </c>
      <c r="H889" s="50">
        <f t="shared" si="13"/>
        <v>1</v>
      </c>
    </row>
    <row r="890" spans="1:8" x14ac:dyDescent="0.25">
      <c r="A890" t="s">
        <v>5193</v>
      </c>
      <c r="B890" t="s">
        <v>5019</v>
      </c>
      <c r="C890" t="s">
        <v>5017</v>
      </c>
      <c r="D890" s="1">
        <v>64170</v>
      </c>
      <c r="E890" s="1">
        <v>44919</v>
      </c>
      <c r="F890" s="1">
        <v>19251</v>
      </c>
      <c r="G890" s="50">
        <v>9</v>
      </c>
      <c r="H890" s="50">
        <f t="shared" si="13"/>
        <v>1</v>
      </c>
    </row>
    <row r="891" spans="1:8" x14ac:dyDescent="0.25">
      <c r="A891" t="s">
        <v>5183</v>
      </c>
      <c r="B891" t="s">
        <v>5021</v>
      </c>
      <c r="C891" t="s">
        <v>5013</v>
      </c>
      <c r="D891" s="1">
        <v>273430</v>
      </c>
      <c r="E891" s="1">
        <v>191401</v>
      </c>
      <c r="F891" s="1">
        <v>82029</v>
      </c>
      <c r="G891" s="50">
        <v>10</v>
      </c>
      <c r="H891" s="50">
        <f t="shared" si="13"/>
        <v>1</v>
      </c>
    </row>
    <row r="892" spans="1:8" x14ac:dyDescent="0.25">
      <c r="A892" t="s">
        <v>5184</v>
      </c>
      <c r="B892" t="s">
        <v>5021</v>
      </c>
      <c r="C892" t="s">
        <v>5014</v>
      </c>
      <c r="D892" s="1">
        <v>44121</v>
      </c>
      <c r="E892" s="1">
        <v>30884.7</v>
      </c>
      <c r="F892" s="1">
        <v>13236.3</v>
      </c>
      <c r="G892" s="50">
        <v>10</v>
      </c>
      <c r="H892" s="50">
        <f t="shared" si="13"/>
        <v>1</v>
      </c>
    </row>
    <row r="893" spans="1:8" x14ac:dyDescent="0.25">
      <c r="A893" t="s">
        <v>5188</v>
      </c>
      <c r="B893" t="s">
        <v>5019</v>
      </c>
      <c r="C893" t="s">
        <v>5015</v>
      </c>
      <c r="D893" s="1">
        <v>162613</v>
      </c>
      <c r="E893" s="1">
        <v>113829.1</v>
      </c>
      <c r="F893" s="1">
        <v>48783.9</v>
      </c>
      <c r="G893" s="50">
        <v>11</v>
      </c>
      <c r="H893" s="50">
        <f t="shared" si="13"/>
        <v>1</v>
      </c>
    </row>
    <row r="894" spans="1:8" x14ac:dyDescent="0.25">
      <c r="A894" t="s">
        <v>5189</v>
      </c>
      <c r="B894" t="s">
        <v>5022</v>
      </c>
      <c r="C894" t="s">
        <v>5015</v>
      </c>
      <c r="D894" s="1">
        <v>232628</v>
      </c>
      <c r="E894" s="1">
        <v>162839.6</v>
      </c>
      <c r="F894" s="1">
        <v>69788.399999999994</v>
      </c>
      <c r="G894" s="50">
        <v>10</v>
      </c>
      <c r="H894" s="50">
        <f t="shared" si="13"/>
        <v>1</v>
      </c>
    </row>
    <row r="895" spans="1:8" x14ac:dyDescent="0.25">
      <c r="A895" t="s">
        <v>5192</v>
      </c>
      <c r="B895" t="s">
        <v>5021</v>
      </c>
      <c r="C895" t="s">
        <v>5015</v>
      </c>
      <c r="D895" s="1">
        <v>118526.22</v>
      </c>
      <c r="E895" s="1">
        <v>82968.354000000007</v>
      </c>
      <c r="F895" s="1">
        <v>35557.866000000002</v>
      </c>
      <c r="G895" s="50">
        <v>6</v>
      </c>
      <c r="H895" s="50">
        <f t="shared" si="13"/>
        <v>1</v>
      </c>
    </row>
    <row r="896" spans="1:8" x14ac:dyDescent="0.25">
      <c r="A896" t="s">
        <v>5190</v>
      </c>
      <c r="B896" t="s">
        <v>5026</v>
      </c>
      <c r="C896" t="s">
        <v>5017</v>
      </c>
      <c r="D896" s="1">
        <v>179581.5</v>
      </c>
      <c r="E896" s="1">
        <v>125707.05</v>
      </c>
      <c r="F896" s="1">
        <v>53874.45</v>
      </c>
      <c r="G896" s="50">
        <v>5</v>
      </c>
      <c r="H896" s="50">
        <f t="shared" si="13"/>
        <v>1</v>
      </c>
    </row>
    <row r="897" spans="1:8" x14ac:dyDescent="0.25">
      <c r="A897" t="s">
        <v>5184</v>
      </c>
      <c r="B897" t="s">
        <v>5024</v>
      </c>
      <c r="C897" t="s">
        <v>5016</v>
      </c>
      <c r="D897" s="1">
        <v>56979</v>
      </c>
      <c r="E897" s="1">
        <v>39885.300000000003</v>
      </c>
      <c r="F897" s="1">
        <v>17093.7</v>
      </c>
      <c r="G897" s="50">
        <v>3</v>
      </c>
      <c r="H897" s="50">
        <f t="shared" si="13"/>
        <v>1</v>
      </c>
    </row>
    <row r="898" spans="1:8" x14ac:dyDescent="0.25">
      <c r="A898" t="s">
        <v>5189</v>
      </c>
      <c r="B898" t="s">
        <v>5021</v>
      </c>
      <c r="C898" t="s">
        <v>5015</v>
      </c>
      <c r="D898" s="1">
        <v>132980</v>
      </c>
      <c r="E898" s="1">
        <v>93086</v>
      </c>
      <c r="F898" s="1">
        <v>39894</v>
      </c>
      <c r="G898" s="50">
        <v>5</v>
      </c>
      <c r="H898" s="50">
        <f t="shared" si="13"/>
        <v>1</v>
      </c>
    </row>
    <row r="899" spans="1:8" x14ac:dyDescent="0.25">
      <c r="A899" t="s">
        <v>5189</v>
      </c>
      <c r="B899" t="s">
        <v>5020</v>
      </c>
      <c r="C899" t="s">
        <v>5014</v>
      </c>
      <c r="D899" s="1">
        <v>11946</v>
      </c>
      <c r="E899" s="1">
        <v>8362.2000000000007</v>
      </c>
      <c r="F899" s="1">
        <v>3583.8</v>
      </c>
      <c r="G899" s="50">
        <v>2</v>
      </c>
      <c r="H899" s="50">
        <f t="shared" ref="H899:H962" si="14">SUBTOTAL(103,A899)</f>
        <v>1</v>
      </c>
    </row>
    <row r="900" spans="1:8" x14ac:dyDescent="0.25">
      <c r="A900" t="s">
        <v>5194</v>
      </c>
      <c r="B900" t="s">
        <v>5020</v>
      </c>
      <c r="C900" t="s">
        <v>5013</v>
      </c>
      <c r="D900" s="1">
        <v>11270.26</v>
      </c>
      <c r="E900" s="1">
        <v>7889.1819999999998</v>
      </c>
      <c r="F900" s="1">
        <v>3381.078</v>
      </c>
      <c r="G900" s="50">
        <v>2</v>
      </c>
      <c r="H900" s="50">
        <f t="shared" si="14"/>
        <v>1</v>
      </c>
    </row>
    <row r="901" spans="1:8" x14ac:dyDescent="0.25">
      <c r="A901" t="s">
        <v>5191</v>
      </c>
      <c r="B901" t="s">
        <v>5026</v>
      </c>
      <c r="C901" t="s">
        <v>5016</v>
      </c>
      <c r="D901" s="1">
        <v>190664</v>
      </c>
      <c r="E901" s="1">
        <v>133464.79999999999</v>
      </c>
      <c r="F901" s="1">
        <v>57199.199999999997</v>
      </c>
      <c r="G901" s="50">
        <v>8</v>
      </c>
      <c r="H901" s="50">
        <f t="shared" si="14"/>
        <v>1</v>
      </c>
    </row>
    <row r="902" spans="1:8" x14ac:dyDescent="0.25">
      <c r="A902" t="s">
        <v>5188</v>
      </c>
      <c r="B902" t="s">
        <v>5021</v>
      </c>
      <c r="C902" t="s">
        <v>5016</v>
      </c>
      <c r="D902" s="1">
        <v>147042</v>
      </c>
      <c r="E902" s="1">
        <v>102929.4</v>
      </c>
      <c r="F902" s="1">
        <v>44112.6</v>
      </c>
      <c r="G902" s="50">
        <v>7</v>
      </c>
      <c r="H902" s="50">
        <f t="shared" si="14"/>
        <v>1</v>
      </c>
    </row>
    <row r="903" spans="1:8" x14ac:dyDescent="0.25">
      <c r="A903" t="s">
        <v>5185</v>
      </c>
      <c r="B903" t="s">
        <v>5025</v>
      </c>
      <c r="C903" t="s">
        <v>5017</v>
      </c>
      <c r="D903" s="1">
        <v>67475.199999999997</v>
      </c>
      <c r="E903" s="1">
        <v>47232.639999999999</v>
      </c>
      <c r="F903" s="1">
        <v>20242.560000000001</v>
      </c>
      <c r="G903" s="50">
        <v>2</v>
      </c>
      <c r="H903" s="50">
        <f t="shared" si="14"/>
        <v>1</v>
      </c>
    </row>
    <row r="904" spans="1:8" x14ac:dyDescent="0.25">
      <c r="A904" t="s">
        <v>5190</v>
      </c>
      <c r="B904" t="s">
        <v>5021</v>
      </c>
      <c r="C904" t="s">
        <v>5014</v>
      </c>
      <c r="D904" s="1">
        <v>42920.91</v>
      </c>
      <c r="E904" s="1">
        <v>30044.636999999999</v>
      </c>
      <c r="F904" s="1">
        <v>12876.272999999999</v>
      </c>
      <c r="G904" s="50">
        <v>3</v>
      </c>
      <c r="H904" s="50">
        <f t="shared" si="14"/>
        <v>1</v>
      </c>
    </row>
    <row r="905" spans="1:8" x14ac:dyDescent="0.25">
      <c r="A905" t="s">
        <v>5189</v>
      </c>
      <c r="B905" t="s">
        <v>5024</v>
      </c>
      <c r="C905" t="s">
        <v>5016</v>
      </c>
      <c r="D905" s="1">
        <v>299689.59999999998</v>
      </c>
      <c r="E905" s="1">
        <v>209782.72</v>
      </c>
      <c r="F905" s="1">
        <v>89906.880000000005</v>
      </c>
      <c r="G905" s="50">
        <v>10</v>
      </c>
      <c r="H905" s="50">
        <f t="shared" si="14"/>
        <v>1</v>
      </c>
    </row>
    <row r="906" spans="1:8" x14ac:dyDescent="0.25">
      <c r="A906" t="s">
        <v>5186</v>
      </c>
      <c r="B906" t="s">
        <v>5019</v>
      </c>
      <c r="C906" t="s">
        <v>5017</v>
      </c>
      <c r="D906" s="1">
        <v>206080.16</v>
      </c>
      <c r="E906" s="1">
        <v>144256.11199999999</v>
      </c>
      <c r="F906" s="1">
        <v>61824.048000000003</v>
      </c>
      <c r="G906" s="50">
        <v>11</v>
      </c>
      <c r="H906" s="50">
        <f t="shared" si="14"/>
        <v>1</v>
      </c>
    </row>
    <row r="907" spans="1:8" x14ac:dyDescent="0.25">
      <c r="A907" t="s">
        <v>5193</v>
      </c>
      <c r="B907" t="s">
        <v>5025</v>
      </c>
      <c r="C907" t="s">
        <v>5013</v>
      </c>
      <c r="D907" s="1">
        <v>240394</v>
      </c>
      <c r="E907" s="1">
        <v>168275.8</v>
      </c>
      <c r="F907" s="1">
        <v>72118.2</v>
      </c>
      <c r="G907" s="50">
        <v>11</v>
      </c>
      <c r="H907" s="50">
        <f t="shared" si="14"/>
        <v>1</v>
      </c>
    </row>
    <row r="908" spans="1:8" x14ac:dyDescent="0.25">
      <c r="A908" t="s">
        <v>5190</v>
      </c>
      <c r="B908" t="s">
        <v>5024</v>
      </c>
      <c r="C908" t="s">
        <v>5017</v>
      </c>
      <c r="D908" s="1">
        <v>133591.79999999999</v>
      </c>
      <c r="E908" s="1">
        <v>93514.26</v>
      </c>
      <c r="F908" s="1">
        <v>40077.54</v>
      </c>
      <c r="G908" s="50">
        <v>10</v>
      </c>
      <c r="H908" s="50">
        <f t="shared" si="14"/>
        <v>1</v>
      </c>
    </row>
    <row r="909" spans="1:8" x14ac:dyDescent="0.25">
      <c r="A909" t="s">
        <v>5186</v>
      </c>
      <c r="B909" t="s">
        <v>5020</v>
      </c>
      <c r="C909" t="s">
        <v>5013</v>
      </c>
      <c r="D909" s="1">
        <v>397283.04</v>
      </c>
      <c r="E909" s="1">
        <v>278098.12800000003</v>
      </c>
      <c r="F909" s="1">
        <v>119184.912</v>
      </c>
      <c r="G909" s="50">
        <v>11</v>
      </c>
      <c r="H909" s="50">
        <f t="shared" si="14"/>
        <v>1</v>
      </c>
    </row>
    <row r="910" spans="1:8" x14ac:dyDescent="0.25">
      <c r="A910" t="s">
        <v>5186</v>
      </c>
      <c r="B910" t="s">
        <v>5024</v>
      </c>
      <c r="C910" t="s">
        <v>5016</v>
      </c>
      <c r="D910" s="1">
        <v>116033.76</v>
      </c>
      <c r="E910" s="1">
        <v>81223.631999999998</v>
      </c>
      <c r="F910" s="1">
        <v>34810.127999999997</v>
      </c>
      <c r="G910" s="50">
        <v>8</v>
      </c>
      <c r="H910" s="50">
        <f t="shared" si="14"/>
        <v>1</v>
      </c>
    </row>
    <row r="911" spans="1:8" x14ac:dyDescent="0.25">
      <c r="A911" t="s">
        <v>5188</v>
      </c>
      <c r="B911" t="s">
        <v>5023</v>
      </c>
      <c r="C911" t="s">
        <v>5016</v>
      </c>
      <c r="D911" s="1">
        <v>279960</v>
      </c>
      <c r="E911" s="1">
        <v>195972</v>
      </c>
      <c r="F911" s="1">
        <v>83988</v>
      </c>
      <c r="G911" s="50">
        <v>8</v>
      </c>
      <c r="H911" s="50">
        <f t="shared" si="14"/>
        <v>1</v>
      </c>
    </row>
    <row r="912" spans="1:8" x14ac:dyDescent="0.25">
      <c r="A912" t="s">
        <v>5193</v>
      </c>
      <c r="B912" t="s">
        <v>5022</v>
      </c>
      <c r="C912" t="s">
        <v>5016</v>
      </c>
      <c r="D912" s="1">
        <v>413983.02</v>
      </c>
      <c r="E912" s="1">
        <v>289788.114</v>
      </c>
      <c r="F912" s="1">
        <v>124194.906</v>
      </c>
      <c r="G912" s="50">
        <v>11</v>
      </c>
      <c r="H912" s="50">
        <f t="shared" si="14"/>
        <v>1</v>
      </c>
    </row>
    <row r="913" spans="1:8" x14ac:dyDescent="0.25">
      <c r="A913" t="s">
        <v>5193</v>
      </c>
      <c r="B913" t="s">
        <v>5026</v>
      </c>
      <c r="C913" t="s">
        <v>5016</v>
      </c>
      <c r="D913" s="1">
        <v>96309.15</v>
      </c>
      <c r="E913" s="1">
        <v>67416.404999999999</v>
      </c>
      <c r="F913" s="1">
        <v>28892.744999999999</v>
      </c>
      <c r="G913" s="50">
        <v>7</v>
      </c>
      <c r="H913" s="50">
        <f t="shared" si="14"/>
        <v>1</v>
      </c>
    </row>
    <row r="914" spans="1:8" x14ac:dyDescent="0.25">
      <c r="A914" t="s">
        <v>5187</v>
      </c>
      <c r="B914" t="s">
        <v>5025</v>
      </c>
      <c r="C914" t="s">
        <v>5016</v>
      </c>
      <c r="D914" s="1">
        <v>109886.88</v>
      </c>
      <c r="E914" s="1">
        <v>76920.816000000006</v>
      </c>
      <c r="F914" s="1">
        <v>32966.063999999998</v>
      </c>
      <c r="G914" s="50">
        <v>8</v>
      </c>
      <c r="H914" s="50">
        <f t="shared" si="14"/>
        <v>1</v>
      </c>
    </row>
    <row r="915" spans="1:8" x14ac:dyDescent="0.25">
      <c r="A915" t="s">
        <v>5183</v>
      </c>
      <c r="B915" t="s">
        <v>5026</v>
      </c>
      <c r="C915" t="s">
        <v>5017</v>
      </c>
      <c r="D915" s="1">
        <v>198832.32</v>
      </c>
      <c r="E915" s="1">
        <v>139182.62400000001</v>
      </c>
      <c r="F915" s="1">
        <v>59649.696000000004</v>
      </c>
      <c r="G915" s="50">
        <v>9</v>
      </c>
      <c r="H915" s="50">
        <f t="shared" si="14"/>
        <v>1</v>
      </c>
    </row>
    <row r="916" spans="1:8" x14ac:dyDescent="0.25">
      <c r="A916" t="s">
        <v>5194</v>
      </c>
      <c r="B916" t="s">
        <v>5026</v>
      </c>
      <c r="C916" t="s">
        <v>5017</v>
      </c>
      <c r="D916" s="1">
        <v>7233</v>
      </c>
      <c r="E916" s="1">
        <v>5063.1000000000004</v>
      </c>
      <c r="F916" s="1">
        <v>2169.9</v>
      </c>
      <c r="G916" s="50">
        <v>1</v>
      </c>
      <c r="H916" s="50">
        <f t="shared" si="14"/>
        <v>1</v>
      </c>
    </row>
    <row r="917" spans="1:8" x14ac:dyDescent="0.25">
      <c r="A917" t="s">
        <v>5193</v>
      </c>
      <c r="B917" t="s">
        <v>5026</v>
      </c>
      <c r="C917" t="s">
        <v>5015</v>
      </c>
      <c r="D917" s="1">
        <v>104350.68</v>
      </c>
      <c r="E917" s="1">
        <v>73045.475999999995</v>
      </c>
      <c r="F917" s="1">
        <v>31305.204000000002</v>
      </c>
      <c r="G917" s="50">
        <v>12</v>
      </c>
      <c r="H917" s="50">
        <f t="shared" si="14"/>
        <v>1</v>
      </c>
    </row>
    <row r="918" spans="1:8" x14ac:dyDescent="0.25">
      <c r="A918" t="s">
        <v>5193</v>
      </c>
      <c r="B918" t="s">
        <v>5019</v>
      </c>
      <c r="C918" t="s">
        <v>5017</v>
      </c>
      <c r="D918" s="1">
        <v>140916</v>
      </c>
      <c r="E918" s="1">
        <v>98641.2</v>
      </c>
      <c r="F918" s="1">
        <v>42274.8</v>
      </c>
      <c r="G918" s="50">
        <v>12</v>
      </c>
      <c r="H918" s="50">
        <f t="shared" si="14"/>
        <v>1</v>
      </c>
    </row>
    <row r="919" spans="1:8" x14ac:dyDescent="0.25">
      <c r="A919" t="s">
        <v>5187</v>
      </c>
      <c r="B919" t="s">
        <v>5022</v>
      </c>
      <c r="C919" t="s">
        <v>5016</v>
      </c>
      <c r="D919" s="1">
        <v>78224.399999999994</v>
      </c>
      <c r="E919" s="1">
        <v>54757.08</v>
      </c>
      <c r="F919" s="1">
        <v>23467.32</v>
      </c>
      <c r="G919" s="50">
        <v>10</v>
      </c>
      <c r="H919" s="50">
        <f t="shared" si="14"/>
        <v>1</v>
      </c>
    </row>
    <row r="920" spans="1:8" x14ac:dyDescent="0.25">
      <c r="A920" t="s">
        <v>5185</v>
      </c>
      <c r="B920" t="s">
        <v>5023</v>
      </c>
      <c r="C920" t="s">
        <v>5013</v>
      </c>
      <c r="D920" s="1">
        <v>85776.36</v>
      </c>
      <c r="E920" s="1">
        <v>60043.451999999997</v>
      </c>
      <c r="F920" s="1">
        <v>25732.907999999999</v>
      </c>
      <c r="G920" s="50">
        <v>4</v>
      </c>
      <c r="H920" s="50">
        <f t="shared" si="14"/>
        <v>1</v>
      </c>
    </row>
    <row r="921" spans="1:8" x14ac:dyDescent="0.25">
      <c r="A921" t="s">
        <v>5183</v>
      </c>
      <c r="B921" t="s">
        <v>5019</v>
      </c>
      <c r="C921" t="s">
        <v>5015</v>
      </c>
      <c r="D921" s="1">
        <v>155304.24</v>
      </c>
      <c r="E921" s="1">
        <v>108712.96799999999</v>
      </c>
      <c r="F921" s="1">
        <v>46591.271999999997</v>
      </c>
      <c r="G921" s="50">
        <v>7</v>
      </c>
      <c r="H921" s="50">
        <f t="shared" si="14"/>
        <v>1</v>
      </c>
    </row>
    <row r="922" spans="1:8" x14ac:dyDescent="0.25">
      <c r="A922" t="s">
        <v>5191</v>
      </c>
      <c r="B922" t="s">
        <v>5026</v>
      </c>
      <c r="C922" t="s">
        <v>5015</v>
      </c>
      <c r="D922" s="1">
        <v>117627.24</v>
      </c>
      <c r="E922" s="1">
        <v>82339.067999999999</v>
      </c>
      <c r="F922" s="1">
        <v>35288.171999999999</v>
      </c>
      <c r="G922" s="50">
        <v>4</v>
      </c>
      <c r="H922" s="50">
        <f t="shared" si="14"/>
        <v>1</v>
      </c>
    </row>
    <row r="923" spans="1:8" x14ac:dyDescent="0.25">
      <c r="A923" t="s">
        <v>5192</v>
      </c>
      <c r="B923" t="s">
        <v>5025</v>
      </c>
      <c r="C923" t="s">
        <v>5015</v>
      </c>
      <c r="D923" s="1">
        <v>127524.8</v>
      </c>
      <c r="E923" s="1">
        <v>89267.36</v>
      </c>
      <c r="F923" s="1">
        <v>38257.440000000002</v>
      </c>
      <c r="G923" s="50">
        <v>10</v>
      </c>
      <c r="H923" s="50">
        <f t="shared" si="14"/>
        <v>1</v>
      </c>
    </row>
    <row r="924" spans="1:8" x14ac:dyDescent="0.25">
      <c r="A924" t="s">
        <v>5190</v>
      </c>
      <c r="B924" t="s">
        <v>5023</v>
      </c>
      <c r="C924" t="s">
        <v>5014</v>
      </c>
      <c r="D924" s="1">
        <v>32939.5</v>
      </c>
      <c r="E924" s="1">
        <v>23057.65</v>
      </c>
      <c r="F924" s="1">
        <v>9881.85</v>
      </c>
      <c r="G924" s="50">
        <v>5</v>
      </c>
      <c r="H924" s="50">
        <f t="shared" si="14"/>
        <v>1</v>
      </c>
    </row>
    <row r="925" spans="1:8" x14ac:dyDescent="0.25">
      <c r="A925" t="s">
        <v>5184</v>
      </c>
      <c r="B925" t="s">
        <v>5020</v>
      </c>
      <c r="C925" t="s">
        <v>5013</v>
      </c>
      <c r="D925" s="1">
        <v>38101.629999999997</v>
      </c>
      <c r="E925" s="1">
        <v>26671.141</v>
      </c>
      <c r="F925" s="1">
        <v>11430.489</v>
      </c>
      <c r="G925" s="50">
        <v>7</v>
      </c>
      <c r="H925" s="50">
        <f t="shared" si="14"/>
        <v>1</v>
      </c>
    </row>
    <row r="926" spans="1:8" x14ac:dyDescent="0.25">
      <c r="A926" t="s">
        <v>5183</v>
      </c>
      <c r="B926" t="s">
        <v>5025</v>
      </c>
      <c r="C926" t="s">
        <v>5015</v>
      </c>
      <c r="D926" s="1">
        <v>211361.76</v>
      </c>
      <c r="E926" s="1">
        <v>147953.23199999999</v>
      </c>
      <c r="F926" s="1">
        <v>63408.527999999998</v>
      </c>
      <c r="G926" s="50">
        <v>12</v>
      </c>
      <c r="H926" s="50">
        <f t="shared" si="14"/>
        <v>1</v>
      </c>
    </row>
    <row r="927" spans="1:8" x14ac:dyDescent="0.25">
      <c r="A927" t="s">
        <v>5183</v>
      </c>
      <c r="B927" t="s">
        <v>5026</v>
      </c>
      <c r="C927" t="s">
        <v>5013</v>
      </c>
      <c r="D927" s="1">
        <v>82272</v>
      </c>
      <c r="E927" s="1">
        <v>57590.400000000001</v>
      </c>
      <c r="F927" s="1">
        <v>24681.599999999999</v>
      </c>
      <c r="G927" s="50">
        <v>8</v>
      </c>
      <c r="H927" s="50">
        <f t="shared" si="14"/>
        <v>1</v>
      </c>
    </row>
    <row r="928" spans="1:8" x14ac:dyDescent="0.25">
      <c r="A928" t="s">
        <v>5186</v>
      </c>
      <c r="B928" t="s">
        <v>5026</v>
      </c>
      <c r="C928" t="s">
        <v>5013</v>
      </c>
      <c r="D928" s="1">
        <v>95506.92</v>
      </c>
      <c r="E928" s="1">
        <v>66854.843999999997</v>
      </c>
      <c r="F928" s="1">
        <v>28652.076000000001</v>
      </c>
      <c r="G928" s="50">
        <v>6</v>
      </c>
      <c r="H928" s="50">
        <f t="shared" si="14"/>
        <v>1</v>
      </c>
    </row>
    <row r="929" spans="1:8" x14ac:dyDescent="0.25">
      <c r="A929" t="s">
        <v>5186</v>
      </c>
      <c r="B929" t="s">
        <v>5021</v>
      </c>
      <c r="C929" t="s">
        <v>5016</v>
      </c>
      <c r="D929" s="1">
        <v>58214</v>
      </c>
      <c r="E929" s="1">
        <v>40749.800000000003</v>
      </c>
      <c r="F929" s="1">
        <v>17464.2</v>
      </c>
      <c r="G929" s="50">
        <v>2</v>
      </c>
      <c r="H929" s="50">
        <f t="shared" si="14"/>
        <v>1</v>
      </c>
    </row>
    <row r="930" spans="1:8" x14ac:dyDescent="0.25">
      <c r="A930" t="s">
        <v>5186</v>
      </c>
      <c r="B930" t="s">
        <v>5025</v>
      </c>
      <c r="C930" t="s">
        <v>5013</v>
      </c>
      <c r="D930" s="1">
        <v>25363.52</v>
      </c>
      <c r="E930" s="1">
        <v>17754.464</v>
      </c>
      <c r="F930" s="1">
        <v>7609.0559999999996</v>
      </c>
      <c r="G930" s="50">
        <v>2</v>
      </c>
      <c r="H930" s="50">
        <f t="shared" si="14"/>
        <v>1</v>
      </c>
    </row>
    <row r="931" spans="1:8" x14ac:dyDescent="0.25">
      <c r="A931" t="s">
        <v>5185</v>
      </c>
      <c r="B931" t="s">
        <v>5022</v>
      </c>
      <c r="C931" t="s">
        <v>5017</v>
      </c>
      <c r="D931" s="1">
        <v>13978.08</v>
      </c>
      <c r="E931" s="1">
        <v>9784.6560000000009</v>
      </c>
      <c r="F931" s="1">
        <v>4193.424</v>
      </c>
      <c r="G931" s="50">
        <v>8</v>
      </c>
      <c r="H931" s="50">
        <f t="shared" si="14"/>
        <v>1</v>
      </c>
    </row>
    <row r="932" spans="1:8" x14ac:dyDescent="0.25">
      <c r="A932" t="s">
        <v>5190</v>
      </c>
      <c r="B932" t="s">
        <v>5021</v>
      </c>
      <c r="C932" t="s">
        <v>5015</v>
      </c>
      <c r="D932" s="1">
        <v>75416.639999999999</v>
      </c>
      <c r="E932" s="1">
        <v>52791.648000000001</v>
      </c>
      <c r="F932" s="1">
        <v>22624.991999999998</v>
      </c>
      <c r="G932" s="50">
        <v>3</v>
      </c>
      <c r="H932" s="50">
        <f t="shared" si="14"/>
        <v>1</v>
      </c>
    </row>
    <row r="933" spans="1:8" x14ac:dyDescent="0.25">
      <c r="A933" t="s">
        <v>5191</v>
      </c>
      <c r="B933" t="s">
        <v>5019</v>
      </c>
      <c r="C933" t="s">
        <v>5015</v>
      </c>
      <c r="D933" s="1">
        <v>189549.9</v>
      </c>
      <c r="E933" s="1">
        <v>132684.93</v>
      </c>
      <c r="F933" s="1">
        <v>56864.97</v>
      </c>
      <c r="G933" s="50">
        <v>6</v>
      </c>
      <c r="H933" s="50">
        <f t="shared" si="14"/>
        <v>1</v>
      </c>
    </row>
    <row r="934" spans="1:8" x14ac:dyDescent="0.25">
      <c r="A934" t="s">
        <v>5188</v>
      </c>
      <c r="B934" t="s">
        <v>5019</v>
      </c>
      <c r="C934" t="s">
        <v>5015</v>
      </c>
      <c r="D934" s="1">
        <v>256904.78</v>
      </c>
      <c r="E934" s="1">
        <v>179833.34599999999</v>
      </c>
      <c r="F934" s="1">
        <v>77071.433999999994</v>
      </c>
      <c r="G934" s="50">
        <v>11</v>
      </c>
      <c r="H934" s="50">
        <f t="shared" si="14"/>
        <v>1</v>
      </c>
    </row>
    <row r="935" spans="1:8" x14ac:dyDescent="0.25">
      <c r="A935" t="s">
        <v>5191</v>
      </c>
      <c r="B935" t="s">
        <v>5024</v>
      </c>
      <c r="C935" t="s">
        <v>5016</v>
      </c>
      <c r="D935" s="1">
        <v>98879</v>
      </c>
      <c r="E935" s="1">
        <v>69215.3</v>
      </c>
      <c r="F935" s="1">
        <v>29663.7</v>
      </c>
      <c r="G935" s="50">
        <v>11</v>
      </c>
      <c r="H935" s="50">
        <f t="shared" si="14"/>
        <v>1</v>
      </c>
    </row>
    <row r="936" spans="1:8" x14ac:dyDescent="0.25">
      <c r="A936" t="s">
        <v>5187</v>
      </c>
      <c r="B936" t="s">
        <v>5024</v>
      </c>
      <c r="C936" t="s">
        <v>5014</v>
      </c>
      <c r="D936" s="1">
        <v>221419.8</v>
      </c>
      <c r="E936" s="1">
        <v>154993.85999999999</v>
      </c>
      <c r="F936" s="1">
        <v>66425.94</v>
      </c>
      <c r="G936" s="50">
        <v>12</v>
      </c>
      <c r="H936" s="50">
        <f t="shared" si="14"/>
        <v>1</v>
      </c>
    </row>
    <row r="937" spans="1:8" x14ac:dyDescent="0.25">
      <c r="A937" t="s">
        <v>5186</v>
      </c>
      <c r="B937" t="s">
        <v>5021</v>
      </c>
      <c r="C937" t="s">
        <v>5017</v>
      </c>
      <c r="D937" s="1">
        <v>30738</v>
      </c>
      <c r="E937" s="1">
        <v>21516.6</v>
      </c>
      <c r="F937" s="1">
        <v>9221.4</v>
      </c>
      <c r="G937" s="50">
        <v>2</v>
      </c>
      <c r="H937" s="50">
        <f t="shared" si="14"/>
        <v>1</v>
      </c>
    </row>
    <row r="938" spans="1:8" x14ac:dyDescent="0.25">
      <c r="A938" t="s">
        <v>5190</v>
      </c>
      <c r="B938" t="s">
        <v>5024</v>
      </c>
      <c r="C938" t="s">
        <v>5014</v>
      </c>
      <c r="D938" s="1">
        <v>11851.32</v>
      </c>
      <c r="E938" s="1">
        <v>8295.9240000000009</v>
      </c>
      <c r="F938" s="1">
        <v>3555.3960000000002</v>
      </c>
      <c r="G938" s="50">
        <v>2</v>
      </c>
      <c r="H938" s="50">
        <f t="shared" si="14"/>
        <v>1</v>
      </c>
    </row>
    <row r="939" spans="1:8" x14ac:dyDescent="0.25">
      <c r="A939" t="s">
        <v>5192</v>
      </c>
      <c r="B939" t="s">
        <v>5021</v>
      </c>
      <c r="C939" t="s">
        <v>5016</v>
      </c>
      <c r="D939" s="1">
        <v>322619</v>
      </c>
      <c r="E939" s="1">
        <v>225833.3</v>
      </c>
      <c r="F939" s="1">
        <v>96785.7</v>
      </c>
      <c r="G939" s="50">
        <v>11</v>
      </c>
      <c r="H939" s="50">
        <f t="shared" si="14"/>
        <v>1</v>
      </c>
    </row>
    <row r="940" spans="1:8" x14ac:dyDescent="0.25">
      <c r="A940" t="s">
        <v>5189</v>
      </c>
      <c r="B940" t="s">
        <v>5023</v>
      </c>
      <c r="C940" t="s">
        <v>5015</v>
      </c>
      <c r="D940" s="1">
        <v>135330</v>
      </c>
      <c r="E940" s="1">
        <v>94731</v>
      </c>
      <c r="F940" s="1">
        <v>40599</v>
      </c>
      <c r="G940" s="50">
        <v>5</v>
      </c>
      <c r="H940" s="50">
        <f t="shared" si="14"/>
        <v>1</v>
      </c>
    </row>
    <row r="941" spans="1:8" x14ac:dyDescent="0.25">
      <c r="A941" t="s">
        <v>5183</v>
      </c>
      <c r="B941" t="s">
        <v>5025</v>
      </c>
      <c r="C941" t="s">
        <v>5015</v>
      </c>
      <c r="D941" s="1">
        <v>32097.86</v>
      </c>
      <c r="E941" s="1">
        <v>22468.502</v>
      </c>
      <c r="F941" s="1">
        <v>9629.3580000000002</v>
      </c>
      <c r="G941" s="50">
        <v>1</v>
      </c>
      <c r="H941" s="50">
        <f t="shared" si="14"/>
        <v>1</v>
      </c>
    </row>
    <row r="942" spans="1:8" x14ac:dyDescent="0.25">
      <c r="A942" t="s">
        <v>5194</v>
      </c>
      <c r="B942" t="s">
        <v>5022</v>
      </c>
      <c r="C942" t="s">
        <v>5015</v>
      </c>
      <c r="D942" s="1">
        <v>17873.46</v>
      </c>
      <c r="E942" s="1">
        <v>12511.422</v>
      </c>
      <c r="F942" s="1">
        <v>5362.0379999999996</v>
      </c>
      <c r="G942" s="50">
        <v>1</v>
      </c>
      <c r="H942" s="50">
        <f t="shared" si="14"/>
        <v>1</v>
      </c>
    </row>
    <row r="943" spans="1:8" x14ac:dyDescent="0.25">
      <c r="A943" t="s">
        <v>5187</v>
      </c>
      <c r="B943" t="s">
        <v>5019</v>
      </c>
      <c r="C943" t="s">
        <v>5016</v>
      </c>
      <c r="D943" s="1">
        <v>99161.279999999999</v>
      </c>
      <c r="E943" s="1">
        <v>69412.895999999993</v>
      </c>
      <c r="F943" s="1">
        <v>29748.383999999998</v>
      </c>
      <c r="G943" s="50">
        <v>8</v>
      </c>
      <c r="H943" s="50">
        <f t="shared" si="14"/>
        <v>1</v>
      </c>
    </row>
    <row r="944" spans="1:8" x14ac:dyDescent="0.25">
      <c r="A944" t="s">
        <v>5192</v>
      </c>
      <c r="B944" t="s">
        <v>5019</v>
      </c>
      <c r="C944" t="s">
        <v>5015</v>
      </c>
      <c r="D944" s="1">
        <v>33600</v>
      </c>
      <c r="E944" s="1">
        <v>23520</v>
      </c>
      <c r="F944" s="1">
        <v>10080</v>
      </c>
      <c r="G944" s="50">
        <v>7</v>
      </c>
      <c r="H944" s="50">
        <f t="shared" si="14"/>
        <v>1</v>
      </c>
    </row>
    <row r="945" spans="1:8" x14ac:dyDescent="0.25">
      <c r="A945" t="s">
        <v>5187</v>
      </c>
      <c r="B945" t="s">
        <v>5024</v>
      </c>
      <c r="C945" t="s">
        <v>5016</v>
      </c>
      <c r="D945" s="1">
        <v>102732</v>
      </c>
      <c r="E945" s="1">
        <v>71912.399999999994</v>
      </c>
      <c r="F945" s="1">
        <v>30819.599999999999</v>
      </c>
      <c r="G945" s="50">
        <v>7</v>
      </c>
      <c r="H945" s="50">
        <f t="shared" si="14"/>
        <v>1</v>
      </c>
    </row>
    <row r="946" spans="1:8" x14ac:dyDescent="0.25">
      <c r="A946" t="s">
        <v>5185</v>
      </c>
      <c r="B946" t="s">
        <v>5026</v>
      </c>
      <c r="C946" t="s">
        <v>5016</v>
      </c>
      <c r="D946" s="1">
        <v>250577.95</v>
      </c>
      <c r="E946" s="1">
        <v>175404.565</v>
      </c>
      <c r="F946" s="1">
        <v>75173.384999999995</v>
      </c>
      <c r="G946" s="50">
        <v>7</v>
      </c>
      <c r="H946" s="50">
        <f t="shared" si="14"/>
        <v>1</v>
      </c>
    </row>
    <row r="947" spans="1:8" x14ac:dyDescent="0.25">
      <c r="A947" t="s">
        <v>5185</v>
      </c>
      <c r="B947" t="s">
        <v>5025</v>
      </c>
      <c r="C947" t="s">
        <v>5015</v>
      </c>
      <c r="D947" s="1">
        <v>19602</v>
      </c>
      <c r="E947" s="1">
        <v>13721.4</v>
      </c>
      <c r="F947" s="1">
        <v>5880.6</v>
      </c>
      <c r="G947" s="50">
        <v>10</v>
      </c>
      <c r="H947" s="50">
        <f t="shared" si="14"/>
        <v>1</v>
      </c>
    </row>
    <row r="948" spans="1:8" x14ac:dyDescent="0.25">
      <c r="A948" t="s">
        <v>5194</v>
      </c>
      <c r="B948" t="s">
        <v>5020</v>
      </c>
      <c r="C948" t="s">
        <v>5015</v>
      </c>
      <c r="D948" s="1">
        <v>186019.4</v>
      </c>
      <c r="E948" s="1">
        <v>130213.58</v>
      </c>
      <c r="F948" s="1">
        <v>55805.82</v>
      </c>
      <c r="G948" s="50">
        <v>7</v>
      </c>
      <c r="H948" s="50">
        <f t="shared" si="14"/>
        <v>1</v>
      </c>
    </row>
    <row r="949" spans="1:8" x14ac:dyDescent="0.25">
      <c r="A949" t="s">
        <v>5187</v>
      </c>
      <c r="B949" t="s">
        <v>5026</v>
      </c>
      <c r="C949" t="s">
        <v>5014</v>
      </c>
      <c r="D949" s="1">
        <v>57011.76</v>
      </c>
      <c r="E949" s="1">
        <v>39908.232000000004</v>
      </c>
      <c r="F949" s="1">
        <v>17103.527999999998</v>
      </c>
      <c r="G949" s="50">
        <v>3</v>
      </c>
      <c r="H949" s="50">
        <f t="shared" si="14"/>
        <v>1</v>
      </c>
    </row>
    <row r="950" spans="1:8" x14ac:dyDescent="0.25">
      <c r="A950" t="s">
        <v>5191</v>
      </c>
      <c r="B950" t="s">
        <v>5026</v>
      </c>
      <c r="C950" t="s">
        <v>5015</v>
      </c>
      <c r="D950" s="1">
        <v>46500</v>
      </c>
      <c r="E950" s="1">
        <v>32550</v>
      </c>
      <c r="F950" s="1">
        <v>13950</v>
      </c>
      <c r="G950" s="50">
        <v>10</v>
      </c>
      <c r="H950" s="50">
        <f t="shared" si="14"/>
        <v>1</v>
      </c>
    </row>
    <row r="951" spans="1:8" x14ac:dyDescent="0.25">
      <c r="A951" t="s">
        <v>5190</v>
      </c>
      <c r="B951" t="s">
        <v>5025</v>
      </c>
      <c r="C951" t="s">
        <v>5014</v>
      </c>
      <c r="D951" s="1">
        <v>309759.56</v>
      </c>
      <c r="E951" s="1">
        <v>216831.69200000001</v>
      </c>
      <c r="F951" s="1">
        <v>92927.868000000002</v>
      </c>
      <c r="G951" s="50">
        <v>11</v>
      </c>
      <c r="H951" s="50">
        <f t="shared" si="14"/>
        <v>1</v>
      </c>
    </row>
    <row r="952" spans="1:8" x14ac:dyDescent="0.25">
      <c r="A952" t="s">
        <v>5191</v>
      </c>
      <c r="B952" t="s">
        <v>5020</v>
      </c>
      <c r="C952" t="s">
        <v>5013</v>
      </c>
      <c r="D952" s="1">
        <v>159368</v>
      </c>
      <c r="E952" s="1">
        <v>111557.6</v>
      </c>
      <c r="F952" s="1">
        <v>47810.400000000001</v>
      </c>
      <c r="G952" s="50">
        <v>8</v>
      </c>
      <c r="H952" s="50">
        <f t="shared" si="14"/>
        <v>1</v>
      </c>
    </row>
    <row r="953" spans="1:8" x14ac:dyDescent="0.25">
      <c r="A953" t="s">
        <v>5193</v>
      </c>
      <c r="B953" t="s">
        <v>5021</v>
      </c>
      <c r="C953" t="s">
        <v>5016</v>
      </c>
      <c r="D953" s="1">
        <v>144756.35999999999</v>
      </c>
      <c r="E953" s="1">
        <v>101329.452</v>
      </c>
      <c r="F953" s="1">
        <v>43426.908000000003</v>
      </c>
      <c r="G953" s="50">
        <v>9</v>
      </c>
      <c r="H953" s="50">
        <f t="shared" si="14"/>
        <v>1</v>
      </c>
    </row>
    <row r="954" spans="1:8" x14ac:dyDescent="0.25">
      <c r="A954" t="s">
        <v>5183</v>
      </c>
      <c r="B954" t="s">
        <v>5024</v>
      </c>
      <c r="C954" t="s">
        <v>5016</v>
      </c>
      <c r="D954" s="1">
        <v>111732.5</v>
      </c>
      <c r="E954" s="1">
        <v>78212.75</v>
      </c>
      <c r="F954" s="1">
        <v>33519.75</v>
      </c>
      <c r="G954" s="50">
        <v>5</v>
      </c>
      <c r="H954" s="50">
        <f t="shared" si="14"/>
        <v>1</v>
      </c>
    </row>
    <row r="955" spans="1:8" x14ac:dyDescent="0.25">
      <c r="A955" t="s">
        <v>5186</v>
      </c>
      <c r="B955" t="s">
        <v>5024</v>
      </c>
      <c r="C955" t="s">
        <v>5016</v>
      </c>
      <c r="D955" s="1">
        <v>31369.68</v>
      </c>
      <c r="E955" s="1">
        <v>21958.776000000002</v>
      </c>
      <c r="F955" s="1">
        <v>9410.9040000000005</v>
      </c>
      <c r="G955" s="50">
        <v>2</v>
      </c>
      <c r="H955" s="50">
        <f t="shared" si="14"/>
        <v>1</v>
      </c>
    </row>
    <row r="956" spans="1:8" x14ac:dyDescent="0.25">
      <c r="A956" t="s">
        <v>5188</v>
      </c>
      <c r="B956" t="s">
        <v>5019</v>
      </c>
      <c r="C956" t="s">
        <v>5016</v>
      </c>
      <c r="D956" s="1">
        <v>181429.2</v>
      </c>
      <c r="E956" s="1">
        <v>127000.44</v>
      </c>
      <c r="F956" s="1">
        <v>54428.76</v>
      </c>
      <c r="G956" s="50">
        <v>10</v>
      </c>
      <c r="H956" s="50">
        <f t="shared" si="14"/>
        <v>1</v>
      </c>
    </row>
    <row r="957" spans="1:8" x14ac:dyDescent="0.25">
      <c r="A957" t="s">
        <v>5183</v>
      </c>
      <c r="B957" t="s">
        <v>5023</v>
      </c>
      <c r="C957" t="s">
        <v>5015</v>
      </c>
      <c r="D957" s="1">
        <v>75835.08</v>
      </c>
      <c r="E957" s="1">
        <v>53084.555999999997</v>
      </c>
      <c r="F957" s="1">
        <v>22750.524000000001</v>
      </c>
      <c r="G957" s="50">
        <v>3</v>
      </c>
      <c r="H957" s="50">
        <f t="shared" si="14"/>
        <v>1</v>
      </c>
    </row>
    <row r="958" spans="1:8" x14ac:dyDescent="0.25">
      <c r="A958" t="s">
        <v>5190</v>
      </c>
      <c r="B958" t="s">
        <v>5021</v>
      </c>
      <c r="C958" t="s">
        <v>5014</v>
      </c>
      <c r="D958" s="1">
        <v>388430.64</v>
      </c>
      <c r="E958" s="1">
        <v>271901.44799999997</v>
      </c>
      <c r="F958" s="1">
        <v>116529.192</v>
      </c>
      <c r="G958" s="50">
        <v>12</v>
      </c>
      <c r="H958" s="50">
        <f t="shared" si="14"/>
        <v>1</v>
      </c>
    </row>
    <row r="959" spans="1:8" x14ac:dyDescent="0.25">
      <c r="A959" t="s">
        <v>5187</v>
      </c>
      <c r="B959" t="s">
        <v>5020</v>
      </c>
      <c r="C959" t="s">
        <v>5013</v>
      </c>
      <c r="D959" s="1">
        <v>35439.47</v>
      </c>
      <c r="E959" s="1">
        <v>24807.629000000001</v>
      </c>
      <c r="F959" s="1">
        <v>10631.841</v>
      </c>
      <c r="G959" s="50">
        <v>11</v>
      </c>
      <c r="H959" s="50">
        <f t="shared" si="14"/>
        <v>1</v>
      </c>
    </row>
    <row r="960" spans="1:8" x14ac:dyDescent="0.25">
      <c r="A960" t="s">
        <v>5192</v>
      </c>
      <c r="B960" t="s">
        <v>5025</v>
      </c>
      <c r="C960" t="s">
        <v>5015</v>
      </c>
      <c r="D960" s="1">
        <v>163961.20000000001</v>
      </c>
      <c r="E960" s="1">
        <v>114772.84</v>
      </c>
      <c r="F960" s="1">
        <v>49188.36</v>
      </c>
      <c r="G960" s="50">
        <v>5</v>
      </c>
      <c r="H960" s="50">
        <f t="shared" si="14"/>
        <v>1</v>
      </c>
    </row>
    <row r="961" spans="1:8" x14ac:dyDescent="0.25">
      <c r="A961" t="s">
        <v>5185</v>
      </c>
      <c r="B961" t="s">
        <v>5022</v>
      </c>
      <c r="C961" t="s">
        <v>5015</v>
      </c>
      <c r="D961" s="1">
        <v>70950.28</v>
      </c>
      <c r="E961" s="1">
        <v>49665.196000000004</v>
      </c>
      <c r="F961" s="1">
        <v>21285.083999999999</v>
      </c>
      <c r="G961" s="50">
        <v>2</v>
      </c>
      <c r="H961" s="50">
        <f t="shared" si="14"/>
        <v>1</v>
      </c>
    </row>
    <row r="962" spans="1:8" x14ac:dyDescent="0.25">
      <c r="A962" t="s">
        <v>5186</v>
      </c>
      <c r="B962" t="s">
        <v>5019</v>
      </c>
      <c r="C962" t="s">
        <v>5015</v>
      </c>
      <c r="D962" s="1">
        <v>46396</v>
      </c>
      <c r="E962" s="1">
        <v>32477.200000000001</v>
      </c>
      <c r="F962" s="1">
        <v>13918.8</v>
      </c>
      <c r="G962" s="50">
        <v>4</v>
      </c>
      <c r="H962" s="50">
        <f t="shared" si="14"/>
        <v>1</v>
      </c>
    </row>
    <row r="963" spans="1:8" x14ac:dyDescent="0.25">
      <c r="A963" t="s">
        <v>5189</v>
      </c>
      <c r="B963" t="s">
        <v>5026</v>
      </c>
      <c r="C963" t="s">
        <v>5016</v>
      </c>
      <c r="D963" s="1">
        <v>345625.92</v>
      </c>
      <c r="E963" s="1">
        <v>241938.144</v>
      </c>
      <c r="F963" s="1">
        <v>103687.776</v>
      </c>
      <c r="G963" s="50">
        <v>12</v>
      </c>
      <c r="H963" s="50">
        <f t="shared" ref="H963:H1026" si="15">SUBTOTAL(103,A963)</f>
        <v>1</v>
      </c>
    </row>
    <row r="964" spans="1:8" x14ac:dyDescent="0.25">
      <c r="A964" t="s">
        <v>5189</v>
      </c>
      <c r="B964" t="s">
        <v>5022</v>
      </c>
      <c r="C964" t="s">
        <v>5016</v>
      </c>
      <c r="D964" s="1">
        <v>19209</v>
      </c>
      <c r="E964" s="1">
        <v>13446.3</v>
      </c>
      <c r="F964" s="1">
        <v>5762.7</v>
      </c>
      <c r="G964" s="50">
        <v>1</v>
      </c>
      <c r="H964" s="50">
        <f t="shared" si="15"/>
        <v>1</v>
      </c>
    </row>
    <row r="965" spans="1:8" x14ac:dyDescent="0.25">
      <c r="A965" t="s">
        <v>5194</v>
      </c>
      <c r="B965" t="s">
        <v>5022</v>
      </c>
      <c r="C965" t="s">
        <v>5013</v>
      </c>
      <c r="D965" s="1">
        <v>82154.600000000006</v>
      </c>
      <c r="E965" s="1">
        <v>57508.22</v>
      </c>
      <c r="F965" s="1">
        <v>24646.38</v>
      </c>
      <c r="G965" s="50">
        <v>4</v>
      </c>
      <c r="H965" s="50">
        <f t="shared" si="15"/>
        <v>1</v>
      </c>
    </row>
    <row r="966" spans="1:8" x14ac:dyDescent="0.25">
      <c r="A966" t="s">
        <v>5187</v>
      </c>
      <c r="B966" t="s">
        <v>5026</v>
      </c>
      <c r="C966" t="s">
        <v>5014</v>
      </c>
      <c r="D966" s="1">
        <v>37998</v>
      </c>
      <c r="E966" s="1">
        <v>26598.6</v>
      </c>
      <c r="F966" s="1">
        <v>11399.4</v>
      </c>
      <c r="G966" s="50">
        <v>9</v>
      </c>
      <c r="H966" s="50">
        <f t="shared" si="15"/>
        <v>1</v>
      </c>
    </row>
    <row r="967" spans="1:8" x14ac:dyDescent="0.25">
      <c r="A967" t="s">
        <v>5187</v>
      </c>
      <c r="B967" t="s">
        <v>5020</v>
      </c>
      <c r="C967" t="s">
        <v>5015</v>
      </c>
      <c r="D967" s="1">
        <v>61888.32</v>
      </c>
      <c r="E967" s="1">
        <v>43321.824000000001</v>
      </c>
      <c r="F967" s="1">
        <v>18566.495999999999</v>
      </c>
      <c r="G967" s="50">
        <v>2</v>
      </c>
      <c r="H967" s="50">
        <f t="shared" si="15"/>
        <v>1</v>
      </c>
    </row>
    <row r="968" spans="1:8" x14ac:dyDescent="0.25">
      <c r="A968" t="s">
        <v>5186</v>
      </c>
      <c r="B968" t="s">
        <v>5023</v>
      </c>
      <c r="C968" t="s">
        <v>5013</v>
      </c>
      <c r="D968" s="1">
        <v>227145.60000000001</v>
      </c>
      <c r="E968" s="1">
        <v>159001.92000000001</v>
      </c>
      <c r="F968" s="1">
        <v>68143.679999999993</v>
      </c>
      <c r="G968" s="50">
        <v>9</v>
      </c>
      <c r="H968" s="50">
        <f t="shared" si="15"/>
        <v>1</v>
      </c>
    </row>
    <row r="969" spans="1:8" x14ac:dyDescent="0.25">
      <c r="A969" t="s">
        <v>5190</v>
      </c>
      <c r="B969" t="s">
        <v>5026</v>
      </c>
      <c r="C969" t="s">
        <v>5016</v>
      </c>
      <c r="D969" s="1">
        <v>5420.61</v>
      </c>
      <c r="E969" s="1">
        <v>3794.4270000000001</v>
      </c>
      <c r="F969" s="1">
        <v>1626.183</v>
      </c>
      <c r="G969" s="50">
        <v>1</v>
      </c>
      <c r="H969" s="50">
        <f t="shared" si="15"/>
        <v>1</v>
      </c>
    </row>
    <row r="970" spans="1:8" x14ac:dyDescent="0.25">
      <c r="A970" t="s">
        <v>5191</v>
      </c>
      <c r="B970" t="s">
        <v>5024</v>
      </c>
      <c r="C970" t="s">
        <v>5014</v>
      </c>
      <c r="D970" s="1">
        <v>17800</v>
      </c>
      <c r="E970" s="1">
        <v>12460</v>
      </c>
      <c r="F970" s="1">
        <v>5340</v>
      </c>
      <c r="G970" s="50">
        <v>5</v>
      </c>
      <c r="H970" s="50">
        <f t="shared" si="15"/>
        <v>1</v>
      </c>
    </row>
    <row r="971" spans="1:8" x14ac:dyDescent="0.25">
      <c r="A971" t="s">
        <v>5192</v>
      </c>
      <c r="B971" t="s">
        <v>5025</v>
      </c>
      <c r="C971" t="s">
        <v>5014</v>
      </c>
      <c r="D971" s="1">
        <v>64441.919999999998</v>
      </c>
      <c r="E971" s="1">
        <v>45109.343999999997</v>
      </c>
      <c r="F971" s="1">
        <v>19332.576000000001</v>
      </c>
      <c r="G971" s="50">
        <v>2</v>
      </c>
      <c r="H971" s="50">
        <f t="shared" si="15"/>
        <v>1</v>
      </c>
    </row>
    <row r="972" spans="1:8" x14ac:dyDescent="0.25">
      <c r="A972" t="s">
        <v>5193</v>
      </c>
      <c r="B972" t="s">
        <v>5024</v>
      </c>
      <c r="C972" t="s">
        <v>5016</v>
      </c>
      <c r="D972" s="1">
        <v>21372</v>
      </c>
      <c r="E972" s="1">
        <v>14960.4</v>
      </c>
      <c r="F972" s="1">
        <v>6411.6</v>
      </c>
      <c r="G972" s="50">
        <v>3</v>
      </c>
      <c r="H972" s="50">
        <f t="shared" si="15"/>
        <v>1</v>
      </c>
    </row>
    <row r="973" spans="1:8" x14ac:dyDescent="0.25">
      <c r="A973" t="s">
        <v>5189</v>
      </c>
      <c r="B973" t="s">
        <v>5024</v>
      </c>
      <c r="C973" t="s">
        <v>5017</v>
      </c>
      <c r="D973" s="1">
        <v>130164</v>
      </c>
      <c r="E973" s="1">
        <v>91114.8</v>
      </c>
      <c r="F973" s="1">
        <v>39049.199999999997</v>
      </c>
      <c r="G973" s="50">
        <v>12</v>
      </c>
      <c r="H973" s="50">
        <f t="shared" si="15"/>
        <v>1</v>
      </c>
    </row>
    <row r="974" spans="1:8" x14ac:dyDescent="0.25">
      <c r="A974" t="s">
        <v>5192</v>
      </c>
      <c r="B974" t="s">
        <v>5024</v>
      </c>
      <c r="C974" t="s">
        <v>5013</v>
      </c>
      <c r="D974" s="1">
        <v>191028.78</v>
      </c>
      <c r="E974" s="1">
        <v>133720.14600000001</v>
      </c>
      <c r="F974" s="1">
        <v>57308.633999999998</v>
      </c>
      <c r="G974" s="50">
        <v>6</v>
      </c>
      <c r="H974" s="50">
        <f t="shared" si="15"/>
        <v>1</v>
      </c>
    </row>
    <row r="975" spans="1:8" x14ac:dyDescent="0.25">
      <c r="A975" t="s">
        <v>5188</v>
      </c>
      <c r="B975" t="s">
        <v>5020</v>
      </c>
      <c r="C975" t="s">
        <v>5013</v>
      </c>
      <c r="D975" s="1">
        <v>202502.85</v>
      </c>
      <c r="E975" s="1">
        <v>141751.995</v>
      </c>
      <c r="F975" s="1">
        <v>60750.855000000003</v>
      </c>
      <c r="G975" s="50">
        <v>11</v>
      </c>
      <c r="H975" s="50">
        <f t="shared" si="15"/>
        <v>1</v>
      </c>
    </row>
    <row r="976" spans="1:8" x14ac:dyDescent="0.25">
      <c r="A976" t="s">
        <v>5188</v>
      </c>
      <c r="B976" t="s">
        <v>5024</v>
      </c>
      <c r="C976" t="s">
        <v>5014</v>
      </c>
      <c r="D976" s="1">
        <v>68997.64</v>
      </c>
      <c r="E976" s="1">
        <v>48298.347999999998</v>
      </c>
      <c r="F976" s="1">
        <v>20699.292000000001</v>
      </c>
      <c r="G976" s="50">
        <v>4</v>
      </c>
      <c r="H976" s="50">
        <f t="shared" si="15"/>
        <v>1</v>
      </c>
    </row>
    <row r="977" spans="1:8" x14ac:dyDescent="0.25">
      <c r="A977" t="s">
        <v>5192</v>
      </c>
      <c r="B977" t="s">
        <v>5023</v>
      </c>
      <c r="C977" t="s">
        <v>5016</v>
      </c>
      <c r="D977" s="1">
        <v>133333.76000000001</v>
      </c>
      <c r="E977" s="1">
        <v>93333.631999999998</v>
      </c>
      <c r="F977" s="1">
        <v>40000.127999999997</v>
      </c>
      <c r="G977" s="50">
        <v>8</v>
      </c>
      <c r="H977" s="50">
        <f t="shared" si="15"/>
        <v>1</v>
      </c>
    </row>
    <row r="978" spans="1:8" x14ac:dyDescent="0.25">
      <c r="A978" t="s">
        <v>5191</v>
      </c>
      <c r="B978" t="s">
        <v>5022</v>
      </c>
      <c r="C978" t="s">
        <v>5016</v>
      </c>
      <c r="D978" s="1">
        <v>42356.49</v>
      </c>
      <c r="E978" s="1">
        <v>29649.543000000001</v>
      </c>
      <c r="F978" s="1">
        <v>12706.947</v>
      </c>
      <c r="G978" s="50">
        <v>11</v>
      </c>
      <c r="H978" s="50">
        <f t="shared" si="15"/>
        <v>1</v>
      </c>
    </row>
    <row r="979" spans="1:8" x14ac:dyDescent="0.25">
      <c r="A979" t="s">
        <v>5189</v>
      </c>
      <c r="B979" t="s">
        <v>5019</v>
      </c>
      <c r="C979" t="s">
        <v>5014</v>
      </c>
      <c r="D979" s="1">
        <v>189144</v>
      </c>
      <c r="E979" s="1">
        <v>132400.79999999999</v>
      </c>
      <c r="F979" s="1">
        <v>56743.199999999997</v>
      </c>
      <c r="G979" s="50">
        <v>9</v>
      </c>
      <c r="H979" s="50">
        <f t="shared" si="15"/>
        <v>1</v>
      </c>
    </row>
    <row r="980" spans="1:8" x14ac:dyDescent="0.25">
      <c r="A980" t="s">
        <v>5185</v>
      </c>
      <c r="B980" t="s">
        <v>5019</v>
      </c>
      <c r="C980" t="s">
        <v>5014</v>
      </c>
      <c r="D980" s="1">
        <v>42436.2</v>
      </c>
      <c r="E980" s="1">
        <v>29705.34</v>
      </c>
      <c r="F980" s="1">
        <v>12730.86</v>
      </c>
      <c r="G980" s="50">
        <v>4</v>
      </c>
      <c r="H980" s="50">
        <f t="shared" si="15"/>
        <v>1</v>
      </c>
    </row>
    <row r="981" spans="1:8" x14ac:dyDescent="0.25">
      <c r="A981" t="s">
        <v>5187</v>
      </c>
      <c r="B981" t="s">
        <v>5021</v>
      </c>
      <c r="C981" t="s">
        <v>5014</v>
      </c>
      <c r="D981" s="1">
        <v>29290.560000000001</v>
      </c>
      <c r="E981" s="1">
        <v>20503.392</v>
      </c>
      <c r="F981" s="1">
        <v>8787.1679999999997</v>
      </c>
      <c r="G981" s="50">
        <v>6</v>
      </c>
      <c r="H981" s="50">
        <f t="shared" si="15"/>
        <v>1</v>
      </c>
    </row>
    <row r="982" spans="1:8" x14ac:dyDescent="0.25">
      <c r="A982" t="s">
        <v>5187</v>
      </c>
      <c r="B982" t="s">
        <v>5025</v>
      </c>
      <c r="C982" t="s">
        <v>5014</v>
      </c>
      <c r="D982" s="1">
        <v>24063.200000000001</v>
      </c>
      <c r="E982" s="1">
        <v>16844.240000000002</v>
      </c>
      <c r="F982" s="1">
        <v>7218.96</v>
      </c>
      <c r="G982" s="50">
        <v>1</v>
      </c>
      <c r="H982" s="50">
        <f t="shared" si="15"/>
        <v>1</v>
      </c>
    </row>
    <row r="983" spans="1:8" x14ac:dyDescent="0.25">
      <c r="A983" t="s">
        <v>5194</v>
      </c>
      <c r="B983" t="s">
        <v>5023</v>
      </c>
      <c r="C983" t="s">
        <v>5013</v>
      </c>
      <c r="D983" s="1">
        <v>52752</v>
      </c>
      <c r="E983" s="1">
        <v>36926.400000000001</v>
      </c>
      <c r="F983" s="1">
        <v>15825.6</v>
      </c>
      <c r="G983" s="50">
        <v>6</v>
      </c>
      <c r="H983" s="50">
        <f t="shared" si="15"/>
        <v>1</v>
      </c>
    </row>
    <row r="984" spans="1:8" x14ac:dyDescent="0.25">
      <c r="A984" t="s">
        <v>5183</v>
      </c>
      <c r="B984" t="s">
        <v>5023</v>
      </c>
      <c r="C984" t="s">
        <v>5015</v>
      </c>
      <c r="D984" s="1">
        <v>29252.94</v>
      </c>
      <c r="E984" s="1">
        <v>20477.058000000001</v>
      </c>
      <c r="F984" s="1">
        <v>8775.8819999999996</v>
      </c>
      <c r="G984" s="50">
        <v>2</v>
      </c>
      <c r="H984" s="50">
        <f t="shared" si="15"/>
        <v>1</v>
      </c>
    </row>
    <row r="985" spans="1:8" x14ac:dyDescent="0.25">
      <c r="A985" t="s">
        <v>5185</v>
      </c>
      <c r="B985" t="s">
        <v>5026</v>
      </c>
      <c r="C985" t="s">
        <v>5015</v>
      </c>
      <c r="D985" s="1">
        <v>101984</v>
      </c>
      <c r="E985" s="1">
        <v>71388.800000000003</v>
      </c>
      <c r="F985" s="1">
        <v>30595.200000000001</v>
      </c>
      <c r="G985" s="50">
        <v>4</v>
      </c>
      <c r="H985" s="50">
        <f t="shared" si="15"/>
        <v>1</v>
      </c>
    </row>
    <row r="986" spans="1:8" x14ac:dyDescent="0.25">
      <c r="A986" t="s">
        <v>5193</v>
      </c>
      <c r="B986" t="s">
        <v>5021</v>
      </c>
      <c r="C986" t="s">
        <v>5013</v>
      </c>
      <c r="D986" s="1">
        <v>35941.32</v>
      </c>
      <c r="E986" s="1">
        <v>25158.923999999999</v>
      </c>
      <c r="F986" s="1">
        <v>10782.396000000001</v>
      </c>
      <c r="G986" s="50">
        <v>1</v>
      </c>
      <c r="H986" s="50">
        <f t="shared" si="15"/>
        <v>1</v>
      </c>
    </row>
    <row r="987" spans="1:8" x14ac:dyDescent="0.25">
      <c r="A987" t="s">
        <v>5193</v>
      </c>
      <c r="B987" t="s">
        <v>5025</v>
      </c>
      <c r="C987" t="s">
        <v>5016</v>
      </c>
      <c r="D987" s="1">
        <v>68489.3</v>
      </c>
      <c r="E987" s="1">
        <v>47942.51</v>
      </c>
      <c r="F987" s="1">
        <v>20546.79</v>
      </c>
      <c r="G987" s="50">
        <v>10</v>
      </c>
      <c r="H987" s="50">
        <f t="shared" si="15"/>
        <v>1</v>
      </c>
    </row>
    <row r="988" spans="1:8" x14ac:dyDescent="0.25">
      <c r="A988" t="s">
        <v>5194</v>
      </c>
      <c r="B988" t="s">
        <v>5020</v>
      </c>
      <c r="C988" t="s">
        <v>5014</v>
      </c>
      <c r="D988" s="1">
        <v>396369.6</v>
      </c>
      <c r="E988" s="1">
        <v>277458.71999999997</v>
      </c>
      <c r="F988" s="1">
        <v>118910.88</v>
      </c>
      <c r="G988" s="50">
        <v>12</v>
      </c>
      <c r="H988" s="50">
        <f t="shared" si="15"/>
        <v>1</v>
      </c>
    </row>
    <row r="989" spans="1:8" x14ac:dyDescent="0.25">
      <c r="A989" t="s">
        <v>5189</v>
      </c>
      <c r="B989" t="s">
        <v>5019</v>
      </c>
      <c r="C989" t="s">
        <v>5017</v>
      </c>
      <c r="D989" s="1">
        <v>232648.5</v>
      </c>
      <c r="E989" s="1">
        <v>162853.95000000001</v>
      </c>
      <c r="F989" s="1">
        <v>69794.55</v>
      </c>
      <c r="G989" s="50">
        <v>10</v>
      </c>
      <c r="H989" s="50">
        <f t="shared" si="15"/>
        <v>1</v>
      </c>
    </row>
    <row r="990" spans="1:8" x14ac:dyDescent="0.25">
      <c r="A990" t="s">
        <v>5190</v>
      </c>
      <c r="B990" t="s">
        <v>5023</v>
      </c>
      <c r="C990" t="s">
        <v>5013</v>
      </c>
      <c r="D990" s="1">
        <v>99459</v>
      </c>
      <c r="E990" s="1">
        <v>69621.3</v>
      </c>
      <c r="F990" s="1">
        <v>29837.7</v>
      </c>
      <c r="G990" s="50">
        <v>9</v>
      </c>
      <c r="H990" s="50">
        <f t="shared" si="15"/>
        <v>1</v>
      </c>
    </row>
    <row r="991" spans="1:8" x14ac:dyDescent="0.25">
      <c r="A991" t="s">
        <v>5189</v>
      </c>
      <c r="B991" t="s">
        <v>5026</v>
      </c>
      <c r="C991" t="s">
        <v>5015</v>
      </c>
      <c r="D991" s="1">
        <v>43824</v>
      </c>
      <c r="E991" s="1">
        <v>30676.799999999999</v>
      </c>
      <c r="F991" s="1">
        <v>13147.2</v>
      </c>
      <c r="G991" s="50">
        <v>6</v>
      </c>
      <c r="H991" s="50">
        <f t="shared" si="15"/>
        <v>1</v>
      </c>
    </row>
    <row r="992" spans="1:8" x14ac:dyDescent="0.25">
      <c r="A992" t="s">
        <v>5184</v>
      </c>
      <c r="B992" t="s">
        <v>5019</v>
      </c>
      <c r="C992" t="s">
        <v>5014</v>
      </c>
      <c r="D992" s="1">
        <v>61320.24</v>
      </c>
      <c r="E992" s="1">
        <v>42924.167999999998</v>
      </c>
      <c r="F992" s="1">
        <v>18396.072</v>
      </c>
      <c r="G992" s="50">
        <v>3</v>
      </c>
      <c r="H992" s="50">
        <f t="shared" si="15"/>
        <v>1</v>
      </c>
    </row>
    <row r="993" spans="1:8" x14ac:dyDescent="0.25">
      <c r="A993" t="s">
        <v>5191</v>
      </c>
      <c r="B993" t="s">
        <v>5019</v>
      </c>
      <c r="C993" t="s">
        <v>5016</v>
      </c>
      <c r="D993" s="1">
        <v>25410.6</v>
      </c>
      <c r="E993" s="1">
        <v>17787.419999999998</v>
      </c>
      <c r="F993" s="1">
        <v>7623.18</v>
      </c>
      <c r="G993" s="50">
        <v>1</v>
      </c>
      <c r="H993" s="50">
        <f t="shared" si="15"/>
        <v>1</v>
      </c>
    </row>
    <row r="994" spans="1:8" x14ac:dyDescent="0.25">
      <c r="A994" t="s">
        <v>5185</v>
      </c>
      <c r="B994" t="s">
        <v>5020</v>
      </c>
      <c r="C994" t="s">
        <v>5016</v>
      </c>
      <c r="D994" s="1">
        <v>87788.6</v>
      </c>
      <c r="E994" s="1">
        <v>61452.02</v>
      </c>
      <c r="F994" s="1">
        <v>26336.58</v>
      </c>
      <c r="G994" s="50">
        <v>4</v>
      </c>
      <c r="H994" s="50">
        <f t="shared" si="15"/>
        <v>1</v>
      </c>
    </row>
    <row r="995" spans="1:8" x14ac:dyDescent="0.25">
      <c r="A995" t="s">
        <v>5183</v>
      </c>
      <c r="B995" t="s">
        <v>5023</v>
      </c>
      <c r="C995" t="s">
        <v>5013</v>
      </c>
      <c r="D995" s="1">
        <v>96607.35</v>
      </c>
      <c r="E995" s="1">
        <v>67625.145000000004</v>
      </c>
      <c r="F995" s="1">
        <v>28982.205000000002</v>
      </c>
      <c r="G995" s="50">
        <v>3</v>
      </c>
      <c r="H995" s="50">
        <f t="shared" si="15"/>
        <v>1</v>
      </c>
    </row>
    <row r="996" spans="1:8" x14ac:dyDescent="0.25">
      <c r="A996" t="s">
        <v>5191</v>
      </c>
      <c r="B996" t="s">
        <v>5025</v>
      </c>
      <c r="C996" t="s">
        <v>5016</v>
      </c>
      <c r="D996" s="1">
        <v>64242</v>
      </c>
      <c r="E996" s="1">
        <v>44969.4</v>
      </c>
      <c r="F996" s="1">
        <v>19272.599999999999</v>
      </c>
      <c r="G996" s="50">
        <v>3</v>
      </c>
      <c r="H996" s="50">
        <f t="shared" si="15"/>
        <v>1</v>
      </c>
    </row>
    <row r="997" spans="1:8" x14ac:dyDescent="0.25">
      <c r="A997" t="s">
        <v>5184</v>
      </c>
      <c r="B997" t="s">
        <v>5019</v>
      </c>
      <c r="C997" t="s">
        <v>5014</v>
      </c>
      <c r="D997" s="1">
        <v>192903.3</v>
      </c>
      <c r="E997" s="1">
        <v>135032.31</v>
      </c>
      <c r="F997" s="1">
        <v>57870.99</v>
      </c>
      <c r="G997" s="50">
        <v>9</v>
      </c>
      <c r="H997" s="50">
        <f t="shared" si="15"/>
        <v>1</v>
      </c>
    </row>
    <row r="998" spans="1:8" x14ac:dyDescent="0.25">
      <c r="A998" t="s">
        <v>5191</v>
      </c>
      <c r="B998" t="s">
        <v>5023</v>
      </c>
      <c r="C998" t="s">
        <v>5013</v>
      </c>
      <c r="D998" s="1">
        <v>352634.85</v>
      </c>
      <c r="E998" s="1">
        <v>246844.39499999999</v>
      </c>
      <c r="F998" s="1">
        <v>105790.455</v>
      </c>
      <c r="G998" s="50">
        <v>9</v>
      </c>
      <c r="H998" s="50">
        <f t="shared" si="15"/>
        <v>1</v>
      </c>
    </row>
    <row r="999" spans="1:8" x14ac:dyDescent="0.25">
      <c r="A999" t="s">
        <v>5187</v>
      </c>
      <c r="B999" t="s">
        <v>5025</v>
      </c>
      <c r="C999" t="s">
        <v>5015</v>
      </c>
      <c r="D999" s="1">
        <v>85735.039999999994</v>
      </c>
      <c r="E999" s="1">
        <v>60014.527999999998</v>
      </c>
      <c r="F999" s="1">
        <v>25720.511999999999</v>
      </c>
      <c r="G999" s="50">
        <v>4</v>
      </c>
      <c r="H999" s="50">
        <f t="shared" si="15"/>
        <v>1</v>
      </c>
    </row>
    <row r="1000" spans="1:8" x14ac:dyDescent="0.25">
      <c r="A1000" t="s">
        <v>5188</v>
      </c>
      <c r="B1000" t="s">
        <v>5025</v>
      </c>
      <c r="C1000" t="s">
        <v>5016</v>
      </c>
      <c r="D1000" s="1">
        <v>40030</v>
      </c>
      <c r="E1000" s="1">
        <v>28021</v>
      </c>
      <c r="F1000" s="1">
        <v>12009</v>
      </c>
      <c r="G1000" s="50">
        <v>10</v>
      </c>
      <c r="H1000" s="50">
        <f t="shared" si="15"/>
        <v>1</v>
      </c>
    </row>
    <row r="1001" spans="1:8" x14ac:dyDescent="0.25">
      <c r="A1001" t="s">
        <v>5192</v>
      </c>
      <c r="B1001" t="s">
        <v>5022</v>
      </c>
      <c r="C1001" t="s">
        <v>5013</v>
      </c>
      <c r="D1001" s="1">
        <v>143849.79999999999</v>
      </c>
      <c r="E1001" s="1">
        <v>100694.86</v>
      </c>
      <c r="F1001" s="1">
        <v>43154.94</v>
      </c>
      <c r="G1001" s="50">
        <v>10</v>
      </c>
      <c r="H1001" s="50">
        <f t="shared" si="15"/>
        <v>1</v>
      </c>
    </row>
    <row r="1002" spans="1:8" x14ac:dyDescent="0.25">
      <c r="A1002" t="s">
        <v>5193</v>
      </c>
      <c r="B1002" t="s">
        <v>5021</v>
      </c>
      <c r="C1002" t="s">
        <v>5016</v>
      </c>
      <c r="D1002" s="1">
        <v>129340.8</v>
      </c>
      <c r="E1002" s="1">
        <v>90538.559999999998</v>
      </c>
      <c r="F1002" s="1">
        <v>38802.239999999998</v>
      </c>
      <c r="G1002" s="50">
        <v>12</v>
      </c>
      <c r="H1002" s="50">
        <f t="shared" si="15"/>
        <v>1</v>
      </c>
    </row>
    <row r="1003" spans="1:8" x14ac:dyDescent="0.25">
      <c r="A1003" t="s">
        <v>5191</v>
      </c>
      <c r="B1003" t="s">
        <v>5026</v>
      </c>
      <c r="C1003" t="s">
        <v>5013</v>
      </c>
      <c r="D1003" s="1">
        <v>342681.59999999998</v>
      </c>
      <c r="E1003" s="1">
        <v>239877.12</v>
      </c>
      <c r="F1003" s="1">
        <v>102804.48</v>
      </c>
      <c r="G1003" s="50">
        <v>12</v>
      </c>
      <c r="H1003" s="50">
        <f t="shared" si="15"/>
        <v>1</v>
      </c>
    </row>
    <row r="1004" spans="1:8" x14ac:dyDescent="0.25">
      <c r="A1004" t="s">
        <v>5192</v>
      </c>
      <c r="B1004" t="s">
        <v>5026</v>
      </c>
      <c r="C1004" t="s">
        <v>5017</v>
      </c>
      <c r="D1004" s="1">
        <v>373123.8</v>
      </c>
      <c r="E1004" s="1">
        <v>261186.66</v>
      </c>
      <c r="F1004" s="1">
        <v>111937.14</v>
      </c>
      <c r="G1004" s="50">
        <v>12</v>
      </c>
      <c r="H1004" s="50">
        <f t="shared" si="15"/>
        <v>1</v>
      </c>
    </row>
    <row r="1005" spans="1:8" x14ac:dyDescent="0.25">
      <c r="A1005" t="s">
        <v>5185</v>
      </c>
      <c r="B1005" t="s">
        <v>5022</v>
      </c>
      <c r="C1005" t="s">
        <v>5013</v>
      </c>
      <c r="D1005" s="1">
        <v>118851.84</v>
      </c>
      <c r="E1005" s="1">
        <v>83196.288</v>
      </c>
      <c r="F1005" s="1">
        <v>35655.552000000003</v>
      </c>
      <c r="G1005" s="50">
        <v>4</v>
      </c>
      <c r="H1005" s="50">
        <f t="shared" si="15"/>
        <v>1</v>
      </c>
    </row>
    <row r="1006" spans="1:8" x14ac:dyDescent="0.25">
      <c r="A1006" t="s">
        <v>5194</v>
      </c>
      <c r="B1006" t="s">
        <v>5025</v>
      </c>
      <c r="C1006" t="s">
        <v>5013</v>
      </c>
      <c r="D1006" s="1">
        <v>54037.760000000002</v>
      </c>
      <c r="E1006" s="1">
        <v>37826.432000000001</v>
      </c>
      <c r="F1006" s="1">
        <v>16211.328</v>
      </c>
      <c r="G1006" s="50">
        <v>4</v>
      </c>
      <c r="H1006" s="50">
        <f t="shared" si="15"/>
        <v>1</v>
      </c>
    </row>
    <row r="1007" spans="1:8" x14ac:dyDescent="0.25">
      <c r="A1007" t="s">
        <v>5183</v>
      </c>
      <c r="B1007" t="s">
        <v>5025</v>
      </c>
      <c r="C1007" t="s">
        <v>5014</v>
      </c>
      <c r="D1007" s="1">
        <v>44756.25</v>
      </c>
      <c r="E1007" s="1">
        <v>31329.375</v>
      </c>
      <c r="F1007" s="1">
        <v>13426.875</v>
      </c>
      <c r="G1007" s="50">
        <v>11</v>
      </c>
      <c r="H1007" s="50">
        <f t="shared" si="15"/>
        <v>1</v>
      </c>
    </row>
    <row r="1008" spans="1:8" x14ac:dyDescent="0.25">
      <c r="A1008" t="s">
        <v>5184</v>
      </c>
      <c r="B1008" t="s">
        <v>5020</v>
      </c>
      <c r="C1008" t="s">
        <v>5016</v>
      </c>
      <c r="D1008" s="1">
        <v>44276.6</v>
      </c>
      <c r="E1008" s="1">
        <v>30993.62</v>
      </c>
      <c r="F1008" s="1">
        <v>13282.98</v>
      </c>
      <c r="G1008" s="50">
        <v>2</v>
      </c>
      <c r="H1008" s="50">
        <f t="shared" si="15"/>
        <v>1</v>
      </c>
    </row>
    <row r="1009" spans="1:8" x14ac:dyDescent="0.25">
      <c r="A1009" t="s">
        <v>5193</v>
      </c>
      <c r="B1009" t="s">
        <v>5020</v>
      </c>
      <c r="C1009" t="s">
        <v>5016</v>
      </c>
      <c r="D1009" s="1">
        <v>228500</v>
      </c>
      <c r="E1009" s="1">
        <v>159950</v>
      </c>
      <c r="F1009" s="1">
        <v>68550</v>
      </c>
      <c r="G1009" s="50">
        <v>10</v>
      </c>
      <c r="H1009" s="50">
        <f t="shared" si="15"/>
        <v>1</v>
      </c>
    </row>
    <row r="1010" spans="1:8" x14ac:dyDescent="0.25">
      <c r="A1010" t="s">
        <v>5185</v>
      </c>
      <c r="B1010" t="s">
        <v>5023</v>
      </c>
      <c r="C1010" t="s">
        <v>5016</v>
      </c>
      <c r="D1010" s="1">
        <v>94764</v>
      </c>
      <c r="E1010" s="1">
        <v>66334.8</v>
      </c>
      <c r="F1010" s="1">
        <v>28429.200000000001</v>
      </c>
      <c r="G1010" s="50">
        <v>6</v>
      </c>
      <c r="H1010" s="50">
        <f t="shared" si="15"/>
        <v>1</v>
      </c>
    </row>
    <row r="1011" spans="1:8" x14ac:dyDescent="0.25">
      <c r="A1011" t="s">
        <v>5193</v>
      </c>
      <c r="B1011" t="s">
        <v>5020</v>
      </c>
      <c r="C1011" t="s">
        <v>5015</v>
      </c>
      <c r="D1011" s="1">
        <v>28658.3</v>
      </c>
      <c r="E1011" s="1">
        <v>20060.810000000001</v>
      </c>
      <c r="F1011" s="1">
        <v>8597.49</v>
      </c>
      <c r="G1011" s="50">
        <v>1</v>
      </c>
      <c r="H1011" s="50">
        <f t="shared" si="15"/>
        <v>1</v>
      </c>
    </row>
    <row r="1012" spans="1:8" x14ac:dyDescent="0.25">
      <c r="A1012" t="s">
        <v>5191</v>
      </c>
      <c r="B1012" t="s">
        <v>5020</v>
      </c>
      <c r="C1012" t="s">
        <v>5013</v>
      </c>
      <c r="D1012" s="1">
        <v>156654</v>
      </c>
      <c r="E1012" s="1">
        <v>109657.8</v>
      </c>
      <c r="F1012" s="1">
        <v>46996.2</v>
      </c>
      <c r="G1012" s="50">
        <v>6</v>
      </c>
      <c r="H1012" s="50">
        <f t="shared" si="15"/>
        <v>1</v>
      </c>
    </row>
    <row r="1013" spans="1:8" x14ac:dyDescent="0.25">
      <c r="A1013" t="s">
        <v>5185</v>
      </c>
      <c r="B1013" t="s">
        <v>5021</v>
      </c>
      <c r="C1013" t="s">
        <v>5017</v>
      </c>
      <c r="D1013" s="1">
        <v>97524</v>
      </c>
      <c r="E1013" s="1">
        <v>68266.8</v>
      </c>
      <c r="F1013" s="1">
        <v>29257.200000000001</v>
      </c>
      <c r="G1013" s="50">
        <v>9</v>
      </c>
      <c r="H1013" s="50">
        <f t="shared" si="15"/>
        <v>1</v>
      </c>
    </row>
    <row r="1014" spans="1:8" x14ac:dyDescent="0.25">
      <c r="A1014" t="s">
        <v>5191</v>
      </c>
      <c r="B1014" t="s">
        <v>5026</v>
      </c>
      <c r="C1014" t="s">
        <v>5016</v>
      </c>
      <c r="D1014" s="1">
        <v>71733</v>
      </c>
      <c r="E1014" s="1">
        <v>50213.1</v>
      </c>
      <c r="F1014" s="1">
        <v>21519.9</v>
      </c>
      <c r="G1014" s="50">
        <v>3</v>
      </c>
      <c r="H1014" s="50">
        <f t="shared" si="15"/>
        <v>1</v>
      </c>
    </row>
    <row r="1015" spans="1:8" x14ac:dyDescent="0.25">
      <c r="A1015" t="s">
        <v>5183</v>
      </c>
      <c r="B1015" t="s">
        <v>5021</v>
      </c>
      <c r="C1015" t="s">
        <v>5017</v>
      </c>
      <c r="D1015" s="1">
        <v>151896</v>
      </c>
      <c r="E1015" s="1">
        <v>106327.2</v>
      </c>
      <c r="F1015" s="1">
        <v>45568.800000000003</v>
      </c>
      <c r="G1015" s="50">
        <v>8</v>
      </c>
      <c r="H1015" s="50">
        <f t="shared" si="15"/>
        <v>1</v>
      </c>
    </row>
    <row r="1016" spans="1:8" x14ac:dyDescent="0.25">
      <c r="A1016" t="s">
        <v>5193</v>
      </c>
      <c r="B1016" t="s">
        <v>5021</v>
      </c>
      <c r="C1016" t="s">
        <v>5016</v>
      </c>
      <c r="D1016" s="1">
        <v>9831</v>
      </c>
      <c r="E1016" s="1">
        <v>6881.7</v>
      </c>
      <c r="F1016" s="1">
        <v>2949.3</v>
      </c>
      <c r="G1016" s="50">
        <v>3</v>
      </c>
      <c r="H1016" s="50">
        <f t="shared" si="15"/>
        <v>1</v>
      </c>
    </row>
    <row r="1017" spans="1:8" x14ac:dyDescent="0.25">
      <c r="A1017" t="s">
        <v>5185</v>
      </c>
      <c r="B1017" t="s">
        <v>5023</v>
      </c>
      <c r="C1017" t="s">
        <v>5013</v>
      </c>
      <c r="D1017" s="1">
        <v>383299.92</v>
      </c>
      <c r="E1017" s="1">
        <v>268309.94400000002</v>
      </c>
      <c r="F1017" s="1">
        <v>114989.976</v>
      </c>
      <c r="G1017" s="50">
        <v>12</v>
      </c>
      <c r="H1017" s="50">
        <f t="shared" si="15"/>
        <v>1</v>
      </c>
    </row>
    <row r="1018" spans="1:8" x14ac:dyDescent="0.25">
      <c r="A1018" t="s">
        <v>5193</v>
      </c>
      <c r="B1018" t="s">
        <v>5023</v>
      </c>
      <c r="C1018" t="s">
        <v>5014</v>
      </c>
      <c r="D1018" s="1">
        <v>137520</v>
      </c>
      <c r="E1018" s="1">
        <v>96264</v>
      </c>
      <c r="F1018" s="1">
        <v>41256</v>
      </c>
      <c r="G1018" s="50">
        <v>10</v>
      </c>
      <c r="H1018" s="50">
        <f t="shared" si="15"/>
        <v>1</v>
      </c>
    </row>
    <row r="1019" spans="1:8" x14ac:dyDescent="0.25">
      <c r="A1019" t="s">
        <v>5185</v>
      </c>
      <c r="B1019" t="s">
        <v>5025</v>
      </c>
      <c r="C1019" t="s">
        <v>5013</v>
      </c>
      <c r="D1019" s="1">
        <v>149406</v>
      </c>
      <c r="E1019" s="1">
        <v>104584.2</v>
      </c>
      <c r="F1019" s="1">
        <v>44821.8</v>
      </c>
      <c r="G1019" s="50">
        <v>10</v>
      </c>
      <c r="H1019" s="50">
        <f t="shared" si="15"/>
        <v>1</v>
      </c>
    </row>
    <row r="1020" spans="1:8" x14ac:dyDescent="0.25">
      <c r="A1020" t="s">
        <v>5184</v>
      </c>
      <c r="B1020" t="s">
        <v>5022</v>
      </c>
      <c r="C1020" t="s">
        <v>5017</v>
      </c>
      <c r="D1020" s="1">
        <v>279190.56</v>
      </c>
      <c r="E1020" s="1">
        <v>195433.39199999999</v>
      </c>
      <c r="F1020" s="1">
        <v>83757.168000000005</v>
      </c>
      <c r="G1020" s="50">
        <v>11</v>
      </c>
      <c r="H1020" s="50">
        <f t="shared" si="15"/>
        <v>1</v>
      </c>
    </row>
    <row r="1021" spans="1:8" x14ac:dyDescent="0.25">
      <c r="A1021" t="s">
        <v>5184</v>
      </c>
      <c r="B1021" t="s">
        <v>5022</v>
      </c>
      <c r="C1021" t="s">
        <v>5013</v>
      </c>
      <c r="D1021" s="1">
        <v>70670.2</v>
      </c>
      <c r="E1021" s="1">
        <v>49469.14</v>
      </c>
      <c r="F1021" s="1">
        <v>21201.06</v>
      </c>
      <c r="G1021" s="50">
        <v>5</v>
      </c>
      <c r="H1021" s="50">
        <f t="shared" si="15"/>
        <v>1</v>
      </c>
    </row>
    <row r="1022" spans="1:8" x14ac:dyDescent="0.25">
      <c r="A1022" t="s">
        <v>5191</v>
      </c>
      <c r="B1022" t="s">
        <v>5025</v>
      </c>
      <c r="C1022" t="s">
        <v>5014</v>
      </c>
      <c r="D1022" s="1">
        <v>270303</v>
      </c>
      <c r="E1022" s="1">
        <v>189212.1</v>
      </c>
      <c r="F1022" s="1">
        <v>81090.899999999994</v>
      </c>
      <c r="G1022" s="50">
        <v>11</v>
      </c>
      <c r="H1022" s="50">
        <f t="shared" si="15"/>
        <v>1</v>
      </c>
    </row>
    <row r="1023" spans="1:8" x14ac:dyDescent="0.25">
      <c r="A1023" t="s">
        <v>5186</v>
      </c>
      <c r="B1023" t="s">
        <v>5024</v>
      </c>
      <c r="C1023" t="s">
        <v>5015</v>
      </c>
      <c r="D1023" s="1">
        <v>78469.460000000006</v>
      </c>
      <c r="E1023" s="1">
        <v>54928.622000000003</v>
      </c>
      <c r="F1023" s="1">
        <v>23540.838</v>
      </c>
      <c r="G1023" s="50">
        <v>2</v>
      </c>
      <c r="H1023" s="50">
        <f t="shared" si="15"/>
        <v>1</v>
      </c>
    </row>
    <row r="1024" spans="1:8" x14ac:dyDescent="0.25">
      <c r="A1024" t="s">
        <v>5186</v>
      </c>
      <c r="B1024" t="s">
        <v>5020</v>
      </c>
      <c r="C1024" t="s">
        <v>5017</v>
      </c>
      <c r="D1024" s="1">
        <v>153128.25</v>
      </c>
      <c r="E1024" s="1">
        <v>107189.77499999999</v>
      </c>
      <c r="F1024" s="1">
        <v>45938.474999999999</v>
      </c>
      <c r="G1024" s="50">
        <v>11</v>
      </c>
      <c r="H1024" s="50">
        <f t="shared" si="15"/>
        <v>1</v>
      </c>
    </row>
    <row r="1025" spans="1:8" x14ac:dyDescent="0.25">
      <c r="A1025" t="s">
        <v>5184</v>
      </c>
      <c r="B1025" t="s">
        <v>5021</v>
      </c>
      <c r="C1025" t="s">
        <v>5016</v>
      </c>
      <c r="D1025" s="1">
        <v>200082</v>
      </c>
      <c r="E1025" s="1">
        <v>140057.4</v>
      </c>
      <c r="F1025" s="1">
        <v>60024.6</v>
      </c>
      <c r="G1025" s="50">
        <v>6</v>
      </c>
      <c r="H1025" s="50">
        <f t="shared" si="15"/>
        <v>1</v>
      </c>
    </row>
    <row r="1026" spans="1:8" x14ac:dyDescent="0.25">
      <c r="A1026" t="s">
        <v>5183</v>
      </c>
      <c r="B1026" t="s">
        <v>5022</v>
      </c>
      <c r="C1026" t="s">
        <v>5013</v>
      </c>
      <c r="D1026" s="1">
        <v>100357.92</v>
      </c>
      <c r="E1026" s="1">
        <v>70250.543999999994</v>
      </c>
      <c r="F1026" s="1">
        <v>30107.376</v>
      </c>
      <c r="G1026" s="50">
        <v>3</v>
      </c>
      <c r="H1026" s="50">
        <f t="shared" si="15"/>
        <v>1</v>
      </c>
    </row>
    <row r="1027" spans="1:8" x14ac:dyDescent="0.25">
      <c r="A1027" t="s">
        <v>5189</v>
      </c>
      <c r="B1027" t="s">
        <v>5022</v>
      </c>
      <c r="C1027" t="s">
        <v>5017</v>
      </c>
      <c r="D1027" s="1">
        <v>110300</v>
      </c>
      <c r="E1027" s="1">
        <v>77210</v>
      </c>
      <c r="F1027" s="1">
        <v>33090</v>
      </c>
      <c r="G1027" s="50">
        <v>10</v>
      </c>
      <c r="H1027" s="50">
        <f t="shared" ref="H1027:H1090" si="16">SUBTOTAL(103,A1027)</f>
        <v>1</v>
      </c>
    </row>
    <row r="1028" spans="1:8" x14ac:dyDescent="0.25">
      <c r="A1028" t="s">
        <v>5191</v>
      </c>
      <c r="B1028" t="s">
        <v>5026</v>
      </c>
      <c r="C1028" t="s">
        <v>5014</v>
      </c>
      <c r="D1028" s="1">
        <v>40500</v>
      </c>
      <c r="E1028" s="1">
        <v>28350</v>
      </c>
      <c r="F1028" s="1">
        <v>12150</v>
      </c>
      <c r="G1028" s="50">
        <v>6</v>
      </c>
      <c r="H1028" s="50">
        <f t="shared" si="16"/>
        <v>1</v>
      </c>
    </row>
    <row r="1029" spans="1:8" x14ac:dyDescent="0.25">
      <c r="A1029" t="s">
        <v>5194</v>
      </c>
      <c r="B1029" t="s">
        <v>5025</v>
      </c>
      <c r="C1029" t="s">
        <v>5016</v>
      </c>
      <c r="D1029" s="1">
        <v>27930</v>
      </c>
      <c r="E1029" s="1">
        <v>19551</v>
      </c>
      <c r="F1029" s="1">
        <v>8379</v>
      </c>
      <c r="G1029" s="50">
        <v>1</v>
      </c>
      <c r="H1029" s="50">
        <f t="shared" si="16"/>
        <v>1</v>
      </c>
    </row>
    <row r="1030" spans="1:8" x14ac:dyDescent="0.25">
      <c r="A1030" t="s">
        <v>5188</v>
      </c>
      <c r="B1030" t="s">
        <v>5022</v>
      </c>
      <c r="C1030" t="s">
        <v>5014</v>
      </c>
      <c r="D1030" s="1">
        <v>228632</v>
      </c>
      <c r="E1030" s="1">
        <v>160042.4</v>
      </c>
      <c r="F1030" s="1">
        <v>68589.600000000006</v>
      </c>
      <c r="G1030" s="50">
        <v>8</v>
      </c>
      <c r="H1030" s="50">
        <f t="shared" si="16"/>
        <v>1</v>
      </c>
    </row>
    <row r="1031" spans="1:8" x14ac:dyDescent="0.25">
      <c r="A1031" t="s">
        <v>5194</v>
      </c>
      <c r="B1031" t="s">
        <v>5021</v>
      </c>
      <c r="C1031" t="s">
        <v>5017</v>
      </c>
      <c r="D1031" s="1">
        <v>24875</v>
      </c>
      <c r="E1031" s="1">
        <v>17412.5</v>
      </c>
      <c r="F1031" s="1">
        <v>7462.5</v>
      </c>
      <c r="G1031" s="50">
        <v>5</v>
      </c>
      <c r="H1031" s="50">
        <f t="shared" si="16"/>
        <v>1</v>
      </c>
    </row>
    <row r="1032" spans="1:8" x14ac:dyDescent="0.25">
      <c r="A1032" t="s">
        <v>5185</v>
      </c>
      <c r="B1032" t="s">
        <v>5025</v>
      </c>
      <c r="C1032" t="s">
        <v>5016</v>
      </c>
      <c r="D1032" s="1">
        <v>365062.8</v>
      </c>
      <c r="E1032" s="1">
        <v>255543.96</v>
      </c>
      <c r="F1032" s="1">
        <v>109518.84</v>
      </c>
      <c r="G1032" s="50">
        <v>12</v>
      </c>
      <c r="H1032" s="50">
        <f t="shared" si="16"/>
        <v>1</v>
      </c>
    </row>
    <row r="1033" spans="1:8" x14ac:dyDescent="0.25">
      <c r="A1033" t="s">
        <v>5186</v>
      </c>
      <c r="B1033" t="s">
        <v>5022</v>
      </c>
      <c r="C1033" t="s">
        <v>5014</v>
      </c>
      <c r="D1033" s="1">
        <v>19762</v>
      </c>
      <c r="E1033" s="1">
        <v>13833.4</v>
      </c>
      <c r="F1033" s="1">
        <v>5928.6</v>
      </c>
      <c r="G1033" s="50">
        <v>1</v>
      </c>
      <c r="H1033" s="50">
        <f t="shared" si="16"/>
        <v>1</v>
      </c>
    </row>
    <row r="1034" spans="1:8" x14ac:dyDescent="0.25">
      <c r="A1034" t="s">
        <v>5186</v>
      </c>
      <c r="B1034" t="s">
        <v>5021</v>
      </c>
      <c r="C1034" t="s">
        <v>5015</v>
      </c>
      <c r="D1034" s="1">
        <v>205860</v>
      </c>
      <c r="E1034" s="1">
        <v>144102</v>
      </c>
      <c r="F1034" s="1">
        <v>61758</v>
      </c>
      <c r="G1034" s="50">
        <v>12</v>
      </c>
      <c r="H1034" s="50">
        <f t="shared" si="16"/>
        <v>1</v>
      </c>
    </row>
    <row r="1035" spans="1:8" x14ac:dyDescent="0.25">
      <c r="A1035" t="s">
        <v>5184</v>
      </c>
      <c r="B1035" t="s">
        <v>5025</v>
      </c>
      <c r="C1035" t="s">
        <v>5017</v>
      </c>
      <c r="D1035" s="1">
        <v>252205.2</v>
      </c>
      <c r="E1035" s="1">
        <v>176543.64</v>
      </c>
      <c r="F1035" s="1">
        <v>75661.56</v>
      </c>
      <c r="G1035" s="50">
        <v>12</v>
      </c>
      <c r="H1035" s="50">
        <f t="shared" si="16"/>
        <v>1</v>
      </c>
    </row>
    <row r="1036" spans="1:8" x14ac:dyDescent="0.25">
      <c r="A1036" t="s">
        <v>5191</v>
      </c>
      <c r="B1036" t="s">
        <v>5023</v>
      </c>
      <c r="C1036" t="s">
        <v>5015</v>
      </c>
      <c r="D1036" s="1">
        <v>265705.44</v>
      </c>
      <c r="E1036" s="1">
        <v>185993.80799999999</v>
      </c>
      <c r="F1036" s="1">
        <v>79711.631999999998</v>
      </c>
      <c r="G1036" s="50">
        <v>11</v>
      </c>
      <c r="H1036" s="50">
        <f t="shared" si="16"/>
        <v>1</v>
      </c>
    </row>
    <row r="1037" spans="1:8" x14ac:dyDescent="0.25">
      <c r="A1037" t="s">
        <v>5185</v>
      </c>
      <c r="B1037" t="s">
        <v>5024</v>
      </c>
      <c r="C1037" t="s">
        <v>5015</v>
      </c>
      <c r="D1037" s="1">
        <v>230407.1</v>
      </c>
      <c r="E1037" s="1">
        <v>161284.97</v>
      </c>
      <c r="F1037" s="1">
        <v>69122.13</v>
      </c>
      <c r="G1037" s="50">
        <v>7</v>
      </c>
      <c r="H1037" s="50">
        <f t="shared" si="16"/>
        <v>1</v>
      </c>
    </row>
    <row r="1038" spans="1:8" x14ac:dyDescent="0.25">
      <c r="A1038" t="s">
        <v>5192</v>
      </c>
      <c r="B1038" t="s">
        <v>5024</v>
      </c>
      <c r="C1038" t="s">
        <v>5013</v>
      </c>
      <c r="D1038" s="1">
        <v>292608</v>
      </c>
      <c r="E1038" s="1">
        <v>204825.60000000001</v>
      </c>
      <c r="F1038" s="1">
        <v>87782.399999999994</v>
      </c>
      <c r="G1038" s="50">
        <v>9</v>
      </c>
      <c r="H1038" s="50">
        <f t="shared" si="16"/>
        <v>1</v>
      </c>
    </row>
    <row r="1039" spans="1:8" x14ac:dyDescent="0.25">
      <c r="A1039" t="s">
        <v>5194</v>
      </c>
      <c r="B1039" t="s">
        <v>5025</v>
      </c>
      <c r="C1039" t="s">
        <v>5016</v>
      </c>
      <c r="D1039" s="1">
        <v>157320</v>
      </c>
      <c r="E1039" s="1">
        <v>110124</v>
      </c>
      <c r="F1039" s="1">
        <v>47196</v>
      </c>
      <c r="G1039" s="50">
        <v>10</v>
      </c>
      <c r="H1039" s="50">
        <f t="shared" si="16"/>
        <v>1</v>
      </c>
    </row>
    <row r="1040" spans="1:8" x14ac:dyDescent="0.25">
      <c r="A1040" t="s">
        <v>5188</v>
      </c>
      <c r="B1040" t="s">
        <v>5023</v>
      </c>
      <c r="C1040" t="s">
        <v>5015</v>
      </c>
      <c r="D1040" s="1">
        <v>23640.959999999999</v>
      </c>
      <c r="E1040" s="1">
        <v>16548.671999999999</v>
      </c>
      <c r="F1040" s="1">
        <v>7092.2879999999996</v>
      </c>
      <c r="G1040" s="50">
        <v>1</v>
      </c>
      <c r="H1040" s="50">
        <f t="shared" si="16"/>
        <v>1</v>
      </c>
    </row>
    <row r="1041" spans="1:8" x14ac:dyDescent="0.25">
      <c r="A1041" t="s">
        <v>5192</v>
      </c>
      <c r="B1041" t="s">
        <v>5024</v>
      </c>
      <c r="C1041" t="s">
        <v>5016</v>
      </c>
      <c r="D1041" s="1">
        <v>55061.13</v>
      </c>
      <c r="E1041" s="1">
        <v>38542.790999999997</v>
      </c>
      <c r="F1041" s="1">
        <v>16518.339</v>
      </c>
      <c r="G1041" s="50">
        <v>3</v>
      </c>
      <c r="H1041" s="50">
        <f t="shared" si="16"/>
        <v>1</v>
      </c>
    </row>
    <row r="1042" spans="1:8" x14ac:dyDescent="0.25">
      <c r="A1042" t="s">
        <v>5185</v>
      </c>
      <c r="B1042" t="s">
        <v>5022</v>
      </c>
      <c r="C1042" t="s">
        <v>5015</v>
      </c>
      <c r="D1042" s="1">
        <v>335630</v>
      </c>
      <c r="E1042" s="1">
        <v>234941</v>
      </c>
      <c r="F1042" s="1">
        <v>100689</v>
      </c>
      <c r="G1042" s="50">
        <v>10</v>
      </c>
      <c r="H1042" s="50">
        <f t="shared" si="16"/>
        <v>1</v>
      </c>
    </row>
    <row r="1043" spans="1:8" x14ac:dyDescent="0.25">
      <c r="A1043" t="s">
        <v>5185</v>
      </c>
      <c r="B1043" t="s">
        <v>5020</v>
      </c>
      <c r="C1043" t="s">
        <v>5014</v>
      </c>
      <c r="D1043" s="1">
        <v>16610</v>
      </c>
      <c r="E1043" s="1">
        <v>11627</v>
      </c>
      <c r="F1043" s="1">
        <v>4983</v>
      </c>
      <c r="G1043" s="50">
        <v>5</v>
      </c>
      <c r="H1043" s="50">
        <f t="shared" si="16"/>
        <v>1</v>
      </c>
    </row>
    <row r="1044" spans="1:8" x14ac:dyDescent="0.25">
      <c r="A1044" t="s">
        <v>5191</v>
      </c>
      <c r="B1044" t="s">
        <v>5026</v>
      </c>
      <c r="C1044" t="s">
        <v>5014</v>
      </c>
      <c r="D1044" s="1">
        <v>101219.4</v>
      </c>
      <c r="E1044" s="1">
        <v>70853.58</v>
      </c>
      <c r="F1044" s="1">
        <v>30365.82</v>
      </c>
      <c r="G1044" s="50">
        <v>9</v>
      </c>
      <c r="H1044" s="50">
        <f t="shared" si="16"/>
        <v>1</v>
      </c>
    </row>
    <row r="1045" spans="1:8" x14ac:dyDescent="0.25">
      <c r="A1045" t="s">
        <v>5186</v>
      </c>
      <c r="B1045" t="s">
        <v>5025</v>
      </c>
      <c r="C1045" t="s">
        <v>5014</v>
      </c>
      <c r="D1045" s="1">
        <v>14762</v>
      </c>
      <c r="E1045" s="1">
        <v>10333.4</v>
      </c>
      <c r="F1045" s="1">
        <v>4428.6000000000004</v>
      </c>
      <c r="G1045" s="50">
        <v>1</v>
      </c>
      <c r="H1045" s="50">
        <f t="shared" si="16"/>
        <v>1</v>
      </c>
    </row>
    <row r="1046" spans="1:8" x14ac:dyDescent="0.25">
      <c r="A1046" t="s">
        <v>5185</v>
      </c>
      <c r="B1046" t="s">
        <v>5019</v>
      </c>
      <c r="C1046" t="s">
        <v>5016</v>
      </c>
      <c r="D1046" s="1">
        <v>129823.05</v>
      </c>
      <c r="E1046" s="1">
        <v>90876.134999999995</v>
      </c>
      <c r="F1046" s="1">
        <v>38946.915000000001</v>
      </c>
      <c r="G1046" s="50">
        <v>7</v>
      </c>
      <c r="H1046" s="50">
        <f t="shared" si="16"/>
        <v>1</v>
      </c>
    </row>
    <row r="1047" spans="1:8" x14ac:dyDescent="0.25">
      <c r="A1047" t="s">
        <v>5185</v>
      </c>
      <c r="B1047" t="s">
        <v>5020</v>
      </c>
      <c r="C1047" t="s">
        <v>5015</v>
      </c>
      <c r="D1047" s="1">
        <v>16271.22</v>
      </c>
      <c r="E1047" s="1">
        <v>11389.853999999999</v>
      </c>
      <c r="F1047" s="1">
        <v>4881.366</v>
      </c>
      <c r="G1047" s="50">
        <v>1</v>
      </c>
      <c r="H1047" s="50">
        <f t="shared" si="16"/>
        <v>1</v>
      </c>
    </row>
    <row r="1048" spans="1:8" x14ac:dyDescent="0.25">
      <c r="A1048" t="s">
        <v>5191</v>
      </c>
      <c r="B1048" t="s">
        <v>5021</v>
      </c>
      <c r="C1048" t="s">
        <v>5014</v>
      </c>
      <c r="D1048" s="1">
        <v>147449.65</v>
      </c>
      <c r="E1048" s="1">
        <v>103214.755</v>
      </c>
      <c r="F1048" s="1">
        <v>44234.894999999997</v>
      </c>
      <c r="G1048" s="50">
        <v>5</v>
      </c>
      <c r="H1048" s="50">
        <f t="shared" si="16"/>
        <v>1</v>
      </c>
    </row>
    <row r="1049" spans="1:8" x14ac:dyDescent="0.25">
      <c r="A1049" t="s">
        <v>5190</v>
      </c>
      <c r="B1049" t="s">
        <v>5023</v>
      </c>
      <c r="C1049" t="s">
        <v>5017</v>
      </c>
      <c r="D1049" s="1">
        <v>23956.02</v>
      </c>
      <c r="E1049" s="1">
        <v>16769.214</v>
      </c>
      <c r="F1049" s="1">
        <v>7186.8059999999996</v>
      </c>
      <c r="G1049" s="50">
        <v>9</v>
      </c>
      <c r="H1049" s="50">
        <f t="shared" si="16"/>
        <v>1</v>
      </c>
    </row>
    <row r="1050" spans="1:8" x14ac:dyDescent="0.25">
      <c r="A1050" t="s">
        <v>5189</v>
      </c>
      <c r="B1050" t="s">
        <v>5022</v>
      </c>
      <c r="C1050" t="s">
        <v>5014</v>
      </c>
      <c r="D1050" s="1">
        <v>271207.36</v>
      </c>
      <c r="E1050" s="1">
        <v>189845.152</v>
      </c>
      <c r="F1050" s="1">
        <v>81362.207999999999</v>
      </c>
      <c r="G1050" s="50">
        <v>8</v>
      </c>
      <c r="H1050" s="50">
        <f t="shared" si="16"/>
        <v>1</v>
      </c>
    </row>
    <row r="1051" spans="1:8" x14ac:dyDescent="0.25">
      <c r="A1051" t="s">
        <v>5185</v>
      </c>
      <c r="B1051" t="s">
        <v>5026</v>
      </c>
      <c r="C1051" t="s">
        <v>5013</v>
      </c>
      <c r="D1051" s="1">
        <v>192663.36</v>
      </c>
      <c r="E1051" s="1">
        <v>134864.35200000001</v>
      </c>
      <c r="F1051" s="1">
        <v>57799.008000000002</v>
      </c>
      <c r="G1051" s="50">
        <v>6</v>
      </c>
      <c r="H1051" s="50">
        <f t="shared" si="16"/>
        <v>1</v>
      </c>
    </row>
    <row r="1052" spans="1:8" x14ac:dyDescent="0.25">
      <c r="A1052" t="s">
        <v>5189</v>
      </c>
      <c r="B1052" t="s">
        <v>5025</v>
      </c>
      <c r="C1052" t="s">
        <v>5016</v>
      </c>
      <c r="D1052" s="1">
        <v>307198.08000000002</v>
      </c>
      <c r="E1052" s="1">
        <v>215038.65599999999</v>
      </c>
      <c r="F1052" s="1">
        <v>92159.423999999999</v>
      </c>
      <c r="G1052" s="50">
        <v>12</v>
      </c>
      <c r="H1052" s="50">
        <f t="shared" si="16"/>
        <v>1</v>
      </c>
    </row>
    <row r="1053" spans="1:8" x14ac:dyDescent="0.25">
      <c r="A1053" t="s">
        <v>5189</v>
      </c>
      <c r="B1053" t="s">
        <v>5019</v>
      </c>
      <c r="C1053" t="s">
        <v>5013</v>
      </c>
      <c r="D1053" s="1">
        <v>261999.35999999999</v>
      </c>
      <c r="E1053" s="1">
        <v>183399.552</v>
      </c>
      <c r="F1053" s="1">
        <v>78599.808000000005</v>
      </c>
      <c r="G1053" s="50">
        <v>8</v>
      </c>
      <c r="H1053" s="50">
        <f t="shared" si="16"/>
        <v>1</v>
      </c>
    </row>
    <row r="1054" spans="1:8" x14ac:dyDescent="0.25">
      <c r="A1054" t="s">
        <v>5185</v>
      </c>
      <c r="B1054" t="s">
        <v>5024</v>
      </c>
      <c r="C1054" t="s">
        <v>5014</v>
      </c>
      <c r="D1054" s="1">
        <v>36176</v>
      </c>
      <c r="E1054" s="1">
        <v>25323.200000000001</v>
      </c>
      <c r="F1054" s="1">
        <v>10852.8</v>
      </c>
      <c r="G1054" s="50">
        <v>7</v>
      </c>
      <c r="H1054" s="50">
        <f t="shared" si="16"/>
        <v>1</v>
      </c>
    </row>
    <row r="1055" spans="1:8" x14ac:dyDescent="0.25">
      <c r="A1055" t="s">
        <v>5189</v>
      </c>
      <c r="B1055" t="s">
        <v>5026</v>
      </c>
      <c r="C1055" t="s">
        <v>5014</v>
      </c>
      <c r="D1055" s="1">
        <v>184992.3</v>
      </c>
      <c r="E1055" s="1">
        <v>129494.61</v>
      </c>
      <c r="F1055" s="1">
        <v>55497.69</v>
      </c>
      <c r="G1055" s="50">
        <v>10</v>
      </c>
      <c r="H1055" s="50">
        <f t="shared" si="16"/>
        <v>1</v>
      </c>
    </row>
    <row r="1056" spans="1:8" x14ac:dyDescent="0.25">
      <c r="A1056" t="s">
        <v>5192</v>
      </c>
      <c r="B1056" t="s">
        <v>5022</v>
      </c>
      <c r="C1056" t="s">
        <v>5015</v>
      </c>
      <c r="D1056" s="1">
        <v>73912</v>
      </c>
      <c r="E1056" s="1">
        <v>51738.400000000001</v>
      </c>
      <c r="F1056" s="1">
        <v>22173.599999999999</v>
      </c>
      <c r="G1056" s="50">
        <v>8</v>
      </c>
      <c r="H1056" s="50">
        <f t="shared" si="16"/>
        <v>1</v>
      </c>
    </row>
    <row r="1057" spans="1:8" x14ac:dyDescent="0.25">
      <c r="A1057" t="s">
        <v>5189</v>
      </c>
      <c r="B1057" t="s">
        <v>5019</v>
      </c>
      <c r="C1057" t="s">
        <v>5015</v>
      </c>
      <c r="D1057" s="1">
        <v>63290.7</v>
      </c>
      <c r="E1057" s="1">
        <v>44303.49</v>
      </c>
      <c r="F1057" s="1">
        <v>18987.21</v>
      </c>
      <c r="G1057" s="50">
        <v>3</v>
      </c>
      <c r="H1057" s="50">
        <f t="shared" si="16"/>
        <v>1</v>
      </c>
    </row>
    <row r="1058" spans="1:8" x14ac:dyDescent="0.25">
      <c r="A1058" t="s">
        <v>5189</v>
      </c>
      <c r="B1058" t="s">
        <v>5022</v>
      </c>
      <c r="C1058" t="s">
        <v>5015</v>
      </c>
      <c r="D1058" s="1">
        <v>170445</v>
      </c>
      <c r="E1058" s="1">
        <v>119311.5</v>
      </c>
      <c r="F1058" s="1">
        <v>51133.5</v>
      </c>
      <c r="G1058" s="50">
        <v>11</v>
      </c>
      <c r="H1058" s="50">
        <f t="shared" si="16"/>
        <v>1</v>
      </c>
    </row>
    <row r="1059" spans="1:8" x14ac:dyDescent="0.25">
      <c r="A1059" t="s">
        <v>5185</v>
      </c>
      <c r="B1059" t="s">
        <v>5022</v>
      </c>
      <c r="C1059" t="s">
        <v>5013</v>
      </c>
      <c r="D1059" s="1">
        <v>173634.6</v>
      </c>
      <c r="E1059" s="1">
        <v>121544.22</v>
      </c>
      <c r="F1059" s="1">
        <v>52090.38</v>
      </c>
      <c r="G1059" s="50">
        <v>5</v>
      </c>
      <c r="H1059" s="50">
        <f t="shared" si="16"/>
        <v>1</v>
      </c>
    </row>
    <row r="1060" spans="1:8" x14ac:dyDescent="0.25">
      <c r="A1060" t="s">
        <v>5190</v>
      </c>
      <c r="B1060" t="s">
        <v>5020</v>
      </c>
      <c r="C1060" t="s">
        <v>5016</v>
      </c>
      <c r="D1060" s="1">
        <v>390720</v>
      </c>
      <c r="E1060" s="1">
        <v>273504</v>
      </c>
      <c r="F1060" s="1">
        <v>117216</v>
      </c>
      <c r="G1060" s="50">
        <v>12</v>
      </c>
      <c r="H1060" s="50">
        <f t="shared" si="16"/>
        <v>1</v>
      </c>
    </row>
    <row r="1061" spans="1:8" x14ac:dyDescent="0.25">
      <c r="A1061" t="s">
        <v>5188</v>
      </c>
      <c r="B1061" t="s">
        <v>5019</v>
      </c>
      <c r="C1061" t="s">
        <v>5013</v>
      </c>
      <c r="D1061" s="1">
        <v>12033</v>
      </c>
      <c r="E1061" s="1">
        <v>8423.1</v>
      </c>
      <c r="F1061" s="1">
        <v>3609.9</v>
      </c>
      <c r="G1061" s="50">
        <v>1</v>
      </c>
      <c r="H1061" s="50">
        <f t="shared" si="16"/>
        <v>1</v>
      </c>
    </row>
    <row r="1062" spans="1:8" x14ac:dyDescent="0.25">
      <c r="A1062" t="s">
        <v>5188</v>
      </c>
      <c r="B1062" t="s">
        <v>5021</v>
      </c>
      <c r="C1062" t="s">
        <v>5016</v>
      </c>
      <c r="D1062" s="1">
        <v>60052.5</v>
      </c>
      <c r="E1062" s="1">
        <v>42036.75</v>
      </c>
      <c r="F1062" s="1">
        <v>18015.75</v>
      </c>
      <c r="G1062" s="50">
        <v>3</v>
      </c>
      <c r="H1062" s="50">
        <f t="shared" si="16"/>
        <v>1</v>
      </c>
    </row>
    <row r="1063" spans="1:8" x14ac:dyDescent="0.25">
      <c r="A1063" t="s">
        <v>5192</v>
      </c>
      <c r="B1063" t="s">
        <v>5024</v>
      </c>
      <c r="C1063" t="s">
        <v>5015</v>
      </c>
      <c r="D1063" s="1">
        <v>36498</v>
      </c>
      <c r="E1063" s="1">
        <v>25548.6</v>
      </c>
      <c r="F1063" s="1">
        <v>10949.4</v>
      </c>
      <c r="G1063" s="50">
        <v>4</v>
      </c>
      <c r="H1063" s="50">
        <f t="shared" si="16"/>
        <v>1</v>
      </c>
    </row>
    <row r="1064" spans="1:8" x14ac:dyDescent="0.25">
      <c r="A1064" t="s">
        <v>5190</v>
      </c>
      <c r="B1064" t="s">
        <v>5020</v>
      </c>
      <c r="C1064" t="s">
        <v>5014</v>
      </c>
      <c r="D1064" s="1">
        <v>118290</v>
      </c>
      <c r="E1064" s="1">
        <v>82803</v>
      </c>
      <c r="F1064" s="1">
        <v>35487</v>
      </c>
      <c r="G1064" s="50">
        <v>6</v>
      </c>
      <c r="H1064" s="50">
        <f t="shared" si="16"/>
        <v>1</v>
      </c>
    </row>
    <row r="1065" spans="1:8" x14ac:dyDescent="0.25">
      <c r="A1065" t="s">
        <v>5183</v>
      </c>
      <c r="B1065" t="s">
        <v>5020</v>
      </c>
      <c r="C1065" t="s">
        <v>5017</v>
      </c>
      <c r="D1065" s="1">
        <v>138850.20000000001</v>
      </c>
      <c r="E1065" s="1">
        <v>97195.14</v>
      </c>
      <c r="F1065" s="1">
        <v>41655.06</v>
      </c>
      <c r="G1065" s="50">
        <v>9</v>
      </c>
      <c r="H1065" s="50">
        <f t="shared" si="16"/>
        <v>1</v>
      </c>
    </row>
    <row r="1066" spans="1:8" x14ac:dyDescent="0.25">
      <c r="A1066" t="s">
        <v>5190</v>
      </c>
      <c r="B1066" t="s">
        <v>5023</v>
      </c>
      <c r="C1066" t="s">
        <v>5013</v>
      </c>
      <c r="D1066" s="1">
        <v>16111</v>
      </c>
      <c r="E1066" s="1">
        <v>11277.7</v>
      </c>
      <c r="F1066" s="1">
        <v>4833.3</v>
      </c>
      <c r="G1066" s="50">
        <v>1</v>
      </c>
      <c r="H1066" s="50">
        <f t="shared" si="16"/>
        <v>1</v>
      </c>
    </row>
    <row r="1067" spans="1:8" x14ac:dyDescent="0.25">
      <c r="A1067" t="s">
        <v>5187</v>
      </c>
      <c r="B1067" t="s">
        <v>5022</v>
      </c>
      <c r="C1067" t="s">
        <v>5016</v>
      </c>
      <c r="D1067" s="1">
        <v>172320</v>
      </c>
      <c r="E1067" s="1">
        <v>120624</v>
      </c>
      <c r="F1067" s="1">
        <v>51696</v>
      </c>
      <c r="G1067" s="50">
        <v>8</v>
      </c>
      <c r="H1067" s="50">
        <f t="shared" si="16"/>
        <v>1</v>
      </c>
    </row>
    <row r="1068" spans="1:8" x14ac:dyDescent="0.25">
      <c r="A1068" t="s">
        <v>5191</v>
      </c>
      <c r="B1068" t="s">
        <v>5019</v>
      </c>
      <c r="C1068" t="s">
        <v>5014</v>
      </c>
      <c r="D1068" s="1">
        <v>287622</v>
      </c>
      <c r="E1068" s="1">
        <v>201335.4</v>
      </c>
      <c r="F1068" s="1">
        <v>86286.6</v>
      </c>
      <c r="G1068" s="50">
        <v>10</v>
      </c>
      <c r="H1068" s="50">
        <f t="shared" si="16"/>
        <v>1</v>
      </c>
    </row>
    <row r="1069" spans="1:8" x14ac:dyDescent="0.25">
      <c r="A1069" t="s">
        <v>5186</v>
      </c>
      <c r="B1069" t="s">
        <v>5023</v>
      </c>
      <c r="C1069" t="s">
        <v>5015</v>
      </c>
      <c r="D1069" s="1">
        <v>11721</v>
      </c>
      <c r="E1069" s="1">
        <v>8204.7000000000007</v>
      </c>
      <c r="F1069" s="1">
        <v>3516.3</v>
      </c>
      <c r="G1069" s="50">
        <v>1</v>
      </c>
      <c r="H1069" s="50">
        <f t="shared" si="16"/>
        <v>1</v>
      </c>
    </row>
    <row r="1070" spans="1:8" x14ac:dyDescent="0.25">
      <c r="A1070" t="s">
        <v>5189</v>
      </c>
      <c r="B1070" t="s">
        <v>5020</v>
      </c>
      <c r="C1070" t="s">
        <v>5016</v>
      </c>
      <c r="D1070" s="1">
        <v>201100</v>
      </c>
      <c r="E1070" s="1">
        <v>140770</v>
      </c>
      <c r="F1070" s="1">
        <v>60330</v>
      </c>
      <c r="G1070" s="50">
        <v>10</v>
      </c>
      <c r="H1070" s="50">
        <f t="shared" si="16"/>
        <v>1</v>
      </c>
    </row>
    <row r="1071" spans="1:8" x14ac:dyDescent="0.25">
      <c r="A1071" t="s">
        <v>5187</v>
      </c>
      <c r="B1071" t="s">
        <v>5019</v>
      </c>
      <c r="C1071" t="s">
        <v>5014</v>
      </c>
      <c r="D1071" s="1">
        <v>404435.16</v>
      </c>
      <c r="E1071" s="1">
        <v>283104.61200000002</v>
      </c>
      <c r="F1071" s="1">
        <v>121330.548</v>
      </c>
      <c r="G1071" s="50">
        <v>12</v>
      </c>
      <c r="H1071" s="50">
        <f t="shared" si="16"/>
        <v>1</v>
      </c>
    </row>
    <row r="1072" spans="1:8" x14ac:dyDescent="0.25">
      <c r="A1072" t="s">
        <v>5183</v>
      </c>
      <c r="B1072" t="s">
        <v>5026</v>
      </c>
      <c r="C1072" t="s">
        <v>5017</v>
      </c>
      <c r="D1072" s="1">
        <v>42698.92</v>
      </c>
      <c r="E1072" s="1">
        <v>29889.243999999999</v>
      </c>
      <c r="F1072" s="1">
        <v>12809.675999999999</v>
      </c>
      <c r="G1072" s="50">
        <v>11</v>
      </c>
      <c r="H1072" s="50">
        <f t="shared" si="16"/>
        <v>1</v>
      </c>
    </row>
    <row r="1073" spans="1:8" x14ac:dyDescent="0.25">
      <c r="A1073" t="s">
        <v>5192</v>
      </c>
      <c r="B1073" t="s">
        <v>5025</v>
      </c>
      <c r="C1073" t="s">
        <v>5017</v>
      </c>
      <c r="D1073" s="1">
        <v>196886.9</v>
      </c>
      <c r="E1073" s="1">
        <v>137820.82999999999</v>
      </c>
      <c r="F1073" s="1">
        <v>59066.07</v>
      </c>
      <c r="G1073" s="50">
        <v>7</v>
      </c>
      <c r="H1073" s="50">
        <f t="shared" si="16"/>
        <v>1</v>
      </c>
    </row>
    <row r="1074" spans="1:8" x14ac:dyDescent="0.25">
      <c r="A1074" t="s">
        <v>5194</v>
      </c>
      <c r="B1074" t="s">
        <v>5019</v>
      </c>
      <c r="C1074" t="s">
        <v>5014</v>
      </c>
      <c r="D1074" s="1">
        <v>48189.9</v>
      </c>
      <c r="E1074" s="1">
        <v>33732.93</v>
      </c>
      <c r="F1074" s="1">
        <v>14456.97</v>
      </c>
      <c r="G1074" s="50">
        <v>5</v>
      </c>
      <c r="H1074" s="50">
        <f t="shared" si="16"/>
        <v>1</v>
      </c>
    </row>
    <row r="1075" spans="1:8" x14ac:dyDescent="0.25">
      <c r="A1075" t="s">
        <v>5183</v>
      </c>
      <c r="B1075" t="s">
        <v>5024</v>
      </c>
      <c r="C1075" t="s">
        <v>5015</v>
      </c>
      <c r="D1075" s="1">
        <v>202625.28</v>
      </c>
      <c r="E1075" s="1">
        <v>141837.696</v>
      </c>
      <c r="F1075" s="1">
        <v>60787.584000000003</v>
      </c>
      <c r="G1075" s="50">
        <v>9</v>
      </c>
      <c r="H1075" s="50">
        <f t="shared" si="16"/>
        <v>1</v>
      </c>
    </row>
    <row r="1076" spans="1:8" x14ac:dyDescent="0.25">
      <c r="A1076" t="s">
        <v>5185</v>
      </c>
      <c r="B1076" t="s">
        <v>5021</v>
      </c>
      <c r="C1076" t="s">
        <v>5015</v>
      </c>
      <c r="D1076" s="1">
        <v>53373.8</v>
      </c>
      <c r="E1076" s="1">
        <v>37361.660000000003</v>
      </c>
      <c r="F1076" s="1">
        <v>16012.14</v>
      </c>
      <c r="G1076" s="50">
        <v>4</v>
      </c>
      <c r="H1076" s="50">
        <f t="shared" si="16"/>
        <v>1</v>
      </c>
    </row>
    <row r="1077" spans="1:8" x14ac:dyDescent="0.25">
      <c r="A1077" t="s">
        <v>5187</v>
      </c>
      <c r="B1077" t="s">
        <v>5025</v>
      </c>
      <c r="C1077" t="s">
        <v>5016</v>
      </c>
      <c r="D1077" s="1">
        <v>31918.32</v>
      </c>
      <c r="E1077" s="1">
        <v>22342.824000000001</v>
      </c>
      <c r="F1077" s="1">
        <v>9575.4959999999992</v>
      </c>
      <c r="G1077" s="50">
        <v>7</v>
      </c>
      <c r="H1077" s="50">
        <f t="shared" si="16"/>
        <v>1</v>
      </c>
    </row>
    <row r="1078" spans="1:8" x14ac:dyDescent="0.25">
      <c r="A1078" t="s">
        <v>5190</v>
      </c>
      <c r="B1078" t="s">
        <v>5025</v>
      </c>
      <c r="C1078" t="s">
        <v>5014</v>
      </c>
      <c r="D1078" s="1">
        <v>72219</v>
      </c>
      <c r="E1078" s="1">
        <v>50553.3</v>
      </c>
      <c r="F1078" s="1">
        <v>21665.7</v>
      </c>
      <c r="G1078" s="50">
        <v>3</v>
      </c>
      <c r="H1078" s="50">
        <f t="shared" si="16"/>
        <v>1</v>
      </c>
    </row>
    <row r="1079" spans="1:8" x14ac:dyDescent="0.25">
      <c r="A1079" t="s">
        <v>5184</v>
      </c>
      <c r="B1079" t="s">
        <v>5019</v>
      </c>
      <c r="C1079" t="s">
        <v>5013</v>
      </c>
      <c r="D1079" s="1">
        <v>33572</v>
      </c>
      <c r="E1079" s="1">
        <v>23500.400000000001</v>
      </c>
      <c r="F1079" s="1">
        <v>10071.6</v>
      </c>
      <c r="G1079" s="50">
        <v>7</v>
      </c>
      <c r="H1079" s="50">
        <f t="shared" si="16"/>
        <v>1</v>
      </c>
    </row>
    <row r="1080" spans="1:8" x14ac:dyDescent="0.25">
      <c r="A1080" t="s">
        <v>5184</v>
      </c>
      <c r="B1080" t="s">
        <v>5022</v>
      </c>
      <c r="C1080" t="s">
        <v>5017</v>
      </c>
      <c r="D1080" s="1">
        <v>77170.320000000007</v>
      </c>
      <c r="E1080" s="1">
        <v>54019.224000000002</v>
      </c>
      <c r="F1080" s="1">
        <v>23151.096000000001</v>
      </c>
      <c r="G1080" s="50">
        <v>3</v>
      </c>
      <c r="H1080" s="50">
        <f t="shared" si="16"/>
        <v>1</v>
      </c>
    </row>
    <row r="1081" spans="1:8" x14ac:dyDescent="0.25">
      <c r="A1081" t="s">
        <v>5186</v>
      </c>
      <c r="B1081" t="s">
        <v>5021</v>
      </c>
      <c r="C1081" t="s">
        <v>5015</v>
      </c>
      <c r="D1081" s="1">
        <v>310998.59999999998</v>
      </c>
      <c r="E1081" s="1">
        <v>217699.02</v>
      </c>
      <c r="F1081" s="1">
        <v>93299.58</v>
      </c>
      <c r="G1081" s="50">
        <v>11</v>
      </c>
      <c r="H1081" s="50">
        <f t="shared" si="16"/>
        <v>1</v>
      </c>
    </row>
    <row r="1082" spans="1:8" x14ac:dyDescent="0.25">
      <c r="A1082" t="s">
        <v>5193</v>
      </c>
      <c r="B1082" t="s">
        <v>5024</v>
      </c>
      <c r="C1082" t="s">
        <v>5013</v>
      </c>
      <c r="D1082" s="1">
        <v>147936</v>
      </c>
      <c r="E1082" s="1">
        <v>103555.2</v>
      </c>
      <c r="F1082" s="1">
        <v>44380.800000000003</v>
      </c>
      <c r="G1082" s="50">
        <v>6</v>
      </c>
      <c r="H1082" s="50">
        <f t="shared" si="16"/>
        <v>1</v>
      </c>
    </row>
    <row r="1083" spans="1:8" x14ac:dyDescent="0.25">
      <c r="A1083" t="s">
        <v>5186</v>
      </c>
      <c r="B1083" t="s">
        <v>5025</v>
      </c>
      <c r="C1083" t="s">
        <v>5013</v>
      </c>
      <c r="D1083" s="1">
        <v>233013.44</v>
      </c>
      <c r="E1083" s="1">
        <v>163109.408</v>
      </c>
      <c r="F1083" s="1">
        <v>69904.032000000007</v>
      </c>
      <c r="G1083" s="50">
        <v>8</v>
      </c>
      <c r="H1083" s="50">
        <f t="shared" si="16"/>
        <v>1</v>
      </c>
    </row>
    <row r="1084" spans="1:8" x14ac:dyDescent="0.25">
      <c r="A1084" t="s">
        <v>5184</v>
      </c>
      <c r="B1084" t="s">
        <v>5021</v>
      </c>
      <c r="C1084" t="s">
        <v>5015</v>
      </c>
      <c r="D1084" s="1">
        <v>30309.3</v>
      </c>
      <c r="E1084" s="1">
        <v>21216.51</v>
      </c>
      <c r="F1084" s="1">
        <v>9092.7900000000009</v>
      </c>
      <c r="G1084" s="50">
        <v>3</v>
      </c>
      <c r="H1084" s="50">
        <f t="shared" si="16"/>
        <v>1</v>
      </c>
    </row>
    <row r="1085" spans="1:8" x14ac:dyDescent="0.25">
      <c r="A1085" t="s">
        <v>5188</v>
      </c>
      <c r="B1085" t="s">
        <v>5026</v>
      </c>
      <c r="C1085" t="s">
        <v>5016</v>
      </c>
      <c r="D1085" s="1">
        <v>42638.400000000001</v>
      </c>
      <c r="E1085" s="1">
        <v>29846.880000000001</v>
      </c>
      <c r="F1085" s="1">
        <v>12791.52</v>
      </c>
      <c r="G1085" s="50">
        <v>6</v>
      </c>
      <c r="H1085" s="50">
        <f t="shared" si="16"/>
        <v>1</v>
      </c>
    </row>
    <row r="1086" spans="1:8" x14ac:dyDescent="0.25">
      <c r="A1086" t="s">
        <v>5187</v>
      </c>
      <c r="B1086" t="s">
        <v>5025</v>
      </c>
      <c r="C1086" t="s">
        <v>5015</v>
      </c>
      <c r="D1086" s="1">
        <v>188997.12</v>
      </c>
      <c r="E1086" s="1">
        <v>132297.984</v>
      </c>
      <c r="F1086" s="1">
        <v>56699.135999999999</v>
      </c>
      <c r="G1086" s="50">
        <v>9</v>
      </c>
      <c r="H1086" s="50">
        <f t="shared" si="16"/>
        <v>1</v>
      </c>
    </row>
    <row r="1087" spans="1:8" x14ac:dyDescent="0.25">
      <c r="A1087" t="s">
        <v>5186</v>
      </c>
      <c r="B1087" t="s">
        <v>5022</v>
      </c>
      <c r="C1087" t="s">
        <v>5015</v>
      </c>
      <c r="D1087" s="1">
        <v>76480.56</v>
      </c>
      <c r="E1087" s="1">
        <v>53536.392</v>
      </c>
      <c r="F1087" s="1">
        <v>22944.168000000001</v>
      </c>
      <c r="G1087" s="50">
        <v>9</v>
      </c>
      <c r="H1087" s="50">
        <f t="shared" si="16"/>
        <v>1</v>
      </c>
    </row>
    <row r="1088" spans="1:8" x14ac:dyDescent="0.25">
      <c r="A1088" t="s">
        <v>5187</v>
      </c>
      <c r="B1088" t="s">
        <v>5025</v>
      </c>
      <c r="C1088" t="s">
        <v>5015</v>
      </c>
      <c r="D1088" s="1">
        <v>22085.279999999999</v>
      </c>
      <c r="E1088" s="1">
        <v>15459.696</v>
      </c>
      <c r="F1088" s="1">
        <v>6625.5839999999998</v>
      </c>
      <c r="G1088" s="50">
        <v>9</v>
      </c>
      <c r="H1088" s="50">
        <f t="shared" si="16"/>
        <v>1</v>
      </c>
    </row>
    <row r="1089" spans="1:8" x14ac:dyDescent="0.25">
      <c r="A1089" t="s">
        <v>5194</v>
      </c>
      <c r="B1089" t="s">
        <v>5024</v>
      </c>
      <c r="C1089" t="s">
        <v>5015</v>
      </c>
      <c r="D1089" s="1">
        <v>267722.40000000002</v>
      </c>
      <c r="E1089" s="1">
        <v>187405.68</v>
      </c>
      <c r="F1089" s="1">
        <v>80316.72</v>
      </c>
      <c r="G1089" s="50">
        <v>12</v>
      </c>
      <c r="H1089" s="50">
        <f t="shared" si="16"/>
        <v>1</v>
      </c>
    </row>
    <row r="1090" spans="1:8" x14ac:dyDescent="0.25">
      <c r="A1090" t="s">
        <v>5193</v>
      </c>
      <c r="B1090" t="s">
        <v>5024</v>
      </c>
      <c r="C1090" t="s">
        <v>5015</v>
      </c>
      <c r="D1090" s="1">
        <v>189987</v>
      </c>
      <c r="E1090" s="1">
        <v>132990.9</v>
      </c>
      <c r="F1090" s="1">
        <v>56996.1</v>
      </c>
      <c r="G1090" s="50">
        <v>7</v>
      </c>
      <c r="H1090" s="50">
        <f t="shared" si="16"/>
        <v>1</v>
      </c>
    </row>
    <row r="1091" spans="1:8" x14ac:dyDescent="0.25">
      <c r="A1091" t="s">
        <v>5188</v>
      </c>
      <c r="B1091" t="s">
        <v>5022</v>
      </c>
      <c r="C1091" t="s">
        <v>5015</v>
      </c>
      <c r="D1091" s="1">
        <v>463560.48</v>
      </c>
      <c r="E1091" s="1">
        <v>324492.33600000001</v>
      </c>
      <c r="F1091" s="1">
        <v>139068.144</v>
      </c>
      <c r="G1091" s="50">
        <v>12</v>
      </c>
      <c r="H1091" s="50">
        <f t="shared" ref="H1091:H1154" si="17">SUBTOTAL(103,A1091)</f>
        <v>1</v>
      </c>
    </row>
    <row r="1092" spans="1:8" x14ac:dyDescent="0.25">
      <c r="A1092" t="s">
        <v>5183</v>
      </c>
      <c r="B1092" t="s">
        <v>5021</v>
      </c>
      <c r="C1092" t="s">
        <v>5014</v>
      </c>
      <c r="D1092" s="1">
        <v>83599.25</v>
      </c>
      <c r="E1092" s="1">
        <v>58519.474999999999</v>
      </c>
      <c r="F1092" s="1">
        <v>25079.775000000001</v>
      </c>
      <c r="G1092" s="50">
        <v>7</v>
      </c>
      <c r="H1092" s="50">
        <f t="shared" si="17"/>
        <v>1</v>
      </c>
    </row>
    <row r="1093" spans="1:8" x14ac:dyDescent="0.25">
      <c r="A1093" t="s">
        <v>5183</v>
      </c>
      <c r="B1093" t="s">
        <v>5024</v>
      </c>
      <c r="C1093" t="s">
        <v>5016</v>
      </c>
      <c r="D1093" s="1">
        <v>102299.6</v>
      </c>
      <c r="E1093" s="1">
        <v>71609.72</v>
      </c>
      <c r="F1093" s="1">
        <v>30689.88</v>
      </c>
      <c r="G1093" s="50">
        <v>4</v>
      </c>
      <c r="H1093" s="50">
        <f t="shared" si="17"/>
        <v>1</v>
      </c>
    </row>
    <row r="1094" spans="1:8" x14ac:dyDescent="0.25">
      <c r="A1094" t="s">
        <v>5188</v>
      </c>
      <c r="B1094" t="s">
        <v>5019</v>
      </c>
      <c r="C1094" t="s">
        <v>5015</v>
      </c>
      <c r="D1094" s="1">
        <v>26506</v>
      </c>
      <c r="E1094" s="1">
        <v>18554.2</v>
      </c>
      <c r="F1094" s="1">
        <v>7951.8</v>
      </c>
      <c r="G1094" s="50">
        <v>2</v>
      </c>
      <c r="H1094" s="50">
        <f t="shared" si="17"/>
        <v>1</v>
      </c>
    </row>
    <row r="1095" spans="1:8" x14ac:dyDescent="0.25">
      <c r="A1095" t="s">
        <v>5193</v>
      </c>
      <c r="B1095" t="s">
        <v>5020</v>
      </c>
      <c r="C1095" t="s">
        <v>5014</v>
      </c>
      <c r="D1095" s="1">
        <v>18628.7</v>
      </c>
      <c r="E1095" s="1">
        <v>13040.09</v>
      </c>
      <c r="F1095" s="1">
        <v>5588.61</v>
      </c>
      <c r="G1095" s="50">
        <v>2</v>
      </c>
      <c r="H1095" s="50">
        <f t="shared" si="17"/>
        <v>1</v>
      </c>
    </row>
    <row r="1096" spans="1:8" x14ac:dyDescent="0.25">
      <c r="A1096" t="s">
        <v>5183</v>
      </c>
      <c r="B1096" t="s">
        <v>5022</v>
      </c>
      <c r="C1096" t="s">
        <v>5015</v>
      </c>
      <c r="D1096" s="1">
        <v>88283.199999999997</v>
      </c>
      <c r="E1096" s="1">
        <v>61798.239999999998</v>
      </c>
      <c r="F1096" s="1">
        <v>26484.959999999999</v>
      </c>
      <c r="G1096" s="50">
        <v>8</v>
      </c>
      <c r="H1096" s="50">
        <f t="shared" si="17"/>
        <v>1</v>
      </c>
    </row>
    <row r="1097" spans="1:8" x14ac:dyDescent="0.25">
      <c r="A1097" t="s">
        <v>5194</v>
      </c>
      <c r="B1097" t="s">
        <v>5021</v>
      </c>
      <c r="C1097" t="s">
        <v>5014</v>
      </c>
      <c r="D1097" s="1">
        <v>211632.05</v>
      </c>
      <c r="E1097" s="1">
        <v>148142.435</v>
      </c>
      <c r="F1097" s="1">
        <v>63489.614999999998</v>
      </c>
      <c r="G1097" s="50">
        <v>7</v>
      </c>
      <c r="H1097" s="50">
        <f t="shared" si="17"/>
        <v>1</v>
      </c>
    </row>
    <row r="1098" spans="1:8" x14ac:dyDescent="0.25">
      <c r="A1098" t="s">
        <v>5192</v>
      </c>
      <c r="B1098" t="s">
        <v>5025</v>
      </c>
      <c r="C1098" t="s">
        <v>5017</v>
      </c>
      <c r="D1098" s="1">
        <v>50140</v>
      </c>
      <c r="E1098" s="1">
        <v>35098</v>
      </c>
      <c r="F1098" s="1">
        <v>15042</v>
      </c>
      <c r="G1098" s="50">
        <v>10</v>
      </c>
      <c r="H1098" s="50">
        <f t="shared" si="17"/>
        <v>1</v>
      </c>
    </row>
    <row r="1099" spans="1:8" x14ac:dyDescent="0.25">
      <c r="A1099" t="s">
        <v>5189</v>
      </c>
      <c r="B1099" t="s">
        <v>5019</v>
      </c>
      <c r="C1099" t="s">
        <v>5014</v>
      </c>
      <c r="D1099" s="1">
        <v>244776.24</v>
      </c>
      <c r="E1099" s="1">
        <v>171343.36799999999</v>
      </c>
      <c r="F1099" s="1">
        <v>73432.872000000003</v>
      </c>
      <c r="G1099" s="50">
        <v>12</v>
      </c>
      <c r="H1099" s="50">
        <f t="shared" si="17"/>
        <v>1</v>
      </c>
    </row>
    <row r="1100" spans="1:8" x14ac:dyDescent="0.25">
      <c r="A1100" t="s">
        <v>5194</v>
      </c>
      <c r="B1100" t="s">
        <v>5025</v>
      </c>
      <c r="C1100" t="s">
        <v>5017</v>
      </c>
      <c r="D1100" s="1">
        <v>127620.36</v>
      </c>
      <c r="E1100" s="1">
        <v>89334.251999999993</v>
      </c>
      <c r="F1100" s="1">
        <v>38286.108</v>
      </c>
      <c r="G1100" s="50">
        <v>9</v>
      </c>
      <c r="H1100" s="50">
        <f t="shared" si="17"/>
        <v>1</v>
      </c>
    </row>
    <row r="1101" spans="1:8" x14ac:dyDescent="0.25">
      <c r="A1101" t="s">
        <v>5185</v>
      </c>
      <c r="B1101" t="s">
        <v>5026</v>
      </c>
      <c r="C1101" t="s">
        <v>5014</v>
      </c>
      <c r="D1101" s="1">
        <v>99658.8</v>
      </c>
      <c r="E1101" s="1">
        <v>69761.16</v>
      </c>
      <c r="F1101" s="1">
        <v>29897.64</v>
      </c>
      <c r="G1101" s="50">
        <v>6</v>
      </c>
      <c r="H1101" s="50">
        <f t="shared" si="17"/>
        <v>1</v>
      </c>
    </row>
    <row r="1102" spans="1:8" x14ac:dyDescent="0.25">
      <c r="A1102" t="s">
        <v>5187</v>
      </c>
      <c r="B1102" t="s">
        <v>5022</v>
      </c>
      <c r="C1102" t="s">
        <v>5014</v>
      </c>
      <c r="D1102" s="1">
        <v>171390.66</v>
      </c>
      <c r="E1102" s="1">
        <v>119973.462</v>
      </c>
      <c r="F1102" s="1">
        <v>51417.197999999997</v>
      </c>
      <c r="G1102" s="50">
        <v>7</v>
      </c>
      <c r="H1102" s="50">
        <f t="shared" si="17"/>
        <v>1</v>
      </c>
    </row>
    <row r="1103" spans="1:8" x14ac:dyDescent="0.25">
      <c r="A1103" t="s">
        <v>5183</v>
      </c>
      <c r="B1103" t="s">
        <v>5019</v>
      </c>
      <c r="C1103" t="s">
        <v>5013</v>
      </c>
      <c r="D1103" s="1">
        <v>26370.48</v>
      </c>
      <c r="E1103" s="1">
        <v>18459.335999999999</v>
      </c>
      <c r="F1103" s="1">
        <v>7911.1440000000002</v>
      </c>
      <c r="G1103" s="50">
        <v>4</v>
      </c>
      <c r="H1103" s="50">
        <f t="shared" si="17"/>
        <v>1</v>
      </c>
    </row>
    <row r="1104" spans="1:8" x14ac:dyDescent="0.25">
      <c r="A1104" t="s">
        <v>5190</v>
      </c>
      <c r="B1104" t="s">
        <v>5022</v>
      </c>
      <c r="C1104" t="s">
        <v>5014</v>
      </c>
      <c r="D1104" s="1">
        <v>47180</v>
      </c>
      <c r="E1104" s="1">
        <v>33026</v>
      </c>
      <c r="F1104" s="1">
        <v>14154</v>
      </c>
      <c r="G1104" s="50">
        <v>5</v>
      </c>
      <c r="H1104" s="50">
        <f t="shared" si="17"/>
        <v>1</v>
      </c>
    </row>
    <row r="1105" spans="1:8" x14ac:dyDescent="0.25">
      <c r="A1105" t="s">
        <v>5193</v>
      </c>
      <c r="B1105" t="s">
        <v>5023</v>
      </c>
      <c r="C1105" t="s">
        <v>5017</v>
      </c>
      <c r="D1105" s="1">
        <v>226094</v>
      </c>
      <c r="E1105" s="1">
        <v>158265.79999999999</v>
      </c>
      <c r="F1105" s="1">
        <v>67828.2</v>
      </c>
      <c r="G1105" s="50">
        <v>11</v>
      </c>
      <c r="H1105" s="50">
        <f t="shared" si="17"/>
        <v>1</v>
      </c>
    </row>
    <row r="1106" spans="1:8" x14ac:dyDescent="0.25">
      <c r="A1106" t="s">
        <v>5188</v>
      </c>
      <c r="B1106" t="s">
        <v>5024</v>
      </c>
      <c r="C1106" t="s">
        <v>5015</v>
      </c>
      <c r="D1106" s="1">
        <v>100578.24000000001</v>
      </c>
      <c r="E1106" s="1">
        <v>70404.767999999996</v>
      </c>
      <c r="F1106" s="1">
        <v>30173.472000000002</v>
      </c>
      <c r="G1106" s="50">
        <v>3</v>
      </c>
      <c r="H1106" s="50">
        <f t="shared" si="17"/>
        <v>1</v>
      </c>
    </row>
    <row r="1107" spans="1:8" x14ac:dyDescent="0.25">
      <c r="A1107" t="s">
        <v>5192</v>
      </c>
      <c r="B1107" t="s">
        <v>5024</v>
      </c>
      <c r="C1107" t="s">
        <v>5014</v>
      </c>
      <c r="D1107" s="1">
        <v>290130</v>
      </c>
      <c r="E1107" s="1">
        <v>203091</v>
      </c>
      <c r="F1107" s="1">
        <v>87039</v>
      </c>
      <c r="G1107" s="50">
        <v>10</v>
      </c>
      <c r="H1107" s="50">
        <f t="shared" si="17"/>
        <v>1</v>
      </c>
    </row>
    <row r="1108" spans="1:8" x14ac:dyDescent="0.25">
      <c r="A1108" t="s">
        <v>5189</v>
      </c>
      <c r="B1108" t="s">
        <v>5021</v>
      </c>
      <c r="C1108" t="s">
        <v>5013</v>
      </c>
      <c r="D1108" s="1">
        <v>83563.759999999995</v>
      </c>
      <c r="E1108" s="1">
        <v>58494.631999999998</v>
      </c>
      <c r="F1108" s="1">
        <v>25069.128000000001</v>
      </c>
      <c r="G1108" s="50">
        <v>7</v>
      </c>
      <c r="H1108" s="50">
        <f t="shared" si="17"/>
        <v>1</v>
      </c>
    </row>
    <row r="1109" spans="1:8" x14ac:dyDescent="0.25">
      <c r="A1109" t="s">
        <v>5188</v>
      </c>
      <c r="B1109" t="s">
        <v>5025</v>
      </c>
      <c r="C1109" t="s">
        <v>5013</v>
      </c>
      <c r="D1109" s="1">
        <v>73215.600000000006</v>
      </c>
      <c r="E1109" s="1">
        <v>51250.92</v>
      </c>
      <c r="F1109" s="1">
        <v>21964.68</v>
      </c>
      <c r="G1109" s="50">
        <v>5</v>
      </c>
      <c r="H1109" s="50">
        <f t="shared" si="17"/>
        <v>1</v>
      </c>
    </row>
    <row r="1110" spans="1:8" x14ac:dyDescent="0.25">
      <c r="A1110" t="s">
        <v>5184</v>
      </c>
      <c r="B1110" t="s">
        <v>5021</v>
      </c>
      <c r="C1110" t="s">
        <v>5015</v>
      </c>
      <c r="D1110" s="1">
        <v>11240.39</v>
      </c>
      <c r="E1110" s="1">
        <v>7868.2730000000001</v>
      </c>
      <c r="F1110" s="1">
        <v>3372.1170000000002</v>
      </c>
      <c r="G1110" s="50">
        <v>1</v>
      </c>
      <c r="H1110" s="50">
        <f t="shared" si="17"/>
        <v>1</v>
      </c>
    </row>
    <row r="1111" spans="1:8" x14ac:dyDescent="0.25">
      <c r="A1111" t="s">
        <v>5187</v>
      </c>
      <c r="B1111" t="s">
        <v>5024</v>
      </c>
      <c r="C1111" t="s">
        <v>5016</v>
      </c>
      <c r="D1111" s="1">
        <v>226912</v>
      </c>
      <c r="E1111" s="1">
        <v>158838.39999999999</v>
      </c>
      <c r="F1111" s="1">
        <v>68073.600000000006</v>
      </c>
      <c r="G1111" s="50">
        <v>8</v>
      </c>
      <c r="H1111" s="50">
        <f t="shared" si="17"/>
        <v>1</v>
      </c>
    </row>
    <row r="1112" spans="1:8" x14ac:dyDescent="0.25">
      <c r="A1112" t="s">
        <v>5190</v>
      </c>
      <c r="B1112" t="s">
        <v>5019</v>
      </c>
      <c r="C1112" t="s">
        <v>5014</v>
      </c>
      <c r="D1112" s="1">
        <v>74397.119999999995</v>
      </c>
      <c r="E1112" s="1">
        <v>52077.983999999997</v>
      </c>
      <c r="F1112" s="1">
        <v>22319.135999999999</v>
      </c>
      <c r="G1112" s="50">
        <v>3</v>
      </c>
      <c r="H1112" s="50">
        <f t="shared" si="17"/>
        <v>1</v>
      </c>
    </row>
    <row r="1113" spans="1:8" x14ac:dyDescent="0.25">
      <c r="A1113" t="s">
        <v>5184</v>
      </c>
      <c r="B1113" t="s">
        <v>5021</v>
      </c>
      <c r="C1113" t="s">
        <v>5015</v>
      </c>
      <c r="D1113" s="1">
        <v>152772.48000000001</v>
      </c>
      <c r="E1113" s="1">
        <v>106940.736</v>
      </c>
      <c r="F1113" s="1">
        <v>45831.743999999999</v>
      </c>
      <c r="G1113" s="50">
        <v>9</v>
      </c>
      <c r="H1113" s="50">
        <f t="shared" si="17"/>
        <v>1</v>
      </c>
    </row>
    <row r="1114" spans="1:8" x14ac:dyDescent="0.25">
      <c r="A1114" t="s">
        <v>5187</v>
      </c>
      <c r="B1114" t="s">
        <v>5022</v>
      </c>
      <c r="C1114" t="s">
        <v>5015</v>
      </c>
      <c r="D1114" s="1">
        <v>260309.43</v>
      </c>
      <c r="E1114" s="1">
        <v>182216.601</v>
      </c>
      <c r="F1114" s="1">
        <v>78092.828999999998</v>
      </c>
      <c r="G1114" s="50">
        <v>9</v>
      </c>
      <c r="H1114" s="50">
        <f t="shared" si="17"/>
        <v>1</v>
      </c>
    </row>
    <row r="1115" spans="1:8" x14ac:dyDescent="0.25">
      <c r="A1115" t="s">
        <v>5184</v>
      </c>
      <c r="B1115" t="s">
        <v>5021</v>
      </c>
      <c r="C1115" t="s">
        <v>5014</v>
      </c>
      <c r="D1115" s="1">
        <v>57866.400000000001</v>
      </c>
      <c r="E1115" s="1">
        <v>40506.480000000003</v>
      </c>
      <c r="F1115" s="1">
        <v>17359.919999999998</v>
      </c>
      <c r="G1115" s="50">
        <v>5</v>
      </c>
      <c r="H1115" s="50">
        <f t="shared" si="17"/>
        <v>1</v>
      </c>
    </row>
    <row r="1116" spans="1:8" x14ac:dyDescent="0.25">
      <c r="A1116" t="s">
        <v>5191</v>
      </c>
      <c r="B1116" t="s">
        <v>5025</v>
      </c>
      <c r="C1116" t="s">
        <v>5017</v>
      </c>
      <c r="D1116" s="1">
        <v>131761.20000000001</v>
      </c>
      <c r="E1116" s="1">
        <v>92232.84</v>
      </c>
      <c r="F1116" s="1">
        <v>39528.36</v>
      </c>
      <c r="G1116" s="50">
        <v>4</v>
      </c>
      <c r="H1116" s="50">
        <f t="shared" si="17"/>
        <v>1</v>
      </c>
    </row>
    <row r="1117" spans="1:8" x14ac:dyDescent="0.25">
      <c r="A1117" t="s">
        <v>5184</v>
      </c>
      <c r="B1117" t="s">
        <v>5022</v>
      </c>
      <c r="C1117" t="s">
        <v>5015</v>
      </c>
      <c r="D1117" s="1">
        <v>80199.72</v>
      </c>
      <c r="E1117" s="1">
        <v>56139.803999999996</v>
      </c>
      <c r="F1117" s="1">
        <v>24059.916000000001</v>
      </c>
      <c r="G1117" s="50">
        <v>4</v>
      </c>
      <c r="H1117" s="50">
        <f t="shared" si="17"/>
        <v>1</v>
      </c>
    </row>
    <row r="1118" spans="1:8" x14ac:dyDescent="0.25">
      <c r="A1118" t="s">
        <v>5191</v>
      </c>
      <c r="B1118" t="s">
        <v>5022</v>
      </c>
      <c r="C1118" t="s">
        <v>5017</v>
      </c>
      <c r="D1118" s="1">
        <v>67950.48</v>
      </c>
      <c r="E1118" s="1">
        <v>47565.336000000003</v>
      </c>
      <c r="F1118" s="1">
        <v>20385.144</v>
      </c>
      <c r="G1118" s="50">
        <v>3</v>
      </c>
      <c r="H1118" s="50">
        <f t="shared" si="17"/>
        <v>1</v>
      </c>
    </row>
    <row r="1119" spans="1:8" x14ac:dyDescent="0.25">
      <c r="A1119" t="s">
        <v>5191</v>
      </c>
      <c r="B1119" t="s">
        <v>5019</v>
      </c>
      <c r="C1119" t="s">
        <v>5013</v>
      </c>
      <c r="D1119" s="1">
        <v>115790.76</v>
      </c>
      <c r="E1119" s="1">
        <v>81053.532000000007</v>
      </c>
      <c r="F1119" s="1">
        <v>34737.228000000003</v>
      </c>
      <c r="G1119" s="50">
        <v>4</v>
      </c>
      <c r="H1119" s="50">
        <f t="shared" si="17"/>
        <v>1</v>
      </c>
    </row>
    <row r="1120" spans="1:8" x14ac:dyDescent="0.25">
      <c r="A1120" t="s">
        <v>5192</v>
      </c>
      <c r="B1120" t="s">
        <v>5022</v>
      </c>
      <c r="C1120" t="s">
        <v>5014</v>
      </c>
      <c r="D1120" s="1">
        <v>23934.959999999999</v>
      </c>
      <c r="E1120" s="1">
        <v>16754.472000000002</v>
      </c>
      <c r="F1120" s="1">
        <v>7180.4880000000003</v>
      </c>
      <c r="G1120" s="50">
        <v>1</v>
      </c>
      <c r="H1120" s="50">
        <f t="shared" si="17"/>
        <v>1</v>
      </c>
    </row>
    <row r="1121" spans="1:8" x14ac:dyDescent="0.25">
      <c r="A1121" t="s">
        <v>5193</v>
      </c>
      <c r="B1121" t="s">
        <v>5020</v>
      </c>
      <c r="C1121" t="s">
        <v>5015</v>
      </c>
      <c r="D1121" s="1">
        <v>157719.78</v>
      </c>
      <c r="E1121" s="1">
        <v>110403.84600000001</v>
      </c>
      <c r="F1121" s="1">
        <v>47315.934000000001</v>
      </c>
      <c r="G1121" s="50">
        <v>6</v>
      </c>
      <c r="H1121" s="50">
        <f t="shared" si="17"/>
        <v>1</v>
      </c>
    </row>
    <row r="1122" spans="1:8" x14ac:dyDescent="0.25">
      <c r="A1122" t="s">
        <v>5190</v>
      </c>
      <c r="B1122" t="s">
        <v>5019</v>
      </c>
      <c r="C1122" t="s">
        <v>5015</v>
      </c>
      <c r="D1122" s="1">
        <v>250792.2</v>
      </c>
      <c r="E1122" s="1">
        <v>175554.54</v>
      </c>
      <c r="F1122" s="1">
        <v>75237.66</v>
      </c>
      <c r="G1122" s="50">
        <v>9</v>
      </c>
      <c r="H1122" s="50">
        <f t="shared" si="17"/>
        <v>1</v>
      </c>
    </row>
    <row r="1123" spans="1:8" x14ac:dyDescent="0.25">
      <c r="A1123" t="s">
        <v>5185</v>
      </c>
      <c r="B1123" t="s">
        <v>5026</v>
      </c>
      <c r="C1123" t="s">
        <v>5013</v>
      </c>
      <c r="D1123" s="1">
        <v>45686.68</v>
      </c>
      <c r="E1123" s="1">
        <v>31980.675999999999</v>
      </c>
      <c r="F1123" s="1">
        <v>13706.004000000001</v>
      </c>
      <c r="G1123" s="50">
        <v>2</v>
      </c>
      <c r="H1123" s="50">
        <f t="shared" si="17"/>
        <v>1</v>
      </c>
    </row>
    <row r="1124" spans="1:8" x14ac:dyDescent="0.25">
      <c r="A1124" t="s">
        <v>5186</v>
      </c>
      <c r="B1124" t="s">
        <v>5020</v>
      </c>
      <c r="C1124" t="s">
        <v>5013</v>
      </c>
      <c r="D1124" s="1">
        <v>217056</v>
      </c>
      <c r="E1124" s="1">
        <v>151939.20000000001</v>
      </c>
      <c r="F1124" s="1">
        <v>65116.800000000003</v>
      </c>
      <c r="G1124" s="50">
        <v>7</v>
      </c>
      <c r="H1124" s="50">
        <f t="shared" si="17"/>
        <v>1</v>
      </c>
    </row>
    <row r="1125" spans="1:8" x14ac:dyDescent="0.25">
      <c r="A1125" t="s">
        <v>5194</v>
      </c>
      <c r="B1125" t="s">
        <v>5024</v>
      </c>
      <c r="C1125" t="s">
        <v>5016</v>
      </c>
      <c r="D1125" s="1">
        <v>15989.4</v>
      </c>
      <c r="E1125" s="1">
        <v>11192.58</v>
      </c>
      <c r="F1125" s="1">
        <v>4796.82</v>
      </c>
      <c r="G1125" s="50">
        <v>9</v>
      </c>
      <c r="H1125" s="50">
        <f t="shared" si="17"/>
        <v>1</v>
      </c>
    </row>
    <row r="1126" spans="1:8" x14ac:dyDescent="0.25">
      <c r="A1126" t="s">
        <v>5184</v>
      </c>
      <c r="B1126" t="s">
        <v>5025</v>
      </c>
      <c r="C1126" t="s">
        <v>5013</v>
      </c>
      <c r="D1126" s="1">
        <v>114611</v>
      </c>
      <c r="E1126" s="1">
        <v>80227.7</v>
      </c>
      <c r="F1126" s="1">
        <v>34383.300000000003</v>
      </c>
      <c r="G1126" s="50">
        <v>7</v>
      </c>
      <c r="H1126" s="50">
        <f t="shared" si="17"/>
        <v>1</v>
      </c>
    </row>
    <row r="1127" spans="1:8" x14ac:dyDescent="0.25">
      <c r="A1127" t="s">
        <v>5186</v>
      </c>
      <c r="B1127" t="s">
        <v>5022</v>
      </c>
      <c r="C1127" t="s">
        <v>5016</v>
      </c>
      <c r="D1127" s="1">
        <v>301058.09999999998</v>
      </c>
      <c r="E1127" s="1">
        <v>210740.67</v>
      </c>
      <c r="F1127" s="1">
        <v>90317.43</v>
      </c>
      <c r="G1127" s="50">
        <v>9</v>
      </c>
      <c r="H1127" s="50">
        <f t="shared" si="17"/>
        <v>1</v>
      </c>
    </row>
    <row r="1128" spans="1:8" x14ac:dyDescent="0.25">
      <c r="A1128" t="s">
        <v>5191</v>
      </c>
      <c r="B1128" t="s">
        <v>5023</v>
      </c>
      <c r="C1128" t="s">
        <v>5013</v>
      </c>
      <c r="D1128" s="1">
        <v>233573.76000000001</v>
      </c>
      <c r="E1128" s="1">
        <v>163501.63200000001</v>
      </c>
      <c r="F1128" s="1">
        <v>70072.127999999997</v>
      </c>
      <c r="G1128" s="50">
        <v>12</v>
      </c>
      <c r="H1128" s="50">
        <f t="shared" si="17"/>
        <v>1</v>
      </c>
    </row>
    <row r="1129" spans="1:8" x14ac:dyDescent="0.25">
      <c r="A1129" t="s">
        <v>5185</v>
      </c>
      <c r="B1129" t="s">
        <v>5019</v>
      </c>
      <c r="C1129" t="s">
        <v>5015</v>
      </c>
      <c r="D1129" s="1">
        <v>125491.2</v>
      </c>
      <c r="E1129" s="1">
        <v>87843.839999999997</v>
      </c>
      <c r="F1129" s="1">
        <v>37647.360000000001</v>
      </c>
      <c r="G1129" s="50">
        <v>4</v>
      </c>
      <c r="H1129" s="50">
        <f t="shared" si="17"/>
        <v>1</v>
      </c>
    </row>
    <row r="1130" spans="1:8" x14ac:dyDescent="0.25">
      <c r="A1130" t="s">
        <v>5188</v>
      </c>
      <c r="B1130" t="s">
        <v>5024</v>
      </c>
      <c r="C1130" t="s">
        <v>5015</v>
      </c>
      <c r="D1130" s="1">
        <v>174339</v>
      </c>
      <c r="E1130" s="1">
        <v>122037.3</v>
      </c>
      <c r="F1130" s="1">
        <v>52301.7</v>
      </c>
      <c r="G1130" s="50">
        <v>9</v>
      </c>
      <c r="H1130" s="50">
        <f t="shared" si="17"/>
        <v>1</v>
      </c>
    </row>
    <row r="1131" spans="1:8" x14ac:dyDescent="0.25">
      <c r="A1131" t="s">
        <v>5186</v>
      </c>
      <c r="B1131" t="s">
        <v>5025</v>
      </c>
      <c r="C1131" t="s">
        <v>5016</v>
      </c>
      <c r="D1131" s="1">
        <v>53427.6</v>
      </c>
      <c r="E1131" s="1">
        <v>37399.32</v>
      </c>
      <c r="F1131" s="1">
        <v>16028.28</v>
      </c>
      <c r="G1131" s="50">
        <v>10</v>
      </c>
      <c r="H1131" s="50">
        <f t="shared" si="17"/>
        <v>1</v>
      </c>
    </row>
    <row r="1132" spans="1:8" x14ac:dyDescent="0.25">
      <c r="A1132" t="s">
        <v>5184</v>
      </c>
      <c r="B1132" t="s">
        <v>5022</v>
      </c>
      <c r="C1132" t="s">
        <v>5013</v>
      </c>
      <c r="D1132" s="1">
        <v>76173.440000000002</v>
      </c>
      <c r="E1132" s="1">
        <v>53321.408000000003</v>
      </c>
      <c r="F1132" s="1">
        <v>22852.031999999999</v>
      </c>
      <c r="G1132" s="50">
        <v>7</v>
      </c>
      <c r="H1132" s="50">
        <f t="shared" si="17"/>
        <v>1</v>
      </c>
    </row>
    <row r="1133" spans="1:8" x14ac:dyDescent="0.25">
      <c r="A1133" t="s">
        <v>5191</v>
      </c>
      <c r="B1133" t="s">
        <v>5021</v>
      </c>
      <c r="C1133" t="s">
        <v>5014</v>
      </c>
      <c r="D1133" s="1">
        <v>101576.16</v>
      </c>
      <c r="E1133" s="1">
        <v>71103.312000000005</v>
      </c>
      <c r="F1133" s="1">
        <v>30472.848000000002</v>
      </c>
      <c r="G1133" s="50">
        <v>9</v>
      </c>
      <c r="H1133" s="50">
        <f t="shared" si="17"/>
        <v>1</v>
      </c>
    </row>
    <row r="1134" spans="1:8" x14ac:dyDescent="0.25">
      <c r="A1134" t="s">
        <v>5194</v>
      </c>
      <c r="B1134" t="s">
        <v>5021</v>
      </c>
      <c r="C1134" t="s">
        <v>5016</v>
      </c>
      <c r="D1134" s="1">
        <v>219888.96</v>
      </c>
      <c r="E1134" s="1">
        <v>153922.272</v>
      </c>
      <c r="F1134" s="1">
        <v>65966.687999999995</v>
      </c>
      <c r="G1134" s="50">
        <v>8</v>
      </c>
      <c r="H1134" s="50">
        <f t="shared" si="17"/>
        <v>1</v>
      </c>
    </row>
    <row r="1135" spans="1:8" x14ac:dyDescent="0.25">
      <c r="A1135" t="s">
        <v>5190</v>
      </c>
      <c r="B1135" t="s">
        <v>5024</v>
      </c>
      <c r="C1135" t="s">
        <v>5015</v>
      </c>
      <c r="D1135" s="1">
        <v>86118</v>
      </c>
      <c r="E1135" s="1">
        <v>60282.6</v>
      </c>
      <c r="F1135" s="1">
        <v>25835.4</v>
      </c>
      <c r="G1135" s="50">
        <v>3</v>
      </c>
      <c r="H1135" s="50">
        <f t="shared" si="17"/>
        <v>1</v>
      </c>
    </row>
    <row r="1136" spans="1:8" x14ac:dyDescent="0.25">
      <c r="A1136" t="s">
        <v>5185</v>
      </c>
      <c r="B1136" t="s">
        <v>5024</v>
      </c>
      <c r="C1136" t="s">
        <v>5015</v>
      </c>
      <c r="D1136" s="1">
        <v>342890</v>
      </c>
      <c r="E1136" s="1">
        <v>240023</v>
      </c>
      <c r="F1136" s="1">
        <v>102867</v>
      </c>
      <c r="G1136" s="50">
        <v>10</v>
      </c>
      <c r="H1136" s="50">
        <f t="shared" si="17"/>
        <v>1</v>
      </c>
    </row>
    <row r="1137" spans="1:8" x14ac:dyDescent="0.25">
      <c r="A1137" t="s">
        <v>5185</v>
      </c>
      <c r="B1137" t="s">
        <v>5019</v>
      </c>
      <c r="C1137" t="s">
        <v>5015</v>
      </c>
      <c r="D1137" s="1">
        <v>227574.6</v>
      </c>
      <c r="E1137" s="1">
        <v>159302.22</v>
      </c>
      <c r="F1137" s="1">
        <v>68272.38</v>
      </c>
      <c r="G1137" s="50">
        <v>6</v>
      </c>
      <c r="H1137" s="50">
        <f t="shared" si="17"/>
        <v>1</v>
      </c>
    </row>
    <row r="1138" spans="1:8" x14ac:dyDescent="0.25">
      <c r="A1138" t="s">
        <v>5192</v>
      </c>
      <c r="B1138" t="s">
        <v>5023</v>
      </c>
      <c r="C1138" t="s">
        <v>5017</v>
      </c>
      <c r="D1138" s="1">
        <v>181251.84</v>
      </c>
      <c r="E1138" s="1">
        <v>126876.288</v>
      </c>
      <c r="F1138" s="1">
        <v>54375.552000000003</v>
      </c>
      <c r="G1138" s="50">
        <v>12</v>
      </c>
      <c r="H1138" s="50">
        <f t="shared" si="17"/>
        <v>1</v>
      </c>
    </row>
    <row r="1139" spans="1:8" x14ac:dyDescent="0.25">
      <c r="A1139" t="s">
        <v>5192</v>
      </c>
      <c r="B1139" t="s">
        <v>5026</v>
      </c>
      <c r="C1139" t="s">
        <v>5014</v>
      </c>
      <c r="D1139" s="1">
        <v>213821.58</v>
      </c>
      <c r="E1139" s="1">
        <v>149675.106</v>
      </c>
      <c r="F1139" s="1">
        <v>64146.474000000002</v>
      </c>
      <c r="G1139" s="50">
        <v>7</v>
      </c>
      <c r="H1139" s="50">
        <f t="shared" si="17"/>
        <v>1</v>
      </c>
    </row>
    <row r="1140" spans="1:8" x14ac:dyDescent="0.25">
      <c r="A1140" t="s">
        <v>5191</v>
      </c>
      <c r="B1140" t="s">
        <v>5024</v>
      </c>
      <c r="C1140" t="s">
        <v>5017</v>
      </c>
      <c r="D1140" s="1">
        <v>26770</v>
      </c>
      <c r="E1140" s="1">
        <v>18739</v>
      </c>
      <c r="F1140" s="1">
        <v>8031</v>
      </c>
      <c r="G1140" s="50">
        <v>5</v>
      </c>
      <c r="H1140" s="50">
        <f t="shared" si="17"/>
        <v>1</v>
      </c>
    </row>
    <row r="1141" spans="1:8" x14ac:dyDescent="0.25">
      <c r="A1141" t="s">
        <v>5187</v>
      </c>
      <c r="B1141" t="s">
        <v>5022</v>
      </c>
      <c r="C1141" t="s">
        <v>5015</v>
      </c>
      <c r="D1141" s="1">
        <v>314289</v>
      </c>
      <c r="E1141" s="1">
        <v>220002.3</v>
      </c>
      <c r="F1141" s="1">
        <v>94286.7</v>
      </c>
      <c r="G1141" s="50">
        <v>9</v>
      </c>
      <c r="H1141" s="50">
        <f t="shared" si="17"/>
        <v>1</v>
      </c>
    </row>
    <row r="1142" spans="1:8" x14ac:dyDescent="0.25">
      <c r="A1142" t="s">
        <v>5188</v>
      </c>
      <c r="B1142" t="s">
        <v>5026</v>
      </c>
      <c r="C1142" t="s">
        <v>5016</v>
      </c>
      <c r="D1142" s="1">
        <v>26559.54</v>
      </c>
      <c r="E1142" s="1">
        <v>18591.678</v>
      </c>
      <c r="F1142" s="1">
        <v>7967.8620000000001</v>
      </c>
      <c r="G1142" s="50">
        <v>2</v>
      </c>
      <c r="H1142" s="50">
        <f t="shared" si="17"/>
        <v>1</v>
      </c>
    </row>
    <row r="1143" spans="1:8" x14ac:dyDescent="0.25">
      <c r="A1143" t="s">
        <v>5191</v>
      </c>
      <c r="B1143" t="s">
        <v>5024</v>
      </c>
      <c r="C1143" t="s">
        <v>5013</v>
      </c>
      <c r="D1143" s="1">
        <v>9063.73</v>
      </c>
      <c r="E1143" s="1">
        <v>6344.6109999999999</v>
      </c>
      <c r="F1143" s="1">
        <v>2719.1190000000001</v>
      </c>
      <c r="G1143" s="50">
        <v>1</v>
      </c>
      <c r="H1143" s="50">
        <f t="shared" si="17"/>
        <v>1</v>
      </c>
    </row>
    <row r="1144" spans="1:8" x14ac:dyDescent="0.25">
      <c r="A1144" t="s">
        <v>5192</v>
      </c>
      <c r="B1144" t="s">
        <v>5026</v>
      </c>
      <c r="C1144" t="s">
        <v>5014</v>
      </c>
      <c r="D1144" s="1">
        <v>304255.44</v>
      </c>
      <c r="E1144" s="1">
        <v>212978.80799999999</v>
      </c>
      <c r="F1144" s="1">
        <v>91276.631999999998</v>
      </c>
      <c r="G1144" s="50">
        <v>12</v>
      </c>
      <c r="H1144" s="50">
        <f t="shared" si="17"/>
        <v>1</v>
      </c>
    </row>
    <row r="1145" spans="1:8" x14ac:dyDescent="0.25">
      <c r="A1145" t="s">
        <v>5194</v>
      </c>
      <c r="B1145" t="s">
        <v>5024</v>
      </c>
      <c r="C1145" t="s">
        <v>5016</v>
      </c>
      <c r="D1145" s="1">
        <v>30563.19</v>
      </c>
      <c r="E1145" s="1">
        <v>21394.233</v>
      </c>
      <c r="F1145" s="1">
        <v>9168.9570000000003</v>
      </c>
      <c r="G1145" s="50">
        <v>1</v>
      </c>
      <c r="H1145" s="50">
        <f t="shared" si="17"/>
        <v>1</v>
      </c>
    </row>
    <row r="1146" spans="1:8" x14ac:dyDescent="0.25">
      <c r="A1146" t="s">
        <v>5191</v>
      </c>
      <c r="B1146" t="s">
        <v>5021</v>
      </c>
      <c r="C1146" t="s">
        <v>5017</v>
      </c>
      <c r="D1146" s="1">
        <v>52278.12</v>
      </c>
      <c r="E1146" s="1">
        <v>36594.684000000001</v>
      </c>
      <c r="F1146" s="1">
        <v>15683.436</v>
      </c>
      <c r="G1146" s="50">
        <v>3</v>
      </c>
      <c r="H1146" s="50">
        <f t="shared" si="17"/>
        <v>1</v>
      </c>
    </row>
    <row r="1147" spans="1:8" x14ac:dyDescent="0.25">
      <c r="A1147" t="s">
        <v>5188</v>
      </c>
      <c r="B1147" t="s">
        <v>5022</v>
      </c>
      <c r="C1147" t="s">
        <v>5017</v>
      </c>
      <c r="D1147" s="1">
        <v>188145</v>
      </c>
      <c r="E1147" s="1">
        <v>131701.5</v>
      </c>
      <c r="F1147" s="1">
        <v>56443.5</v>
      </c>
      <c r="G1147" s="50">
        <v>10</v>
      </c>
      <c r="H1147" s="50">
        <f t="shared" si="17"/>
        <v>1</v>
      </c>
    </row>
    <row r="1148" spans="1:8" x14ac:dyDescent="0.25">
      <c r="A1148" t="s">
        <v>5194</v>
      </c>
      <c r="B1148" t="s">
        <v>5025</v>
      </c>
      <c r="C1148" t="s">
        <v>5014</v>
      </c>
      <c r="D1148" s="1">
        <v>18244.8</v>
      </c>
      <c r="E1148" s="1">
        <v>12771.36</v>
      </c>
      <c r="F1148" s="1">
        <v>5473.44</v>
      </c>
      <c r="G1148" s="50">
        <v>5</v>
      </c>
      <c r="H1148" s="50">
        <f t="shared" si="17"/>
        <v>1</v>
      </c>
    </row>
    <row r="1149" spans="1:8" x14ac:dyDescent="0.25">
      <c r="A1149" t="s">
        <v>5189</v>
      </c>
      <c r="B1149" t="s">
        <v>5019</v>
      </c>
      <c r="C1149" t="s">
        <v>5014</v>
      </c>
      <c r="D1149" s="1">
        <v>88606.56</v>
      </c>
      <c r="E1149" s="1">
        <v>62024.591999999997</v>
      </c>
      <c r="F1149" s="1">
        <v>26581.968000000001</v>
      </c>
      <c r="G1149" s="50">
        <v>3</v>
      </c>
      <c r="H1149" s="50">
        <f t="shared" si="17"/>
        <v>1</v>
      </c>
    </row>
    <row r="1150" spans="1:8" x14ac:dyDescent="0.25">
      <c r="A1150" t="s">
        <v>5194</v>
      </c>
      <c r="B1150" t="s">
        <v>5020</v>
      </c>
      <c r="C1150" t="s">
        <v>5013</v>
      </c>
      <c r="D1150" s="1">
        <v>42928</v>
      </c>
      <c r="E1150" s="1">
        <v>30049.599999999999</v>
      </c>
      <c r="F1150" s="1">
        <v>12878.4</v>
      </c>
      <c r="G1150" s="50">
        <v>4</v>
      </c>
      <c r="H1150" s="50">
        <f t="shared" si="17"/>
        <v>1</v>
      </c>
    </row>
    <row r="1151" spans="1:8" x14ac:dyDescent="0.25">
      <c r="A1151" t="s">
        <v>5183</v>
      </c>
      <c r="B1151" t="s">
        <v>5022</v>
      </c>
      <c r="C1151" t="s">
        <v>5016</v>
      </c>
      <c r="D1151" s="1">
        <v>39252</v>
      </c>
      <c r="E1151" s="1">
        <v>27476.400000000001</v>
      </c>
      <c r="F1151" s="1">
        <v>11775.6</v>
      </c>
      <c r="G1151" s="50">
        <v>4</v>
      </c>
      <c r="H1151" s="50">
        <f t="shared" si="17"/>
        <v>1</v>
      </c>
    </row>
    <row r="1152" spans="1:8" x14ac:dyDescent="0.25">
      <c r="A1152" t="s">
        <v>5186</v>
      </c>
      <c r="B1152" t="s">
        <v>5019</v>
      </c>
      <c r="C1152" t="s">
        <v>5017</v>
      </c>
      <c r="D1152" s="1">
        <v>133256.25</v>
      </c>
      <c r="E1152" s="1">
        <v>93279.375</v>
      </c>
      <c r="F1152" s="1">
        <v>39976.875</v>
      </c>
      <c r="G1152" s="50">
        <v>9</v>
      </c>
      <c r="H1152" s="50">
        <f t="shared" si="17"/>
        <v>1</v>
      </c>
    </row>
    <row r="1153" spans="1:8" x14ac:dyDescent="0.25">
      <c r="A1153" t="s">
        <v>5190</v>
      </c>
      <c r="B1153" t="s">
        <v>5023</v>
      </c>
      <c r="C1153" t="s">
        <v>5014</v>
      </c>
      <c r="D1153" s="1">
        <v>10183.799999999999</v>
      </c>
      <c r="E1153" s="1">
        <v>7128.66</v>
      </c>
      <c r="F1153" s="1">
        <v>3055.14</v>
      </c>
      <c r="G1153" s="50">
        <v>3</v>
      </c>
      <c r="H1153" s="50">
        <f t="shared" si="17"/>
        <v>1</v>
      </c>
    </row>
    <row r="1154" spans="1:8" x14ac:dyDescent="0.25">
      <c r="A1154" t="s">
        <v>5190</v>
      </c>
      <c r="B1154" t="s">
        <v>5023</v>
      </c>
      <c r="C1154" t="s">
        <v>5016</v>
      </c>
      <c r="D1154" s="1">
        <v>278484.47999999998</v>
      </c>
      <c r="E1154" s="1">
        <v>194939.136</v>
      </c>
      <c r="F1154" s="1">
        <v>83545.343999999997</v>
      </c>
      <c r="G1154" s="50">
        <v>8</v>
      </c>
      <c r="H1154" s="50">
        <f t="shared" si="17"/>
        <v>1</v>
      </c>
    </row>
    <row r="1155" spans="1:8" x14ac:dyDescent="0.25">
      <c r="A1155" t="s">
        <v>5192</v>
      </c>
      <c r="B1155" t="s">
        <v>5023</v>
      </c>
      <c r="C1155" t="s">
        <v>5015</v>
      </c>
      <c r="D1155" s="1">
        <v>129977.2</v>
      </c>
      <c r="E1155" s="1">
        <v>90984.04</v>
      </c>
      <c r="F1155" s="1">
        <v>38993.160000000003</v>
      </c>
      <c r="G1155" s="50">
        <v>10</v>
      </c>
      <c r="H1155" s="50">
        <f t="shared" ref="H1155:H1218" si="18">SUBTOTAL(103,A1155)</f>
        <v>1</v>
      </c>
    </row>
    <row r="1156" spans="1:8" x14ac:dyDescent="0.25">
      <c r="A1156" t="s">
        <v>5192</v>
      </c>
      <c r="B1156" t="s">
        <v>5019</v>
      </c>
      <c r="C1156" t="s">
        <v>5016</v>
      </c>
      <c r="D1156" s="1">
        <v>27690</v>
      </c>
      <c r="E1156" s="1">
        <v>19383</v>
      </c>
      <c r="F1156" s="1">
        <v>8307</v>
      </c>
      <c r="G1156" s="50">
        <v>1</v>
      </c>
      <c r="H1156" s="50">
        <f t="shared" si="18"/>
        <v>1</v>
      </c>
    </row>
    <row r="1157" spans="1:8" x14ac:dyDescent="0.25">
      <c r="A1157" t="s">
        <v>5190</v>
      </c>
      <c r="B1157" t="s">
        <v>5021</v>
      </c>
      <c r="C1157" t="s">
        <v>5017</v>
      </c>
      <c r="D1157" s="1">
        <v>121878</v>
      </c>
      <c r="E1157" s="1">
        <v>85314.6</v>
      </c>
      <c r="F1157" s="1">
        <v>36563.4</v>
      </c>
      <c r="G1157" s="50">
        <v>9</v>
      </c>
      <c r="H1157" s="50">
        <f t="shared" si="18"/>
        <v>1</v>
      </c>
    </row>
    <row r="1158" spans="1:8" x14ac:dyDescent="0.25">
      <c r="A1158" t="s">
        <v>5184</v>
      </c>
      <c r="B1158" t="s">
        <v>5025</v>
      </c>
      <c r="C1158" t="s">
        <v>5013</v>
      </c>
      <c r="D1158" s="1">
        <v>136332</v>
      </c>
      <c r="E1158" s="1">
        <v>95432.4</v>
      </c>
      <c r="F1158" s="1">
        <v>40899.599999999999</v>
      </c>
      <c r="G1158" s="50">
        <v>9</v>
      </c>
      <c r="H1158" s="50">
        <f t="shared" si="18"/>
        <v>1</v>
      </c>
    </row>
    <row r="1159" spans="1:8" x14ac:dyDescent="0.25">
      <c r="A1159" t="s">
        <v>5190</v>
      </c>
      <c r="B1159" t="s">
        <v>5019</v>
      </c>
      <c r="C1159" t="s">
        <v>5016</v>
      </c>
      <c r="D1159" s="1">
        <v>307868.40000000002</v>
      </c>
      <c r="E1159" s="1">
        <v>215507.88</v>
      </c>
      <c r="F1159" s="1">
        <v>92360.52</v>
      </c>
      <c r="G1159" s="50">
        <v>12</v>
      </c>
      <c r="H1159" s="50">
        <f t="shared" si="18"/>
        <v>1</v>
      </c>
    </row>
    <row r="1160" spans="1:8" x14ac:dyDescent="0.25">
      <c r="A1160" t="s">
        <v>5185</v>
      </c>
      <c r="B1160" t="s">
        <v>5019</v>
      </c>
      <c r="C1160" t="s">
        <v>5017</v>
      </c>
      <c r="D1160" s="1">
        <v>39099.160000000003</v>
      </c>
      <c r="E1160" s="1">
        <v>27369.412</v>
      </c>
      <c r="F1160" s="1">
        <v>11729.748</v>
      </c>
      <c r="G1160" s="50">
        <v>2</v>
      </c>
      <c r="H1160" s="50">
        <f t="shared" si="18"/>
        <v>1</v>
      </c>
    </row>
    <row r="1161" spans="1:8" x14ac:dyDescent="0.25">
      <c r="A1161" t="s">
        <v>5183</v>
      </c>
      <c r="B1161" t="s">
        <v>5026</v>
      </c>
      <c r="C1161" t="s">
        <v>5014</v>
      </c>
      <c r="D1161" s="1">
        <v>31293</v>
      </c>
      <c r="E1161" s="1">
        <v>21905.1</v>
      </c>
      <c r="F1161" s="1">
        <v>9387.9</v>
      </c>
      <c r="G1161" s="50">
        <v>9</v>
      </c>
      <c r="H1161" s="50">
        <f t="shared" si="18"/>
        <v>1</v>
      </c>
    </row>
    <row r="1162" spans="1:8" x14ac:dyDescent="0.25">
      <c r="A1162" t="s">
        <v>5189</v>
      </c>
      <c r="B1162" t="s">
        <v>5024</v>
      </c>
      <c r="C1162" t="s">
        <v>5016</v>
      </c>
      <c r="D1162" s="1">
        <v>110716</v>
      </c>
      <c r="E1162" s="1">
        <v>77501.2</v>
      </c>
      <c r="F1162" s="1">
        <v>33214.800000000003</v>
      </c>
      <c r="G1162" s="50">
        <v>4</v>
      </c>
      <c r="H1162" s="50">
        <f t="shared" si="18"/>
        <v>1</v>
      </c>
    </row>
    <row r="1163" spans="1:8" x14ac:dyDescent="0.25">
      <c r="A1163" t="s">
        <v>5185</v>
      </c>
      <c r="B1163" t="s">
        <v>5024</v>
      </c>
      <c r="C1163" t="s">
        <v>5014</v>
      </c>
      <c r="D1163" s="1">
        <v>297012</v>
      </c>
      <c r="E1163" s="1">
        <v>207908.4</v>
      </c>
      <c r="F1163" s="1">
        <v>89103.6</v>
      </c>
      <c r="G1163" s="50">
        <v>12</v>
      </c>
      <c r="H1163" s="50">
        <f t="shared" si="18"/>
        <v>1</v>
      </c>
    </row>
    <row r="1164" spans="1:8" x14ac:dyDescent="0.25">
      <c r="A1164" t="s">
        <v>5189</v>
      </c>
      <c r="B1164" t="s">
        <v>5025</v>
      </c>
      <c r="C1164" t="s">
        <v>5014</v>
      </c>
      <c r="D1164" s="1">
        <v>297184.8</v>
      </c>
      <c r="E1164" s="1">
        <v>208029.36</v>
      </c>
      <c r="F1164" s="1">
        <v>89155.44</v>
      </c>
      <c r="G1164" s="50">
        <v>8</v>
      </c>
      <c r="H1164" s="50">
        <f t="shared" si="18"/>
        <v>1</v>
      </c>
    </row>
    <row r="1165" spans="1:8" x14ac:dyDescent="0.25">
      <c r="A1165" t="s">
        <v>5183</v>
      </c>
      <c r="B1165" t="s">
        <v>5024</v>
      </c>
      <c r="C1165" t="s">
        <v>5013</v>
      </c>
      <c r="D1165" s="1">
        <v>143730</v>
      </c>
      <c r="E1165" s="1">
        <v>100611</v>
      </c>
      <c r="F1165" s="1">
        <v>43119</v>
      </c>
      <c r="G1165" s="50">
        <v>5</v>
      </c>
      <c r="H1165" s="50">
        <f t="shared" si="18"/>
        <v>1</v>
      </c>
    </row>
    <row r="1166" spans="1:8" x14ac:dyDescent="0.25">
      <c r="A1166" t="s">
        <v>5191</v>
      </c>
      <c r="B1166" t="s">
        <v>5023</v>
      </c>
      <c r="C1166" t="s">
        <v>5017</v>
      </c>
      <c r="D1166" s="1">
        <v>8408</v>
      </c>
      <c r="E1166" s="1">
        <v>5885.6</v>
      </c>
      <c r="F1166" s="1">
        <v>2522.4</v>
      </c>
      <c r="G1166" s="50">
        <v>1</v>
      </c>
      <c r="H1166" s="50">
        <f t="shared" si="18"/>
        <v>1</v>
      </c>
    </row>
    <row r="1167" spans="1:8" x14ac:dyDescent="0.25">
      <c r="A1167" t="s">
        <v>5183</v>
      </c>
      <c r="B1167" t="s">
        <v>5023</v>
      </c>
      <c r="C1167" t="s">
        <v>5017</v>
      </c>
      <c r="D1167" s="1">
        <v>80250.3</v>
      </c>
      <c r="E1167" s="1">
        <v>56175.21</v>
      </c>
      <c r="F1167" s="1">
        <v>24075.09</v>
      </c>
      <c r="G1167" s="50">
        <v>3</v>
      </c>
      <c r="H1167" s="50">
        <f t="shared" si="18"/>
        <v>1</v>
      </c>
    </row>
    <row r="1168" spans="1:8" x14ac:dyDescent="0.25">
      <c r="A1168" t="s">
        <v>5193</v>
      </c>
      <c r="B1168" t="s">
        <v>5022</v>
      </c>
      <c r="C1168" t="s">
        <v>5014</v>
      </c>
      <c r="D1168" s="1">
        <v>61601.95</v>
      </c>
      <c r="E1168" s="1">
        <v>43121.364999999998</v>
      </c>
      <c r="F1168" s="1">
        <v>18480.584999999999</v>
      </c>
      <c r="G1168" s="50">
        <v>5</v>
      </c>
      <c r="H1168" s="50">
        <f t="shared" si="18"/>
        <v>1</v>
      </c>
    </row>
    <row r="1169" spans="1:8" x14ac:dyDescent="0.25">
      <c r="A1169" t="s">
        <v>5191</v>
      </c>
      <c r="B1169" t="s">
        <v>5019</v>
      </c>
      <c r="C1169" t="s">
        <v>5013</v>
      </c>
      <c r="D1169" s="1">
        <v>182890.5</v>
      </c>
      <c r="E1169" s="1">
        <v>128023.35</v>
      </c>
      <c r="F1169" s="1">
        <v>54867.15</v>
      </c>
      <c r="G1169" s="50">
        <v>10</v>
      </c>
      <c r="H1169" s="50">
        <f t="shared" si="18"/>
        <v>1</v>
      </c>
    </row>
    <row r="1170" spans="1:8" x14ac:dyDescent="0.25">
      <c r="A1170" t="s">
        <v>5193</v>
      </c>
      <c r="B1170" t="s">
        <v>5023</v>
      </c>
      <c r="C1170" t="s">
        <v>5013</v>
      </c>
      <c r="D1170" s="1">
        <v>281865</v>
      </c>
      <c r="E1170" s="1">
        <v>197305.5</v>
      </c>
      <c r="F1170" s="1">
        <v>84559.5</v>
      </c>
      <c r="G1170" s="50">
        <v>10</v>
      </c>
      <c r="H1170" s="50">
        <f t="shared" si="18"/>
        <v>1</v>
      </c>
    </row>
    <row r="1171" spans="1:8" x14ac:dyDescent="0.25">
      <c r="A1171" t="s">
        <v>5189</v>
      </c>
      <c r="B1171" t="s">
        <v>5024</v>
      </c>
      <c r="C1171" t="s">
        <v>5016</v>
      </c>
      <c r="D1171" s="1">
        <v>14761.72</v>
      </c>
      <c r="E1171" s="1">
        <v>10333.204</v>
      </c>
      <c r="F1171" s="1">
        <v>4428.5159999999996</v>
      </c>
      <c r="G1171" s="50">
        <v>2</v>
      </c>
      <c r="H1171" s="50">
        <f t="shared" si="18"/>
        <v>1</v>
      </c>
    </row>
    <row r="1172" spans="1:8" x14ac:dyDescent="0.25">
      <c r="A1172" t="s">
        <v>5186</v>
      </c>
      <c r="B1172" t="s">
        <v>5025</v>
      </c>
      <c r="C1172" t="s">
        <v>5016</v>
      </c>
      <c r="D1172" s="1">
        <v>58820</v>
      </c>
      <c r="E1172" s="1">
        <v>41174</v>
      </c>
      <c r="F1172" s="1">
        <v>17646</v>
      </c>
      <c r="G1172" s="50">
        <v>5</v>
      </c>
      <c r="H1172" s="50">
        <f t="shared" si="18"/>
        <v>1</v>
      </c>
    </row>
    <row r="1173" spans="1:8" x14ac:dyDescent="0.25">
      <c r="A1173" t="s">
        <v>5193</v>
      </c>
      <c r="B1173" t="s">
        <v>5021</v>
      </c>
      <c r="C1173" t="s">
        <v>5017</v>
      </c>
      <c r="D1173" s="1">
        <v>23910.799999999999</v>
      </c>
      <c r="E1173" s="1">
        <v>16737.560000000001</v>
      </c>
      <c r="F1173" s="1">
        <v>7173.24</v>
      </c>
      <c r="G1173" s="50">
        <v>1</v>
      </c>
      <c r="H1173" s="50">
        <f t="shared" si="18"/>
        <v>1</v>
      </c>
    </row>
    <row r="1174" spans="1:8" x14ac:dyDescent="0.25">
      <c r="A1174" t="s">
        <v>5188</v>
      </c>
      <c r="B1174" t="s">
        <v>5021</v>
      </c>
      <c r="C1174" t="s">
        <v>5014</v>
      </c>
      <c r="D1174" s="1">
        <v>104028.4</v>
      </c>
      <c r="E1174" s="1">
        <v>72819.88</v>
      </c>
      <c r="F1174" s="1">
        <v>31208.52</v>
      </c>
      <c r="G1174" s="50">
        <v>7</v>
      </c>
      <c r="H1174" s="50">
        <f t="shared" si="18"/>
        <v>1</v>
      </c>
    </row>
    <row r="1175" spans="1:8" x14ac:dyDescent="0.25">
      <c r="A1175" t="s">
        <v>5189</v>
      </c>
      <c r="B1175" t="s">
        <v>5019</v>
      </c>
      <c r="C1175" t="s">
        <v>5016</v>
      </c>
      <c r="D1175" s="1">
        <v>118265.4</v>
      </c>
      <c r="E1175" s="1">
        <v>82785.78</v>
      </c>
      <c r="F1175" s="1">
        <v>35479.620000000003</v>
      </c>
      <c r="G1175" s="50">
        <v>11</v>
      </c>
      <c r="H1175" s="50">
        <f t="shared" si="18"/>
        <v>1</v>
      </c>
    </row>
    <row r="1176" spans="1:8" x14ac:dyDescent="0.25">
      <c r="A1176" t="s">
        <v>5187</v>
      </c>
      <c r="B1176" t="s">
        <v>5024</v>
      </c>
      <c r="C1176" t="s">
        <v>5017</v>
      </c>
      <c r="D1176" s="1">
        <v>27462.6</v>
      </c>
      <c r="E1176" s="1">
        <v>19223.82</v>
      </c>
      <c r="F1176" s="1">
        <v>8238.7800000000007</v>
      </c>
      <c r="G1176" s="50">
        <v>2</v>
      </c>
      <c r="H1176" s="50">
        <f t="shared" si="18"/>
        <v>1</v>
      </c>
    </row>
    <row r="1177" spans="1:8" x14ac:dyDescent="0.25">
      <c r="A1177" t="s">
        <v>5188</v>
      </c>
      <c r="B1177" t="s">
        <v>5022</v>
      </c>
      <c r="C1177" t="s">
        <v>5017</v>
      </c>
      <c r="D1177" s="1">
        <v>41916.959999999999</v>
      </c>
      <c r="E1177" s="1">
        <v>29341.871999999999</v>
      </c>
      <c r="F1177" s="1">
        <v>12575.088</v>
      </c>
      <c r="G1177" s="50">
        <v>2</v>
      </c>
      <c r="H1177" s="50">
        <f t="shared" si="18"/>
        <v>1</v>
      </c>
    </row>
    <row r="1178" spans="1:8" x14ac:dyDescent="0.25">
      <c r="A1178" t="s">
        <v>5192</v>
      </c>
      <c r="B1178" t="s">
        <v>5026</v>
      </c>
      <c r="C1178" t="s">
        <v>5017</v>
      </c>
      <c r="D1178" s="1">
        <v>50879.4</v>
      </c>
      <c r="E1178" s="1">
        <v>35615.58</v>
      </c>
      <c r="F1178" s="1">
        <v>15263.82</v>
      </c>
      <c r="G1178" s="50">
        <v>3</v>
      </c>
      <c r="H1178" s="50">
        <f t="shared" si="18"/>
        <v>1</v>
      </c>
    </row>
    <row r="1179" spans="1:8" x14ac:dyDescent="0.25">
      <c r="A1179" t="s">
        <v>5189</v>
      </c>
      <c r="B1179" t="s">
        <v>5024</v>
      </c>
      <c r="C1179" t="s">
        <v>5013</v>
      </c>
      <c r="D1179" s="1">
        <v>226896.96</v>
      </c>
      <c r="E1179" s="1">
        <v>158827.872</v>
      </c>
      <c r="F1179" s="1">
        <v>68069.088000000003</v>
      </c>
      <c r="G1179" s="50">
        <v>8</v>
      </c>
      <c r="H1179" s="50">
        <f t="shared" si="18"/>
        <v>1</v>
      </c>
    </row>
    <row r="1180" spans="1:8" x14ac:dyDescent="0.25">
      <c r="A1180" t="s">
        <v>5194</v>
      </c>
      <c r="B1180" t="s">
        <v>5021</v>
      </c>
      <c r="C1180" t="s">
        <v>5015</v>
      </c>
      <c r="D1180" s="1">
        <v>42446</v>
      </c>
      <c r="E1180" s="1">
        <v>29712.2</v>
      </c>
      <c r="F1180" s="1">
        <v>12733.8</v>
      </c>
      <c r="G1180" s="50">
        <v>2</v>
      </c>
      <c r="H1180" s="50">
        <f t="shared" si="18"/>
        <v>1</v>
      </c>
    </row>
    <row r="1181" spans="1:8" x14ac:dyDescent="0.25">
      <c r="A1181" t="s">
        <v>5191</v>
      </c>
      <c r="B1181" t="s">
        <v>5025</v>
      </c>
      <c r="C1181" t="s">
        <v>5015</v>
      </c>
      <c r="D1181" s="1">
        <v>238091</v>
      </c>
      <c r="E1181" s="1">
        <v>166663.70000000001</v>
      </c>
      <c r="F1181" s="1">
        <v>71427.3</v>
      </c>
      <c r="G1181" s="50">
        <v>10</v>
      </c>
      <c r="H1181" s="50">
        <f t="shared" si="18"/>
        <v>1</v>
      </c>
    </row>
    <row r="1182" spans="1:8" x14ac:dyDescent="0.25">
      <c r="A1182" t="s">
        <v>5191</v>
      </c>
      <c r="B1182" t="s">
        <v>5022</v>
      </c>
      <c r="C1182" t="s">
        <v>5017</v>
      </c>
      <c r="D1182" s="1">
        <v>19725.3</v>
      </c>
      <c r="E1182" s="1">
        <v>13807.71</v>
      </c>
      <c r="F1182" s="1">
        <v>5917.59</v>
      </c>
      <c r="G1182" s="50">
        <v>3</v>
      </c>
      <c r="H1182" s="50">
        <f t="shared" si="18"/>
        <v>1</v>
      </c>
    </row>
    <row r="1183" spans="1:8" x14ac:dyDescent="0.25">
      <c r="A1183" t="s">
        <v>5189</v>
      </c>
      <c r="B1183" t="s">
        <v>5022</v>
      </c>
      <c r="C1183" t="s">
        <v>5017</v>
      </c>
      <c r="D1183" s="1">
        <v>109890</v>
      </c>
      <c r="E1183" s="1">
        <v>76923</v>
      </c>
      <c r="F1183" s="1">
        <v>32967</v>
      </c>
      <c r="G1183" s="50">
        <v>9</v>
      </c>
      <c r="H1183" s="50">
        <f t="shared" si="18"/>
        <v>1</v>
      </c>
    </row>
    <row r="1184" spans="1:8" x14ac:dyDescent="0.25">
      <c r="A1184" t="s">
        <v>5184</v>
      </c>
      <c r="B1184" t="s">
        <v>5024</v>
      </c>
      <c r="C1184" t="s">
        <v>5017</v>
      </c>
      <c r="D1184" s="1">
        <v>38041</v>
      </c>
      <c r="E1184" s="1">
        <v>26628.7</v>
      </c>
      <c r="F1184" s="1">
        <v>11412.3</v>
      </c>
      <c r="G1184" s="50">
        <v>4</v>
      </c>
      <c r="H1184" s="50">
        <f t="shared" si="18"/>
        <v>1</v>
      </c>
    </row>
    <row r="1185" spans="1:8" x14ac:dyDescent="0.25">
      <c r="A1185" t="s">
        <v>5186</v>
      </c>
      <c r="B1185" t="s">
        <v>5022</v>
      </c>
      <c r="C1185" t="s">
        <v>5016</v>
      </c>
      <c r="D1185" s="1">
        <v>53958</v>
      </c>
      <c r="E1185" s="1">
        <v>37770.6</v>
      </c>
      <c r="F1185" s="1">
        <v>16187.4</v>
      </c>
      <c r="G1185" s="50">
        <v>6</v>
      </c>
      <c r="H1185" s="50">
        <f t="shared" si="18"/>
        <v>1</v>
      </c>
    </row>
    <row r="1186" spans="1:8" x14ac:dyDescent="0.25">
      <c r="A1186" t="s">
        <v>5190</v>
      </c>
      <c r="B1186" t="s">
        <v>5021</v>
      </c>
      <c r="C1186" t="s">
        <v>5016</v>
      </c>
      <c r="D1186" s="1">
        <v>361852.2</v>
      </c>
      <c r="E1186" s="1">
        <v>253296.54</v>
      </c>
      <c r="F1186" s="1">
        <v>108555.66</v>
      </c>
      <c r="G1186" s="50">
        <v>10</v>
      </c>
      <c r="H1186" s="50">
        <f t="shared" si="18"/>
        <v>1</v>
      </c>
    </row>
    <row r="1187" spans="1:8" x14ac:dyDescent="0.25">
      <c r="A1187" t="s">
        <v>5190</v>
      </c>
      <c r="B1187" t="s">
        <v>5025</v>
      </c>
      <c r="C1187" t="s">
        <v>5014</v>
      </c>
      <c r="D1187" s="1">
        <v>64562.400000000001</v>
      </c>
      <c r="E1187" s="1">
        <v>45193.68</v>
      </c>
      <c r="F1187" s="1">
        <v>19368.72</v>
      </c>
      <c r="G1187" s="50">
        <v>4</v>
      </c>
      <c r="H1187" s="50">
        <f t="shared" si="18"/>
        <v>1</v>
      </c>
    </row>
    <row r="1188" spans="1:8" x14ac:dyDescent="0.25">
      <c r="A1188" t="s">
        <v>5193</v>
      </c>
      <c r="B1188" t="s">
        <v>5021</v>
      </c>
      <c r="C1188" t="s">
        <v>5015</v>
      </c>
      <c r="D1188" s="1">
        <v>437226.48</v>
      </c>
      <c r="E1188" s="1">
        <v>306058.53600000002</v>
      </c>
      <c r="F1188" s="1">
        <v>131167.94399999999</v>
      </c>
      <c r="G1188" s="50">
        <v>12</v>
      </c>
      <c r="H1188" s="50">
        <f t="shared" si="18"/>
        <v>1</v>
      </c>
    </row>
    <row r="1189" spans="1:8" x14ac:dyDescent="0.25">
      <c r="A1189" t="s">
        <v>5191</v>
      </c>
      <c r="B1189" t="s">
        <v>5020</v>
      </c>
      <c r="C1189" t="s">
        <v>5014</v>
      </c>
      <c r="D1189" s="1">
        <v>173607.5</v>
      </c>
      <c r="E1189" s="1">
        <v>121525.25</v>
      </c>
      <c r="F1189" s="1">
        <v>52082.25</v>
      </c>
      <c r="G1189" s="50">
        <v>11</v>
      </c>
      <c r="H1189" s="50">
        <f t="shared" si="18"/>
        <v>1</v>
      </c>
    </row>
    <row r="1190" spans="1:8" x14ac:dyDescent="0.25">
      <c r="A1190" t="s">
        <v>5183</v>
      </c>
      <c r="B1190" t="s">
        <v>5023</v>
      </c>
      <c r="C1190" t="s">
        <v>5017</v>
      </c>
      <c r="D1190" s="1">
        <v>180907.04</v>
      </c>
      <c r="E1190" s="1">
        <v>126634.928</v>
      </c>
      <c r="F1190" s="1">
        <v>54272.112000000001</v>
      </c>
      <c r="G1190" s="50">
        <v>8</v>
      </c>
      <c r="H1190" s="50">
        <f t="shared" si="18"/>
        <v>1</v>
      </c>
    </row>
    <row r="1191" spans="1:8" x14ac:dyDescent="0.25">
      <c r="A1191" t="s">
        <v>5193</v>
      </c>
      <c r="B1191" t="s">
        <v>5025</v>
      </c>
      <c r="C1191" t="s">
        <v>5016</v>
      </c>
      <c r="D1191" s="1">
        <v>66112.2</v>
      </c>
      <c r="E1191" s="1">
        <v>46278.54</v>
      </c>
      <c r="F1191" s="1">
        <v>19833.66</v>
      </c>
      <c r="G1191" s="50">
        <v>3</v>
      </c>
      <c r="H1191" s="50">
        <f t="shared" si="18"/>
        <v>1</v>
      </c>
    </row>
    <row r="1192" spans="1:8" x14ac:dyDescent="0.25">
      <c r="A1192" t="s">
        <v>5190</v>
      </c>
      <c r="B1192" t="s">
        <v>5023</v>
      </c>
      <c r="C1192" t="s">
        <v>5017</v>
      </c>
      <c r="D1192" s="1">
        <v>70935.48</v>
      </c>
      <c r="E1192" s="1">
        <v>49654.836000000003</v>
      </c>
      <c r="F1192" s="1">
        <v>21280.644</v>
      </c>
      <c r="G1192" s="50">
        <v>11</v>
      </c>
      <c r="H1192" s="50">
        <f t="shared" si="18"/>
        <v>1</v>
      </c>
    </row>
    <row r="1193" spans="1:8" x14ac:dyDescent="0.25">
      <c r="A1193" t="s">
        <v>5193</v>
      </c>
      <c r="B1193" t="s">
        <v>5021</v>
      </c>
      <c r="C1193" t="s">
        <v>5016</v>
      </c>
      <c r="D1193" s="1">
        <v>207580</v>
      </c>
      <c r="E1193" s="1">
        <v>145306</v>
      </c>
      <c r="F1193" s="1">
        <v>62274</v>
      </c>
      <c r="G1193" s="50">
        <v>10</v>
      </c>
      <c r="H1193" s="50">
        <f t="shared" si="18"/>
        <v>1</v>
      </c>
    </row>
    <row r="1194" spans="1:8" x14ac:dyDescent="0.25">
      <c r="A1194" t="s">
        <v>5193</v>
      </c>
      <c r="B1194" t="s">
        <v>5026</v>
      </c>
      <c r="C1194" t="s">
        <v>5017</v>
      </c>
      <c r="D1194" s="1">
        <v>46407.9</v>
      </c>
      <c r="E1194" s="1">
        <v>32485.53</v>
      </c>
      <c r="F1194" s="1">
        <v>13922.37</v>
      </c>
      <c r="G1194" s="50">
        <v>11</v>
      </c>
      <c r="H1194" s="50">
        <f t="shared" si="18"/>
        <v>1</v>
      </c>
    </row>
    <row r="1195" spans="1:8" x14ac:dyDescent="0.25">
      <c r="A1195" t="s">
        <v>5194</v>
      </c>
      <c r="B1195" t="s">
        <v>5019</v>
      </c>
      <c r="C1195" t="s">
        <v>5015</v>
      </c>
      <c r="D1195" s="1">
        <v>190701.28</v>
      </c>
      <c r="E1195" s="1">
        <v>133490.89600000001</v>
      </c>
      <c r="F1195" s="1">
        <v>57210.383999999998</v>
      </c>
      <c r="G1195" s="50">
        <v>11</v>
      </c>
      <c r="H1195" s="50">
        <f t="shared" si="18"/>
        <v>1</v>
      </c>
    </row>
    <row r="1196" spans="1:8" x14ac:dyDescent="0.25">
      <c r="A1196" t="s">
        <v>5187</v>
      </c>
      <c r="B1196" t="s">
        <v>5020</v>
      </c>
      <c r="C1196" t="s">
        <v>5015</v>
      </c>
      <c r="D1196" s="1">
        <v>65276</v>
      </c>
      <c r="E1196" s="1">
        <v>45693.2</v>
      </c>
      <c r="F1196" s="1">
        <v>19582.8</v>
      </c>
      <c r="G1196" s="50">
        <v>2</v>
      </c>
      <c r="H1196" s="50">
        <f t="shared" si="18"/>
        <v>1</v>
      </c>
    </row>
    <row r="1197" spans="1:8" x14ac:dyDescent="0.25">
      <c r="A1197" t="s">
        <v>5186</v>
      </c>
      <c r="B1197" t="s">
        <v>5023</v>
      </c>
      <c r="C1197" t="s">
        <v>5017</v>
      </c>
      <c r="D1197" s="1">
        <v>97532.64</v>
      </c>
      <c r="E1197" s="1">
        <v>68272.847999999998</v>
      </c>
      <c r="F1197" s="1">
        <v>29259.792000000001</v>
      </c>
      <c r="G1197" s="50">
        <v>4</v>
      </c>
      <c r="H1197" s="50">
        <f t="shared" si="18"/>
        <v>1</v>
      </c>
    </row>
    <row r="1198" spans="1:8" x14ac:dyDescent="0.25">
      <c r="A1198" t="s">
        <v>5194</v>
      </c>
      <c r="B1198" t="s">
        <v>5023</v>
      </c>
      <c r="C1198" t="s">
        <v>5017</v>
      </c>
      <c r="D1198" s="1">
        <v>249080</v>
      </c>
      <c r="E1198" s="1">
        <v>174356</v>
      </c>
      <c r="F1198" s="1">
        <v>74724</v>
      </c>
      <c r="G1198" s="50">
        <v>8</v>
      </c>
      <c r="H1198" s="50">
        <f t="shared" si="18"/>
        <v>1</v>
      </c>
    </row>
    <row r="1199" spans="1:8" x14ac:dyDescent="0.25">
      <c r="A1199" t="s">
        <v>5192</v>
      </c>
      <c r="B1199" t="s">
        <v>5022</v>
      </c>
      <c r="C1199" t="s">
        <v>5016</v>
      </c>
      <c r="D1199" s="1">
        <v>306410</v>
      </c>
      <c r="E1199" s="1">
        <v>214487</v>
      </c>
      <c r="F1199" s="1">
        <v>91923</v>
      </c>
      <c r="G1199" s="50">
        <v>10</v>
      </c>
      <c r="H1199" s="50">
        <f t="shared" si="18"/>
        <v>1</v>
      </c>
    </row>
    <row r="1200" spans="1:8" x14ac:dyDescent="0.25">
      <c r="A1200" t="s">
        <v>5184</v>
      </c>
      <c r="B1200" t="s">
        <v>5021</v>
      </c>
      <c r="C1200" t="s">
        <v>5014</v>
      </c>
      <c r="D1200" s="1">
        <v>27961.74</v>
      </c>
      <c r="E1200" s="1">
        <v>19573.218000000001</v>
      </c>
      <c r="F1200" s="1">
        <v>8388.5220000000008</v>
      </c>
      <c r="G1200" s="50">
        <v>3</v>
      </c>
      <c r="H1200" s="50">
        <f t="shared" si="18"/>
        <v>1</v>
      </c>
    </row>
    <row r="1201" spans="1:8" x14ac:dyDescent="0.25">
      <c r="A1201" t="s">
        <v>5183</v>
      </c>
      <c r="B1201" t="s">
        <v>5023</v>
      </c>
      <c r="C1201" t="s">
        <v>5016</v>
      </c>
      <c r="D1201" s="1">
        <v>68878.8</v>
      </c>
      <c r="E1201" s="1">
        <v>48215.16</v>
      </c>
      <c r="F1201" s="1">
        <v>20663.64</v>
      </c>
      <c r="G1201" s="50">
        <v>9</v>
      </c>
      <c r="H1201" s="50">
        <f t="shared" si="18"/>
        <v>1</v>
      </c>
    </row>
    <row r="1202" spans="1:8" x14ac:dyDescent="0.25">
      <c r="A1202" t="s">
        <v>5190</v>
      </c>
      <c r="B1202" t="s">
        <v>5023</v>
      </c>
      <c r="C1202" t="s">
        <v>5017</v>
      </c>
      <c r="D1202" s="1">
        <v>110505</v>
      </c>
      <c r="E1202" s="1">
        <v>77353.5</v>
      </c>
      <c r="F1202" s="1">
        <v>33151.5</v>
      </c>
      <c r="G1202" s="50">
        <v>6</v>
      </c>
      <c r="H1202" s="50">
        <f t="shared" si="18"/>
        <v>1</v>
      </c>
    </row>
    <row r="1203" spans="1:8" x14ac:dyDescent="0.25">
      <c r="A1203" t="s">
        <v>5192</v>
      </c>
      <c r="B1203" t="s">
        <v>5025</v>
      </c>
      <c r="C1203" t="s">
        <v>5014</v>
      </c>
      <c r="D1203" s="1">
        <v>25940.7</v>
      </c>
      <c r="E1203" s="1">
        <v>18158.490000000002</v>
      </c>
      <c r="F1203" s="1">
        <v>7782.21</v>
      </c>
      <c r="G1203" s="50">
        <v>3</v>
      </c>
      <c r="H1203" s="50">
        <f t="shared" si="18"/>
        <v>1</v>
      </c>
    </row>
    <row r="1204" spans="1:8" x14ac:dyDescent="0.25">
      <c r="A1204" t="s">
        <v>5183</v>
      </c>
      <c r="B1204" t="s">
        <v>5026</v>
      </c>
      <c r="C1204" t="s">
        <v>5014</v>
      </c>
      <c r="D1204" s="1">
        <v>91311</v>
      </c>
      <c r="E1204" s="1">
        <v>63917.7</v>
      </c>
      <c r="F1204" s="1">
        <v>27393.3</v>
      </c>
      <c r="G1204" s="50">
        <v>3</v>
      </c>
      <c r="H1204" s="50">
        <f t="shared" si="18"/>
        <v>1</v>
      </c>
    </row>
    <row r="1205" spans="1:8" x14ac:dyDescent="0.25">
      <c r="A1205" t="s">
        <v>5187</v>
      </c>
      <c r="B1205" t="s">
        <v>5026</v>
      </c>
      <c r="C1205" t="s">
        <v>5015</v>
      </c>
      <c r="D1205" s="1">
        <v>120180.48</v>
      </c>
      <c r="E1205" s="1">
        <v>84126.335999999996</v>
      </c>
      <c r="F1205" s="1">
        <v>36054.144</v>
      </c>
      <c r="G1205" s="50">
        <v>8</v>
      </c>
      <c r="H1205" s="50">
        <f t="shared" si="18"/>
        <v>1</v>
      </c>
    </row>
    <row r="1206" spans="1:8" x14ac:dyDescent="0.25">
      <c r="A1206" t="s">
        <v>5183</v>
      </c>
      <c r="B1206" t="s">
        <v>5021</v>
      </c>
      <c r="C1206" t="s">
        <v>5015</v>
      </c>
      <c r="D1206" s="1">
        <v>4203.68</v>
      </c>
      <c r="E1206" s="1">
        <v>2942.576</v>
      </c>
      <c r="F1206" s="1">
        <v>1261.104</v>
      </c>
      <c r="G1206" s="50">
        <v>2</v>
      </c>
      <c r="H1206" s="50">
        <f t="shared" si="18"/>
        <v>1</v>
      </c>
    </row>
    <row r="1207" spans="1:8" x14ac:dyDescent="0.25">
      <c r="A1207" t="s">
        <v>5189</v>
      </c>
      <c r="B1207" t="s">
        <v>5022</v>
      </c>
      <c r="C1207" t="s">
        <v>5015</v>
      </c>
      <c r="D1207" s="1">
        <v>6144.48</v>
      </c>
      <c r="E1207" s="1">
        <v>4301.1360000000004</v>
      </c>
      <c r="F1207" s="1">
        <v>1843.3440000000001</v>
      </c>
      <c r="G1207" s="50">
        <v>2</v>
      </c>
      <c r="H1207" s="50">
        <f t="shared" si="18"/>
        <v>1</v>
      </c>
    </row>
    <row r="1208" spans="1:8" x14ac:dyDescent="0.25">
      <c r="A1208" t="s">
        <v>5192</v>
      </c>
      <c r="B1208" t="s">
        <v>5022</v>
      </c>
      <c r="C1208" t="s">
        <v>5013</v>
      </c>
      <c r="D1208" s="1">
        <v>128874.24000000001</v>
      </c>
      <c r="E1208" s="1">
        <v>90211.967999999993</v>
      </c>
      <c r="F1208" s="1">
        <v>38662.271999999997</v>
      </c>
      <c r="G1208" s="50">
        <v>6</v>
      </c>
      <c r="H1208" s="50">
        <f t="shared" si="18"/>
        <v>1</v>
      </c>
    </row>
    <row r="1209" spans="1:8" x14ac:dyDescent="0.25">
      <c r="A1209" t="s">
        <v>5183</v>
      </c>
      <c r="B1209" t="s">
        <v>5020</v>
      </c>
      <c r="C1209" t="s">
        <v>5016</v>
      </c>
      <c r="D1209" s="1">
        <v>251781.6</v>
      </c>
      <c r="E1209" s="1">
        <v>176247.12</v>
      </c>
      <c r="F1209" s="1">
        <v>75534.48</v>
      </c>
      <c r="G1209" s="50">
        <v>7</v>
      </c>
      <c r="H1209" s="50">
        <f t="shared" si="18"/>
        <v>1</v>
      </c>
    </row>
    <row r="1210" spans="1:8" x14ac:dyDescent="0.25">
      <c r="A1210" t="s">
        <v>5183</v>
      </c>
      <c r="B1210" t="s">
        <v>5020</v>
      </c>
      <c r="C1210" t="s">
        <v>5014</v>
      </c>
      <c r="D1210" s="1">
        <v>354673</v>
      </c>
      <c r="E1210" s="1">
        <v>248271.1</v>
      </c>
      <c r="F1210" s="1">
        <v>106401.9</v>
      </c>
      <c r="G1210" s="50">
        <v>11</v>
      </c>
      <c r="H1210" s="50">
        <f t="shared" si="18"/>
        <v>1</v>
      </c>
    </row>
    <row r="1211" spans="1:8" x14ac:dyDescent="0.25">
      <c r="A1211" t="s">
        <v>5193</v>
      </c>
      <c r="B1211" t="s">
        <v>5023</v>
      </c>
      <c r="C1211" t="s">
        <v>5016</v>
      </c>
      <c r="D1211" s="1">
        <v>229803</v>
      </c>
      <c r="E1211" s="1">
        <v>160862.1</v>
      </c>
      <c r="F1211" s="1">
        <v>68940.899999999994</v>
      </c>
      <c r="G1211" s="50">
        <v>10</v>
      </c>
      <c r="H1211" s="50">
        <f t="shared" si="18"/>
        <v>1</v>
      </c>
    </row>
    <row r="1212" spans="1:8" x14ac:dyDescent="0.25">
      <c r="A1212" t="s">
        <v>5194</v>
      </c>
      <c r="B1212" t="s">
        <v>5025</v>
      </c>
      <c r="C1212" t="s">
        <v>5013</v>
      </c>
      <c r="D1212" s="1">
        <v>31700.49</v>
      </c>
      <c r="E1212" s="1">
        <v>22190.343000000001</v>
      </c>
      <c r="F1212" s="1">
        <v>9510.1470000000008</v>
      </c>
      <c r="G1212" s="50">
        <v>1</v>
      </c>
      <c r="H1212" s="50">
        <f t="shared" si="18"/>
        <v>1</v>
      </c>
    </row>
    <row r="1213" spans="1:8" x14ac:dyDescent="0.25">
      <c r="A1213" t="s">
        <v>5183</v>
      </c>
      <c r="B1213" t="s">
        <v>5019</v>
      </c>
      <c r="C1213" t="s">
        <v>5013</v>
      </c>
      <c r="D1213" s="1">
        <v>63336</v>
      </c>
      <c r="E1213" s="1">
        <v>44335.199999999997</v>
      </c>
      <c r="F1213" s="1">
        <v>19000.8</v>
      </c>
      <c r="G1213" s="50">
        <v>12</v>
      </c>
      <c r="H1213" s="50">
        <f t="shared" si="18"/>
        <v>1</v>
      </c>
    </row>
    <row r="1214" spans="1:8" x14ac:dyDescent="0.25">
      <c r="A1214" t="s">
        <v>5190</v>
      </c>
      <c r="B1214" t="s">
        <v>5022</v>
      </c>
      <c r="C1214" t="s">
        <v>5013</v>
      </c>
      <c r="D1214" s="1">
        <v>117156.5</v>
      </c>
      <c r="E1214" s="1">
        <v>82009.55</v>
      </c>
      <c r="F1214" s="1">
        <v>35146.949999999997</v>
      </c>
      <c r="G1214" s="50">
        <v>5</v>
      </c>
      <c r="H1214" s="50">
        <f t="shared" si="18"/>
        <v>1</v>
      </c>
    </row>
    <row r="1215" spans="1:8" x14ac:dyDescent="0.25">
      <c r="A1215" t="s">
        <v>5183</v>
      </c>
      <c r="B1215" t="s">
        <v>5021</v>
      </c>
      <c r="C1215" t="s">
        <v>5015</v>
      </c>
      <c r="D1215" s="1">
        <v>25627.68</v>
      </c>
      <c r="E1215" s="1">
        <v>17939.376</v>
      </c>
      <c r="F1215" s="1">
        <v>7688.3040000000001</v>
      </c>
      <c r="G1215" s="50">
        <v>1</v>
      </c>
      <c r="H1215" s="50">
        <f t="shared" si="18"/>
        <v>1</v>
      </c>
    </row>
    <row r="1216" spans="1:8" x14ac:dyDescent="0.25">
      <c r="A1216" t="s">
        <v>5193</v>
      </c>
      <c r="B1216" t="s">
        <v>5026</v>
      </c>
      <c r="C1216" t="s">
        <v>5013</v>
      </c>
      <c r="D1216" s="1">
        <v>22144</v>
      </c>
      <c r="E1216" s="1">
        <v>15500.8</v>
      </c>
      <c r="F1216" s="1">
        <v>6643.2</v>
      </c>
      <c r="G1216" s="50">
        <v>1</v>
      </c>
      <c r="H1216" s="50">
        <f t="shared" si="18"/>
        <v>1</v>
      </c>
    </row>
    <row r="1217" spans="1:8" x14ac:dyDescent="0.25">
      <c r="A1217" t="s">
        <v>5184</v>
      </c>
      <c r="B1217" t="s">
        <v>5025</v>
      </c>
      <c r="C1217" t="s">
        <v>5016</v>
      </c>
      <c r="D1217" s="1">
        <v>110416.14</v>
      </c>
      <c r="E1217" s="1">
        <v>77291.297999999995</v>
      </c>
      <c r="F1217" s="1">
        <v>33124.841999999997</v>
      </c>
      <c r="G1217" s="50">
        <v>6</v>
      </c>
      <c r="H1217" s="50">
        <f t="shared" si="18"/>
        <v>1</v>
      </c>
    </row>
    <row r="1218" spans="1:8" x14ac:dyDescent="0.25">
      <c r="A1218" t="s">
        <v>5193</v>
      </c>
      <c r="B1218" t="s">
        <v>5024</v>
      </c>
      <c r="C1218" t="s">
        <v>5017</v>
      </c>
      <c r="D1218" s="1">
        <v>18259.84</v>
      </c>
      <c r="E1218" s="1">
        <v>12781.888000000001</v>
      </c>
      <c r="F1218" s="1">
        <v>5477.9520000000002</v>
      </c>
      <c r="G1218" s="50">
        <v>4</v>
      </c>
      <c r="H1218" s="50">
        <f t="shared" si="18"/>
        <v>1</v>
      </c>
    </row>
    <row r="1219" spans="1:8" x14ac:dyDescent="0.25">
      <c r="A1219" t="s">
        <v>5193</v>
      </c>
      <c r="B1219" t="s">
        <v>5022</v>
      </c>
      <c r="C1219" t="s">
        <v>5017</v>
      </c>
      <c r="D1219" s="1">
        <v>72116</v>
      </c>
      <c r="E1219" s="1">
        <v>50481.2</v>
      </c>
      <c r="F1219" s="1">
        <v>21634.799999999999</v>
      </c>
      <c r="G1219" s="50">
        <v>11</v>
      </c>
      <c r="H1219" s="50">
        <f t="shared" ref="H1219:H1282" si="19">SUBTOTAL(103,A1219)</f>
        <v>1</v>
      </c>
    </row>
    <row r="1220" spans="1:8" x14ac:dyDescent="0.25">
      <c r="A1220" t="s">
        <v>5187</v>
      </c>
      <c r="B1220" t="s">
        <v>5020</v>
      </c>
      <c r="C1220" t="s">
        <v>5013</v>
      </c>
      <c r="D1220" s="1">
        <v>33621.279999999999</v>
      </c>
      <c r="E1220" s="1">
        <v>23534.896000000001</v>
      </c>
      <c r="F1220" s="1">
        <v>10086.384</v>
      </c>
      <c r="G1220" s="50">
        <v>1</v>
      </c>
      <c r="H1220" s="50">
        <f t="shared" si="19"/>
        <v>1</v>
      </c>
    </row>
    <row r="1221" spans="1:8" x14ac:dyDescent="0.25">
      <c r="A1221" t="s">
        <v>5192</v>
      </c>
      <c r="B1221" t="s">
        <v>5022</v>
      </c>
      <c r="C1221" t="s">
        <v>5014</v>
      </c>
      <c r="D1221" s="1">
        <v>353285.46</v>
      </c>
      <c r="E1221" s="1">
        <v>247299.82199999999</v>
      </c>
      <c r="F1221" s="1">
        <v>105985.63800000001</v>
      </c>
      <c r="G1221" s="50">
        <v>9</v>
      </c>
      <c r="H1221" s="50">
        <f t="shared" si="19"/>
        <v>1</v>
      </c>
    </row>
    <row r="1222" spans="1:8" x14ac:dyDescent="0.25">
      <c r="A1222" t="s">
        <v>5185</v>
      </c>
      <c r="B1222" t="s">
        <v>5024</v>
      </c>
      <c r="C1222" t="s">
        <v>5013</v>
      </c>
      <c r="D1222" s="1">
        <v>20630</v>
      </c>
      <c r="E1222" s="1">
        <v>14441</v>
      </c>
      <c r="F1222" s="1">
        <v>6189</v>
      </c>
      <c r="G1222" s="50">
        <v>1</v>
      </c>
      <c r="H1222" s="50">
        <f t="shared" si="19"/>
        <v>1</v>
      </c>
    </row>
    <row r="1223" spans="1:8" x14ac:dyDescent="0.25">
      <c r="A1223" t="s">
        <v>5185</v>
      </c>
      <c r="B1223" t="s">
        <v>5020</v>
      </c>
      <c r="C1223" t="s">
        <v>5017</v>
      </c>
      <c r="D1223" s="1">
        <v>217992</v>
      </c>
      <c r="E1223" s="1">
        <v>152594.4</v>
      </c>
      <c r="F1223" s="1">
        <v>65397.599999999999</v>
      </c>
      <c r="G1223" s="50">
        <v>8</v>
      </c>
      <c r="H1223" s="50">
        <f t="shared" si="19"/>
        <v>1</v>
      </c>
    </row>
    <row r="1224" spans="1:8" x14ac:dyDescent="0.25">
      <c r="A1224" t="s">
        <v>5191</v>
      </c>
      <c r="B1224" t="s">
        <v>5025</v>
      </c>
      <c r="C1224" t="s">
        <v>5015</v>
      </c>
      <c r="D1224" s="1">
        <v>353643.29</v>
      </c>
      <c r="E1224" s="1">
        <v>247550.30300000001</v>
      </c>
      <c r="F1224" s="1">
        <v>106092.98699999999</v>
      </c>
      <c r="G1224" s="50">
        <v>11</v>
      </c>
      <c r="H1224" s="50">
        <f t="shared" si="19"/>
        <v>1</v>
      </c>
    </row>
    <row r="1225" spans="1:8" x14ac:dyDescent="0.25">
      <c r="A1225" t="s">
        <v>5184</v>
      </c>
      <c r="B1225" t="s">
        <v>5022</v>
      </c>
      <c r="C1225" t="s">
        <v>5017</v>
      </c>
      <c r="D1225" s="1">
        <v>200560</v>
      </c>
      <c r="E1225" s="1">
        <v>140392</v>
      </c>
      <c r="F1225" s="1">
        <v>60168</v>
      </c>
      <c r="G1225" s="50">
        <v>8</v>
      </c>
      <c r="H1225" s="50">
        <f t="shared" si="19"/>
        <v>1</v>
      </c>
    </row>
    <row r="1226" spans="1:8" x14ac:dyDescent="0.25">
      <c r="A1226" t="s">
        <v>5187</v>
      </c>
      <c r="B1226" t="s">
        <v>5022</v>
      </c>
      <c r="C1226" t="s">
        <v>5014</v>
      </c>
      <c r="D1226" s="1">
        <v>151940.34</v>
      </c>
      <c r="E1226" s="1">
        <v>106358.238</v>
      </c>
      <c r="F1226" s="1">
        <v>45582.101999999999</v>
      </c>
      <c r="G1226" s="50">
        <v>9</v>
      </c>
      <c r="H1226" s="50">
        <f t="shared" si="19"/>
        <v>1</v>
      </c>
    </row>
    <row r="1227" spans="1:8" x14ac:dyDescent="0.25">
      <c r="A1227" t="s">
        <v>5192</v>
      </c>
      <c r="B1227" t="s">
        <v>5025</v>
      </c>
      <c r="C1227" t="s">
        <v>5013</v>
      </c>
      <c r="D1227" s="1">
        <v>12900</v>
      </c>
      <c r="E1227" s="1">
        <v>9030</v>
      </c>
      <c r="F1227" s="1">
        <v>3870</v>
      </c>
      <c r="G1227" s="50">
        <v>6</v>
      </c>
      <c r="H1227" s="50">
        <f t="shared" si="19"/>
        <v>1</v>
      </c>
    </row>
    <row r="1228" spans="1:8" x14ac:dyDescent="0.25">
      <c r="A1228" t="s">
        <v>5184</v>
      </c>
      <c r="B1228" t="s">
        <v>5022</v>
      </c>
      <c r="C1228" t="s">
        <v>5015</v>
      </c>
      <c r="D1228" s="1">
        <v>167730.99</v>
      </c>
      <c r="E1228" s="1">
        <v>117411.693</v>
      </c>
      <c r="F1228" s="1">
        <v>50319.296999999999</v>
      </c>
      <c r="G1228" s="50">
        <v>7</v>
      </c>
      <c r="H1228" s="50">
        <f t="shared" si="19"/>
        <v>1</v>
      </c>
    </row>
    <row r="1229" spans="1:8" x14ac:dyDescent="0.25">
      <c r="A1229" t="s">
        <v>5186</v>
      </c>
      <c r="B1229" t="s">
        <v>5026</v>
      </c>
      <c r="C1229" t="s">
        <v>5017</v>
      </c>
      <c r="D1229" s="1">
        <v>138411</v>
      </c>
      <c r="E1229" s="1">
        <v>96887.7</v>
      </c>
      <c r="F1229" s="1">
        <v>41523.300000000003</v>
      </c>
      <c r="G1229" s="50">
        <v>6</v>
      </c>
      <c r="H1229" s="50">
        <f t="shared" si="19"/>
        <v>1</v>
      </c>
    </row>
    <row r="1230" spans="1:8" x14ac:dyDescent="0.25">
      <c r="A1230" t="s">
        <v>5192</v>
      </c>
      <c r="B1230" t="s">
        <v>5022</v>
      </c>
      <c r="C1230" t="s">
        <v>5015</v>
      </c>
      <c r="D1230" s="1">
        <v>34200</v>
      </c>
      <c r="E1230" s="1">
        <v>23940</v>
      </c>
      <c r="F1230" s="1">
        <v>10260</v>
      </c>
      <c r="G1230" s="50">
        <v>5</v>
      </c>
      <c r="H1230" s="50">
        <f t="shared" si="19"/>
        <v>1</v>
      </c>
    </row>
    <row r="1231" spans="1:8" x14ac:dyDescent="0.25">
      <c r="A1231" t="s">
        <v>5193</v>
      </c>
      <c r="B1231" t="s">
        <v>5021</v>
      </c>
      <c r="C1231" t="s">
        <v>5014</v>
      </c>
      <c r="D1231" s="1">
        <v>98532</v>
      </c>
      <c r="E1231" s="1">
        <v>68972.399999999994</v>
      </c>
      <c r="F1231" s="1">
        <v>29559.599999999999</v>
      </c>
      <c r="G1231" s="50">
        <v>9</v>
      </c>
      <c r="H1231" s="50">
        <f t="shared" si="19"/>
        <v>1</v>
      </c>
    </row>
    <row r="1232" spans="1:8" x14ac:dyDescent="0.25">
      <c r="A1232" t="s">
        <v>5192</v>
      </c>
      <c r="B1232" t="s">
        <v>5023</v>
      </c>
      <c r="C1232" t="s">
        <v>5014</v>
      </c>
      <c r="D1232" s="1">
        <v>19154.57</v>
      </c>
      <c r="E1232" s="1">
        <v>13408.199000000001</v>
      </c>
      <c r="F1232" s="1">
        <v>5746.3710000000001</v>
      </c>
      <c r="G1232" s="50">
        <v>1</v>
      </c>
      <c r="H1232" s="50">
        <f t="shared" si="19"/>
        <v>1</v>
      </c>
    </row>
    <row r="1233" spans="1:8" x14ac:dyDescent="0.25">
      <c r="A1233" t="s">
        <v>5190</v>
      </c>
      <c r="B1233" t="s">
        <v>5021</v>
      </c>
      <c r="C1233" t="s">
        <v>5014</v>
      </c>
      <c r="D1233" s="1">
        <v>35651.199999999997</v>
      </c>
      <c r="E1233" s="1">
        <v>24955.84</v>
      </c>
      <c r="F1233" s="1">
        <v>10695.36</v>
      </c>
      <c r="G1233" s="50">
        <v>5</v>
      </c>
      <c r="H1233" s="50">
        <f t="shared" si="19"/>
        <v>1</v>
      </c>
    </row>
    <row r="1234" spans="1:8" x14ac:dyDescent="0.25">
      <c r="A1234" t="s">
        <v>5188</v>
      </c>
      <c r="B1234" t="s">
        <v>5019</v>
      </c>
      <c r="C1234" t="s">
        <v>5017</v>
      </c>
      <c r="D1234" s="1">
        <v>133146.72</v>
      </c>
      <c r="E1234" s="1">
        <v>93202.703999999998</v>
      </c>
      <c r="F1234" s="1">
        <v>39944.016000000003</v>
      </c>
      <c r="G1234" s="50">
        <v>7</v>
      </c>
      <c r="H1234" s="50">
        <f t="shared" si="19"/>
        <v>1</v>
      </c>
    </row>
    <row r="1235" spans="1:8" x14ac:dyDescent="0.25">
      <c r="A1235" t="s">
        <v>5187</v>
      </c>
      <c r="B1235" t="s">
        <v>5022</v>
      </c>
      <c r="C1235" t="s">
        <v>5016</v>
      </c>
      <c r="D1235" s="1">
        <v>54984</v>
      </c>
      <c r="E1235" s="1">
        <v>38488.800000000003</v>
      </c>
      <c r="F1235" s="1">
        <v>16495.2</v>
      </c>
      <c r="G1235" s="50">
        <v>4</v>
      </c>
      <c r="H1235" s="50">
        <f t="shared" si="19"/>
        <v>1</v>
      </c>
    </row>
    <row r="1236" spans="1:8" x14ac:dyDescent="0.25">
      <c r="A1236" t="s">
        <v>5188</v>
      </c>
      <c r="B1236" t="s">
        <v>5021</v>
      </c>
      <c r="C1236" t="s">
        <v>5015</v>
      </c>
      <c r="D1236" s="1">
        <v>140481.60000000001</v>
      </c>
      <c r="E1236" s="1">
        <v>98337.12</v>
      </c>
      <c r="F1236" s="1">
        <v>42144.480000000003</v>
      </c>
      <c r="G1236" s="50">
        <v>4</v>
      </c>
      <c r="H1236" s="50">
        <f t="shared" si="19"/>
        <v>1</v>
      </c>
    </row>
    <row r="1237" spans="1:8" x14ac:dyDescent="0.25">
      <c r="A1237" t="s">
        <v>5192</v>
      </c>
      <c r="B1237" t="s">
        <v>5021</v>
      </c>
      <c r="C1237" t="s">
        <v>5017</v>
      </c>
      <c r="D1237" s="1">
        <v>12447</v>
      </c>
      <c r="E1237" s="1">
        <v>8712.9</v>
      </c>
      <c r="F1237" s="1">
        <v>3734.1</v>
      </c>
      <c r="G1237" s="50">
        <v>3</v>
      </c>
      <c r="H1237" s="50">
        <f t="shared" si="19"/>
        <v>1</v>
      </c>
    </row>
    <row r="1238" spans="1:8" x14ac:dyDescent="0.25">
      <c r="A1238" t="s">
        <v>5183</v>
      </c>
      <c r="B1238" t="s">
        <v>5025</v>
      </c>
      <c r="C1238" t="s">
        <v>5016</v>
      </c>
      <c r="D1238" s="1">
        <v>168447.6</v>
      </c>
      <c r="E1238" s="1">
        <v>117913.32</v>
      </c>
      <c r="F1238" s="1">
        <v>50534.28</v>
      </c>
      <c r="G1238" s="50">
        <v>5</v>
      </c>
      <c r="H1238" s="50">
        <f t="shared" si="19"/>
        <v>1</v>
      </c>
    </row>
    <row r="1239" spans="1:8" x14ac:dyDescent="0.25">
      <c r="A1239" t="s">
        <v>5189</v>
      </c>
      <c r="B1239" t="s">
        <v>5024</v>
      </c>
      <c r="C1239" t="s">
        <v>5014</v>
      </c>
      <c r="D1239" s="1">
        <v>40875</v>
      </c>
      <c r="E1239" s="1">
        <v>28612.5</v>
      </c>
      <c r="F1239" s="1">
        <v>12262.5</v>
      </c>
      <c r="G1239" s="50">
        <v>2</v>
      </c>
      <c r="H1239" s="50">
        <f t="shared" si="19"/>
        <v>1</v>
      </c>
    </row>
    <row r="1240" spans="1:8" x14ac:dyDescent="0.25">
      <c r="A1240" t="s">
        <v>5188</v>
      </c>
      <c r="B1240" t="s">
        <v>5019</v>
      </c>
      <c r="C1240" t="s">
        <v>5014</v>
      </c>
      <c r="D1240" s="1">
        <v>152057.60000000001</v>
      </c>
      <c r="E1240" s="1">
        <v>106440.32000000001</v>
      </c>
      <c r="F1240" s="1">
        <v>45617.279999999999</v>
      </c>
      <c r="G1240" s="50">
        <v>4</v>
      </c>
      <c r="H1240" s="50">
        <f t="shared" si="19"/>
        <v>1</v>
      </c>
    </row>
    <row r="1241" spans="1:8" x14ac:dyDescent="0.25">
      <c r="A1241" t="s">
        <v>5185</v>
      </c>
      <c r="B1241" t="s">
        <v>5025</v>
      </c>
      <c r="C1241" t="s">
        <v>5013</v>
      </c>
      <c r="D1241" s="1">
        <v>286938.64</v>
      </c>
      <c r="E1241" s="1">
        <v>200857.04800000001</v>
      </c>
      <c r="F1241" s="1">
        <v>86081.592000000004</v>
      </c>
      <c r="G1241" s="50">
        <v>8</v>
      </c>
      <c r="H1241" s="50">
        <f t="shared" si="19"/>
        <v>1</v>
      </c>
    </row>
    <row r="1242" spans="1:8" x14ac:dyDescent="0.25">
      <c r="A1242" t="s">
        <v>5185</v>
      </c>
      <c r="B1242" t="s">
        <v>5022</v>
      </c>
      <c r="C1242" t="s">
        <v>5013</v>
      </c>
      <c r="D1242" s="1">
        <v>60816.66</v>
      </c>
      <c r="E1242" s="1">
        <v>42571.661999999997</v>
      </c>
      <c r="F1242" s="1">
        <v>18244.998</v>
      </c>
      <c r="G1242" s="50">
        <v>2</v>
      </c>
      <c r="H1242" s="50">
        <f t="shared" si="19"/>
        <v>1</v>
      </c>
    </row>
    <row r="1243" spans="1:8" x14ac:dyDescent="0.25">
      <c r="A1243" t="s">
        <v>5186</v>
      </c>
      <c r="B1243" t="s">
        <v>5020</v>
      </c>
      <c r="C1243" t="s">
        <v>5014</v>
      </c>
      <c r="D1243" s="1">
        <v>16747.8</v>
      </c>
      <c r="E1243" s="1">
        <v>11723.46</v>
      </c>
      <c r="F1243" s="1">
        <v>5024.34</v>
      </c>
      <c r="G1243" s="50">
        <v>10</v>
      </c>
      <c r="H1243" s="50">
        <f t="shared" si="19"/>
        <v>1</v>
      </c>
    </row>
    <row r="1244" spans="1:8" x14ac:dyDescent="0.25">
      <c r="A1244" t="s">
        <v>5191</v>
      </c>
      <c r="B1244" t="s">
        <v>5025</v>
      </c>
      <c r="C1244" t="s">
        <v>5015</v>
      </c>
      <c r="D1244" s="1">
        <v>110048.64</v>
      </c>
      <c r="E1244" s="1">
        <v>77034.047999999995</v>
      </c>
      <c r="F1244" s="1">
        <v>33014.591999999997</v>
      </c>
      <c r="G1244" s="50">
        <v>12</v>
      </c>
      <c r="H1244" s="50">
        <f t="shared" si="19"/>
        <v>1</v>
      </c>
    </row>
    <row r="1245" spans="1:8" x14ac:dyDescent="0.25">
      <c r="A1245" t="s">
        <v>5187</v>
      </c>
      <c r="B1245" t="s">
        <v>5021</v>
      </c>
      <c r="C1245" t="s">
        <v>5014</v>
      </c>
      <c r="D1245" s="1">
        <v>188724.48000000001</v>
      </c>
      <c r="E1245" s="1">
        <v>132107.136</v>
      </c>
      <c r="F1245" s="1">
        <v>56617.343999999997</v>
      </c>
      <c r="G1245" s="50">
        <v>8</v>
      </c>
      <c r="H1245" s="50">
        <f t="shared" si="19"/>
        <v>1</v>
      </c>
    </row>
    <row r="1246" spans="1:8" x14ac:dyDescent="0.25">
      <c r="A1246" t="s">
        <v>5183</v>
      </c>
      <c r="B1246" t="s">
        <v>5022</v>
      </c>
      <c r="C1246" t="s">
        <v>5013</v>
      </c>
      <c r="D1246" s="1">
        <v>77126.399999999994</v>
      </c>
      <c r="E1246" s="1">
        <v>53988.480000000003</v>
      </c>
      <c r="F1246" s="1">
        <v>23137.919999999998</v>
      </c>
      <c r="G1246" s="50">
        <v>9</v>
      </c>
      <c r="H1246" s="50">
        <f t="shared" si="19"/>
        <v>1</v>
      </c>
    </row>
    <row r="1247" spans="1:8" x14ac:dyDescent="0.25">
      <c r="A1247" t="s">
        <v>5184</v>
      </c>
      <c r="B1247" t="s">
        <v>5024</v>
      </c>
      <c r="C1247" t="s">
        <v>5013</v>
      </c>
      <c r="D1247" s="1">
        <v>191308.08</v>
      </c>
      <c r="E1247" s="1">
        <v>133915.65599999999</v>
      </c>
      <c r="F1247" s="1">
        <v>57392.423999999999</v>
      </c>
      <c r="G1247" s="50">
        <v>12</v>
      </c>
      <c r="H1247" s="50">
        <f t="shared" si="19"/>
        <v>1</v>
      </c>
    </row>
    <row r="1248" spans="1:8" x14ac:dyDescent="0.25">
      <c r="A1248" t="s">
        <v>5190</v>
      </c>
      <c r="B1248" t="s">
        <v>5025</v>
      </c>
      <c r="C1248" t="s">
        <v>5017</v>
      </c>
      <c r="D1248" s="1">
        <v>408876</v>
      </c>
      <c r="E1248" s="1">
        <v>286213.2</v>
      </c>
      <c r="F1248" s="1">
        <v>122662.8</v>
      </c>
      <c r="G1248" s="50">
        <v>12</v>
      </c>
      <c r="H1248" s="50">
        <f t="shared" si="19"/>
        <v>1</v>
      </c>
    </row>
    <row r="1249" spans="1:8" x14ac:dyDescent="0.25">
      <c r="A1249" t="s">
        <v>5191</v>
      </c>
      <c r="B1249" t="s">
        <v>5020</v>
      </c>
      <c r="C1249" t="s">
        <v>5015</v>
      </c>
      <c r="D1249" s="1">
        <v>24018.9</v>
      </c>
      <c r="E1249" s="1">
        <v>16813.23</v>
      </c>
      <c r="F1249" s="1">
        <v>7205.67</v>
      </c>
      <c r="G1249" s="50">
        <v>6</v>
      </c>
      <c r="H1249" s="50">
        <f t="shared" si="19"/>
        <v>1</v>
      </c>
    </row>
    <row r="1250" spans="1:8" x14ac:dyDescent="0.25">
      <c r="A1250" t="s">
        <v>5184</v>
      </c>
      <c r="B1250" t="s">
        <v>5020</v>
      </c>
      <c r="C1250" t="s">
        <v>5013</v>
      </c>
      <c r="D1250" s="1">
        <v>47558.5</v>
      </c>
      <c r="E1250" s="1">
        <v>33290.949999999997</v>
      </c>
      <c r="F1250" s="1">
        <v>14267.55</v>
      </c>
      <c r="G1250" s="50">
        <v>5</v>
      </c>
      <c r="H1250" s="50">
        <f t="shared" si="19"/>
        <v>1</v>
      </c>
    </row>
    <row r="1251" spans="1:8" x14ac:dyDescent="0.25">
      <c r="A1251" t="s">
        <v>5184</v>
      </c>
      <c r="B1251" t="s">
        <v>5025</v>
      </c>
      <c r="C1251" t="s">
        <v>5015</v>
      </c>
      <c r="D1251" s="1">
        <v>243470.34</v>
      </c>
      <c r="E1251" s="1">
        <v>170429.23800000001</v>
      </c>
      <c r="F1251" s="1">
        <v>73041.101999999999</v>
      </c>
      <c r="G1251" s="50">
        <v>9</v>
      </c>
      <c r="H1251" s="50">
        <f t="shared" si="19"/>
        <v>1</v>
      </c>
    </row>
    <row r="1252" spans="1:8" x14ac:dyDescent="0.25">
      <c r="A1252" t="s">
        <v>5192</v>
      </c>
      <c r="B1252" t="s">
        <v>5024</v>
      </c>
      <c r="C1252" t="s">
        <v>5016</v>
      </c>
      <c r="D1252" s="1">
        <v>32502</v>
      </c>
      <c r="E1252" s="1">
        <v>22751.4</v>
      </c>
      <c r="F1252" s="1">
        <v>9750.6</v>
      </c>
      <c r="G1252" s="50">
        <v>6</v>
      </c>
      <c r="H1252" s="50">
        <f t="shared" si="19"/>
        <v>1</v>
      </c>
    </row>
    <row r="1253" spans="1:8" x14ac:dyDescent="0.25">
      <c r="A1253" t="s">
        <v>5189</v>
      </c>
      <c r="B1253" t="s">
        <v>5021</v>
      </c>
      <c r="C1253" t="s">
        <v>5014</v>
      </c>
      <c r="D1253" s="1">
        <v>164916</v>
      </c>
      <c r="E1253" s="1">
        <v>115441.2</v>
      </c>
      <c r="F1253" s="1">
        <v>49474.8</v>
      </c>
      <c r="G1253" s="50">
        <v>9</v>
      </c>
      <c r="H1253" s="50">
        <f t="shared" si="19"/>
        <v>1</v>
      </c>
    </row>
    <row r="1254" spans="1:8" x14ac:dyDescent="0.25">
      <c r="A1254" t="s">
        <v>5188</v>
      </c>
      <c r="B1254" t="s">
        <v>5025</v>
      </c>
      <c r="C1254" t="s">
        <v>5013</v>
      </c>
      <c r="D1254" s="1">
        <v>197766</v>
      </c>
      <c r="E1254" s="1">
        <v>138436.20000000001</v>
      </c>
      <c r="F1254" s="1">
        <v>59329.8</v>
      </c>
      <c r="G1254" s="50">
        <v>9</v>
      </c>
      <c r="H1254" s="50">
        <f t="shared" si="19"/>
        <v>1</v>
      </c>
    </row>
    <row r="1255" spans="1:8" x14ac:dyDescent="0.25">
      <c r="A1255" t="s">
        <v>5194</v>
      </c>
      <c r="B1255" t="s">
        <v>5020</v>
      </c>
      <c r="C1255" t="s">
        <v>5014</v>
      </c>
      <c r="D1255" s="1">
        <v>117420</v>
      </c>
      <c r="E1255" s="1">
        <v>82194</v>
      </c>
      <c r="F1255" s="1">
        <v>35226</v>
      </c>
      <c r="G1255" s="50">
        <v>12</v>
      </c>
      <c r="H1255" s="50">
        <f t="shared" si="19"/>
        <v>1</v>
      </c>
    </row>
    <row r="1256" spans="1:8" x14ac:dyDescent="0.25">
      <c r="A1256" t="s">
        <v>5191</v>
      </c>
      <c r="B1256" t="s">
        <v>5020</v>
      </c>
      <c r="C1256" t="s">
        <v>5017</v>
      </c>
      <c r="D1256" s="1">
        <v>68919.839999999997</v>
      </c>
      <c r="E1256" s="1">
        <v>48243.887999999999</v>
      </c>
      <c r="F1256" s="1">
        <v>20675.952000000001</v>
      </c>
      <c r="G1256" s="50">
        <v>2</v>
      </c>
      <c r="H1256" s="50">
        <f t="shared" si="19"/>
        <v>1</v>
      </c>
    </row>
    <row r="1257" spans="1:8" x14ac:dyDescent="0.25">
      <c r="A1257" t="s">
        <v>5184</v>
      </c>
      <c r="B1257" t="s">
        <v>5025</v>
      </c>
      <c r="C1257" t="s">
        <v>5015</v>
      </c>
      <c r="D1257" s="1">
        <v>188502.12</v>
      </c>
      <c r="E1257" s="1">
        <v>131951.484</v>
      </c>
      <c r="F1257" s="1">
        <v>56550.635999999999</v>
      </c>
      <c r="G1257" s="50">
        <v>9</v>
      </c>
      <c r="H1257" s="50">
        <f t="shared" si="19"/>
        <v>1</v>
      </c>
    </row>
    <row r="1258" spans="1:8" x14ac:dyDescent="0.25">
      <c r="A1258" t="s">
        <v>5191</v>
      </c>
      <c r="B1258" t="s">
        <v>5021</v>
      </c>
      <c r="C1258" t="s">
        <v>5014</v>
      </c>
      <c r="D1258" s="1">
        <v>115122.37</v>
      </c>
      <c r="E1258" s="1">
        <v>80585.659</v>
      </c>
      <c r="F1258" s="1">
        <v>34536.711000000003</v>
      </c>
      <c r="G1258" s="50">
        <v>11</v>
      </c>
      <c r="H1258" s="50">
        <f t="shared" si="19"/>
        <v>1</v>
      </c>
    </row>
    <row r="1259" spans="1:8" x14ac:dyDescent="0.25">
      <c r="A1259" t="s">
        <v>5194</v>
      </c>
      <c r="B1259" t="s">
        <v>5023</v>
      </c>
      <c r="C1259" t="s">
        <v>5016</v>
      </c>
      <c r="D1259" s="1">
        <v>36658.199999999997</v>
      </c>
      <c r="E1259" s="1">
        <v>25660.74</v>
      </c>
      <c r="F1259" s="1">
        <v>10997.46</v>
      </c>
      <c r="G1259" s="50">
        <v>12</v>
      </c>
      <c r="H1259" s="50">
        <f t="shared" si="19"/>
        <v>1</v>
      </c>
    </row>
    <row r="1260" spans="1:8" x14ac:dyDescent="0.25">
      <c r="A1260" t="s">
        <v>5184</v>
      </c>
      <c r="B1260" t="s">
        <v>5022</v>
      </c>
      <c r="C1260" t="s">
        <v>5014</v>
      </c>
      <c r="D1260" s="1">
        <v>31252.2</v>
      </c>
      <c r="E1260" s="1">
        <v>21876.54</v>
      </c>
      <c r="F1260" s="1">
        <v>9375.66</v>
      </c>
      <c r="G1260" s="50">
        <v>1</v>
      </c>
      <c r="H1260" s="50">
        <f t="shared" si="19"/>
        <v>1</v>
      </c>
    </row>
    <row r="1261" spans="1:8" x14ac:dyDescent="0.25">
      <c r="A1261" t="s">
        <v>5193</v>
      </c>
      <c r="B1261" t="s">
        <v>5026</v>
      </c>
      <c r="C1261" t="s">
        <v>5017</v>
      </c>
      <c r="D1261" s="1">
        <v>199780.02</v>
      </c>
      <c r="E1261" s="1">
        <v>139846.014</v>
      </c>
      <c r="F1261" s="1">
        <v>59934.006000000001</v>
      </c>
      <c r="G1261" s="50">
        <v>6</v>
      </c>
      <c r="H1261" s="50">
        <f t="shared" si="19"/>
        <v>1</v>
      </c>
    </row>
    <row r="1262" spans="1:8" x14ac:dyDescent="0.25">
      <c r="A1262" t="s">
        <v>5188</v>
      </c>
      <c r="B1262" t="s">
        <v>5025</v>
      </c>
      <c r="C1262" t="s">
        <v>5017</v>
      </c>
      <c r="D1262" s="1">
        <v>160971.84</v>
      </c>
      <c r="E1262" s="1">
        <v>112680.288</v>
      </c>
      <c r="F1262" s="1">
        <v>48291.552000000003</v>
      </c>
      <c r="G1262" s="50">
        <v>8</v>
      </c>
      <c r="H1262" s="50">
        <f t="shared" si="19"/>
        <v>1</v>
      </c>
    </row>
    <row r="1263" spans="1:8" x14ac:dyDescent="0.25">
      <c r="A1263" t="s">
        <v>5192</v>
      </c>
      <c r="B1263" t="s">
        <v>5021</v>
      </c>
      <c r="C1263" t="s">
        <v>5013</v>
      </c>
      <c r="D1263" s="1">
        <v>121112</v>
      </c>
      <c r="E1263" s="1">
        <v>84778.4</v>
      </c>
      <c r="F1263" s="1">
        <v>36333.599999999999</v>
      </c>
      <c r="G1263" s="50">
        <v>8</v>
      </c>
      <c r="H1263" s="50">
        <f t="shared" si="19"/>
        <v>1</v>
      </c>
    </row>
    <row r="1264" spans="1:8" x14ac:dyDescent="0.25">
      <c r="A1264" t="s">
        <v>5194</v>
      </c>
      <c r="B1264" t="s">
        <v>5025</v>
      </c>
      <c r="C1264" t="s">
        <v>5015</v>
      </c>
      <c r="D1264" s="1">
        <v>38438.400000000001</v>
      </c>
      <c r="E1264" s="1">
        <v>26906.880000000001</v>
      </c>
      <c r="F1264" s="1">
        <v>11531.52</v>
      </c>
      <c r="G1264" s="50">
        <v>4</v>
      </c>
      <c r="H1264" s="50">
        <f t="shared" si="19"/>
        <v>1</v>
      </c>
    </row>
    <row r="1265" spans="1:8" x14ac:dyDescent="0.25">
      <c r="A1265" t="s">
        <v>5191</v>
      </c>
      <c r="B1265" t="s">
        <v>5023</v>
      </c>
      <c r="C1265" t="s">
        <v>5017</v>
      </c>
      <c r="D1265" s="1">
        <v>306935</v>
      </c>
      <c r="E1265" s="1">
        <v>214854.5</v>
      </c>
      <c r="F1265" s="1">
        <v>92080.5</v>
      </c>
      <c r="G1265" s="50">
        <v>10</v>
      </c>
      <c r="H1265" s="50">
        <f t="shared" si="19"/>
        <v>1</v>
      </c>
    </row>
    <row r="1266" spans="1:8" x14ac:dyDescent="0.25">
      <c r="A1266" t="s">
        <v>5193</v>
      </c>
      <c r="B1266" t="s">
        <v>5020</v>
      </c>
      <c r="C1266" t="s">
        <v>5013</v>
      </c>
      <c r="D1266" s="1">
        <v>51774</v>
      </c>
      <c r="E1266" s="1">
        <v>36241.800000000003</v>
      </c>
      <c r="F1266" s="1">
        <v>15532.2</v>
      </c>
      <c r="G1266" s="50">
        <v>3</v>
      </c>
      <c r="H1266" s="50">
        <f t="shared" si="19"/>
        <v>1</v>
      </c>
    </row>
    <row r="1267" spans="1:8" x14ac:dyDescent="0.25">
      <c r="A1267" t="s">
        <v>5187</v>
      </c>
      <c r="B1267" t="s">
        <v>5023</v>
      </c>
      <c r="C1267" t="s">
        <v>5016</v>
      </c>
      <c r="D1267" s="1">
        <v>68892</v>
      </c>
      <c r="E1267" s="1">
        <v>48224.4</v>
      </c>
      <c r="F1267" s="1">
        <v>20667.599999999999</v>
      </c>
      <c r="G1267" s="50">
        <v>12</v>
      </c>
      <c r="H1267" s="50">
        <f t="shared" si="19"/>
        <v>1</v>
      </c>
    </row>
    <row r="1268" spans="1:8" x14ac:dyDescent="0.25">
      <c r="A1268" t="s">
        <v>5189</v>
      </c>
      <c r="B1268" t="s">
        <v>5020</v>
      </c>
      <c r="C1268" t="s">
        <v>5016</v>
      </c>
      <c r="D1268" s="1">
        <v>34230</v>
      </c>
      <c r="E1268" s="1">
        <v>23961</v>
      </c>
      <c r="F1268" s="1">
        <v>10269</v>
      </c>
      <c r="G1268" s="50">
        <v>3</v>
      </c>
      <c r="H1268" s="50">
        <f t="shared" si="19"/>
        <v>1</v>
      </c>
    </row>
    <row r="1269" spans="1:8" x14ac:dyDescent="0.25">
      <c r="A1269" t="s">
        <v>5194</v>
      </c>
      <c r="B1269" t="s">
        <v>5023</v>
      </c>
      <c r="C1269" t="s">
        <v>5015</v>
      </c>
      <c r="D1269" s="1">
        <v>319330.8</v>
      </c>
      <c r="E1269" s="1">
        <v>223531.56</v>
      </c>
      <c r="F1269" s="1">
        <v>95799.24</v>
      </c>
      <c r="G1269" s="50">
        <v>12</v>
      </c>
      <c r="H1269" s="50">
        <f t="shared" si="19"/>
        <v>1</v>
      </c>
    </row>
    <row r="1270" spans="1:8" x14ac:dyDescent="0.25">
      <c r="A1270" t="s">
        <v>5187</v>
      </c>
      <c r="B1270" t="s">
        <v>5022</v>
      </c>
      <c r="C1270" t="s">
        <v>5016</v>
      </c>
      <c r="D1270" s="1">
        <v>23499.81</v>
      </c>
      <c r="E1270" s="1">
        <v>16449.866999999998</v>
      </c>
      <c r="F1270" s="1">
        <v>7049.9430000000002</v>
      </c>
      <c r="G1270" s="50">
        <v>1</v>
      </c>
      <c r="H1270" s="50">
        <f t="shared" si="19"/>
        <v>1</v>
      </c>
    </row>
    <row r="1271" spans="1:8" x14ac:dyDescent="0.25">
      <c r="A1271" t="s">
        <v>5191</v>
      </c>
      <c r="B1271" t="s">
        <v>5020</v>
      </c>
      <c r="C1271" t="s">
        <v>5014</v>
      </c>
      <c r="D1271" s="1">
        <v>47829.2</v>
      </c>
      <c r="E1271" s="1">
        <v>33480.44</v>
      </c>
      <c r="F1271" s="1">
        <v>14348.76</v>
      </c>
      <c r="G1271" s="50">
        <v>5</v>
      </c>
      <c r="H1271" s="50">
        <f t="shared" si="19"/>
        <v>1</v>
      </c>
    </row>
    <row r="1272" spans="1:8" x14ac:dyDescent="0.25">
      <c r="A1272" t="s">
        <v>5194</v>
      </c>
      <c r="B1272" t="s">
        <v>5022</v>
      </c>
      <c r="C1272" t="s">
        <v>5016</v>
      </c>
      <c r="D1272" s="1">
        <v>41970.6</v>
      </c>
      <c r="E1272" s="1">
        <v>29379.42</v>
      </c>
      <c r="F1272" s="1">
        <v>12591.18</v>
      </c>
      <c r="G1272" s="50">
        <v>3</v>
      </c>
      <c r="H1272" s="50">
        <f t="shared" si="19"/>
        <v>1</v>
      </c>
    </row>
    <row r="1273" spans="1:8" x14ac:dyDescent="0.25">
      <c r="A1273" t="s">
        <v>5192</v>
      </c>
      <c r="B1273" t="s">
        <v>5023</v>
      </c>
      <c r="C1273" t="s">
        <v>5017</v>
      </c>
      <c r="D1273" s="1">
        <v>118079.76</v>
      </c>
      <c r="E1273" s="1">
        <v>82655.831999999995</v>
      </c>
      <c r="F1273" s="1">
        <v>35423.928</v>
      </c>
      <c r="G1273" s="50">
        <v>12</v>
      </c>
      <c r="H1273" s="50">
        <f t="shared" si="19"/>
        <v>1</v>
      </c>
    </row>
    <row r="1274" spans="1:8" x14ac:dyDescent="0.25">
      <c r="A1274" t="s">
        <v>5191</v>
      </c>
      <c r="B1274" t="s">
        <v>5019</v>
      </c>
      <c r="C1274" t="s">
        <v>5015</v>
      </c>
      <c r="D1274" s="1">
        <v>131432.56</v>
      </c>
      <c r="E1274" s="1">
        <v>92002.792000000001</v>
      </c>
      <c r="F1274" s="1">
        <v>39429.767999999996</v>
      </c>
      <c r="G1274" s="50">
        <v>4</v>
      </c>
      <c r="H1274" s="50">
        <f t="shared" si="19"/>
        <v>1</v>
      </c>
    </row>
    <row r="1275" spans="1:8" x14ac:dyDescent="0.25">
      <c r="A1275" t="s">
        <v>5188</v>
      </c>
      <c r="B1275" t="s">
        <v>5020</v>
      </c>
      <c r="C1275" t="s">
        <v>5017</v>
      </c>
      <c r="D1275" s="1">
        <v>8786</v>
      </c>
      <c r="E1275" s="1">
        <v>6150.2</v>
      </c>
      <c r="F1275" s="1">
        <v>2635.8</v>
      </c>
      <c r="G1275" s="50">
        <v>2</v>
      </c>
      <c r="H1275" s="50">
        <f t="shared" si="19"/>
        <v>1</v>
      </c>
    </row>
    <row r="1276" spans="1:8" x14ac:dyDescent="0.25">
      <c r="A1276" t="s">
        <v>5194</v>
      </c>
      <c r="B1276" t="s">
        <v>5026</v>
      </c>
      <c r="C1276" t="s">
        <v>5017</v>
      </c>
      <c r="D1276" s="1">
        <v>114385</v>
      </c>
      <c r="E1276" s="1">
        <v>80069.5</v>
      </c>
      <c r="F1276" s="1">
        <v>34315.5</v>
      </c>
      <c r="G1276" s="50">
        <v>5</v>
      </c>
      <c r="H1276" s="50">
        <f t="shared" si="19"/>
        <v>1</v>
      </c>
    </row>
    <row r="1277" spans="1:8" x14ac:dyDescent="0.25">
      <c r="A1277" t="s">
        <v>5192</v>
      </c>
      <c r="B1277" t="s">
        <v>5025</v>
      </c>
      <c r="C1277" t="s">
        <v>5017</v>
      </c>
      <c r="D1277" s="1">
        <v>71456</v>
      </c>
      <c r="E1277" s="1">
        <v>50019.199999999997</v>
      </c>
      <c r="F1277" s="1">
        <v>21436.799999999999</v>
      </c>
      <c r="G1277" s="50">
        <v>10</v>
      </c>
      <c r="H1277" s="50">
        <f t="shared" si="19"/>
        <v>1</v>
      </c>
    </row>
    <row r="1278" spans="1:8" x14ac:dyDescent="0.25">
      <c r="A1278" t="s">
        <v>5194</v>
      </c>
      <c r="B1278" t="s">
        <v>5022</v>
      </c>
      <c r="C1278" t="s">
        <v>5017</v>
      </c>
      <c r="D1278" s="1">
        <v>56201.52</v>
      </c>
      <c r="E1278" s="1">
        <v>39341.063999999998</v>
      </c>
      <c r="F1278" s="1">
        <v>16860.455999999998</v>
      </c>
      <c r="G1278" s="50">
        <v>8</v>
      </c>
      <c r="H1278" s="50">
        <f t="shared" si="19"/>
        <v>1</v>
      </c>
    </row>
    <row r="1279" spans="1:8" x14ac:dyDescent="0.25">
      <c r="A1279" t="s">
        <v>5191</v>
      </c>
      <c r="B1279" t="s">
        <v>5020</v>
      </c>
      <c r="C1279" t="s">
        <v>5017</v>
      </c>
      <c r="D1279" s="1">
        <v>24105</v>
      </c>
      <c r="E1279" s="1">
        <v>16873.5</v>
      </c>
      <c r="F1279" s="1">
        <v>7231.5</v>
      </c>
      <c r="G1279" s="50">
        <v>5</v>
      </c>
      <c r="H1279" s="50">
        <f t="shared" si="19"/>
        <v>1</v>
      </c>
    </row>
    <row r="1280" spans="1:8" x14ac:dyDescent="0.25">
      <c r="A1280" t="s">
        <v>5192</v>
      </c>
      <c r="B1280" t="s">
        <v>5022</v>
      </c>
      <c r="C1280" t="s">
        <v>5015</v>
      </c>
      <c r="D1280" s="1">
        <v>35154</v>
      </c>
      <c r="E1280" s="1">
        <v>24607.8</v>
      </c>
      <c r="F1280" s="1">
        <v>10546.2</v>
      </c>
      <c r="G1280" s="50">
        <v>6</v>
      </c>
      <c r="H1280" s="50">
        <f t="shared" si="19"/>
        <v>1</v>
      </c>
    </row>
    <row r="1281" spans="1:8" x14ac:dyDescent="0.25">
      <c r="A1281" t="s">
        <v>5189</v>
      </c>
      <c r="B1281" t="s">
        <v>5026</v>
      </c>
      <c r="C1281" t="s">
        <v>5014</v>
      </c>
      <c r="D1281" s="1">
        <v>159145</v>
      </c>
      <c r="E1281" s="1">
        <v>111401.5</v>
      </c>
      <c r="F1281" s="1">
        <v>47743.5</v>
      </c>
      <c r="G1281" s="50">
        <v>7</v>
      </c>
      <c r="H1281" s="50">
        <f t="shared" si="19"/>
        <v>1</v>
      </c>
    </row>
    <row r="1282" spans="1:8" x14ac:dyDescent="0.25">
      <c r="A1282" t="s">
        <v>5189</v>
      </c>
      <c r="B1282" t="s">
        <v>5025</v>
      </c>
      <c r="C1282" t="s">
        <v>5014</v>
      </c>
      <c r="D1282" s="1">
        <v>38373.449999999997</v>
      </c>
      <c r="E1282" s="1">
        <v>26861.415000000001</v>
      </c>
      <c r="F1282" s="1">
        <v>11512.035</v>
      </c>
      <c r="G1282" s="50">
        <v>5</v>
      </c>
      <c r="H1282" s="50">
        <f t="shared" si="19"/>
        <v>1</v>
      </c>
    </row>
    <row r="1283" spans="1:8" x14ac:dyDescent="0.25">
      <c r="A1283" t="s">
        <v>5185</v>
      </c>
      <c r="B1283" t="s">
        <v>5026</v>
      </c>
      <c r="C1283" t="s">
        <v>5014</v>
      </c>
      <c r="D1283" s="1">
        <v>369420</v>
      </c>
      <c r="E1283" s="1">
        <v>258594</v>
      </c>
      <c r="F1283" s="1">
        <v>110826</v>
      </c>
      <c r="G1283" s="50">
        <v>12</v>
      </c>
      <c r="H1283" s="50">
        <f t="shared" ref="H1283:H1346" si="20">SUBTOTAL(103,A1283)</f>
        <v>1</v>
      </c>
    </row>
    <row r="1284" spans="1:8" x14ac:dyDescent="0.25">
      <c r="A1284" t="s">
        <v>5190</v>
      </c>
      <c r="B1284" t="s">
        <v>5022</v>
      </c>
      <c r="C1284" t="s">
        <v>5014</v>
      </c>
      <c r="D1284" s="1">
        <v>169441.2</v>
      </c>
      <c r="E1284" s="1">
        <v>118608.84</v>
      </c>
      <c r="F1284" s="1">
        <v>50832.36</v>
      </c>
      <c r="G1284" s="50">
        <v>5</v>
      </c>
      <c r="H1284" s="50">
        <f t="shared" si="20"/>
        <v>1</v>
      </c>
    </row>
    <row r="1285" spans="1:8" x14ac:dyDescent="0.25">
      <c r="A1285" t="s">
        <v>5184</v>
      </c>
      <c r="B1285" t="s">
        <v>5024</v>
      </c>
      <c r="C1285" t="s">
        <v>5016</v>
      </c>
      <c r="D1285" s="1">
        <v>132911.28</v>
      </c>
      <c r="E1285" s="1">
        <v>93037.895999999993</v>
      </c>
      <c r="F1285" s="1">
        <v>39873.383999999998</v>
      </c>
      <c r="G1285" s="50">
        <v>6</v>
      </c>
      <c r="H1285" s="50">
        <f t="shared" si="20"/>
        <v>1</v>
      </c>
    </row>
    <row r="1286" spans="1:8" x14ac:dyDescent="0.25">
      <c r="A1286" t="s">
        <v>5190</v>
      </c>
      <c r="B1286" t="s">
        <v>5024</v>
      </c>
      <c r="C1286" t="s">
        <v>5016</v>
      </c>
      <c r="D1286" s="1">
        <v>66568.98</v>
      </c>
      <c r="E1286" s="1">
        <v>46598.286</v>
      </c>
      <c r="F1286" s="1">
        <v>19970.694</v>
      </c>
      <c r="G1286" s="50">
        <v>2</v>
      </c>
      <c r="H1286" s="50">
        <f t="shared" si="20"/>
        <v>1</v>
      </c>
    </row>
    <row r="1287" spans="1:8" x14ac:dyDescent="0.25">
      <c r="A1287" t="s">
        <v>5188</v>
      </c>
      <c r="B1287" t="s">
        <v>5026</v>
      </c>
      <c r="C1287" t="s">
        <v>5017</v>
      </c>
      <c r="D1287" s="1">
        <v>33900</v>
      </c>
      <c r="E1287" s="1">
        <v>23730</v>
      </c>
      <c r="F1287" s="1">
        <v>10170</v>
      </c>
      <c r="G1287" s="50">
        <v>8</v>
      </c>
      <c r="H1287" s="50">
        <f t="shared" si="20"/>
        <v>1</v>
      </c>
    </row>
    <row r="1288" spans="1:8" x14ac:dyDescent="0.25">
      <c r="A1288" t="s">
        <v>5183</v>
      </c>
      <c r="B1288" t="s">
        <v>5024</v>
      </c>
      <c r="C1288" t="s">
        <v>5017</v>
      </c>
      <c r="D1288" s="1">
        <v>18372</v>
      </c>
      <c r="E1288" s="1">
        <v>12860.4</v>
      </c>
      <c r="F1288" s="1">
        <v>5511.6</v>
      </c>
      <c r="G1288" s="50">
        <v>4</v>
      </c>
      <c r="H1288" s="50">
        <f t="shared" si="20"/>
        <v>1</v>
      </c>
    </row>
    <row r="1289" spans="1:8" x14ac:dyDescent="0.25">
      <c r="A1289" t="s">
        <v>5193</v>
      </c>
      <c r="B1289" t="s">
        <v>5021</v>
      </c>
      <c r="C1289" t="s">
        <v>5014</v>
      </c>
      <c r="D1289" s="1">
        <v>151635.04999999999</v>
      </c>
      <c r="E1289" s="1">
        <v>106144.535</v>
      </c>
      <c r="F1289" s="1">
        <v>45490.514999999999</v>
      </c>
      <c r="G1289" s="50">
        <v>7</v>
      </c>
      <c r="H1289" s="50">
        <f t="shared" si="20"/>
        <v>1</v>
      </c>
    </row>
    <row r="1290" spans="1:8" x14ac:dyDescent="0.25">
      <c r="A1290" t="s">
        <v>5185</v>
      </c>
      <c r="B1290" t="s">
        <v>5025</v>
      </c>
      <c r="C1290" t="s">
        <v>5014</v>
      </c>
      <c r="D1290" s="1">
        <v>10938.61</v>
      </c>
      <c r="E1290" s="1">
        <v>7657.027</v>
      </c>
      <c r="F1290" s="1">
        <v>3281.5830000000001</v>
      </c>
      <c r="G1290" s="50">
        <v>1</v>
      </c>
      <c r="H1290" s="50">
        <f t="shared" si="20"/>
        <v>1</v>
      </c>
    </row>
    <row r="1291" spans="1:8" x14ac:dyDescent="0.25">
      <c r="A1291" t="s">
        <v>5186</v>
      </c>
      <c r="B1291" t="s">
        <v>5019</v>
      </c>
      <c r="C1291" t="s">
        <v>5014</v>
      </c>
      <c r="D1291" s="1">
        <v>54024</v>
      </c>
      <c r="E1291" s="1">
        <v>37816.800000000003</v>
      </c>
      <c r="F1291" s="1">
        <v>16207.2</v>
      </c>
      <c r="G1291" s="50">
        <v>3</v>
      </c>
      <c r="H1291" s="50">
        <f t="shared" si="20"/>
        <v>1</v>
      </c>
    </row>
    <row r="1292" spans="1:8" x14ac:dyDescent="0.25">
      <c r="A1292" t="s">
        <v>5184</v>
      </c>
      <c r="B1292" t="s">
        <v>5023</v>
      </c>
      <c r="C1292" t="s">
        <v>5013</v>
      </c>
      <c r="D1292" s="1">
        <v>219120</v>
      </c>
      <c r="E1292" s="1">
        <v>153384</v>
      </c>
      <c r="F1292" s="1">
        <v>65736</v>
      </c>
      <c r="G1292" s="50">
        <v>8</v>
      </c>
      <c r="H1292" s="50">
        <f t="shared" si="20"/>
        <v>1</v>
      </c>
    </row>
    <row r="1293" spans="1:8" x14ac:dyDescent="0.25">
      <c r="A1293" t="s">
        <v>5193</v>
      </c>
      <c r="B1293" t="s">
        <v>5019</v>
      </c>
      <c r="C1293" t="s">
        <v>5013</v>
      </c>
      <c r="D1293" s="1">
        <v>38202.699999999997</v>
      </c>
      <c r="E1293" s="1">
        <v>26741.89</v>
      </c>
      <c r="F1293" s="1">
        <v>11460.81</v>
      </c>
      <c r="G1293" s="50">
        <v>10</v>
      </c>
      <c r="H1293" s="50">
        <f t="shared" si="20"/>
        <v>1</v>
      </c>
    </row>
    <row r="1294" spans="1:8" x14ac:dyDescent="0.25">
      <c r="A1294" t="s">
        <v>5193</v>
      </c>
      <c r="B1294" t="s">
        <v>5021</v>
      </c>
      <c r="C1294" t="s">
        <v>5014</v>
      </c>
      <c r="D1294" s="1">
        <v>100086</v>
      </c>
      <c r="E1294" s="1">
        <v>70060.2</v>
      </c>
      <c r="F1294" s="1">
        <v>30025.8</v>
      </c>
      <c r="G1294" s="50">
        <v>10</v>
      </c>
      <c r="H1294" s="50">
        <f t="shared" si="20"/>
        <v>1</v>
      </c>
    </row>
    <row r="1295" spans="1:8" x14ac:dyDescent="0.25">
      <c r="A1295" t="s">
        <v>5190</v>
      </c>
      <c r="B1295" t="s">
        <v>5025</v>
      </c>
      <c r="C1295" t="s">
        <v>5015</v>
      </c>
      <c r="D1295" s="1">
        <v>55405.35</v>
      </c>
      <c r="E1295" s="1">
        <v>38783.745000000003</v>
      </c>
      <c r="F1295" s="1">
        <v>16621.605</v>
      </c>
      <c r="G1295" s="50">
        <v>9</v>
      </c>
      <c r="H1295" s="50">
        <f t="shared" si="20"/>
        <v>1</v>
      </c>
    </row>
    <row r="1296" spans="1:8" x14ac:dyDescent="0.25">
      <c r="A1296" t="s">
        <v>5194</v>
      </c>
      <c r="B1296" t="s">
        <v>5021</v>
      </c>
      <c r="C1296" t="s">
        <v>5016</v>
      </c>
      <c r="D1296" s="1">
        <v>31686.3</v>
      </c>
      <c r="E1296" s="1">
        <v>22180.41</v>
      </c>
      <c r="F1296" s="1">
        <v>9505.89</v>
      </c>
      <c r="G1296" s="50">
        <v>3</v>
      </c>
      <c r="H1296" s="50">
        <f t="shared" si="20"/>
        <v>1</v>
      </c>
    </row>
    <row r="1297" spans="1:8" x14ac:dyDescent="0.25">
      <c r="A1297" t="s">
        <v>5185</v>
      </c>
      <c r="B1297" t="s">
        <v>5021</v>
      </c>
      <c r="C1297" t="s">
        <v>5014</v>
      </c>
      <c r="D1297" s="1">
        <v>223104</v>
      </c>
      <c r="E1297" s="1">
        <v>156172.79999999999</v>
      </c>
      <c r="F1297" s="1">
        <v>66931.199999999997</v>
      </c>
      <c r="G1297" s="50">
        <v>8</v>
      </c>
      <c r="H1297" s="50">
        <f t="shared" si="20"/>
        <v>1</v>
      </c>
    </row>
    <row r="1298" spans="1:8" x14ac:dyDescent="0.25">
      <c r="A1298" t="s">
        <v>5193</v>
      </c>
      <c r="B1298" t="s">
        <v>5023</v>
      </c>
      <c r="C1298" t="s">
        <v>5013</v>
      </c>
      <c r="D1298" s="1">
        <v>56286</v>
      </c>
      <c r="E1298" s="1">
        <v>39400.199999999997</v>
      </c>
      <c r="F1298" s="1">
        <v>16885.8</v>
      </c>
      <c r="G1298" s="50">
        <v>9</v>
      </c>
      <c r="H1298" s="50">
        <f t="shared" si="20"/>
        <v>1</v>
      </c>
    </row>
    <row r="1299" spans="1:8" x14ac:dyDescent="0.25">
      <c r="A1299" t="s">
        <v>5187</v>
      </c>
      <c r="B1299" t="s">
        <v>5021</v>
      </c>
      <c r="C1299" t="s">
        <v>5016</v>
      </c>
      <c r="D1299" s="1">
        <v>53701.2</v>
      </c>
      <c r="E1299" s="1">
        <v>37590.839999999997</v>
      </c>
      <c r="F1299" s="1">
        <v>16110.36</v>
      </c>
      <c r="G1299" s="50">
        <v>6</v>
      </c>
      <c r="H1299" s="50">
        <f t="shared" si="20"/>
        <v>1</v>
      </c>
    </row>
    <row r="1300" spans="1:8" x14ac:dyDescent="0.25">
      <c r="A1300" t="s">
        <v>5191</v>
      </c>
      <c r="B1300" t="s">
        <v>5024</v>
      </c>
      <c r="C1300" t="s">
        <v>5014</v>
      </c>
      <c r="D1300" s="1">
        <v>42216.800000000003</v>
      </c>
      <c r="E1300" s="1">
        <v>29551.759999999998</v>
      </c>
      <c r="F1300" s="1">
        <v>12665.04</v>
      </c>
      <c r="G1300" s="50">
        <v>8</v>
      </c>
      <c r="H1300" s="50">
        <f t="shared" si="20"/>
        <v>1</v>
      </c>
    </row>
    <row r="1301" spans="1:8" x14ac:dyDescent="0.25">
      <c r="A1301" t="s">
        <v>5191</v>
      </c>
      <c r="B1301" t="s">
        <v>5024</v>
      </c>
      <c r="C1301" t="s">
        <v>5015</v>
      </c>
      <c r="D1301" s="1">
        <v>89676</v>
      </c>
      <c r="E1301" s="1">
        <v>62773.2</v>
      </c>
      <c r="F1301" s="1">
        <v>26902.799999999999</v>
      </c>
      <c r="G1301" s="50">
        <v>9</v>
      </c>
      <c r="H1301" s="50">
        <f t="shared" si="20"/>
        <v>1</v>
      </c>
    </row>
    <row r="1302" spans="1:8" x14ac:dyDescent="0.25">
      <c r="A1302" t="s">
        <v>5192</v>
      </c>
      <c r="B1302" t="s">
        <v>5020</v>
      </c>
      <c r="C1302" t="s">
        <v>5017</v>
      </c>
      <c r="D1302" s="1">
        <v>54683.12</v>
      </c>
      <c r="E1302" s="1">
        <v>38278.184000000001</v>
      </c>
      <c r="F1302" s="1">
        <v>16404.936000000002</v>
      </c>
      <c r="G1302" s="50">
        <v>8</v>
      </c>
      <c r="H1302" s="50">
        <f t="shared" si="20"/>
        <v>1</v>
      </c>
    </row>
    <row r="1303" spans="1:8" x14ac:dyDescent="0.25">
      <c r="A1303" t="s">
        <v>5185</v>
      </c>
      <c r="B1303" t="s">
        <v>5024</v>
      </c>
      <c r="C1303" t="s">
        <v>5017</v>
      </c>
      <c r="D1303" s="1">
        <v>255492</v>
      </c>
      <c r="E1303" s="1">
        <v>178844.4</v>
      </c>
      <c r="F1303" s="1">
        <v>76647.600000000006</v>
      </c>
      <c r="G1303" s="50">
        <v>9</v>
      </c>
      <c r="H1303" s="50">
        <f t="shared" si="20"/>
        <v>1</v>
      </c>
    </row>
    <row r="1304" spans="1:8" x14ac:dyDescent="0.25">
      <c r="A1304" t="s">
        <v>5183</v>
      </c>
      <c r="B1304" t="s">
        <v>5026</v>
      </c>
      <c r="C1304" t="s">
        <v>5017</v>
      </c>
      <c r="D1304" s="1">
        <v>13282</v>
      </c>
      <c r="E1304" s="1">
        <v>9297.4</v>
      </c>
      <c r="F1304" s="1">
        <v>3984.6</v>
      </c>
      <c r="G1304" s="50">
        <v>2</v>
      </c>
      <c r="H1304" s="50">
        <f t="shared" si="20"/>
        <v>1</v>
      </c>
    </row>
    <row r="1305" spans="1:8" x14ac:dyDescent="0.25">
      <c r="A1305" t="s">
        <v>5183</v>
      </c>
      <c r="B1305" t="s">
        <v>5025</v>
      </c>
      <c r="C1305" t="s">
        <v>5015</v>
      </c>
      <c r="D1305" s="1">
        <v>49686.52</v>
      </c>
      <c r="E1305" s="1">
        <v>34780.563999999998</v>
      </c>
      <c r="F1305" s="1">
        <v>14905.956</v>
      </c>
      <c r="G1305" s="50">
        <v>2</v>
      </c>
      <c r="H1305" s="50">
        <f t="shared" si="20"/>
        <v>1</v>
      </c>
    </row>
    <row r="1306" spans="1:8" x14ac:dyDescent="0.25">
      <c r="A1306" t="s">
        <v>5190</v>
      </c>
      <c r="B1306" t="s">
        <v>5019</v>
      </c>
      <c r="C1306" t="s">
        <v>5015</v>
      </c>
      <c r="D1306" s="1">
        <v>66707.100000000006</v>
      </c>
      <c r="E1306" s="1">
        <v>46694.97</v>
      </c>
      <c r="F1306" s="1">
        <v>20012.13</v>
      </c>
      <c r="G1306" s="50">
        <v>3</v>
      </c>
      <c r="H1306" s="50">
        <f t="shared" si="20"/>
        <v>1</v>
      </c>
    </row>
    <row r="1307" spans="1:8" x14ac:dyDescent="0.25">
      <c r="A1307" t="s">
        <v>5184</v>
      </c>
      <c r="B1307" t="s">
        <v>5025</v>
      </c>
      <c r="C1307" t="s">
        <v>5015</v>
      </c>
      <c r="D1307" s="1">
        <v>44750</v>
      </c>
      <c r="E1307" s="1">
        <v>31325</v>
      </c>
      <c r="F1307" s="1">
        <v>13425</v>
      </c>
      <c r="G1307" s="50">
        <v>10</v>
      </c>
      <c r="H1307" s="50">
        <f t="shared" si="20"/>
        <v>1</v>
      </c>
    </row>
    <row r="1308" spans="1:8" x14ac:dyDescent="0.25">
      <c r="A1308" t="s">
        <v>5183</v>
      </c>
      <c r="B1308" t="s">
        <v>5021</v>
      </c>
      <c r="C1308" t="s">
        <v>5014</v>
      </c>
      <c r="D1308" s="1">
        <v>134709.48000000001</v>
      </c>
      <c r="E1308" s="1">
        <v>94296.635999999999</v>
      </c>
      <c r="F1308" s="1">
        <v>40412.843999999997</v>
      </c>
      <c r="G1308" s="50">
        <v>9</v>
      </c>
      <c r="H1308" s="50">
        <f t="shared" si="20"/>
        <v>1</v>
      </c>
    </row>
    <row r="1309" spans="1:8" x14ac:dyDescent="0.25">
      <c r="A1309" t="s">
        <v>5183</v>
      </c>
      <c r="B1309" t="s">
        <v>5020</v>
      </c>
      <c r="C1309" t="s">
        <v>5014</v>
      </c>
      <c r="D1309" s="1">
        <v>51479.75</v>
      </c>
      <c r="E1309" s="1">
        <v>36035.824999999997</v>
      </c>
      <c r="F1309" s="1">
        <v>15443.924999999999</v>
      </c>
      <c r="G1309" s="50">
        <v>5</v>
      </c>
      <c r="H1309" s="50">
        <f t="shared" si="20"/>
        <v>1</v>
      </c>
    </row>
    <row r="1310" spans="1:8" x14ac:dyDescent="0.25">
      <c r="A1310" t="s">
        <v>5183</v>
      </c>
      <c r="B1310" t="s">
        <v>5025</v>
      </c>
      <c r="C1310" t="s">
        <v>5016</v>
      </c>
      <c r="D1310" s="1">
        <v>250203.6</v>
      </c>
      <c r="E1310" s="1">
        <v>175142.52</v>
      </c>
      <c r="F1310" s="1">
        <v>75061.08</v>
      </c>
      <c r="G1310" s="50">
        <v>10</v>
      </c>
      <c r="H1310" s="50">
        <f t="shared" si="20"/>
        <v>1</v>
      </c>
    </row>
    <row r="1311" spans="1:8" x14ac:dyDescent="0.25">
      <c r="A1311" t="s">
        <v>5193</v>
      </c>
      <c r="B1311" t="s">
        <v>5021</v>
      </c>
      <c r="C1311" t="s">
        <v>5016</v>
      </c>
      <c r="D1311" s="1">
        <v>118965.92</v>
      </c>
      <c r="E1311" s="1">
        <v>83276.144</v>
      </c>
      <c r="F1311" s="1">
        <v>35689.775999999998</v>
      </c>
      <c r="G1311" s="50">
        <v>8</v>
      </c>
      <c r="H1311" s="50">
        <f t="shared" si="20"/>
        <v>1</v>
      </c>
    </row>
    <row r="1312" spans="1:8" x14ac:dyDescent="0.25">
      <c r="A1312" t="s">
        <v>5187</v>
      </c>
      <c r="B1312" t="s">
        <v>5026</v>
      </c>
      <c r="C1312" t="s">
        <v>5016</v>
      </c>
      <c r="D1312" s="1">
        <v>27845.4</v>
      </c>
      <c r="E1312" s="1">
        <v>19491.78</v>
      </c>
      <c r="F1312" s="1">
        <v>8353.6200000000008</v>
      </c>
      <c r="G1312" s="50">
        <v>2</v>
      </c>
      <c r="H1312" s="50">
        <f t="shared" si="20"/>
        <v>1</v>
      </c>
    </row>
    <row r="1313" spans="1:8" x14ac:dyDescent="0.25">
      <c r="A1313" t="s">
        <v>5186</v>
      </c>
      <c r="B1313" t="s">
        <v>5025</v>
      </c>
      <c r="C1313" t="s">
        <v>5017</v>
      </c>
      <c r="D1313" s="1">
        <v>15831.72</v>
      </c>
      <c r="E1313" s="1">
        <v>11082.204</v>
      </c>
      <c r="F1313" s="1">
        <v>4749.5159999999996</v>
      </c>
      <c r="G1313" s="50">
        <v>9</v>
      </c>
      <c r="H1313" s="50">
        <f t="shared" si="20"/>
        <v>1</v>
      </c>
    </row>
    <row r="1314" spans="1:8" x14ac:dyDescent="0.25">
      <c r="A1314" t="s">
        <v>5190</v>
      </c>
      <c r="B1314" t="s">
        <v>5019</v>
      </c>
      <c r="C1314" t="s">
        <v>5017</v>
      </c>
      <c r="D1314" s="1">
        <v>238966</v>
      </c>
      <c r="E1314" s="1">
        <v>167276.20000000001</v>
      </c>
      <c r="F1314" s="1">
        <v>71689.8</v>
      </c>
      <c r="G1314" s="50">
        <v>7</v>
      </c>
      <c r="H1314" s="50">
        <f t="shared" si="20"/>
        <v>1</v>
      </c>
    </row>
    <row r="1315" spans="1:8" x14ac:dyDescent="0.25">
      <c r="A1315" t="s">
        <v>5185</v>
      </c>
      <c r="B1315" t="s">
        <v>5025</v>
      </c>
      <c r="C1315" t="s">
        <v>5017</v>
      </c>
      <c r="D1315" s="1">
        <v>73340.639999999999</v>
      </c>
      <c r="E1315" s="1">
        <v>51338.447999999997</v>
      </c>
      <c r="F1315" s="1">
        <v>22002.191999999999</v>
      </c>
      <c r="G1315" s="50">
        <v>4</v>
      </c>
      <c r="H1315" s="50">
        <f t="shared" si="20"/>
        <v>1</v>
      </c>
    </row>
    <row r="1316" spans="1:8" x14ac:dyDescent="0.25">
      <c r="A1316" t="s">
        <v>5191</v>
      </c>
      <c r="B1316" t="s">
        <v>5021</v>
      </c>
      <c r="C1316" t="s">
        <v>5013</v>
      </c>
      <c r="D1316" s="1">
        <v>48147</v>
      </c>
      <c r="E1316" s="1">
        <v>33702.9</v>
      </c>
      <c r="F1316" s="1">
        <v>14444.1</v>
      </c>
      <c r="G1316" s="50">
        <v>3</v>
      </c>
      <c r="H1316" s="50">
        <f t="shared" si="20"/>
        <v>1</v>
      </c>
    </row>
    <row r="1317" spans="1:8" x14ac:dyDescent="0.25">
      <c r="A1317" t="s">
        <v>5191</v>
      </c>
      <c r="B1317" t="s">
        <v>5026</v>
      </c>
      <c r="C1317" t="s">
        <v>5016</v>
      </c>
      <c r="D1317" s="1">
        <v>310725</v>
      </c>
      <c r="E1317" s="1">
        <v>217507.5</v>
      </c>
      <c r="F1317" s="1">
        <v>93217.5</v>
      </c>
      <c r="G1317" s="50">
        <v>9</v>
      </c>
      <c r="H1317" s="50">
        <f t="shared" si="20"/>
        <v>1</v>
      </c>
    </row>
    <row r="1318" spans="1:8" x14ac:dyDescent="0.25">
      <c r="A1318" t="s">
        <v>5188</v>
      </c>
      <c r="B1318" t="s">
        <v>5026</v>
      </c>
      <c r="C1318" t="s">
        <v>5014</v>
      </c>
      <c r="D1318" s="1">
        <v>86906.4</v>
      </c>
      <c r="E1318" s="1">
        <v>60834.48</v>
      </c>
      <c r="F1318" s="1">
        <v>26071.919999999998</v>
      </c>
      <c r="G1318" s="50">
        <v>7</v>
      </c>
      <c r="H1318" s="50">
        <f t="shared" si="20"/>
        <v>1</v>
      </c>
    </row>
    <row r="1319" spans="1:8" x14ac:dyDescent="0.25">
      <c r="A1319" t="s">
        <v>5190</v>
      </c>
      <c r="B1319" t="s">
        <v>5024</v>
      </c>
      <c r="C1319" t="s">
        <v>5014</v>
      </c>
      <c r="D1319" s="1">
        <v>86320.8</v>
      </c>
      <c r="E1319" s="1">
        <v>60424.56</v>
      </c>
      <c r="F1319" s="1">
        <v>25896.240000000002</v>
      </c>
      <c r="G1319" s="50">
        <v>10</v>
      </c>
      <c r="H1319" s="50">
        <f t="shared" si="20"/>
        <v>1</v>
      </c>
    </row>
    <row r="1320" spans="1:8" x14ac:dyDescent="0.25">
      <c r="A1320" t="s">
        <v>5184</v>
      </c>
      <c r="B1320" t="s">
        <v>5021</v>
      </c>
      <c r="C1320" t="s">
        <v>5013</v>
      </c>
      <c r="D1320" s="1">
        <v>199067.4</v>
      </c>
      <c r="E1320" s="1">
        <v>139347.18</v>
      </c>
      <c r="F1320" s="1">
        <v>59720.22</v>
      </c>
      <c r="G1320" s="50">
        <v>12</v>
      </c>
      <c r="H1320" s="50">
        <f t="shared" si="20"/>
        <v>1</v>
      </c>
    </row>
    <row r="1321" spans="1:8" x14ac:dyDescent="0.25">
      <c r="A1321" t="s">
        <v>5186</v>
      </c>
      <c r="B1321" t="s">
        <v>5023</v>
      </c>
      <c r="C1321" t="s">
        <v>5013</v>
      </c>
      <c r="D1321" s="1">
        <v>40082.400000000001</v>
      </c>
      <c r="E1321" s="1">
        <v>28057.68</v>
      </c>
      <c r="F1321" s="1">
        <v>12024.72</v>
      </c>
      <c r="G1321" s="50">
        <v>12</v>
      </c>
      <c r="H1321" s="50">
        <f t="shared" si="20"/>
        <v>1</v>
      </c>
    </row>
    <row r="1322" spans="1:8" x14ac:dyDescent="0.25">
      <c r="A1322" t="s">
        <v>5192</v>
      </c>
      <c r="B1322" t="s">
        <v>5022</v>
      </c>
      <c r="C1322" t="s">
        <v>5013</v>
      </c>
      <c r="D1322" s="1">
        <v>128712</v>
      </c>
      <c r="E1322" s="1">
        <v>90098.4</v>
      </c>
      <c r="F1322" s="1">
        <v>38613.599999999999</v>
      </c>
      <c r="G1322" s="50">
        <v>8</v>
      </c>
      <c r="H1322" s="50">
        <f t="shared" si="20"/>
        <v>1</v>
      </c>
    </row>
    <row r="1323" spans="1:8" x14ac:dyDescent="0.25">
      <c r="A1323" t="s">
        <v>5187</v>
      </c>
      <c r="B1323" t="s">
        <v>5025</v>
      </c>
      <c r="C1323" t="s">
        <v>5013</v>
      </c>
      <c r="D1323" s="1">
        <v>114096</v>
      </c>
      <c r="E1323" s="1">
        <v>79867.199999999997</v>
      </c>
      <c r="F1323" s="1">
        <v>34228.800000000003</v>
      </c>
      <c r="G1323" s="50">
        <v>8</v>
      </c>
      <c r="H1323" s="50">
        <f t="shared" si="20"/>
        <v>1</v>
      </c>
    </row>
    <row r="1324" spans="1:8" x14ac:dyDescent="0.25">
      <c r="A1324" t="s">
        <v>5189</v>
      </c>
      <c r="B1324" t="s">
        <v>5021</v>
      </c>
      <c r="C1324" t="s">
        <v>5015</v>
      </c>
      <c r="D1324" s="1">
        <v>131334.84</v>
      </c>
      <c r="E1324" s="1">
        <v>91934.388000000006</v>
      </c>
      <c r="F1324" s="1">
        <v>39400.451999999997</v>
      </c>
      <c r="G1324" s="50">
        <v>6</v>
      </c>
      <c r="H1324" s="50">
        <f t="shared" si="20"/>
        <v>1</v>
      </c>
    </row>
    <row r="1325" spans="1:8" x14ac:dyDescent="0.25">
      <c r="A1325" t="s">
        <v>5186</v>
      </c>
      <c r="B1325" t="s">
        <v>5022</v>
      </c>
      <c r="C1325" t="s">
        <v>5017</v>
      </c>
      <c r="D1325" s="1">
        <v>52920</v>
      </c>
      <c r="E1325" s="1">
        <v>37044</v>
      </c>
      <c r="F1325" s="1">
        <v>15876</v>
      </c>
      <c r="G1325" s="50">
        <v>3</v>
      </c>
      <c r="H1325" s="50">
        <f t="shared" si="20"/>
        <v>1</v>
      </c>
    </row>
    <row r="1326" spans="1:8" x14ac:dyDescent="0.25">
      <c r="A1326" t="s">
        <v>5187</v>
      </c>
      <c r="B1326" t="s">
        <v>5024</v>
      </c>
      <c r="C1326" t="s">
        <v>5015</v>
      </c>
      <c r="D1326" s="1">
        <v>108262</v>
      </c>
      <c r="E1326" s="1">
        <v>75783.399999999994</v>
      </c>
      <c r="F1326" s="1">
        <v>32478.6</v>
      </c>
      <c r="G1326" s="50">
        <v>11</v>
      </c>
      <c r="H1326" s="50">
        <f t="shared" si="20"/>
        <v>1</v>
      </c>
    </row>
    <row r="1327" spans="1:8" x14ac:dyDescent="0.25">
      <c r="A1327" t="s">
        <v>5190</v>
      </c>
      <c r="B1327" t="s">
        <v>5019</v>
      </c>
      <c r="C1327" t="s">
        <v>5017</v>
      </c>
      <c r="D1327" s="1">
        <v>18507.04</v>
      </c>
      <c r="E1327" s="1">
        <v>12954.928</v>
      </c>
      <c r="F1327" s="1">
        <v>5552.1120000000001</v>
      </c>
      <c r="G1327" s="50">
        <v>8</v>
      </c>
      <c r="H1327" s="50">
        <f t="shared" si="20"/>
        <v>1</v>
      </c>
    </row>
    <row r="1328" spans="1:8" x14ac:dyDescent="0.25">
      <c r="A1328" t="s">
        <v>5184</v>
      </c>
      <c r="B1328" t="s">
        <v>5024</v>
      </c>
      <c r="C1328" t="s">
        <v>5015</v>
      </c>
      <c r="D1328" s="1">
        <v>27156.48</v>
      </c>
      <c r="E1328" s="1">
        <v>19009.536</v>
      </c>
      <c r="F1328" s="1">
        <v>8146.9440000000004</v>
      </c>
      <c r="G1328" s="50">
        <v>1</v>
      </c>
      <c r="H1328" s="50">
        <f t="shared" si="20"/>
        <v>1</v>
      </c>
    </row>
    <row r="1329" spans="1:8" x14ac:dyDescent="0.25">
      <c r="A1329" t="s">
        <v>5185</v>
      </c>
      <c r="B1329" t="s">
        <v>5026</v>
      </c>
      <c r="C1329" t="s">
        <v>5016</v>
      </c>
      <c r="D1329" s="1">
        <v>75990.240000000005</v>
      </c>
      <c r="E1329" s="1">
        <v>53193.167999999998</v>
      </c>
      <c r="F1329" s="1">
        <v>22797.072</v>
      </c>
      <c r="G1329" s="50">
        <v>6</v>
      </c>
      <c r="H1329" s="50">
        <f t="shared" si="20"/>
        <v>1</v>
      </c>
    </row>
    <row r="1330" spans="1:8" x14ac:dyDescent="0.25">
      <c r="A1330" t="s">
        <v>5188</v>
      </c>
      <c r="B1330" t="s">
        <v>5025</v>
      </c>
      <c r="C1330" t="s">
        <v>5017</v>
      </c>
      <c r="D1330" s="1">
        <v>74479.75</v>
      </c>
      <c r="E1330" s="1">
        <v>52135.824999999997</v>
      </c>
      <c r="F1330" s="1">
        <v>22343.924999999999</v>
      </c>
      <c r="G1330" s="50">
        <v>5</v>
      </c>
      <c r="H1330" s="50">
        <f t="shared" si="20"/>
        <v>1</v>
      </c>
    </row>
    <row r="1331" spans="1:8" x14ac:dyDescent="0.25">
      <c r="A1331" t="s">
        <v>5186</v>
      </c>
      <c r="B1331" t="s">
        <v>5021</v>
      </c>
      <c r="C1331" t="s">
        <v>5016</v>
      </c>
      <c r="D1331" s="1">
        <v>148756.16</v>
      </c>
      <c r="E1331" s="1">
        <v>104129.31200000001</v>
      </c>
      <c r="F1331" s="1">
        <v>44626.847999999998</v>
      </c>
      <c r="G1331" s="50">
        <v>7</v>
      </c>
      <c r="H1331" s="50">
        <f t="shared" si="20"/>
        <v>1</v>
      </c>
    </row>
    <row r="1332" spans="1:8" x14ac:dyDescent="0.25">
      <c r="A1332" t="s">
        <v>5185</v>
      </c>
      <c r="B1332" t="s">
        <v>5021</v>
      </c>
      <c r="C1332" t="s">
        <v>5017</v>
      </c>
      <c r="D1332" s="1">
        <v>198622.2</v>
      </c>
      <c r="E1332" s="1">
        <v>139035.54</v>
      </c>
      <c r="F1332" s="1">
        <v>59586.66</v>
      </c>
      <c r="G1332" s="50">
        <v>5</v>
      </c>
      <c r="H1332" s="50">
        <f t="shared" si="20"/>
        <v>1</v>
      </c>
    </row>
    <row r="1333" spans="1:8" x14ac:dyDescent="0.25">
      <c r="A1333" t="s">
        <v>5193</v>
      </c>
      <c r="B1333" t="s">
        <v>5022</v>
      </c>
      <c r="C1333" t="s">
        <v>5017</v>
      </c>
      <c r="D1333" s="1">
        <v>16696.62</v>
      </c>
      <c r="E1333" s="1">
        <v>11687.634</v>
      </c>
      <c r="F1333" s="1">
        <v>5008.9859999999999</v>
      </c>
      <c r="G1333" s="50">
        <v>1</v>
      </c>
      <c r="H1333" s="50">
        <f t="shared" si="20"/>
        <v>1</v>
      </c>
    </row>
    <row r="1334" spans="1:8" x14ac:dyDescent="0.25">
      <c r="A1334" t="s">
        <v>5187</v>
      </c>
      <c r="B1334" t="s">
        <v>5023</v>
      </c>
      <c r="C1334" t="s">
        <v>5017</v>
      </c>
      <c r="D1334" s="1">
        <v>46840</v>
      </c>
      <c r="E1334" s="1">
        <v>32788</v>
      </c>
      <c r="F1334" s="1">
        <v>14052</v>
      </c>
      <c r="G1334" s="50">
        <v>10</v>
      </c>
      <c r="H1334" s="50">
        <f t="shared" si="20"/>
        <v>1</v>
      </c>
    </row>
    <row r="1335" spans="1:8" x14ac:dyDescent="0.25">
      <c r="A1335" t="s">
        <v>5189</v>
      </c>
      <c r="B1335" t="s">
        <v>5022</v>
      </c>
      <c r="C1335" t="s">
        <v>5017</v>
      </c>
      <c r="D1335" s="1">
        <v>92542.24</v>
      </c>
      <c r="E1335" s="1">
        <v>64779.567999999999</v>
      </c>
      <c r="F1335" s="1">
        <v>27762.671999999999</v>
      </c>
      <c r="G1335" s="50">
        <v>7</v>
      </c>
      <c r="H1335" s="50">
        <f t="shared" si="20"/>
        <v>1</v>
      </c>
    </row>
    <row r="1336" spans="1:8" x14ac:dyDescent="0.25">
      <c r="A1336" t="s">
        <v>5188</v>
      </c>
      <c r="B1336" t="s">
        <v>5021</v>
      </c>
      <c r="C1336" t="s">
        <v>5014</v>
      </c>
      <c r="D1336" s="1">
        <v>397116</v>
      </c>
      <c r="E1336" s="1">
        <v>277981.2</v>
      </c>
      <c r="F1336" s="1">
        <v>119134.8</v>
      </c>
      <c r="G1336" s="50">
        <v>12</v>
      </c>
      <c r="H1336" s="50">
        <f t="shared" si="20"/>
        <v>1</v>
      </c>
    </row>
    <row r="1337" spans="1:8" x14ac:dyDescent="0.25">
      <c r="A1337" t="s">
        <v>5188</v>
      </c>
      <c r="B1337" t="s">
        <v>5021</v>
      </c>
      <c r="C1337" t="s">
        <v>5015</v>
      </c>
      <c r="D1337" s="1">
        <v>147740</v>
      </c>
      <c r="E1337" s="1">
        <v>103418</v>
      </c>
      <c r="F1337" s="1">
        <v>44322</v>
      </c>
      <c r="G1337" s="50">
        <v>5</v>
      </c>
      <c r="H1337" s="50">
        <f t="shared" si="20"/>
        <v>1</v>
      </c>
    </row>
    <row r="1338" spans="1:8" x14ac:dyDescent="0.25">
      <c r="A1338" t="s">
        <v>5192</v>
      </c>
      <c r="B1338" t="s">
        <v>5020</v>
      </c>
      <c r="C1338" t="s">
        <v>5016</v>
      </c>
      <c r="D1338" s="1">
        <v>55672</v>
      </c>
      <c r="E1338" s="1">
        <v>38970.400000000001</v>
      </c>
      <c r="F1338" s="1">
        <v>16701.599999999999</v>
      </c>
      <c r="G1338" s="50">
        <v>2</v>
      </c>
      <c r="H1338" s="50">
        <f t="shared" si="20"/>
        <v>1</v>
      </c>
    </row>
    <row r="1339" spans="1:8" x14ac:dyDescent="0.25">
      <c r="A1339" t="s">
        <v>5192</v>
      </c>
      <c r="B1339" t="s">
        <v>5019</v>
      </c>
      <c r="C1339" t="s">
        <v>5016</v>
      </c>
      <c r="D1339" s="1">
        <v>46132.800000000003</v>
      </c>
      <c r="E1339" s="1">
        <v>32292.959999999999</v>
      </c>
      <c r="F1339" s="1">
        <v>13839.84</v>
      </c>
      <c r="G1339" s="50">
        <v>2</v>
      </c>
      <c r="H1339" s="50">
        <f t="shared" si="20"/>
        <v>1</v>
      </c>
    </row>
    <row r="1340" spans="1:8" x14ac:dyDescent="0.25">
      <c r="A1340" t="s">
        <v>5185</v>
      </c>
      <c r="B1340" t="s">
        <v>5025</v>
      </c>
      <c r="C1340" t="s">
        <v>5016</v>
      </c>
      <c r="D1340" s="1">
        <v>36545.519999999997</v>
      </c>
      <c r="E1340" s="1">
        <v>25581.864000000001</v>
      </c>
      <c r="F1340" s="1">
        <v>10963.656000000001</v>
      </c>
      <c r="G1340" s="50">
        <v>1</v>
      </c>
      <c r="H1340" s="50">
        <f t="shared" si="20"/>
        <v>1</v>
      </c>
    </row>
    <row r="1341" spans="1:8" x14ac:dyDescent="0.25">
      <c r="A1341" t="s">
        <v>5186</v>
      </c>
      <c r="B1341" t="s">
        <v>5020</v>
      </c>
      <c r="C1341" t="s">
        <v>5015</v>
      </c>
      <c r="D1341" s="1">
        <v>134943.6</v>
      </c>
      <c r="E1341" s="1">
        <v>94460.52</v>
      </c>
      <c r="F1341" s="1">
        <v>40483.08</v>
      </c>
      <c r="G1341" s="50">
        <v>4</v>
      </c>
      <c r="H1341" s="50">
        <f t="shared" si="20"/>
        <v>1</v>
      </c>
    </row>
    <row r="1342" spans="1:8" x14ac:dyDescent="0.25">
      <c r="A1342" t="s">
        <v>5187</v>
      </c>
      <c r="B1342" t="s">
        <v>5022</v>
      </c>
      <c r="C1342" t="s">
        <v>5017</v>
      </c>
      <c r="D1342" s="1">
        <v>70269.119999999995</v>
      </c>
      <c r="E1342" s="1">
        <v>49188.383999999998</v>
      </c>
      <c r="F1342" s="1">
        <v>21080.736000000001</v>
      </c>
      <c r="G1342" s="50">
        <v>3</v>
      </c>
      <c r="H1342" s="50">
        <f t="shared" si="20"/>
        <v>1</v>
      </c>
    </row>
    <row r="1343" spans="1:8" x14ac:dyDescent="0.25">
      <c r="A1343" t="s">
        <v>5191</v>
      </c>
      <c r="B1343" t="s">
        <v>5019</v>
      </c>
      <c r="C1343" t="s">
        <v>5013</v>
      </c>
      <c r="D1343" s="1">
        <v>123843.5</v>
      </c>
      <c r="E1343" s="1">
        <v>86690.45</v>
      </c>
      <c r="F1343" s="1">
        <v>37153.050000000003</v>
      </c>
      <c r="G1343" s="50">
        <v>11</v>
      </c>
      <c r="H1343" s="50">
        <f t="shared" si="20"/>
        <v>1</v>
      </c>
    </row>
    <row r="1344" spans="1:8" x14ac:dyDescent="0.25">
      <c r="A1344" t="s">
        <v>5188</v>
      </c>
      <c r="B1344" t="s">
        <v>5019</v>
      </c>
      <c r="C1344" t="s">
        <v>5016</v>
      </c>
      <c r="D1344" s="1">
        <v>69080.039999999994</v>
      </c>
      <c r="E1344" s="1">
        <v>48356.027999999998</v>
      </c>
      <c r="F1344" s="1">
        <v>20724.011999999999</v>
      </c>
      <c r="G1344" s="50">
        <v>4</v>
      </c>
      <c r="H1344" s="50">
        <f t="shared" si="20"/>
        <v>1</v>
      </c>
    </row>
    <row r="1345" spans="1:8" x14ac:dyDescent="0.25">
      <c r="A1345" t="s">
        <v>5184</v>
      </c>
      <c r="B1345" t="s">
        <v>5023</v>
      </c>
      <c r="C1345" t="s">
        <v>5015</v>
      </c>
      <c r="D1345" s="1">
        <v>89088</v>
      </c>
      <c r="E1345" s="1">
        <v>62361.599999999999</v>
      </c>
      <c r="F1345" s="1">
        <v>26726.400000000001</v>
      </c>
      <c r="G1345" s="50">
        <v>8</v>
      </c>
      <c r="H1345" s="50">
        <f t="shared" si="20"/>
        <v>1</v>
      </c>
    </row>
    <row r="1346" spans="1:8" x14ac:dyDescent="0.25">
      <c r="A1346" t="s">
        <v>5190</v>
      </c>
      <c r="B1346" t="s">
        <v>5021</v>
      </c>
      <c r="C1346" t="s">
        <v>5016</v>
      </c>
      <c r="D1346" s="1">
        <v>216797.49</v>
      </c>
      <c r="E1346" s="1">
        <v>151758.24299999999</v>
      </c>
      <c r="F1346" s="1">
        <v>65039.247000000003</v>
      </c>
      <c r="G1346" s="50">
        <v>9</v>
      </c>
      <c r="H1346" s="50">
        <f t="shared" si="20"/>
        <v>1</v>
      </c>
    </row>
    <row r="1347" spans="1:8" x14ac:dyDescent="0.25">
      <c r="A1347" t="s">
        <v>5191</v>
      </c>
      <c r="B1347" t="s">
        <v>5024</v>
      </c>
      <c r="C1347" t="s">
        <v>5017</v>
      </c>
      <c r="D1347" s="1">
        <v>18425.400000000001</v>
      </c>
      <c r="E1347" s="1">
        <v>12897.78</v>
      </c>
      <c r="F1347" s="1">
        <v>5527.62</v>
      </c>
      <c r="G1347" s="50">
        <v>4</v>
      </c>
      <c r="H1347" s="50">
        <f t="shared" ref="H1347:H1410" si="21">SUBTOTAL(103,A1347)</f>
        <v>1</v>
      </c>
    </row>
    <row r="1348" spans="1:8" x14ac:dyDescent="0.25">
      <c r="A1348" t="s">
        <v>5189</v>
      </c>
      <c r="B1348" t="s">
        <v>5020</v>
      </c>
      <c r="C1348" t="s">
        <v>5014</v>
      </c>
      <c r="D1348" s="1">
        <v>105114</v>
      </c>
      <c r="E1348" s="1">
        <v>73579.8</v>
      </c>
      <c r="F1348" s="1">
        <v>31534.2</v>
      </c>
      <c r="G1348" s="50">
        <v>6</v>
      </c>
      <c r="H1348" s="50">
        <f t="shared" si="21"/>
        <v>1</v>
      </c>
    </row>
    <row r="1349" spans="1:8" x14ac:dyDescent="0.25">
      <c r="A1349" t="s">
        <v>5189</v>
      </c>
      <c r="B1349" t="s">
        <v>5020</v>
      </c>
      <c r="C1349" t="s">
        <v>5015</v>
      </c>
      <c r="D1349" s="1">
        <v>288070.40000000002</v>
      </c>
      <c r="E1349" s="1">
        <v>201649.28</v>
      </c>
      <c r="F1349" s="1">
        <v>86421.119999999995</v>
      </c>
      <c r="G1349" s="50">
        <v>8</v>
      </c>
      <c r="H1349" s="50">
        <f t="shared" si="21"/>
        <v>1</v>
      </c>
    </row>
    <row r="1350" spans="1:8" x14ac:dyDescent="0.25">
      <c r="A1350" t="s">
        <v>5192</v>
      </c>
      <c r="B1350" t="s">
        <v>5021</v>
      </c>
      <c r="C1350" t="s">
        <v>5016</v>
      </c>
      <c r="D1350" s="1">
        <v>18789.64</v>
      </c>
      <c r="E1350" s="1">
        <v>13152.748</v>
      </c>
      <c r="F1350" s="1">
        <v>5636.8919999999998</v>
      </c>
      <c r="G1350" s="50">
        <v>4</v>
      </c>
      <c r="H1350" s="50">
        <f t="shared" si="21"/>
        <v>1</v>
      </c>
    </row>
    <row r="1351" spans="1:8" x14ac:dyDescent="0.25">
      <c r="A1351" t="s">
        <v>5190</v>
      </c>
      <c r="B1351" t="s">
        <v>5023</v>
      </c>
      <c r="C1351" t="s">
        <v>5016</v>
      </c>
      <c r="D1351" s="1">
        <v>157388</v>
      </c>
      <c r="E1351" s="1">
        <v>110171.6</v>
      </c>
      <c r="F1351" s="1">
        <v>47216.4</v>
      </c>
      <c r="G1351" s="50">
        <v>7</v>
      </c>
      <c r="H1351" s="50">
        <f t="shared" si="21"/>
        <v>1</v>
      </c>
    </row>
    <row r="1352" spans="1:8" x14ac:dyDescent="0.25">
      <c r="A1352" t="s">
        <v>5192</v>
      </c>
      <c r="B1352" t="s">
        <v>5025</v>
      </c>
      <c r="C1352" t="s">
        <v>5016</v>
      </c>
      <c r="D1352" s="1">
        <v>46988.55</v>
      </c>
      <c r="E1352" s="1">
        <v>32891.985000000001</v>
      </c>
      <c r="F1352" s="1">
        <v>14096.565000000001</v>
      </c>
      <c r="G1352" s="50">
        <v>7</v>
      </c>
      <c r="H1352" s="50">
        <f t="shared" si="21"/>
        <v>1</v>
      </c>
    </row>
    <row r="1353" spans="1:8" x14ac:dyDescent="0.25">
      <c r="A1353" t="s">
        <v>5185</v>
      </c>
      <c r="B1353" t="s">
        <v>5023</v>
      </c>
      <c r="C1353" t="s">
        <v>5013</v>
      </c>
      <c r="D1353" s="1">
        <v>253077.12</v>
      </c>
      <c r="E1353" s="1">
        <v>177153.984</v>
      </c>
      <c r="F1353" s="1">
        <v>75923.135999999999</v>
      </c>
      <c r="G1353" s="50">
        <v>9</v>
      </c>
      <c r="H1353" s="50">
        <f t="shared" si="21"/>
        <v>1</v>
      </c>
    </row>
    <row r="1354" spans="1:8" x14ac:dyDescent="0.25">
      <c r="A1354" t="s">
        <v>5184</v>
      </c>
      <c r="B1354" t="s">
        <v>5025</v>
      </c>
      <c r="C1354" t="s">
        <v>5016</v>
      </c>
      <c r="D1354" s="1">
        <v>51915.360000000001</v>
      </c>
      <c r="E1354" s="1">
        <v>36340.752</v>
      </c>
      <c r="F1354" s="1">
        <v>15574.608</v>
      </c>
      <c r="G1354" s="50">
        <v>3</v>
      </c>
      <c r="H1354" s="50">
        <f t="shared" si="21"/>
        <v>1</v>
      </c>
    </row>
    <row r="1355" spans="1:8" x14ac:dyDescent="0.25">
      <c r="A1355" t="s">
        <v>5187</v>
      </c>
      <c r="B1355" t="s">
        <v>5023</v>
      </c>
      <c r="C1355" t="s">
        <v>5015</v>
      </c>
      <c r="D1355" s="1">
        <v>312697</v>
      </c>
      <c r="E1355" s="1">
        <v>218887.9</v>
      </c>
      <c r="F1355" s="1">
        <v>93809.1</v>
      </c>
      <c r="G1355" s="50">
        <v>11</v>
      </c>
      <c r="H1355" s="50">
        <f t="shared" si="21"/>
        <v>1</v>
      </c>
    </row>
    <row r="1356" spans="1:8" x14ac:dyDescent="0.25">
      <c r="A1356" t="s">
        <v>5194</v>
      </c>
      <c r="B1356" t="s">
        <v>5020</v>
      </c>
      <c r="C1356" t="s">
        <v>5015</v>
      </c>
      <c r="D1356" s="1">
        <v>74179.08</v>
      </c>
      <c r="E1356" s="1">
        <v>51925.356</v>
      </c>
      <c r="F1356" s="1">
        <v>22253.723999999998</v>
      </c>
      <c r="G1356" s="50">
        <v>4</v>
      </c>
      <c r="H1356" s="50">
        <f t="shared" si="21"/>
        <v>1</v>
      </c>
    </row>
    <row r="1357" spans="1:8" x14ac:dyDescent="0.25">
      <c r="A1357" t="s">
        <v>5191</v>
      </c>
      <c r="B1357" t="s">
        <v>5026</v>
      </c>
      <c r="C1357" t="s">
        <v>5016</v>
      </c>
      <c r="D1357" s="1">
        <v>70866.100000000006</v>
      </c>
      <c r="E1357" s="1">
        <v>49606.27</v>
      </c>
      <c r="F1357" s="1">
        <v>21259.83</v>
      </c>
      <c r="G1357" s="50">
        <v>10</v>
      </c>
      <c r="H1357" s="50">
        <f t="shared" si="21"/>
        <v>1</v>
      </c>
    </row>
    <row r="1358" spans="1:8" x14ac:dyDescent="0.25">
      <c r="A1358" t="s">
        <v>5193</v>
      </c>
      <c r="B1358" t="s">
        <v>5020</v>
      </c>
      <c r="C1358" t="s">
        <v>5017</v>
      </c>
      <c r="D1358" s="1">
        <v>379124.04</v>
      </c>
      <c r="E1358" s="1">
        <v>265386.82799999998</v>
      </c>
      <c r="F1358" s="1">
        <v>113737.212</v>
      </c>
      <c r="G1358" s="50">
        <v>12</v>
      </c>
      <c r="H1358" s="50">
        <f t="shared" si="21"/>
        <v>1</v>
      </c>
    </row>
    <row r="1359" spans="1:8" x14ac:dyDescent="0.25">
      <c r="A1359" t="s">
        <v>5187</v>
      </c>
      <c r="B1359" t="s">
        <v>5022</v>
      </c>
      <c r="C1359" t="s">
        <v>5013</v>
      </c>
      <c r="D1359" s="1">
        <v>25707</v>
      </c>
      <c r="E1359" s="1">
        <v>17994.900000000001</v>
      </c>
      <c r="F1359" s="1">
        <v>7712.1</v>
      </c>
      <c r="G1359" s="50">
        <v>1</v>
      </c>
      <c r="H1359" s="50">
        <f t="shared" si="21"/>
        <v>1</v>
      </c>
    </row>
    <row r="1360" spans="1:8" x14ac:dyDescent="0.25">
      <c r="A1360" t="s">
        <v>5194</v>
      </c>
      <c r="B1360" t="s">
        <v>5024</v>
      </c>
      <c r="C1360" t="s">
        <v>5013</v>
      </c>
      <c r="D1360" s="1">
        <v>53415.8</v>
      </c>
      <c r="E1360" s="1">
        <v>37391.06</v>
      </c>
      <c r="F1360" s="1">
        <v>16024.74</v>
      </c>
      <c r="G1360" s="50">
        <v>5</v>
      </c>
      <c r="H1360" s="50">
        <f t="shared" si="21"/>
        <v>1</v>
      </c>
    </row>
    <row r="1361" spans="1:8" x14ac:dyDescent="0.25">
      <c r="A1361" t="s">
        <v>5184</v>
      </c>
      <c r="B1361" t="s">
        <v>5023</v>
      </c>
      <c r="C1361" t="s">
        <v>5014</v>
      </c>
      <c r="D1361" s="1">
        <v>164345.57999999999</v>
      </c>
      <c r="E1361" s="1">
        <v>115041.906</v>
      </c>
      <c r="F1361" s="1">
        <v>49303.673999999999</v>
      </c>
      <c r="G1361" s="50">
        <v>9</v>
      </c>
      <c r="H1361" s="50">
        <f t="shared" si="21"/>
        <v>1</v>
      </c>
    </row>
    <row r="1362" spans="1:8" x14ac:dyDescent="0.25">
      <c r="A1362" t="s">
        <v>5189</v>
      </c>
      <c r="B1362" t="s">
        <v>5026</v>
      </c>
      <c r="C1362" t="s">
        <v>5017</v>
      </c>
      <c r="D1362" s="1">
        <v>167772.66</v>
      </c>
      <c r="E1362" s="1">
        <v>117440.86199999999</v>
      </c>
      <c r="F1362" s="1">
        <v>50331.798000000003</v>
      </c>
      <c r="G1362" s="50">
        <v>11</v>
      </c>
      <c r="H1362" s="50">
        <f t="shared" si="21"/>
        <v>1</v>
      </c>
    </row>
    <row r="1363" spans="1:8" x14ac:dyDescent="0.25">
      <c r="A1363" t="s">
        <v>5184</v>
      </c>
      <c r="B1363" t="s">
        <v>5019</v>
      </c>
      <c r="C1363" t="s">
        <v>5017</v>
      </c>
      <c r="D1363" s="1">
        <v>94488.72</v>
      </c>
      <c r="E1363" s="1">
        <v>66142.104000000007</v>
      </c>
      <c r="F1363" s="1">
        <v>28346.616000000002</v>
      </c>
      <c r="G1363" s="50">
        <v>4</v>
      </c>
      <c r="H1363" s="50">
        <f t="shared" si="21"/>
        <v>1</v>
      </c>
    </row>
    <row r="1364" spans="1:8" x14ac:dyDescent="0.25">
      <c r="A1364" t="s">
        <v>5184</v>
      </c>
      <c r="B1364" t="s">
        <v>5020</v>
      </c>
      <c r="C1364" t="s">
        <v>5017</v>
      </c>
      <c r="D1364" s="1">
        <v>71908.479999999996</v>
      </c>
      <c r="E1364" s="1">
        <v>50335.936000000002</v>
      </c>
      <c r="F1364" s="1">
        <v>21572.544000000002</v>
      </c>
      <c r="G1364" s="50">
        <v>2</v>
      </c>
      <c r="H1364" s="50">
        <f t="shared" si="21"/>
        <v>1</v>
      </c>
    </row>
    <row r="1365" spans="1:8" x14ac:dyDescent="0.25">
      <c r="A1365" t="s">
        <v>5183</v>
      </c>
      <c r="B1365" t="s">
        <v>5022</v>
      </c>
      <c r="C1365" t="s">
        <v>5017</v>
      </c>
      <c r="D1365" s="1">
        <v>172536</v>
      </c>
      <c r="E1365" s="1">
        <v>120775.2</v>
      </c>
      <c r="F1365" s="1">
        <v>51760.800000000003</v>
      </c>
      <c r="G1365" s="50">
        <v>8</v>
      </c>
      <c r="H1365" s="50">
        <f t="shared" si="21"/>
        <v>1</v>
      </c>
    </row>
    <row r="1366" spans="1:8" x14ac:dyDescent="0.25">
      <c r="A1366" t="s">
        <v>5190</v>
      </c>
      <c r="B1366" t="s">
        <v>5020</v>
      </c>
      <c r="C1366" t="s">
        <v>5016</v>
      </c>
      <c r="D1366" s="1">
        <v>264012.40000000002</v>
      </c>
      <c r="E1366" s="1">
        <v>184808.68</v>
      </c>
      <c r="F1366" s="1">
        <v>79203.72</v>
      </c>
      <c r="G1366" s="50">
        <v>8</v>
      </c>
      <c r="H1366" s="50">
        <f t="shared" si="21"/>
        <v>1</v>
      </c>
    </row>
    <row r="1367" spans="1:8" x14ac:dyDescent="0.25">
      <c r="A1367" t="s">
        <v>5190</v>
      </c>
      <c r="B1367" t="s">
        <v>5022</v>
      </c>
      <c r="C1367" t="s">
        <v>5013</v>
      </c>
      <c r="D1367" s="1">
        <v>297072</v>
      </c>
      <c r="E1367" s="1">
        <v>207950.4</v>
      </c>
      <c r="F1367" s="1">
        <v>89121.600000000006</v>
      </c>
      <c r="G1367" s="50">
        <v>9</v>
      </c>
      <c r="H1367" s="50">
        <f t="shared" si="21"/>
        <v>1</v>
      </c>
    </row>
    <row r="1368" spans="1:8" x14ac:dyDescent="0.25">
      <c r="A1368" t="s">
        <v>5186</v>
      </c>
      <c r="B1368" t="s">
        <v>5020</v>
      </c>
      <c r="C1368" t="s">
        <v>5014</v>
      </c>
      <c r="D1368" s="1">
        <v>94488</v>
      </c>
      <c r="E1368" s="1">
        <v>66141.600000000006</v>
      </c>
      <c r="F1368" s="1">
        <v>28346.400000000001</v>
      </c>
      <c r="G1368" s="50">
        <v>4</v>
      </c>
      <c r="H1368" s="50">
        <f t="shared" si="21"/>
        <v>1</v>
      </c>
    </row>
    <row r="1369" spans="1:8" x14ac:dyDescent="0.25">
      <c r="A1369" t="s">
        <v>5184</v>
      </c>
      <c r="B1369" t="s">
        <v>5023</v>
      </c>
      <c r="C1369" t="s">
        <v>5017</v>
      </c>
      <c r="D1369" s="1">
        <v>20796.96</v>
      </c>
      <c r="E1369" s="1">
        <v>14557.871999999999</v>
      </c>
      <c r="F1369" s="1">
        <v>6239.0879999999997</v>
      </c>
      <c r="G1369" s="50">
        <v>8</v>
      </c>
      <c r="H1369" s="50">
        <f t="shared" si="21"/>
        <v>1</v>
      </c>
    </row>
    <row r="1370" spans="1:8" x14ac:dyDescent="0.25">
      <c r="A1370" t="s">
        <v>5184</v>
      </c>
      <c r="B1370" t="s">
        <v>5024</v>
      </c>
      <c r="C1370" t="s">
        <v>5016</v>
      </c>
      <c r="D1370" s="1">
        <v>56900.800000000003</v>
      </c>
      <c r="E1370" s="1">
        <v>39830.559999999998</v>
      </c>
      <c r="F1370" s="1">
        <v>17070.240000000002</v>
      </c>
      <c r="G1370" s="50">
        <v>8</v>
      </c>
      <c r="H1370" s="50">
        <f t="shared" si="21"/>
        <v>1</v>
      </c>
    </row>
    <row r="1371" spans="1:8" x14ac:dyDescent="0.25">
      <c r="A1371" t="s">
        <v>5193</v>
      </c>
      <c r="B1371" t="s">
        <v>5024</v>
      </c>
      <c r="C1371" t="s">
        <v>5015</v>
      </c>
      <c r="D1371" s="1">
        <v>53837.4</v>
      </c>
      <c r="E1371" s="1">
        <v>37686.18</v>
      </c>
      <c r="F1371" s="1">
        <v>16151.22</v>
      </c>
      <c r="G1371" s="50">
        <v>10</v>
      </c>
      <c r="H1371" s="50">
        <f t="shared" si="21"/>
        <v>1</v>
      </c>
    </row>
    <row r="1372" spans="1:8" x14ac:dyDescent="0.25">
      <c r="A1372" t="s">
        <v>5185</v>
      </c>
      <c r="B1372" t="s">
        <v>5022</v>
      </c>
      <c r="C1372" t="s">
        <v>5017</v>
      </c>
      <c r="D1372" s="1">
        <v>152327.51999999999</v>
      </c>
      <c r="E1372" s="1">
        <v>106629.264</v>
      </c>
      <c r="F1372" s="1">
        <v>45698.256000000001</v>
      </c>
      <c r="G1372" s="50">
        <v>4</v>
      </c>
      <c r="H1372" s="50">
        <f t="shared" si="21"/>
        <v>1</v>
      </c>
    </row>
    <row r="1373" spans="1:8" x14ac:dyDescent="0.25">
      <c r="A1373" t="s">
        <v>5187</v>
      </c>
      <c r="B1373" t="s">
        <v>5024</v>
      </c>
      <c r="C1373" t="s">
        <v>5015</v>
      </c>
      <c r="D1373" s="1">
        <v>145134.6</v>
      </c>
      <c r="E1373" s="1">
        <v>101594.22</v>
      </c>
      <c r="F1373" s="1">
        <v>43540.38</v>
      </c>
      <c r="G1373" s="50">
        <v>12</v>
      </c>
      <c r="H1373" s="50">
        <f t="shared" si="21"/>
        <v>1</v>
      </c>
    </row>
    <row r="1374" spans="1:8" x14ac:dyDescent="0.25">
      <c r="A1374" t="s">
        <v>5186</v>
      </c>
      <c r="B1374" t="s">
        <v>5025</v>
      </c>
      <c r="C1374" t="s">
        <v>5015</v>
      </c>
      <c r="D1374" s="1">
        <v>126049.28</v>
      </c>
      <c r="E1374" s="1">
        <v>88234.495999999999</v>
      </c>
      <c r="F1374" s="1">
        <v>37814.784</v>
      </c>
      <c r="G1374" s="50">
        <v>8</v>
      </c>
      <c r="H1374" s="50">
        <f t="shared" si="21"/>
        <v>1</v>
      </c>
    </row>
    <row r="1375" spans="1:8" x14ac:dyDescent="0.25">
      <c r="A1375" t="s">
        <v>5190</v>
      </c>
      <c r="B1375" t="s">
        <v>5022</v>
      </c>
      <c r="C1375" t="s">
        <v>5013</v>
      </c>
      <c r="D1375" s="1">
        <v>27528.959999999999</v>
      </c>
      <c r="E1375" s="1">
        <v>19270.272000000001</v>
      </c>
      <c r="F1375" s="1">
        <v>8258.6880000000001</v>
      </c>
      <c r="G1375" s="50">
        <v>3</v>
      </c>
      <c r="H1375" s="50">
        <f t="shared" si="21"/>
        <v>1</v>
      </c>
    </row>
    <row r="1376" spans="1:8" x14ac:dyDescent="0.25">
      <c r="A1376" t="s">
        <v>5191</v>
      </c>
      <c r="B1376" t="s">
        <v>5025</v>
      </c>
      <c r="C1376" t="s">
        <v>5014</v>
      </c>
      <c r="D1376" s="1">
        <v>318050.01</v>
      </c>
      <c r="E1376" s="1">
        <v>222635.00700000001</v>
      </c>
      <c r="F1376" s="1">
        <v>95415.002999999997</v>
      </c>
      <c r="G1376" s="50">
        <v>9</v>
      </c>
      <c r="H1376" s="50">
        <f t="shared" si="21"/>
        <v>1</v>
      </c>
    </row>
    <row r="1377" spans="1:8" x14ac:dyDescent="0.25">
      <c r="A1377" t="s">
        <v>5194</v>
      </c>
      <c r="B1377" t="s">
        <v>5026</v>
      </c>
      <c r="C1377" t="s">
        <v>5016</v>
      </c>
      <c r="D1377" s="1">
        <v>165607.20000000001</v>
      </c>
      <c r="E1377" s="1">
        <v>115925.04</v>
      </c>
      <c r="F1377" s="1">
        <v>49682.16</v>
      </c>
      <c r="G1377" s="50">
        <v>8</v>
      </c>
      <c r="H1377" s="50">
        <f t="shared" si="21"/>
        <v>1</v>
      </c>
    </row>
    <row r="1378" spans="1:8" x14ac:dyDescent="0.25">
      <c r="A1378" t="s">
        <v>5184</v>
      </c>
      <c r="B1378" t="s">
        <v>5024</v>
      </c>
      <c r="C1378" t="s">
        <v>5016</v>
      </c>
      <c r="D1378" s="1">
        <v>24892.080000000002</v>
      </c>
      <c r="E1378" s="1">
        <v>17424.455999999998</v>
      </c>
      <c r="F1378" s="1">
        <v>7467.6239999999998</v>
      </c>
      <c r="G1378" s="50">
        <v>2</v>
      </c>
      <c r="H1378" s="50">
        <f t="shared" si="21"/>
        <v>1</v>
      </c>
    </row>
    <row r="1379" spans="1:8" x14ac:dyDescent="0.25">
      <c r="A1379" t="s">
        <v>5185</v>
      </c>
      <c r="B1379" t="s">
        <v>5020</v>
      </c>
      <c r="C1379" t="s">
        <v>5017</v>
      </c>
      <c r="D1379" s="1">
        <v>174060</v>
      </c>
      <c r="E1379" s="1">
        <v>121842</v>
      </c>
      <c r="F1379" s="1">
        <v>52218</v>
      </c>
      <c r="G1379" s="50">
        <v>12</v>
      </c>
      <c r="H1379" s="50">
        <f t="shared" si="21"/>
        <v>1</v>
      </c>
    </row>
    <row r="1380" spans="1:8" x14ac:dyDescent="0.25">
      <c r="A1380" t="s">
        <v>5187</v>
      </c>
      <c r="B1380" t="s">
        <v>5025</v>
      </c>
      <c r="C1380" t="s">
        <v>5015</v>
      </c>
      <c r="D1380" s="1">
        <v>43317</v>
      </c>
      <c r="E1380" s="1">
        <v>30321.9</v>
      </c>
      <c r="F1380" s="1">
        <v>12995.1</v>
      </c>
      <c r="G1380" s="50">
        <v>9</v>
      </c>
      <c r="H1380" s="50">
        <f t="shared" si="21"/>
        <v>1</v>
      </c>
    </row>
    <row r="1381" spans="1:8" x14ac:dyDescent="0.25">
      <c r="A1381" t="s">
        <v>5185</v>
      </c>
      <c r="B1381" t="s">
        <v>5022</v>
      </c>
      <c r="C1381" t="s">
        <v>5014</v>
      </c>
      <c r="D1381" s="1">
        <v>12388.71</v>
      </c>
      <c r="E1381" s="1">
        <v>8672.0969999999998</v>
      </c>
      <c r="F1381" s="1">
        <v>3716.6129999999998</v>
      </c>
      <c r="G1381" s="50">
        <v>1</v>
      </c>
      <c r="H1381" s="50">
        <f t="shared" si="21"/>
        <v>1</v>
      </c>
    </row>
    <row r="1382" spans="1:8" x14ac:dyDescent="0.25">
      <c r="A1382" t="s">
        <v>5189</v>
      </c>
      <c r="B1382" t="s">
        <v>5021</v>
      </c>
      <c r="C1382" t="s">
        <v>5015</v>
      </c>
      <c r="D1382" s="1">
        <v>359937.6</v>
      </c>
      <c r="E1382" s="1">
        <v>251956.32</v>
      </c>
      <c r="F1382" s="1">
        <v>107981.28</v>
      </c>
      <c r="G1382" s="50">
        <v>12</v>
      </c>
      <c r="H1382" s="50">
        <f t="shared" si="21"/>
        <v>1</v>
      </c>
    </row>
    <row r="1383" spans="1:8" x14ac:dyDescent="0.25">
      <c r="A1383" t="s">
        <v>5183</v>
      </c>
      <c r="B1383" t="s">
        <v>5023</v>
      </c>
      <c r="C1383" t="s">
        <v>5014</v>
      </c>
      <c r="D1383" s="1">
        <v>15245.44</v>
      </c>
      <c r="E1383" s="1">
        <v>10671.808000000001</v>
      </c>
      <c r="F1383" s="1">
        <v>4573.6319999999996</v>
      </c>
      <c r="G1383" s="50">
        <v>1</v>
      </c>
      <c r="H1383" s="50">
        <f t="shared" si="21"/>
        <v>1</v>
      </c>
    </row>
    <row r="1384" spans="1:8" x14ac:dyDescent="0.25">
      <c r="A1384" t="s">
        <v>5192</v>
      </c>
      <c r="B1384" t="s">
        <v>5019</v>
      </c>
      <c r="C1384" t="s">
        <v>5015</v>
      </c>
      <c r="D1384" s="1">
        <v>196533</v>
      </c>
      <c r="E1384" s="1">
        <v>137573.1</v>
      </c>
      <c r="F1384" s="1">
        <v>58959.9</v>
      </c>
      <c r="G1384" s="50">
        <v>9</v>
      </c>
      <c r="H1384" s="50">
        <f t="shared" si="21"/>
        <v>1</v>
      </c>
    </row>
    <row r="1385" spans="1:8" x14ac:dyDescent="0.25">
      <c r="A1385" t="s">
        <v>5193</v>
      </c>
      <c r="B1385" t="s">
        <v>5025</v>
      </c>
      <c r="C1385" t="s">
        <v>5017</v>
      </c>
      <c r="D1385" s="1">
        <v>165036.9</v>
      </c>
      <c r="E1385" s="1">
        <v>115525.83</v>
      </c>
      <c r="F1385" s="1">
        <v>49511.07</v>
      </c>
      <c r="G1385" s="50">
        <v>7</v>
      </c>
      <c r="H1385" s="50">
        <f t="shared" si="21"/>
        <v>1</v>
      </c>
    </row>
    <row r="1386" spans="1:8" x14ac:dyDescent="0.25">
      <c r="A1386" t="s">
        <v>5191</v>
      </c>
      <c r="B1386" t="s">
        <v>5020</v>
      </c>
      <c r="C1386" t="s">
        <v>5013</v>
      </c>
      <c r="D1386" s="1">
        <v>337169.16</v>
      </c>
      <c r="E1386" s="1">
        <v>236018.41200000001</v>
      </c>
      <c r="F1386" s="1">
        <v>101150.74800000001</v>
      </c>
      <c r="G1386" s="50">
        <v>12</v>
      </c>
      <c r="H1386" s="50">
        <f t="shared" si="21"/>
        <v>1</v>
      </c>
    </row>
    <row r="1387" spans="1:8" x14ac:dyDescent="0.25">
      <c r="A1387" t="s">
        <v>5188</v>
      </c>
      <c r="B1387" t="s">
        <v>5019</v>
      </c>
      <c r="C1387" t="s">
        <v>5013</v>
      </c>
      <c r="D1387" s="1">
        <v>123600</v>
      </c>
      <c r="E1387" s="1">
        <v>86520</v>
      </c>
      <c r="F1387" s="1">
        <v>37080</v>
      </c>
      <c r="G1387" s="50">
        <v>4</v>
      </c>
      <c r="H1387" s="50">
        <f t="shared" si="21"/>
        <v>1</v>
      </c>
    </row>
    <row r="1388" spans="1:8" x14ac:dyDescent="0.25">
      <c r="A1388" t="s">
        <v>5187</v>
      </c>
      <c r="B1388" t="s">
        <v>5024</v>
      </c>
      <c r="C1388" t="s">
        <v>5013</v>
      </c>
      <c r="D1388" s="1">
        <v>28035.72</v>
      </c>
      <c r="E1388" s="1">
        <v>19625.004000000001</v>
      </c>
      <c r="F1388" s="1">
        <v>8410.7160000000003</v>
      </c>
      <c r="G1388" s="50">
        <v>2</v>
      </c>
      <c r="H1388" s="50">
        <f t="shared" si="21"/>
        <v>1</v>
      </c>
    </row>
    <row r="1389" spans="1:8" x14ac:dyDescent="0.25">
      <c r="A1389" t="s">
        <v>5191</v>
      </c>
      <c r="B1389" t="s">
        <v>5019</v>
      </c>
      <c r="C1389" t="s">
        <v>5015</v>
      </c>
      <c r="D1389" s="1">
        <v>33815.040000000001</v>
      </c>
      <c r="E1389" s="1">
        <v>23670.527999999998</v>
      </c>
      <c r="F1389" s="1">
        <v>10144.512000000001</v>
      </c>
      <c r="G1389" s="50">
        <v>12</v>
      </c>
      <c r="H1389" s="50">
        <f t="shared" si="21"/>
        <v>1</v>
      </c>
    </row>
    <row r="1390" spans="1:8" x14ac:dyDescent="0.25">
      <c r="A1390" t="s">
        <v>5194</v>
      </c>
      <c r="B1390" t="s">
        <v>5026</v>
      </c>
      <c r="C1390" t="s">
        <v>5013</v>
      </c>
      <c r="D1390" s="1">
        <v>34718.76</v>
      </c>
      <c r="E1390" s="1">
        <v>24303.132000000001</v>
      </c>
      <c r="F1390" s="1">
        <v>10415.628000000001</v>
      </c>
      <c r="G1390" s="50">
        <v>3</v>
      </c>
      <c r="H1390" s="50">
        <f t="shared" si="21"/>
        <v>1</v>
      </c>
    </row>
    <row r="1391" spans="1:8" x14ac:dyDescent="0.25">
      <c r="A1391" t="s">
        <v>5188</v>
      </c>
      <c r="B1391" t="s">
        <v>5024</v>
      </c>
      <c r="C1391" t="s">
        <v>5014</v>
      </c>
      <c r="D1391" s="1">
        <v>73451.7</v>
      </c>
      <c r="E1391" s="1">
        <v>51416.19</v>
      </c>
      <c r="F1391" s="1">
        <v>22035.51</v>
      </c>
      <c r="G1391" s="50">
        <v>3</v>
      </c>
      <c r="H1391" s="50">
        <f t="shared" si="21"/>
        <v>1</v>
      </c>
    </row>
    <row r="1392" spans="1:8" x14ac:dyDescent="0.25">
      <c r="A1392" t="s">
        <v>5190</v>
      </c>
      <c r="B1392" t="s">
        <v>5019</v>
      </c>
      <c r="C1392" t="s">
        <v>5014</v>
      </c>
      <c r="D1392" s="1">
        <v>23211</v>
      </c>
      <c r="E1392" s="1">
        <v>16247.7</v>
      </c>
      <c r="F1392" s="1">
        <v>6963.3</v>
      </c>
      <c r="G1392" s="50">
        <v>9</v>
      </c>
      <c r="H1392" s="50">
        <f t="shared" si="21"/>
        <v>1</v>
      </c>
    </row>
    <row r="1393" spans="1:8" x14ac:dyDescent="0.25">
      <c r="A1393" t="s">
        <v>5194</v>
      </c>
      <c r="B1393" t="s">
        <v>5025</v>
      </c>
      <c r="C1393" t="s">
        <v>5015</v>
      </c>
      <c r="D1393" s="1">
        <v>87803.1</v>
      </c>
      <c r="E1393" s="1">
        <v>61462.17</v>
      </c>
      <c r="F1393" s="1">
        <v>26340.93</v>
      </c>
      <c r="G1393" s="50">
        <v>11</v>
      </c>
      <c r="H1393" s="50">
        <f t="shared" si="21"/>
        <v>1</v>
      </c>
    </row>
    <row r="1394" spans="1:8" x14ac:dyDescent="0.25">
      <c r="A1394" t="s">
        <v>5187</v>
      </c>
      <c r="B1394" t="s">
        <v>5021</v>
      </c>
      <c r="C1394" t="s">
        <v>5016</v>
      </c>
      <c r="D1394" s="1">
        <v>55794</v>
      </c>
      <c r="E1394" s="1">
        <v>39055.800000000003</v>
      </c>
      <c r="F1394" s="1">
        <v>16738.2</v>
      </c>
      <c r="G1394" s="50">
        <v>2</v>
      </c>
      <c r="H1394" s="50">
        <f t="shared" si="21"/>
        <v>1</v>
      </c>
    </row>
    <row r="1395" spans="1:8" x14ac:dyDescent="0.25">
      <c r="A1395" t="s">
        <v>5184</v>
      </c>
      <c r="B1395" t="s">
        <v>5025</v>
      </c>
      <c r="C1395" t="s">
        <v>5013</v>
      </c>
      <c r="D1395" s="1">
        <v>282318.40000000002</v>
      </c>
      <c r="E1395" s="1">
        <v>197622.88</v>
      </c>
      <c r="F1395" s="1">
        <v>84695.52</v>
      </c>
      <c r="G1395" s="50">
        <v>10</v>
      </c>
      <c r="H1395" s="50">
        <f t="shared" si="21"/>
        <v>1</v>
      </c>
    </row>
    <row r="1396" spans="1:8" x14ac:dyDescent="0.25">
      <c r="A1396" t="s">
        <v>5192</v>
      </c>
      <c r="B1396" t="s">
        <v>5022</v>
      </c>
      <c r="C1396" t="s">
        <v>5013</v>
      </c>
      <c r="D1396" s="1">
        <v>60504</v>
      </c>
      <c r="E1396" s="1">
        <v>42352.800000000003</v>
      </c>
      <c r="F1396" s="1">
        <v>18151.2</v>
      </c>
      <c r="G1396" s="50">
        <v>4</v>
      </c>
      <c r="H1396" s="50">
        <f t="shared" si="21"/>
        <v>1</v>
      </c>
    </row>
    <row r="1397" spans="1:8" x14ac:dyDescent="0.25">
      <c r="A1397" t="s">
        <v>5193</v>
      </c>
      <c r="B1397" t="s">
        <v>5019</v>
      </c>
      <c r="C1397" t="s">
        <v>5015</v>
      </c>
      <c r="D1397" s="1">
        <v>97273</v>
      </c>
      <c r="E1397" s="1">
        <v>68091.100000000006</v>
      </c>
      <c r="F1397" s="1">
        <v>29181.9</v>
      </c>
      <c r="G1397" s="50">
        <v>11</v>
      </c>
      <c r="H1397" s="50">
        <f t="shared" si="21"/>
        <v>1</v>
      </c>
    </row>
    <row r="1398" spans="1:8" x14ac:dyDescent="0.25">
      <c r="A1398" t="s">
        <v>5188</v>
      </c>
      <c r="B1398" t="s">
        <v>5019</v>
      </c>
      <c r="C1398" t="s">
        <v>5016</v>
      </c>
      <c r="D1398" s="1">
        <v>61145</v>
      </c>
      <c r="E1398" s="1">
        <v>42801.5</v>
      </c>
      <c r="F1398" s="1">
        <v>18343.5</v>
      </c>
      <c r="G1398" s="50">
        <v>5</v>
      </c>
      <c r="H1398" s="50">
        <f t="shared" si="21"/>
        <v>1</v>
      </c>
    </row>
    <row r="1399" spans="1:8" x14ac:dyDescent="0.25">
      <c r="A1399" t="s">
        <v>5188</v>
      </c>
      <c r="B1399" t="s">
        <v>5025</v>
      </c>
      <c r="C1399" t="s">
        <v>5013</v>
      </c>
      <c r="D1399" s="1">
        <v>62621.440000000002</v>
      </c>
      <c r="E1399" s="1">
        <v>43835.008000000002</v>
      </c>
      <c r="F1399" s="1">
        <v>18786.432000000001</v>
      </c>
      <c r="G1399" s="50">
        <v>8</v>
      </c>
      <c r="H1399" s="50">
        <f t="shared" si="21"/>
        <v>1</v>
      </c>
    </row>
    <row r="1400" spans="1:8" x14ac:dyDescent="0.25">
      <c r="A1400" t="s">
        <v>5194</v>
      </c>
      <c r="B1400" t="s">
        <v>5019</v>
      </c>
      <c r="C1400" t="s">
        <v>5014</v>
      </c>
      <c r="D1400" s="1">
        <v>283466.7</v>
      </c>
      <c r="E1400" s="1">
        <v>198426.69</v>
      </c>
      <c r="F1400" s="1">
        <v>85040.01</v>
      </c>
      <c r="G1400" s="50">
        <v>11</v>
      </c>
      <c r="H1400" s="50">
        <f t="shared" si="21"/>
        <v>1</v>
      </c>
    </row>
    <row r="1401" spans="1:8" x14ac:dyDescent="0.25">
      <c r="A1401" t="s">
        <v>5184</v>
      </c>
      <c r="B1401" t="s">
        <v>5026</v>
      </c>
      <c r="C1401" t="s">
        <v>5016</v>
      </c>
      <c r="D1401" s="1">
        <v>129140.4</v>
      </c>
      <c r="E1401" s="1">
        <v>90398.28</v>
      </c>
      <c r="F1401" s="1">
        <v>38742.120000000003</v>
      </c>
      <c r="G1401" s="50">
        <v>6</v>
      </c>
      <c r="H1401" s="50">
        <f t="shared" si="21"/>
        <v>1</v>
      </c>
    </row>
    <row r="1402" spans="1:8" x14ac:dyDescent="0.25">
      <c r="A1402" t="s">
        <v>5183</v>
      </c>
      <c r="B1402" t="s">
        <v>5023</v>
      </c>
      <c r="C1402" t="s">
        <v>5016</v>
      </c>
      <c r="D1402" s="1">
        <v>32813</v>
      </c>
      <c r="E1402" s="1">
        <v>22969.1</v>
      </c>
      <c r="F1402" s="1">
        <v>9843.9</v>
      </c>
      <c r="G1402" s="50">
        <v>1</v>
      </c>
      <c r="H1402" s="50">
        <f t="shared" si="21"/>
        <v>1</v>
      </c>
    </row>
    <row r="1403" spans="1:8" x14ac:dyDescent="0.25">
      <c r="A1403" t="s">
        <v>5187</v>
      </c>
      <c r="B1403" t="s">
        <v>5022</v>
      </c>
      <c r="C1403" t="s">
        <v>5015</v>
      </c>
      <c r="D1403" s="1">
        <v>326992</v>
      </c>
      <c r="E1403" s="1">
        <v>228894.4</v>
      </c>
      <c r="F1403" s="1">
        <v>98097.600000000006</v>
      </c>
      <c r="G1403" s="50">
        <v>10</v>
      </c>
      <c r="H1403" s="50">
        <f t="shared" si="21"/>
        <v>1</v>
      </c>
    </row>
    <row r="1404" spans="1:8" x14ac:dyDescent="0.25">
      <c r="A1404" t="s">
        <v>5184</v>
      </c>
      <c r="B1404" t="s">
        <v>5020</v>
      </c>
      <c r="C1404" t="s">
        <v>5017</v>
      </c>
      <c r="D1404" s="1">
        <v>163881.24</v>
      </c>
      <c r="E1404" s="1">
        <v>114716.868</v>
      </c>
      <c r="F1404" s="1">
        <v>49164.372000000003</v>
      </c>
      <c r="G1404" s="50">
        <v>12</v>
      </c>
      <c r="H1404" s="50">
        <f t="shared" si="21"/>
        <v>1</v>
      </c>
    </row>
    <row r="1405" spans="1:8" x14ac:dyDescent="0.25">
      <c r="A1405" t="s">
        <v>5186</v>
      </c>
      <c r="B1405" t="s">
        <v>5019</v>
      </c>
      <c r="C1405" t="s">
        <v>5016</v>
      </c>
      <c r="D1405" s="1">
        <v>54192.54</v>
      </c>
      <c r="E1405" s="1">
        <v>37934.777999999998</v>
      </c>
      <c r="F1405" s="1">
        <v>16257.762000000001</v>
      </c>
      <c r="G1405" s="50">
        <v>2</v>
      </c>
      <c r="H1405" s="50">
        <f t="shared" si="21"/>
        <v>1</v>
      </c>
    </row>
    <row r="1406" spans="1:8" x14ac:dyDescent="0.25">
      <c r="A1406" t="s">
        <v>5187</v>
      </c>
      <c r="B1406" t="s">
        <v>5023</v>
      </c>
      <c r="C1406" t="s">
        <v>5014</v>
      </c>
      <c r="D1406" s="1">
        <v>252800</v>
      </c>
      <c r="E1406" s="1">
        <v>176960</v>
      </c>
      <c r="F1406" s="1">
        <v>75840</v>
      </c>
      <c r="G1406" s="50">
        <v>10</v>
      </c>
      <c r="H1406" s="50">
        <f t="shared" si="21"/>
        <v>1</v>
      </c>
    </row>
    <row r="1407" spans="1:8" x14ac:dyDescent="0.25">
      <c r="A1407" t="s">
        <v>5191</v>
      </c>
      <c r="B1407" t="s">
        <v>5025</v>
      </c>
      <c r="C1407" t="s">
        <v>5016</v>
      </c>
      <c r="D1407" s="1">
        <v>228422.46</v>
      </c>
      <c r="E1407" s="1">
        <v>159895.72200000001</v>
      </c>
      <c r="F1407" s="1">
        <v>68526.737999999998</v>
      </c>
      <c r="G1407" s="50">
        <v>7</v>
      </c>
      <c r="H1407" s="50">
        <f t="shared" si="21"/>
        <v>1</v>
      </c>
    </row>
    <row r="1408" spans="1:8" x14ac:dyDescent="0.25">
      <c r="A1408" t="s">
        <v>5184</v>
      </c>
      <c r="B1408" t="s">
        <v>5022</v>
      </c>
      <c r="C1408" t="s">
        <v>5016</v>
      </c>
      <c r="D1408" s="1">
        <v>24828</v>
      </c>
      <c r="E1408" s="1">
        <v>17379.599999999999</v>
      </c>
      <c r="F1408" s="1">
        <v>7448.4</v>
      </c>
      <c r="G1408" s="50">
        <v>4</v>
      </c>
      <c r="H1408" s="50">
        <f t="shared" si="21"/>
        <v>1</v>
      </c>
    </row>
    <row r="1409" spans="1:8" x14ac:dyDescent="0.25">
      <c r="A1409" t="s">
        <v>5188</v>
      </c>
      <c r="B1409" t="s">
        <v>5022</v>
      </c>
      <c r="C1409" t="s">
        <v>5017</v>
      </c>
      <c r="D1409" s="1">
        <v>109272.45</v>
      </c>
      <c r="E1409" s="1">
        <v>76490.714999999997</v>
      </c>
      <c r="F1409" s="1">
        <v>32781.735000000001</v>
      </c>
      <c r="G1409" s="50">
        <v>7</v>
      </c>
      <c r="H1409" s="50">
        <f t="shared" si="21"/>
        <v>1</v>
      </c>
    </row>
    <row r="1410" spans="1:8" x14ac:dyDescent="0.25">
      <c r="A1410" t="s">
        <v>5191</v>
      </c>
      <c r="B1410" t="s">
        <v>5025</v>
      </c>
      <c r="C1410" t="s">
        <v>5017</v>
      </c>
      <c r="D1410" s="1">
        <v>105987</v>
      </c>
      <c r="E1410" s="1">
        <v>74190.899999999994</v>
      </c>
      <c r="F1410" s="1">
        <v>31796.1</v>
      </c>
      <c r="G1410" s="50">
        <v>10</v>
      </c>
      <c r="H1410" s="50">
        <f t="shared" si="21"/>
        <v>1</v>
      </c>
    </row>
    <row r="1411" spans="1:8" x14ac:dyDescent="0.25">
      <c r="A1411" t="s">
        <v>5185</v>
      </c>
      <c r="B1411" t="s">
        <v>5022</v>
      </c>
      <c r="C1411" t="s">
        <v>5013</v>
      </c>
      <c r="D1411" s="1">
        <v>12080</v>
      </c>
      <c r="E1411" s="1">
        <v>8456</v>
      </c>
      <c r="F1411" s="1">
        <v>3624</v>
      </c>
      <c r="G1411" s="50">
        <v>4</v>
      </c>
      <c r="H1411" s="50">
        <f t="shared" ref="H1411:H1474" si="22">SUBTOTAL(103,A1411)</f>
        <v>1</v>
      </c>
    </row>
    <row r="1412" spans="1:8" x14ac:dyDescent="0.25">
      <c r="A1412" t="s">
        <v>5190</v>
      </c>
      <c r="B1412" t="s">
        <v>5026</v>
      </c>
      <c r="C1412" t="s">
        <v>5016</v>
      </c>
      <c r="D1412" s="1">
        <v>161346.84</v>
      </c>
      <c r="E1412" s="1">
        <v>112942.788</v>
      </c>
      <c r="F1412" s="1">
        <v>48404.052000000003</v>
      </c>
      <c r="G1412" s="50">
        <v>6</v>
      </c>
      <c r="H1412" s="50">
        <f t="shared" si="22"/>
        <v>1</v>
      </c>
    </row>
    <row r="1413" spans="1:8" x14ac:dyDescent="0.25">
      <c r="A1413" t="s">
        <v>5194</v>
      </c>
      <c r="B1413" t="s">
        <v>5024</v>
      </c>
      <c r="C1413" t="s">
        <v>5015</v>
      </c>
      <c r="D1413" s="1">
        <v>44418</v>
      </c>
      <c r="E1413" s="1">
        <v>31092.6</v>
      </c>
      <c r="F1413" s="1">
        <v>13325.4</v>
      </c>
      <c r="G1413" s="50">
        <v>10</v>
      </c>
      <c r="H1413" s="50">
        <f t="shared" si="22"/>
        <v>1</v>
      </c>
    </row>
    <row r="1414" spans="1:8" x14ac:dyDescent="0.25">
      <c r="A1414" t="s">
        <v>5192</v>
      </c>
      <c r="B1414" t="s">
        <v>5020</v>
      </c>
      <c r="C1414" t="s">
        <v>5014</v>
      </c>
      <c r="D1414" s="1">
        <v>263188.44</v>
      </c>
      <c r="E1414" s="1">
        <v>184231.908</v>
      </c>
      <c r="F1414" s="1">
        <v>78956.532000000007</v>
      </c>
      <c r="G1414" s="50">
        <v>9</v>
      </c>
      <c r="H1414" s="50">
        <f t="shared" si="22"/>
        <v>1</v>
      </c>
    </row>
    <row r="1415" spans="1:8" x14ac:dyDescent="0.25">
      <c r="A1415" t="s">
        <v>5191</v>
      </c>
      <c r="B1415" t="s">
        <v>5026</v>
      </c>
      <c r="C1415" t="s">
        <v>5017</v>
      </c>
      <c r="D1415" s="1">
        <v>271374.71999999997</v>
      </c>
      <c r="E1415" s="1">
        <v>189962.304</v>
      </c>
      <c r="F1415" s="1">
        <v>81412.415999999997</v>
      </c>
      <c r="G1415" s="50">
        <v>8</v>
      </c>
      <c r="H1415" s="50">
        <f t="shared" si="22"/>
        <v>1</v>
      </c>
    </row>
    <row r="1416" spans="1:8" x14ac:dyDescent="0.25">
      <c r="A1416" t="s">
        <v>5186</v>
      </c>
      <c r="B1416" t="s">
        <v>5020</v>
      </c>
      <c r="C1416" t="s">
        <v>5013</v>
      </c>
      <c r="D1416" s="1">
        <v>220440</v>
      </c>
      <c r="E1416" s="1">
        <v>154308</v>
      </c>
      <c r="F1416" s="1">
        <v>66132</v>
      </c>
      <c r="G1416" s="50">
        <v>6</v>
      </c>
      <c r="H1416" s="50">
        <f t="shared" si="22"/>
        <v>1</v>
      </c>
    </row>
    <row r="1417" spans="1:8" x14ac:dyDescent="0.25">
      <c r="A1417" t="s">
        <v>5191</v>
      </c>
      <c r="B1417" t="s">
        <v>5020</v>
      </c>
      <c r="C1417" t="s">
        <v>5016</v>
      </c>
      <c r="D1417" s="1">
        <v>28879.14</v>
      </c>
      <c r="E1417" s="1">
        <v>20215.398000000001</v>
      </c>
      <c r="F1417" s="1">
        <v>8663.7420000000002</v>
      </c>
      <c r="G1417" s="50">
        <v>6</v>
      </c>
      <c r="H1417" s="50">
        <f t="shared" si="22"/>
        <v>1</v>
      </c>
    </row>
    <row r="1418" spans="1:8" x14ac:dyDescent="0.25">
      <c r="A1418" t="s">
        <v>5188</v>
      </c>
      <c r="B1418" t="s">
        <v>5023</v>
      </c>
      <c r="C1418" t="s">
        <v>5014</v>
      </c>
      <c r="D1418" s="1">
        <v>249516.26</v>
      </c>
      <c r="E1418" s="1">
        <v>174661.38200000001</v>
      </c>
      <c r="F1418" s="1">
        <v>74854.877999999997</v>
      </c>
      <c r="G1418" s="50">
        <v>7</v>
      </c>
      <c r="H1418" s="50">
        <f t="shared" si="22"/>
        <v>1</v>
      </c>
    </row>
    <row r="1419" spans="1:8" x14ac:dyDescent="0.25">
      <c r="A1419" t="s">
        <v>5186</v>
      </c>
      <c r="B1419" t="s">
        <v>5025</v>
      </c>
      <c r="C1419" t="s">
        <v>5014</v>
      </c>
      <c r="D1419" s="1">
        <v>281040</v>
      </c>
      <c r="E1419" s="1">
        <v>196728</v>
      </c>
      <c r="F1419" s="1">
        <v>84312</v>
      </c>
      <c r="G1419" s="50">
        <v>10</v>
      </c>
      <c r="H1419" s="50">
        <f t="shared" si="22"/>
        <v>1</v>
      </c>
    </row>
    <row r="1420" spans="1:8" x14ac:dyDescent="0.25">
      <c r="A1420" t="s">
        <v>5193</v>
      </c>
      <c r="B1420" t="s">
        <v>5025</v>
      </c>
      <c r="C1420" t="s">
        <v>5016</v>
      </c>
      <c r="D1420" s="1">
        <v>30828.6</v>
      </c>
      <c r="E1420" s="1">
        <v>21580.02</v>
      </c>
      <c r="F1420" s="1">
        <v>9248.58</v>
      </c>
      <c r="G1420" s="50">
        <v>1</v>
      </c>
      <c r="H1420" s="50">
        <f t="shared" si="22"/>
        <v>1</v>
      </c>
    </row>
    <row r="1421" spans="1:8" x14ac:dyDescent="0.25">
      <c r="A1421" t="s">
        <v>5185</v>
      </c>
      <c r="B1421" t="s">
        <v>5021</v>
      </c>
      <c r="C1421" t="s">
        <v>5015</v>
      </c>
      <c r="D1421" s="1">
        <v>8532.52</v>
      </c>
      <c r="E1421" s="1">
        <v>5972.7640000000001</v>
      </c>
      <c r="F1421" s="1">
        <v>2559.7559999999999</v>
      </c>
      <c r="G1421" s="50">
        <v>1</v>
      </c>
      <c r="H1421" s="50">
        <f t="shared" si="22"/>
        <v>1</v>
      </c>
    </row>
    <row r="1422" spans="1:8" x14ac:dyDescent="0.25">
      <c r="A1422" t="s">
        <v>5183</v>
      </c>
      <c r="B1422" t="s">
        <v>5024</v>
      </c>
      <c r="C1422" t="s">
        <v>5013</v>
      </c>
      <c r="D1422" s="1">
        <v>28543.200000000001</v>
      </c>
      <c r="E1422" s="1">
        <v>19980.240000000002</v>
      </c>
      <c r="F1422" s="1">
        <v>8562.9599999999991</v>
      </c>
      <c r="G1422" s="50">
        <v>4</v>
      </c>
      <c r="H1422" s="50">
        <f t="shared" si="22"/>
        <v>1</v>
      </c>
    </row>
    <row r="1423" spans="1:8" x14ac:dyDescent="0.25">
      <c r="A1423" t="s">
        <v>5191</v>
      </c>
      <c r="B1423" t="s">
        <v>5026</v>
      </c>
      <c r="C1423" t="s">
        <v>5017</v>
      </c>
      <c r="D1423" s="1">
        <v>50027.76</v>
      </c>
      <c r="E1423" s="1">
        <v>35019.432000000001</v>
      </c>
      <c r="F1423" s="1">
        <v>15008.328</v>
      </c>
      <c r="G1423" s="50">
        <v>12</v>
      </c>
      <c r="H1423" s="50">
        <f t="shared" si="22"/>
        <v>1</v>
      </c>
    </row>
    <row r="1424" spans="1:8" x14ac:dyDescent="0.25">
      <c r="A1424" t="s">
        <v>5184</v>
      </c>
      <c r="B1424" t="s">
        <v>5026</v>
      </c>
      <c r="C1424" t="s">
        <v>5016</v>
      </c>
      <c r="D1424" s="1">
        <v>188938.4</v>
      </c>
      <c r="E1424" s="1">
        <v>132256.88</v>
      </c>
      <c r="F1424" s="1">
        <v>56681.52</v>
      </c>
      <c r="G1424" s="50">
        <v>5</v>
      </c>
      <c r="H1424" s="50">
        <f t="shared" si="22"/>
        <v>1</v>
      </c>
    </row>
    <row r="1425" spans="1:8" x14ac:dyDescent="0.25">
      <c r="A1425" t="s">
        <v>5183</v>
      </c>
      <c r="B1425" t="s">
        <v>5022</v>
      </c>
      <c r="C1425" t="s">
        <v>5014</v>
      </c>
      <c r="D1425" s="1">
        <v>29492</v>
      </c>
      <c r="E1425" s="1">
        <v>20644.400000000001</v>
      </c>
      <c r="F1425" s="1">
        <v>8847.6</v>
      </c>
      <c r="G1425" s="50">
        <v>1</v>
      </c>
      <c r="H1425" s="50">
        <f t="shared" si="22"/>
        <v>1</v>
      </c>
    </row>
    <row r="1426" spans="1:8" x14ac:dyDescent="0.25">
      <c r="A1426" t="s">
        <v>5183</v>
      </c>
      <c r="B1426" t="s">
        <v>5024</v>
      </c>
      <c r="C1426" t="s">
        <v>5015</v>
      </c>
      <c r="D1426" s="1">
        <v>62712</v>
      </c>
      <c r="E1426" s="1">
        <v>43898.400000000001</v>
      </c>
      <c r="F1426" s="1">
        <v>18813.599999999999</v>
      </c>
      <c r="G1426" s="50">
        <v>6</v>
      </c>
      <c r="H1426" s="50">
        <f t="shared" si="22"/>
        <v>1</v>
      </c>
    </row>
    <row r="1427" spans="1:8" x14ac:dyDescent="0.25">
      <c r="A1427" t="s">
        <v>5189</v>
      </c>
      <c r="B1427" t="s">
        <v>5020</v>
      </c>
      <c r="C1427" t="s">
        <v>5017</v>
      </c>
      <c r="D1427" s="1">
        <v>265685.28000000003</v>
      </c>
      <c r="E1427" s="1">
        <v>185979.696</v>
      </c>
      <c r="F1427" s="1">
        <v>79705.584000000003</v>
      </c>
      <c r="G1427" s="50">
        <v>8</v>
      </c>
      <c r="H1427" s="50">
        <f t="shared" si="22"/>
        <v>1</v>
      </c>
    </row>
    <row r="1428" spans="1:8" x14ac:dyDescent="0.25">
      <c r="A1428" t="s">
        <v>5187</v>
      </c>
      <c r="B1428" t="s">
        <v>5022</v>
      </c>
      <c r="C1428" t="s">
        <v>5017</v>
      </c>
      <c r="D1428" s="1">
        <v>193677.12</v>
      </c>
      <c r="E1428" s="1">
        <v>135573.984</v>
      </c>
      <c r="F1428" s="1">
        <v>58103.135999999999</v>
      </c>
      <c r="G1428" s="50">
        <v>9</v>
      </c>
      <c r="H1428" s="50">
        <f t="shared" si="22"/>
        <v>1</v>
      </c>
    </row>
    <row r="1429" spans="1:8" x14ac:dyDescent="0.25">
      <c r="A1429" t="s">
        <v>5192</v>
      </c>
      <c r="B1429" t="s">
        <v>5019</v>
      </c>
      <c r="C1429" t="s">
        <v>5014</v>
      </c>
      <c r="D1429" s="1">
        <v>78462</v>
      </c>
      <c r="E1429" s="1">
        <v>54923.4</v>
      </c>
      <c r="F1429" s="1">
        <v>23538.6</v>
      </c>
      <c r="G1429" s="50">
        <v>5</v>
      </c>
      <c r="H1429" s="50">
        <f t="shared" si="22"/>
        <v>1</v>
      </c>
    </row>
    <row r="1430" spans="1:8" x14ac:dyDescent="0.25">
      <c r="A1430" t="s">
        <v>5192</v>
      </c>
      <c r="B1430" t="s">
        <v>5023</v>
      </c>
      <c r="C1430" t="s">
        <v>5016</v>
      </c>
      <c r="D1430" s="1">
        <v>271314.36</v>
      </c>
      <c r="E1430" s="1">
        <v>189920.052</v>
      </c>
      <c r="F1430" s="1">
        <v>81394.308000000005</v>
      </c>
      <c r="G1430" s="50">
        <v>9</v>
      </c>
      <c r="H1430" s="50">
        <f t="shared" si="22"/>
        <v>1</v>
      </c>
    </row>
    <row r="1431" spans="1:8" x14ac:dyDescent="0.25">
      <c r="A1431" t="s">
        <v>5189</v>
      </c>
      <c r="B1431" t="s">
        <v>5022</v>
      </c>
      <c r="C1431" t="s">
        <v>5016</v>
      </c>
      <c r="D1431" s="1">
        <v>188016</v>
      </c>
      <c r="E1431" s="1">
        <v>131611.20000000001</v>
      </c>
      <c r="F1431" s="1">
        <v>56404.800000000003</v>
      </c>
      <c r="G1431" s="50">
        <v>6</v>
      </c>
      <c r="H1431" s="50">
        <f t="shared" si="22"/>
        <v>1</v>
      </c>
    </row>
    <row r="1432" spans="1:8" x14ac:dyDescent="0.25">
      <c r="A1432" t="s">
        <v>5184</v>
      </c>
      <c r="B1432" t="s">
        <v>5021</v>
      </c>
      <c r="C1432" t="s">
        <v>5013</v>
      </c>
      <c r="D1432" s="1">
        <v>142372.09</v>
      </c>
      <c r="E1432" s="1">
        <v>99660.463000000003</v>
      </c>
      <c r="F1432" s="1">
        <v>42711.627</v>
      </c>
      <c r="G1432" s="50">
        <v>7</v>
      </c>
      <c r="H1432" s="50">
        <f t="shared" si="22"/>
        <v>1</v>
      </c>
    </row>
    <row r="1433" spans="1:8" x14ac:dyDescent="0.25">
      <c r="A1433" t="s">
        <v>5187</v>
      </c>
      <c r="B1433" t="s">
        <v>5021</v>
      </c>
      <c r="C1433" t="s">
        <v>5015</v>
      </c>
      <c r="D1433" s="1">
        <v>137152.6</v>
      </c>
      <c r="E1433" s="1">
        <v>96006.82</v>
      </c>
      <c r="F1433" s="1">
        <v>41145.78</v>
      </c>
      <c r="G1433" s="50">
        <v>5</v>
      </c>
      <c r="H1433" s="50">
        <f t="shared" si="22"/>
        <v>1</v>
      </c>
    </row>
    <row r="1434" spans="1:8" x14ac:dyDescent="0.25">
      <c r="A1434" t="s">
        <v>5187</v>
      </c>
      <c r="B1434" t="s">
        <v>5022</v>
      </c>
      <c r="C1434" t="s">
        <v>5016</v>
      </c>
      <c r="D1434" s="1">
        <v>253847</v>
      </c>
      <c r="E1434" s="1">
        <v>177692.9</v>
      </c>
      <c r="F1434" s="1">
        <v>76154.100000000006</v>
      </c>
      <c r="G1434" s="50">
        <v>11</v>
      </c>
      <c r="H1434" s="50">
        <f t="shared" si="22"/>
        <v>1</v>
      </c>
    </row>
    <row r="1435" spans="1:8" x14ac:dyDescent="0.25">
      <c r="A1435" t="s">
        <v>5192</v>
      </c>
      <c r="B1435" t="s">
        <v>5024</v>
      </c>
      <c r="C1435" t="s">
        <v>5016</v>
      </c>
      <c r="D1435" s="1">
        <v>327936</v>
      </c>
      <c r="E1435" s="1">
        <v>229555.20000000001</v>
      </c>
      <c r="F1435" s="1">
        <v>98380.800000000003</v>
      </c>
      <c r="G1435" s="50">
        <v>12</v>
      </c>
      <c r="H1435" s="50">
        <f t="shared" si="22"/>
        <v>1</v>
      </c>
    </row>
    <row r="1436" spans="1:8" x14ac:dyDescent="0.25">
      <c r="A1436" t="s">
        <v>5194</v>
      </c>
      <c r="B1436" t="s">
        <v>5025</v>
      </c>
      <c r="C1436" t="s">
        <v>5013</v>
      </c>
      <c r="D1436" s="1">
        <v>378288</v>
      </c>
      <c r="E1436" s="1">
        <v>264801.59999999998</v>
      </c>
      <c r="F1436" s="1">
        <v>113486.39999999999</v>
      </c>
      <c r="G1436" s="50">
        <v>12</v>
      </c>
      <c r="H1436" s="50">
        <f t="shared" si="22"/>
        <v>1</v>
      </c>
    </row>
    <row r="1437" spans="1:8" x14ac:dyDescent="0.25">
      <c r="A1437" t="s">
        <v>5190</v>
      </c>
      <c r="B1437" t="s">
        <v>5020</v>
      </c>
      <c r="C1437" t="s">
        <v>5015</v>
      </c>
      <c r="D1437" s="1">
        <v>65711.94</v>
      </c>
      <c r="E1437" s="1">
        <v>45998.358</v>
      </c>
      <c r="F1437" s="1">
        <v>19713.581999999999</v>
      </c>
      <c r="G1437" s="50">
        <v>7</v>
      </c>
      <c r="H1437" s="50">
        <f t="shared" si="22"/>
        <v>1</v>
      </c>
    </row>
    <row r="1438" spans="1:8" x14ac:dyDescent="0.25">
      <c r="A1438" t="s">
        <v>5184</v>
      </c>
      <c r="B1438" t="s">
        <v>5022</v>
      </c>
      <c r="C1438" t="s">
        <v>5013</v>
      </c>
      <c r="D1438" s="1">
        <v>23840</v>
      </c>
      <c r="E1438" s="1">
        <v>16688</v>
      </c>
      <c r="F1438" s="1">
        <v>7152</v>
      </c>
      <c r="G1438" s="50">
        <v>8</v>
      </c>
      <c r="H1438" s="50">
        <f t="shared" si="22"/>
        <v>1</v>
      </c>
    </row>
    <row r="1439" spans="1:8" x14ac:dyDescent="0.25">
      <c r="A1439" t="s">
        <v>5183</v>
      </c>
      <c r="B1439" t="s">
        <v>5024</v>
      </c>
      <c r="C1439" t="s">
        <v>5013</v>
      </c>
      <c r="D1439" s="1">
        <v>378295.68</v>
      </c>
      <c r="E1439" s="1">
        <v>264806.97600000002</v>
      </c>
      <c r="F1439" s="1">
        <v>113488.704</v>
      </c>
      <c r="G1439" s="50">
        <v>12</v>
      </c>
      <c r="H1439" s="50">
        <f t="shared" si="22"/>
        <v>1</v>
      </c>
    </row>
    <row r="1440" spans="1:8" x14ac:dyDescent="0.25">
      <c r="A1440" t="s">
        <v>5193</v>
      </c>
      <c r="B1440" t="s">
        <v>5026</v>
      </c>
      <c r="C1440" t="s">
        <v>5013</v>
      </c>
      <c r="D1440" s="1">
        <v>140033.60000000001</v>
      </c>
      <c r="E1440" s="1">
        <v>98023.52</v>
      </c>
      <c r="F1440" s="1">
        <v>42010.080000000002</v>
      </c>
      <c r="G1440" s="50">
        <v>5</v>
      </c>
      <c r="H1440" s="50">
        <f t="shared" si="22"/>
        <v>1</v>
      </c>
    </row>
    <row r="1441" spans="1:8" x14ac:dyDescent="0.25">
      <c r="A1441" t="s">
        <v>5194</v>
      </c>
      <c r="B1441" t="s">
        <v>5026</v>
      </c>
      <c r="C1441" t="s">
        <v>5016</v>
      </c>
      <c r="D1441" s="1">
        <v>60044</v>
      </c>
      <c r="E1441" s="1">
        <v>42030.8</v>
      </c>
      <c r="F1441" s="1">
        <v>18013.2</v>
      </c>
      <c r="G1441" s="50">
        <v>2</v>
      </c>
      <c r="H1441" s="50">
        <f t="shared" si="22"/>
        <v>1</v>
      </c>
    </row>
    <row r="1442" spans="1:8" x14ac:dyDescent="0.25">
      <c r="A1442" t="s">
        <v>5191</v>
      </c>
      <c r="B1442" t="s">
        <v>5026</v>
      </c>
      <c r="C1442" t="s">
        <v>5017</v>
      </c>
      <c r="D1442" s="1">
        <v>19796</v>
      </c>
      <c r="E1442" s="1">
        <v>13857.2</v>
      </c>
      <c r="F1442" s="1">
        <v>5938.8</v>
      </c>
      <c r="G1442" s="50">
        <v>1</v>
      </c>
      <c r="H1442" s="50">
        <f t="shared" si="22"/>
        <v>1</v>
      </c>
    </row>
    <row r="1443" spans="1:8" x14ac:dyDescent="0.25">
      <c r="A1443" t="s">
        <v>5188</v>
      </c>
      <c r="B1443" t="s">
        <v>5021</v>
      </c>
      <c r="C1443" t="s">
        <v>5016</v>
      </c>
      <c r="D1443" s="1">
        <v>409482.48</v>
      </c>
      <c r="E1443" s="1">
        <v>286637.73599999998</v>
      </c>
      <c r="F1443" s="1">
        <v>122844.74400000001</v>
      </c>
      <c r="G1443" s="50">
        <v>12</v>
      </c>
      <c r="H1443" s="50">
        <f t="shared" si="22"/>
        <v>1</v>
      </c>
    </row>
    <row r="1444" spans="1:8" x14ac:dyDescent="0.25">
      <c r="A1444" t="s">
        <v>5193</v>
      </c>
      <c r="B1444" t="s">
        <v>5024</v>
      </c>
      <c r="C1444" t="s">
        <v>5017</v>
      </c>
      <c r="D1444" s="1">
        <v>84447</v>
      </c>
      <c r="E1444" s="1">
        <v>59112.9</v>
      </c>
      <c r="F1444" s="1">
        <v>25334.1</v>
      </c>
      <c r="G1444" s="50">
        <v>9</v>
      </c>
      <c r="H1444" s="50">
        <f t="shared" si="22"/>
        <v>1</v>
      </c>
    </row>
    <row r="1445" spans="1:8" x14ac:dyDescent="0.25">
      <c r="A1445" t="s">
        <v>5188</v>
      </c>
      <c r="B1445" t="s">
        <v>5021</v>
      </c>
      <c r="C1445" t="s">
        <v>5013</v>
      </c>
      <c r="D1445" s="1">
        <v>193360</v>
      </c>
      <c r="E1445" s="1">
        <v>135352</v>
      </c>
      <c r="F1445" s="1">
        <v>58008</v>
      </c>
      <c r="G1445" s="50">
        <v>8</v>
      </c>
      <c r="H1445" s="50">
        <f t="shared" si="22"/>
        <v>1</v>
      </c>
    </row>
    <row r="1446" spans="1:8" x14ac:dyDescent="0.25">
      <c r="A1446" t="s">
        <v>5190</v>
      </c>
      <c r="B1446" t="s">
        <v>5020</v>
      </c>
      <c r="C1446" t="s">
        <v>5017</v>
      </c>
      <c r="D1446" s="1">
        <v>9681.36</v>
      </c>
      <c r="E1446" s="1">
        <v>6776.9520000000002</v>
      </c>
      <c r="F1446" s="1">
        <v>2904.4079999999999</v>
      </c>
      <c r="G1446" s="50">
        <v>4</v>
      </c>
      <c r="H1446" s="50">
        <f t="shared" si="22"/>
        <v>1</v>
      </c>
    </row>
    <row r="1447" spans="1:8" x14ac:dyDescent="0.25">
      <c r="A1447" t="s">
        <v>5189</v>
      </c>
      <c r="B1447" t="s">
        <v>5020</v>
      </c>
      <c r="C1447" t="s">
        <v>5016</v>
      </c>
      <c r="D1447" s="1">
        <v>74248.600000000006</v>
      </c>
      <c r="E1447" s="1">
        <v>51974.02</v>
      </c>
      <c r="F1447" s="1">
        <v>22274.58</v>
      </c>
      <c r="G1447" s="50">
        <v>4</v>
      </c>
      <c r="H1447" s="50">
        <f t="shared" si="22"/>
        <v>1</v>
      </c>
    </row>
    <row r="1448" spans="1:8" x14ac:dyDescent="0.25">
      <c r="A1448" t="s">
        <v>5194</v>
      </c>
      <c r="B1448" t="s">
        <v>5024</v>
      </c>
      <c r="C1448" t="s">
        <v>5014</v>
      </c>
      <c r="D1448" s="1">
        <v>306478.56</v>
      </c>
      <c r="E1448" s="1">
        <v>214534.992</v>
      </c>
      <c r="F1448" s="1">
        <v>91943.567999999999</v>
      </c>
      <c r="G1448" s="50">
        <v>12</v>
      </c>
      <c r="H1448" s="50">
        <f t="shared" si="22"/>
        <v>1</v>
      </c>
    </row>
    <row r="1449" spans="1:8" x14ac:dyDescent="0.25">
      <c r="A1449" t="s">
        <v>5183</v>
      </c>
      <c r="B1449" t="s">
        <v>5023</v>
      </c>
      <c r="C1449" t="s">
        <v>5016</v>
      </c>
      <c r="D1449" s="1">
        <v>23390</v>
      </c>
      <c r="E1449" s="1">
        <v>16373</v>
      </c>
      <c r="F1449" s="1">
        <v>7017</v>
      </c>
      <c r="G1449" s="50">
        <v>2</v>
      </c>
      <c r="H1449" s="50">
        <f t="shared" si="22"/>
        <v>1</v>
      </c>
    </row>
    <row r="1450" spans="1:8" x14ac:dyDescent="0.25">
      <c r="A1450" t="s">
        <v>5188</v>
      </c>
      <c r="B1450" t="s">
        <v>5026</v>
      </c>
      <c r="C1450" t="s">
        <v>5013</v>
      </c>
      <c r="D1450" s="1">
        <v>147699.35999999999</v>
      </c>
      <c r="E1450" s="1">
        <v>103389.552</v>
      </c>
      <c r="F1450" s="1">
        <v>44309.807999999997</v>
      </c>
      <c r="G1450" s="50">
        <v>6</v>
      </c>
      <c r="H1450" s="50">
        <f t="shared" si="22"/>
        <v>1</v>
      </c>
    </row>
    <row r="1451" spans="1:8" x14ac:dyDescent="0.25">
      <c r="A1451" t="s">
        <v>5188</v>
      </c>
      <c r="B1451" t="s">
        <v>5022</v>
      </c>
      <c r="C1451" t="s">
        <v>5013</v>
      </c>
      <c r="D1451" s="1">
        <v>122512</v>
      </c>
      <c r="E1451" s="1">
        <v>85758.399999999994</v>
      </c>
      <c r="F1451" s="1">
        <v>36753.599999999999</v>
      </c>
      <c r="G1451" s="50">
        <v>4</v>
      </c>
      <c r="H1451" s="50">
        <f t="shared" si="22"/>
        <v>1</v>
      </c>
    </row>
    <row r="1452" spans="1:8" x14ac:dyDescent="0.25">
      <c r="A1452" t="s">
        <v>5193</v>
      </c>
      <c r="B1452" t="s">
        <v>5019</v>
      </c>
      <c r="C1452" t="s">
        <v>5016</v>
      </c>
      <c r="D1452" s="1">
        <v>36878.46</v>
      </c>
      <c r="E1452" s="1">
        <v>25814.921999999999</v>
      </c>
      <c r="F1452" s="1">
        <v>11063.538</v>
      </c>
      <c r="G1452" s="50">
        <v>3</v>
      </c>
      <c r="H1452" s="50">
        <f t="shared" si="22"/>
        <v>1</v>
      </c>
    </row>
    <row r="1453" spans="1:8" x14ac:dyDescent="0.25">
      <c r="A1453" t="s">
        <v>5194</v>
      </c>
      <c r="B1453" t="s">
        <v>5020</v>
      </c>
      <c r="C1453" t="s">
        <v>5013</v>
      </c>
      <c r="D1453" s="1">
        <v>44776.800000000003</v>
      </c>
      <c r="E1453" s="1">
        <v>31343.759999999998</v>
      </c>
      <c r="F1453" s="1">
        <v>13433.04</v>
      </c>
      <c r="G1453" s="50">
        <v>4</v>
      </c>
      <c r="H1453" s="50">
        <f t="shared" si="22"/>
        <v>1</v>
      </c>
    </row>
    <row r="1454" spans="1:8" x14ac:dyDescent="0.25">
      <c r="A1454" t="s">
        <v>5184</v>
      </c>
      <c r="B1454" t="s">
        <v>5020</v>
      </c>
      <c r="C1454" t="s">
        <v>5015</v>
      </c>
      <c r="D1454" s="1">
        <v>89667.76</v>
      </c>
      <c r="E1454" s="1">
        <v>62767.432000000001</v>
      </c>
      <c r="F1454" s="1">
        <v>26900.328000000001</v>
      </c>
      <c r="G1454" s="50">
        <v>8</v>
      </c>
      <c r="H1454" s="50">
        <f t="shared" si="22"/>
        <v>1</v>
      </c>
    </row>
    <row r="1455" spans="1:8" x14ac:dyDescent="0.25">
      <c r="A1455" t="s">
        <v>5190</v>
      </c>
      <c r="B1455" t="s">
        <v>5025</v>
      </c>
      <c r="C1455" t="s">
        <v>5017</v>
      </c>
      <c r="D1455" s="1">
        <v>133908</v>
      </c>
      <c r="E1455" s="1">
        <v>93735.6</v>
      </c>
      <c r="F1455" s="1">
        <v>40172.400000000001</v>
      </c>
      <c r="G1455" s="50">
        <v>4</v>
      </c>
      <c r="H1455" s="50">
        <f t="shared" si="22"/>
        <v>1</v>
      </c>
    </row>
    <row r="1456" spans="1:8" x14ac:dyDescent="0.25">
      <c r="A1456" t="s">
        <v>5191</v>
      </c>
      <c r="B1456" t="s">
        <v>5024</v>
      </c>
      <c r="C1456" t="s">
        <v>5013</v>
      </c>
      <c r="D1456" s="1">
        <v>59301</v>
      </c>
      <c r="E1456" s="1">
        <v>41510.699999999997</v>
      </c>
      <c r="F1456" s="1">
        <v>17790.3</v>
      </c>
      <c r="G1456" s="50">
        <v>9</v>
      </c>
      <c r="H1456" s="50">
        <f t="shared" si="22"/>
        <v>1</v>
      </c>
    </row>
    <row r="1457" spans="1:8" x14ac:dyDescent="0.25">
      <c r="A1457" t="s">
        <v>5192</v>
      </c>
      <c r="B1457" t="s">
        <v>5020</v>
      </c>
      <c r="C1457" t="s">
        <v>5013</v>
      </c>
      <c r="D1457" s="1">
        <v>84648.78</v>
      </c>
      <c r="E1457" s="1">
        <v>59254.146000000001</v>
      </c>
      <c r="F1457" s="1">
        <v>25394.633999999998</v>
      </c>
      <c r="G1457" s="50">
        <v>3</v>
      </c>
      <c r="H1457" s="50">
        <f t="shared" si="22"/>
        <v>1</v>
      </c>
    </row>
    <row r="1458" spans="1:8" x14ac:dyDescent="0.25">
      <c r="A1458" t="s">
        <v>5193</v>
      </c>
      <c r="B1458" t="s">
        <v>5023</v>
      </c>
      <c r="C1458" t="s">
        <v>5013</v>
      </c>
      <c r="D1458" s="1">
        <v>32772.480000000003</v>
      </c>
      <c r="E1458" s="1">
        <v>22940.736000000001</v>
      </c>
      <c r="F1458" s="1">
        <v>9831.7440000000006</v>
      </c>
      <c r="G1458" s="50">
        <v>3</v>
      </c>
      <c r="H1458" s="50">
        <f t="shared" si="22"/>
        <v>1</v>
      </c>
    </row>
    <row r="1459" spans="1:8" x14ac:dyDescent="0.25">
      <c r="A1459" t="s">
        <v>5183</v>
      </c>
      <c r="B1459" t="s">
        <v>5022</v>
      </c>
      <c r="C1459" t="s">
        <v>5013</v>
      </c>
      <c r="D1459" s="1">
        <v>47271</v>
      </c>
      <c r="E1459" s="1">
        <v>33089.699999999997</v>
      </c>
      <c r="F1459" s="1">
        <v>14181.3</v>
      </c>
      <c r="G1459" s="50">
        <v>3</v>
      </c>
      <c r="H1459" s="50">
        <f t="shared" si="22"/>
        <v>1</v>
      </c>
    </row>
    <row r="1460" spans="1:8" x14ac:dyDescent="0.25">
      <c r="A1460" t="s">
        <v>5194</v>
      </c>
      <c r="B1460" t="s">
        <v>5026</v>
      </c>
      <c r="C1460" t="s">
        <v>5016</v>
      </c>
      <c r="D1460" s="1">
        <v>224716.79999999999</v>
      </c>
      <c r="E1460" s="1">
        <v>157301.76000000001</v>
      </c>
      <c r="F1460" s="1">
        <v>67415.039999999994</v>
      </c>
      <c r="G1460" s="50">
        <v>6</v>
      </c>
      <c r="H1460" s="50">
        <f t="shared" si="22"/>
        <v>1</v>
      </c>
    </row>
    <row r="1461" spans="1:8" x14ac:dyDescent="0.25">
      <c r="A1461" t="s">
        <v>5183</v>
      </c>
      <c r="B1461" t="s">
        <v>5023</v>
      </c>
      <c r="C1461" t="s">
        <v>5015</v>
      </c>
      <c r="D1461" s="1">
        <v>259072.32</v>
      </c>
      <c r="E1461" s="1">
        <v>181350.62400000001</v>
      </c>
      <c r="F1461" s="1">
        <v>77721.695999999996</v>
      </c>
      <c r="G1461" s="50">
        <v>12</v>
      </c>
      <c r="H1461" s="50">
        <f t="shared" si="22"/>
        <v>1</v>
      </c>
    </row>
    <row r="1462" spans="1:8" x14ac:dyDescent="0.25">
      <c r="A1462" t="s">
        <v>5187</v>
      </c>
      <c r="B1462" t="s">
        <v>5021</v>
      </c>
      <c r="C1462" t="s">
        <v>5017</v>
      </c>
      <c r="D1462" s="1">
        <v>37758.160000000003</v>
      </c>
      <c r="E1462" s="1">
        <v>26430.712</v>
      </c>
      <c r="F1462" s="1">
        <v>11327.448</v>
      </c>
      <c r="G1462" s="50">
        <v>11</v>
      </c>
      <c r="H1462" s="50">
        <f t="shared" si="22"/>
        <v>1</v>
      </c>
    </row>
    <row r="1463" spans="1:8" x14ac:dyDescent="0.25">
      <c r="A1463" t="s">
        <v>5193</v>
      </c>
      <c r="B1463" t="s">
        <v>5020</v>
      </c>
      <c r="C1463" t="s">
        <v>5016</v>
      </c>
      <c r="D1463" s="1">
        <v>107910</v>
      </c>
      <c r="E1463" s="1">
        <v>75537</v>
      </c>
      <c r="F1463" s="1">
        <v>32373</v>
      </c>
      <c r="G1463" s="50">
        <v>5</v>
      </c>
      <c r="H1463" s="50">
        <f t="shared" si="22"/>
        <v>1</v>
      </c>
    </row>
    <row r="1464" spans="1:8" x14ac:dyDescent="0.25">
      <c r="A1464" t="s">
        <v>5192</v>
      </c>
      <c r="B1464" t="s">
        <v>5023</v>
      </c>
      <c r="C1464" t="s">
        <v>5017</v>
      </c>
      <c r="D1464" s="1">
        <v>32300.1</v>
      </c>
      <c r="E1464" s="1">
        <v>22610.07</v>
      </c>
      <c r="F1464" s="1">
        <v>9690.0300000000007</v>
      </c>
      <c r="G1464" s="50">
        <v>9</v>
      </c>
      <c r="H1464" s="50">
        <f t="shared" si="22"/>
        <v>1</v>
      </c>
    </row>
    <row r="1465" spans="1:8" x14ac:dyDescent="0.25">
      <c r="A1465" t="s">
        <v>5193</v>
      </c>
      <c r="B1465" t="s">
        <v>5023</v>
      </c>
      <c r="C1465" t="s">
        <v>5017</v>
      </c>
      <c r="D1465" s="1">
        <v>13721</v>
      </c>
      <c r="E1465" s="1">
        <v>9604.7000000000007</v>
      </c>
      <c r="F1465" s="1">
        <v>4116.3</v>
      </c>
      <c r="G1465" s="50">
        <v>1</v>
      </c>
      <c r="H1465" s="50">
        <f t="shared" si="22"/>
        <v>1</v>
      </c>
    </row>
    <row r="1466" spans="1:8" x14ac:dyDescent="0.25">
      <c r="A1466" t="s">
        <v>5194</v>
      </c>
      <c r="B1466" t="s">
        <v>5020</v>
      </c>
      <c r="C1466" t="s">
        <v>5014</v>
      </c>
      <c r="D1466" s="1">
        <v>143292.79999999999</v>
      </c>
      <c r="E1466" s="1">
        <v>100304.96000000001</v>
      </c>
      <c r="F1466" s="1">
        <v>42987.839999999997</v>
      </c>
      <c r="G1466" s="50">
        <v>10</v>
      </c>
      <c r="H1466" s="50">
        <f t="shared" si="22"/>
        <v>1</v>
      </c>
    </row>
    <row r="1467" spans="1:8" x14ac:dyDescent="0.25">
      <c r="A1467" t="s">
        <v>5185</v>
      </c>
      <c r="B1467" t="s">
        <v>5019</v>
      </c>
      <c r="C1467" t="s">
        <v>5016</v>
      </c>
      <c r="D1467" s="1">
        <v>30423.68</v>
      </c>
      <c r="E1467" s="1">
        <v>21296.576000000001</v>
      </c>
      <c r="F1467" s="1">
        <v>9127.1039999999994</v>
      </c>
      <c r="G1467" s="50">
        <v>2</v>
      </c>
      <c r="H1467" s="50">
        <f t="shared" si="22"/>
        <v>1</v>
      </c>
    </row>
    <row r="1468" spans="1:8" x14ac:dyDescent="0.25">
      <c r="A1468" t="s">
        <v>5184</v>
      </c>
      <c r="B1468" t="s">
        <v>5023</v>
      </c>
      <c r="C1468" t="s">
        <v>5016</v>
      </c>
      <c r="D1468" s="1">
        <v>32891.4</v>
      </c>
      <c r="E1468" s="1">
        <v>23023.98</v>
      </c>
      <c r="F1468" s="1">
        <v>9867.42</v>
      </c>
      <c r="G1468" s="50">
        <v>1</v>
      </c>
      <c r="H1468" s="50">
        <f t="shared" si="22"/>
        <v>1</v>
      </c>
    </row>
    <row r="1469" spans="1:8" x14ac:dyDescent="0.25">
      <c r="A1469" t="s">
        <v>5191</v>
      </c>
      <c r="B1469" t="s">
        <v>5019</v>
      </c>
      <c r="C1469" t="s">
        <v>5014</v>
      </c>
      <c r="D1469" s="1">
        <v>101043</v>
      </c>
      <c r="E1469" s="1">
        <v>70730.100000000006</v>
      </c>
      <c r="F1469" s="1">
        <v>30312.9</v>
      </c>
      <c r="G1469" s="50">
        <v>9</v>
      </c>
      <c r="H1469" s="50">
        <f t="shared" si="22"/>
        <v>1</v>
      </c>
    </row>
    <row r="1470" spans="1:8" x14ac:dyDescent="0.25">
      <c r="A1470" t="s">
        <v>5185</v>
      </c>
      <c r="B1470" t="s">
        <v>5024</v>
      </c>
      <c r="C1470" t="s">
        <v>5014</v>
      </c>
      <c r="D1470" s="1">
        <v>242339.76</v>
      </c>
      <c r="E1470" s="1">
        <v>169637.83199999999</v>
      </c>
      <c r="F1470" s="1">
        <v>72701.928</v>
      </c>
      <c r="G1470" s="50">
        <v>9</v>
      </c>
      <c r="H1470" s="50">
        <f t="shared" si="22"/>
        <v>1</v>
      </c>
    </row>
    <row r="1471" spans="1:8" x14ac:dyDescent="0.25">
      <c r="A1471" t="s">
        <v>5189</v>
      </c>
      <c r="B1471" t="s">
        <v>5025</v>
      </c>
      <c r="C1471" t="s">
        <v>5015</v>
      </c>
      <c r="D1471" s="1">
        <v>89076.96</v>
      </c>
      <c r="E1471" s="1">
        <v>62353.872000000003</v>
      </c>
      <c r="F1471" s="1">
        <v>26723.088</v>
      </c>
      <c r="G1471" s="50">
        <v>3</v>
      </c>
      <c r="H1471" s="50">
        <f t="shared" si="22"/>
        <v>1</v>
      </c>
    </row>
    <row r="1472" spans="1:8" x14ac:dyDescent="0.25">
      <c r="A1472" t="s">
        <v>5192</v>
      </c>
      <c r="B1472" t="s">
        <v>5021</v>
      </c>
      <c r="C1472" t="s">
        <v>5014</v>
      </c>
      <c r="D1472" s="1">
        <v>335870</v>
      </c>
      <c r="E1472" s="1">
        <v>235109</v>
      </c>
      <c r="F1472" s="1">
        <v>100761</v>
      </c>
      <c r="G1472" s="50">
        <v>10</v>
      </c>
      <c r="H1472" s="50">
        <f t="shared" si="22"/>
        <v>1</v>
      </c>
    </row>
    <row r="1473" spans="1:8" x14ac:dyDescent="0.25">
      <c r="A1473" t="s">
        <v>5194</v>
      </c>
      <c r="B1473" t="s">
        <v>5024</v>
      </c>
      <c r="C1473" t="s">
        <v>5013</v>
      </c>
      <c r="D1473" s="1">
        <v>30788</v>
      </c>
      <c r="E1473" s="1">
        <v>21551.599999999999</v>
      </c>
      <c r="F1473" s="1">
        <v>9236.4</v>
      </c>
      <c r="G1473" s="50">
        <v>2</v>
      </c>
      <c r="H1473" s="50">
        <f t="shared" si="22"/>
        <v>1</v>
      </c>
    </row>
    <row r="1474" spans="1:8" x14ac:dyDescent="0.25">
      <c r="A1474" t="s">
        <v>5188</v>
      </c>
      <c r="B1474" t="s">
        <v>5025</v>
      </c>
      <c r="C1474" t="s">
        <v>5014</v>
      </c>
      <c r="D1474" s="1">
        <v>344224.4</v>
      </c>
      <c r="E1474" s="1">
        <v>240957.08</v>
      </c>
      <c r="F1474" s="1">
        <v>103267.32</v>
      </c>
      <c r="G1474" s="50">
        <v>10</v>
      </c>
      <c r="H1474" s="50">
        <f t="shared" si="22"/>
        <v>1</v>
      </c>
    </row>
    <row r="1475" spans="1:8" x14ac:dyDescent="0.25">
      <c r="A1475" t="s">
        <v>5192</v>
      </c>
      <c r="B1475" t="s">
        <v>5023</v>
      </c>
      <c r="C1475" t="s">
        <v>5014</v>
      </c>
      <c r="D1475" s="1">
        <v>52564.82</v>
      </c>
      <c r="E1475" s="1">
        <v>36795.374000000003</v>
      </c>
      <c r="F1475" s="1">
        <v>15769.446</v>
      </c>
      <c r="G1475" s="50">
        <v>2</v>
      </c>
      <c r="H1475" s="50">
        <f t="shared" ref="H1475:H1538" si="23">SUBTOTAL(103,A1475)</f>
        <v>1</v>
      </c>
    </row>
    <row r="1476" spans="1:8" x14ac:dyDescent="0.25">
      <c r="A1476" t="s">
        <v>5194</v>
      </c>
      <c r="B1476" t="s">
        <v>5026</v>
      </c>
      <c r="C1476" t="s">
        <v>5016</v>
      </c>
      <c r="D1476" s="1">
        <v>115638.1</v>
      </c>
      <c r="E1476" s="1">
        <v>80946.67</v>
      </c>
      <c r="F1476" s="1">
        <v>34691.43</v>
      </c>
      <c r="G1476" s="50">
        <v>10</v>
      </c>
      <c r="H1476" s="50">
        <f t="shared" si="23"/>
        <v>1</v>
      </c>
    </row>
    <row r="1477" spans="1:8" x14ac:dyDescent="0.25">
      <c r="A1477" t="s">
        <v>5186</v>
      </c>
      <c r="B1477" t="s">
        <v>5019</v>
      </c>
      <c r="C1477" t="s">
        <v>5016</v>
      </c>
      <c r="D1477" s="1">
        <v>33123.839999999997</v>
      </c>
      <c r="E1477" s="1">
        <v>23186.687999999998</v>
      </c>
      <c r="F1477" s="1">
        <v>9937.152</v>
      </c>
      <c r="G1477" s="50">
        <v>2</v>
      </c>
      <c r="H1477" s="50">
        <f t="shared" si="23"/>
        <v>1</v>
      </c>
    </row>
    <row r="1478" spans="1:8" x14ac:dyDescent="0.25">
      <c r="A1478" t="s">
        <v>5189</v>
      </c>
      <c r="B1478" t="s">
        <v>5025</v>
      </c>
      <c r="C1478" t="s">
        <v>5014</v>
      </c>
      <c r="D1478" s="1">
        <v>157415.29999999999</v>
      </c>
      <c r="E1478" s="1">
        <v>110190.71</v>
      </c>
      <c r="F1478" s="1">
        <v>47224.59</v>
      </c>
      <c r="G1478" s="50">
        <v>7</v>
      </c>
      <c r="H1478" s="50">
        <f t="shared" si="23"/>
        <v>1</v>
      </c>
    </row>
    <row r="1479" spans="1:8" x14ac:dyDescent="0.25">
      <c r="A1479" t="s">
        <v>5189</v>
      </c>
      <c r="B1479" t="s">
        <v>5020</v>
      </c>
      <c r="C1479" t="s">
        <v>5013</v>
      </c>
      <c r="D1479" s="1">
        <v>373280.4</v>
      </c>
      <c r="E1479" s="1">
        <v>261296.28</v>
      </c>
      <c r="F1479" s="1">
        <v>111984.12</v>
      </c>
      <c r="G1479" s="50">
        <v>10</v>
      </c>
      <c r="H1479" s="50">
        <f t="shared" si="23"/>
        <v>1</v>
      </c>
    </row>
    <row r="1480" spans="1:8" x14ac:dyDescent="0.25">
      <c r="A1480" t="s">
        <v>5183</v>
      </c>
      <c r="B1480" t="s">
        <v>5020</v>
      </c>
      <c r="C1480" t="s">
        <v>5013</v>
      </c>
      <c r="D1480" s="1">
        <v>10124.799999999999</v>
      </c>
      <c r="E1480" s="1">
        <v>7087.36</v>
      </c>
      <c r="F1480" s="1">
        <v>3037.44</v>
      </c>
      <c r="G1480" s="50">
        <v>5</v>
      </c>
      <c r="H1480" s="50">
        <f t="shared" si="23"/>
        <v>1</v>
      </c>
    </row>
    <row r="1481" spans="1:8" x14ac:dyDescent="0.25">
      <c r="A1481" t="s">
        <v>5190</v>
      </c>
      <c r="B1481" t="s">
        <v>5026</v>
      </c>
      <c r="C1481" t="s">
        <v>5015</v>
      </c>
      <c r="D1481" s="1">
        <v>177950.63</v>
      </c>
      <c r="E1481" s="1">
        <v>124565.44100000001</v>
      </c>
      <c r="F1481" s="1">
        <v>53385.188999999998</v>
      </c>
      <c r="G1481" s="50">
        <v>11</v>
      </c>
      <c r="H1481" s="50">
        <f t="shared" si="23"/>
        <v>1</v>
      </c>
    </row>
    <row r="1482" spans="1:8" x14ac:dyDescent="0.25">
      <c r="A1482" t="s">
        <v>5194</v>
      </c>
      <c r="B1482" t="s">
        <v>5023</v>
      </c>
      <c r="C1482" t="s">
        <v>5015</v>
      </c>
      <c r="D1482" s="1">
        <v>119644.68</v>
      </c>
      <c r="E1482" s="1">
        <v>83751.275999999998</v>
      </c>
      <c r="F1482" s="1">
        <v>35893.404000000002</v>
      </c>
      <c r="G1482" s="50">
        <v>4</v>
      </c>
      <c r="H1482" s="50">
        <f t="shared" si="23"/>
        <v>1</v>
      </c>
    </row>
    <row r="1483" spans="1:8" x14ac:dyDescent="0.25">
      <c r="A1483" t="s">
        <v>5184</v>
      </c>
      <c r="B1483" t="s">
        <v>5022</v>
      </c>
      <c r="C1483" t="s">
        <v>5015</v>
      </c>
      <c r="D1483" s="1">
        <v>26165.78</v>
      </c>
      <c r="E1483" s="1">
        <v>18316.045999999998</v>
      </c>
      <c r="F1483" s="1">
        <v>7849.7340000000004</v>
      </c>
      <c r="G1483" s="50">
        <v>1</v>
      </c>
      <c r="H1483" s="50">
        <f t="shared" si="23"/>
        <v>1</v>
      </c>
    </row>
    <row r="1484" spans="1:8" x14ac:dyDescent="0.25">
      <c r="A1484" t="s">
        <v>5191</v>
      </c>
      <c r="B1484" t="s">
        <v>5022</v>
      </c>
      <c r="C1484" t="s">
        <v>5015</v>
      </c>
      <c r="D1484" s="1">
        <v>91983</v>
      </c>
      <c r="E1484" s="1">
        <v>64388.1</v>
      </c>
      <c r="F1484" s="1">
        <v>27594.9</v>
      </c>
      <c r="G1484" s="50">
        <v>3</v>
      </c>
      <c r="H1484" s="50">
        <f t="shared" si="23"/>
        <v>1</v>
      </c>
    </row>
    <row r="1485" spans="1:8" x14ac:dyDescent="0.25">
      <c r="A1485" t="s">
        <v>5193</v>
      </c>
      <c r="B1485" t="s">
        <v>5019</v>
      </c>
      <c r="C1485" t="s">
        <v>5015</v>
      </c>
      <c r="D1485" s="1">
        <v>44304.42</v>
      </c>
      <c r="E1485" s="1">
        <v>31013.094000000001</v>
      </c>
      <c r="F1485" s="1">
        <v>13291.325999999999</v>
      </c>
      <c r="G1485" s="50">
        <v>3</v>
      </c>
      <c r="H1485" s="50">
        <f t="shared" si="23"/>
        <v>1</v>
      </c>
    </row>
    <row r="1486" spans="1:8" x14ac:dyDescent="0.25">
      <c r="A1486" t="s">
        <v>5186</v>
      </c>
      <c r="B1486" t="s">
        <v>5019</v>
      </c>
      <c r="C1486" t="s">
        <v>5015</v>
      </c>
      <c r="D1486" s="1">
        <v>267982</v>
      </c>
      <c r="E1486" s="1">
        <v>187587.4</v>
      </c>
      <c r="F1486" s="1">
        <v>80394.600000000006</v>
      </c>
      <c r="G1486" s="50">
        <v>11</v>
      </c>
      <c r="H1486" s="50">
        <f t="shared" si="23"/>
        <v>1</v>
      </c>
    </row>
    <row r="1487" spans="1:8" x14ac:dyDescent="0.25">
      <c r="A1487" t="s">
        <v>5192</v>
      </c>
      <c r="B1487" t="s">
        <v>5026</v>
      </c>
      <c r="C1487" t="s">
        <v>5015</v>
      </c>
      <c r="D1487" s="1">
        <v>173929.92</v>
      </c>
      <c r="E1487" s="1">
        <v>121750.944</v>
      </c>
      <c r="F1487" s="1">
        <v>52178.976000000002</v>
      </c>
      <c r="G1487" s="50">
        <v>6</v>
      </c>
      <c r="H1487" s="50">
        <f t="shared" si="23"/>
        <v>1</v>
      </c>
    </row>
    <row r="1488" spans="1:8" x14ac:dyDescent="0.25">
      <c r="A1488" t="s">
        <v>5188</v>
      </c>
      <c r="B1488" t="s">
        <v>5025</v>
      </c>
      <c r="C1488" t="s">
        <v>5015</v>
      </c>
      <c r="D1488" s="1">
        <v>294063</v>
      </c>
      <c r="E1488" s="1">
        <v>205844.1</v>
      </c>
      <c r="F1488" s="1">
        <v>88218.9</v>
      </c>
      <c r="G1488" s="50">
        <v>10</v>
      </c>
      <c r="H1488" s="50">
        <f t="shared" si="23"/>
        <v>1</v>
      </c>
    </row>
    <row r="1489" spans="1:8" x14ac:dyDescent="0.25">
      <c r="A1489" t="s">
        <v>5183</v>
      </c>
      <c r="B1489" t="s">
        <v>5024</v>
      </c>
      <c r="C1489" t="s">
        <v>5014</v>
      </c>
      <c r="D1489" s="1">
        <v>133596.1</v>
      </c>
      <c r="E1489" s="1">
        <v>93517.27</v>
      </c>
      <c r="F1489" s="1">
        <v>40078.83</v>
      </c>
      <c r="G1489" s="50">
        <v>11</v>
      </c>
      <c r="H1489" s="50">
        <f t="shared" si="23"/>
        <v>1</v>
      </c>
    </row>
    <row r="1490" spans="1:8" x14ac:dyDescent="0.25">
      <c r="A1490" t="s">
        <v>5187</v>
      </c>
      <c r="B1490" t="s">
        <v>5023</v>
      </c>
      <c r="C1490" t="s">
        <v>5013</v>
      </c>
      <c r="D1490" s="1">
        <v>43744.56</v>
      </c>
      <c r="E1490" s="1">
        <v>30621.191999999999</v>
      </c>
      <c r="F1490" s="1">
        <v>13123.368</v>
      </c>
      <c r="G1490" s="50">
        <v>8</v>
      </c>
      <c r="H1490" s="50">
        <f t="shared" si="23"/>
        <v>1</v>
      </c>
    </row>
    <row r="1491" spans="1:8" x14ac:dyDescent="0.25">
      <c r="A1491" t="s">
        <v>5183</v>
      </c>
      <c r="B1491" t="s">
        <v>5019</v>
      </c>
      <c r="C1491" t="s">
        <v>5014</v>
      </c>
      <c r="D1491" s="1">
        <v>110723.76</v>
      </c>
      <c r="E1491" s="1">
        <v>77506.631999999998</v>
      </c>
      <c r="F1491" s="1">
        <v>33217.127999999997</v>
      </c>
      <c r="G1491" s="50">
        <v>6</v>
      </c>
      <c r="H1491" s="50">
        <f t="shared" si="23"/>
        <v>1</v>
      </c>
    </row>
    <row r="1492" spans="1:8" x14ac:dyDescent="0.25">
      <c r="A1492" t="s">
        <v>5194</v>
      </c>
      <c r="B1492" t="s">
        <v>5022</v>
      </c>
      <c r="C1492" t="s">
        <v>5014</v>
      </c>
      <c r="D1492" s="1">
        <v>364901.9</v>
      </c>
      <c r="E1492" s="1">
        <v>255431.33</v>
      </c>
      <c r="F1492" s="1">
        <v>109470.57</v>
      </c>
      <c r="G1492" s="50">
        <v>11</v>
      </c>
      <c r="H1492" s="50">
        <f t="shared" si="23"/>
        <v>1</v>
      </c>
    </row>
    <row r="1493" spans="1:8" x14ac:dyDescent="0.25">
      <c r="A1493" t="s">
        <v>5184</v>
      </c>
      <c r="B1493" t="s">
        <v>5025</v>
      </c>
      <c r="C1493" t="s">
        <v>5017</v>
      </c>
      <c r="D1493" s="1">
        <v>9226</v>
      </c>
      <c r="E1493" s="1">
        <v>6458.2</v>
      </c>
      <c r="F1493" s="1">
        <v>2767.8</v>
      </c>
      <c r="G1493" s="50">
        <v>1</v>
      </c>
      <c r="H1493" s="50">
        <f t="shared" si="23"/>
        <v>1</v>
      </c>
    </row>
    <row r="1494" spans="1:8" x14ac:dyDescent="0.25">
      <c r="A1494" t="s">
        <v>5184</v>
      </c>
      <c r="B1494" t="s">
        <v>5023</v>
      </c>
      <c r="C1494" t="s">
        <v>5015</v>
      </c>
      <c r="D1494" s="1">
        <v>113690</v>
      </c>
      <c r="E1494" s="1">
        <v>79583</v>
      </c>
      <c r="F1494" s="1">
        <v>34107</v>
      </c>
      <c r="G1494" s="50">
        <v>10</v>
      </c>
      <c r="H1494" s="50">
        <f t="shared" si="23"/>
        <v>1</v>
      </c>
    </row>
    <row r="1495" spans="1:8" x14ac:dyDescent="0.25">
      <c r="A1495" t="s">
        <v>5187</v>
      </c>
      <c r="B1495" t="s">
        <v>5019</v>
      </c>
      <c r="C1495" t="s">
        <v>5015</v>
      </c>
      <c r="D1495" s="1">
        <v>39371.46</v>
      </c>
      <c r="E1495" s="1">
        <v>27560.022000000001</v>
      </c>
      <c r="F1495" s="1">
        <v>11811.438</v>
      </c>
      <c r="G1495" s="50">
        <v>1</v>
      </c>
      <c r="H1495" s="50">
        <f t="shared" si="23"/>
        <v>1</v>
      </c>
    </row>
    <row r="1496" spans="1:8" x14ac:dyDescent="0.25">
      <c r="A1496" t="s">
        <v>5187</v>
      </c>
      <c r="B1496" t="s">
        <v>5022</v>
      </c>
      <c r="C1496" t="s">
        <v>5017</v>
      </c>
      <c r="D1496" s="1">
        <v>45141</v>
      </c>
      <c r="E1496" s="1">
        <v>31598.7</v>
      </c>
      <c r="F1496" s="1">
        <v>13542.3</v>
      </c>
      <c r="G1496" s="50">
        <v>3</v>
      </c>
      <c r="H1496" s="50">
        <f t="shared" si="23"/>
        <v>1</v>
      </c>
    </row>
    <row r="1497" spans="1:8" x14ac:dyDescent="0.25">
      <c r="A1497" t="s">
        <v>5192</v>
      </c>
      <c r="B1497" t="s">
        <v>5019</v>
      </c>
      <c r="C1497" t="s">
        <v>5017</v>
      </c>
      <c r="D1497" s="1">
        <v>146543.04000000001</v>
      </c>
      <c r="E1497" s="1">
        <v>102580.128</v>
      </c>
      <c r="F1497" s="1">
        <v>43962.911999999997</v>
      </c>
      <c r="G1497" s="50">
        <v>9</v>
      </c>
      <c r="H1497" s="50">
        <f t="shared" si="23"/>
        <v>1</v>
      </c>
    </row>
    <row r="1498" spans="1:8" x14ac:dyDescent="0.25">
      <c r="A1498" t="s">
        <v>5189</v>
      </c>
      <c r="B1498" t="s">
        <v>5020</v>
      </c>
      <c r="C1498" t="s">
        <v>5016</v>
      </c>
      <c r="D1498" s="1">
        <v>8216</v>
      </c>
      <c r="E1498" s="1">
        <v>5751.2</v>
      </c>
      <c r="F1498" s="1">
        <v>2464.8000000000002</v>
      </c>
      <c r="G1498" s="50">
        <v>4</v>
      </c>
      <c r="H1498" s="50">
        <f t="shared" si="23"/>
        <v>1</v>
      </c>
    </row>
    <row r="1499" spans="1:8" x14ac:dyDescent="0.25">
      <c r="A1499" t="s">
        <v>5192</v>
      </c>
      <c r="B1499" t="s">
        <v>5024</v>
      </c>
      <c r="C1499" t="s">
        <v>5017</v>
      </c>
      <c r="D1499" s="1">
        <v>18897.27</v>
      </c>
      <c r="E1499" s="1">
        <v>13228.089</v>
      </c>
      <c r="F1499" s="1">
        <v>5669.1809999999996</v>
      </c>
      <c r="G1499" s="50">
        <v>7</v>
      </c>
      <c r="H1499" s="50">
        <f t="shared" si="23"/>
        <v>1</v>
      </c>
    </row>
    <row r="1500" spans="1:8" x14ac:dyDescent="0.25">
      <c r="A1500" t="s">
        <v>5191</v>
      </c>
      <c r="B1500" t="s">
        <v>5023</v>
      </c>
      <c r="C1500" t="s">
        <v>5015</v>
      </c>
      <c r="D1500" s="1">
        <v>64008</v>
      </c>
      <c r="E1500" s="1">
        <v>44805.599999999999</v>
      </c>
      <c r="F1500" s="1">
        <v>19202.400000000001</v>
      </c>
      <c r="G1500" s="50">
        <v>3</v>
      </c>
      <c r="H1500" s="50">
        <f t="shared" si="23"/>
        <v>1</v>
      </c>
    </row>
    <row r="1501" spans="1:8" x14ac:dyDescent="0.25">
      <c r="A1501" t="s">
        <v>5185</v>
      </c>
      <c r="B1501" t="s">
        <v>5020</v>
      </c>
      <c r="C1501" t="s">
        <v>5015</v>
      </c>
      <c r="D1501" s="1">
        <v>128103.12</v>
      </c>
      <c r="E1501" s="1">
        <v>89672.183999999994</v>
      </c>
      <c r="F1501" s="1">
        <v>38430.936000000002</v>
      </c>
      <c r="G1501" s="50">
        <v>6</v>
      </c>
      <c r="H1501" s="50">
        <f t="shared" si="23"/>
        <v>1</v>
      </c>
    </row>
    <row r="1502" spans="1:8" x14ac:dyDescent="0.25">
      <c r="A1502" t="s">
        <v>5188</v>
      </c>
      <c r="B1502" t="s">
        <v>5023</v>
      </c>
      <c r="C1502" t="s">
        <v>5017</v>
      </c>
      <c r="D1502" s="1">
        <v>158859.9</v>
      </c>
      <c r="E1502" s="1">
        <v>111201.93</v>
      </c>
      <c r="F1502" s="1">
        <v>47657.97</v>
      </c>
      <c r="G1502" s="50">
        <v>5</v>
      </c>
      <c r="H1502" s="50">
        <f t="shared" si="23"/>
        <v>1</v>
      </c>
    </row>
    <row r="1503" spans="1:8" x14ac:dyDescent="0.25">
      <c r="A1503" t="s">
        <v>5184</v>
      </c>
      <c r="B1503" t="s">
        <v>5023</v>
      </c>
      <c r="C1503" t="s">
        <v>5013</v>
      </c>
      <c r="D1503" s="1">
        <v>77184</v>
      </c>
      <c r="E1503" s="1">
        <v>54028.800000000003</v>
      </c>
      <c r="F1503" s="1">
        <v>23155.200000000001</v>
      </c>
      <c r="G1503" s="50">
        <v>9</v>
      </c>
      <c r="H1503" s="50">
        <f t="shared" si="23"/>
        <v>1</v>
      </c>
    </row>
    <row r="1504" spans="1:8" x14ac:dyDescent="0.25">
      <c r="A1504" t="s">
        <v>5188</v>
      </c>
      <c r="B1504" t="s">
        <v>5024</v>
      </c>
      <c r="C1504" t="s">
        <v>5015</v>
      </c>
      <c r="D1504" s="1">
        <v>60874.1</v>
      </c>
      <c r="E1504" s="1">
        <v>42611.87</v>
      </c>
      <c r="F1504" s="1">
        <v>18262.23</v>
      </c>
      <c r="G1504" s="50">
        <v>7</v>
      </c>
      <c r="H1504" s="50">
        <f t="shared" si="23"/>
        <v>1</v>
      </c>
    </row>
    <row r="1505" spans="1:8" x14ac:dyDescent="0.25">
      <c r="A1505" t="s">
        <v>5189</v>
      </c>
      <c r="B1505" t="s">
        <v>5025</v>
      </c>
      <c r="C1505" t="s">
        <v>5017</v>
      </c>
      <c r="D1505" s="1">
        <v>159936</v>
      </c>
      <c r="E1505" s="1">
        <v>111955.2</v>
      </c>
      <c r="F1505" s="1">
        <v>47980.800000000003</v>
      </c>
      <c r="G1505" s="50">
        <v>12</v>
      </c>
      <c r="H1505" s="50">
        <f t="shared" si="23"/>
        <v>1</v>
      </c>
    </row>
    <row r="1506" spans="1:8" x14ac:dyDescent="0.25">
      <c r="A1506" t="s">
        <v>5194</v>
      </c>
      <c r="B1506" t="s">
        <v>5020</v>
      </c>
      <c r="C1506" t="s">
        <v>5015</v>
      </c>
      <c r="D1506" s="1">
        <v>32247.18</v>
      </c>
      <c r="E1506" s="1">
        <v>22573.026000000002</v>
      </c>
      <c r="F1506" s="1">
        <v>9674.1540000000005</v>
      </c>
      <c r="G1506" s="50">
        <v>3</v>
      </c>
      <c r="H1506" s="50">
        <f t="shared" si="23"/>
        <v>1</v>
      </c>
    </row>
    <row r="1507" spans="1:8" x14ac:dyDescent="0.25">
      <c r="A1507" t="s">
        <v>5192</v>
      </c>
      <c r="B1507" t="s">
        <v>5021</v>
      </c>
      <c r="C1507" t="s">
        <v>5017</v>
      </c>
      <c r="D1507" s="1">
        <v>146610</v>
      </c>
      <c r="E1507" s="1">
        <v>102627</v>
      </c>
      <c r="F1507" s="1">
        <v>43983</v>
      </c>
      <c r="G1507" s="50">
        <v>6</v>
      </c>
      <c r="H1507" s="50">
        <f t="shared" si="23"/>
        <v>1</v>
      </c>
    </row>
    <row r="1508" spans="1:8" x14ac:dyDescent="0.25">
      <c r="A1508" t="s">
        <v>5185</v>
      </c>
      <c r="B1508" t="s">
        <v>5022</v>
      </c>
      <c r="C1508" t="s">
        <v>5013</v>
      </c>
      <c r="D1508" s="1">
        <v>184952</v>
      </c>
      <c r="E1508" s="1">
        <v>129466.4</v>
      </c>
      <c r="F1508" s="1">
        <v>55485.599999999999</v>
      </c>
      <c r="G1508" s="50">
        <v>8</v>
      </c>
      <c r="H1508" s="50">
        <f t="shared" si="23"/>
        <v>1</v>
      </c>
    </row>
    <row r="1509" spans="1:8" x14ac:dyDescent="0.25">
      <c r="A1509" t="s">
        <v>5187</v>
      </c>
      <c r="B1509" t="s">
        <v>5025</v>
      </c>
      <c r="C1509" t="s">
        <v>5016</v>
      </c>
      <c r="D1509" s="1">
        <v>43329.85</v>
      </c>
      <c r="E1509" s="1">
        <v>30330.895</v>
      </c>
      <c r="F1509" s="1">
        <v>12998.955</v>
      </c>
      <c r="G1509" s="50">
        <v>5</v>
      </c>
      <c r="H1509" s="50">
        <f t="shared" si="23"/>
        <v>1</v>
      </c>
    </row>
    <row r="1510" spans="1:8" x14ac:dyDescent="0.25">
      <c r="A1510" t="s">
        <v>5187</v>
      </c>
      <c r="B1510" t="s">
        <v>5021</v>
      </c>
      <c r="C1510" t="s">
        <v>5015</v>
      </c>
      <c r="D1510" s="1">
        <v>197022.78</v>
      </c>
      <c r="E1510" s="1">
        <v>137915.946</v>
      </c>
      <c r="F1510" s="1">
        <v>59106.834000000003</v>
      </c>
      <c r="G1510" s="50">
        <v>9</v>
      </c>
      <c r="H1510" s="50">
        <f t="shared" si="23"/>
        <v>1</v>
      </c>
    </row>
    <row r="1511" spans="1:8" x14ac:dyDescent="0.25">
      <c r="A1511" t="s">
        <v>5193</v>
      </c>
      <c r="B1511" t="s">
        <v>5022</v>
      </c>
      <c r="C1511" t="s">
        <v>5014</v>
      </c>
      <c r="D1511" s="1">
        <v>132539.54999999999</v>
      </c>
      <c r="E1511" s="1">
        <v>92777.684999999998</v>
      </c>
      <c r="F1511" s="1">
        <v>39761.864999999998</v>
      </c>
      <c r="G1511" s="50">
        <v>5</v>
      </c>
      <c r="H1511" s="50">
        <f t="shared" si="23"/>
        <v>1</v>
      </c>
    </row>
    <row r="1512" spans="1:8" x14ac:dyDescent="0.25">
      <c r="A1512" t="s">
        <v>5188</v>
      </c>
      <c r="B1512" t="s">
        <v>5022</v>
      </c>
      <c r="C1512" t="s">
        <v>5015</v>
      </c>
      <c r="D1512" s="1">
        <v>10675.98</v>
      </c>
      <c r="E1512" s="1">
        <v>7473.1859999999997</v>
      </c>
      <c r="F1512" s="1">
        <v>3202.7939999999999</v>
      </c>
      <c r="G1512" s="50">
        <v>2</v>
      </c>
      <c r="H1512" s="50">
        <f t="shared" si="23"/>
        <v>1</v>
      </c>
    </row>
    <row r="1513" spans="1:8" x14ac:dyDescent="0.25">
      <c r="A1513" t="s">
        <v>5193</v>
      </c>
      <c r="B1513" t="s">
        <v>5026</v>
      </c>
      <c r="C1513" t="s">
        <v>5014</v>
      </c>
      <c r="D1513" s="1">
        <v>279063.2</v>
      </c>
      <c r="E1513" s="1">
        <v>195344.24</v>
      </c>
      <c r="F1513" s="1">
        <v>83718.960000000006</v>
      </c>
      <c r="G1513" s="50">
        <v>10</v>
      </c>
      <c r="H1513" s="50">
        <f t="shared" si="23"/>
        <v>1</v>
      </c>
    </row>
    <row r="1514" spans="1:8" x14ac:dyDescent="0.25">
      <c r="A1514" t="s">
        <v>5189</v>
      </c>
      <c r="B1514" t="s">
        <v>5025</v>
      </c>
      <c r="C1514" t="s">
        <v>5014</v>
      </c>
      <c r="D1514" s="1">
        <v>35985.599999999999</v>
      </c>
      <c r="E1514" s="1">
        <v>25189.919999999998</v>
      </c>
      <c r="F1514" s="1">
        <v>10795.68</v>
      </c>
      <c r="G1514" s="50">
        <v>5</v>
      </c>
      <c r="H1514" s="50">
        <f t="shared" si="23"/>
        <v>1</v>
      </c>
    </row>
    <row r="1515" spans="1:8" x14ac:dyDescent="0.25">
      <c r="A1515" t="s">
        <v>5183</v>
      </c>
      <c r="B1515" t="s">
        <v>5025</v>
      </c>
      <c r="C1515" t="s">
        <v>5013</v>
      </c>
      <c r="D1515" s="1">
        <v>213444</v>
      </c>
      <c r="E1515" s="1">
        <v>149410.79999999999</v>
      </c>
      <c r="F1515" s="1">
        <v>64033.2</v>
      </c>
      <c r="G1515" s="50">
        <v>12</v>
      </c>
      <c r="H1515" s="50">
        <f t="shared" si="23"/>
        <v>1</v>
      </c>
    </row>
    <row r="1516" spans="1:8" x14ac:dyDescent="0.25">
      <c r="A1516" t="s">
        <v>5191</v>
      </c>
      <c r="B1516" t="s">
        <v>5024</v>
      </c>
      <c r="C1516" t="s">
        <v>5014</v>
      </c>
      <c r="D1516" s="1">
        <v>117700</v>
      </c>
      <c r="E1516" s="1">
        <v>82390</v>
      </c>
      <c r="F1516" s="1">
        <v>35310</v>
      </c>
      <c r="G1516" s="50">
        <v>10</v>
      </c>
      <c r="H1516" s="50">
        <f t="shared" si="23"/>
        <v>1</v>
      </c>
    </row>
    <row r="1517" spans="1:8" x14ac:dyDescent="0.25">
      <c r="A1517" t="s">
        <v>5186</v>
      </c>
      <c r="B1517" t="s">
        <v>5020</v>
      </c>
      <c r="C1517" t="s">
        <v>5016</v>
      </c>
      <c r="D1517" s="1">
        <v>56717.279999999999</v>
      </c>
      <c r="E1517" s="1">
        <v>39702.095999999998</v>
      </c>
      <c r="F1517" s="1">
        <v>17015.184000000001</v>
      </c>
      <c r="G1517" s="50">
        <v>2</v>
      </c>
      <c r="H1517" s="50">
        <f t="shared" si="23"/>
        <v>1</v>
      </c>
    </row>
    <row r="1518" spans="1:8" x14ac:dyDescent="0.25">
      <c r="A1518" t="s">
        <v>5189</v>
      </c>
      <c r="B1518" t="s">
        <v>5022</v>
      </c>
      <c r="C1518" t="s">
        <v>5015</v>
      </c>
      <c r="D1518" s="1">
        <v>96959.5</v>
      </c>
      <c r="E1518" s="1">
        <v>67871.649999999994</v>
      </c>
      <c r="F1518" s="1">
        <v>29087.85</v>
      </c>
      <c r="G1518" s="50">
        <v>5</v>
      </c>
      <c r="H1518" s="50">
        <f t="shared" si="23"/>
        <v>1</v>
      </c>
    </row>
    <row r="1519" spans="1:8" x14ac:dyDescent="0.25">
      <c r="A1519" t="s">
        <v>5183</v>
      </c>
      <c r="B1519" t="s">
        <v>5020</v>
      </c>
      <c r="C1519" t="s">
        <v>5017</v>
      </c>
      <c r="D1519" s="1">
        <v>131754</v>
      </c>
      <c r="E1519" s="1">
        <v>92227.8</v>
      </c>
      <c r="F1519" s="1">
        <v>39526.199999999997</v>
      </c>
      <c r="G1519" s="50">
        <v>6</v>
      </c>
      <c r="H1519" s="50">
        <f t="shared" si="23"/>
        <v>1</v>
      </c>
    </row>
    <row r="1520" spans="1:8" x14ac:dyDescent="0.25">
      <c r="A1520" t="s">
        <v>5192</v>
      </c>
      <c r="B1520" t="s">
        <v>5021</v>
      </c>
      <c r="C1520" t="s">
        <v>5016</v>
      </c>
      <c r="D1520" s="1">
        <v>166312.20000000001</v>
      </c>
      <c r="E1520" s="1">
        <v>116418.54</v>
      </c>
      <c r="F1520" s="1">
        <v>49893.66</v>
      </c>
      <c r="G1520" s="50">
        <v>5</v>
      </c>
      <c r="H1520" s="50">
        <f t="shared" si="23"/>
        <v>1</v>
      </c>
    </row>
    <row r="1521" spans="1:8" x14ac:dyDescent="0.25">
      <c r="A1521" t="s">
        <v>5186</v>
      </c>
      <c r="B1521" t="s">
        <v>5023</v>
      </c>
      <c r="C1521" t="s">
        <v>5013</v>
      </c>
      <c r="D1521" s="1">
        <v>216028.79999999999</v>
      </c>
      <c r="E1521" s="1">
        <v>151220.16</v>
      </c>
      <c r="F1521" s="1">
        <v>64808.639999999999</v>
      </c>
      <c r="G1521" s="50">
        <v>8</v>
      </c>
      <c r="H1521" s="50">
        <f t="shared" si="23"/>
        <v>1</v>
      </c>
    </row>
    <row r="1522" spans="1:8" x14ac:dyDescent="0.25">
      <c r="A1522" t="s">
        <v>5187</v>
      </c>
      <c r="B1522" t="s">
        <v>5025</v>
      </c>
      <c r="C1522" t="s">
        <v>5017</v>
      </c>
      <c r="D1522" s="1">
        <v>47374</v>
      </c>
      <c r="E1522" s="1">
        <v>33161.800000000003</v>
      </c>
      <c r="F1522" s="1">
        <v>14212.2</v>
      </c>
      <c r="G1522" s="50">
        <v>2</v>
      </c>
      <c r="H1522" s="50">
        <f t="shared" si="23"/>
        <v>1</v>
      </c>
    </row>
    <row r="1523" spans="1:8" x14ac:dyDescent="0.25">
      <c r="A1523" t="s">
        <v>5183</v>
      </c>
      <c r="B1523" t="s">
        <v>5019</v>
      </c>
      <c r="C1523" t="s">
        <v>5013</v>
      </c>
      <c r="D1523" s="1">
        <v>49112.800000000003</v>
      </c>
      <c r="E1523" s="1">
        <v>34378.959999999999</v>
      </c>
      <c r="F1523" s="1">
        <v>14733.84</v>
      </c>
      <c r="G1523" s="50">
        <v>8</v>
      </c>
      <c r="H1523" s="50">
        <f t="shared" si="23"/>
        <v>1</v>
      </c>
    </row>
    <row r="1524" spans="1:8" x14ac:dyDescent="0.25">
      <c r="A1524" t="s">
        <v>5194</v>
      </c>
      <c r="B1524" t="s">
        <v>5020</v>
      </c>
      <c r="C1524" t="s">
        <v>5016</v>
      </c>
      <c r="D1524" s="1">
        <v>205395.06</v>
      </c>
      <c r="E1524" s="1">
        <v>143776.54199999999</v>
      </c>
      <c r="F1524" s="1">
        <v>61618.517999999996</v>
      </c>
      <c r="G1524" s="50">
        <v>6</v>
      </c>
      <c r="H1524" s="50">
        <f t="shared" si="23"/>
        <v>1</v>
      </c>
    </row>
    <row r="1525" spans="1:8" x14ac:dyDescent="0.25">
      <c r="A1525" t="s">
        <v>5184</v>
      </c>
      <c r="B1525" t="s">
        <v>5026</v>
      </c>
      <c r="C1525" t="s">
        <v>5014</v>
      </c>
      <c r="D1525" s="1">
        <v>83484</v>
      </c>
      <c r="E1525" s="1">
        <v>58438.8</v>
      </c>
      <c r="F1525" s="1">
        <v>25045.200000000001</v>
      </c>
      <c r="G1525" s="50">
        <v>9</v>
      </c>
      <c r="H1525" s="50">
        <f t="shared" si="23"/>
        <v>1</v>
      </c>
    </row>
    <row r="1526" spans="1:8" x14ac:dyDescent="0.25">
      <c r="A1526" t="s">
        <v>5191</v>
      </c>
      <c r="B1526" t="s">
        <v>5019</v>
      </c>
      <c r="C1526" t="s">
        <v>5015</v>
      </c>
      <c r="D1526" s="1">
        <v>103716</v>
      </c>
      <c r="E1526" s="1">
        <v>72601.2</v>
      </c>
      <c r="F1526" s="1">
        <v>31114.799999999999</v>
      </c>
      <c r="G1526" s="50">
        <v>6</v>
      </c>
      <c r="H1526" s="50">
        <f t="shared" si="23"/>
        <v>1</v>
      </c>
    </row>
    <row r="1527" spans="1:8" x14ac:dyDescent="0.25">
      <c r="A1527" t="s">
        <v>5191</v>
      </c>
      <c r="B1527" t="s">
        <v>5023</v>
      </c>
      <c r="C1527" t="s">
        <v>5014</v>
      </c>
      <c r="D1527" s="1">
        <v>170081.6</v>
      </c>
      <c r="E1527" s="1">
        <v>119057.12</v>
      </c>
      <c r="F1527" s="1">
        <v>51024.480000000003</v>
      </c>
      <c r="G1527" s="50">
        <v>5</v>
      </c>
      <c r="H1527" s="50">
        <f t="shared" si="23"/>
        <v>1</v>
      </c>
    </row>
    <row r="1528" spans="1:8" x14ac:dyDescent="0.25">
      <c r="A1528" t="s">
        <v>5194</v>
      </c>
      <c r="B1528" t="s">
        <v>5023</v>
      </c>
      <c r="C1528" t="s">
        <v>5016</v>
      </c>
      <c r="D1528" s="1">
        <v>51320.08</v>
      </c>
      <c r="E1528" s="1">
        <v>35924.055999999997</v>
      </c>
      <c r="F1528" s="1">
        <v>15396.023999999999</v>
      </c>
      <c r="G1528" s="50">
        <v>4</v>
      </c>
      <c r="H1528" s="50">
        <f t="shared" si="23"/>
        <v>1</v>
      </c>
    </row>
    <row r="1529" spans="1:8" x14ac:dyDescent="0.25">
      <c r="A1529" t="s">
        <v>5184</v>
      </c>
      <c r="B1529" t="s">
        <v>5024</v>
      </c>
      <c r="C1529" t="s">
        <v>5017</v>
      </c>
      <c r="D1529" s="1">
        <v>180801</v>
      </c>
      <c r="E1529" s="1">
        <v>126560.7</v>
      </c>
      <c r="F1529" s="1">
        <v>54240.3</v>
      </c>
      <c r="G1529" s="50">
        <v>9</v>
      </c>
      <c r="H1529" s="50">
        <f t="shared" si="23"/>
        <v>1</v>
      </c>
    </row>
    <row r="1530" spans="1:8" x14ac:dyDescent="0.25">
      <c r="A1530" t="s">
        <v>5189</v>
      </c>
      <c r="B1530" t="s">
        <v>5021</v>
      </c>
      <c r="C1530" t="s">
        <v>5013</v>
      </c>
      <c r="D1530" s="1">
        <v>46497.9</v>
      </c>
      <c r="E1530" s="1">
        <v>32548.53</v>
      </c>
      <c r="F1530" s="1">
        <v>13949.37</v>
      </c>
      <c r="G1530" s="50">
        <v>2</v>
      </c>
      <c r="H1530" s="50">
        <f t="shared" si="23"/>
        <v>1</v>
      </c>
    </row>
    <row r="1531" spans="1:8" x14ac:dyDescent="0.25">
      <c r="A1531" t="s">
        <v>5192</v>
      </c>
      <c r="B1531" t="s">
        <v>5019</v>
      </c>
      <c r="C1531" t="s">
        <v>5015</v>
      </c>
      <c r="D1531" s="1">
        <v>39164</v>
      </c>
      <c r="E1531" s="1">
        <v>27414.799999999999</v>
      </c>
      <c r="F1531" s="1">
        <v>11749.2</v>
      </c>
      <c r="G1531" s="50">
        <v>2</v>
      </c>
      <c r="H1531" s="50">
        <f t="shared" si="23"/>
        <v>1</v>
      </c>
    </row>
    <row r="1532" spans="1:8" x14ac:dyDescent="0.25">
      <c r="A1532" t="s">
        <v>5186</v>
      </c>
      <c r="B1532" t="s">
        <v>5021</v>
      </c>
      <c r="C1532" t="s">
        <v>5013</v>
      </c>
      <c r="D1532" s="1">
        <v>12308.8</v>
      </c>
      <c r="E1532" s="1">
        <v>8616.16</v>
      </c>
      <c r="F1532" s="1">
        <v>3692.64</v>
      </c>
      <c r="G1532" s="50">
        <v>5</v>
      </c>
      <c r="H1532" s="50">
        <f t="shared" si="23"/>
        <v>1</v>
      </c>
    </row>
    <row r="1533" spans="1:8" x14ac:dyDescent="0.25">
      <c r="A1533" t="s">
        <v>5186</v>
      </c>
      <c r="B1533" t="s">
        <v>5024</v>
      </c>
      <c r="C1533" t="s">
        <v>5014</v>
      </c>
      <c r="D1533" s="1">
        <v>15623.07</v>
      </c>
      <c r="E1533" s="1">
        <v>10936.148999999999</v>
      </c>
      <c r="F1533" s="1">
        <v>4686.9210000000003</v>
      </c>
      <c r="G1533" s="50">
        <v>3</v>
      </c>
      <c r="H1533" s="50">
        <f t="shared" si="23"/>
        <v>1</v>
      </c>
    </row>
    <row r="1534" spans="1:8" x14ac:dyDescent="0.25">
      <c r="A1534" t="s">
        <v>5192</v>
      </c>
      <c r="B1534" t="s">
        <v>5025</v>
      </c>
      <c r="C1534" t="s">
        <v>5017</v>
      </c>
      <c r="D1534" s="1">
        <v>53351.040000000001</v>
      </c>
      <c r="E1534" s="1">
        <v>37345.728000000003</v>
      </c>
      <c r="F1534" s="1">
        <v>16005.312</v>
      </c>
      <c r="G1534" s="50">
        <v>8</v>
      </c>
      <c r="H1534" s="50">
        <f t="shared" si="23"/>
        <v>1</v>
      </c>
    </row>
    <row r="1535" spans="1:8" x14ac:dyDescent="0.25">
      <c r="A1535" t="s">
        <v>5192</v>
      </c>
      <c r="B1535" t="s">
        <v>5025</v>
      </c>
      <c r="C1535" t="s">
        <v>5015</v>
      </c>
      <c r="D1535" s="1">
        <v>261899</v>
      </c>
      <c r="E1535" s="1">
        <v>183329.3</v>
      </c>
      <c r="F1535" s="1">
        <v>78569.7</v>
      </c>
      <c r="G1535" s="50">
        <v>11</v>
      </c>
      <c r="H1535" s="50">
        <f t="shared" si="23"/>
        <v>1</v>
      </c>
    </row>
    <row r="1536" spans="1:8" x14ac:dyDescent="0.25">
      <c r="A1536" t="s">
        <v>5187</v>
      </c>
      <c r="B1536" t="s">
        <v>5025</v>
      </c>
      <c r="C1536" t="s">
        <v>5015</v>
      </c>
      <c r="D1536" s="1">
        <v>22750.560000000001</v>
      </c>
      <c r="E1536" s="1">
        <v>15925.392</v>
      </c>
      <c r="F1536" s="1">
        <v>6825.1679999999997</v>
      </c>
      <c r="G1536" s="50">
        <v>3</v>
      </c>
      <c r="H1536" s="50">
        <f t="shared" si="23"/>
        <v>1</v>
      </c>
    </row>
    <row r="1537" spans="1:8" x14ac:dyDescent="0.25">
      <c r="A1537" t="s">
        <v>5189</v>
      </c>
      <c r="B1537" t="s">
        <v>5019</v>
      </c>
      <c r="C1537" t="s">
        <v>5015</v>
      </c>
      <c r="D1537" s="1">
        <v>59745.15</v>
      </c>
      <c r="E1537" s="1">
        <v>41821.605000000003</v>
      </c>
      <c r="F1537" s="1">
        <v>17923.544999999998</v>
      </c>
      <c r="G1537" s="50">
        <v>3</v>
      </c>
      <c r="H1537" s="50">
        <f t="shared" si="23"/>
        <v>1</v>
      </c>
    </row>
    <row r="1538" spans="1:8" x14ac:dyDescent="0.25">
      <c r="A1538" t="s">
        <v>5183</v>
      </c>
      <c r="B1538" t="s">
        <v>5026</v>
      </c>
      <c r="C1538" t="s">
        <v>5015</v>
      </c>
      <c r="D1538" s="1">
        <v>19425.28</v>
      </c>
      <c r="E1538" s="1">
        <v>13597.696</v>
      </c>
      <c r="F1538" s="1">
        <v>5827.5839999999998</v>
      </c>
      <c r="G1538" s="50">
        <v>2</v>
      </c>
      <c r="H1538" s="50">
        <f t="shared" si="23"/>
        <v>1</v>
      </c>
    </row>
    <row r="1539" spans="1:8" x14ac:dyDescent="0.25">
      <c r="A1539" t="s">
        <v>5187</v>
      </c>
      <c r="B1539" t="s">
        <v>5022</v>
      </c>
      <c r="C1539" t="s">
        <v>5017</v>
      </c>
      <c r="D1539" s="1">
        <v>177175.14</v>
      </c>
      <c r="E1539" s="1">
        <v>124022.598</v>
      </c>
      <c r="F1539" s="1">
        <v>53152.542000000001</v>
      </c>
      <c r="G1539" s="50">
        <v>6</v>
      </c>
      <c r="H1539" s="50">
        <f t="shared" ref="H1539:H1602" si="24">SUBTOTAL(103,A1539)</f>
        <v>1</v>
      </c>
    </row>
    <row r="1540" spans="1:8" x14ac:dyDescent="0.25">
      <c r="A1540" t="s">
        <v>5194</v>
      </c>
      <c r="B1540" t="s">
        <v>5025</v>
      </c>
      <c r="C1540" t="s">
        <v>5015</v>
      </c>
      <c r="D1540" s="1">
        <v>256261.5</v>
      </c>
      <c r="E1540" s="1">
        <v>179383.05</v>
      </c>
      <c r="F1540" s="1">
        <v>76878.45</v>
      </c>
      <c r="G1540" s="50">
        <v>9</v>
      </c>
      <c r="H1540" s="50">
        <f t="shared" si="24"/>
        <v>1</v>
      </c>
    </row>
    <row r="1541" spans="1:8" x14ac:dyDescent="0.25">
      <c r="A1541" t="s">
        <v>5183</v>
      </c>
      <c r="B1541" t="s">
        <v>5020</v>
      </c>
      <c r="C1541" t="s">
        <v>5014</v>
      </c>
      <c r="D1541" s="1">
        <v>64611.9</v>
      </c>
      <c r="E1541" s="1">
        <v>45228.33</v>
      </c>
      <c r="F1541" s="1">
        <v>19383.57</v>
      </c>
      <c r="G1541" s="50">
        <v>5</v>
      </c>
      <c r="H1541" s="50">
        <f t="shared" si="24"/>
        <v>1</v>
      </c>
    </row>
    <row r="1542" spans="1:8" x14ac:dyDescent="0.25">
      <c r="A1542" t="s">
        <v>5191</v>
      </c>
      <c r="B1542" t="s">
        <v>5020</v>
      </c>
      <c r="C1542" t="s">
        <v>5016</v>
      </c>
      <c r="D1542" s="1">
        <v>70049</v>
      </c>
      <c r="E1542" s="1">
        <v>49034.3</v>
      </c>
      <c r="F1542" s="1">
        <v>21014.7</v>
      </c>
      <c r="G1542" s="50">
        <v>7</v>
      </c>
      <c r="H1542" s="50">
        <f t="shared" si="24"/>
        <v>1</v>
      </c>
    </row>
    <row r="1543" spans="1:8" x14ac:dyDescent="0.25">
      <c r="A1543" t="s">
        <v>5191</v>
      </c>
      <c r="B1543" t="s">
        <v>5020</v>
      </c>
      <c r="C1543" t="s">
        <v>5016</v>
      </c>
      <c r="D1543" s="1">
        <v>304887.44</v>
      </c>
      <c r="E1543" s="1">
        <v>213421.20800000001</v>
      </c>
      <c r="F1543" s="1">
        <v>91466.232000000004</v>
      </c>
      <c r="G1543" s="50">
        <v>11</v>
      </c>
      <c r="H1543" s="50">
        <f t="shared" si="24"/>
        <v>1</v>
      </c>
    </row>
    <row r="1544" spans="1:8" x14ac:dyDescent="0.25">
      <c r="A1544" t="s">
        <v>5192</v>
      </c>
      <c r="B1544" t="s">
        <v>5021</v>
      </c>
      <c r="C1544" t="s">
        <v>5015</v>
      </c>
      <c r="D1544" s="1">
        <v>173722.32</v>
      </c>
      <c r="E1544" s="1">
        <v>121605.624</v>
      </c>
      <c r="F1544" s="1">
        <v>52116.696000000004</v>
      </c>
      <c r="G1544" s="50">
        <v>6</v>
      </c>
      <c r="H1544" s="50">
        <f t="shared" si="24"/>
        <v>1</v>
      </c>
    </row>
    <row r="1545" spans="1:8" x14ac:dyDescent="0.25">
      <c r="A1545" t="s">
        <v>5185</v>
      </c>
      <c r="B1545" t="s">
        <v>5026</v>
      </c>
      <c r="C1545" t="s">
        <v>5017</v>
      </c>
      <c r="D1545" s="1">
        <v>22966.3</v>
      </c>
      <c r="E1545" s="1">
        <v>16076.41</v>
      </c>
      <c r="F1545" s="1">
        <v>6889.89</v>
      </c>
      <c r="G1545" s="50">
        <v>10</v>
      </c>
      <c r="H1545" s="50">
        <f t="shared" si="24"/>
        <v>1</v>
      </c>
    </row>
    <row r="1546" spans="1:8" x14ac:dyDescent="0.25">
      <c r="A1546" t="s">
        <v>5190</v>
      </c>
      <c r="B1546" t="s">
        <v>5024</v>
      </c>
      <c r="C1546" t="s">
        <v>5016</v>
      </c>
      <c r="D1546" s="1">
        <v>21898.799999999999</v>
      </c>
      <c r="E1546" s="1">
        <v>15329.16</v>
      </c>
      <c r="F1546" s="1">
        <v>6569.64</v>
      </c>
      <c r="G1546" s="50">
        <v>6</v>
      </c>
      <c r="H1546" s="50">
        <f t="shared" si="24"/>
        <v>1</v>
      </c>
    </row>
    <row r="1547" spans="1:8" x14ac:dyDescent="0.25">
      <c r="A1547" t="s">
        <v>5193</v>
      </c>
      <c r="B1547" t="s">
        <v>5020</v>
      </c>
      <c r="C1547" t="s">
        <v>5015</v>
      </c>
      <c r="D1547" s="1">
        <v>31085.64</v>
      </c>
      <c r="E1547" s="1">
        <v>21759.948</v>
      </c>
      <c r="F1547" s="1">
        <v>9325.6919999999991</v>
      </c>
      <c r="G1547" s="50">
        <v>1</v>
      </c>
      <c r="H1547" s="50">
        <f t="shared" si="24"/>
        <v>1</v>
      </c>
    </row>
    <row r="1548" spans="1:8" x14ac:dyDescent="0.25">
      <c r="A1548" t="s">
        <v>5183</v>
      </c>
      <c r="B1548" t="s">
        <v>5026</v>
      </c>
      <c r="C1548" t="s">
        <v>5015</v>
      </c>
      <c r="D1548" s="1">
        <v>179415</v>
      </c>
      <c r="E1548" s="1">
        <v>125590.5</v>
      </c>
      <c r="F1548" s="1">
        <v>53824.5</v>
      </c>
      <c r="G1548" s="50">
        <v>9</v>
      </c>
      <c r="H1548" s="50">
        <f t="shared" si="24"/>
        <v>1</v>
      </c>
    </row>
    <row r="1549" spans="1:8" x14ac:dyDescent="0.25">
      <c r="A1549" t="s">
        <v>5191</v>
      </c>
      <c r="B1549" t="s">
        <v>5026</v>
      </c>
      <c r="C1549" t="s">
        <v>5013</v>
      </c>
      <c r="D1549" s="1">
        <v>124938.24000000001</v>
      </c>
      <c r="E1549" s="1">
        <v>87456.767999999996</v>
      </c>
      <c r="F1549" s="1">
        <v>37481.472000000002</v>
      </c>
      <c r="G1549" s="50">
        <v>12</v>
      </c>
      <c r="H1549" s="50">
        <f t="shared" si="24"/>
        <v>1</v>
      </c>
    </row>
    <row r="1550" spans="1:8" x14ac:dyDescent="0.25">
      <c r="A1550" t="s">
        <v>5188</v>
      </c>
      <c r="B1550" t="s">
        <v>5021</v>
      </c>
      <c r="C1550" t="s">
        <v>5015</v>
      </c>
      <c r="D1550" s="1">
        <v>359616</v>
      </c>
      <c r="E1550" s="1">
        <v>251731.20000000001</v>
      </c>
      <c r="F1550" s="1">
        <v>107884.8</v>
      </c>
      <c r="G1550" s="50">
        <v>12</v>
      </c>
      <c r="H1550" s="50">
        <f t="shared" si="24"/>
        <v>1</v>
      </c>
    </row>
    <row r="1551" spans="1:8" x14ac:dyDescent="0.25">
      <c r="A1551" t="s">
        <v>5193</v>
      </c>
      <c r="B1551" t="s">
        <v>5019</v>
      </c>
      <c r="C1551" t="s">
        <v>5017</v>
      </c>
      <c r="D1551" s="1">
        <v>79677.710000000006</v>
      </c>
      <c r="E1551" s="1">
        <v>55774.396999999997</v>
      </c>
      <c r="F1551" s="1">
        <v>23903.312999999998</v>
      </c>
      <c r="G1551" s="50">
        <v>7</v>
      </c>
      <c r="H1551" s="50">
        <f t="shared" si="24"/>
        <v>1</v>
      </c>
    </row>
    <row r="1552" spans="1:8" x14ac:dyDescent="0.25">
      <c r="A1552" t="s">
        <v>5185</v>
      </c>
      <c r="B1552" t="s">
        <v>5026</v>
      </c>
      <c r="C1552" t="s">
        <v>5013</v>
      </c>
      <c r="D1552" s="1">
        <v>40150.68</v>
      </c>
      <c r="E1552" s="1">
        <v>28105.475999999999</v>
      </c>
      <c r="F1552" s="1">
        <v>12045.204</v>
      </c>
      <c r="G1552" s="50">
        <v>12</v>
      </c>
      <c r="H1552" s="50">
        <f t="shared" si="24"/>
        <v>1</v>
      </c>
    </row>
    <row r="1553" spans="1:8" x14ac:dyDescent="0.25">
      <c r="A1553" t="s">
        <v>5189</v>
      </c>
      <c r="B1553" t="s">
        <v>5025</v>
      </c>
      <c r="C1553" t="s">
        <v>5015</v>
      </c>
      <c r="D1553" s="1">
        <v>34510.49</v>
      </c>
      <c r="E1553" s="1">
        <v>24157.343000000001</v>
      </c>
      <c r="F1553" s="1">
        <v>10353.147000000001</v>
      </c>
      <c r="G1553" s="50">
        <v>1</v>
      </c>
      <c r="H1553" s="50">
        <f t="shared" si="24"/>
        <v>1</v>
      </c>
    </row>
    <row r="1554" spans="1:8" x14ac:dyDescent="0.25">
      <c r="A1554" t="s">
        <v>5186</v>
      </c>
      <c r="B1554" t="s">
        <v>5019</v>
      </c>
      <c r="C1554" t="s">
        <v>5016</v>
      </c>
      <c r="D1554" s="1">
        <v>192810.23999999999</v>
      </c>
      <c r="E1554" s="1">
        <v>134967.16800000001</v>
      </c>
      <c r="F1554" s="1">
        <v>57843.072</v>
      </c>
      <c r="G1554" s="50">
        <v>12</v>
      </c>
      <c r="H1554" s="50">
        <f t="shared" si="24"/>
        <v>1</v>
      </c>
    </row>
    <row r="1555" spans="1:8" x14ac:dyDescent="0.25">
      <c r="A1555" t="s">
        <v>5184</v>
      </c>
      <c r="B1555" t="s">
        <v>5019</v>
      </c>
      <c r="C1555" t="s">
        <v>5017</v>
      </c>
      <c r="D1555" s="1">
        <v>104041.65</v>
      </c>
      <c r="E1555" s="1">
        <v>72829.154999999999</v>
      </c>
      <c r="F1555" s="1">
        <v>31212.494999999999</v>
      </c>
      <c r="G1555" s="50">
        <v>3</v>
      </c>
      <c r="H1555" s="50">
        <f t="shared" si="24"/>
        <v>1</v>
      </c>
    </row>
    <row r="1556" spans="1:8" x14ac:dyDescent="0.25">
      <c r="A1556" t="s">
        <v>5190</v>
      </c>
      <c r="B1556" t="s">
        <v>5019</v>
      </c>
      <c r="C1556" t="s">
        <v>5014</v>
      </c>
      <c r="D1556" s="1">
        <v>30658</v>
      </c>
      <c r="E1556" s="1">
        <v>21460.6</v>
      </c>
      <c r="F1556" s="1">
        <v>9197.4</v>
      </c>
      <c r="G1556" s="50">
        <v>2</v>
      </c>
      <c r="H1556" s="50">
        <f t="shared" si="24"/>
        <v>1</v>
      </c>
    </row>
    <row r="1557" spans="1:8" x14ac:dyDescent="0.25">
      <c r="A1557" t="s">
        <v>5187</v>
      </c>
      <c r="B1557" t="s">
        <v>5023</v>
      </c>
      <c r="C1557" t="s">
        <v>5017</v>
      </c>
      <c r="D1557" s="1">
        <v>59279</v>
      </c>
      <c r="E1557" s="1">
        <v>41495.300000000003</v>
      </c>
      <c r="F1557" s="1">
        <v>17783.7</v>
      </c>
      <c r="G1557" s="50">
        <v>2</v>
      </c>
      <c r="H1557" s="50">
        <f t="shared" si="24"/>
        <v>1</v>
      </c>
    </row>
    <row r="1558" spans="1:8" x14ac:dyDescent="0.25">
      <c r="A1558" t="s">
        <v>5192</v>
      </c>
      <c r="B1558" t="s">
        <v>5020</v>
      </c>
      <c r="C1558" t="s">
        <v>5016</v>
      </c>
      <c r="D1558" s="1">
        <v>80124</v>
      </c>
      <c r="E1558" s="1">
        <v>56086.8</v>
      </c>
      <c r="F1558" s="1">
        <v>24037.200000000001</v>
      </c>
      <c r="G1558" s="50">
        <v>4</v>
      </c>
      <c r="H1558" s="50">
        <f t="shared" si="24"/>
        <v>1</v>
      </c>
    </row>
    <row r="1559" spans="1:8" x14ac:dyDescent="0.25">
      <c r="A1559" t="s">
        <v>5188</v>
      </c>
      <c r="B1559" t="s">
        <v>5024</v>
      </c>
      <c r="C1559" t="s">
        <v>5015</v>
      </c>
      <c r="D1559" s="1">
        <v>69628</v>
      </c>
      <c r="E1559" s="1">
        <v>48739.6</v>
      </c>
      <c r="F1559" s="1">
        <v>20888.400000000001</v>
      </c>
      <c r="G1559" s="50">
        <v>4</v>
      </c>
      <c r="H1559" s="50">
        <f t="shared" si="24"/>
        <v>1</v>
      </c>
    </row>
    <row r="1560" spans="1:8" x14ac:dyDescent="0.25">
      <c r="A1560" t="s">
        <v>5186</v>
      </c>
      <c r="B1560" t="s">
        <v>5021</v>
      </c>
      <c r="C1560" t="s">
        <v>5013</v>
      </c>
      <c r="D1560" s="1">
        <v>151340.4</v>
      </c>
      <c r="E1560" s="1">
        <v>105938.28</v>
      </c>
      <c r="F1560" s="1">
        <v>45402.12</v>
      </c>
      <c r="G1560" s="50">
        <v>6</v>
      </c>
      <c r="H1560" s="50">
        <f t="shared" si="24"/>
        <v>1</v>
      </c>
    </row>
    <row r="1561" spans="1:8" x14ac:dyDescent="0.25">
      <c r="A1561" t="s">
        <v>5191</v>
      </c>
      <c r="B1561" t="s">
        <v>5022</v>
      </c>
      <c r="C1561" t="s">
        <v>5015</v>
      </c>
      <c r="D1561" s="1">
        <v>105398.64</v>
      </c>
      <c r="E1561" s="1">
        <v>73779.047999999995</v>
      </c>
      <c r="F1561" s="1">
        <v>31619.592000000001</v>
      </c>
      <c r="G1561" s="50">
        <v>3</v>
      </c>
      <c r="H1561" s="50">
        <f t="shared" si="24"/>
        <v>1</v>
      </c>
    </row>
    <row r="1562" spans="1:8" x14ac:dyDescent="0.25">
      <c r="A1562" t="s">
        <v>5183</v>
      </c>
      <c r="B1562" t="s">
        <v>5024</v>
      </c>
      <c r="C1562" t="s">
        <v>5017</v>
      </c>
      <c r="D1562" s="1">
        <v>206868</v>
      </c>
      <c r="E1562" s="1">
        <v>144807.6</v>
      </c>
      <c r="F1562" s="1">
        <v>62060.4</v>
      </c>
      <c r="G1562" s="50">
        <v>12</v>
      </c>
      <c r="H1562" s="50">
        <f t="shared" si="24"/>
        <v>1</v>
      </c>
    </row>
    <row r="1563" spans="1:8" x14ac:dyDescent="0.25">
      <c r="A1563" t="s">
        <v>5192</v>
      </c>
      <c r="B1563" t="s">
        <v>5026</v>
      </c>
      <c r="C1563" t="s">
        <v>5017</v>
      </c>
      <c r="D1563" s="1">
        <v>125176</v>
      </c>
      <c r="E1563" s="1">
        <v>87623.2</v>
      </c>
      <c r="F1563" s="1">
        <v>37552.800000000003</v>
      </c>
      <c r="G1563" s="50">
        <v>8</v>
      </c>
      <c r="H1563" s="50">
        <f t="shared" si="24"/>
        <v>1</v>
      </c>
    </row>
    <row r="1564" spans="1:8" x14ac:dyDescent="0.25">
      <c r="A1564" t="s">
        <v>5193</v>
      </c>
      <c r="B1564" t="s">
        <v>5026</v>
      </c>
      <c r="C1564" t="s">
        <v>5015</v>
      </c>
      <c r="D1564" s="1">
        <v>43887.18</v>
      </c>
      <c r="E1564" s="1">
        <v>30721.026000000002</v>
      </c>
      <c r="F1564" s="1">
        <v>13166.154</v>
      </c>
      <c r="G1564" s="50">
        <v>3</v>
      </c>
      <c r="H1564" s="50">
        <f t="shared" si="24"/>
        <v>1</v>
      </c>
    </row>
    <row r="1565" spans="1:8" x14ac:dyDescent="0.25">
      <c r="A1565" t="s">
        <v>5187</v>
      </c>
      <c r="B1565" t="s">
        <v>5020</v>
      </c>
      <c r="C1565" t="s">
        <v>5017</v>
      </c>
      <c r="D1565" s="1">
        <v>71325</v>
      </c>
      <c r="E1565" s="1">
        <v>49927.5</v>
      </c>
      <c r="F1565" s="1">
        <v>21397.5</v>
      </c>
      <c r="G1565" s="50">
        <v>3</v>
      </c>
      <c r="H1565" s="50">
        <f t="shared" si="24"/>
        <v>1</v>
      </c>
    </row>
    <row r="1566" spans="1:8" x14ac:dyDescent="0.25">
      <c r="A1566" t="s">
        <v>5190</v>
      </c>
      <c r="B1566" t="s">
        <v>5022</v>
      </c>
      <c r="C1566" t="s">
        <v>5013</v>
      </c>
      <c r="D1566" s="1">
        <v>374364.48</v>
      </c>
      <c r="E1566" s="1">
        <v>262055.136</v>
      </c>
      <c r="F1566" s="1">
        <v>112309.344</v>
      </c>
      <c r="G1566" s="50">
        <v>12</v>
      </c>
      <c r="H1566" s="50">
        <f t="shared" si="24"/>
        <v>1</v>
      </c>
    </row>
    <row r="1567" spans="1:8" x14ac:dyDescent="0.25">
      <c r="A1567" t="s">
        <v>5190</v>
      </c>
      <c r="B1567" t="s">
        <v>5022</v>
      </c>
      <c r="C1567" t="s">
        <v>5014</v>
      </c>
      <c r="D1567" s="1">
        <v>49416</v>
      </c>
      <c r="E1567" s="1">
        <v>34591.199999999997</v>
      </c>
      <c r="F1567" s="1">
        <v>14824.8</v>
      </c>
      <c r="G1567" s="50">
        <v>8</v>
      </c>
      <c r="H1567" s="50">
        <f t="shared" si="24"/>
        <v>1</v>
      </c>
    </row>
    <row r="1568" spans="1:8" x14ac:dyDescent="0.25">
      <c r="A1568" t="s">
        <v>5194</v>
      </c>
      <c r="B1568" t="s">
        <v>5019</v>
      </c>
      <c r="C1568" t="s">
        <v>5017</v>
      </c>
      <c r="D1568" s="1">
        <v>23688</v>
      </c>
      <c r="E1568" s="1">
        <v>16581.599999999999</v>
      </c>
      <c r="F1568" s="1">
        <v>7106.4</v>
      </c>
      <c r="G1568" s="50">
        <v>2</v>
      </c>
      <c r="H1568" s="50">
        <f t="shared" si="24"/>
        <v>1</v>
      </c>
    </row>
    <row r="1569" spans="1:8" x14ac:dyDescent="0.25">
      <c r="A1569" t="s">
        <v>5192</v>
      </c>
      <c r="B1569" t="s">
        <v>5020</v>
      </c>
      <c r="C1569" t="s">
        <v>5014</v>
      </c>
      <c r="D1569" s="1">
        <v>358023.6</v>
      </c>
      <c r="E1569" s="1">
        <v>250616.52</v>
      </c>
      <c r="F1569" s="1">
        <v>107407.08</v>
      </c>
      <c r="G1569" s="50">
        <v>12</v>
      </c>
      <c r="H1569" s="50">
        <f t="shared" si="24"/>
        <v>1</v>
      </c>
    </row>
    <row r="1570" spans="1:8" x14ac:dyDescent="0.25">
      <c r="A1570" t="s">
        <v>5184</v>
      </c>
      <c r="B1570" t="s">
        <v>5024</v>
      </c>
      <c r="C1570" t="s">
        <v>5013</v>
      </c>
      <c r="D1570" s="1">
        <v>32130</v>
      </c>
      <c r="E1570" s="1">
        <v>22491</v>
      </c>
      <c r="F1570" s="1">
        <v>9639</v>
      </c>
      <c r="G1570" s="50">
        <v>2</v>
      </c>
      <c r="H1570" s="50">
        <f t="shared" si="24"/>
        <v>1</v>
      </c>
    </row>
    <row r="1571" spans="1:8" x14ac:dyDescent="0.25">
      <c r="A1571" t="s">
        <v>5186</v>
      </c>
      <c r="B1571" t="s">
        <v>5026</v>
      </c>
      <c r="C1571" t="s">
        <v>5015</v>
      </c>
      <c r="D1571" s="1">
        <v>220947.36</v>
      </c>
      <c r="E1571" s="1">
        <v>154663.152</v>
      </c>
      <c r="F1571" s="1">
        <v>66284.207999999999</v>
      </c>
      <c r="G1571" s="50">
        <v>8</v>
      </c>
      <c r="H1571" s="50">
        <f t="shared" si="24"/>
        <v>1</v>
      </c>
    </row>
    <row r="1572" spans="1:8" x14ac:dyDescent="0.25">
      <c r="A1572" t="s">
        <v>5187</v>
      </c>
      <c r="B1572" t="s">
        <v>5026</v>
      </c>
      <c r="C1572" t="s">
        <v>5016</v>
      </c>
      <c r="D1572" s="1">
        <v>59867.85</v>
      </c>
      <c r="E1572" s="1">
        <v>41907.495000000003</v>
      </c>
      <c r="F1572" s="1">
        <v>17960.355</v>
      </c>
      <c r="G1572" s="50">
        <v>3</v>
      </c>
      <c r="H1572" s="50">
        <f t="shared" si="24"/>
        <v>1</v>
      </c>
    </row>
    <row r="1573" spans="1:8" x14ac:dyDescent="0.25">
      <c r="A1573" t="s">
        <v>5185</v>
      </c>
      <c r="B1573" t="s">
        <v>5022</v>
      </c>
      <c r="C1573" t="s">
        <v>5015</v>
      </c>
      <c r="D1573" s="1">
        <v>252934.08</v>
      </c>
      <c r="E1573" s="1">
        <v>177053.856</v>
      </c>
      <c r="F1573" s="1">
        <v>75880.224000000002</v>
      </c>
      <c r="G1573" s="50">
        <v>7</v>
      </c>
      <c r="H1573" s="50">
        <f t="shared" si="24"/>
        <v>1</v>
      </c>
    </row>
    <row r="1574" spans="1:8" x14ac:dyDescent="0.25">
      <c r="A1574" t="s">
        <v>5184</v>
      </c>
      <c r="B1574" t="s">
        <v>5019</v>
      </c>
      <c r="C1574" t="s">
        <v>5014</v>
      </c>
      <c r="D1574" s="1">
        <v>28231.95</v>
      </c>
      <c r="E1574" s="1">
        <v>19762.365000000002</v>
      </c>
      <c r="F1574" s="1">
        <v>8469.5849999999991</v>
      </c>
      <c r="G1574" s="50">
        <v>1</v>
      </c>
      <c r="H1574" s="50">
        <f t="shared" si="24"/>
        <v>1</v>
      </c>
    </row>
    <row r="1575" spans="1:8" x14ac:dyDescent="0.25">
      <c r="A1575" t="s">
        <v>5190</v>
      </c>
      <c r="B1575" t="s">
        <v>5025</v>
      </c>
      <c r="C1575" t="s">
        <v>5014</v>
      </c>
      <c r="D1575" s="1">
        <v>247525.95</v>
      </c>
      <c r="E1575" s="1">
        <v>173268.16500000001</v>
      </c>
      <c r="F1575" s="1">
        <v>74257.785000000003</v>
      </c>
      <c r="G1575" s="50">
        <v>7</v>
      </c>
      <c r="H1575" s="50">
        <f t="shared" si="24"/>
        <v>1</v>
      </c>
    </row>
    <row r="1576" spans="1:8" x14ac:dyDescent="0.25">
      <c r="A1576" t="s">
        <v>5185</v>
      </c>
      <c r="B1576" t="s">
        <v>5020</v>
      </c>
      <c r="C1576" t="s">
        <v>5016</v>
      </c>
      <c r="D1576" s="1">
        <v>70008</v>
      </c>
      <c r="E1576" s="1">
        <v>49005.599999999999</v>
      </c>
      <c r="F1576" s="1">
        <v>21002.400000000001</v>
      </c>
      <c r="G1576" s="50">
        <v>3</v>
      </c>
      <c r="H1576" s="50">
        <f t="shared" si="24"/>
        <v>1</v>
      </c>
    </row>
    <row r="1577" spans="1:8" x14ac:dyDescent="0.25">
      <c r="A1577" t="s">
        <v>5189</v>
      </c>
      <c r="B1577" t="s">
        <v>5022</v>
      </c>
      <c r="C1577" t="s">
        <v>5014</v>
      </c>
      <c r="D1577" s="1">
        <v>6084</v>
      </c>
      <c r="E1577" s="1">
        <v>4258.8</v>
      </c>
      <c r="F1577" s="1">
        <v>1825.2</v>
      </c>
      <c r="G1577" s="50">
        <v>4</v>
      </c>
      <c r="H1577" s="50">
        <f t="shared" si="24"/>
        <v>1</v>
      </c>
    </row>
    <row r="1578" spans="1:8" x14ac:dyDescent="0.25">
      <c r="A1578" t="s">
        <v>5188</v>
      </c>
      <c r="B1578" t="s">
        <v>5020</v>
      </c>
      <c r="C1578" t="s">
        <v>5013</v>
      </c>
      <c r="D1578" s="1">
        <v>8285</v>
      </c>
      <c r="E1578" s="1">
        <v>5799.5</v>
      </c>
      <c r="F1578" s="1">
        <v>2485.5</v>
      </c>
      <c r="G1578" s="50">
        <v>1</v>
      </c>
      <c r="H1578" s="50">
        <f t="shared" si="24"/>
        <v>1</v>
      </c>
    </row>
    <row r="1579" spans="1:8" x14ac:dyDescent="0.25">
      <c r="A1579" t="s">
        <v>5185</v>
      </c>
      <c r="B1579" t="s">
        <v>5026</v>
      </c>
      <c r="C1579" t="s">
        <v>5016</v>
      </c>
      <c r="D1579" s="1">
        <v>271917.5</v>
      </c>
      <c r="E1579" s="1">
        <v>190342.25</v>
      </c>
      <c r="F1579" s="1">
        <v>81575.25</v>
      </c>
      <c r="G1579" s="50">
        <v>10</v>
      </c>
      <c r="H1579" s="50">
        <f t="shared" si="24"/>
        <v>1</v>
      </c>
    </row>
    <row r="1580" spans="1:8" x14ac:dyDescent="0.25">
      <c r="A1580" t="s">
        <v>5186</v>
      </c>
      <c r="B1580" t="s">
        <v>5020</v>
      </c>
      <c r="C1580" t="s">
        <v>5017</v>
      </c>
      <c r="D1580" s="1">
        <v>169764</v>
      </c>
      <c r="E1580" s="1">
        <v>118834.8</v>
      </c>
      <c r="F1580" s="1">
        <v>50929.2</v>
      </c>
      <c r="G1580" s="50">
        <v>6</v>
      </c>
      <c r="H1580" s="50">
        <f t="shared" si="24"/>
        <v>1</v>
      </c>
    </row>
    <row r="1581" spans="1:8" x14ac:dyDescent="0.25">
      <c r="A1581" t="s">
        <v>5185</v>
      </c>
      <c r="B1581" t="s">
        <v>5022</v>
      </c>
      <c r="C1581" t="s">
        <v>5017</v>
      </c>
      <c r="D1581" s="1">
        <v>180290.25</v>
      </c>
      <c r="E1581" s="1">
        <v>126203.175</v>
      </c>
      <c r="F1581" s="1">
        <v>54087.074999999997</v>
      </c>
      <c r="G1581" s="50">
        <v>5</v>
      </c>
      <c r="H1581" s="50">
        <f t="shared" si="24"/>
        <v>1</v>
      </c>
    </row>
    <row r="1582" spans="1:8" x14ac:dyDescent="0.25">
      <c r="A1582" t="s">
        <v>5189</v>
      </c>
      <c r="B1582" t="s">
        <v>5025</v>
      </c>
      <c r="C1582" t="s">
        <v>5014</v>
      </c>
      <c r="D1582" s="1">
        <v>134892</v>
      </c>
      <c r="E1582" s="1">
        <v>94424.4</v>
      </c>
      <c r="F1582" s="1">
        <v>40467.599999999999</v>
      </c>
      <c r="G1582" s="50">
        <v>12</v>
      </c>
      <c r="H1582" s="50">
        <f t="shared" si="24"/>
        <v>1</v>
      </c>
    </row>
    <row r="1583" spans="1:8" x14ac:dyDescent="0.25">
      <c r="A1583" t="s">
        <v>5189</v>
      </c>
      <c r="B1583" t="s">
        <v>5020</v>
      </c>
      <c r="C1583" t="s">
        <v>5014</v>
      </c>
      <c r="D1583" s="1">
        <v>81000.399999999994</v>
      </c>
      <c r="E1583" s="1">
        <v>56700.28</v>
      </c>
      <c r="F1583" s="1">
        <v>24300.12</v>
      </c>
      <c r="G1583" s="50">
        <v>5</v>
      </c>
      <c r="H1583" s="50">
        <f t="shared" si="24"/>
        <v>1</v>
      </c>
    </row>
    <row r="1584" spans="1:8" x14ac:dyDescent="0.25">
      <c r="A1584" t="s">
        <v>5194</v>
      </c>
      <c r="B1584" t="s">
        <v>5020</v>
      </c>
      <c r="C1584" t="s">
        <v>5014</v>
      </c>
      <c r="D1584" s="1">
        <v>7275.48</v>
      </c>
      <c r="E1584" s="1">
        <v>5092.8360000000002</v>
      </c>
      <c r="F1584" s="1">
        <v>2182.6439999999998</v>
      </c>
      <c r="G1584" s="50">
        <v>2</v>
      </c>
      <c r="H1584" s="50">
        <f t="shared" si="24"/>
        <v>1</v>
      </c>
    </row>
    <row r="1585" spans="1:8" x14ac:dyDescent="0.25">
      <c r="A1585" t="s">
        <v>5183</v>
      </c>
      <c r="B1585" t="s">
        <v>5020</v>
      </c>
      <c r="C1585" t="s">
        <v>5017</v>
      </c>
      <c r="D1585" s="1">
        <v>95144</v>
      </c>
      <c r="E1585" s="1">
        <v>66600.800000000003</v>
      </c>
      <c r="F1585" s="1">
        <v>28543.200000000001</v>
      </c>
      <c r="G1585" s="50">
        <v>7</v>
      </c>
      <c r="H1585" s="50">
        <f t="shared" si="24"/>
        <v>1</v>
      </c>
    </row>
    <row r="1586" spans="1:8" x14ac:dyDescent="0.25">
      <c r="A1586" t="s">
        <v>5186</v>
      </c>
      <c r="B1586" t="s">
        <v>5026</v>
      </c>
      <c r="C1586" t="s">
        <v>5013</v>
      </c>
      <c r="D1586" s="1">
        <v>112326.48</v>
      </c>
      <c r="E1586" s="1">
        <v>78628.535999999993</v>
      </c>
      <c r="F1586" s="1">
        <v>33697.944000000003</v>
      </c>
      <c r="G1586" s="50">
        <v>9</v>
      </c>
      <c r="H1586" s="50">
        <f t="shared" si="24"/>
        <v>1</v>
      </c>
    </row>
    <row r="1587" spans="1:8" x14ac:dyDescent="0.25">
      <c r="A1587" t="s">
        <v>5184</v>
      </c>
      <c r="B1587" t="s">
        <v>5022</v>
      </c>
      <c r="C1587" t="s">
        <v>5013</v>
      </c>
      <c r="D1587" s="1">
        <v>363432.96000000002</v>
      </c>
      <c r="E1587" s="1">
        <v>254403.07199999999</v>
      </c>
      <c r="F1587" s="1">
        <v>109029.88800000001</v>
      </c>
      <c r="G1587" s="50">
        <v>11</v>
      </c>
      <c r="H1587" s="50">
        <f t="shared" si="24"/>
        <v>1</v>
      </c>
    </row>
    <row r="1588" spans="1:8" x14ac:dyDescent="0.25">
      <c r="A1588" t="s">
        <v>5185</v>
      </c>
      <c r="B1588" t="s">
        <v>5020</v>
      </c>
      <c r="C1588" t="s">
        <v>5013</v>
      </c>
      <c r="D1588" s="1">
        <v>118794.3</v>
      </c>
      <c r="E1588" s="1">
        <v>83156.009999999995</v>
      </c>
      <c r="F1588" s="1">
        <v>35638.29</v>
      </c>
      <c r="G1588" s="50">
        <v>5</v>
      </c>
      <c r="H1588" s="50">
        <f t="shared" si="24"/>
        <v>1</v>
      </c>
    </row>
    <row r="1589" spans="1:8" x14ac:dyDescent="0.25">
      <c r="A1589" t="s">
        <v>5193</v>
      </c>
      <c r="B1589" t="s">
        <v>5021</v>
      </c>
      <c r="C1589" t="s">
        <v>5014</v>
      </c>
      <c r="D1589" s="1">
        <v>370737.18</v>
      </c>
      <c r="E1589" s="1">
        <v>259516.02600000001</v>
      </c>
      <c r="F1589" s="1">
        <v>111221.15399999999</v>
      </c>
      <c r="G1589" s="50">
        <v>11</v>
      </c>
      <c r="H1589" s="50">
        <f t="shared" si="24"/>
        <v>1</v>
      </c>
    </row>
    <row r="1590" spans="1:8" x14ac:dyDescent="0.25">
      <c r="A1590" t="s">
        <v>5184</v>
      </c>
      <c r="B1590" t="s">
        <v>5026</v>
      </c>
      <c r="C1590" t="s">
        <v>5015</v>
      </c>
      <c r="D1590" s="1">
        <v>7053.44</v>
      </c>
      <c r="E1590" s="1">
        <v>4937.4080000000004</v>
      </c>
      <c r="F1590" s="1">
        <v>2116.0320000000002</v>
      </c>
      <c r="G1590" s="50">
        <v>2</v>
      </c>
      <c r="H1590" s="50">
        <f t="shared" si="24"/>
        <v>1</v>
      </c>
    </row>
    <row r="1591" spans="1:8" x14ac:dyDescent="0.25">
      <c r="A1591" t="s">
        <v>5184</v>
      </c>
      <c r="B1591" t="s">
        <v>5019</v>
      </c>
      <c r="C1591" t="s">
        <v>5017</v>
      </c>
      <c r="D1591" s="1">
        <v>157707</v>
      </c>
      <c r="E1591" s="1">
        <v>110394.9</v>
      </c>
      <c r="F1591" s="1">
        <v>47312.1</v>
      </c>
      <c r="G1591" s="50">
        <v>9</v>
      </c>
      <c r="H1591" s="50">
        <f t="shared" si="24"/>
        <v>1</v>
      </c>
    </row>
    <row r="1592" spans="1:8" x14ac:dyDescent="0.25">
      <c r="A1592" t="s">
        <v>5187</v>
      </c>
      <c r="B1592" t="s">
        <v>5023</v>
      </c>
      <c r="C1592" t="s">
        <v>5014</v>
      </c>
      <c r="D1592" s="1">
        <v>87156.54</v>
      </c>
      <c r="E1592" s="1">
        <v>61009.578000000001</v>
      </c>
      <c r="F1592" s="1">
        <v>26146.962</v>
      </c>
      <c r="G1592" s="50">
        <v>3</v>
      </c>
      <c r="H1592" s="50">
        <f t="shared" si="24"/>
        <v>1</v>
      </c>
    </row>
    <row r="1593" spans="1:8" x14ac:dyDescent="0.25">
      <c r="A1593" t="s">
        <v>5193</v>
      </c>
      <c r="B1593" t="s">
        <v>5022</v>
      </c>
      <c r="C1593" t="s">
        <v>5015</v>
      </c>
      <c r="D1593" s="1">
        <v>91206</v>
      </c>
      <c r="E1593" s="1">
        <v>63844.2</v>
      </c>
      <c r="F1593" s="1">
        <v>27361.8</v>
      </c>
      <c r="G1593" s="50">
        <v>3</v>
      </c>
      <c r="H1593" s="50">
        <f t="shared" si="24"/>
        <v>1</v>
      </c>
    </row>
    <row r="1594" spans="1:8" x14ac:dyDescent="0.25">
      <c r="A1594" t="s">
        <v>5186</v>
      </c>
      <c r="B1594" t="s">
        <v>5022</v>
      </c>
      <c r="C1594" t="s">
        <v>5017</v>
      </c>
      <c r="D1594" s="1">
        <v>77293.8</v>
      </c>
      <c r="E1594" s="1">
        <v>54105.66</v>
      </c>
      <c r="F1594" s="1">
        <v>23188.14</v>
      </c>
      <c r="G1594" s="50">
        <v>9</v>
      </c>
      <c r="H1594" s="50">
        <f t="shared" si="24"/>
        <v>1</v>
      </c>
    </row>
    <row r="1595" spans="1:8" x14ac:dyDescent="0.25">
      <c r="A1595" t="s">
        <v>5188</v>
      </c>
      <c r="B1595" t="s">
        <v>5024</v>
      </c>
      <c r="C1595" t="s">
        <v>5013</v>
      </c>
      <c r="D1595" s="1">
        <v>130385.64</v>
      </c>
      <c r="E1595" s="1">
        <v>91269.948000000004</v>
      </c>
      <c r="F1595" s="1">
        <v>39115.692000000003</v>
      </c>
      <c r="G1595" s="50">
        <v>11</v>
      </c>
      <c r="H1595" s="50">
        <f t="shared" si="24"/>
        <v>1</v>
      </c>
    </row>
    <row r="1596" spans="1:8" x14ac:dyDescent="0.25">
      <c r="A1596" t="s">
        <v>5188</v>
      </c>
      <c r="B1596" t="s">
        <v>5021</v>
      </c>
      <c r="C1596" t="s">
        <v>5014</v>
      </c>
      <c r="D1596" s="1">
        <v>11420</v>
      </c>
      <c r="E1596" s="1">
        <v>7994</v>
      </c>
      <c r="F1596" s="1">
        <v>3426</v>
      </c>
      <c r="G1596" s="50">
        <v>4</v>
      </c>
      <c r="H1596" s="50">
        <f t="shared" si="24"/>
        <v>1</v>
      </c>
    </row>
    <row r="1597" spans="1:8" x14ac:dyDescent="0.25">
      <c r="A1597" t="s">
        <v>5191</v>
      </c>
      <c r="B1597" t="s">
        <v>5024</v>
      </c>
      <c r="C1597" t="s">
        <v>5014</v>
      </c>
      <c r="D1597" s="1">
        <v>205678.07999999999</v>
      </c>
      <c r="E1597" s="1">
        <v>143974.65599999999</v>
      </c>
      <c r="F1597" s="1">
        <v>61703.423999999999</v>
      </c>
      <c r="G1597" s="50">
        <v>6</v>
      </c>
      <c r="H1597" s="50">
        <f t="shared" si="24"/>
        <v>1</v>
      </c>
    </row>
    <row r="1598" spans="1:8" x14ac:dyDescent="0.25">
      <c r="A1598" t="s">
        <v>5188</v>
      </c>
      <c r="B1598" t="s">
        <v>5026</v>
      </c>
      <c r="C1598" t="s">
        <v>5017</v>
      </c>
      <c r="D1598" s="1">
        <v>161503.74</v>
      </c>
      <c r="E1598" s="1">
        <v>113052.618</v>
      </c>
      <c r="F1598" s="1">
        <v>48451.122000000003</v>
      </c>
      <c r="G1598" s="50">
        <v>9</v>
      </c>
      <c r="H1598" s="50">
        <f t="shared" si="24"/>
        <v>1</v>
      </c>
    </row>
    <row r="1599" spans="1:8" x14ac:dyDescent="0.25">
      <c r="A1599" t="s">
        <v>5191</v>
      </c>
      <c r="B1599" t="s">
        <v>5024</v>
      </c>
      <c r="C1599" t="s">
        <v>5016</v>
      </c>
      <c r="D1599" s="1">
        <v>142041.12</v>
      </c>
      <c r="E1599" s="1">
        <v>99428.784</v>
      </c>
      <c r="F1599" s="1">
        <v>42612.336000000003</v>
      </c>
      <c r="G1599" s="50">
        <v>6</v>
      </c>
      <c r="H1599" s="50">
        <f t="shared" si="24"/>
        <v>1</v>
      </c>
    </row>
    <row r="1600" spans="1:8" x14ac:dyDescent="0.25">
      <c r="A1600" t="s">
        <v>5183</v>
      </c>
      <c r="B1600" t="s">
        <v>5025</v>
      </c>
      <c r="C1600" t="s">
        <v>5017</v>
      </c>
      <c r="D1600" s="1">
        <v>70920</v>
      </c>
      <c r="E1600" s="1">
        <v>49644</v>
      </c>
      <c r="F1600" s="1">
        <v>21276</v>
      </c>
      <c r="G1600" s="50">
        <v>5</v>
      </c>
      <c r="H1600" s="50">
        <f t="shared" si="24"/>
        <v>1</v>
      </c>
    </row>
    <row r="1601" spans="1:8" x14ac:dyDescent="0.25">
      <c r="A1601" t="s">
        <v>5185</v>
      </c>
      <c r="B1601" t="s">
        <v>5020</v>
      </c>
      <c r="C1601" t="s">
        <v>5015</v>
      </c>
      <c r="D1601" s="1">
        <v>113471.28</v>
      </c>
      <c r="E1601" s="1">
        <v>79429.895999999993</v>
      </c>
      <c r="F1601" s="1">
        <v>34041.383999999998</v>
      </c>
      <c r="G1601" s="50">
        <v>9</v>
      </c>
      <c r="H1601" s="50">
        <f t="shared" si="24"/>
        <v>1</v>
      </c>
    </row>
    <row r="1602" spans="1:8" x14ac:dyDescent="0.25">
      <c r="A1602" t="s">
        <v>5183</v>
      </c>
      <c r="B1602" t="s">
        <v>5019</v>
      </c>
      <c r="C1602" t="s">
        <v>5015</v>
      </c>
      <c r="D1602" s="1">
        <v>256653</v>
      </c>
      <c r="E1602" s="1">
        <v>179657.1</v>
      </c>
      <c r="F1602" s="1">
        <v>76995.899999999994</v>
      </c>
      <c r="G1602" s="50">
        <v>9</v>
      </c>
      <c r="H1602" s="50">
        <f t="shared" si="24"/>
        <v>1</v>
      </c>
    </row>
    <row r="1603" spans="1:8" x14ac:dyDescent="0.25">
      <c r="A1603" t="s">
        <v>5185</v>
      </c>
      <c r="B1603" t="s">
        <v>5025</v>
      </c>
      <c r="C1603" t="s">
        <v>5017</v>
      </c>
      <c r="D1603" s="1">
        <v>14834.4</v>
      </c>
      <c r="E1603" s="1">
        <v>10384.08</v>
      </c>
      <c r="F1603" s="1">
        <v>4450.32</v>
      </c>
      <c r="G1603" s="50">
        <v>3</v>
      </c>
      <c r="H1603" s="50">
        <f t="shared" ref="H1603:H1666" si="25">SUBTOTAL(103,A1603)</f>
        <v>1</v>
      </c>
    </row>
    <row r="1604" spans="1:8" x14ac:dyDescent="0.25">
      <c r="A1604" t="s">
        <v>5184</v>
      </c>
      <c r="B1604" t="s">
        <v>5024</v>
      </c>
      <c r="C1604" t="s">
        <v>5016</v>
      </c>
      <c r="D1604" s="1">
        <v>284064</v>
      </c>
      <c r="E1604" s="1">
        <v>198844.79999999999</v>
      </c>
      <c r="F1604" s="1">
        <v>85219.199999999997</v>
      </c>
      <c r="G1604" s="50">
        <v>12</v>
      </c>
      <c r="H1604" s="50">
        <f t="shared" si="25"/>
        <v>1</v>
      </c>
    </row>
    <row r="1605" spans="1:8" x14ac:dyDescent="0.25">
      <c r="A1605" t="s">
        <v>5187</v>
      </c>
      <c r="B1605" t="s">
        <v>5019</v>
      </c>
      <c r="C1605" t="s">
        <v>5015</v>
      </c>
      <c r="D1605" s="1">
        <v>293529.59999999998</v>
      </c>
      <c r="E1605" s="1">
        <v>205470.72</v>
      </c>
      <c r="F1605" s="1">
        <v>88058.880000000005</v>
      </c>
      <c r="G1605" s="50">
        <v>10</v>
      </c>
      <c r="H1605" s="50">
        <f t="shared" si="25"/>
        <v>1</v>
      </c>
    </row>
    <row r="1606" spans="1:8" x14ac:dyDescent="0.25">
      <c r="A1606" t="s">
        <v>5186</v>
      </c>
      <c r="B1606" t="s">
        <v>5026</v>
      </c>
      <c r="C1606" t="s">
        <v>5016</v>
      </c>
      <c r="D1606" s="1">
        <v>100114</v>
      </c>
      <c r="E1606" s="1">
        <v>70079.8</v>
      </c>
      <c r="F1606" s="1">
        <v>30034.2</v>
      </c>
      <c r="G1606" s="50">
        <v>7</v>
      </c>
      <c r="H1606" s="50">
        <f t="shared" si="25"/>
        <v>1</v>
      </c>
    </row>
    <row r="1607" spans="1:8" x14ac:dyDescent="0.25">
      <c r="A1607" t="s">
        <v>5186</v>
      </c>
      <c r="B1607" t="s">
        <v>5021</v>
      </c>
      <c r="C1607" t="s">
        <v>5015</v>
      </c>
      <c r="D1607" s="1">
        <v>191444</v>
      </c>
      <c r="E1607" s="1">
        <v>134010.79999999999</v>
      </c>
      <c r="F1607" s="1">
        <v>57433.2</v>
      </c>
      <c r="G1607" s="50">
        <v>11</v>
      </c>
      <c r="H1607" s="50">
        <f t="shared" si="25"/>
        <v>1</v>
      </c>
    </row>
    <row r="1608" spans="1:8" x14ac:dyDescent="0.25">
      <c r="A1608" t="s">
        <v>5193</v>
      </c>
      <c r="B1608" t="s">
        <v>5025</v>
      </c>
      <c r="C1608" t="s">
        <v>5015</v>
      </c>
      <c r="D1608" s="1">
        <v>71610</v>
      </c>
      <c r="E1608" s="1">
        <v>50127</v>
      </c>
      <c r="F1608" s="1">
        <v>21483</v>
      </c>
      <c r="G1608" s="50">
        <v>5</v>
      </c>
      <c r="H1608" s="50">
        <f t="shared" si="25"/>
        <v>1</v>
      </c>
    </row>
    <row r="1609" spans="1:8" x14ac:dyDescent="0.25">
      <c r="A1609" t="s">
        <v>5188</v>
      </c>
      <c r="B1609" t="s">
        <v>5021</v>
      </c>
      <c r="C1609" t="s">
        <v>5014</v>
      </c>
      <c r="D1609" s="1">
        <v>190580.04</v>
      </c>
      <c r="E1609" s="1">
        <v>133406.02799999999</v>
      </c>
      <c r="F1609" s="1">
        <v>57174.012000000002</v>
      </c>
      <c r="G1609" s="50">
        <v>9</v>
      </c>
      <c r="H1609" s="50">
        <f t="shared" si="25"/>
        <v>1</v>
      </c>
    </row>
    <row r="1610" spans="1:8" x14ac:dyDescent="0.25">
      <c r="A1610" t="s">
        <v>5189</v>
      </c>
      <c r="B1610" t="s">
        <v>5020</v>
      </c>
      <c r="C1610" t="s">
        <v>5013</v>
      </c>
      <c r="D1610" s="1">
        <v>243195.75</v>
      </c>
      <c r="E1610" s="1">
        <v>170237.02499999999</v>
      </c>
      <c r="F1610" s="1">
        <v>72958.725000000006</v>
      </c>
      <c r="G1610" s="50">
        <v>9</v>
      </c>
      <c r="H1610" s="50">
        <f t="shared" si="25"/>
        <v>1</v>
      </c>
    </row>
    <row r="1611" spans="1:8" x14ac:dyDescent="0.25">
      <c r="A1611" t="s">
        <v>5189</v>
      </c>
      <c r="B1611" t="s">
        <v>5019</v>
      </c>
      <c r="C1611" t="s">
        <v>5016</v>
      </c>
      <c r="D1611" s="1">
        <v>24706.48</v>
      </c>
      <c r="E1611" s="1">
        <v>17294.536</v>
      </c>
      <c r="F1611" s="1">
        <v>7411.9440000000004</v>
      </c>
      <c r="G1611" s="50">
        <v>1</v>
      </c>
      <c r="H1611" s="50">
        <f t="shared" si="25"/>
        <v>1</v>
      </c>
    </row>
    <row r="1612" spans="1:8" x14ac:dyDescent="0.25">
      <c r="A1612" t="s">
        <v>5190</v>
      </c>
      <c r="B1612" t="s">
        <v>5019</v>
      </c>
      <c r="C1612" t="s">
        <v>5016</v>
      </c>
      <c r="D1612" s="1">
        <v>42915.6</v>
      </c>
      <c r="E1612" s="1">
        <v>30040.92</v>
      </c>
      <c r="F1612" s="1">
        <v>12874.68</v>
      </c>
      <c r="G1612" s="50">
        <v>5</v>
      </c>
      <c r="H1612" s="50">
        <f t="shared" si="25"/>
        <v>1</v>
      </c>
    </row>
    <row r="1613" spans="1:8" x14ac:dyDescent="0.25">
      <c r="A1613" t="s">
        <v>5194</v>
      </c>
      <c r="B1613" t="s">
        <v>5020</v>
      </c>
      <c r="C1613" t="s">
        <v>5015</v>
      </c>
      <c r="D1613" s="1">
        <v>130116</v>
      </c>
      <c r="E1613" s="1">
        <v>91081.2</v>
      </c>
      <c r="F1613" s="1">
        <v>39034.800000000003</v>
      </c>
      <c r="G1613" s="50">
        <v>12</v>
      </c>
      <c r="H1613" s="50">
        <f t="shared" si="25"/>
        <v>1</v>
      </c>
    </row>
    <row r="1614" spans="1:8" x14ac:dyDescent="0.25">
      <c r="A1614" t="s">
        <v>5193</v>
      </c>
      <c r="B1614" t="s">
        <v>5022</v>
      </c>
      <c r="C1614" t="s">
        <v>5014</v>
      </c>
      <c r="D1614" s="1">
        <v>166622.39999999999</v>
      </c>
      <c r="E1614" s="1">
        <v>116635.68</v>
      </c>
      <c r="F1614" s="1">
        <v>49986.720000000001</v>
      </c>
      <c r="G1614" s="50">
        <v>5</v>
      </c>
      <c r="H1614" s="50">
        <f t="shared" si="25"/>
        <v>1</v>
      </c>
    </row>
    <row r="1615" spans="1:8" x14ac:dyDescent="0.25">
      <c r="A1615" t="s">
        <v>5186</v>
      </c>
      <c r="B1615" t="s">
        <v>5022</v>
      </c>
      <c r="C1615" t="s">
        <v>5017</v>
      </c>
      <c r="D1615" s="1">
        <v>68975</v>
      </c>
      <c r="E1615" s="1">
        <v>48282.5</v>
      </c>
      <c r="F1615" s="1">
        <v>20692.5</v>
      </c>
      <c r="G1615" s="50">
        <v>5</v>
      </c>
      <c r="H1615" s="50">
        <f t="shared" si="25"/>
        <v>1</v>
      </c>
    </row>
    <row r="1616" spans="1:8" x14ac:dyDescent="0.25">
      <c r="A1616" t="s">
        <v>5188</v>
      </c>
      <c r="B1616" t="s">
        <v>5023</v>
      </c>
      <c r="C1616" t="s">
        <v>5015</v>
      </c>
      <c r="D1616" s="1">
        <v>84843</v>
      </c>
      <c r="E1616" s="1">
        <v>59390.1</v>
      </c>
      <c r="F1616" s="1">
        <v>25452.9</v>
      </c>
      <c r="G1616" s="50">
        <v>9</v>
      </c>
      <c r="H1616" s="50">
        <f t="shared" si="25"/>
        <v>1</v>
      </c>
    </row>
    <row r="1617" spans="1:8" x14ac:dyDescent="0.25">
      <c r="A1617" t="s">
        <v>5194</v>
      </c>
      <c r="B1617" t="s">
        <v>5026</v>
      </c>
      <c r="C1617" t="s">
        <v>5017</v>
      </c>
      <c r="D1617" s="1">
        <v>166826</v>
      </c>
      <c r="E1617" s="1">
        <v>116778.2</v>
      </c>
      <c r="F1617" s="1">
        <v>50047.8</v>
      </c>
      <c r="G1617" s="50">
        <v>5</v>
      </c>
      <c r="H1617" s="50">
        <f t="shared" si="25"/>
        <v>1</v>
      </c>
    </row>
    <row r="1618" spans="1:8" x14ac:dyDescent="0.25">
      <c r="A1618" t="s">
        <v>5183</v>
      </c>
      <c r="B1618" t="s">
        <v>5020</v>
      </c>
      <c r="C1618" t="s">
        <v>5014</v>
      </c>
      <c r="D1618" s="1">
        <v>202244.58</v>
      </c>
      <c r="E1618" s="1">
        <v>141571.20600000001</v>
      </c>
      <c r="F1618" s="1">
        <v>60673.374000000003</v>
      </c>
      <c r="G1618" s="50">
        <v>9</v>
      </c>
      <c r="H1618" s="50">
        <f t="shared" si="25"/>
        <v>1</v>
      </c>
    </row>
    <row r="1619" spans="1:8" x14ac:dyDescent="0.25">
      <c r="A1619" t="s">
        <v>5192</v>
      </c>
      <c r="B1619" t="s">
        <v>5020</v>
      </c>
      <c r="C1619" t="s">
        <v>5016</v>
      </c>
      <c r="D1619" s="1">
        <v>15855.84</v>
      </c>
      <c r="E1619" s="1">
        <v>11099.088</v>
      </c>
      <c r="F1619" s="1">
        <v>4756.7520000000004</v>
      </c>
      <c r="G1619" s="50">
        <v>9</v>
      </c>
      <c r="H1619" s="50">
        <f t="shared" si="25"/>
        <v>1</v>
      </c>
    </row>
    <row r="1620" spans="1:8" x14ac:dyDescent="0.25">
      <c r="A1620" t="s">
        <v>5191</v>
      </c>
      <c r="B1620" t="s">
        <v>5024</v>
      </c>
      <c r="C1620" t="s">
        <v>5017</v>
      </c>
      <c r="D1620" s="1">
        <v>51579.839999999997</v>
      </c>
      <c r="E1620" s="1">
        <v>36105.887999999999</v>
      </c>
      <c r="F1620" s="1">
        <v>15473.951999999999</v>
      </c>
      <c r="G1620" s="50">
        <v>2</v>
      </c>
      <c r="H1620" s="50">
        <f t="shared" si="25"/>
        <v>1</v>
      </c>
    </row>
    <row r="1621" spans="1:8" x14ac:dyDescent="0.25">
      <c r="A1621" t="s">
        <v>5184</v>
      </c>
      <c r="B1621" t="s">
        <v>5025</v>
      </c>
      <c r="C1621" t="s">
        <v>5014</v>
      </c>
      <c r="D1621" s="1">
        <v>62392</v>
      </c>
      <c r="E1621" s="1">
        <v>43674.400000000001</v>
      </c>
      <c r="F1621" s="1">
        <v>18717.599999999999</v>
      </c>
      <c r="G1621" s="50">
        <v>4</v>
      </c>
      <c r="H1621" s="50">
        <f t="shared" si="25"/>
        <v>1</v>
      </c>
    </row>
    <row r="1622" spans="1:8" x14ac:dyDescent="0.25">
      <c r="A1622" t="s">
        <v>5190</v>
      </c>
      <c r="B1622" t="s">
        <v>5025</v>
      </c>
      <c r="C1622" t="s">
        <v>5017</v>
      </c>
      <c r="D1622" s="1">
        <v>30798</v>
      </c>
      <c r="E1622" s="1">
        <v>21558.6</v>
      </c>
      <c r="F1622" s="1">
        <v>9239.4</v>
      </c>
      <c r="G1622" s="50">
        <v>2</v>
      </c>
      <c r="H1622" s="50">
        <f t="shared" si="25"/>
        <v>1</v>
      </c>
    </row>
    <row r="1623" spans="1:8" x14ac:dyDescent="0.25">
      <c r="A1623" t="s">
        <v>5191</v>
      </c>
      <c r="B1623" t="s">
        <v>5021</v>
      </c>
      <c r="C1623" t="s">
        <v>5015</v>
      </c>
      <c r="D1623" s="1">
        <v>192723.84</v>
      </c>
      <c r="E1623" s="1">
        <v>134906.68799999999</v>
      </c>
      <c r="F1623" s="1">
        <v>57817.152000000002</v>
      </c>
      <c r="G1623" s="50">
        <v>6</v>
      </c>
      <c r="H1623" s="50">
        <f t="shared" si="25"/>
        <v>1</v>
      </c>
    </row>
    <row r="1624" spans="1:8" x14ac:dyDescent="0.25">
      <c r="A1624" t="s">
        <v>5190</v>
      </c>
      <c r="B1624" t="s">
        <v>5019</v>
      </c>
      <c r="C1624" t="s">
        <v>5015</v>
      </c>
      <c r="D1624" s="1">
        <v>120788.7</v>
      </c>
      <c r="E1624" s="1">
        <v>84552.09</v>
      </c>
      <c r="F1624" s="1">
        <v>36236.61</v>
      </c>
      <c r="G1624" s="50">
        <v>5</v>
      </c>
      <c r="H1624" s="50">
        <f t="shared" si="25"/>
        <v>1</v>
      </c>
    </row>
    <row r="1625" spans="1:8" x14ac:dyDescent="0.25">
      <c r="A1625" t="s">
        <v>5194</v>
      </c>
      <c r="B1625" t="s">
        <v>5024</v>
      </c>
      <c r="C1625" t="s">
        <v>5015</v>
      </c>
      <c r="D1625" s="1">
        <v>174619.1</v>
      </c>
      <c r="E1625" s="1">
        <v>122233.37</v>
      </c>
      <c r="F1625" s="1">
        <v>52385.73</v>
      </c>
      <c r="G1625" s="50">
        <v>5</v>
      </c>
      <c r="H1625" s="50">
        <f t="shared" si="25"/>
        <v>1</v>
      </c>
    </row>
    <row r="1626" spans="1:8" x14ac:dyDescent="0.25">
      <c r="A1626" t="s">
        <v>5183</v>
      </c>
      <c r="B1626" t="s">
        <v>5021</v>
      </c>
      <c r="C1626" t="s">
        <v>5015</v>
      </c>
      <c r="D1626" s="1">
        <v>322470.71999999997</v>
      </c>
      <c r="E1626" s="1">
        <v>225729.50399999999</v>
      </c>
      <c r="F1626" s="1">
        <v>96741.216</v>
      </c>
      <c r="G1626" s="50">
        <v>12</v>
      </c>
      <c r="H1626" s="50">
        <f t="shared" si="25"/>
        <v>1</v>
      </c>
    </row>
    <row r="1627" spans="1:8" x14ac:dyDescent="0.25">
      <c r="A1627" t="s">
        <v>5192</v>
      </c>
      <c r="B1627" t="s">
        <v>5026</v>
      </c>
      <c r="C1627" t="s">
        <v>5013</v>
      </c>
      <c r="D1627" s="1">
        <v>226299.15</v>
      </c>
      <c r="E1627" s="1">
        <v>158409.405</v>
      </c>
      <c r="F1627" s="1">
        <v>67889.744999999995</v>
      </c>
      <c r="G1627" s="50">
        <v>9</v>
      </c>
      <c r="H1627" s="50">
        <f t="shared" si="25"/>
        <v>1</v>
      </c>
    </row>
    <row r="1628" spans="1:8" x14ac:dyDescent="0.25">
      <c r="A1628" t="s">
        <v>5183</v>
      </c>
      <c r="B1628" t="s">
        <v>5021</v>
      </c>
      <c r="C1628" t="s">
        <v>5013</v>
      </c>
      <c r="D1628" s="1">
        <v>32482.639999999999</v>
      </c>
      <c r="E1628" s="1">
        <v>22737.848000000002</v>
      </c>
      <c r="F1628" s="1">
        <v>9744.7919999999995</v>
      </c>
      <c r="G1628" s="50">
        <v>2</v>
      </c>
      <c r="H1628" s="50">
        <f t="shared" si="25"/>
        <v>1</v>
      </c>
    </row>
    <row r="1629" spans="1:8" x14ac:dyDescent="0.25">
      <c r="A1629" t="s">
        <v>5192</v>
      </c>
      <c r="B1629" t="s">
        <v>5021</v>
      </c>
      <c r="C1629" t="s">
        <v>5016</v>
      </c>
      <c r="D1629" s="1">
        <v>154602.42000000001</v>
      </c>
      <c r="E1629" s="1">
        <v>108221.694</v>
      </c>
      <c r="F1629" s="1">
        <v>46380.726000000002</v>
      </c>
      <c r="G1629" s="50">
        <v>7</v>
      </c>
      <c r="H1629" s="50">
        <f t="shared" si="25"/>
        <v>1</v>
      </c>
    </row>
    <row r="1630" spans="1:8" x14ac:dyDescent="0.25">
      <c r="A1630" t="s">
        <v>5192</v>
      </c>
      <c r="B1630" t="s">
        <v>5026</v>
      </c>
      <c r="C1630" t="s">
        <v>5014</v>
      </c>
      <c r="D1630" s="1">
        <v>36024.480000000003</v>
      </c>
      <c r="E1630" s="1">
        <v>25217.135999999999</v>
      </c>
      <c r="F1630" s="1">
        <v>10807.343999999999</v>
      </c>
      <c r="G1630" s="50">
        <v>2</v>
      </c>
      <c r="H1630" s="50">
        <f t="shared" si="25"/>
        <v>1</v>
      </c>
    </row>
    <row r="1631" spans="1:8" x14ac:dyDescent="0.25">
      <c r="A1631" t="s">
        <v>5189</v>
      </c>
      <c r="B1631" t="s">
        <v>5026</v>
      </c>
      <c r="C1631" t="s">
        <v>5016</v>
      </c>
      <c r="D1631" s="1">
        <v>94978.240000000005</v>
      </c>
      <c r="E1631" s="1">
        <v>66484.767999999996</v>
      </c>
      <c r="F1631" s="1">
        <v>28493.472000000002</v>
      </c>
      <c r="G1631" s="50">
        <v>8</v>
      </c>
      <c r="H1631" s="50">
        <f t="shared" si="25"/>
        <v>1</v>
      </c>
    </row>
    <row r="1632" spans="1:8" x14ac:dyDescent="0.25">
      <c r="A1632" t="s">
        <v>5189</v>
      </c>
      <c r="B1632" t="s">
        <v>5022</v>
      </c>
      <c r="C1632" t="s">
        <v>5013</v>
      </c>
      <c r="D1632" s="1">
        <v>24648</v>
      </c>
      <c r="E1632" s="1">
        <v>17253.599999999999</v>
      </c>
      <c r="F1632" s="1">
        <v>7394.4</v>
      </c>
      <c r="G1632" s="50">
        <v>3</v>
      </c>
      <c r="H1632" s="50">
        <f t="shared" si="25"/>
        <v>1</v>
      </c>
    </row>
    <row r="1633" spans="1:8" x14ac:dyDescent="0.25">
      <c r="A1633" t="s">
        <v>5191</v>
      </c>
      <c r="B1633" t="s">
        <v>5023</v>
      </c>
      <c r="C1633" t="s">
        <v>5014</v>
      </c>
      <c r="D1633" s="1">
        <v>53078.76</v>
      </c>
      <c r="E1633" s="1">
        <v>37155.131999999998</v>
      </c>
      <c r="F1633" s="1">
        <v>15923.628000000001</v>
      </c>
      <c r="G1633" s="50">
        <v>7</v>
      </c>
      <c r="H1633" s="50">
        <f t="shared" si="25"/>
        <v>1</v>
      </c>
    </row>
    <row r="1634" spans="1:8" x14ac:dyDescent="0.25">
      <c r="A1634" t="s">
        <v>5190</v>
      </c>
      <c r="B1634" t="s">
        <v>5022</v>
      </c>
      <c r="C1634" t="s">
        <v>5013</v>
      </c>
      <c r="D1634" s="1">
        <v>210389.4</v>
      </c>
      <c r="E1634" s="1">
        <v>147272.57999999999</v>
      </c>
      <c r="F1634" s="1">
        <v>63116.82</v>
      </c>
      <c r="G1634" s="50">
        <v>9</v>
      </c>
      <c r="H1634" s="50">
        <f t="shared" si="25"/>
        <v>1</v>
      </c>
    </row>
    <row r="1635" spans="1:8" x14ac:dyDescent="0.25">
      <c r="A1635" t="s">
        <v>5190</v>
      </c>
      <c r="B1635" t="s">
        <v>5024</v>
      </c>
      <c r="C1635" t="s">
        <v>5017</v>
      </c>
      <c r="D1635" s="1">
        <v>272885.31</v>
      </c>
      <c r="E1635" s="1">
        <v>191019.717</v>
      </c>
      <c r="F1635" s="1">
        <v>81865.592999999993</v>
      </c>
      <c r="G1635" s="50">
        <v>9</v>
      </c>
      <c r="H1635" s="50">
        <f t="shared" si="25"/>
        <v>1</v>
      </c>
    </row>
    <row r="1636" spans="1:8" x14ac:dyDescent="0.25">
      <c r="A1636" t="s">
        <v>5189</v>
      </c>
      <c r="B1636" t="s">
        <v>5026</v>
      </c>
      <c r="C1636" t="s">
        <v>5017</v>
      </c>
      <c r="D1636" s="1">
        <v>148258</v>
      </c>
      <c r="E1636" s="1">
        <v>103780.6</v>
      </c>
      <c r="F1636" s="1">
        <v>44477.4</v>
      </c>
      <c r="G1636" s="50">
        <v>11</v>
      </c>
      <c r="H1636" s="50">
        <f t="shared" si="25"/>
        <v>1</v>
      </c>
    </row>
    <row r="1637" spans="1:8" x14ac:dyDescent="0.25">
      <c r="A1637" t="s">
        <v>5185</v>
      </c>
      <c r="B1637" t="s">
        <v>5025</v>
      </c>
      <c r="C1637" t="s">
        <v>5015</v>
      </c>
      <c r="D1637" s="1">
        <v>33863.31</v>
      </c>
      <c r="E1637" s="1">
        <v>23704.316999999999</v>
      </c>
      <c r="F1637" s="1">
        <v>10158.993</v>
      </c>
      <c r="G1637" s="50">
        <v>3</v>
      </c>
      <c r="H1637" s="50">
        <f t="shared" si="25"/>
        <v>1</v>
      </c>
    </row>
    <row r="1638" spans="1:8" x14ac:dyDescent="0.25">
      <c r="A1638" t="s">
        <v>5183</v>
      </c>
      <c r="B1638" t="s">
        <v>5025</v>
      </c>
      <c r="C1638" t="s">
        <v>5017</v>
      </c>
      <c r="D1638" s="1">
        <v>203428.8</v>
      </c>
      <c r="E1638" s="1">
        <v>142400.16</v>
      </c>
      <c r="F1638" s="1">
        <v>61028.639999999999</v>
      </c>
      <c r="G1638" s="50">
        <v>8</v>
      </c>
      <c r="H1638" s="50">
        <f t="shared" si="25"/>
        <v>1</v>
      </c>
    </row>
    <row r="1639" spans="1:8" x14ac:dyDescent="0.25">
      <c r="A1639" t="s">
        <v>5186</v>
      </c>
      <c r="B1639" t="s">
        <v>5024</v>
      </c>
      <c r="C1639" t="s">
        <v>5015</v>
      </c>
      <c r="D1639" s="1">
        <v>33592.65</v>
      </c>
      <c r="E1639" s="1">
        <v>23514.855</v>
      </c>
      <c r="F1639" s="1">
        <v>10077.795</v>
      </c>
      <c r="G1639" s="50">
        <v>1</v>
      </c>
      <c r="H1639" s="50">
        <f t="shared" si="25"/>
        <v>1</v>
      </c>
    </row>
    <row r="1640" spans="1:8" x14ac:dyDescent="0.25">
      <c r="A1640" t="s">
        <v>5188</v>
      </c>
      <c r="B1640" t="s">
        <v>5023</v>
      </c>
      <c r="C1640" t="s">
        <v>5016</v>
      </c>
      <c r="D1640" s="1">
        <v>257117.76</v>
      </c>
      <c r="E1640" s="1">
        <v>179982.432</v>
      </c>
      <c r="F1640" s="1">
        <v>77135.327999999994</v>
      </c>
      <c r="G1640" s="50">
        <v>8</v>
      </c>
      <c r="H1640" s="50">
        <f t="shared" si="25"/>
        <v>1</v>
      </c>
    </row>
    <row r="1641" spans="1:8" x14ac:dyDescent="0.25">
      <c r="A1641" t="s">
        <v>5191</v>
      </c>
      <c r="B1641" t="s">
        <v>5019</v>
      </c>
      <c r="C1641" t="s">
        <v>5013</v>
      </c>
      <c r="D1641" s="1">
        <v>35390.25</v>
      </c>
      <c r="E1641" s="1">
        <v>24773.174999999999</v>
      </c>
      <c r="F1641" s="1">
        <v>10617.075000000001</v>
      </c>
      <c r="G1641" s="50">
        <v>1</v>
      </c>
      <c r="H1641" s="50">
        <f t="shared" si="25"/>
        <v>1</v>
      </c>
    </row>
    <row r="1642" spans="1:8" x14ac:dyDescent="0.25">
      <c r="A1642" t="s">
        <v>5191</v>
      </c>
      <c r="B1642" t="s">
        <v>5025</v>
      </c>
      <c r="C1642" t="s">
        <v>5017</v>
      </c>
      <c r="D1642" s="1">
        <v>71501.88</v>
      </c>
      <c r="E1642" s="1">
        <v>50051.315999999999</v>
      </c>
      <c r="F1642" s="1">
        <v>21450.563999999998</v>
      </c>
      <c r="G1642" s="50">
        <v>6</v>
      </c>
      <c r="H1642" s="50">
        <f t="shared" si="25"/>
        <v>1</v>
      </c>
    </row>
    <row r="1643" spans="1:8" x14ac:dyDescent="0.25">
      <c r="A1643" t="s">
        <v>5190</v>
      </c>
      <c r="B1643" t="s">
        <v>5020</v>
      </c>
      <c r="C1643" t="s">
        <v>5017</v>
      </c>
      <c r="D1643" s="1">
        <v>18729.75</v>
      </c>
      <c r="E1643" s="1">
        <v>13110.825000000001</v>
      </c>
      <c r="F1643" s="1">
        <v>5618.9250000000002</v>
      </c>
      <c r="G1643" s="50">
        <v>5</v>
      </c>
      <c r="H1643" s="50">
        <f t="shared" si="25"/>
        <v>1</v>
      </c>
    </row>
    <row r="1644" spans="1:8" x14ac:dyDescent="0.25">
      <c r="A1644" t="s">
        <v>5185</v>
      </c>
      <c r="B1644" t="s">
        <v>5024</v>
      </c>
      <c r="C1644" t="s">
        <v>5017</v>
      </c>
      <c r="D1644" s="1">
        <v>175048</v>
      </c>
      <c r="E1644" s="1">
        <v>122533.6</v>
      </c>
      <c r="F1644" s="1">
        <v>52514.400000000001</v>
      </c>
      <c r="G1644" s="50">
        <v>8</v>
      </c>
      <c r="H1644" s="50">
        <f t="shared" si="25"/>
        <v>1</v>
      </c>
    </row>
    <row r="1645" spans="1:8" x14ac:dyDescent="0.25">
      <c r="A1645" t="s">
        <v>5191</v>
      </c>
      <c r="B1645" t="s">
        <v>5025</v>
      </c>
      <c r="C1645" t="s">
        <v>5017</v>
      </c>
      <c r="D1645" s="1">
        <v>90425.7</v>
      </c>
      <c r="E1645" s="1">
        <v>63297.99</v>
      </c>
      <c r="F1645" s="1">
        <v>27127.71</v>
      </c>
      <c r="G1645" s="50">
        <v>10</v>
      </c>
      <c r="H1645" s="50">
        <f t="shared" si="25"/>
        <v>1</v>
      </c>
    </row>
    <row r="1646" spans="1:8" x14ac:dyDescent="0.25">
      <c r="A1646" t="s">
        <v>5184</v>
      </c>
      <c r="B1646" t="s">
        <v>5021</v>
      </c>
      <c r="C1646" t="s">
        <v>5015</v>
      </c>
      <c r="D1646" s="1">
        <v>339531.75</v>
      </c>
      <c r="E1646" s="1">
        <v>237672.22500000001</v>
      </c>
      <c r="F1646" s="1">
        <v>101859.52499999999</v>
      </c>
      <c r="G1646" s="50">
        <v>9</v>
      </c>
      <c r="H1646" s="50">
        <f t="shared" si="25"/>
        <v>1</v>
      </c>
    </row>
    <row r="1647" spans="1:8" x14ac:dyDescent="0.25">
      <c r="A1647" t="s">
        <v>5189</v>
      </c>
      <c r="B1647" t="s">
        <v>5022</v>
      </c>
      <c r="C1647" t="s">
        <v>5014</v>
      </c>
      <c r="D1647" s="1">
        <v>148659</v>
      </c>
      <c r="E1647" s="1">
        <v>104061.3</v>
      </c>
      <c r="F1647" s="1">
        <v>44597.7</v>
      </c>
      <c r="G1647" s="50">
        <v>5</v>
      </c>
      <c r="H1647" s="50">
        <f t="shared" si="25"/>
        <v>1</v>
      </c>
    </row>
    <row r="1648" spans="1:8" x14ac:dyDescent="0.25">
      <c r="A1648" t="s">
        <v>5185</v>
      </c>
      <c r="B1648" t="s">
        <v>5026</v>
      </c>
      <c r="C1648" t="s">
        <v>5017</v>
      </c>
      <c r="D1648" s="1">
        <v>10292</v>
      </c>
      <c r="E1648" s="1">
        <v>7204.4</v>
      </c>
      <c r="F1648" s="1">
        <v>3087.6</v>
      </c>
      <c r="G1648" s="50">
        <v>2</v>
      </c>
      <c r="H1648" s="50">
        <f t="shared" si="25"/>
        <v>1</v>
      </c>
    </row>
    <row r="1649" spans="1:8" x14ac:dyDescent="0.25">
      <c r="A1649" t="s">
        <v>5186</v>
      </c>
      <c r="B1649" t="s">
        <v>5021</v>
      </c>
      <c r="C1649" t="s">
        <v>5015</v>
      </c>
      <c r="D1649" s="1">
        <v>20790.64</v>
      </c>
      <c r="E1649" s="1">
        <v>14553.448</v>
      </c>
      <c r="F1649" s="1">
        <v>6237.192</v>
      </c>
      <c r="G1649" s="50">
        <v>1</v>
      </c>
      <c r="H1649" s="50">
        <f t="shared" si="25"/>
        <v>1</v>
      </c>
    </row>
    <row r="1650" spans="1:8" x14ac:dyDescent="0.25">
      <c r="A1650" t="s">
        <v>5191</v>
      </c>
      <c r="B1650" t="s">
        <v>5021</v>
      </c>
      <c r="C1650" t="s">
        <v>5013</v>
      </c>
      <c r="D1650" s="1">
        <v>104065.5</v>
      </c>
      <c r="E1650" s="1">
        <v>72845.850000000006</v>
      </c>
      <c r="F1650" s="1">
        <v>31219.65</v>
      </c>
      <c r="G1650" s="50">
        <v>5</v>
      </c>
      <c r="H1650" s="50">
        <f t="shared" si="25"/>
        <v>1</v>
      </c>
    </row>
    <row r="1651" spans="1:8" x14ac:dyDescent="0.25">
      <c r="A1651" t="s">
        <v>5192</v>
      </c>
      <c r="B1651" t="s">
        <v>5022</v>
      </c>
      <c r="C1651" t="s">
        <v>5016</v>
      </c>
      <c r="D1651" s="1">
        <v>228828</v>
      </c>
      <c r="E1651" s="1">
        <v>160179.6</v>
      </c>
      <c r="F1651" s="1">
        <v>68648.399999999994</v>
      </c>
      <c r="G1651" s="50">
        <v>12</v>
      </c>
      <c r="H1651" s="50">
        <f t="shared" si="25"/>
        <v>1</v>
      </c>
    </row>
    <row r="1652" spans="1:8" x14ac:dyDescent="0.25">
      <c r="A1652" t="s">
        <v>5193</v>
      </c>
      <c r="B1652" t="s">
        <v>5024</v>
      </c>
      <c r="C1652" t="s">
        <v>5015</v>
      </c>
      <c r="D1652" s="1">
        <v>21190</v>
      </c>
      <c r="E1652" s="1">
        <v>14833</v>
      </c>
      <c r="F1652" s="1">
        <v>6357</v>
      </c>
      <c r="G1652" s="50">
        <v>5</v>
      </c>
      <c r="H1652" s="50">
        <f t="shared" si="25"/>
        <v>1</v>
      </c>
    </row>
    <row r="1653" spans="1:8" x14ac:dyDescent="0.25">
      <c r="A1653" t="s">
        <v>5194</v>
      </c>
      <c r="B1653" t="s">
        <v>5019</v>
      </c>
      <c r="C1653" t="s">
        <v>5017</v>
      </c>
      <c r="D1653" s="1">
        <v>163820.16</v>
      </c>
      <c r="E1653" s="1">
        <v>114674.11199999999</v>
      </c>
      <c r="F1653" s="1">
        <v>49146.048000000003</v>
      </c>
      <c r="G1653" s="50">
        <v>6</v>
      </c>
      <c r="H1653" s="50">
        <f t="shared" si="25"/>
        <v>1</v>
      </c>
    </row>
    <row r="1654" spans="1:8" x14ac:dyDescent="0.25">
      <c r="A1654" t="s">
        <v>5193</v>
      </c>
      <c r="B1654" t="s">
        <v>5024</v>
      </c>
      <c r="C1654" t="s">
        <v>5016</v>
      </c>
      <c r="D1654" s="1">
        <v>196308</v>
      </c>
      <c r="E1654" s="1">
        <v>137415.6</v>
      </c>
      <c r="F1654" s="1">
        <v>58892.4</v>
      </c>
      <c r="G1654" s="50">
        <v>12</v>
      </c>
      <c r="H1654" s="50">
        <f t="shared" si="25"/>
        <v>1</v>
      </c>
    </row>
    <row r="1655" spans="1:8" x14ac:dyDescent="0.25">
      <c r="A1655" t="s">
        <v>5183</v>
      </c>
      <c r="B1655" t="s">
        <v>5024</v>
      </c>
      <c r="C1655" t="s">
        <v>5017</v>
      </c>
      <c r="D1655" s="1">
        <v>103022.28</v>
      </c>
      <c r="E1655" s="1">
        <v>72115.596000000005</v>
      </c>
      <c r="F1655" s="1">
        <v>30906.684000000001</v>
      </c>
      <c r="G1655" s="50">
        <v>3</v>
      </c>
      <c r="H1655" s="50">
        <f t="shared" si="25"/>
        <v>1</v>
      </c>
    </row>
    <row r="1656" spans="1:8" x14ac:dyDescent="0.25">
      <c r="A1656" t="s">
        <v>5187</v>
      </c>
      <c r="B1656" t="s">
        <v>5021</v>
      </c>
      <c r="C1656" t="s">
        <v>5015</v>
      </c>
      <c r="D1656" s="1">
        <v>137888</v>
      </c>
      <c r="E1656" s="1">
        <v>96521.600000000006</v>
      </c>
      <c r="F1656" s="1">
        <v>41366.400000000001</v>
      </c>
      <c r="G1656" s="50">
        <v>4</v>
      </c>
      <c r="H1656" s="50">
        <f t="shared" si="25"/>
        <v>1</v>
      </c>
    </row>
    <row r="1657" spans="1:8" x14ac:dyDescent="0.25">
      <c r="A1657" t="s">
        <v>5185</v>
      </c>
      <c r="B1657" t="s">
        <v>5020</v>
      </c>
      <c r="C1657" t="s">
        <v>5015</v>
      </c>
      <c r="D1657" s="1">
        <v>104155.74</v>
      </c>
      <c r="E1657" s="1">
        <v>72909.017999999996</v>
      </c>
      <c r="F1657" s="1">
        <v>31246.722000000002</v>
      </c>
      <c r="G1657" s="50">
        <v>9</v>
      </c>
      <c r="H1657" s="50">
        <f t="shared" si="25"/>
        <v>1</v>
      </c>
    </row>
    <row r="1658" spans="1:8" x14ac:dyDescent="0.25">
      <c r="A1658" t="s">
        <v>5193</v>
      </c>
      <c r="B1658" t="s">
        <v>5023</v>
      </c>
      <c r="C1658" t="s">
        <v>5017</v>
      </c>
      <c r="D1658" s="1">
        <v>291998.52</v>
      </c>
      <c r="E1658" s="1">
        <v>204398.96400000001</v>
      </c>
      <c r="F1658" s="1">
        <v>87599.555999999997</v>
      </c>
      <c r="G1658" s="50">
        <v>11</v>
      </c>
      <c r="H1658" s="50">
        <f t="shared" si="25"/>
        <v>1</v>
      </c>
    </row>
    <row r="1659" spans="1:8" x14ac:dyDescent="0.25">
      <c r="A1659" t="s">
        <v>5184</v>
      </c>
      <c r="B1659" t="s">
        <v>5022</v>
      </c>
      <c r="C1659" t="s">
        <v>5013</v>
      </c>
      <c r="D1659" s="1">
        <v>147213</v>
      </c>
      <c r="E1659" s="1">
        <v>103049.1</v>
      </c>
      <c r="F1659" s="1">
        <v>44163.9</v>
      </c>
      <c r="G1659" s="50">
        <v>9</v>
      </c>
      <c r="H1659" s="50">
        <f t="shared" si="25"/>
        <v>1</v>
      </c>
    </row>
    <row r="1660" spans="1:8" x14ac:dyDescent="0.25">
      <c r="A1660" t="s">
        <v>5190</v>
      </c>
      <c r="B1660" t="s">
        <v>5026</v>
      </c>
      <c r="C1660" t="s">
        <v>5014</v>
      </c>
      <c r="D1660" s="1">
        <v>69597.08</v>
      </c>
      <c r="E1660" s="1">
        <v>48717.955999999998</v>
      </c>
      <c r="F1660" s="1">
        <v>20879.124</v>
      </c>
      <c r="G1660" s="50">
        <v>7</v>
      </c>
      <c r="H1660" s="50">
        <f t="shared" si="25"/>
        <v>1</v>
      </c>
    </row>
    <row r="1661" spans="1:8" x14ac:dyDescent="0.25">
      <c r="A1661" t="s">
        <v>5185</v>
      </c>
      <c r="B1661" t="s">
        <v>5020</v>
      </c>
      <c r="C1661" t="s">
        <v>5014</v>
      </c>
      <c r="D1661" s="1">
        <v>89952</v>
      </c>
      <c r="E1661" s="1">
        <v>62966.400000000001</v>
      </c>
      <c r="F1661" s="1">
        <v>26985.599999999999</v>
      </c>
      <c r="G1661" s="50">
        <v>4</v>
      </c>
      <c r="H1661" s="50">
        <f t="shared" si="25"/>
        <v>1</v>
      </c>
    </row>
    <row r="1662" spans="1:8" x14ac:dyDescent="0.25">
      <c r="A1662" t="s">
        <v>5191</v>
      </c>
      <c r="B1662" t="s">
        <v>5022</v>
      </c>
      <c r="C1662" t="s">
        <v>5017</v>
      </c>
      <c r="D1662" s="1">
        <v>80942.399999999994</v>
      </c>
      <c r="E1662" s="1">
        <v>56659.68</v>
      </c>
      <c r="F1662" s="1">
        <v>24282.720000000001</v>
      </c>
      <c r="G1662" s="50">
        <v>3</v>
      </c>
      <c r="H1662" s="50">
        <f t="shared" si="25"/>
        <v>1</v>
      </c>
    </row>
    <row r="1663" spans="1:8" x14ac:dyDescent="0.25">
      <c r="A1663" t="s">
        <v>5184</v>
      </c>
      <c r="B1663" t="s">
        <v>5021</v>
      </c>
      <c r="C1663" t="s">
        <v>5017</v>
      </c>
      <c r="D1663" s="1">
        <v>46212</v>
      </c>
      <c r="E1663" s="1">
        <v>32348.400000000001</v>
      </c>
      <c r="F1663" s="1">
        <v>13863.6</v>
      </c>
      <c r="G1663" s="50">
        <v>12</v>
      </c>
      <c r="H1663" s="50">
        <f t="shared" si="25"/>
        <v>1</v>
      </c>
    </row>
    <row r="1664" spans="1:8" x14ac:dyDescent="0.25">
      <c r="A1664" t="s">
        <v>5184</v>
      </c>
      <c r="B1664" t="s">
        <v>5021</v>
      </c>
      <c r="C1664" t="s">
        <v>5013</v>
      </c>
      <c r="D1664" s="1">
        <v>53571</v>
      </c>
      <c r="E1664" s="1">
        <v>37499.699999999997</v>
      </c>
      <c r="F1664" s="1">
        <v>16071.3</v>
      </c>
      <c r="G1664" s="50">
        <v>7</v>
      </c>
      <c r="H1664" s="50">
        <f t="shared" si="25"/>
        <v>1</v>
      </c>
    </row>
    <row r="1665" spans="1:8" x14ac:dyDescent="0.25">
      <c r="A1665" t="s">
        <v>5185</v>
      </c>
      <c r="B1665" t="s">
        <v>5023</v>
      </c>
      <c r="C1665" t="s">
        <v>5016</v>
      </c>
      <c r="D1665" s="1">
        <v>47612.25</v>
      </c>
      <c r="E1665" s="1">
        <v>33328.574999999997</v>
      </c>
      <c r="F1665" s="1">
        <v>14283.674999999999</v>
      </c>
      <c r="G1665" s="50">
        <v>3</v>
      </c>
      <c r="H1665" s="50">
        <f t="shared" si="25"/>
        <v>1</v>
      </c>
    </row>
    <row r="1666" spans="1:8" x14ac:dyDescent="0.25">
      <c r="A1666" t="s">
        <v>5194</v>
      </c>
      <c r="B1666" t="s">
        <v>5021</v>
      </c>
      <c r="C1666" t="s">
        <v>5013</v>
      </c>
      <c r="D1666" s="1">
        <v>273372</v>
      </c>
      <c r="E1666" s="1">
        <v>191360.4</v>
      </c>
      <c r="F1666" s="1">
        <v>82011.600000000006</v>
      </c>
      <c r="G1666" s="50">
        <v>12</v>
      </c>
      <c r="H1666" s="50">
        <f t="shared" si="25"/>
        <v>1</v>
      </c>
    </row>
    <row r="1667" spans="1:8" x14ac:dyDescent="0.25">
      <c r="A1667" t="s">
        <v>5188</v>
      </c>
      <c r="B1667" t="s">
        <v>5019</v>
      </c>
      <c r="C1667" t="s">
        <v>5015</v>
      </c>
      <c r="D1667" s="1">
        <v>27230</v>
      </c>
      <c r="E1667" s="1">
        <v>19061</v>
      </c>
      <c r="F1667" s="1">
        <v>8169</v>
      </c>
      <c r="G1667" s="50">
        <v>1</v>
      </c>
      <c r="H1667" s="50">
        <f t="shared" ref="H1667:H1730" si="26">SUBTOTAL(103,A1667)</f>
        <v>1</v>
      </c>
    </row>
    <row r="1668" spans="1:8" x14ac:dyDescent="0.25">
      <c r="A1668" t="s">
        <v>5184</v>
      </c>
      <c r="B1668" t="s">
        <v>5022</v>
      </c>
      <c r="C1668" t="s">
        <v>5015</v>
      </c>
      <c r="D1668" s="1">
        <v>18714.240000000002</v>
      </c>
      <c r="E1668" s="1">
        <v>13099.968000000001</v>
      </c>
      <c r="F1668" s="1">
        <v>5614.2719999999999</v>
      </c>
      <c r="G1668" s="50">
        <v>6</v>
      </c>
      <c r="H1668" s="50">
        <f t="shared" si="26"/>
        <v>1</v>
      </c>
    </row>
    <row r="1669" spans="1:8" x14ac:dyDescent="0.25">
      <c r="A1669" t="s">
        <v>5190</v>
      </c>
      <c r="B1669" t="s">
        <v>5022</v>
      </c>
      <c r="C1669" t="s">
        <v>5013</v>
      </c>
      <c r="D1669" s="1">
        <v>21168.560000000001</v>
      </c>
      <c r="E1669" s="1">
        <v>14817.992</v>
      </c>
      <c r="F1669" s="1">
        <v>6350.5680000000002</v>
      </c>
      <c r="G1669" s="50">
        <v>1</v>
      </c>
      <c r="H1669" s="50">
        <f t="shared" si="26"/>
        <v>1</v>
      </c>
    </row>
    <row r="1670" spans="1:8" x14ac:dyDescent="0.25">
      <c r="A1670" t="s">
        <v>5194</v>
      </c>
      <c r="B1670" t="s">
        <v>5026</v>
      </c>
      <c r="C1670" t="s">
        <v>5016</v>
      </c>
      <c r="D1670" s="1">
        <v>33832</v>
      </c>
      <c r="E1670" s="1">
        <v>23682.400000000001</v>
      </c>
      <c r="F1670" s="1">
        <v>10149.6</v>
      </c>
      <c r="G1670" s="50">
        <v>1</v>
      </c>
      <c r="H1670" s="50">
        <f t="shared" si="26"/>
        <v>1</v>
      </c>
    </row>
    <row r="1671" spans="1:8" x14ac:dyDescent="0.25">
      <c r="A1671" t="s">
        <v>5185</v>
      </c>
      <c r="B1671" t="s">
        <v>5019</v>
      </c>
      <c r="C1671" t="s">
        <v>5017</v>
      </c>
      <c r="D1671" s="1">
        <v>15760.5</v>
      </c>
      <c r="E1671" s="1">
        <v>11032.35</v>
      </c>
      <c r="F1671" s="1">
        <v>4728.1499999999996</v>
      </c>
      <c r="G1671" s="50">
        <v>1</v>
      </c>
      <c r="H1671" s="50">
        <f t="shared" si="26"/>
        <v>1</v>
      </c>
    </row>
    <row r="1672" spans="1:8" x14ac:dyDescent="0.25">
      <c r="A1672" t="s">
        <v>5189</v>
      </c>
      <c r="B1672" t="s">
        <v>5023</v>
      </c>
      <c r="C1672" t="s">
        <v>5016</v>
      </c>
      <c r="D1672" s="1">
        <v>339658.66</v>
      </c>
      <c r="E1672" s="1">
        <v>237761.06200000001</v>
      </c>
      <c r="F1672" s="1">
        <v>101897.598</v>
      </c>
      <c r="G1672" s="50">
        <v>11</v>
      </c>
      <c r="H1672" s="50">
        <f t="shared" si="26"/>
        <v>1</v>
      </c>
    </row>
    <row r="1673" spans="1:8" x14ac:dyDescent="0.25">
      <c r="A1673" t="s">
        <v>5185</v>
      </c>
      <c r="B1673" t="s">
        <v>5019</v>
      </c>
      <c r="C1673" t="s">
        <v>5015</v>
      </c>
      <c r="D1673" s="1">
        <v>95622.8</v>
      </c>
      <c r="E1673" s="1">
        <v>66935.960000000006</v>
      </c>
      <c r="F1673" s="1">
        <v>28686.84</v>
      </c>
      <c r="G1673" s="50">
        <v>7</v>
      </c>
      <c r="H1673" s="50">
        <f t="shared" si="26"/>
        <v>1</v>
      </c>
    </row>
    <row r="1674" spans="1:8" x14ac:dyDescent="0.25">
      <c r="A1674" t="s">
        <v>5188</v>
      </c>
      <c r="B1674" t="s">
        <v>5019</v>
      </c>
      <c r="C1674" t="s">
        <v>5015</v>
      </c>
      <c r="D1674" s="1">
        <v>130830</v>
      </c>
      <c r="E1674" s="1">
        <v>91581</v>
      </c>
      <c r="F1674" s="1">
        <v>39249</v>
      </c>
      <c r="G1674" s="50">
        <v>5</v>
      </c>
      <c r="H1674" s="50">
        <f t="shared" si="26"/>
        <v>1</v>
      </c>
    </row>
    <row r="1675" spans="1:8" x14ac:dyDescent="0.25">
      <c r="A1675" t="s">
        <v>5183</v>
      </c>
      <c r="B1675" t="s">
        <v>5019</v>
      </c>
      <c r="C1675" t="s">
        <v>5015</v>
      </c>
      <c r="D1675" s="1">
        <v>86739</v>
      </c>
      <c r="E1675" s="1">
        <v>60717.3</v>
      </c>
      <c r="F1675" s="1">
        <v>26021.7</v>
      </c>
      <c r="G1675" s="50">
        <v>3</v>
      </c>
      <c r="H1675" s="50">
        <f t="shared" si="26"/>
        <v>1</v>
      </c>
    </row>
    <row r="1676" spans="1:8" x14ac:dyDescent="0.25">
      <c r="A1676" t="s">
        <v>5185</v>
      </c>
      <c r="B1676" t="s">
        <v>5020</v>
      </c>
      <c r="C1676" t="s">
        <v>5013</v>
      </c>
      <c r="D1676" s="1">
        <v>1924</v>
      </c>
      <c r="E1676" s="1">
        <v>1346.8</v>
      </c>
      <c r="F1676" s="1">
        <v>577.20000000000005</v>
      </c>
      <c r="G1676" s="50">
        <v>1</v>
      </c>
      <c r="H1676" s="50">
        <f t="shared" si="26"/>
        <v>1</v>
      </c>
    </row>
    <row r="1677" spans="1:8" x14ac:dyDescent="0.25">
      <c r="A1677" t="s">
        <v>5184</v>
      </c>
      <c r="B1677" t="s">
        <v>5026</v>
      </c>
      <c r="C1677" t="s">
        <v>5013</v>
      </c>
      <c r="D1677" s="1">
        <v>236623.2</v>
      </c>
      <c r="E1677" s="1">
        <v>165636.24</v>
      </c>
      <c r="F1677" s="1">
        <v>70986.960000000006</v>
      </c>
      <c r="G1677" s="50">
        <v>12</v>
      </c>
      <c r="H1677" s="50">
        <f t="shared" si="26"/>
        <v>1</v>
      </c>
    </row>
    <row r="1678" spans="1:8" x14ac:dyDescent="0.25">
      <c r="A1678" t="s">
        <v>5194</v>
      </c>
      <c r="B1678" t="s">
        <v>5024</v>
      </c>
      <c r="C1678" t="s">
        <v>5017</v>
      </c>
      <c r="D1678" s="1">
        <v>162624</v>
      </c>
      <c r="E1678" s="1">
        <v>113836.8</v>
      </c>
      <c r="F1678" s="1">
        <v>48787.199999999997</v>
      </c>
      <c r="G1678" s="50">
        <v>8</v>
      </c>
      <c r="H1678" s="50">
        <f t="shared" si="26"/>
        <v>1</v>
      </c>
    </row>
    <row r="1679" spans="1:8" x14ac:dyDescent="0.25">
      <c r="A1679" t="s">
        <v>5193</v>
      </c>
      <c r="B1679" t="s">
        <v>5025</v>
      </c>
      <c r="C1679" t="s">
        <v>5016</v>
      </c>
      <c r="D1679" s="1">
        <v>129998.39999999999</v>
      </c>
      <c r="E1679" s="1">
        <v>90998.88</v>
      </c>
      <c r="F1679" s="1">
        <v>38999.519999999997</v>
      </c>
      <c r="G1679" s="50">
        <v>6</v>
      </c>
      <c r="H1679" s="50">
        <f t="shared" si="26"/>
        <v>1</v>
      </c>
    </row>
    <row r="1680" spans="1:8" x14ac:dyDescent="0.25">
      <c r="A1680" t="s">
        <v>5192</v>
      </c>
      <c r="B1680" t="s">
        <v>5025</v>
      </c>
      <c r="C1680" t="s">
        <v>5017</v>
      </c>
      <c r="D1680" s="1">
        <v>75080.5</v>
      </c>
      <c r="E1680" s="1">
        <v>52556.35</v>
      </c>
      <c r="F1680" s="1">
        <v>22524.15</v>
      </c>
      <c r="G1680" s="50">
        <v>5</v>
      </c>
      <c r="H1680" s="50">
        <f t="shared" si="26"/>
        <v>1</v>
      </c>
    </row>
    <row r="1681" spans="1:8" x14ac:dyDescent="0.25">
      <c r="A1681" t="s">
        <v>5186</v>
      </c>
      <c r="B1681" t="s">
        <v>5024</v>
      </c>
      <c r="C1681" t="s">
        <v>5016</v>
      </c>
      <c r="D1681" s="1">
        <v>41752.080000000002</v>
      </c>
      <c r="E1681" s="1">
        <v>29226.455999999998</v>
      </c>
      <c r="F1681" s="1">
        <v>12525.624</v>
      </c>
      <c r="G1681" s="50">
        <v>3</v>
      </c>
      <c r="H1681" s="50">
        <f t="shared" si="26"/>
        <v>1</v>
      </c>
    </row>
    <row r="1682" spans="1:8" x14ac:dyDescent="0.25">
      <c r="A1682" t="s">
        <v>5192</v>
      </c>
      <c r="B1682" t="s">
        <v>5020</v>
      </c>
      <c r="C1682" t="s">
        <v>5017</v>
      </c>
      <c r="D1682" s="1">
        <v>165634.20000000001</v>
      </c>
      <c r="E1682" s="1">
        <v>115943.94</v>
      </c>
      <c r="F1682" s="1">
        <v>49690.26</v>
      </c>
      <c r="G1682" s="50">
        <v>12</v>
      </c>
      <c r="H1682" s="50">
        <f t="shared" si="26"/>
        <v>1</v>
      </c>
    </row>
    <row r="1683" spans="1:8" x14ac:dyDescent="0.25">
      <c r="A1683" t="s">
        <v>5185</v>
      </c>
      <c r="B1683" t="s">
        <v>5026</v>
      </c>
      <c r="C1683" t="s">
        <v>5016</v>
      </c>
      <c r="D1683" s="1">
        <v>101508</v>
      </c>
      <c r="E1683" s="1">
        <v>71055.600000000006</v>
      </c>
      <c r="F1683" s="1">
        <v>30452.400000000001</v>
      </c>
      <c r="G1683" s="50">
        <v>4</v>
      </c>
      <c r="H1683" s="50">
        <f t="shared" si="26"/>
        <v>1</v>
      </c>
    </row>
    <row r="1684" spans="1:8" x14ac:dyDescent="0.25">
      <c r="A1684" t="s">
        <v>5193</v>
      </c>
      <c r="B1684" t="s">
        <v>5019</v>
      </c>
      <c r="C1684" t="s">
        <v>5016</v>
      </c>
      <c r="D1684" s="1">
        <v>374367.62</v>
      </c>
      <c r="E1684" s="1">
        <v>262057.334</v>
      </c>
      <c r="F1684" s="1">
        <v>112310.28599999999</v>
      </c>
      <c r="G1684" s="50">
        <v>11</v>
      </c>
      <c r="H1684" s="50">
        <f t="shared" si="26"/>
        <v>1</v>
      </c>
    </row>
    <row r="1685" spans="1:8" x14ac:dyDescent="0.25">
      <c r="A1685" t="s">
        <v>5194</v>
      </c>
      <c r="B1685" t="s">
        <v>5026</v>
      </c>
      <c r="C1685" t="s">
        <v>5013</v>
      </c>
      <c r="D1685" s="1">
        <v>7379.84</v>
      </c>
      <c r="E1685" s="1">
        <v>5165.8879999999999</v>
      </c>
      <c r="F1685" s="1">
        <v>2213.9520000000002</v>
      </c>
      <c r="G1685" s="50">
        <v>4</v>
      </c>
      <c r="H1685" s="50">
        <f t="shared" si="26"/>
        <v>1</v>
      </c>
    </row>
    <row r="1686" spans="1:8" x14ac:dyDescent="0.25">
      <c r="A1686" t="s">
        <v>5191</v>
      </c>
      <c r="B1686" t="s">
        <v>5020</v>
      </c>
      <c r="C1686" t="s">
        <v>5014</v>
      </c>
      <c r="D1686" s="1">
        <v>94865.4</v>
      </c>
      <c r="E1686" s="1">
        <v>66405.78</v>
      </c>
      <c r="F1686" s="1">
        <v>28459.62</v>
      </c>
      <c r="G1686" s="50">
        <v>12</v>
      </c>
      <c r="H1686" s="50">
        <f t="shared" si="26"/>
        <v>1</v>
      </c>
    </row>
    <row r="1687" spans="1:8" x14ac:dyDescent="0.25">
      <c r="A1687" t="s">
        <v>5184</v>
      </c>
      <c r="B1687" t="s">
        <v>5022</v>
      </c>
      <c r="C1687" t="s">
        <v>5017</v>
      </c>
      <c r="D1687" s="1">
        <v>155114.1</v>
      </c>
      <c r="E1687" s="1">
        <v>108579.87</v>
      </c>
      <c r="F1687" s="1">
        <v>46534.23</v>
      </c>
      <c r="G1687" s="50">
        <v>5</v>
      </c>
      <c r="H1687" s="50">
        <f t="shared" si="26"/>
        <v>1</v>
      </c>
    </row>
    <row r="1688" spans="1:8" x14ac:dyDescent="0.25">
      <c r="A1688" t="s">
        <v>5189</v>
      </c>
      <c r="B1688" t="s">
        <v>5021</v>
      </c>
      <c r="C1688" t="s">
        <v>5014</v>
      </c>
      <c r="D1688" s="1">
        <v>22956</v>
      </c>
      <c r="E1688" s="1">
        <v>16069.2</v>
      </c>
      <c r="F1688" s="1">
        <v>6886.8</v>
      </c>
      <c r="G1688" s="50">
        <v>12</v>
      </c>
      <c r="H1688" s="50">
        <f t="shared" si="26"/>
        <v>1</v>
      </c>
    </row>
    <row r="1689" spans="1:8" x14ac:dyDescent="0.25">
      <c r="A1689" t="s">
        <v>5183</v>
      </c>
      <c r="B1689" t="s">
        <v>5024</v>
      </c>
      <c r="C1689" t="s">
        <v>5015</v>
      </c>
      <c r="D1689" s="1">
        <v>292042.8</v>
      </c>
      <c r="E1689" s="1">
        <v>204429.96</v>
      </c>
      <c r="F1689" s="1">
        <v>87612.84</v>
      </c>
      <c r="G1689" s="50">
        <v>10</v>
      </c>
      <c r="H1689" s="50">
        <f t="shared" si="26"/>
        <v>1</v>
      </c>
    </row>
    <row r="1690" spans="1:8" x14ac:dyDescent="0.25">
      <c r="A1690" t="s">
        <v>5194</v>
      </c>
      <c r="B1690" t="s">
        <v>5020</v>
      </c>
      <c r="C1690" t="s">
        <v>5016</v>
      </c>
      <c r="D1690" s="1">
        <v>26534</v>
      </c>
      <c r="E1690" s="1">
        <v>18573.8</v>
      </c>
      <c r="F1690" s="1">
        <v>7960.2</v>
      </c>
      <c r="G1690" s="50">
        <v>1</v>
      </c>
      <c r="H1690" s="50">
        <f t="shared" si="26"/>
        <v>1</v>
      </c>
    </row>
    <row r="1691" spans="1:8" x14ac:dyDescent="0.25">
      <c r="A1691" t="s">
        <v>5190</v>
      </c>
      <c r="B1691" t="s">
        <v>5019</v>
      </c>
      <c r="C1691" t="s">
        <v>5016</v>
      </c>
      <c r="D1691" s="1">
        <v>108120</v>
      </c>
      <c r="E1691" s="1">
        <v>75684</v>
      </c>
      <c r="F1691" s="1">
        <v>32436</v>
      </c>
      <c r="G1691" s="50">
        <v>5</v>
      </c>
      <c r="H1691" s="50">
        <f t="shared" si="26"/>
        <v>1</v>
      </c>
    </row>
    <row r="1692" spans="1:8" x14ac:dyDescent="0.25">
      <c r="A1692" t="s">
        <v>5189</v>
      </c>
      <c r="B1692" t="s">
        <v>5024</v>
      </c>
      <c r="C1692" t="s">
        <v>5013</v>
      </c>
      <c r="D1692" s="1">
        <v>46146.94</v>
      </c>
      <c r="E1692" s="1">
        <v>32302.858</v>
      </c>
      <c r="F1692" s="1">
        <v>13844.082</v>
      </c>
      <c r="G1692" s="50">
        <v>2</v>
      </c>
      <c r="H1692" s="50">
        <f t="shared" si="26"/>
        <v>1</v>
      </c>
    </row>
    <row r="1693" spans="1:8" x14ac:dyDescent="0.25">
      <c r="A1693" t="s">
        <v>5192</v>
      </c>
      <c r="B1693" t="s">
        <v>5019</v>
      </c>
      <c r="C1693" t="s">
        <v>5017</v>
      </c>
      <c r="D1693" s="1">
        <v>149539.5</v>
      </c>
      <c r="E1693" s="1">
        <v>104677.65</v>
      </c>
      <c r="F1693" s="1">
        <v>44861.85</v>
      </c>
      <c r="G1693" s="50">
        <v>5</v>
      </c>
      <c r="H1693" s="50">
        <f t="shared" si="26"/>
        <v>1</v>
      </c>
    </row>
    <row r="1694" spans="1:8" x14ac:dyDescent="0.25">
      <c r="A1694" t="s">
        <v>5191</v>
      </c>
      <c r="B1694" t="s">
        <v>5022</v>
      </c>
      <c r="C1694" t="s">
        <v>5016</v>
      </c>
      <c r="D1694" s="1">
        <v>66031</v>
      </c>
      <c r="E1694" s="1">
        <v>46221.7</v>
      </c>
      <c r="F1694" s="1">
        <v>19809.3</v>
      </c>
      <c r="G1694" s="50">
        <v>7</v>
      </c>
      <c r="H1694" s="50">
        <f t="shared" si="26"/>
        <v>1</v>
      </c>
    </row>
    <row r="1695" spans="1:8" x14ac:dyDescent="0.25">
      <c r="A1695" t="s">
        <v>5192</v>
      </c>
      <c r="B1695" t="s">
        <v>5025</v>
      </c>
      <c r="C1695" t="s">
        <v>5014</v>
      </c>
      <c r="D1695" s="1">
        <v>327468.96000000002</v>
      </c>
      <c r="E1695" s="1">
        <v>229228.272</v>
      </c>
      <c r="F1695" s="1">
        <v>98240.687999999995</v>
      </c>
      <c r="G1695" s="50">
        <v>9</v>
      </c>
      <c r="H1695" s="50">
        <f t="shared" si="26"/>
        <v>1</v>
      </c>
    </row>
    <row r="1696" spans="1:8" x14ac:dyDescent="0.25">
      <c r="A1696" t="s">
        <v>5187</v>
      </c>
      <c r="B1696" t="s">
        <v>5021</v>
      </c>
      <c r="C1696" t="s">
        <v>5015</v>
      </c>
      <c r="D1696" s="1">
        <v>90782.01</v>
      </c>
      <c r="E1696" s="1">
        <v>63547.406999999999</v>
      </c>
      <c r="F1696" s="1">
        <v>27234.602999999999</v>
      </c>
      <c r="G1696" s="50">
        <v>11</v>
      </c>
      <c r="H1696" s="50">
        <f t="shared" si="26"/>
        <v>1</v>
      </c>
    </row>
    <row r="1697" spans="1:8" x14ac:dyDescent="0.25">
      <c r="A1697" t="s">
        <v>5184</v>
      </c>
      <c r="B1697" t="s">
        <v>5026</v>
      </c>
      <c r="C1697" t="s">
        <v>5015</v>
      </c>
      <c r="D1697" s="1">
        <v>32675.759999999998</v>
      </c>
      <c r="E1697" s="1">
        <v>22873.031999999999</v>
      </c>
      <c r="F1697" s="1">
        <v>9802.7279999999992</v>
      </c>
      <c r="G1697" s="50">
        <v>1</v>
      </c>
      <c r="H1697" s="50">
        <f t="shared" si="26"/>
        <v>1</v>
      </c>
    </row>
    <row r="1698" spans="1:8" x14ac:dyDescent="0.25">
      <c r="A1698" t="s">
        <v>5194</v>
      </c>
      <c r="B1698" t="s">
        <v>5021</v>
      </c>
      <c r="C1698" t="s">
        <v>5013</v>
      </c>
      <c r="D1698" s="1">
        <v>197922.89</v>
      </c>
      <c r="E1698" s="1">
        <v>138546.02299999999</v>
      </c>
      <c r="F1698" s="1">
        <v>59376.866999999998</v>
      </c>
      <c r="G1698" s="50">
        <v>11</v>
      </c>
      <c r="H1698" s="50">
        <f t="shared" si="26"/>
        <v>1</v>
      </c>
    </row>
    <row r="1699" spans="1:8" x14ac:dyDescent="0.25">
      <c r="A1699" t="s">
        <v>5188</v>
      </c>
      <c r="B1699" t="s">
        <v>5021</v>
      </c>
      <c r="C1699" t="s">
        <v>5017</v>
      </c>
      <c r="D1699" s="1">
        <v>31522.28</v>
      </c>
      <c r="E1699" s="1">
        <v>22065.596000000001</v>
      </c>
      <c r="F1699" s="1">
        <v>9456.6839999999993</v>
      </c>
      <c r="G1699" s="50">
        <v>1</v>
      </c>
      <c r="H1699" s="50">
        <f t="shared" si="26"/>
        <v>1</v>
      </c>
    </row>
    <row r="1700" spans="1:8" x14ac:dyDescent="0.25">
      <c r="A1700" t="s">
        <v>5191</v>
      </c>
      <c r="B1700" t="s">
        <v>5022</v>
      </c>
      <c r="C1700" t="s">
        <v>5016</v>
      </c>
      <c r="D1700" s="1">
        <v>90763.68</v>
      </c>
      <c r="E1700" s="1">
        <v>63534.576000000001</v>
      </c>
      <c r="F1700" s="1">
        <v>27229.103999999999</v>
      </c>
      <c r="G1700" s="50">
        <v>3</v>
      </c>
      <c r="H1700" s="50">
        <f t="shared" si="26"/>
        <v>1</v>
      </c>
    </row>
    <row r="1701" spans="1:8" x14ac:dyDescent="0.25">
      <c r="A1701" t="s">
        <v>5183</v>
      </c>
      <c r="B1701" t="s">
        <v>5024</v>
      </c>
      <c r="C1701" t="s">
        <v>5017</v>
      </c>
      <c r="D1701" s="1">
        <v>54615.6</v>
      </c>
      <c r="E1701" s="1">
        <v>38230.92</v>
      </c>
      <c r="F1701" s="1">
        <v>16384.68</v>
      </c>
      <c r="G1701" s="50">
        <v>3</v>
      </c>
      <c r="H1701" s="50">
        <f t="shared" si="26"/>
        <v>1</v>
      </c>
    </row>
    <row r="1702" spans="1:8" x14ac:dyDescent="0.25">
      <c r="A1702" t="s">
        <v>5192</v>
      </c>
      <c r="B1702" t="s">
        <v>5025</v>
      </c>
      <c r="C1702" t="s">
        <v>5013</v>
      </c>
      <c r="D1702" s="1">
        <v>68275</v>
      </c>
      <c r="E1702" s="1">
        <v>47792.5</v>
      </c>
      <c r="F1702" s="1">
        <v>20482.5</v>
      </c>
      <c r="G1702" s="50">
        <v>5</v>
      </c>
      <c r="H1702" s="50">
        <f t="shared" si="26"/>
        <v>1</v>
      </c>
    </row>
    <row r="1703" spans="1:8" x14ac:dyDescent="0.25">
      <c r="A1703" t="s">
        <v>5194</v>
      </c>
      <c r="B1703" t="s">
        <v>5022</v>
      </c>
      <c r="C1703" t="s">
        <v>5013</v>
      </c>
      <c r="D1703" s="1">
        <v>59912</v>
      </c>
      <c r="E1703" s="1">
        <v>41938.400000000001</v>
      </c>
      <c r="F1703" s="1">
        <v>17973.599999999999</v>
      </c>
      <c r="G1703" s="50">
        <v>2</v>
      </c>
      <c r="H1703" s="50">
        <f t="shared" si="26"/>
        <v>1</v>
      </c>
    </row>
    <row r="1704" spans="1:8" x14ac:dyDescent="0.25">
      <c r="A1704" t="s">
        <v>5189</v>
      </c>
      <c r="B1704" t="s">
        <v>5026</v>
      </c>
      <c r="C1704" t="s">
        <v>5013</v>
      </c>
      <c r="D1704" s="1">
        <v>176048</v>
      </c>
      <c r="E1704" s="1">
        <v>123233.60000000001</v>
      </c>
      <c r="F1704" s="1">
        <v>52814.400000000001</v>
      </c>
      <c r="G1704" s="50">
        <v>8</v>
      </c>
      <c r="H1704" s="50">
        <f t="shared" si="26"/>
        <v>1</v>
      </c>
    </row>
    <row r="1705" spans="1:8" x14ac:dyDescent="0.25">
      <c r="A1705" t="s">
        <v>5193</v>
      </c>
      <c r="B1705" t="s">
        <v>5024</v>
      </c>
      <c r="C1705" t="s">
        <v>5013</v>
      </c>
      <c r="D1705" s="1">
        <v>159279.20000000001</v>
      </c>
      <c r="E1705" s="1">
        <v>111495.44</v>
      </c>
      <c r="F1705" s="1">
        <v>47783.76</v>
      </c>
      <c r="G1705" s="50">
        <v>8</v>
      </c>
      <c r="H1705" s="50">
        <f t="shared" si="26"/>
        <v>1</v>
      </c>
    </row>
    <row r="1706" spans="1:8" x14ac:dyDescent="0.25">
      <c r="A1706" t="s">
        <v>5191</v>
      </c>
      <c r="B1706" t="s">
        <v>5020</v>
      </c>
      <c r="C1706" t="s">
        <v>5015</v>
      </c>
      <c r="D1706" s="1">
        <v>226718.64</v>
      </c>
      <c r="E1706" s="1">
        <v>158703.04800000001</v>
      </c>
      <c r="F1706" s="1">
        <v>68015.592000000004</v>
      </c>
      <c r="G1706" s="50">
        <v>12</v>
      </c>
      <c r="H1706" s="50">
        <f t="shared" si="26"/>
        <v>1</v>
      </c>
    </row>
    <row r="1707" spans="1:8" x14ac:dyDescent="0.25">
      <c r="A1707" t="s">
        <v>5185</v>
      </c>
      <c r="B1707" t="s">
        <v>5020</v>
      </c>
      <c r="C1707" t="s">
        <v>5017</v>
      </c>
      <c r="D1707" s="1">
        <v>36386.28</v>
      </c>
      <c r="E1707" s="1">
        <v>25470.396000000001</v>
      </c>
      <c r="F1707" s="1">
        <v>10915.884</v>
      </c>
      <c r="G1707" s="50">
        <v>7</v>
      </c>
      <c r="H1707" s="50">
        <f t="shared" si="26"/>
        <v>1</v>
      </c>
    </row>
    <row r="1708" spans="1:8" x14ac:dyDescent="0.25">
      <c r="A1708" t="s">
        <v>5186</v>
      </c>
      <c r="B1708" t="s">
        <v>5019</v>
      </c>
      <c r="C1708" t="s">
        <v>5013</v>
      </c>
      <c r="D1708" s="1">
        <v>9540</v>
      </c>
      <c r="E1708" s="1">
        <v>6678</v>
      </c>
      <c r="F1708" s="1">
        <v>2862</v>
      </c>
      <c r="G1708" s="50">
        <v>2</v>
      </c>
      <c r="H1708" s="50">
        <f t="shared" si="26"/>
        <v>1</v>
      </c>
    </row>
    <row r="1709" spans="1:8" x14ac:dyDescent="0.25">
      <c r="A1709" t="s">
        <v>5191</v>
      </c>
      <c r="B1709" t="s">
        <v>5025</v>
      </c>
      <c r="C1709" t="s">
        <v>5015</v>
      </c>
      <c r="D1709" s="1">
        <v>98794.17</v>
      </c>
      <c r="E1709" s="1">
        <v>69155.918999999994</v>
      </c>
      <c r="F1709" s="1">
        <v>29638.251</v>
      </c>
      <c r="G1709" s="50">
        <v>3</v>
      </c>
      <c r="H1709" s="50">
        <f t="shared" si="26"/>
        <v>1</v>
      </c>
    </row>
    <row r="1710" spans="1:8" x14ac:dyDescent="0.25">
      <c r="A1710" t="s">
        <v>5187</v>
      </c>
      <c r="B1710" t="s">
        <v>5019</v>
      </c>
      <c r="C1710" t="s">
        <v>5016</v>
      </c>
      <c r="D1710" s="1">
        <v>278361.36</v>
      </c>
      <c r="E1710" s="1">
        <v>194852.95199999999</v>
      </c>
      <c r="F1710" s="1">
        <v>83508.407999999996</v>
      </c>
      <c r="G1710" s="50">
        <v>9</v>
      </c>
      <c r="H1710" s="50">
        <f t="shared" si="26"/>
        <v>1</v>
      </c>
    </row>
    <row r="1711" spans="1:8" x14ac:dyDescent="0.25">
      <c r="A1711" t="s">
        <v>5183</v>
      </c>
      <c r="B1711" t="s">
        <v>5023</v>
      </c>
      <c r="C1711" t="s">
        <v>5017</v>
      </c>
      <c r="D1711" s="1">
        <v>364838.76</v>
      </c>
      <c r="E1711" s="1">
        <v>255387.13200000001</v>
      </c>
      <c r="F1711" s="1">
        <v>109451.628</v>
      </c>
      <c r="G1711" s="50">
        <v>11</v>
      </c>
      <c r="H1711" s="50">
        <f t="shared" si="26"/>
        <v>1</v>
      </c>
    </row>
    <row r="1712" spans="1:8" x14ac:dyDescent="0.25">
      <c r="A1712" t="s">
        <v>5188</v>
      </c>
      <c r="B1712" t="s">
        <v>5023</v>
      </c>
      <c r="C1712" t="s">
        <v>5017</v>
      </c>
      <c r="D1712" s="1">
        <v>8719.43</v>
      </c>
      <c r="E1712" s="1">
        <v>6103.6009999999997</v>
      </c>
      <c r="F1712" s="1">
        <v>2615.8290000000002</v>
      </c>
      <c r="G1712" s="50">
        <v>1</v>
      </c>
      <c r="H1712" s="50">
        <f t="shared" si="26"/>
        <v>1</v>
      </c>
    </row>
    <row r="1713" spans="1:8" x14ac:dyDescent="0.25">
      <c r="A1713" t="s">
        <v>5188</v>
      </c>
      <c r="B1713" t="s">
        <v>5025</v>
      </c>
      <c r="C1713" t="s">
        <v>5014</v>
      </c>
      <c r="D1713" s="1">
        <v>137675.51999999999</v>
      </c>
      <c r="E1713" s="1">
        <v>96372.864000000001</v>
      </c>
      <c r="F1713" s="1">
        <v>41302.656000000003</v>
      </c>
      <c r="G1713" s="50">
        <v>12</v>
      </c>
      <c r="H1713" s="50">
        <f t="shared" si="26"/>
        <v>1</v>
      </c>
    </row>
    <row r="1714" spans="1:8" x14ac:dyDescent="0.25">
      <c r="A1714" t="s">
        <v>5193</v>
      </c>
      <c r="B1714" t="s">
        <v>5021</v>
      </c>
      <c r="C1714" t="s">
        <v>5016</v>
      </c>
      <c r="D1714" s="1">
        <v>121644.9</v>
      </c>
      <c r="E1714" s="1">
        <v>85151.43</v>
      </c>
      <c r="F1714" s="1">
        <v>36493.47</v>
      </c>
      <c r="G1714" s="50">
        <v>5</v>
      </c>
      <c r="H1714" s="50">
        <f t="shared" si="26"/>
        <v>1</v>
      </c>
    </row>
    <row r="1715" spans="1:8" x14ac:dyDescent="0.25">
      <c r="A1715" t="s">
        <v>5191</v>
      </c>
      <c r="B1715" t="s">
        <v>5019</v>
      </c>
      <c r="C1715" t="s">
        <v>5015</v>
      </c>
      <c r="D1715" s="1">
        <v>90007.679999999993</v>
      </c>
      <c r="E1715" s="1">
        <v>63005.375999999997</v>
      </c>
      <c r="F1715" s="1">
        <v>27002.304</v>
      </c>
      <c r="G1715" s="50">
        <v>6</v>
      </c>
      <c r="H1715" s="50">
        <f t="shared" si="26"/>
        <v>1</v>
      </c>
    </row>
    <row r="1716" spans="1:8" x14ac:dyDescent="0.25">
      <c r="A1716" t="s">
        <v>5194</v>
      </c>
      <c r="B1716" t="s">
        <v>5022</v>
      </c>
      <c r="C1716" t="s">
        <v>5016</v>
      </c>
      <c r="D1716" s="1">
        <v>82110.320000000007</v>
      </c>
      <c r="E1716" s="1">
        <v>57477.224000000002</v>
      </c>
      <c r="F1716" s="1">
        <v>24633.096000000001</v>
      </c>
      <c r="G1716" s="50">
        <v>4</v>
      </c>
      <c r="H1716" s="50">
        <f t="shared" si="26"/>
        <v>1</v>
      </c>
    </row>
    <row r="1717" spans="1:8" x14ac:dyDescent="0.25">
      <c r="A1717" t="s">
        <v>5194</v>
      </c>
      <c r="B1717" t="s">
        <v>5019</v>
      </c>
      <c r="C1717" t="s">
        <v>5014</v>
      </c>
      <c r="D1717" s="1">
        <v>102107.1</v>
      </c>
      <c r="E1717" s="1">
        <v>71474.97</v>
      </c>
      <c r="F1717" s="1">
        <v>30632.13</v>
      </c>
      <c r="G1717" s="50">
        <v>5</v>
      </c>
      <c r="H1717" s="50">
        <f t="shared" si="26"/>
        <v>1</v>
      </c>
    </row>
    <row r="1718" spans="1:8" x14ac:dyDescent="0.25">
      <c r="A1718" t="s">
        <v>5193</v>
      </c>
      <c r="B1718" t="s">
        <v>5023</v>
      </c>
      <c r="C1718" t="s">
        <v>5013</v>
      </c>
      <c r="D1718" s="1">
        <v>247204.44</v>
      </c>
      <c r="E1718" s="1">
        <v>173043.10800000001</v>
      </c>
      <c r="F1718" s="1">
        <v>74161.331999999995</v>
      </c>
      <c r="G1718" s="50">
        <v>9</v>
      </c>
      <c r="H1718" s="50">
        <f t="shared" si="26"/>
        <v>1</v>
      </c>
    </row>
    <row r="1719" spans="1:8" x14ac:dyDescent="0.25">
      <c r="A1719" t="s">
        <v>5191</v>
      </c>
      <c r="B1719" t="s">
        <v>5022</v>
      </c>
      <c r="C1719" t="s">
        <v>5014</v>
      </c>
      <c r="D1719" s="1">
        <v>9643.9</v>
      </c>
      <c r="E1719" s="1">
        <v>6750.73</v>
      </c>
      <c r="F1719" s="1">
        <v>2893.17</v>
      </c>
      <c r="G1719" s="50">
        <v>1</v>
      </c>
      <c r="H1719" s="50">
        <f t="shared" si="26"/>
        <v>1</v>
      </c>
    </row>
    <row r="1720" spans="1:8" x14ac:dyDescent="0.25">
      <c r="A1720" t="s">
        <v>5194</v>
      </c>
      <c r="B1720" t="s">
        <v>5026</v>
      </c>
      <c r="C1720" t="s">
        <v>5014</v>
      </c>
      <c r="D1720" s="1">
        <v>36512.76</v>
      </c>
      <c r="E1720" s="1">
        <v>25558.932000000001</v>
      </c>
      <c r="F1720" s="1">
        <v>10953.828</v>
      </c>
      <c r="G1720" s="50">
        <v>1</v>
      </c>
      <c r="H1720" s="50">
        <f t="shared" si="26"/>
        <v>1</v>
      </c>
    </row>
    <row r="1721" spans="1:8" x14ac:dyDescent="0.25">
      <c r="A1721" t="s">
        <v>5183</v>
      </c>
      <c r="B1721" t="s">
        <v>5022</v>
      </c>
      <c r="C1721" t="s">
        <v>5017</v>
      </c>
      <c r="D1721" s="1">
        <v>205404.66</v>
      </c>
      <c r="E1721" s="1">
        <v>143783.26199999999</v>
      </c>
      <c r="F1721" s="1">
        <v>61621.398000000001</v>
      </c>
      <c r="G1721" s="50">
        <v>9</v>
      </c>
      <c r="H1721" s="50">
        <f t="shared" si="26"/>
        <v>1</v>
      </c>
    </row>
    <row r="1722" spans="1:8" x14ac:dyDescent="0.25">
      <c r="A1722" t="s">
        <v>5190</v>
      </c>
      <c r="B1722" t="s">
        <v>5023</v>
      </c>
      <c r="C1722" t="s">
        <v>5015</v>
      </c>
      <c r="D1722" s="1">
        <v>129841.44</v>
      </c>
      <c r="E1722" s="1">
        <v>90889.008000000002</v>
      </c>
      <c r="F1722" s="1">
        <v>38952.432000000001</v>
      </c>
      <c r="G1722" s="50">
        <v>8</v>
      </c>
      <c r="H1722" s="50">
        <f t="shared" si="26"/>
        <v>1</v>
      </c>
    </row>
    <row r="1723" spans="1:8" x14ac:dyDescent="0.25">
      <c r="A1723" t="s">
        <v>5188</v>
      </c>
      <c r="B1723" t="s">
        <v>5019</v>
      </c>
      <c r="C1723" t="s">
        <v>5014</v>
      </c>
      <c r="D1723" s="1">
        <v>25382.7</v>
      </c>
      <c r="E1723" s="1">
        <v>17767.89</v>
      </c>
      <c r="F1723" s="1">
        <v>7614.81</v>
      </c>
      <c r="G1723" s="50">
        <v>9</v>
      </c>
      <c r="H1723" s="50">
        <f t="shared" si="26"/>
        <v>1</v>
      </c>
    </row>
    <row r="1724" spans="1:8" x14ac:dyDescent="0.25">
      <c r="A1724" t="s">
        <v>5185</v>
      </c>
      <c r="B1724" t="s">
        <v>5020</v>
      </c>
      <c r="C1724" t="s">
        <v>5017</v>
      </c>
      <c r="D1724" s="1">
        <v>343440</v>
      </c>
      <c r="E1724" s="1">
        <v>240408</v>
      </c>
      <c r="F1724" s="1">
        <v>103032</v>
      </c>
      <c r="G1724" s="50">
        <v>10</v>
      </c>
      <c r="H1724" s="50">
        <f t="shared" si="26"/>
        <v>1</v>
      </c>
    </row>
    <row r="1725" spans="1:8" x14ac:dyDescent="0.25">
      <c r="A1725" t="s">
        <v>5187</v>
      </c>
      <c r="B1725" t="s">
        <v>5022</v>
      </c>
      <c r="C1725" t="s">
        <v>5015</v>
      </c>
      <c r="D1725" s="1">
        <v>18194</v>
      </c>
      <c r="E1725" s="1">
        <v>12735.8</v>
      </c>
      <c r="F1725" s="1">
        <v>5458.2</v>
      </c>
      <c r="G1725" s="50">
        <v>1</v>
      </c>
      <c r="H1725" s="50">
        <f t="shared" si="26"/>
        <v>1</v>
      </c>
    </row>
    <row r="1726" spans="1:8" x14ac:dyDescent="0.25">
      <c r="A1726" t="s">
        <v>5194</v>
      </c>
      <c r="B1726" t="s">
        <v>5025</v>
      </c>
      <c r="C1726" t="s">
        <v>5013</v>
      </c>
      <c r="D1726" s="1">
        <v>133803.18</v>
      </c>
      <c r="E1726" s="1">
        <v>93662.225999999995</v>
      </c>
      <c r="F1726" s="1">
        <v>40140.953999999998</v>
      </c>
      <c r="G1726" s="50">
        <v>6</v>
      </c>
      <c r="H1726" s="50">
        <f t="shared" si="26"/>
        <v>1</v>
      </c>
    </row>
    <row r="1727" spans="1:8" x14ac:dyDescent="0.25">
      <c r="A1727" t="s">
        <v>5190</v>
      </c>
      <c r="B1727" t="s">
        <v>5022</v>
      </c>
      <c r="C1727" t="s">
        <v>5017</v>
      </c>
      <c r="D1727" s="1">
        <v>45563</v>
      </c>
      <c r="E1727" s="1">
        <v>31894.1</v>
      </c>
      <c r="F1727" s="1">
        <v>13668.9</v>
      </c>
      <c r="G1727" s="50">
        <v>7</v>
      </c>
      <c r="H1727" s="50">
        <f t="shared" si="26"/>
        <v>1</v>
      </c>
    </row>
    <row r="1728" spans="1:8" x14ac:dyDescent="0.25">
      <c r="A1728" t="s">
        <v>5188</v>
      </c>
      <c r="B1728" t="s">
        <v>5020</v>
      </c>
      <c r="C1728" t="s">
        <v>5016</v>
      </c>
      <c r="D1728" s="1">
        <v>29185</v>
      </c>
      <c r="E1728" s="1">
        <v>20429.5</v>
      </c>
      <c r="F1728" s="1">
        <v>8755.5</v>
      </c>
      <c r="G1728" s="50">
        <v>5</v>
      </c>
      <c r="H1728" s="50">
        <f t="shared" si="26"/>
        <v>1</v>
      </c>
    </row>
    <row r="1729" spans="1:8" x14ac:dyDescent="0.25">
      <c r="A1729" t="s">
        <v>5194</v>
      </c>
      <c r="B1729" t="s">
        <v>5019</v>
      </c>
      <c r="C1729" t="s">
        <v>5015</v>
      </c>
      <c r="D1729" s="1">
        <v>210802.2</v>
      </c>
      <c r="E1729" s="1">
        <v>147561.54</v>
      </c>
      <c r="F1729" s="1">
        <v>63240.66</v>
      </c>
      <c r="G1729" s="50">
        <v>10</v>
      </c>
      <c r="H1729" s="50">
        <f t="shared" si="26"/>
        <v>1</v>
      </c>
    </row>
    <row r="1730" spans="1:8" x14ac:dyDescent="0.25">
      <c r="A1730" t="s">
        <v>5188</v>
      </c>
      <c r="B1730" t="s">
        <v>5019</v>
      </c>
      <c r="C1730" t="s">
        <v>5016</v>
      </c>
      <c r="D1730" s="1">
        <v>73010</v>
      </c>
      <c r="E1730" s="1">
        <v>51107</v>
      </c>
      <c r="F1730" s="1">
        <v>21903</v>
      </c>
      <c r="G1730" s="50">
        <v>5</v>
      </c>
      <c r="H1730" s="50">
        <f t="shared" si="26"/>
        <v>1</v>
      </c>
    </row>
    <row r="1731" spans="1:8" x14ac:dyDescent="0.25">
      <c r="A1731" t="s">
        <v>5194</v>
      </c>
      <c r="B1731" t="s">
        <v>5024</v>
      </c>
      <c r="C1731" t="s">
        <v>5016</v>
      </c>
      <c r="D1731" s="1">
        <v>349508.5</v>
      </c>
      <c r="E1731" s="1">
        <v>244655.95</v>
      </c>
      <c r="F1731" s="1">
        <v>104852.55</v>
      </c>
      <c r="G1731" s="50">
        <v>11</v>
      </c>
      <c r="H1731" s="50">
        <f t="shared" ref="H1731:H1794" si="27">SUBTOTAL(103,A1731)</f>
        <v>1</v>
      </c>
    </row>
    <row r="1732" spans="1:8" x14ac:dyDescent="0.25">
      <c r="A1732" t="s">
        <v>5194</v>
      </c>
      <c r="B1732" t="s">
        <v>5025</v>
      </c>
      <c r="C1732" t="s">
        <v>5014</v>
      </c>
      <c r="D1732" s="1">
        <v>59086.8</v>
      </c>
      <c r="E1732" s="1">
        <v>41360.76</v>
      </c>
      <c r="F1732" s="1">
        <v>17726.04</v>
      </c>
      <c r="G1732" s="50">
        <v>2</v>
      </c>
      <c r="H1732" s="50">
        <f t="shared" si="27"/>
        <v>1</v>
      </c>
    </row>
    <row r="1733" spans="1:8" x14ac:dyDescent="0.25">
      <c r="A1733" t="s">
        <v>5187</v>
      </c>
      <c r="B1733" t="s">
        <v>5024</v>
      </c>
      <c r="C1733" t="s">
        <v>5013</v>
      </c>
      <c r="D1733" s="1">
        <v>105084</v>
      </c>
      <c r="E1733" s="1">
        <v>73558.8</v>
      </c>
      <c r="F1733" s="1">
        <v>31525.200000000001</v>
      </c>
      <c r="G1733" s="50">
        <v>9</v>
      </c>
      <c r="H1733" s="50">
        <f t="shared" si="27"/>
        <v>1</v>
      </c>
    </row>
    <row r="1734" spans="1:8" x14ac:dyDescent="0.25">
      <c r="A1734" t="s">
        <v>5189</v>
      </c>
      <c r="B1734" t="s">
        <v>5026</v>
      </c>
      <c r="C1734" t="s">
        <v>5014</v>
      </c>
      <c r="D1734" s="1">
        <v>38244.800000000003</v>
      </c>
      <c r="E1734" s="1">
        <v>26771.360000000001</v>
      </c>
      <c r="F1734" s="1">
        <v>11473.44</v>
      </c>
      <c r="G1734" s="50">
        <v>1</v>
      </c>
      <c r="H1734" s="50">
        <f t="shared" si="27"/>
        <v>1</v>
      </c>
    </row>
    <row r="1735" spans="1:8" x14ac:dyDescent="0.25">
      <c r="A1735" t="s">
        <v>5188</v>
      </c>
      <c r="B1735" t="s">
        <v>5022</v>
      </c>
      <c r="C1735" t="s">
        <v>5015</v>
      </c>
      <c r="D1735" s="1">
        <v>110632.2</v>
      </c>
      <c r="E1735" s="1">
        <v>77442.539999999994</v>
      </c>
      <c r="F1735" s="1">
        <v>33189.660000000003</v>
      </c>
      <c r="G1735" s="50">
        <v>10</v>
      </c>
      <c r="H1735" s="50">
        <f t="shared" si="27"/>
        <v>1</v>
      </c>
    </row>
    <row r="1736" spans="1:8" x14ac:dyDescent="0.25">
      <c r="A1736" t="s">
        <v>5185</v>
      </c>
      <c r="B1736" t="s">
        <v>5019</v>
      </c>
      <c r="C1736" t="s">
        <v>5015</v>
      </c>
      <c r="D1736" s="1">
        <v>63611.88</v>
      </c>
      <c r="E1736" s="1">
        <v>44528.315999999999</v>
      </c>
      <c r="F1736" s="1">
        <v>19083.563999999998</v>
      </c>
      <c r="G1736" s="50">
        <v>4</v>
      </c>
      <c r="H1736" s="50">
        <f t="shared" si="27"/>
        <v>1</v>
      </c>
    </row>
    <row r="1737" spans="1:8" x14ac:dyDescent="0.25">
      <c r="A1737" t="s">
        <v>5185</v>
      </c>
      <c r="B1737" t="s">
        <v>5025</v>
      </c>
      <c r="C1737" t="s">
        <v>5014</v>
      </c>
      <c r="D1737" s="1">
        <v>170390</v>
      </c>
      <c r="E1737" s="1">
        <v>119273</v>
      </c>
      <c r="F1737" s="1">
        <v>51117</v>
      </c>
      <c r="G1737" s="50">
        <v>11</v>
      </c>
      <c r="H1737" s="50">
        <f t="shared" si="27"/>
        <v>1</v>
      </c>
    </row>
    <row r="1738" spans="1:8" x14ac:dyDescent="0.25">
      <c r="A1738" t="s">
        <v>5190</v>
      </c>
      <c r="B1738" t="s">
        <v>5024</v>
      </c>
      <c r="C1738" t="s">
        <v>5017</v>
      </c>
      <c r="D1738" s="1">
        <v>48671.360000000001</v>
      </c>
      <c r="E1738" s="1">
        <v>34069.951999999997</v>
      </c>
      <c r="F1738" s="1">
        <v>14601.407999999999</v>
      </c>
      <c r="G1738" s="50">
        <v>4</v>
      </c>
      <c r="H1738" s="50">
        <f t="shared" si="27"/>
        <v>1</v>
      </c>
    </row>
    <row r="1739" spans="1:8" x14ac:dyDescent="0.25">
      <c r="A1739" t="s">
        <v>5183</v>
      </c>
      <c r="B1739" t="s">
        <v>5022</v>
      </c>
      <c r="C1739" t="s">
        <v>5017</v>
      </c>
      <c r="D1739" s="1">
        <v>14744.16</v>
      </c>
      <c r="E1739" s="1">
        <v>10320.912</v>
      </c>
      <c r="F1739" s="1">
        <v>4423.2479999999996</v>
      </c>
      <c r="G1739" s="50">
        <v>4</v>
      </c>
      <c r="H1739" s="50">
        <f t="shared" si="27"/>
        <v>1</v>
      </c>
    </row>
    <row r="1740" spans="1:8" x14ac:dyDescent="0.25">
      <c r="A1740" t="s">
        <v>5187</v>
      </c>
      <c r="B1740" t="s">
        <v>5023</v>
      </c>
      <c r="C1740" t="s">
        <v>5015</v>
      </c>
      <c r="D1740" s="1">
        <v>20205</v>
      </c>
      <c r="E1740" s="1">
        <v>14143.5</v>
      </c>
      <c r="F1740" s="1">
        <v>6061.5</v>
      </c>
      <c r="G1740" s="50">
        <v>9</v>
      </c>
      <c r="H1740" s="50">
        <f t="shared" si="27"/>
        <v>1</v>
      </c>
    </row>
    <row r="1741" spans="1:8" x14ac:dyDescent="0.25">
      <c r="A1741" t="s">
        <v>5184</v>
      </c>
      <c r="B1741" t="s">
        <v>5025</v>
      </c>
      <c r="C1741" t="s">
        <v>5015</v>
      </c>
      <c r="D1741" s="1">
        <v>86224.88</v>
      </c>
      <c r="E1741" s="1">
        <v>60357.415999999997</v>
      </c>
      <c r="F1741" s="1">
        <v>25867.464</v>
      </c>
      <c r="G1741" s="50">
        <v>8</v>
      </c>
      <c r="H1741" s="50">
        <f t="shared" si="27"/>
        <v>1</v>
      </c>
    </row>
    <row r="1742" spans="1:8" x14ac:dyDescent="0.25">
      <c r="A1742" t="s">
        <v>5188</v>
      </c>
      <c r="B1742" t="s">
        <v>5024</v>
      </c>
      <c r="C1742" t="s">
        <v>5015</v>
      </c>
      <c r="D1742" s="1">
        <v>34165.550000000003</v>
      </c>
      <c r="E1742" s="1">
        <v>23915.884999999998</v>
      </c>
      <c r="F1742" s="1">
        <v>10249.665000000001</v>
      </c>
      <c r="G1742" s="50">
        <v>5</v>
      </c>
      <c r="H1742" s="50">
        <f t="shared" si="27"/>
        <v>1</v>
      </c>
    </row>
    <row r="1743" spans="1:8" x14ac:dyDescent="0.25">
      <c r="A1743" t="s">
        <v>5189</v>
      </c>
      <c r="B1743" t="s">
        <v>5023</v>
      </c>
      <c r="C1743" t="s">
        <v>5013</v>
      </c>
      <c r="D1743" s="1">
        <v>19487.599999999999</v>
      </c>
      <c r="E1743" s="1">
        <v>13641.32</v>
      </c>
      <c r="F1743" s="1">
        <v>5846.28</v>
      </c>
      <c r="G1743" s="50">
        <v>2</v>
      </c>
      <c r="H1743" s="50">
        <f t="shared" si="27"/>
        <v>1</v>
      </c>
    </row>
    <row r="1744" spans="1:8" x14ac:dyDescent="0.25">
      <c r="A1744" t="s">
        <v>5184</v>
      </c>
      <c r="B1744" t="s">
        <v>5019</v>
      </c>
      <c r="C1744" t="s">
        <v>5015</v>
      </c>
      <c r="D1744" s="1">
        <v>157074</v>
      </c>
      <c r="E1744" s="1">
        <v>109951.8</v>
      </c>
      <c r="F1744" s="1">
        <v>47122.2</v>
      </c>
      <c r="G1744" s="50">
        <v>6</v>
      </c>
      <c r="H1744" s="50">
        <f t="shared" si="27"/>
        <v>1</v>
      </c>
    </row>
    <row r="1745" spans="1:8" x14ac:dyDescent="0.25">
      <c r="A1745" t="s">
        <v>5194</v>
      </c>
      <c r="B1745" t="s">
        <v>5019</v>
      </c>
      <c r="C1745" t="s">
        <v>5017</v>
      </c>
      <c r="D1745" s="1">
        <v>96915.17</v>
      </c>
      <c r="E1745" s="1">
        <v>67840.619000000006</v>
      </c>
      <c r="F1745" s="1">
        <v>29074.550999999999</v>
      </c>
      <c r="G1745" s="50">
        <v>11</v>
      </c>
      <c r="H1745" s="50">
        <f t="shared" si="27"/>
        <v>1</v>
      </c>
    </row>
    <row r="1746" spans="1:8" x14ac:dyDescent="0.25">
      <c r="A1746" t="s">
        <v>5186</v>
      </c>
      <c r="B1746" t="s">
        <v>5024</v>
      </c>
      <c r="C1746" t="s">
        <v>5016</v>
      </c>
      <c r="D1746" s="1">
        <v>4989.92</v>
      </c>
      <c r="E1746" s="1">
        <v>3492.944</v>
      </c>
      <c r="F1746" s="1">
        <v>1496.9760000000001</v>
      </c>
      <c r="G1746" s="50">
        <v>1</v>
      </c>
      <c r="H1746" s="50">
        <f t="shared" si="27"/>
        <v>1</v>
      </c>
    </row>
    <row r="1747" spans="1:8" x14ac:dyDescent="0.25">
      <c r="A1747" t="s">
        <v>5191</v>
      </c>
      <c r="B1747" t="s">
        <v>5025</v>
      </c>
      <c r="C1747" t="s">
        <v>5015</v>
      </c>
      <c r="D1747" s="1">
        <v>273551.53000000003</v>
      </c>
      <c r="E1747" s="1">
        <v>191486.071</v>
      </c>
      <c r="F1747" s="1">
        <v>82065.459000000003</v>
      </c>
      <c r="G1747" s="50">
        <v>7</v>
      </c>
      <c r="H1747" s="50">
        <f t="shared" si="27"/>
        <v>1</v>
      </c>
    </row>
    <row r="1748" spans="1:8" x14ac:dyDescent="0.25">
      <c r="A1748" t="s">
        <v>5186</v>
      </c>
      <c r="B1748" t="s">
        <v>5021</v>
      </c>
      <c r="C1748" t="s">
        <v>5015</v>
      </c>
      <c r="D1748" s="1">
        <v>61947.6</v>
      </c>
      <c r="E1748" s="1">
        <v>43363.32</v>
      </c>
      <c r="F1748" s="1">
        <v>18584.28</v>
      </c>
      <c r="G1748" s="50">
        <v>4</v>
      </c>
      <c r="H1748" s="50">
        <f t="shared" si="27"/>
        <v>1</v>
      </c>
    </row>
    <row r="1749" spans="1:8" x14ac:dyDescent="0.25">
      <c r="A1749" t="s">
        <v>5185</v>
      </c>
      <c r="B1749" t="s">
        <v>5021</v>
      </c>
      <c r="C1749" t="s">
        <v>5013</v>
      </c>
      <c r="D1749" s="1">
        <v>10244.64</v>
      </c>
      <c r="E1749" s="1">
        <v>7171.2479999999996</v>
      </c>
      <c r="F1749" s="1">
        <v>3073.3919999999998</v>
      </c>
      <c r="G1749" s="50">
        <v>3</v>
      </c>
      <c r="H1749" s="50">
        <f t="shared" si="27"/>
        <v>1</v>
      </c>
    </row>
    <row r="1750" spans="1:8" x14ac:dyDescent="0.25">
      <c r="A1750" t="s">
        <v>5185</v>
      </c>
      <c r="B1750" t="s">
        <v>5022</v>
      </c>
      <c r="C1750" t="s">
        <v>5013</v>
      </c>
      <c r="D1750" s="1">
        <v>35209.379999999997</v>
      </c>
      <c r="E1750" s="1">
        <v>24646.565999999999</v>
      </c>
      <c r="F1750" s="1">
        <v>10562.814</v>
      </c>
      <c r="G1750" s="50">
        <v>1</v>
      </c>
      <c r="H1750" s="50">
        <f t="shared" si="27"/>
        <v>1</v>
      </c>
    </row>
    <row r="1751" spans="1:8" x14ac:dyDescent="0.25">
      <c r="A1751" t="s">
        <v>5183</v>
      </c>
      <c r="B1751" t="s">
        <v>5025</v>
      </c>
      <c r="C1751" t="s">
        <v>5013</v>
      </c>
      <c r="D1751" s="1">
        <v>99949.2</v>
      </c>
      <c r="E1751" s="1">
        <v>69964.44</v>
      </c>
      <c r="F1751" s="1">
        <v>29984.76</v>
      </c>
      <c r="G1751" s="50">
        <v>5</v>
      </c>
      <c r="H1751" s="50">
        <f t="shared" si="27"/>
        <v>1</v>
      </c>
    </row>
    <row r="1752" spans="1:8" x14ac:dyDescent="0.25">
      <c r="A1752" t="s">
        <v>5191</v>
      </c>
      <c r="B1752" t="s">
        <v>5021</v>
      </c>
      <c r="C1752" t="s">
        <v>5017</v>
      </c>
      <c r="D1752" s="1">
        <v>192534</v>
      </c>
      <c r="E1752" s="1">
        <v>134773.79999999999</v>
      </c>
      <c r="F1752" s="1">
        <v>57760.2</v>
      </c>
      <c r="G1752" s="50">
        <v>6</v>
      </c>
      <c r="H1752" s="50">
        <f t="shared" si="27"/>
        <v>1</v>
      </c>
    </row>
    <row r="1753" spans="1:8" x14ac:dyDescent="0.25">
      <c r="A1753" t="s">
        <v>5185</v>
      </c>
      <c r="B1753" t="s">
        <v>5024</v>
      </c>
      <c r="C1753" t="s">
        <v>5016</v>
      </c>
      <c r="D1753" s="1">
        <v>45547.76</v>
      </c>
      <c r="E1753" s="1">
        <v>31883.432000000001</v>
      </c>
      <c r="F1753" s="1">
        <v>13664.328</v>
      </c>
      <c r="G1753" s="50">
        <v>4</v>
      </c>
      <c r="H1753" s="50">
        <f t="shared" si="27"/>
        <v>1</v>
      </c>
    </row>
    <row r="1754" spans="1:8" x14ac:dyDescent="0.25">
      <c r="A1754" t="s">
        <v>5185</v>
      </c>
      <c r="B1754" t="s">
        <v>5025</v>
      </c>
      <c r="C1754" t="s">
        <v>5015</v>
      </c>
      <c r="D1754" s="1">
        <v>24479.84</v>
      </c>
      <c r="E1754" s="1">
        <v>17135.887999999999</v>
      </c>
      <c r="F1754" s="1">
        <v>7343.9520000000002</v>
      </c>
      <c r="G1754" s="50">
        <v>1</v>
      </c>
      <c r="H1754" s="50">
        <f t="shared" si="27"/>
        <v>1</v>
      </c>
    </row>
    <row r="1755" spans="1:8" x14ac:dyDescent="0.25">
      <c r="A1755" t="s">
        <v>5188</v>
      </c>
      <c r="B1755" t="s">
        <v>5019</v>
      </c>
      <c r="C1755" t="s">
        <v>5013</v>
      </c>
      <c r="D1755" s="1">
        <v>223006</v>
      </c>
      <c r="E1755" s="1">
        <v>156104.20000000001</v>
      </c>
      <c r="F1755" s="1">
        <v>66901.8</v>
      </c>
      <c r="G1755" s="50">
        <v>7</v>
      </c>
      <c r="H1755" s="50">
        <f t="shared" si="27"/>
        <v>1</v>
      </c>
    </row>
    <row r="1756" spans="1:8" x14ac:dyDescent="0.25">
      <c r="A1756" t="s">
        <v>5190</v>
      </c>
      <c r="B1756" t="s">
        <v>5019</v>
      </c>
      <c r="C1756" t="s">
        <v>5013</v>
      </c>
      <c r="D1756" s="1">
        <v>60091.14</v>
      </c>
      <c r="E1756" s="1">
        <v>42063.798000000003</v>
      </c>
      <c r="F1756" s="1">
        <v>18027.342000000001</v>
      </c>
      <c r="G1756" s="50">
        <v>2</v>
      </c>
      <c r="H1756" s="50">
        <f t="shared" si="27"/>
        <v>1</v>
      </c>
    </row>
    <row r="1757" spans="1:8" x14ac:dyDescent="0.25">
      <c r="A1757" t="s">
        <v>5193</v>
      </c>
      <c r="B1757" t="s">
        <v>5026</v>
      </c>
      <c r="C1757" t="s">
        <v>5015</v>
      </c>
      <c r="D1757" s="1">
        <v>104436</v>
      </c>
      <c r="E1757" s="1">
        <v>73105.2</v>
      </c>
      <c r="F1757" s="1">
        <v>31330.799999999999</v>
      </c>
      <c r="G1757" s="50">
        <v>9</v>
      </c>
      <c r="H1757" s="50">
        <f t="shared" si="27"/>
        <v>1</v>
      </c>
    </row>
    <row r="1758" spans="1:8" x14ac:dyDescent="0.25">
      <c r="A1758" t="s">
        <v>5188</v>
      </c>
      <c r="B1758" t="s">
        <v>5019</v>
      </c>
      <c r="C1758" t="s">
        <v>5014</v>
      </c>
      <c r="D1758" s="1">
        <v>102961.08</v>
      </c>
      <c r="E1758" s="1">
        <v>72072.755999999994</v>
      </c>
      <c r="F1758" s="1">
        <v>30888.324000000001</v>
      </c>
      <c r="G1758" s="50">
        <v>4</v>
      </c>
      <c r="H1758" s="50">
        <f t="shared" si="27"/>
        <v>1</v>
      </c>
    </row>
    <row r="1759" spans="1:8" x14ac:dyDescent="0.25">
      <c r="A1759" t="s">
        <v>5191</v>
      </c>
      <c r="B1759" t="s">
        <v>5026</v>
      </c>
      <c r="C1759" t="s">
        <v>5015</v>
      </c>
      <c r="D1759" s="1">
        <v>115038</v>
      </c>
      <c r="E1759" s="1">
        <v>80526.600000000006</v>
      </c>
      <c r="F1759" s="1">
        <v>34511.4</v>
      </c>
      <c r="G1759" s="50">
        <v>3</v>
      </c>
      <c r="H1759" s="50">
        <f t="shared" si="27"/>
        <v>1</v>
      </c>
    </row>
    <row r="1760" spans="1:8" x14ac:dyDescent="0.25">
      <c r="A1760" t="s">
        <v>5193</v>
      </c>
      <c r="B1760" t="s">
        <v>5022</v>
      </c>
      <c r="C1760" t="s">
        <v>5015</v>
      </c>
      <c r="D1760" s="1">
        <v>201509</v>
      </c>
      <c r="E1760" s="1">
        <v>141056.29999999999</v>
      </c>
      <c r="F1760" s="1">
        <v>60452.7</v>
      </c>
      <c r="G1760" s="50">
        <v>7</v>
      </c>
      <c r="H1760" s="50">
        <f t="shared" si="27"/>
        <v>1</v>
      </c>
    </row>
    <row r="1761" spans="1:8" x14ac:dyDescent="0.25">
      <c r="A1761" t="s">
        <v>5188</v>
      </c>
      <c r="B1761" t="s">
        <v>5023</v>
      </c>
      <c r="C1761" t="s">
        <v>5017</v>
      </c>
      <c r="D1761" s="1">
        <v>324117.90000000002</v>
      </c>
      <c r="E1761" s="1">
        <v>226882.53</v>
      </c>
      <c r="F1761" s="1">
        <v>97235.37</v>
      </c>
      <c r="G1761" s="50">
        <v>9</v>
      </c>
      <c r="H1761" s="50">
        <f t="shared" si="27"/>
        <v>1</v>
      </c>
    </row>
    <row r="1762" spans="1:8" x14ac:dyDescent="0.25">
      <c r="A1762" t="s">
        <v>5186</v>
      </c>
      <c r="B1762" t="s">
        <v>5025</v>
      </c>
      <c r="C1762" t="s">
        <v>5013</v>
      </c>
      <c r="D1762" s="1">
        <v>7069.28</v>
      </c>
      <c r="E1762" s="1">
        <v>4948.4960000000001</v>
      </c>
      <c r="F1762" s="1">
        <v>2120.7840000000001</v>
      </c>
      <c r="G1762" s="50">
        <v>4</v>
      </c>
      <c r="H1762" s="50">
        <f t="shared" si="27"/>
        <v>1</v>
      </c>
    </row>
    <row r="1763" spans="1:8" x14ac:dyDescent="0.25">
      <c r="A1763" t="s">
        <v>5191</v>
      </c>
      <c r="B1763" t="s">
        <v>5021</v>
      </c>
      <c r="C1763" t="s">
        <v>5014</v>
      </c>
      <c r="D1763" s="1">
        <v>32922.239999999998</v>
      </c>
      <c r="E1763" s="1">
        <v>23045.567999999999</v>
      </c>
      <c r="F1763" s="1">
        <v>9876.6720000000005</v>
      </c>
      <c r="G1763" s="50">
        <v>3</v>
      </c>
      <c r="H1763" s="50">
        <f t="shared" si="27"/>
        <v>1</v>
      </c>
    </row>
    <row r="1764" spans="1:8" x14ac:dyDescent="0.25">
      <c r="A1764" t="s">
        <v>5183</v>
      </c>
      <c r="B1764" t="s">
        <v>5024</v>
      </c>
      <c r="C1764" t="s">
        <v>5017</v>
      </c>
      <c r="D1764" s="1">
        <v>66312</v>
      </c>
      <c r="E1764" s="1">
        <v>46418.400000000001</v>
      </c>
      <c r="F1764" s="1">
        <v>19893.599999999999</v>
      </c>
      <c r="G1764" s="50">
        <v>6</v>
      </c>
      <c r="H1764" s="50">
        <f t="shared" si="27"/>
        <v>1</v>
      </c>
    </row>
    <row r="1765" spans="1:8" x14ac:dyDescent="0.25">
      <c r="A1765" t="s">
        <v>5186</v>
      </c>
      <c r="B1765" t="s">
        <v>5025</v>
      </c>
      <c r="C1765" t="s">
        <v>5015</v>
      </c>
      <c r="D1765" s="1">
        <v>135773.12</v>
      </c>
      <c r="E1765" s="1">
        <v>95041.183999999994</v>
      </c>
      <c r="F1765" s="1">
        <v>40731.936000000002</v>
      </c>
      <c r="G1765" s="50">
        <v>7</v>
      </c>
      <c r="H1765" s="50">
        <f t="shared" si="27"/>
        <v>1</v>
      </c>
    </row>
    <row r="1766" spans="1:8" x14ac:dyDescent="0.25">
      <c r="A1766" t="s">
        <v>5189</v>
      </c>
      <c r="B1766" t="s">
        <v>5021</v>
      </c>
      <c r="C1766" t="s">
        <v>5015</v>
      </c>
      <c r="D1766" s="1">
        <v>103035.18</v>
      </c>
      <c r="E1766" s="1">
        <v>72124.626000000004</v>
      </c>
      <c r="F1766" s="1">
        <v>30910.554</v>
      </c>
      <c r="G1766" s="50">
        <v>3</v>
      </c>
      <c r="H1766" s="50">
        <f t="shared" si="27"/>
        <v>1</v>
      </c>
    </row>
    <row r="1767" spans="1:8" x14ac:dyDescent="0.25">
      <c r="A1767" t="s">
        <v>5185</v>
      </c>
      <c r="B1767" t="s">
        <v>5022</v>
      </c>
      <c r="C1767" t="s">
        <v>5014</v>
      </c>
      <c r="D1767" s="1">
        <v>264320</v>
      </c>
      <c r="E1767" s="1">
        <v>185024</v>
      </c>
      <c r="F1767" s="1">
        <v>79296</v>
      </c>
      <c r="G1767" s="50">
        <v>10</v>
      </c>
      <c r="H1767" s="50">
        <f t="shared" si="27"/>
        <v>1</v>
      </c>
    </row>
    <row r="1768" spans="1:8" x14ac:dyDescent="0.25">
      <c r="A1768" t="s">
        <v>5185</v>
      </c>
      <c r="B1768" t="s">
        <v>5022</v>
      </c>
      <c r="C1768" t="s">
        <v>5016</v>
      </c>
      <c r="D1768" s="1">
        <v>173180</v>
      </c>
      <c r="E1768" s="1">
        <v>121226</v>
      </c>
      <c r="F1768" s="1">
        <v>51954</v>
      </c>
      <c r="G1768" s="50">
        <v>7</v>
      </c>
      <c r="H1768" s="50">
        <f t="shared" si="27"/>
        <v>1</v>
      </c>
    </row>
    <row r="1769" spans="1:8" x14ac:dyDescent="0.25">
      <c r="A1769" t="s">
        <v>5190</v>
      </c>
      <c r="B1769" t="s">
        <v>5023</v>
      </c>
      <c r="C1769" t="s">
        <v>5014</v>
      </c>
      <c r="D1769" s="1">
        <v>48967.199999999997</v>
      </c>
      <c r="E1769" s="1">
        <v>34277.040000000001</v>
      </c>
      <c r="F1769" s="1">
        <v>14690.16</v>
      </c>
      <c r="G1769" s="50">
        <v>4</v>
      </c>
      <c r="H1769" s="50">
        <f t="shared" si="27"/>
        <v>1</v>
      </c>
    </row>
    <row r="1770" spans="1:8" x14ac:dyDescent="0.25">
      <c r="A1770" t="s">
        <v>5183</v>
      </c>
      <c r="B1770" t="s">
        <v>5022</v>
      </c>
      <c r="C1770" t="s">
        <v>5015</v>
      </c>
      <c r="D1770" s="1">
        <v>31174</v>
      </c>
      <c r="E1770" s="1">
        <v>21821.8</v>
      </c>
      <c r="F1770" s="1">
        <v>9352.2000000000007</v>
      </c>
      <c r="G1770" s="50">
        <v>4</v>
      </c>
      <c r="H1770" s="50">
        <f t="shared" si="27"/>
        <v>1</v>
      </c>
    </row>
    <row r="1771" spans="1:8" x14ac:dyDescent="0.25">
      <c r="A1771" t="s">
        <v>5192</v>
      </c>
      <c r="B1771" t="s">
        <v>5023</v>
      </c>
      <c r="C1771" t="s">
        <v>5016</v>
      </c>
      <c r="D1771" s="1">
        <v>204446</v>
      </c>
      <c r="E1771" s="1">
        <v>143112.20000000001</v>
      </c>
      <c r="F1771" s="1">
        <v>61333.8</v>
      </c>
      <c r="G1771" s="50">
        <v>10</v>
      </c>
      <c r="H1771" s="50">
        <f t="shared" si="27"/>
        <v>1</v>
      </c>
    </row>
    <row r="1772" spans="1:8" x14ac:dyDescent="0.25">
      <c r="A1772" t="s">
        <v>5190</v>
      </c>
      <c r="B1772" t="s">
        <v>5020</v>
      </c>
      <c r="C1772" t="s">
        <v>5016</v>
      </c>
      <c r="D1772" s="1">
        <v>75828</v>
      </c>
      <c r="E1772" s="1">
        <v>53079.6</v>
      </c>
      <c r="F1772" s="1">
        <v>22748.400000000001</v>
      </c>
      <c r="G1772" s="50">
        <v>3</v>
      </c>
      <c r="H1772" s="50">
        <f t="shared" si="27"/>
        <v>1</v>
      </c>
    </row>
    <row r="1773" spans="1:8" x14ac:dyDescent="0.25">
      <c r="A1773" t="s">
        <v>5184</v>
      </c>
      <c r="B1773" t="s">
        <v>5022</v>
      </c>
      <c r="C1773" t="s">
        <v>5016</v>
      </c>
      <c r="D1773" s="1">
        <v>235609</v>
      </c>
      <c r="E1773" s="1">
        <v>164926.29999999999</v>
      </c>
      <c r="F1773" s="1">
        <v>70682.7</v>
      </c>
      <c r="G1773" s="50">
        <v>11</v>
      </c>
      <c r="H1773" s="50">
        <f t="shared" si="27"/>
        <v>1</v>
      </c>
    </row>
    <row r="1774" spans="1:8" x14ac:dyDescent="0.25">
      <c r="A1774" t="s">
        <v>5191</v>
      </c>
      <c r="B1774" t="s">
        <v>5024</v>
      </c>
      <c r="C1774" t="s">
        <v>5014</v>
      </c>
      <c r="D1774" s="1">
        <v>34481.31</v>
      </c>
      <c r="E1774" s="1">
        <v>24136.917000000001</v>
      </c>
      <c r="F1774" s="1">
        <v>10344.393</v>
      </c>
      <c r="G1774" s="50">
        <v>3</v>
      </c>
      <c r="H1774" s="50">
        <f t="shared" si="27"/>
        <v>1</v>
      </c>
    </row>
    <row r="1775" spans="1:8" x14ac:dyDescent="0.25">
      <c r="A1775" t="s">
        <v>5186</v>
      </c>
      <c r="B1775" t="s">
        <v>5020</v>
      </c>
      <c r="C1775" t="s">
        <v>5016</v>
      </c>
      <c r="D1775" s="1">
        <v>245060.1</v>
      </c>
      <c r="E1775" s="1">
        <v>171542.07</v>
      </c>
      <c r="F1775" s="1">
        <v>73518.03</v>
      </c>
      <c r="G1775" s="50">
        <v>9</v>
      </c>
      <c r="H1775" s="50">
        <f t="shared" si="27"/>
        <v>1</v>
      </c>
    </row>
    <row r="1776" spans="1:8" x14ac:dyDescent="0.25">
      <c r="A1776" t="s">
        <v>5191</v>
      </c>
      <c r="B1776" t="s">
        <v>5025</v>
      </c>
      <c r="C1776" t="s">
        <v>5014</v>
      </c>
      <c r="D1776" s="1">
        <v>311202</v>
      </c>
      <c r="E1776" s="1">
        <v>217841.4</v>
      </c>
      <c r="F1776" s="1">
        <v>93360.6</v>
      </c>
      <c r="G1776" s="50">
        <v>10</v>
      </c>
      <c r="H1776" s="50">
        <f t="shared" si="27"/>
        <v>1</v>
      </c>
    </row>
    <row r="1777" spans="1:8" x14ac:dyDescent="0.25">
      <c r="A1777" t="s">
        <v>5186</v>
      </c>
      <c r="B1777" t="s">
        <v>5021</v>
      </c>
      <c r="C1777" t="s">
        <v>5016</v>
      </c>
      <c r="D1777" s="1">
        <v>177914.88</v>
      </c>
      <c r="E1777" s="1">
        <v>124540.416</v>
      </c>
      <c r="F1777" s="1">
        <v>53374.464</v>
      </c>
      <c r="G1777" s="50">
        <v>12</v>
      </c>
      <c r="H1777" s="50">
        <f t="shared" si="27"/>
        <v>1</v>
      </c>
    </row>
    <row r="1778" spans="1:8" x14ac:dyDescent="0.25">
      <c r="A1778" t="s">
        <v>5187</v>
      </c>
      <c r="B1778" t="s">
        <v>5026</v>
      </c>
      <c r="C1778" t="s">
        <v>5014</v>
      </c>
      <c r="D1778" s="1">
        <v>13382.79</v>
      </c>
      <c r="E1778" s="1">
        <v>9367.9529999999995</v>
      </c>
      <c r="F1778" s="1">
        <v>4014.837</v>
      </c>
      <c r="G1778" s="50">
        <v>1</v>
      </c>
      <c r="H1778" s="50">
        <f t="shared" si="27"/>
        <v>1</v>
      </c>
    </row>
    <row r="1779" spans="1:8" x14ac:dyDescent="0.25">
      <c r="A1779" t="s">
        <v>5183</v>
      </c>
      <c r="B1779" t="s">
        <v>5024</v>
      </c>
      <c r="C1779" t="s">
        <v>5015</v>
      </c>
      <c r="D1779" s="1">
        <v>36664.92</v>
      </c>
      <c r="E1779" s="1">
        <v>25665.444</v>
      </c>
      <c r="F1779" s="1">
        <v>10999.476000000001</v>
      </c>
      <c r="G1779" s="50">
        <v>6</v>
      </c>
      <c r="H1779" s="50">
        <f t="shared" si="27"/>
        <v>1</v>
      </c>
    </row>
    <row r="1780" spans="1:8" x14ac:dyDescent="0.25">
      <c r="A1780" t="s">
        <v>5192</v>
      </c>
      <c r="B1780" t="s">
        <v>5019</v>
      </c>
      <c r="C1780" t="s">
        <v>5016</v>
      </c>
      <c r="D1780" s="1">
        <v>61914.48</v>
      </c>
      <c r="E1780" s="1">
        <v>43340.135999999999</v>
      </c>
      <c r="F1780" s="1">
        <v>18574.344000000001</v>
      </c>
      <c r="G1780" s="50">
        <v>3</v>
      </c>
      <c r="H1780" s="50">
        <f t="shared" si="27"/>
        <v>1</v>
      </c>
    </row>
    <row r="1781" spans="1:8" x14ac:dyDescent="0.25">
      <c r="A1781" t="s">
        <v>5183</v>
      </c>
      <c r="B1781" t="s">
        <v>5020</v>
      </c>
      <c r="C1781" t="s">
        <v>5017</v>
      </c>
      <c r="D1781" s="1">
        <v>81354</v>
      </c>
      <c r="E1781" s="1">
        <v>56947.8</v>
      </c>
      <c r="F1781" s="1">
        <v>24406.2</v>
      </c>
      <c r="G1781" s="50">
        <v>6</v>
      </c>
      <c r="H1781" s="50">
        <f t="shared" si="27"/>
        <v>1</v>
      </c>
    </row>
    <row r="1782" spans="1:8" x14ac:dyDescent="0.25">
      <c r="A1782" t="s">
        <v>5183</v>
      </c>
      <c r="B1782" t="s">
        <v>5023</v>
      </c>
      <c r="C1782" t="s">
        <v>5013</v>
      </c>
      <c r="D1782" s="1">
        <v>183720</v>
      </c>
      <c r="E1782" s="1">
        <v>128604</v>
      </c>
      <c r="F1782" s="1">
        <v>55116</v>
      </c>
      <c r="G1782" s="50">
        <v>10</v>
      </c>
      <c r="H1782" s="50">
        <f t="shared" si="27"/>
        <v>1</v>
      </c>
    </row>
    <row r="1783" spans="1:8" x14ac:dyDescent="0.25">
      <c r="A1783" t="s">
        <v>5183</v>
      </c>
      <c r="B1783" t="s">
        <v>5020</v>
      </c>
      <c r="C1783" t="s">
        <v>5017</v>
      </c>
      <c r="D1783" s="1">
        <v>160034.56</v>
      </c>
      <c r="E1783" s="1">
        <v>112024.192</v>
      </c>
      <c r="F1783" s="1">
        <v>48010.368000000002</v>
      </c>
      <c r="G1783" s="50">
        <v>8</v>
      </c>
      <c r="H1783" s="50">
        <f t="shared" si="27"/>
        <v>1</v>
      </c>
    </row>
    <row r="1784" spans="1:8" x14ac:dyDescent="0.25">
      <c r="A1784" t="s">
        <v>5187</v>
      </c>
      <c r="B1784" t="s">
        <v>5025</v>
      </c>
      <c r="C1784" t="s">
        <v>5017</v>
      </c>
      <c r="D1784" s="1">
        <v>228997.01</v>
      </c>
      <c r="E1784" s="1">
        <v>160297.90700000001</v>
      </c>
      <c r="F1784" s="1">
        <v>68699.103000000003</v>
      </c>
      <c r="G1784" s="50">
        <v>11</v>
      </c>
      <c r="H1784" s="50">
        <f t="shared" si="27"/>
        <v>1</v>
      </c>
    </row>
    <row r="1785" spans="1:8" x14ac:dyDescent="0.25">
      <c r="A1785" t="s">
        <v>5194</v>
      </c>
      <c r="B1785" t="s">
        <v>5021</v>
      </c>
      <c r="C1785" t="s">
        <v>5017</v>
      </c>
      <c r="D1785" s="1">
        <v>305276.40000000002</v>
      </c>
      <c r="E1785" s="1">
        <v>213693.48</v>
      </c>
      <c r="F1785" s="1">
        <v>91582.92</v>
      </c>
      <c r="G1785" s="50">
        <v>11</v>
      </c>
      <c r="H1785" s="50">
        <f t="shared" si="27"/>
        <v>1</v>
      </c>
    </row>
    <row r="1786" spans="1:8" x14ac:dyDescent="0.25">
      <c r="A1786" t="s">
        <v>5190</v>
      </c>
      <c r="B1786" t="s">
        <v>5024</v>
      </c>
      <c r="C1786" t="s">
        <v>5014</v>
      </c>
      <c r="D1786" s="1">
        <v>40950</v>
      </c>
      <c r="E1786" s="1">
        <v>28665</v>
      </c>
      <c r="F1786" s="1">
        <v>12285</v>
      </c>
      <c r="G1786" s="50">
        <v>2</v>
      </c>
      <c r="H1786" s="50">
        <f t="shared" si="27"/>
        <v>1</v>
      </c>
    </row>
    <row r="1787" spans="1:8" x14ac:dyDescent="0.25">
      <c r="A1787" t="s">
        <v>5185</v>
      </c>
      <c r="B1787" t="s">
        <v>5026</v>
      </c>
      <c r="C1787" t="s">
        <v>5014</v>
      </c>
      <c r="D1787" s="1">
        <v>69052.639999999999</v>
      </c>
      <c r="E1787" s="1">
        <v>48336.847999999998</v>
      </c>
      <c r="F1787" s="1">
        <v>20715.792000000001</v>
      </c>
      <c r="G1787" s="50">
        <v>2</v>
      </c>
      <c r="H1787" s="50">
        <f t="shared" si="27"/>
        <v>1</v>
      </c>
    </row>
    <row r="1788" spans="1:8" x14ac:dyDescent="0.25">
      <c r="A1788" t="s">
        <v>5184</v>
      </c>
      <c r="B1788" t="s">
        <v>5020</v>
      </c>
      <c r="C1788" t="s">
        <v>5017</v>
      </c>
      <c r="D1788" s="1">
        <v>42708</v>
      </c>
      <c r="E1788" s="1">
        <v>29895.599999999999</v>
      </c>
      <c r="F1788" s="1">
        <v>12812.4</v>
      </c>
      <c r="G1788" s="50">
        <v>12</v>
      </c>
      <c r="H1788" s="50">
        <f t="shared" si="27"/>
        <v>1</v>
      </c>
    </row>
    <row r="1789" spans="1:8" x14ac:dyDescent="0.25">
      <c r="A1789" t="s">
        <v>5194</v>
      </c>
      <c r="B1789" t="s">
        <v>5022</v>
      </c>
      <c r="C1789" t="s">
        <v>5015</v>
      </c>
      <c r="D1789" s="1">
        <v>26532.33</v>
      </c>
      <c r="E1789" s="1">
        <v>18572.631000000001</v>
      </c>
      <c r="F1789" s="1">
        <v>7959.6989999999996</v>
      </c>
      <c r="G1789" s="50">
        <v>1</v>
      </c>
      <c r="H1789" s="50">
        <f t="shared" si="27"/>
        <v>1</v>
      </c>
    </row>
    <row r="1790" spans="1:8" x14ac:dyDescent="0.25">
      <c r="A1790" t="s">
        <v>5193</v>
      </c>
      <c r="B1790" t="s">
        <v>5021</v>
      </c>
      <c r="C1790" t="s">
        <v>5017</v>
      </c>
      <c r="D1790" s="1">
        <v>268575.59999999998</v>
      </c>
      <c r="E1790" s="1">
        <v>188002.92</v>
      </c>
      <c r="F1790" s="1">
        <v>80572.679999999993</v>
      </c>
      <c r="G1790" s="50">
        <v>10</v>
      </c>
      <c r="H1790" s="50">
        <f t="shared" si="27"/>
        <v>1</v>
      </c>
    </row>
    <row r="1791" spans="1:8" x14ac:dyDescent="0.25">
      <c r="A1791" t="s">
        <v>5187</v>
      </c>
      <c r="B1791" t="s">
        <v>5026</v>
      </c>
      <c r="C1791" t="s">
        <v>5015</v>
      </c>
      <c r="D1791" s="1">
        <v>39674.28</v>
      </c>
      <c r="E1791" s="1">
        <v>27771.995999999999</v>
      </c>
      <c r="F1791" s="1">
        <v>11902.284</v>
      </c>
      <c r="G1791" s="50">
        <v>2</v>
      </c>
      <c r="H1791" s="50">
        <f t="shared" si="27"/>
        <v>1</v>
      </c>
    </row>
    <row r="1792" spans="1:8" x14ac:dyDescent="0.25">
      <c r="A1792" t="s">
        <v>5184</v>
      </c>
      <c r="B1792" t="s">
        <v>5026</v>
      </c>
      <c r="C1792" t="s">
        <v>5014</v>
      </c>
      <c r="D1792" s="1">
        <v>7785.12</v>
      </c>
      <c r="E1792" s="1">
        <v>5449.5839999999998</v>
      </c>
      <c r="F1792" s="1">
        <v>2335.5360000000001</v>
      </c>
      <c r="G1792" s="50">
        <v>3</v>
      </c>
      <c r="H1792" s="50">
        <f t="shared" si="27"/>
        <v>1</v>
      </c>
    </row>
    <row r="1793" spans="1:8" x14ac:dyDescent="0.25">
      <c r="A1793" t="s">
        <v>5193</v>
      </c>
      <c r="B1793" t="s">
        <v>5024</v>
      </c>
      <c r="C1793" t="s">
        <v>5016</v>
      </c>
      <c r="D1793" s="1">
        <v>19327</v>
      </c>
      <c r="E1793" s="1">
        <v>13528.9</v>
      </c>
      <c r="F1793" s="1">
        <v>5798.1</v>
      </c>
      <c r="G1793" s="50">
        <v>1</v>
      </c>
      <c r="H1793" s="50">
        <f t="shared" si="27"/>
        <v>1</v>
      </c>
    </row>
    <row r="1794" spans="1:8" x14ac:dyDescent="0.25">
      <c r="A1794" t="s">
        <v>5185</v>
      </c>
      <c r="B1794" t="s">
        <v>5026</v>
      </c>
      <c r="C1794" t="s">
        <v>5015</v>
      </c>
      <c r="D1794" s="1">
        <v>291345.59999999998</v>
      </c>
      <c r="E1794" s="1">
        <v>203941.92</v>
      </c>
      <c r="F1794" s="1">
        <v>87403.68</v>
      </c>
      <c r="G1794" s="50">
        <v>8</v>
      </c>
      <c r="H1794" s="50">
        <f t="shared" si="27"/>
        <v>1</v>
      </c>
    </row>
    <row r="1795" spans="1:8" x14ac:dyDescent="0.25">
      <c r="A1795" t="s">
        <v>5185</v>
      </c>
      <c r="B1795" t="s">
        <v>5025</v>
      </c>
      <c r="C1795" t="s">
        <v>5013</v>
      </c>
      <c r="D1795" s="1">
        <v>17437.900000000001</v>
      </c>
      <c r="E1795" s="1">
        <v>12206.53</v>
      </c>
      <c r="F1795" s="1">
        <v>5231.37</v>
      </c>
      <c r="G1795" s="50">
        <v>2</v>
      </c>
      <c r="H1795" s="50">
        <f t="shared" ref="H1795:H1858" si="28">SUBTOTAL(103,A1795)</f>
        <v>1</v>
      </c>
    </row>
    <row r="1796" spans="1:8" x14ac:dyDescent="0.25">
      <c r="A1796" t="s">
        <v>5189</v>
      </c>
      <c r="B1796" t="s">
        <v>5022</v>
      </c>
      <c r="C1796" t="s">
        <v>5015</v>
      </c>
      <c r="D1796" s="1">
        <v>158622.06</v>
      </c>
      <c r="E1796" s="1">
        <v>111035.442</v>
      </c>
      <c r="F1796" s="1">
        <v>47586.618000000002</v>
      </c>
      <c r="G1796" s="50">
        <v>6</v>
      </c>
      <c r="H1796" s="50">
        <f t="shared" si="28"/>
        <v>1</v>
      </c>
    </row>
    <row r="1797" spans="1:8" x14ac:dyDescent="0.25">
      <c r="A1797" t="s">
        <v>5184</v>
      </c>
      <c r="B1797" t="s">
        <v>5019</v>
      </c>
      <c r="C1797" t="s">
        <v>5014</v>
      </c>
      <c r="D1797" s="1">
        <v>276616</v>
      </c>
      <c r="E1797" s="1">
        <v>193631.2</v>
      </c>
      <c r="F1797" s="1">
        <v>82984.800000000003</v>
      </c>
      <c r="G1797" s="50">
        <v>8</v>
      </c>
      <c r="H1797" s="50">
        <f t="shared" si="28"/>
        <v>1</v>
      </c>
    </row>
    <row r="1798" spans="1:8" x14ac:dyDescent="0.25">
      <c r="A1798" t="s">
        <v>5194</v>
      </c>
      <c r="B1798" t="s">
        <v>5022</v>
      </c>
      <c r="C1798" t="s">
        <v>5013</v>
      </c>
      <c r="D1798" s="1">
        <v>44273.25</v>
      </c>
      <c r="E1798" s="1">
        <v>30991.275000000001</v>
      </c>
      <c r="F1798" s="1">
        <v>13281.975</v>
      </c>
      <c r="G1798" s="50">
        <v>3</v>
      </c>
      <c r="H1798" s="50">
        <f t="shared" si="28"/>
        <v>1</v>
      </c>
    </row>
    <row r="1799" spans="1:8" x14ac:dyDescent="0.25">
      <c r="A1799" t="s">
        <v>5190</v>
      </c>
      <c r="B1799" t="s">
        <v>5022</v>
      </c>
      <c r="C1799" t="s">
        <v>5013</v>
      </c>
      <c r="D1799" s="1">
        <v>11968.2</v>
      </c>
      <c r="E1799" s="1">
        <v>8377.74</v>
      </c>
      <c r="F1799" s="1">
        <v>3590.46</v>
      </c>
      <c r="G1799" s="50">
        <v>3</v>
      </c>
      <c r="H1799" s="50">
        <f t="shared" si="28"/>
        <v>1</v>
      </c>
    </row>
    <row r="1800" spans="1:8" x14ac:dyDescent="0.25">
      <c r="A1800" t="s">
        <v>5190</v>
      </c>
      <c r="B1800" t="s">
        <v>5026</v>
      </c>
      <c r="C1800" t="s">
        <v>5015</v>
      </c>
      <c r="D1800" s="1">
        <v>45465</v>
      </c>
      <c r="E1800" s="1">
        <v>31825.5</v>
      </c>
      <c r="F1800" s="1">
        <v>13639.5</v>
      </c>
      <c r="G1800" s="50">
        <v>5</v>
      </c>
      <c r="H1800" s="50">
        <f t="shared" si="28"/>
        <v>1</v>
      </c>
    </row>
    <row r="1801" spans="1:8" x14ac:dyDescent="0.25">
      <c r="A1801" t="s">
        <v>5193</v>
      </c>
      <c r="B1801" t="s">
        <v>5025</v>
      </c>
      <c r="C1801" t="s">
        <v>5016</v>
      </c>
      <c r="D1801" s="1">
        <v>150975</v>
      </c>
      <c r="E1801" s="1">
        <v>105682.5</v>
      </c>
      <c r="F1801" s="1">
        <v>45292.5</v>
      </c>
      <c r="G1801" s="50">
        <v>5</v>
      </c>
      <c r="H1801" s="50">
        <f t="shared" si="28"/>
        <v>1</v>
      </c>
    </row>
    <row r="1802" spans="1:8" x14ac:dyDescent="0.25">
      <c r="A1802" t="s">
        <v>5188</v>
      </c>
      <c r="B1802" t="s">
        <v>5025</v>
      </c>
      <c r="C1802" t="s">
        <v>5015</v>
      </c>
      <c r="D1802" s="1">
        <v>179043.4</v>
      </c>
      <c r="E1802" s="1">
        <v>125330.38</v>
      </c>
      <c r="F1802" s="1">
        <v>53713.02</v>
      </c>
      <c r="G1802" s="50">
        <v>5</v>
      </c>
      <c r="H1802" s="50">
        <f t="shared" si="28"/>
        <v>1</v>
      </c>
    </row>
    <row r="1803" spans="1:8" x14ac:dyDescent="0.25">
      <c r="A1803" t="s">
        <v>5186</v>
      </c>
      <c r="B1803" t="s">
        <v>5023</v>
      </c>
      <c r="C1803" t="s">
        <v>5016</v>
      </c>
      <c r="D1803" s="1">
        <v>11760</v>
      </c>
      <c r="E1803" s="1">
        <v>8232</v>
      </c>
      <c r="F1803" s="1">
        <v>3528</v>
      </c>
      <c r="G1803" s="50">
        <v>7</v>
      </c>
      <c r="H1803" s="50">
        <f t="shared" si="28"/>
        <v>1</v>
      </c>
    </row>
    <row r="1804" spans="1:8" x14ac:dyDescent="0.25">
      <c r="A1804" t="s">
        <v>5187</v>
      </c>
      <c r="B1804" t="s">
        <v>5020</v>
      </c>
      <c r="C1804" t="s">
        <v>5017</v>
      </c>
      <c r="D1804" s="1">
        <v>116914.49</v>
      </c>
      <c r="E1804" s="1">
        <v>81840.142999999996</v>
      </c>
      <c r="F1804" s="1">
        <v>35074.347000000002</v>
      </c>
      <c r="G1804" s="50">
        <v>11</v>
      </c>
      <c r="H1804" s="50">
        <f t="shared" si="28"/>
        <v>1</v>
      </c>
    </row>
    <row r="1805" spans="1:8" x14ac:dyDescent="0.25">
      <c r="A1805" t="s">
        <v>5193</v>
      </c>
      <c r="B1805" t="s">
        <v>5026</v>
      </c>
      <c r="C1805" t="s">
        <v>5014</v>
      </c>
      <c r="D1805" s="1">
        <v>55180</v>
      </c>
      <c r="E1805" s="1">
        <v>38626</v>
      </c>
      <c r="F1805" s="1">
        <v>16554</v>
      </c>
      <c r="G1805" s="50">
        <v>5</v>
      </c>
      <c r="H1805" s="50">
        <f t="shared" si="28"/>
        <v>1</v>
      </c>
    </row>
    <row r="1806" spans="1:8" x14ac:dyDescent="0.25">
      <c r="A1806" t="s">
        <v>5184</v>
      </c>
      <c r="B1806" t="s">
        <v>5023</v>
      </c>
      <c r="C1806" t="s">
        <v>5017</v>
      </c>
      <c r="D1806" s="1">
        <v>121011.7</v>
      </c>
      <c r="E1806" s="1">
        <v>84708.19</v>
      </c>
      <c r="F1806" s="1">
        <v>36303.51</v>
      </c>
      <c r="G1806" s="50">
        <v>5</v>
      </c>
      <c r="H1806" s="50">
        <f t="shared" si="28"/>
        <v>1</v>
      </c>
    </row>
    <row r="1807" spans="1:8" x14ac:dyDescent="0.25">
      <c r="A1807" t="s">
        <v>5183</v>
      </c>
      <c r="B1807" t="s">
        <v>5026</v>
      </c>
      <c r="C1807" t="s">
        <v>5013</v>
      </c>
      <c r="D1807" s="1">
        <v>35311.5</v>
      </c>
      <c r="E1807" s="1">
        <v>24718.05</v>
      </c>
      <c r="F1807" s="1">
        <v>10593.45</v>
      </c>
      <c r="G1807" s="50">
        <v>1</v>
      </c>
      <c r="H1807" s="50">
        <f t="shared" si="28"/>
        <v>1</v>
      </c>
    </row>
    <row r="1808" spans="1:8" x14ac:dyDescent="0.25">
      <c r="A1808" t="s">
        <v>5191</v>
      </c>
      <c r="B1808" t="s">
        <v>5021</v>
      </c>
      <c r="C1808" t="s">
        <v>5013</v>
      </c>
      <c r="D1808" s="1">
        <v>81503.100000000006</v>
      </c>
      <c r="E1808" s="1">
        <v>57052.17</v>
      </c>
      <c r="F1808" s="1">
        <v>24450.93</v>
      </c>
      <c r="G1808" s="50">
        <v>7</v>
      </c>
      <c r="H1808" s="50">
        <f t="shared" si="28"/>
        <v>1</v>
      </c>
    </row>
    <row r="1809" spans="1:8" x14ac:dyDescent="0.25">
      <c r="A1809" t="s">
        <v>5184</v>
      </c>
      <c r="B1809" t="s">
        <v>5026</v>
      </c>
      <c r="C1809" t="s">
        <v>5013</v>
      </c>
      <c r="D1809" s="1">
        <v>42420</v>
      </c>
      <c r="E1809" s="1">
        <v>29694</v>
      </c>
      <c r="F1809" s="1">
        <v>12726</v>
      </c>
      <c r="G1809" s="50">
        <v>10</v>
      </c>
      <c r="H1809" s="50">
        <f t="shared" si="28"/>
        <v>1</v>
      </c>
    </row>
    <row r="1810" spans="1:8" x14ac:dyDescent="0.25">
      <c r="A1810" t="s">
        <v>5191</v>
      </c>
      <c r="B1810" t="s">
        <v>5020</v>
      </c>
      <c r="C1810" t="s">
        <v>5016</v>
      </c>
      <c r="D1810" s="1">
        <v>402586.8</v>
      </c>
      <c r="E1810" s="1">
        <v>281810.76</v>
      </c>
      <c r="F1810" s="1">
        <v>120776.04</v>
      </c>
      <c r="G1810" s="50">
        <v>12</v>
      </c>
      <c r="H1810" s="50">
        <f t="shared" si="28"/>
        <v>1</v>
      </c>
    </row>
    <row r="1811" spans="1:8" x14ac:dyDescent="0.25">
      <c r="A1811" t="s">
        <v>5191</v>
      </c>
      <c r="B1811" t="s">
        <v>5025</v>
      </c>
      <c r="C1811" t="s">
        <v>5013</v>
      </c>
      <c r="D1811" s="1">
        <v>424679.04</v>
      </c>
      <c r="E1811" s="1">
        <v>297275.32799999998</v>
      </c>
      <c r="F1811" s="1">
        <v>127403.712</v>
      </c>
      <c r="G1811" s="50">
        <v>12</v>
      </c>
      <c r="H1811" s="50">
        <f t="shared" si="28"/>
        <v>1</v>
      </c>
    </row>
    <row r="1812" spans="1:8" x14ac:dyDescent="0.25">
      <c r="A1812" t="s">
        <v>5183</v>
      </c>
      <c r="B1812" t="s">
        <v>5025</v>
      </c>
      <c r="C1812" t="s">
        <v>5013</v>
      </c>
      <c r="D1812" s="1">
        <v>347847.48</v>
      </c>
      <c r="E1812" s="1">
        <v>243493.236</v>
      </c>
      <c r="F1812" s="1">
        <v>104354.24400000001</v>
      </c>
      <c r="G1812" s="50">
        <v>12</v>
      </c>
      <c r="H1812" s="50">
        <f t="shared" si="28"/>
        <v>1</v>
      </c>
    </row>
    <row r="1813" spans="1:8" x14ac:dyDescent="0.25">
      <c r="A1813" t="s">
        <v>5187</v>
      </c>
      <c r="B1813" t="s">
        <v>5021</v>
      </c>
      <c r="C1813" t="s">
        <v>5015</v>
      </c>
      <c r="D1813" s="1">
        <v>154273.25</v>
      </c>
      <c r="E1813" s="1">
        <v>107991.27499999999</v>
      </c>
      <c r="F1813" s="1">
        <v>46281.974999999999</v>
      </c>
      <c r="G1813" s="50">
        <v>5</v>
      </c>
      <c r="H1813" s="50">
        <f t="shared" si="28"/>
        <v>1</v>
      </c>
    </row>
    <row r="1814" spans="1:8" x14ac:dyDescent="0.25">
      <c r="A1814" t="s">
        <v>5186</v>
      </c>
      <c r="B1814" t="s">
        <v>5023</v>
      </c>
      <c r="C1814" t="s">
        <v>5017</v>
      </c>
      <c r="D1814" s="1">
        <v>31752</v>
      </c>
      <c r="E1814" s="1">
        <v>22226.400000000001</v>
      </c>
      <c r="F1814" s="1">
        <v>9525.6</v>
      </c>
      <c r="G1814" s="50">
        <v>6</v>
      </c>
      <c r="H1814" s="50">
        <f t="shared" si="28"/>
        <v>1</v>
      </c>
    </row>
    <row r="1815" spans="1:8" x14ac:dyDescent="0.25">
      <c r="A1815" t="s">
        <v>5191</v>
      </c>
      <c r="B1815" t="s">
        <v>5020</v>
      </c>
      <c r="C1815" t="s">
        <v>5015</v>
      </c>
      <c r="D1815" s="1">
        <v>124648</v>
      </c>
      <c r="E1815" s="1">
        <v>87253.6</v>
      </c>
      <c r="F1815" s="1">
        <v>37394.400000000001</v>
      </c>
      <c r="G1815" s="50">
        <v>8</v>
      </c>
      <c r="H1815" s="50">
        <f t="shared" si="28"/>
        <v>1</v>
      </c>
    </row>
    <row r="1816" spans="1:8" x14ac:dyDescent="0.25">
      <c r="A1816" t="s">
        <v>5183</v>
      </c>
      <c r="B1816" t="s">
        <v>5026</v>
      </c>
      <c r="C1816" t="s">
        <v>5015</v>
      </c>
      <c r="D1816" s="1">
        <v>70306.399999999994</v>
      </c>
      <c r="E1816" s="1">
        <v>49214.48</v>
      </c>
      <c r="F1816" s="1">
        <v>21091.919999999998</v>
      </c>
      <c r="G1816" s="50">
        <v>2</v>
      </c>
      <c r="H1816" s="50">
        <f t="shared" si="28"/>
        <v>1</v>
      </c>
    </row>
    <row r="1817" spans="1:8" x14ac:dyDescent="0.25">
      <c r="A1817" t="s">
        <v>5187</v>
      </c>
      <c r="B1817" t="s">
        <v>5019</v>
      </c>
      <c r="C1817" t="s">
        <v>5014</v>
      </c>
      <c r="D1817" s="1">
        <v>248720</v>
      </c>
      <c r="E1817" s="1">
        <v>174104</v>
      </c>
      <c r="F1817" s="1">
        <v>74616</v>
      </c>
      <c r="G1817" s="50">
        <v>10</v>
      </c>
      <c r="H1817" s="50">
        <f t="shared" si="28"/>
        <v>1</v>
      </c>
    </row>
    <row r="1818" spans="1:8" x14ac:dyDescent="0.25">
      <c r="A1818" t="s">
        <v>5188</v>
      </c>
      <c r="B1818" t="s">
        <v>5024</v>
      </c>
      <c r="C1818" t="s">
        <v>5017</v>
      </c>
      <c r="D1818" s="1">
        <v>43853.279999999999</v>
      </c>
      <c r="E1818" s="1">
        <v>30697.295999999998</v>
      </c>
      <c r="F1818" s="1">
        <v>13155.984</v>
      </c>
      <c r="G1818" s="50">
        <v>4</v>
      </c>
      <c r="H1818" s="50">
        <f t="shared" si="28"/>
        <v>1</v>
      </c>
    </row>
    <row r="1819" spans="1:8" x14ac:dyDescent="0.25">
      <c r="A1819" t="s">
        <v>5185</v>
      </c>
      <c r="B1819" t="s">
        <v>5025</v>
      </c>
      <c r="C1819" t="s">
        <v>5016</v>
      </c>
      <c r="D1819" s="1">
        <v>47955</v>
      </c>
      <c r="E1819" s="1">
        <v>33568.5</v>
      </c>
      <c r="F1819" s="1">
        <v>14386.5</v>
      </c>
      <c r="G1819" s="50">
        <v>5</v>
      </c>
      <c r="H1819" s="50">
        <f t="shared" si="28"/>
        <v>1</v>
      </c>
    </row>
    <row r="1820" spans="1:8" x14ac:dyDescent="0.25">
      <c r="A1820" t="s">
        <v>5186</v>
      </c>
      <c r="B1820" t="s">
        <v>5020</v>
      </c>
      <c r="C1820" t="s">
        <v>5013</v>
      </c>
      <c r="D1820" s="1">
        <v>121375.17</v>
      </c>
      <c r="E1820" s="1">
        <v>84962.619000000006</v>
      </c>
      <c r="F1820" s="1">
        <v>36412.550999999999</v>
      </c>
      <c r="G1820" s="50">
        <v>7</v>
      </c>
      <c r="H1820" s="50">
        <f t="shared" si="28"/>
        <v>1</v>
      </c>
    </row>
    <row r="1821" spans="1:8" x14ac:dyDescent="0.25">
      <c r="A1821" t="s">
        <v>5187</v>
      </c>
      <c r="B1821" t="s">
        <v>5026</v>
      </c>
      <c r="C1821" t="s">
        <v>5017</v>
      </c>
      <c r="D1821" s="1">
        <v>48774</v>
      </c>
      <c r="E1821" s="1">
        <v>34141.800000000003</v>
      </c>
      <c r="F1821" s="1">
        <v>14632.2</v>
      </c>
      <c r="G1821" s="50">
        <v>6</v>
      </c>
      <c r="H1821" s="50">
        <f t="shared" si="28"/>
        <v>1</v>
      </c>
    </row>
    <row r="1822" spans="1:8" x14ac:dyDescent="0.25">
      <c r="A1822" t="s">
        <v>5191</v>
      </c>
      <c r="B1822" t="s">
        <v>5023</v>
      </c>
      <c r="C1822" t="s">
        <v>5014</v>
      </c>
      <c r="D1822" s="1">
        <v>73928.22</v>
      </c>
      <c r="E1822" s="1">
        <v>51749.754000000001</v>
      </c>
      <c r="F1822" s="1">
        <v>22178.466</v>
      </c>
      <c r="G1822" s="50">
        <v>2</v>
      </c>
      <c r="H1822" s="50">
        <f t="shared" si="28"/>
        <v>1</v>
      </c>
    </row>
    <row r="1823" spans="1:8" x14ac:dyDescent="0.25">
      <c r="A1823" t="s">
        <v>5187</v>
      </c>
      <c r="B1823" t="s">
        <v>5023</v>
      </c>
      <c r="C1823" t="s">
        <v>5013</v>
      </c>
      <c r="D1823" s="1">
        <v>151591</v>
      </c>
      <c r="E1823" s="1">
        <v>106113.7</v>
      </c>
      <c r="F1823" s="1">
        <v>45477.3</v>
      </c>
      <c r="G1823" s="50">
        <v>10</v>
      </c>
      <c r="H1823" s="50">
        <f t="shared" si="28"/>
        <v>1</v>
      </c>
    </row>
    <row r="1824" spans="1:8" x14ac:dyDescent="0.25">
      <c r="A1824" t="s">
        <v>5185</v>
      </c>
      <c r="B1824" t="s">
        <v>5024</v>
      </c>
      <c r="C1824" t="s">
        <v>5015</v>
      </c>
      <c r="D1824" s="1">
        <v>196889</v>
      </c>
      <c r="E1824" s="1">
        <v>137822.29999999999</v>
      </c>
      <c r="F1824" s="1">
        <v>59066.7</v>
      </c>
      <c r="G1824" s="50">
        <v>7</v>
      </c>
      <c r="H1824" s="50">
        <f t="shared" si="28"/>
        <v>1</v>
      </c>
    </row>
    <row r="1825" spans="1:8" x14ac:dyDescent="0.25">
      <c r="A1825" t="s">
        <v>5184</v>
      </c>
      <c r="B1825" t="s">
        <v>5019</v>
      </c>
      <c r="C1825" t="s">
        <v>5014</v>
      </c>
      <c r="D1825" s="1">
        <v>185334</v>
      </c>
      <c r="E1825" s="1">
        <v>129733.8</v>
      </c>
      <c r="F1825" s="1">
        <v>55600.2</v>
      </c>
      <c r="G1825" s="50">
        <v>6</v>
      </c>
      <c r="H1825" s="50">
        <f t="shared" si="28"/>
        <v>1</v>
      </c>
    </row>
    <row r="1826" spans="1:8" x14ac:dyDescent="0.25">
      <c r="A1826" t="s">
        <v>5191</v>
      </c>
      <c r="B1826" t="s">
        <v>5022</v>
      </c>
      <c r="C1826" t="s">
        <v>5014</v>
      </c>
      <c r="D1826" s="1">
        <v>29203.59</v>
      </c>
      <c r="E1826" s="1">
        <v>20442.512999999999</v>
      </c>
      <c r="F1826" s="1">
        <v>8761.0769999999993</v>
      </c>
      <c r="G1826" s="50">
        <v>1</v>
      </c>
      <c r="H1826" s="50">
        <f t="shared" si="28"/>
        <v>1</v>
      </c>
    </row>
    <row r="1827" spans="1:8" x14ac:dyDescent="0.25">
      <c r="A1827" t="s">
        <v>5183</v>
      </c>
      <c r="B1827" t="s">
        <v>5021</v>
      </c>
      <c r="C1827" t="s">
        <v>5017</v>
      </c>
      <c r="D1827" s="1">
        <v>15416.64</v>
      </c>
      <c r="E1827" s="1">
        <v>10791.647999999999</v>
      </c>
      <c r="F1827" s="1">
        <v>4624.9920000000002</v>
      </c>
      <c r="G1827" s="50">
        <v>2</v>
      </c>
      <c r="H1827" s="50">
        <f t="shared" si="28"/>
        <v>1</v>
      </c>
    </row>
    <row r="1828" spans="1:8" x14ac:dyDescent="0.25">
      <c r="A1828" t="s">
        <v>5187</v>
      </c>
      <c r="B1828" t="s">
        <v>5020</v>
      </c>
      <c r="C1828" t="s">
        <v>5014</v>
      </c>
      <c r="D1828" s="1">
        <v>307785.84000000003</v>
      </c>
      <c r="E1828" s="1">
        <v>215450.08799999999</v>
      </c>
      <c r="F1828" s="1">
        <v>92335.751999999993</v>
      </c>
      <c r="G1828" s="50">
        <v>12</v>
      </c>
      <c r="H1828" s="50">
        <f t="shared" si="28"/>
        <v>1</v>
      </c>
    </row>
    <row r="1829" spans="1:8" x14ac:dyDescent="0.25">
      <c r="A1829" t="s">
        <v>5187</v>
      </c>
      <c r="B1829" t="s">
        <v>5023</v>
      </c>
      <c r="C1829" t="s">
        <v>5016</v>
      </c>
      <c r="D1829" s="1">
        <v>240627.20000000001</v>
      </c>
      <c r="E1829" s="1">
        <v>168439.04000000001</v>
      </c>
      <c r="F1829" s="1">
        <v>72188.160000000003</v>
      </c>
      <c r="G1829" s="50">
        <v>8</v>
      </c>
      <c r="H1829" s="50">
        <f t="shared" si="28"/>
        <v>1</v>
      </c>
    </row>
    <row r="1830" spans="1:8" x14ac:dyDescent="0.25">
      <c r="A1830" t="s">
        <v>5187</v>
      </c>
      <c r="B1830" t="s">
        <v>5020</v>
      </c>
      <c r="C1830" t="s">
        <v>5016</v>
      </c>
      <c r="D1830" s="1">
        <v>107644</v>
      </c>
      <c r="E1830" s="1">
        <v>75350.8</v>
      </c>
      <c r="F1830" s="1">
        <v>32293.200000000001</v>
      </c>
      <c r="G1830" s="50">
        <v>4</v>
      </c>
      <c r="H1830" s="50">
        <f t="shared" si="28"/>
        <v>1</v>
      </c>
    </row>
    <row r="1831" spans="1:8" x14ac:dyDescent="0.25">
      <c r="A1831" t="s">
        <v>5188</v>
      </c>
      <c r="B1831" t="s">
        <v>5025</v>
      </c>
      <c r="C1831" t="s">
        <v>5015</v>
      </c>
      <c r="D1831" s="1">
        <v>112116.16</v>
      </c>
      <c r="E1831" s="1">
        <v>78481.312000000005</v>
      </c>
      <c r="F1831" s="1">
        <v>33634.847999999998</v>
      </c>
      <c r="G1831" s="50">
        <v>4</v>
      </c>
      <c r="H1831" s="50">
        <f t="shared" si="28"/>
        <v>1</v>
      </c>
    </row>
    <row r="1832" spans="1:8" x14ac:dyDescent="0.25">
      <c r="A1832" t="s">
        <v>5192</v>
      </c>
      <c r="B1832" t="s">
        <v>5021</v>
      </c>
      <c r="C1832" t="s">
        <v>5013</v>
      </c>
      <c r="D1832" s="1">
        <v>24960</v>
      </c>
      <c r="E1832" s="1">
        <v>17472</v>
      </c>
      <c r="F1832" s="1">
        <v>7488</v>
      </c>
      <c r="G1832" s="50">
        <v>12</v>
      </c>
      <c r="H1832" s="50">
        <f t="shared" si="28"/>
        <v>1</v>
      </c>
    </row>
    <row r="1833" spans="1:8" x14ac:dyDescent="0.25">
      <c r="A1833" t="s">
        <v>5187</v>
      </c>
      <c r="B1833" t="s">
        <v>5020</v>
      </c>
      <c r="C1833" t="s">
        <v>5016</v>
      </c>
      <c r="D1833" s="1">
        <v>68554.080000000002</v>
      </c>
      <c r="E1833" s="1">
        <v>47987.856</v>
      </c>
      <c r="F1833" s="1">
        <v>20566.223999999998</v>
      </c>
      <c r="G1833" s="50">
        <v>4</v>
      </c>
      <c r="H1833" s="50">
        <f t="shared" si="28"/>
        <v>1</v>
      </c>
    </row>
    <row r="1834" spans="1:8" x14ac:dyDescent="0.25">
      <c r="A1834" t="s">
        <v>5187</v>
      </c>
      <c r="B1834" t="s">
        <v>5023</v>
      </c>
      <c r="C1834" t="s">
        <v>5016</v>
      </c>
      <c r="D1834" s="1">
        <v>120116</v>
      </c>
      <c r="E1834" s="1">
        <v>84081.2</v>
      </c>
      <c r="F1834" s="1">
        <v>36034.800000000003</v>
      </c>
      <c r="G1834" s="50">
        <v>4</v>
      </c>
      <c r="H1834" s="50">
        <f t="shared" si="28"/>
        <v>1</v>
      </c>
    </row>
    <row r="1835" spans="1:8" x14ac:dyDescent="0.25">
      <c r="A1835" t="s">
        <v>5190</v>
      </c>
      <c r="B1835" t="s">
        <v>5021</v>
      </c>
      <c r="C1835" t="s">
        <v>5013</v>
      </c>
      <c r="D1835" s="1">
        <v>59538.78</v>
      </c>
      <c r="E1835" s="1">
        <v>41677.146000000001</v>
      </c>
      <c r="F1835" s="1">
        <v>17861.633999999998</v>
      </c>
      <c r="G1835" s="50">
        <v>7</v>
      </c>
      <c r="H1835" s="50">
        <f t="shared" si="28"/>
        <v>1</v>
      </c>
    </row>
    <row r="1836" spans="1:8" x14ac:dyDescent="0.25">
      <c r="A1836" t="s">
        <v>5186</v>
      </c>
      <c r="B1836" t="s">
        <v>5019</v>
      </c>
      <c r="C1836" t="s">
        <v>5013</v>
      </c>
      <c r="D1836" s="1">
        <v>7588.08</v>
      </c>
      <c r="E1836" s="1">
        <v>5311.6559999999999</v>
      </c>
      <c r="F1836" s="1">
        <v>2276.424</v>
      </c>
      <c r="G1836" s="50">
        <v>2</v>
      </c>
      <c r="H1836" s="50">
        <f t="shared" si="28"/>
        <v>1</v>
      </c>
    </row>
    <row r="1837" spans="1:8" x14ac:dyDescent="0.25">
      <c r="A1837" t="s">
        <v>5189</v>
      </c>
      <c r="B1837" t="s">
        <v>5022</v>
      </c>
      <c r="C1837" t="s">
        <v>5017</v>
      </c>
      <c r="D1837" s="1">
        <v>350184</v>
      </c>
      <c r="E1837" s="1">
        <v>245128.8</v>
      </c>
      <c r="F1837" s="1">
        <v>105055.2</v>
      </c>
      <c r="G1837" s="50">
        <v>12</v>
      </c>
      <c r="H1837" s="50">
        <f t="shared" si="28"/>
        <v>1</v>
      </c>
    </row>
    <row r="1838" spans="1:8" x14ac:dyDescent="0.25">
      <c r="A1838" t="s">
        <v>5191</v>
      </c>
      <c r="B1838" t="s">
        <v>5023</v>
      </c>
      <c r="C1838" t="s">
        <v>5017</v>
      </c>
      <c r="D1838" s="1">
        <v>217041.36</v>
      </c>
      <c r="E1838" s="1">
        <v>151928.95199999999</v>
      </c>
      <c r="F1838" s="1">
        <v>65112.408000000003</v>
      </c>
      <c r="G1838" s="50">
        <v>12</v>
      </c>
      <c r="H1838" s="50">
        <f t="shared" si="28"/>
        <v>1</v>
      </c>
    </row>
    <row r="1839" spans="1:8" x14ac:dyDescent="0.25">
      <c r="A1839" t="s">
        <v>5189</v>
      </c>
      <c r="B1839" t="s">
        <v>5023</v>
      </c>
      <c r="C1839" t="s">
        <v>5015</v>
      </c>
      <c r="D1839" s="1">
        <v>87342</v>
      </c>
      <c r="E1839" s="1">
        <v>61139.4</v>
      </c>
      <c r="F1839" s="1">
        <v>26202.6</v>
      </c>
      <c r="G1839" s="50">
        <v>6</v>
      </c>
      <c r="H1839" s="50">
        <f t="shared" si="28"/>
        <v>1</v>
      </c>
    </row>
    <row r="1840" spans="1:8" x14ac:dyDescent="0.25">
      <c r="A1840" t="s">
        <v>5185</v>
      </c>
      <c r="B1840" t="s">
        <v>5021</v>
      </c>
      <c r="C1840" t="s">
        <v>5014</v>
      </c>
      <c r="D1840" s="1">
        <v>66624</v>
      </c>
      <c r="E1840" s="1">
        <v>46636.800000000003</v>
      </c>
      <c r="F1840" s="1">
        <v>19987.2</v>
      </c>
      <c r="G1840" s="50">
        <v>6</v>
      </c>
      <c r="H1840" s="50">
        <f t="shared" si="28"/>
        <v>1</v>
      </c>
    </row>
    <row r="1841" spans="1:8" x14ac:dyDescent="0.25">
      <c r="A1841" t="s">
        <v>5185</v>
      </c>
      <c r="B1841" t="s">
        <v>5024</v>
      </c>
      <c r="C1841" t="s">
        <v>5017</v>
      </c>
      <c r="D1841" s="1">
        <v>208124.1</v>
      </c>
      <c r="E1841" s="1">
        <v>145686.87</v>
      </c>
      <c r="F1841" s="1">
        <v>62437.23</v>
      </c>
      <c r="G1841" s="50">
        <v>9</v>
      </c>
      <c r="H1841" s="50">
        <f t="shared" si="28"/>
        <v>1</v>
      </c>
    </row>
    <row r="1842" spans="1:8" x14ac:dyDescent="0.25">
      <c r="A1842" t="s">
        <v>5183</v>
      </c>
      <c r="B1842" t="s">
        <v>5021</v>
      </c>
      <c r="C1842" t="s">
        <v>5014</v>
      </c>
      <c r="D1842" s="1">
        <v>28116</v>
      </c>
      <c r="E1842" s="1">
        <v>19681.2</v>
      </c>
      <c r="F1842" s="1">
        <v>8434.7999999999993</v>
      </c>
      <c r="G1842" s="50">
        <v>6</v>
      </c>
      <c r="H1842" s="50">
        <f t="shared" si="28"/>
        <v>1</v>
      </c>
    </row>
    <row r="1843" spans="1:8" x14ac:dyDescent="0.25">
      <c r="A1843" t="s">
        <v>5186</v>
      </c>
      <c r="B1843" t="s">
        <v>5023</v>
      </c>
      <c r="C1843" t="s">
        <v>5015</v>
      </c>
      <c r="D1843" s="1">
        <v>110495</v>
      </c>
      <c r="E1843" s="1">
        <v>77346.5</v>
      </c>
      <c r="F1843" s="1">
        <v>33148.5</v>
      </c>
      <c r="G1843" s="50">
        <v>5</v>
      </c>
      <c r="H1843" s="50">
        <f t="shared" si="28"/>
        <v>1</v>
      </c>
    </row>
    <row r="1844" spans="1:8" x14ac:dyDescent="0.25">
      <c r="A1844" t="s">
        <v>5184</v>
      </c>
      <c r="B1844" t="s">
        <v>5024</v>
      </c>
      <c r="C1844" t="s">
        <v>5014</v>
      </c>
      <c r="D1844" s="1">
        <v>105031.2</v>
      </c>
      <c r="E1844" s="1">
        <v>73521.84</v>
      </c>
      <c r="F1844" s="1">
        <v>31509.360000000001</v>
      </c>
      <c r="G1844" s="50">
        <v>4</v>
      </c>
      <c r="H1844" s="50">
        <f t="shared" si="28"/>
        <v>1</v>
      </c>
    </row>
    <row r="1845" spans="1:8" x14ac:dyDescent="0.25">
      <c r="A1845" t="s">
        <v>5183</v>
      </c>
      <c r="B1845" t="s">
        <v>5023</v>
      </c>
      <c r="C1845" t="s">
        <v>5016</v>
      </c>
      <c r="D1845" s="1">
        <v>61220.639999999999</v>
      </c>
      <c r="E1845" s="1">
        <v>42854.447999999997</v>
      </c>
      <c r="F1845" s="1">
        <v>18366.191999999999</v>
      </c>
      <c r="G1845" s="50">
        <v>2</v>
      </c>
      <c r="H1845" s="50">
        <f t="shared" si="28"/>
        <v>1</v>
      </c>
    </row>
    <row r="1846" spans="1:8" x14ac:dyDescent="0.25">
      <c r="A1846" t="s">
        <v>5194</v>
      </c>
      <c r="B1846" t="s">
        <v>5022</v>
      </c>
      <c r="C1846" t="s">
        <v>5017</v>
      </c>
      <c r="D1846" s="1">
        <v>82447.199999999997</v>
      </c>
      <c r="E1846" s="1">
        <v>57713.04</v>
      </c>
      <c r="F1846" s="1">
        <v>24734.16</v>
      </c>
      <c r="G1846" s="50">
        <v>3</v>
      </c>
      <c r="H1846" s="50">
        <f t="shared" si="28"/>
        <v>1</v>
      </c>
    </row>
    <row r="1847" spans="1:8" x14ac:dyDescent="0.25">
      <c r="A1847" t="s">
        <v>5187</v>
      </c>
      <c r="B1847" t="s">
        <v>5024</v>
      </c>
      <c r="C1847" t="s">
        <v>5013</v>
      </c>
      <c r="D1847" s="1">
        <v>302214.48</v>
      </c>
      <c r="E1847" s="1">
        <v>211550.136</v>
      </c>
      <c r="F1847" s="1">
        <v>90664.343999999997</v>
      </c>
      <c r="G1847" s="50">
        <v>12</v>
      </c>
      <c r="H1847" s="50">
        <f t="shared" si="28"/>
        <v>1</v>
      </c>
    </row>
    <row r="1848" spans="1:8" x14ac:dyDescent="0.25">
      <c r="A1848" t="s">
        <v>5190</v>
      </c>
      <c r="B1848" t="s">
        <v>5019</v>
      </c>
      <c r="C1848" t="s">
        <v>5013</v>
      </c>
      <c r="D1848" s="1">
        <v>202920</v>
      </c>
      <c r="E1848" s="1">
        <v>142044</v>
      </c>
      <c r="F1848" s="1">
        <v>60876</v>
      </c>
      <c r="G1848" s="50">
        <v>8</v>
      </c>
      <c r="H1848" s="50">
        <f t="shared" si="28"/>
        <v>1</v>
      </c>
    </row>
    <row r="1849" spans="1:8" x14ac:dyDescent="0.25">
      <c r="A1849" t="s">
        <v>5185</v>
      </c>
      <c r="B1849" t="s">
        <v>5025</v>
      </c>
      <c r="C1849" t="s">
        <v>5017</v>
      </c>
      <c r="D1849" s="1">
        <v>354379.3</v>
      </c>
      <c r="E1849" s="1">
        <v>248065.51</v>
      </c>
      <c r="F1849" s="1">
        <v>106313.79</v>
      </c>
      <c r="G1849" s="50">
        <v>10</v>
      </c>
      <c r="H1849" s="50">
        <f t="shared" si="28"/>
        <v>1</v>
      </c>
    </row>
    <row r="1850" spans="1:8" x14ac:dyDescent="0.25">
      <c r="A1850" t="s">
        <v>5192</v>
      </c>
      <c r="B1850" t="s">
        <v>5024</v>
      </c>
      <c r="C1850" t="s">
        <v>5014</v>
      </c>
      <c r="D1850" s="1">
        <v>345648</v>
      </c>
      <c r="E1850" s="1">
        <v>241953.6</v>
      </c>
      <c r="F1850" s="1">
        <v>103694.39999999999</v>
      </c>
      <c r="G1850" s="50">
        <v>10</v>
      </c>
      <c r="H1850" s="50">
        <f t="shared" si="28"/>
        <v>1</v>
      </c>
    </row>
    <row r="1851" spans="1:8" x14ac:dyDescent="0.25">
      <c r="A1851" t="s">
        <v>5190</v>
      </c>
      <c r="B1851" t="s">
        <v>5024</v>
      </c>
      <c r="C1851" t="s">
        <v>5017</v>
      </c>
      <c r="D1851" s="1">
        <v>116899.2</v>
      </c>
      <c r="E1851" s="1">
        <v>81829.440000000002</v>
      </c>
      <c r="F1851" s="1">
        <v>35069.760000000002</v>
      </c>
      <c r="G1851" s="50">
        <v>10</v>
      </c>
      <c r="H1851" s="50">
        <f t="shared" si="28"/>
        <v>1</v>
      </c>
    </row>
    <row r="1852" spans="1:8" x14ac:dyDescent="0.25">
      <c r="A1852" t="s">
        <v>5183</v>
      </c>
      <c r="B1852" t="s">
        <v>5026</v>
      </c>
      <c r="C1852" t="s">
        <v>5015</v>
      </c>
      <c r="D1852" s="1">
        <v>294317.44</v>
      </c>
      <c r="E1852" s="1">
        <v>206022.20800000001</v>
      </c>
      <c r="F1852" s="1">
        <v>88295.232000000004</v>
      </c>
      <c r="G1852" s="50">
        <v>8</v>
      </c>
      <c r="H1852" s="50">
        <f t="shared" si="28"/>
        <v>1</v>
      </c>
    </row>
    <row r="1853" spans="1:8" x14ac:dyDescent="0.25">
      <c r="A1853" t="s">
        <v>5186</v>
      </c>
      <c r="B1853" t="s">
        <v>5023</v>
      </c>
      <c r="C1853" t="s">
        <v>5017</v>
      </c>
      <c r="D1853" s="1">
        <v>37791.599999999999</v>
      </c>
      <c r="E1853" s="1">
        <v>26454.12</v>
      </c>
      <c r="F1853" s="1">
        <v>11337.48</v>
      </c>
      <c r="G1853" s="50">
        <v>4</v>
      </c>
      <c r="H1853" s="50">
        <f t="shared" si="28"/>
        <v>1</v>
      </c>
    </row>
    <row r="1854" spans="1:8" x14ac:dyDescent="0.25">
      <c r="A1854" t="s">
        <v>5191</v>
      </c>
      <c r="B1854" t="s">
        <v>5026</v>
      </c>
      <c r="C1854" t="s">
        <v>5016</v>
      </c>
      <c r="D1854" s="1">
        <v>385839.3</v>
      </c>
      <c r="E1854" s="1">
        <v>270087.51</v>
      </c>
      <c r="F1854" s="1">
        <v>115751.79</v>
      </c>
      <c r="G1854" s="50">
        <v>11</v>
      </c>
      <c r="H1854" s="50">
        <f t="shared" si="28"/>
        <v>1</v>
      </c>
    </row>
    <row r="1855" spans="1:8" x14ac:dyDescent="0.25">
      <c r="A1855" t="s">
        <v>5191</v>
      </c>
      <c r="B1855" t="s">
        <v>5021</v>
      </c>
      <c r="C1855" t="s">
        <v>5014</v>
      </c>
      <c r="D1855" s="1">
        <v>94021.440000000002</v>
      </c>
      <c r="E1855" s="1">
        <v>65815.008000000002</v>
      </c>
      <c r="F1855" s="1">
        <v>28206.432000000001</v>
      </c>
      <c r="G1855" s="50">
        <v>8</v>
      </c>
      <c r="H1855" s="50">
        <f t="shared" si="28"/>
        <v>1</v>
      </c>
    </row>
    <row r="1856" spans="1:8" x14ac:dyDescent="0.25">
      <c r="A1856" t="s">
        <v>5192</v>
      </c>
      <c r="B1856" t="s">
        <v>5024</v>
      </c>
      <c r="C1856" t="s">
        <v>5017</v>
      </c>
      <c r="D1856" s="1">
        <v>79919</v>
      </c>
      <c r="E1856" s="1">
        <v>55943.3</v>
      </c>
      <c r="F1856" s="1">
        <v>23975.7</v>
      </c>
      <c r="G1856" s="50">
        <v>7</v>
      </c>
      <c r="H1856" s="50">
        <f t="shared" si="28"/>
        <v>1</v>
      </c>
    </row>
    <row r="1857" spans="1:8" x14ac:dyDescent="0.25">
      <c r="A1857" t="s">
        <v>5187</v>
      </c>
      <c r="B1857" t="s">
        <v>5023</v>
      </c>
      <c r="C1857" t="s">
        <v>5017</v>
      </c>
      <c r="D1857" s="1">
        <v>19173.330000000002</v>
      </c>
      <c r="E1857" s="1">
        <v>13421.331</v>
      </c>
      <c r="F1857" s="1">
        <v>5751.9989999999998</v>
      </c>
      <c r="G1857" s="50">
        <v>1</v>
      </c>
      <c r="H1857" s="50">
        <f t="shared" si="28"/>
        <v>1</v>
      </c>
    </row>
    <row r="1858" spans="1:8" x14ac:dyDescent="0.25">
      <c r="A1858" t="s">
        <v>5187</v>
      </c>
      <c r="B1858" t="s">
        <v>5026</v>
      </c>
      <c r="C1858" t="s">
        <v>5015</v>
      </c>
      <c r="D1858" s="1">
        <v>77184</v>
      </c>
      <c r="E1858" s="1">
        <v>54028.800000000003</v>
      </c>
      <c r="F1858" s="1">
        <v>23155.200000000001</v>
      </c>
      <c r="G1858" s="50">
        <v>4</v>
      </c>
      <c r="H1858" s="50">
        <f t="shared" si="28"/>
        <v>1</v>
      </c>
    </row>
    <row r="1859" spans="1:8" x14ac:dyDescent="0.25">
      <c r="A1859" t="s">
        <v>5189</v>
      </c>
      <c r="B1859" t="s">
        <v>5024</v>
      </c>
      <c r="C1859" t="s">
        <v>5016</v>
      </c>
      <c r="D1859" s="1">
        <v>142953.12</v>
      </c>
      <c r="E1859" s="1">
        <v>100067.18399999999</v>
      </c>
      <c r="F1859" s="1">
        <v>42885.936000000002</v>
      </c>
      <c r="G1859" s="50">
        <v>4</v>
      </c>
      <c r="H1859" s="50">
        <f t="shared" ref="H1859:H1922" si="29">SUBTOTAL(103,A1859)</f>
        <v>1</v>
      </c>
    </row>
    <row r="1860" spans="1:8" x14ac:dyDescent="0.25">
      <c r="A1860" t="s">
        <v>5191</v>
      </c>
      <c r="B1860" t="s">
        <v>5019</v>
      </c>
      <c r="C1860" t="s">
        <v>5016</v>
      </c>
      <c r="D1860" s="1">
        <v>23679.040000000001</v>
      </c>
      <c r="E1860" s="1">
        <v>16575.328000000001</v>
      </c>
      <c r="F1860" s="1">
        <v>7103.7120000000004</v>
      </c>
      <c r="G1860" s="50">
        <v>2</v>
      </c>
      <c r="H1860" s="50">
        <f t="shared" si="29"/>
        <v>1</v>
      </c>
    </row>
    <row r="1861" spans="1:8" x14ac:dyDescent="0.25">
      <c r="A1861" t="s">
        <v>5184</v>
      </c>
      <c r="B1861" t="s">
        <v>5025</v>
      </c>
      <c r="C1861" t="s">
        <v>5015</v>
      </c>
      <c r="D1861" s="1">
        <v>144270</v>
      </c>
      <c r="E1861" s="1">
        <v>100989</v>
      </c>
      <c r="F1861" s="1">
        <v>43281</v>
      </c>
      <c r="G1861" s="50">
        <v>10</v>
      </c>
      <c r="H1861" s="50">
        <f t="shared" si="29"/>
        <v>1</v>
      </c>
    </row>
    <row r="1862" spans="1:8" x14ac:dyDescent="0.25">
      <c r="A1862" t="s">
        <v>5184</v>
      </c>
      <c r="B1862" t="s">
        <v>5025</v>
      </c>
      <c r="C1862" t="s">
        <v>5016</v>
      </c>
      <c r="D1862" s="1">
        <v>30355.41</v>
      </c>
      <c r="E1862" s="1">
        <v>21248.787</v>
      </c>
      <c r="F1862" s="1">
        <v>9106.6229999999996</v>
      </c>
      <c r="G1862" s="50">
        <v>3</v>
      </c>
      <c r="H1862" s="50">
        <f t="shared" si="29"/>
        <v>1</v>
      </c>
    </row>
    <row r="1863" spans="1:8" x14ac:dyDescent="0.25">
      <c r="A1863" t="s">
        <v>5186</v>
      </c>
      <c r="B1863" t="s">
        <v>5022</v>
      </c>
      <c r="C1863" t="s">
        <v>5013</v>
      </c>
      <c r="D1863" s="1">
        <v>88771.14</v>
      </c>
      <c r="E1863" s="1">
        <v>62139.798000000003</v>
      </c>
      <c r="F1863" s="1">
        <v>26631.342000000001</v>
      </c>
      <c r="G1863" s="50">
        <v>3</v>
      </c>
      <c r="H1863" s="50">
        <f t="shared" si="29"/>
        <v>1</v>
      </c>
    </row>
    <row r="1864" spans="1:8" x14ac:dyDescent="0.25">
      <c r="A1864" t="s">
        <v>5188</v>
      </c>
      <c r="B1864" t="s">
        <v>5022</v>
      </c>
      <c r="C1864" t="s">
        <v>5017</v>
      </c>
      <c r="D1864" s="1">
        <v>97606.080000000002</v>
      </c>
      <c r="E1864" s="1">
        <v>68324.255999999994</v>
      </c>
      <c r="F1864" s="1">
        <v>29281.824000000001</v>
      </c>
      <c r="G1864" s="50">
        <v>4</v>
      </c>
      <c r="H1864" s="50">
        <f t="shared" si="29"/>
        <v>1</v>
      </c>
    </row>
    <row r="1865" spans="1:8" x14ac:dyDescent="0.25">
      <c r="A1865" t="s">
        <v>5184</v>
      </c>
      <c r="B1865" t="s">
        <v>5019</v>
      </c>
      <c r="C1865" t="s">
        <v>5016</v>
      </c>
      <c r="D1865" s="1">
        <v>31207.68</v>
      </c>
      <c r="E1865" s="1">
        <v>21845.376</v>
      </c>
      <c r="F1865" s="1">
        <v>9362.3040000000001</v>
      </c>
      <c r="G1865" s="50">
        <v>1</v>
      </c>
      <c r="H1865" s="50">
        <f t="shared" si="29"/>
        <v>1</v>
      </c>
    </row>
    <row r="1866" spans="1:8" x14ac:dyDescent="0.25">
      <c r="A1866" t="s">
        <v>5189</v>
      </c>
      <c r="B1866" t="s">
        <v>5019</v>
      </c>
      <c r="C1866" t="s">
        <v>5016</v>
      </c>
      <c r="D1866" s="1">
        <v>152466.78</v>
      </c>
      <c r="E1866" s="1">
        <v>106726.746</v>
      </c>
      <c r="F1866" s="1">
        <v>45740.034</v>
      </c>
      <c r="G1866" s="50">
        <v>6</v>
      </c>
      <c r="H1866" s="50">
        <f t="shared" si="29"/>
        <v>1</v>
      </c>
    </row>
    <row r="1867" spans="1:8" x14ac:dyDescent="0.25">
      <c r="A1867" t="s">
        <v>5186</v>
      </c>
      <c r="B1867" t="s">
        <v>5020</v>
      </c>
      <c r="C1867" t="s">
        <v>5017</v>
      </c>
      <c r="D1867" s="1">
        <v>64039.360000000001</v>
      </c>
      <c r="E1867" s="1">
        <v>44827.552000000003</v>
      </c>
      <c r="F1867" s="1">
        <v>19211.808000000001</v>
      </c>
      <c r="G1867" s="50">
        <v>11</v>
      </c>
      <c r="H1867" s="50">
        <f t="shared" si="29"/>
        <v>1</v>
      </c>
    </row>
    <row r="1868" spans="1:8" x14ac:dyDescent="0.25">
      <c r="A1868" t="s">
        <v>5193</v>
      </c>
      <c r="B1868" t="s">
        <v>5026</v>
      </c>
      <c r="C1868" t="s">
        <v>5013</v>
      </c>
      <c r="D1868" s="1">
        <v>112026.72</v>
      </c>
      <c r="E1868" s="1">
        <v>78418.703999999998</v>
      </c>
      <c r="F1868" s="1">
        <v>33608.016000000003</v>
      </c>
      <c r="G1868" s="50">
        <v>6</v>
      </c>
      <c r="H1868" s="50">
        <f t="shared" si="29"/>
        <v>1</v>
      </c>
    </row>
    <row r="1869" spans="1:8" x14ac:dyDescent="0.25">
      <c r="A1869" t="s">
        <v>5185</v>
      </c>
      <c r="B1869" t="s">
        <v>5026</v>
      </c>
      <c r="C1869" t="s">
        <v>5017</v>
      </c>
      <c r="D1869" s="1">
        <v>12242</v>
      </c>
      <c r="E1869" s="1">
        <v>8569.4</v>
      </c>
      <c r="F1869" s="1">
        <v>3672.6</v>
      </c>
      <c r="G1869" s="50">
        <v>1</v>
      </c>
      <c r="H1869" s="50">
        <f t="shared" si="29"/>
        <v>1</v>
      </c>
    </row>
    <row r="1870" spans="1:8" x14ac:dyDescent="0.25">
      <c r="A1870" t="s">
        <v>5184</v>
      </c>
      <c r="B1870" t="s">
        <v>5020</v>
      </c>
      <c r="C1870" t="s">
        <v>5013</v>
      </c>
      <c r="D1870" s="1">
        <v>124316</v>
      </c>
      <c r="E1870" s="1">
        <v>87021.2</v>
      </c>
      <c r="F1870" s="1">
        <v>37294.800000000003</v>
      </c>
      <c r="G1870" s="50">
        <v>4</v>
      </c>
      <c r="H1870" s="50">
        <f t="shared" si="29"/>
        <v>1</v>
      </c>
    </row>
    <row r="1871" spans="1:8" x14ac:dyDescent="0.25">
      <c r="A1871" t="s">
        <v>5185</v>
      </c>
      <c r="B1871" t="s">
        <v>5024</v>
      </c>
      <c r="C1871" t="s">
        <v>5013</v>
      </c>
      <c r="D1871" s="1">
        <v>130896.75</v>
      </c>
      <c r="E1871" s="1">
        <v>91627.725000000006</v>
      </c>
      <c r="F1871" s="1">
        <v>39269.025000000001</v>
      </c>
      <c r="G1871" s="50">
        <v>5</v>
      </c>
      <c r="H1871" s="50">
        <f t="shared" si="29"/>
        <v>1</v>
      </c>
    </row>
    <row r="1872" spans="1:8" x14ac:dyDescent="0.25">
      <c r="A1872" t="s">
        <v>5186</v>
      </c>
      <c r="B1872" t="s">
        <v>5020</v>
      </c>
      <c r="C1872" t="s">
        <v>5017</v>
      </c>
      <c r="D1872" s="1">
        <v>119449.1</v>
      </c>
      <c r="E1872" s="1">
        <v>83614.37</v>
      </c>
      <c r="F1872" s="1">
        <v>35834.730000000003</v>
      </c>
      <c r="G1872" s="50">
        <v>10</v>
      </c>
      <c r="H1872" s="50">
        <f t="shared" si="29"/>
        <v>1</v>
      </c>
    </row>
    <row r="1873" spans="1:8" x14ac:dyDescent="0.25">
      <c r="A1873" t="s">
        <v>5193</v>
      </c>
      <c r="B1873" t="s">
        <v>5025</v>
      </c>
      <c r="C1873" t="s">
        <v>5014</v>
      </c>
      <c r="D1873" s="1">
        <v>164064</v>
      </c>
      <c r="E1873" s="1">
        <v>114844.8</v>
      </c>
      <c r="F1873" s="1">
        <v>49219.199999999997</v>
      </c>
      <c r="G1873" s="50">
        <v>8</v>
      </c>
      <c r="H1873" s="50">
        <f t="shared" si="29"/>
        <v>1</v>
      </c>
    </row>
    <row r="1874" spans="1:8" x14ac:dyDescent="0.25">
      <c r="A1874" t="s">
        <v>5185</v>
      </c>
      <c r="B1874" t="s">
        <v>5026</v>
      </c>
      <c r="C1874" t="s">
        <v>5014</v>
      </c>
      <c r="D1874" s="1">
        <v>284412</v>
      </c>
      <c r="E1874" s="1">
        <v>199088.4</v>
      </c>
      <c r="F1874" s="1">
        <v>85323.6</v>
      </c>
      <c r="G1874" s="50">
        <v>12</v>
      </c>
      <c r="H1874" s="50">
        <f t="shared" si="29"/>
        <v>1</v>
      </c>
    </row>
    <row r="1875" spans="1:8" x14ac:dyDescent="0.25">
      <c r="A1875" t="s">
        <v>5194</v>
      </c>
      <c r="B1875" t="s">
        <v>5024</v>
      </c>
      <c r="C1875" t="s">
        <v>5014</v>
      </c>
      <c r="D1875" s="1">
        <v>200682.35</v>
      </c>
      <c r="E1875" s="1">
        <v>140477.64499999999</v>
      </c>
      <c r="F1875" s="1">
        <v>60204.705000000002</v>
      </c>
      <c r="G1875" s="50">
        <v>11</v>
      </c>
      <c r="H1875" s="50">
        <f t="shared" si="29"/>
        <v>1</v>
      </c>
    </row>
    <row r="1876" spans="1:8" x14ac:dyDescent="0.25">
      <c r="A1876" t="s">
        <v>5186</v>
      </c>
      <c r="B1876" t="s">
        <v>5025</v>
      </c>
      <c r="C1876" t="s">
        <v>5015</v>
      </c>
      <c r="D1876" s="1">
        <v>52396</v>
      </c>
      <c r="E1876" s="1">
        <v>36677.199999999997</v>
      </c>
      <c r="F1876" s="1">
        <v>15718.8</v>
      </c>
      <c r="G1876" s="50">
        <v>4</v>
      </c>
      <c r="H1876" s="50">
        <f t="shared" si="29"/>
        <v>1</v>
      </c>
    </row>
    <row r="1877" spans="1:8" x14ac:dyDescent="0.25">
      <c r="A1877" t="s">
        <v>5191</v>
      </c>
      <c r="B1877" t="s">
        <v>5025</v>
      </c>
      <c r="C1877" t="s">
        <v>5015</v>
      </c>
      <c r="D1877" s="1">
        <v>62285.599999999999</v>
      </c>
      <c r="E1877" s="1">
        <v>43599.92</v>
      </c>
      <c r="F1877" s="1">
        <v>18685.68</v>
      </c>
      <c r="G1877" s="50">
        <v>10</v>
      </c>
      <c r="H1877" s="50">
        <f t="shared" si="29"/>
        <v>1</v>
      </c>
    </row>
    <row r="1878" spans="1:8" x14ac:dyDescent="0.25">
      <c r="A1878" t="s">
        <v>5184</v>
      </c>
      <c r="B1878" t="s">
        <v>5024</v>
      </c>
      <c r="C1878" t="s">
        <v>5015</v>
      </c>
      <c r="D1878" s="1">
        <v>201383.28</v>
      </c>
      <c r="E1878" s="1">
        <v>140968.296</v>
      </c>
      <c r="F1878" s="1">
        <v>60414.983999999997</v>
      </c>
      <c r="G1878" s="50">
        <v>12</v>
      </c>
      <c r="H1878" s="50">
        <f t="shared" si="29"/>
        <v>1</v>
      </c>
    </row>
    <row r="1879" spans="1:8" x14ac:dyDescent="0.25">
      <c r="A1879" t="s">
        <v>5194</v>
      </c>
      <c r="B1879" t="s">
        <v>5023</v>
      </c>
      <c r="C1879" t="s">
        <v>5016</v>
      </c>
      <c r="D1879" s="1">
        <v>30216.2</v>
      </c>
      <c r="E1879" s="1">
        <v>21151.34</v>
      </c>
      <c r="F1879" s="1">
        <v>9064.86</v>
      </c>
      <c r="G1879" s="50">
        <v>5</v>
      </c>
      <c r="H1879" s="50">
        <f t="shared" si="29"/>
        <v>1</v>
      </c>
    </row>
    <row r="1880" spans="1:8" x14ac:dyDescent="0.25">
      <c r="A1880" t="s">
        <v>5187</v>
      </c>
      <c r="B1880" t="s">
        <v>5021</v>
      </c>
      <c r="C1880" t="s">
        <v>5013</v>
      </c>
      <c r="D1880" s="1">
        <v>17734.5</v>
      </c>
      <c r="E1880" s="1">
        <v>12414.15</v>
      </c>
      <c r="F1880" s="1">
        <v>5320.35</v>
      </c>
      <c r="G1880" s="50">
        <v>3</v>
      </c>
      <c r="H1880" s="50">
        <f t="shared" si="29"/>
        <v>1</v>
      </c>
    </row>
    <row r="1881" spans="1:8" x14ac:dyDescent="0.25">
      <c r="A1881" t="s">
        <v>5194</v>
      </c>
      <c r="B1881" t="s">
        <v>5023</v>
      </c>
      <c r="C1881" t="s">
        <v>5013</v>
      </c>
      <c r="D1881" s="1">
        <v>11527.36</v>
      </c>
      <c r="E1881" s="1">
        <v>8069.152</v>
      </c>
      <c r="F1881" s="1">
        <v>3458.2080000000001</v>
      </c>
      <c r="G1881" s="50">
        <v>4</v>
      </c>
      <c r="H1881" s="50">
        <f t="shared" si="29"/>
        <v>1</v>
      </c>
    </row>
    <row r="1882" spans="1:8" x14ac:dyDescent="0.25">
      <c r="A1882" t="s">
        <v>5188</v>
      </c>
      <c r="B1882" t="s">
        <v>5023</v>
      </c>
      <c r="C1882" t="s">
        <v>5016</v>
      </c>
      <c r="D1882" s="1">
        <v>39906.720000000001</v>
      </c>
      <c r="E1882" s="1">
        <v>27934.704000000002</v>
      </c>
      <c r="F1882" s="1">
        <v>11972.016</v>
      </c>
      <c r="G1882" s="50">
        <v>12</v>
      </c>
      <c r="H1882" s="50">
        <f t="shared" si="29"/>
        <v>1</v>
      </c>
    </row>
    <row r="1883" spans="1:8" x14ac:dyDescent="0.25">
      <c r="A1883" t="s">
        <v>5190</v>
      </c>
      <c r="B1883" t="s">
        <v>5021</v>
      </c>
      <c r="C1883" t="s">
        <v>5015</v>
      </c>
      <c r="D1883" s="1">
        <v>21289.07</v>
      </c>
      <c r="E1883" s="1">
        <v>14902.349</v>
      </c>
      <c r="F1883" s="1">
        <v>6386.7209999999995</v>
      </c>
      <c r="G1883" s="50">
        <v>11</v>
      </c>
      <c r="H1883" s="50">
        <f t="shared" si="29"/>
        <v>1</v>
      </c>
    </row>
    <row r="1884" spans="1:8" x14ac:dyDescent="0.25">
      <c r="A1884" t="s">
        <v>5190</v>
      </c>
      <c r="B1884" t="s">
        <v>5019</v>
      </c>
      <c r="C1884" t="s">
        <v>5014</v>
      </c>
      <c r="D1884" s="1">
        <v>63997.05</v>
      </c>
      <c r="E1884" s="1">
        <v>44797.934999999998</v>
      </c>
      <c r="F1884" s="1">
        <v>19199.115000000002</v>
      </c>
      <c r="G1884" s="50">
        <v>5</v>
      </c>
      <c r="H1884" s="50">
        <f t="shared" si="29"/>
        <v>1</v>
      </c>
    </row>
    <row r="1885" spans="1:8" x14ac:dyDescent="0.25">
      <c r="A1885" t="s">
        <v>5184</v>
      </c>
      <c r="B1885" t="s">
        <v>5020</v>
      </c>
      <c r="C1885" t="s">
        <v>5015</v>
      </c>
      <c r="D1885" s="1">
        <v>61383</v>
      </c>
      <c r="E1885" s="1">
        <v>42968.1</v>
      </c>
      <c r="F1885" s="1">
        <v>18414.900000000001</v>
      </c>
      <c r="G1885" s="50">
        <v>4</v>
      </c>
      <c r="H1885" s="50">
        <f t="shared" si="29"/>
        <v>1</v>
      </c>
    </row>
    <row r="1886" spans="1:8" x14ac:dyDescent="0.25">
      <c r="A1886" t="s">
        <v>5192</v>
      </c>
      <c r="B1886" t="s">
        <v>5024</v>
      </c>
      <c r="C1886" t="s">
        <v>5014</v>
      </c>
      <c r="D1886" s="1">
        <v>47403</v>
      </c>
      <c r="E1886" s="1">
        <v>33182.1</v>
      </c>
      <c r="F1886" s="1">
        <v>14220.9</v>
      </c>
      <c r="G1886" s="50">
        <v>9</v>
      </c>
      <c r="H1886" s="50">
        <f t="shared" si="29"/>
        <v>1</v>
      </c>
    </row>
    <row r="1887" spans="1:8" x14ac:dyDescent="0.25">
      <c r="A1887" t="s">
        <v>5185</v>
      </c>
      <c r="B1887" t="s">
        <v>5025</v>
      </c>
      <c r="C1887" t="s">
        <v>5014</v>
      </c>
      <c r="D1887" s="1">
        <v>94976</v>
      </c>
      <c r="E1887" s="1">
        <v>66483.199999999997</v>
      </c>
      <c r="F1887" s="1">
        <v>28492.799999999999</v>
      </c>
      <c r="G1887" s="50">
        <v>7</v>
      </c>
      <c r="H1887" s="50">
        <f t="shared" si="29"/>
        <v>1</v>
      </c>
    </row>
    <row r="1888" spans="1:8" x14ac:dyDescent="0.25">
      <c r="A1888" t="s">
        <v>5190</v>
      </c>
      <c r="B1888" t="s">
        <v>5021</v>
      </c>
      <c r="C1888" t="s">
        <v>5014</v>
      </c>
      <c r="D1888" s="1">
        <v>17113.580000000002</v>
      </c>
      <c r="E1888" s="1">
        <v>11979.505999999999</v>
      </c>
      <c r="F1888" s="1">
        <v>5134.0739999999996</v>
      </c>
      <c r="G1888" s="50">
        <v>2</v>
      </c>
      <c r="H1888" s="50">
        <f t="shared" si="29"/>
        <v>1</v>
      </c>
    </row>
    <row r="1889" spans="1:8" x14ac:dyDescent="0.25">
      <c r="A1889" t="s">
        <v>5188</v>
      </c>
      <c r="B1889" t="s">
        <v>5026</v>
      </c>
      <c r="C1889" t="s">
        <v>5014</v>
      </c>
      <c r="D1889" s="1">
        <v>170358.98</v>
      </c>
      <c r="E1889" s="1">
        <v>119251.28599999999</v>
      </c>
      <c r="F1889" s="1">
        <v>51107.694000000003</v>
      </c>
      <c r="G1889" s="50">
        <v>11</v>
      </c>
      <c r="H1889" s="50">
        <f t="shared" si="29"/>
        <v>1</v>
      </c>
    </row>
    <row r="1890" spans="1:8" x14ac:dyDescent="0.25">
      <c r="A1890" t="s">
        <v>5193</v>
      </c>
      <c r="B1890" t="s">
        <v>5025</v>
      </c>
      <c r="C1890" t="s">
        <v>5015</v>
      </c>
      <c r="D1890" s="1">
        <v>65348.639999999999</v>
      </c>
      <c r="E1890" s="1">
        <v>45744.048000000003</v>
      </c>
      <c r="F1890" s="1">
        <v>19604.592000000001</v>
      </c>
      <c r="G1890" s="50">
        <v>2</v>
      </c>
      <c r="H1890" s="50">
        <f t="shared" si="29"/>
        <v>1</v>
      </c>
    </row>
    <row r="1891" spans="1:8" x14ac:dyDescent="0.25">
      <c r="A1891" t="s">
        <v>5183</v>
      </c>
      <c r="B1891" t="s">
        <v>5024</v>
      </c>
      <c r="C1891" t="s">
        <v>5017</v>
      </c>
      <c r="D1891" s="1">
        <v>146820</v>
      </c>
      <c r="E1891" s="1">
        <v>102774</v>
      </c>
      <c r="F1891" s="1">
        <v>44046</v>
      </c>
      <c r="G1891" s="50">
        <v>10</v>
      </c>
      <c r="H1891" s="50">
        <f t="shared" si="29"/>
        <v>1</v>
      </c>
    </row>
    <row r="1892" spans="1:8" x14ac:dyDescent="0.25">
      <c r="A1892" t="s">
        <v>5188</v>
      </c>
      <c r="B1892" t="s">
        <v>5023</v>
      </c>
      <c r="C1892" t="s">
        <v>5016</v>
      </c>
      <c r="D1892" s="1">
        <v>206736</v>
      </c>
      <c r="E1892" s="1">
        <v>144715.20000000001</v>
      </c>
      <c r="F1892" s="1">
        <v>62020.800000000003</v>
      </c>
      <c r="G1892" s="50">
        <v>6</v>
      </c>
      <c r="H1892" s="50">
        <f t="shared" si="29"/>
        <v>1</v>
      </c>
    </row>
    <row r="1893" spans="1:8" x14ac:dyDescent="0.25">
      <c r="A1893" t="s">
        <v>5186</v>
      </c>
      <c r="B1893" t="s">
        <v>5025</v>
      </c>
      <c r="C1893" t="s">
        <v>5014</v>
      </c>
      <c r="D1893" s="1">
        <v>133496</v>
      </c>
      <c r="E1893" s="1">
        <v>93447.2</v>
      </c>
      <c r="F1893" s="1">
        <v>40048.800000000003</v>
      </c>
      <c r="G1893" s="50">
        <v>8</v>
      </c>
      <c r="H1893" s="50">
        <f t="shared" si="29"/>
        <v>1</v>
      </c>
    </row>
    <row r="1894" spans="1:8" x14ac:dyDescent="0.25">
      <c r="A1894" t="s">
        <v>5186</v>
      </c>
      <c r="B1894" t="s">
        <v>5020</v>
      </c>
      <c r="C1894" t="s">
        <v>5015</v>
      </c>
      <c r="D1894" s="1">
        <v>100044</v>
      </c>
      <c r="E1894" s="1">
        <v>70030.8</v>
      </c>
      <c r="F1894" s="1">
        <v>30013.200000000001</v>
      </c>
      <c r="G1894" s="50">
        <v>5</v>
      </c>
      <c r="H1894" s="50">
        <f t="shared" si="29"/>
        <v>1</v>
      </c>
    </row>
    <row r="1895" spans="1:8" x14ac:dyDescent="0.25">
      <c r="A1895" t="s">
        <v>5194</v>
      </c>
      <c r="B1895" t="s">
        <v>5023</v>
      </c>
      <c r="C1895" t="s">
        <v>5016</v>
      </c>
      <c r="D1895" s="1">
        <v>348819.8</v>
      </c>
      <c r="E1895" s="1">
        <v>244173.86</v>
      </c>
      <c r="F1895" s="1">
        <v>104645.94</v>
      </c>
      <c r="G1895" s="50">
        <v>10</v>
      </c>
      <c r="H1895" s="50">
        <f t="shared" si="29"/>
        <v>1</v>
      </c>
    </row>
    <row r="1896" spans="1:8" x14ac:dyDescent="0.25">
      <c r="A1896" t="s">
        <v>5192</v>
      </c>
      <c r="B1896" t="s">
        <v>5025</v>
      </c>
      <c r="C1896" t="s">
        <v>5013</v>
      </c>
      <c r="D1896" s="1">
        <v>55164.9</v>
      </c>
      <c r="E1896" s="1">
        <v>38615.43</v>
      </c>
      <c r="F1896" s="1">
        <v>16549.47</v>
      </c>
      <c r="G1896" s="50">
        <v>5</v>
      </c>
      <c r="H1896" s="50">
        <f t="shared" si="29"/>
        <v>1</v>
      </c>
    </row>
    <row r="1897" spans="1:8" x14ac:dyDescent="0.25">
      <c r="A1897" t="s">
        <v>5183</v>
      </c>
      <c r="B1897" t="s">
        <v>5025</v>
      </c>
      <c r="C1897" t="s">
        <v>5015</v>
      </c>
      <c r="D1897" s="1">
        <v>162113.28</v>
      </c>
      <c r="E1897" s="1">
        <v>113479.296</v>
      </c>
      <c r="F1897" s="1">
        <v>48633.983999999997</v>
      </c>
      <c r="G1897" s="50">
        <v>6</v>
      </c>
      <c r="H1897" s="50">
        <f t="shared" si="29"/>
        <v>1</v>
      </c>
    </row>
    <row r="1898" spans="1:8" x14ac:dyDescent="0.25">
      <c r="A1898" t="s">
        <v>5191</v>
      </c>
      <c r="B1898" t="s">
        <v>5025</v>
      </c>
      <c r="C1898" t="s">
        <v>5016</v>
      </c>
      <c r="D1898" s="1">
        <v>228986.1</v>
      </c>
      <c r="E1898" s="1">
        <v>160290.26999999999</v>
      </c>
      <c r="F1898" s="1">
        <v>68695.83</v>
      </c>
      <c r="G1898" s="50">
        <v>7</v>
      </c>
      <c r="H1898" s="50">
        <f t="shared" si="29"/>
        <v>1</v>
      </c>
    </row>
    <row r="1899" spans="1:8" x14ac:dyDescent="0.25">
      <c r="A1899" t="s">
        <v>5188</v>
      </c>
      <c r="B1899" t="s">
        <v>5019</v>
      </c>
      <c r="C1899" t="s">
        <v>5016</v>
      </c>
      <c r="D1899" s="1">
        <v>167986</v>
      </c>
      <c r="E1899" s="1">
        <v>117590.2</v>
      </c>
      <c r="F1899" s="1">
        <v>50395.8</v>
      </c>
      <c r="G1899" s="50">
        <v>7</v>
      </c>
      <c r="H1899" s="50">
        <f t="shared" si="29"/>
        <v>1</v>
      </c>
    </row>
    <row r="1900" spans="1:8" x14ac:dyDescent="0.25">
      <c r="A1900" t="s">
        <v>5183</v>
      </c>
      <c r="B1900" t="s">
        <v>5019</v>
      </c>
      <c r="C1900" t="s">
        <v>5014</v>
      </c>
      <c r="D1900" s="1">
        <v>53790</v>
      </c>
      <c r="E1900" s="1">
        <v>37653</v>
      </c>
      <c r="F1900" s="1">
        <v>16137</v>
      </c>
      <c r="G1900" s="50">
        <v>11</v>
      </c>
      <c r="H1900" s="50">
        <f t="shared" si="29"/>
        <v>1</v>
      </c>
    </row>
    <row r="1901" spans="1:8" x14ac:dyDescent="0.25">
      <c r="A1901" t="s">
        <v>5194</v>
      </c>
      <c r="B1901" t="s">
        <v>5020</v>
      </c>
      <c r="C1901" t="s">
        <v>5015</v>
      </c>
      <c r="D1901" s="1">
        <v>102955.68</v>
      </c>
      <c r="E1901" s="1">
        <v>72068.975999999995</v>
      </c>
      <c r="F1901" s="1">
        <v>30886.704000000002</v>
      </c>
      <c r="G1901" s="50">
        <v>4</v>
      </c>
      <c r="H1901" s="50">
        <f t="shared" si="29"/>
        <v>1</v>
      </c>
    </row>
    <row r="1902" spans="1:8" x14ac:dyDescent="0.25">
      <c r="A1902" t="s">
        <v>5186</v>
      </c>
      <c r="B1902" t="s">
        <v>5026</v>
      </c>
      <c r="C1902" t="s">
        <v>5017</v>
      </c>
      <c r="D1902" s="1">
        <v>208709.76000000001</v>
      </c>
      <c r="E1902" s="1">
        <v>146096.83199999999</v>
      </c>
      <c r="F1902" s="1">
        <v>62612.928</v>
      </c>
      <c r="G1902" s="50">
        <v>6</v>
      </c>
      <c r="H1902" s="50">
        <f t="shared" si="29"/>
        <v>1</v>
      </c>
    </row>
    <row r="1903" spans="1:8" x14ac:dyDescent="0.25">
      <c r="A1903" t="s">
        <v>5191</v>
      </c>
      <c r="B1903" t="s">
        <v>5023</v>
      </c>
      <c r="C1903" t="s">
        <v>5014</v>
      </c>
      <c r="D1903" s="1">
        <v>122654.88</v>
      </c>
      <c r="E1903" s="1">
        <v>85858.415999999997</v>
      </c>
      <c r="F1903" s="1">
        <v>36796.464</v>
      </c>
      <c r="G1903" s="50">
        <v>8</v>
      </c>
      <c r="H1903" s="50">
        <f t="shared" si="29"/>
        <v>1</v>
      </c>
    </row>
    <row r="1904" spans="1:8" x14ac:dyDescent="0.25">
      <c r="A1904" t="s">
        <v>5192</v>
      </c>
      <c r="B1904" t="s">
        <v>5021</v>
      </c>
      <c r="C1904" t="s">
        <v>5013</v>
      </c>
      <c r="D1904" s="1">
        <v>8179</v>
      </c>
      <c r="E1904" s="1">
        <v>5725.3</v>
      </c>
      <c r="F1904" s="1">
        <v>2453.6999999999998</v>
      </c>
      <c r="G1904" s="50">
        <v>1</v>
      </c>
      <c r="H1904" s="50">
        <f t="shared" si="29"/>
        <v>1</v>
      </c>
    </row>
    <row r="1905" spans="1:8" x14ac:dyDescent="0.25">
      <c r="A1905" t="s">
        <v>5194</v>
      </c>
      <c r="B1905" t="s">
        <v>5025</v>
      </c>
      <c r="C1905" t="s">
        <v>5013</v>
      </c>
      <c r="D1905" s="1">
        <v>111130</v>
      </c>
      <c r="E1905" s="1">
        <v>77791</v>
      </c>
      <c r="F1905" s="1">
        <v>33339</v>
      </c>
      <c r="G1905" s="50">
        <v>5</v>
      </c>
      <c r="H1905" s="50">
        <f t="shared" si="29"/>
        <v>1</v>
      </c>
    </row>
    <row r="1906" spans="1:8" x14ac:dyDescent="0.25">
      <c r="A1906" t="s">
        <v>5190</v>
      </c>
      <c r="B1906" t="s">
        <v>5022</v>
      </c>
      <c r="C1906" t="s">
        <v>5014</v>
      </c>
      <c r="D1906" s="1">
        <v>164483.54999999999</v>
      </c>
      <c r="E1906" s="1">
        <v>115138.485</v>
      </c>
      <c r="F1906" s="1">
        <v>49345.065000000002</v>
      </c>
      <c r="G1906" s="50">
        <v>11</v>
      </c>
      <c r="H1906" s="50">
        <f t="shared" si="29"/>
        <v>1</v>
      </c>
    </row>
    <row r="1907" spans="1:8" x14ac:dyDescent="0.25">
      <c r="A1907" t="s">
        <v>5186</v>
      </c>
      <c r="B1907" t="s">
        <v>5025</v>
      </c>
      <c r="C1907" t="s">
        <v>5016</v>
      </c>
      <c r="D1907" s="1">
        <v>25669</v>
      </c>
      <c r="E1907" s="1">
        <v>17968.3</v>
      </c>
      <c r="F1907" s="1">
        <v>7700.7</v>
      </c>
      <c r="G1907" s="50">
        <v>1</v>
      </c>
      <c r="H1907" s="50">
        <f t="shared" si="29"/>
        <v>1</v>
      </c>
    </row>
    <row r="1908" spans="1:8" x14ac:dyDescent="0.25">
      <c r="A1908" t="s">
        <v>5189</v>
      </c>
      <c r="B1908" t="s">
        <v>5021</v>
      </c>
      <c r="C1908" t="s">
        <v>5015</v>
      </c>
      <c r="D1908" s="1">
        <v>152269.79999999999</v>
      </c>
      <c r="E1908" s="1">
        <v>106588.86</v>
      </c>
      <c r="F1908" s="1">
        <v>45680.94</v>
      </c>
      <c r="G1908" s="50">
        <v>4</v>
      </c>
      <c r="H1908" s="50">
        <f t="shared" si="29"/>
        <v>1</v>
      </c>
    </row>
    <row r="1909" spans="1:8" x14ac:dyDescent="0.25">
      <c r="A1909" t="s">
        <v>5187</v>
      </c>
      <c r="B1909" t="s">
        <v>5026</v>
      </c>
      <c r="C1909" t="s">
        <v>5016</v>
      </c>
      <c r="D1909" s="1">
        <v>24406.5</v>
      </c>
      <c r="E1909" s="1">
        <v>17084.55</v>
      </c>
      <c r="F1909" s="1">
        <v>7321.95</v>
      </c>
      <c r="G1909" s="50">
        <v>1</v>
      </c>
      <c r="H1909" s="50">
        <f t="shared" si="29"/>
        <v>1</v>
      </c>
    </row>
    <row r="1910" spans="1:8" x14ac:dyDescent="0.25">
      <c r="A1910" t="s">
        <v>5185</v>
      </c>
      <c r="B1910" t="s">
        <v>5023</v>
      </c>
      <c r="C1910" t="s">
        <v>5015</v>
      </c>
      <c r="D1910" s="1">
        <v>209853</v>
      </c>
      <c r="E1910" s="1">
        <v>146897.1</v>
      </c>
      <c r="F1910" s="1">
        <v>62955.9</v>
      </c>
      <c r="G1910" s="50">
        <v>9</v>
      </c>
      <c r="H1910" s="50">
        <f t="shared" si="29"/>
        <v>1</v>
      </c>
    </row>
    <row r="1911" spans="1:8" x14ac:dyDescent="0.25">
      <c r="A1911" t="s">
        <v>5184</v>
      </c>
      <c r="B1911" t="s">
        <v>5020</v>
      </c>
      <c r="C1911" t="s">
        <v>5016</v>
      </c>
      <c r="D1911" s="1">
        <v>50936</v>
      </c>
      <c r="E1911" s="1">
        <v>35655.199999999997</v>
      </c>
      <c r="F1911" s="1">
        <v>15280.8</v>
      </c>
      <c r="G1911" s="50">
        <v>8</v>
      </c>
      <c r="H1911" s="50">
        <f t="shared" si="29"/>
        <v>1</v>
      </c>
    </row>
    <row r="1912" spans="1:8" x14ac:dyDescent="0.25">
      <c r="A1912" t="s">
        <v>5191</v>
      </c>
      <c r="B1912" t="s">
        <v>5020</v>
      </c>
      <c r="C1912" t="s">
        <v>5014</v>
      </c>
      <c r="D1912" s="1">
        <v>164535.29999999999</v>
      </c>
      <c r="E1912" s="1">
        <v>115174.71</v>
      </c>
      <c r="F1912" s="1">
        <v>49360.59</v>
      </c>
      <c r="G1912" s="50">
        <v>6</v>
      </c>
      <c r="H1912" s="50">
        <f t="shared" si="29"/>
        <v>1</v>
      </c>
    </row>
    <row r="1913" spans="1:8" x14ac:dyDescent="0.25">
      <c r="A1913" t="s">
        <v>5183</v>
      </c>
      <c r="B1913" t="s">
        <v>5021</v>
      </c>
      <c r="C1913" t="s">
        <v>5016</v>
      </c>
      <c r="D1913" s="1">
        <v>188217</v>
      </c>
      <c r="E1913" s="1">
        <v>131751.9</v>
      </c>
      <c r="F1913" s="1">
        <v>56465.1</v>
      </c>
      <c r="G1913" s="50">
        <v>9</v>
      </c>
      <c r="H1913" s="50">
        <f t="shared" si="29"/>
        <v>1</v>
      </c>
    </row>
    <row r="1914" spans="1:8" x14ac:dyDescent="0.25">
      <c r="A1914" t="s">
        <v>5191</v>
      </c>
      <c r="B1914" t="s">
        <v>5025</v>
      </c>
      <c r="C1914" t="s">
        <v>5015</v>
      </c>
      <c r="D1914" s="1">
        <v>213343.2</v>
      </c>
      <c r="E1914" s="1">
        <v>149340.24</v>
      </c>
      <c r="F1914" s="1">
        <v>64002.96</v>
      </c>
      <c r="G1914" s="50">
        <v>6</v>
      </c>
      <c r="H1914" s="50">
        <f t="shared" si="29"/>
        <v>1</v>
      </c>
    </row>
    <row r="1915" spans="1:8" x14ac:dyDescent="0.25">
      <c r="A1915" t="s">
        <v>5184</v>
      </c>
      <c r="B1915" t="s">
        <v>5024</v>
      </c>
      <c r="C1915" t="s">
        <v>5013</v>
      </c>
      <c r="D1915" s="1">
        <v>106831.6</v>
      </c>
      <c r="E1915" s="1">
        <v>74782.12</v>
      </c>
      <c r="F1915" s="1">
        <v>32049.48</v>
      </c>
      <c r="G1915" s="50">
        <v>5</v>
      </c>
      <c r="H1915" s="50">
        <f t="shared" si="29"/>
        <v>1</v>
      </c>
    </row>
    <row r="1916" spans="1:8" x14ac:dyDescent="0.25">
      <c r="A1916" t="s">
        <v>5194</v>
      </c>
      <c r="B1916" t="s">
        <v>5019</v>
      </c>
      <c r="C1916" t="s">
        <v>5015</v>
      </c>
      <c r="D1916" s="1">
        <v>394241.4</v>
      </c>
      <c r="E1916" s="1">
        <v>275968.98</v>
      </c>
      <c r="F1916" s="1">
        <v>118272.42</v>
      </c>
      <c r="G1916" s="50">
        <v>12</v>
      </c>
      <c r="H1916" s="50">
        <f t="shared" si="29"/>
        <v>1</v>
      </c>
    </row>
    <row r="1917" spans="1:8" x14ac:dyDescent="0.25">
      <c r="A1917" t="s">
        <v>5190</v>
      </c>
      <c r="B1917" t="s">
        <v>5020</v>
      </c>
      <c r="C1917" t="s">
        <v>5014</v>
      </c>
      <c r="D1917" s="1">
        <v>229191.12</v>
      </c>
      <c r="E1917" s="1">
        <v>160433.78400000001</v>
      </c>
      <c r="F1917" s="1">
        <v>68757.335999999996</v>
      </c>
      <c r="G1917" s="50">
        <v>6</v>
      </c>
      <c r="H1917" s="50">
        <f t="shared" si="29"/>
        <v>1</v>
      </c>
    </row>
    <row r="1918" spans="1:8" x14ac:dyDescent="0.25">
      <c r="A1918" t="s">
        <v>5186</v>
      </c>
      <c r="B1918" t="s">
        <v>5024</v>
      </c>
      <c r="C1918" t="s">
        <v>5017</v>
      </c>
      <c r="D1918" s="1">
        <v>11124</v>
      </c>
      <c r="E1918" s="1">
        <v>7786.8</v>
      </c>
      <c r="F1918" s="1">
        <v>3337.2</v>
      </c>
      <c r="G1918" s="50">
        <v>6</v>
      </c>
      <c r="H1918" s="50">
        <f t="shared" si="29"/>
        <v>1</v>
      </c>
    </row>
    <row r="1919" spans="1:8" x14ac:dyDescent="0.25">
      <c r="A1919" t="s">
        <v>5189</v>
      </c>
      <c r="B1919" t="s">
        <v>5022</v>
      </c>
      <c r="C1919" t="s">
        <v>5014</v>
      </c>
      <c r="D1919" s="1">
        <v>8884</v>
      </c>
      <c r="E1919" s="1">
        <v>6218.8</v>
      </c>
      <c r="F1919" s="1">
        <v>2665.2</v>
      </c>
      <c r="G1919" s="50">
        <v>1</v>
      </c>
      <c r="H1919" s="50">
        <f t="shared" si="29"/>
        <v>1</v>
      </c>
    </row>
    <row r="1920" spans="1:8" x14ac:dyDescent="0.25">
      <c r="A1920" t="s">
        <v>5191</v>
      </c>
      <c r="B1920" t="s">
        <v>5020</v>
      </c>
      <c r="C1920" t="s">
        <v>5016</v>
      </c>
      <c r="D1920" s="1">
        <v>66895.199999999997</v>
      </c>
      <c r="E1920" s="1">
        <v>46826.64</v>
      </c>
      <c r="F1920" s="1">
        <v>20068.560000000001</v>
      </c>
      <c r="G1920" s="50">
        <v>5</v>
      </c>
      <c r="H1920" s="50">
        <f t="shared" si="29"/>
        <v>1</v>
      </c>
    </row>
    <row r="1921" spans="1:8" x14ac:dyDescent="0.25">
      <c r="A1921" t="s">
        <v>5192</v>
      </c>
      <c r="B1921" t="s">
        <v>5024</v>
      </c>
      <c r="C1921" t="s">
        <v>5016</v>
      </c>
      <c r="D1921" s="1">
        <v>156436.79999999999</v>
      </c>
      <c r="E1921" s="1">
        <v>109505.76</v>
      </c>
      <c r="F1921" s="1">
        <v>46931.040000000001</v>
      </c>
      <c r="G1921" s="50">
        <v>6</v>
      </c>
      <c r="H1921" s="50">
        <f t="shared" si="29"/>
        <v>1</v>
      </c>
    </row>
    <row r="1922" spans="1:8" x14ac:dyDescent="0.25">
      <c r="A1922" t="s">
        <v>5190</v>
      </c>
      <c r="B1922" t="s">
        <v>5023</v>
      </c>
      <c r="C1922" t="s">
        <v>5017</v>
      </c>
      <c r="D1922" s="1">
        <v>192980</v>
      </c>
      <c r="E1922" s="1">
        <v>135086</v>
      </c>
      <c r="F1922" s="1">
        <v>57894</v>
      </c>
      <c r="G1922" s="50">
        <v>10</v>
      </c>
      <c r="H1922" s="50">
        <f t="shared" si="29"/>
        <v>1</v>
      </c>
    </row>
    <row r="1923" spans="1:8" x14ac:dyDescent="0.25">
      <c r="A1923" t="s">
        <v>5192</v>
      </c>
      <c r="B1923" t="s">
        <v>5019</v>
      </c>
      <c r="C1923" t="s">
        <v>5017</v>
      </c>
      <c r="D1923" s="1">
        <v>6744</v>
      </c>
      <c r="E1923" s="1">
        <v>4720.8</v>
      </c>
      <c r="F1923" s="1">
        <v>2023.2</v>
      </c>
      <c r="G1923" s="50">
        <v>4</v>
      </c>
      <c r="H1923" s="50">
        <f t="shared" ref="H1923:H1986" si="30">SUBTOTAL(103,A1923)</f>
        <v>1</v>
      </c>
    </row>
    <row r="1924" spans="1:8" x14ac:dyDescent="0.25">
      <c r="A1924" t="s">
        <v>5193</v>
      </c>
      <c r="B1924" t="s">
        <v>5026</v>
      </c>
      <c r="C1924" t="s">
        <v>5013</v>
      </c>
      <c r="D1924" s="1">
        <v>36973.599999999999</v>
      </c>
      <c r="E1924" s="1">
        <v>25881.52</v>
      </c>
      <c r="F1924" s="1">
        <v>11092.08</v>
      </c>
      <c r="G1924" s="50">
        <v>2</v>
      </c>
      <c r="H1924" s="50">
        <f t="shared" si="30"/>
        <v>1</v>
      </c>
    </row>
    <row r="1925" spans="1:8" x14ac:dyDescent="0.25">
      <c r="A1925" t="s">
        <v>5194</v>
      </c>
      <c r="B1925" t="s">
        <v>5023</v>
      </c>
      <c r="C1925" t="s">
        <v>5017</v>
      </c>
      <c r="D1925" s="1">
        <v>83214.960000000006</v>
      </c>
      <c r="E1925" s="1">
        <v>58250.472000000002</v>
      </c>
      <c r="F1925" s="1">
        <v>24964.488000000001</v>
      </c>
      <c r="G1925" s="50">
        <v>6</v>
      </c>
      <c r="H1925" s="50">
        <f t="shared" si="30"/>
        <v>1</v>
      </c>
    </row>
    <row r="1926" spans="1:8" x14ac:dyDescent="0.25">
      <c r="A1926" t="s">
        <v>5192</v>
      </c>
      <c r="B1926" t="s">
        <v>5023</v>
      </c>
      <c r="C1926" t="s">
        <v>5015</v>
      </c>
      <c r="D1926" s="1">
        <v>17053.28</v>
      </c>
      <c r="E1926" s="1">
        <v>11937.296</v>
      </c>
      <c r="F1926" s="1">
        <v>5115.9840000000004</v>
      </c>
      <c r="G1926" s="50">
        <v>8</v>
      </c>
      <c r="H1926" s="50">
        <f t="shared" si="30"/>
        <v>1</v>
      </c>
    </row>
    <row r="1927" spans="1:8" x14ac:dyDescent="0.25">
      <c r="A1927" t="s">
        <v>5193</v>
      </c>
      <c r="B1927" t="s">
        <v>5021</v>
      </c>
      <c r="C1927" t="s">
        <v>5015</v>
      </c>
      <c r="D1927" s="1">
        <v>187046.58</v>
      </c>
      <c r="E1927" s="1">
        <v>130932.606</v>
      </c>
      <c r="F1927" s="1">
        <v>56113.974000000002</v>
      </c>
      <c r="G1927" s="50">
        <v>7</v>
      </c>
      <c r="H1927" s="50">
        <f t="shared" si="30"/>
        <v>1</v>
      </c>
    </row>
    <row r="1928" spans="1:8" x14ac:dyDescent="0.25">
      <c r="A1928" t="s">
        <v>5184</v>
      </c>
      <c r="B1928" t="s">
        <v>5019</v>
      </c>
      <c r="C1928" t="s">
        <v>5016</v>
      </c>
      <c r="D1928" s="1">
        <v>15382.5</v>
      </c>
      <c r="E1928" s="1">
        <v>10767.75</v>
      </c>
      <c r="F1928" s="1">
        <v>4614.75</v>
      </c>
      <c r="G1928" s="50">
        <v>5</v>
      </c>
      <c r="H1928" s="50">
        <f t="shared" si="30"/>
        <v>1</v>
      </c>
    </row>
    <row r="1929" spans="1:8" x14ac:dyDescent="0.25">
      <c r="A1929" t="s">
        <v>5184</v>
      </c>
      <c r="B1929" t="s">
        <v>5021</v>
      </c>
      <c r="C1929" t="s">
        <v>5017</v>
      </c>
      <c r="D1929" s="1">
        <v>36945.72</v>
      </c>
      <c r="E1929" s="1">
        <v>25862.004000000001</v>
      </c>
      <c r="F1929" s="1">
        <v>11083.716</v>
      </c>
      <c r="G1929" s="50">
        <v>9</v>
      </c>
      <c r="H1929" s="50">
        <f t="shared" si="30"/>
        <v>1</v>
      </c>
    </row>
    <row r="1930" spans="1:8" x14ac:dyDescent="0.25">
      <c r="A1930" t="s">
        <v>5186</v>
      </c>
      <c r="B1930" t="s">
        <v>5021</v>
      </c>
      <c r="C1930" t="s">
        <v>5015</v>
      </c>
      <c r="D1930" s="1">
        <v>51048</v>
      </c>
      <c r="E1930" s="1">
        <v>35733.599999999999</v>
      </c>
      <c r="F1930" s="1">
        <v>15314.4</v>
      </c>
      <c r="G1930" s="50">
        <v>2</v>
      </c>
      <c r="H1930" s="50">
        <f t="shared" si="30"/>
        <v>1</v>
      </c>
    </row>
    <row r="1931" spans="1:8" x14ac:dyDescent="0.25">
      <c r="A1931" t="s">
        <v>5190</v>
      </c>
      <c r="B1931" t="s">
        <v>5020</v>
      </c>
      <c r="C1931" t="s">
        <v>5015</v>
      </c>
      <c r="D1931" s="1">
        <v>170064</v>
      </c>
      <c r="E1931" s="1">
        <v>119044.8</v>
      </c>
      <c r="F1931" s="1">
        <v>51019.199999999997</v>
      </c>
      <c r="G1931" s="50">
        <v>9</v>
      </c>
      <c r="H1931" s="50">
        <f t="shared" si="30"/>
        <v>1</v>
      </c>
    </row>
    <row r="1932" spans="1:8" x14ac:dyDescent="0.25">
      <c r="A1932" t="s">
        <v>5191</v>
      </c>
      <c r="B1932" t="s">
        <v>5019</v>
      </c>
      <c r="C1932" t="s">
        <v>5016</v>
      </c>
      <c r="D1932" s="1">
        <v>165994.4</v>
      </c>
      <c r="E1932" s="1">
        <v>116196.08</v>
      </c>
      <c r="F1932" s="1">
        <v>49798.32</v>
      </c>
      <c r="G1932" s="50">
        <v>11</v>
      </c>
      <c r="H1932" s="50">
        <f t="shared" si="30"/>
        <v>1</v>
      </c>
    </row>
    <row r="1933" spans="1:8" x14ac:dyDescent="0.25">
      <c r="A1933" t="s">
        <v>5184</v>
      </c>
      <c r="B1933" t="s">
        <v>5024</v>
      </c>
      <c r="C1933" t="s">
        <v>5014</v>
      </c>
      <c r="D1933" s="1">
        <v>21097.98</v>
      </c>
      <c r="E1933" s="1">
        <v>14768.585999999999</v>
      </c>
      <c r="F1933" s="1">
        <v>6329.3940000000002</v>
      </c>
      <c r="G1933" s="50">
        <v>3</v>
      </c>
      <c r="H1933" s="50">
        <f t="shared" si="30"/>
        <v>1</v>
      </c>
    </row>
    <row r="1934" spans="1:8" x14ac:dyDescent="0.25">
      <c r="A1934" t="s">
        <v>5188</v>
      </c>
      <c r="B1934" t="s">
        <v>5020</v>
      </c>
      <c r="C1934" t="s">
        <v>5016</v>
      </c>
      <c r="D1934" s="1">
        <v>174944</v>
      </c>
      <c r="E1934" s="1">
        <v>122460.8</v>
      </c>
      <c r="F1934" s="1">
        <v>52483.199999999997</v>
      </c>
      <c r="G1934" s="50">
        <v>11</v>
      </c>
      <c r="H1934" s="50">
        <f t="shared" si="30"/>
        <v>1</v>
      </c>
    </row>
    <row r="1935" spans="1:8" x14ac:dyDescent="0.25">
      <c r="A1935" t="s">
        <v>5191</v>
      </c>
      <c r="B1935" t="s">
        <v>5021</v>
      </c>
      <c r="C1935" t="s">
        <v>5013</v>
      </c>
      <c r="D1935" s="1">
        <v>81279</v>
      </c>
      <c r="E1935" s="1">
        <v>56895.3</v>
      </c>
      <c r="F1935" s="1">
        <v>24383.7</v>
      </c>
      <c r="G1935" s="50">
        <v>9</v>
      </c>
      <c r="H1935" s="50">
        <f t="shared" si="30"/>
        <v>1</v>
      </c>
    </row>
    <row r="1936" spans="1:8" x14ac:dyDescent="0.25">
      <c r="A1936" t="s">
        <v>5194</v>
      </c>
      <c r="B1936" t="s">
        <v>5021</v>
      </c>
      <c r="C1936" t="s">
        <v>5013</v>
      </c>
      <c r="D1936" s="1">
        <v>111285.32</v>
      </c>
      <c r="E1936" s="1">
        <v>77899.724000000002</v>
      </c>
      <c r="F1936" s="1">
        <v>33385.595999999998</v>
      </c>
      <c r="G1936" s="50">
        <v>4</v>
      </c>
      <c r="H1936" s="50">
        <f t="shared" si="30"/>
        <v>1</v>
      </c>
    </row>
    <row r="1937" spans="1:8" x14ac:dyDescent="0.25">
      <c r="A1937" t="s">
        <v>5186</v>
      </c>
      <c r="B1937" t="s">
        <v>5026</v>
      </c>
      <c r="C1937" t="s">
        <v>5016</v>
      </c>
      <c r="D1937" s="1">
        <v>146196</v>
      </c>
      <c r="E1937" s="1">
        <v>102337.2</v>
      </c>
      <c r="F1937" s="1">
        <v>43858.8</v>
      </c>
      <c r="G1937" s="50">
        <v>6</v>
      </c>
      <c r="H1937" s="50">
        <f t="shared" si="30"/>
        <v>1</v>
      </c>
    </row>
    <row r="1938" spans="1:8" x14ac:dyDescent="0.25">
      <c r="A1938" t="s">
        <v>5186</v>
      </c>
      <c r="B1938" t="s">
        <v>5022</v>
      </c>
      <c r="C1938" t="s">
        <v>5013</v>
      </c>
      <c r="D1938" s="1">
        <v>52358</v>
      </c>
      <c r="E1938" s="1">
        <v>36650.6</v>
      </c>
      <c r="F1938" s="1">
        <v>15707.4</v>
      </c>
      <c r="G1938" s="50">
        <v>2</v>
      </c>
      <c r="H1938" s="50">
        <f t="shared" si="30"/>
        <v>1</v>
      </c>
    </row>
    <row r="1939" spans="1:8" x14ac:dyDescent="0.25">
      <c r="A1939" t="s">
        <v>5188</v>
      </c>
      <c r="B1939" t="s">
        <v>5025</v>
      </c>
      <c r="C1939" t="s">
        <v>5017</v>
      </c>
      <c r="D1939" s="1">
        <v>18175</v>
      </c>
      <c r="E1939" s="1">
        <v>12722.5</v>
      </c>
      <c r="F1939" s="1">
        <v>5452.5</v>
      </c>
      <c r="G1939" s="50">
        <v>1</v>
      </c>
      <c r="H1939" s="50">
        <f t="shared" si="30"/>
        <v>1</v>
      </c>
    </row>
    <row r="1940" spans="1:8" x14ac:dyDescent="0.25">
      <c r="A1940" t="s">
        <v>5186</v>
      </c>
      <c r="B1940" t="s">
        <v>5019</v>
      </c>
      <c r="C1940" t="s">
        <v>5017</v>
      </c>
      <c r="D1940" s="1">
        <v>2580.9</v>
      </c>
      <c r="E1940" s="1">
        <v>1806.63</v>
      </c>
      <c r="F1940" s="1">
        <v>774.27</v>
      </c>
      <c r="G1940" s="50">
        <v>1</v>
      </c>
      <c r="H1940" s="50">
        <f t="shared" si="30"/>
        <v>1</v>
      </c>
    </row>
    <row r="1941" spans="1:8" x14ac:dyDescent="0.25">
      <c r="A1941" t="s">
        <v>5188</v>
      </c>
      <c r="B1941" t="s">
        <v>5024</v>
      </c>
      <c r="C1941" t="s">
        <v>5013</v>
      </c>
      <c r="D1941" s="1">
        <v>86667.36</v>
      </c>
      <c r="E1941" s="1">
        <v>60667.152000000002</v>
      </c>
      <c r="F1941" s="1">
        <v>26000.207999999999</v>
      </c>
      <c r="G1941" s="50">
        <v>4</v>
      </c>
      <c r="H1941" s="50">
        <f t="shared" si="30"/>
        <v>1</v>
      </c>
    </row>
    <row r="1942" spans="1:8" x14ac:dyDescent="0.25">
      <c r="A1942" t="s">
        <v>5191</v>
      </c>
      <c r="B1942" t="s">
        <v>5022</v>
      </c>
      <c r="C1942" t="s">
        <v>5016</v>
      </c>
      <c r="D1942" s="1">
        <v>10342.620000000001</v>
      </c>
      <c r="E1942" s="1">
        <v>7239.8339999999998</v>
      </c>
      <c r="F1942" s="1">
        <v>3102.7860000000001</v>
      </c>
      <c r="G1942" s="50">
        <v>1</v>
      </c>
      <c r="H1942" s="50">
        <f t="shared" si="30"/>
        <v>1</v>
      </c>
    </row>
    <row r="1943" spans="1:8" x14ac:dyDescent="0.25">
      <c r="A1943" t="s">
        <v>5190</v>
      </c>
      <c r="B1943" t="s">
        <v>5022</v>
      </c>
      <c r="C1943" t="s">
        <v>5013</v>
      </c>
      <c r="D1943" s="1">
        <v>222723</v>
      </c>
      <c r="E1943" s="1">
        <v>155906.1</v>
      </c>
      <c r="F1943" s="1">
        <v>66816.899999999994</v>
      </c>
      <c r="G1943" s="50">
        <v>9</v>
      </c>
      <c r="H1943" s="50">
        <f t="shared" si="30"/>
        <v>1</v>
      </c>
    </row>
    <row r="1944" spans="1:8" x14ac:dyDescent="0.25">
      <c r="A1944" t="s">
        <v>5188</v>
      </c>
      <c r="B1944" t="s">
        <v>5024</v>
      </c>
      <c r="C1944" t="s">
        <v>5014</v>
      </c>
      <c r="D1944" s="1">
        <v>398760</v>
      </c>
      <c r="E1944" s="1">
        <v>279132</v>
      </c>
      <c r="F1944" s="1">
        <v>119628</v>
      </c>
      <c r="G1944" s="50">
        <v>12</v>
      </c>
      <c r="H1944" s="50">
        <f t="shared" si="30"/>
        <v>1</v>
      </c>
    </row>
    <row r="1945" spans="1:8" x14ac:dyDescent="0.25">
      <c r="A1945" t="s">
        <v>5185</v>
      </c>
      <c r="B1945" t="s">
        <v>5021</v>
      </c>
      <c r="C1945" t="s">
        <v>5017</v>
      </c>
      <c r="D1945" s="1">
        <v>196835.1</v>
      </c>
      <c r="E1945" s="1">
        <v>137784.57</v>
      </c>
      <c r="F1945" s="1">
        <v>59050.53</v>
      </c>
      <c r="G1945" s="50">
        <v>11</v>
      </c>
      <c r="H1945" s="50">
        <f t="shared" si="30"/>
        <v>1</v>
      </c>
    </row>
    <row r="1946" spans="1:8" x14ac:dyDescent="0.25">
      <c r="A1946" t="s">
        <v>5189</v>
      </c>
      <c r="B1946" t="s">
        <v>5021</v>
      </c>
      <c r="C1946" t="s">
        <v>5016</v>
      </c>
      <c r="D1946" s="1">
        <v>115933.44</v>
      </c>
      <c r="E1946" s="1">
        <v>81153.407999999996</v>
      </c>
      <c r="F1946" s="1">
        <v>34780.031999999999</v>
      </c>
      <c r="G1946" s="50">
        <v>4</v>
      </c>
      <c r="H1946" s="50">
        <f t="shared" si="30"/>
        <v>1</v>
      </c>
    </row>
    <row r="1947" spans="1:8" x14ac:dyDescent="0.25">
      <c r="A1947" t="s">
        <v>5189</v>
      </c>
      <c r="B1947" t="s">
        <v>5023</v>
      </c>
      <c r="C1947" t="s">
        <v>5017</v>
      </c>
      <c r="D1947" s="1">
        <v>313318.32</v>
      </c>
      <c r="E1947" s="1">
        <v>219322.82399999999</v>
      </c>
      <c r="F1947" s="1">
        <v>93995.495999999999</v>
      </c>
      <c r="G1947" s="50">
        <v>12</v>
      </c>
      <c r="H1947" s="50">
        <f t="shared" si="30"/>
        <v>1</v>
      </c>
    </row>
    <row r="1948" spans="1:8" x14ac:dyDescent="0.25">
      <c r="A1948" t="s">
        <v>5190</v>
      </c>
      <c r="B1948" t="s">
        <v>5025</v>
      </c>
      <c r="C1948" t="s">
        <v>5013</v>
      </c>
      <c r="D1948" s="1">
        <v>47476.800000000003</v>
      </c>
      <c r="E1948" s="1">
        <v>33233.760000000002</v>
      </c>
      <c r="F1948" s="1">
        <v>14243.04</v>
      </c>
      <c r="G1948" s="50">
        <v>3</v>
      </c>
      <c r="H1948" s="50">
        <f t="shared" si="30"/>
        <v>1</v>
      </c>
    </row>
    <row r="1949" spans="1:8" x14ac:dyDescent="0.25">
      <c r="A1949" t="s">
        <v>5192</v>
      </c>
      <c r="B1949" t="s">
        <v>5025</v>
      </c>
      <c r="C1949" t="s">
        <v>5015</v>
      </c>
      <c r="D1949" s="1">
        <v>182406</v>
      </c>
      <c r="E1949" s="1">
        <v>127684.2</v>
      </c>
      <c r="F1949" s="1">
        <v>54721.8</v>
      </c>
      <c r="G1949" s="50">
        <v>7</v>
      </c>
      <c r="H1949" s="50">
        <f t="shared" si="30"/>
        <v>1</v>
      </c>
    </row>
    <row r="1950" spans="1:8" x14ac:dyDescent="0.25">
      <c r="A1950" t="s">
        <v>5186</v>
      </c>
      <c r="B1950" t="s">
        <v>5025</v>
      </c>
      <c r="C1950" t="s">
        <v>5015</v>
      </c>
      <c r="D1950" s="1">
        <v>82095</v>
      </c>
      <c r="E1950" s="1">
        <v>57466.5</v>
      </c>
      <c r="F1950" s="1">
        <v>24628.5</v>
      </c>
      <c r="G1950" s="50">
        <v>3</v>
      </c>
      <c r="H1950" s="50">
        <f t="shared" si="30"/>
        <v>1</v>
      </c>
    </row>
    <row r="1951" spans="1:8" x14ac:dyDescent="0.25">
      <c r="A1951" t="s">
        <v>5191</v>
      </c>
      <c r="B1951" t="s">
        <v>5021</v>
      </c>
      <c r="C1951" t="s">
        <v>5016</v>
      </c>
      <c r="D1951" s="1">
        <v>103379.76</v>
      </c>
      <c r="E1951" s="1">
        <v>72365.831999999995</v>
      </c>
      <c r="F1951" s="1">
        <v>31013.928</v>
      </c>
      <c r="G1951" s="50">
        <v>3</v>
      </c>
      <c r="H1951" s="50">
        <f t="shared" si="30"/>
        <v>1</v>
      </c>
    </row>
    <row r="1952" spans="1:8" x14ac:dyDescent="0.25">
      <c r="A1952" t="s">
        <v>5191</v>
      </c>
      <c r="B1952" t="s">
        <v>5023</v>
      </c>
      <c r="C1952" t="s">
        <v>5016</v>
      </c>
      <c r="D1952" s="1">
        <v>62043.519999999997</v>
      </c>
      <c r="E1952" s="1">
        <v>43430.464</v>
      </c>
      <c r="F1952" s="1">
        <v>18613.056</v>
      </c>
      <c r="G1952" s="50">
        <v>11</v>
      </c>
      <c r="H1952" s="50">
        <f t="shared" si="30"/>
        <v>1</v>
      </c>
    </row>
    <row r="1953" spans="1:8" x14ac:dyDescent="0.25">
      <c r="A1953" t="s">
        <v>5190</v>
      </c>
      <c r="B1953" t="s">
        <v>5021</v>
      </c>
      <c r="C1953" t="s">
        <v>5015</v>
      </c>
      <c r="D1953" s="1">
        <v>4393.79</v>
      </c>
      <c r="E1953" s="1">
        <v>3075.6529999999998</v>
      </c>
      <c r="F1953" s="1">
        <v>1318.1369999999999</v>
      </c>
      <c r="G1953" s="50">
        <v>1</v>
      </c>
      <c r="H1953" s="50">
        <f t="shared" si="30"/>
        <v>1</v>
      </c>
    </row>
    <row r="1954" spans="1:8" x14ac:dyDescent="0.25">
      <c r="A1954" t="s">
        <v>5185</v>
      </c>
      <c r="B1954" t="s">
        <v>5019</v>
      </c>
      <c r="C1954" t="s">
        <v>5015</v>
      </c>
      <c r="D1954" s="1">
        <v>113767.67999999999</v>
      </c>
      <c r="E1954" s="1">
        <v>79637.376000000004</v>
      </c>
      <c r="F1954" s="1">
        <v>34130.303999999996</v>
      </c>
      <c r="G1954" s="50">
        <v>8</v>
      </c>
      <c r="H1954" s="50">
        <f t="shared" si="30"/>
        <v>1</v>
      </c>
    </row>
    <row r="1955" spans="1:8" x14ac:dyDescent="0.25">
      <c r="A1955" t="s">
        <v>5194</v>
      </c>
      <c r="B1955" t="s">
        <v>5026</v>
      </c>
      <c r="C1955" t="s">
        <v>5017</v>
      </c>
      <c r="D1955" s="1">
        <v>203077.44</v>
      </c>
      <c r="E1955" s="1">
        <v>142154.20800000001</v>
      </c>
      <c r="F1955" s="1">
        <v>60923.232000000004</v>
      </c>
      <c r="G1955" s="50">
        <v>6</v>
      </c>
      <c r="H1955" s="50">
        <f t="shared" si="30"/>
        <v>1</v>
      </c>
    </row>
    <row r="1956" spans="1:8" x14ac:dyDescent="0.25">
      <c r="A1956" t="s">
        <v>5194</v>
      </c>
      <c r="B1956" t="s">
        <v>5025</v>
      </c>
      <c r="C1956" t="s">
        <v>5015</v>
      </c>
      <c r="D1956" s="1">
        <v>34747.440000000002</v>
      </c>
      <c r="E1956" s="1">
        <v>24323.207999999999</v>
      </c>
      <c r="F1956" s="1">
        <v>10424.232</v>
      </c>
      <c r="G1956" s="50">
        <v>2</v>
      </c>
      <c r="H1956" s="50">
        <f t="shared" si="30"/>
        <v>1</v>
      </c>
    </row>
    <row r="1957" spans="1:8" x14ac:dyDescent="0.25">
      <c r="A1957" t="s">
        <v>5190</v>
      </c>
      <c r="B1957" t="s">
        <v>5020</v>
      </c>
      <c r="C1957" t="s">
        <v>5017</v>
      </c>
      <c r="D1957" s="1">
        <v>88808</v>
      </c>
      <c r="E1957" s="1">
        <v>62165.599999999999</v>
      </c>
      <c r="F1957" s="1">
        <v>26642.400000000001</v>
      </c>
      <c r="G1957" s="50">
        <v>8</v>
      </c>
      <c r="H1957" s="50">
        <f t="shared" si="30"/>
        <v>1</v>
      </c>
    </row>
    <row r="1958" spans="1:8" x14ac:dyDescent="0.25">
      <c r="A1958" t="s">
        <v>5191</v>
      </c>
      <c r="B1958" t="s">
        <v>5019</v>
      </c>
      <c r="C1958" t="s">
        <v>5017</v>
      </c>
      <c r="D1958" s="1">
        <v>215554.5</v>
      </c>
      <c r="E1958" s="1">
        <v>150888.15</v>
      </c>
      <c r="F1958" s="1">
        <v>64666.35</v>
      </c>
      <c r="G1958" s="50">
        <v>6</v>
      </c>
      <c r="H1958" s="50">
        <f t="shared" si="30"/>
        <v>1</v>
      </c>
    </row>
    <row r="1959" spans="1:8" x14ac:dyDescent="0.25">
      <c r="A1959" t="s">
        <v>5183</v>
      </c>
      <c r="B1959" t="s">
        <v>5025</v>
      </c>
      <c r="C1959" t="s">
        <v>5017</v>
      </c>
      <c r="D1959" s="1">
        <v>125889.78</v>
      </c>
      <c r="E1959" s="1">
        <v>88122.846000000005</v>
      </c>
      <c r="F1959" s="1">
        <v>37766.934000000001</v>
      </c>
      <c r="G1959" s="50">
        <v>6</v>
      </c>
      <c r="H1959" s="50">
        <f t="shared" si="30"/>
        <v>1</v>
      </c>
    </row>
    <row r="1960" spans="1:8" x14ac:dyDescent="0.25">
      <c r="A1960" t="s">
        <v>5186</v>
      </c>
      <c r="B1960" t="s">
        <v>5020</v>
      </c>
      <c r="C1960" t="s">
        <v>5013</v>
      </c>
      <c r="D1960" s="1">
        <v>296580</v>
      </c>
      <c r="E1960" s="1">
        <v>207606</v>
      </c>
      <c r="F1960" s="1">
        <v>88974</v>
      </c>
      <c r="G1960" s="50">
        <v>10</v>
      </c>
      <c r="H1960" s="50">
        <f t="shared" si="30"/>
        <v>1</v>
      </c>
    </row>
    <row r="1961" spans="1:8" x14ac:dyDescent="0.25">
      <c r="A1961" t="s">
        <v>5185</v>
      </c>
      <c r="B1961" t="s">
        <v>5021</v>
      </c>
      <c r="C1961" t="s">
        <v>5017</v>
      </c>
      <c r="D1961" s="1">
        <v>241153.2</v>
      </c>
      <c r="E1961" s="1">
        <v>168807.24</v>
      </c>
      <c r="F1961" s="1">
        <v>72345.960000000006</v>
      </c>
      <c r="G1961" s="50">
        <v>10</v>
      </c>
      <c r="H1961" s="50">
        <f t="shared" si="30"/>
        <v>1</v>
      </c>
    </row>
    <row r="1962" spans="1:8" x14ac:dyDescent="0.25">
      <c r="A1962" t="s">
        <v>5194</v>
      </c>
      <c r="B1962" t="s">
        <v>5020</v>
      </c>
      <c r="C1962" t="s">
        <v>5016</v>
      </c>
      <c r="D1962" s="1">
        <v>202442.23999999999</v>
      </c>
      <c r="E1962" s="1">
        <v>141709.568</v>
      </c>
      <c r="F1962" s="1">
        <v>60732.671999999999</v>
      </c>
      <c r="G1962" s="50">
        <v>8</v>
      </c>
      <c r="H1962" s="50">
        <f t="shared" si="30"/>
        <v>1</v>
      </c>
    </row>
    <row r="1963" spans="1:8" x14ac:dyDescent="0.25">
      <c r="A1963" t="s">
        <v>5191</v>
      </c>
      <c r="B1963" t="s">
        <v>5026</v>
      </c>
      <c r="C1963" t="s">
        <v>5015</v>
      </c>
      <c r="D1963" s="1">
        <v>195010</v>
      </c>
      <c r="E1963" s="1">
        <v>136507</v>
      </c>
      <c r="F1963" s="1">
        <v>58503</v>
      </c>
      <c r="G1963" s="50">
        <v>10</v>
      </c>
      <c r="H1963" s="50">
        <f t="shared" si="30"/>
        <v>1</v>
      </c>
    </row>
    <row r="1964" spans="1:8" x14ac:dyDescent="0.25">
      <c r="A1964" t="s">
        <v>5187</v>
      </c>
      <c r="B1964" t="s">
        <v>5025</v>
      </c>
      <c r="C1964" t="s">
        <v>5016</v>
      </c>
      <c r="D1964" s="1">
        <v>12179.81</v>
      </c>
      <c r="E1964" s="1">
        <v>8525.8670000000002</v>
      </c>
      <c r="F1964" s="1">
        <v>3653.9430000000002</v>
      </c>
      <c r="G1964" s="50">
        <v>1</v>
      </c>
      <c r="H1964" s="50">
        <f t="shared" si="30"/>
        <v>1</v>
      </c>
    </row>
    <row r="1965" spans="1:8" x14ac:dyDescent="0.25">
      <c r="A1965" t="s">
        <v>5186</v>
      </c>
      <c r="B1965" t="s">
        <v>5025</v>
      </c>
      <c r="C1965" t="s">
        <v>5014</v>
      </c>
      <c r="D1965" s="1">
        <v>280812</v>
      </c>
      <c r="E1965" s="1">
        <v>196568.4</v>
      </c>
      <c r="F1965" s="1">
        <v>84243.6</v>
      </c>
      <c r="G1965" s="50">
        <v>8</v>
      </c>
      <c r="H1965" s="50">
        <f t="shared" si="30"/>
        <v>1</v>
      </c>
    </row>
    <row r="1966" spans="1:8" x14ac:dyDescent="0.25">
      <c r="A1966" t="s">
        <v>5194</v>
      </c>
      <c r="B1966" t="s">
        <v>5021</v>
      </c>
      <c r="C1966" t="s">
        <v>5016</v>
      </c>
      <c r="D1966" s="1">
        <v>20882.400000000001</v>
      </c>
      <c r="E1966" s="1">
        <v>14617.68</v>
      </c>
      <c r="F1966" s="1">
        <v>6264.72</v>
      </c>
      <c r="G1966" s="50">
        <v>6</v>
      </c>
      <c r="H1966" s="50">
        <f t="shared" si="30"/>
        <v>1</v>
      </c>
    </row>
    <row r="1967" spans="1:8" x14ac:dyDescent="0.25">
      <c r="A1967" t="s">
        <v>5183</v>
      </c>
      <c r="B1967" t="s">
        <v>5019</v>
      </c>
      <c r="C1967" t="s">
        <v>5016</v>
      </c>
      <c r="D1967" s="1">
        <v>130015.55</v>
      </c>
      <c r="E1967" s="1">
        <v>91010.884999999995</v>
      </c>
      <c r="F1967" s="1">
        <v>39004.665000000001</v>
      </c>
      <c r="G1967" s="50">
        <v>7</v>
      </c>
      <c r="H1967" s="50">
        <f t="shared" si="30"/>
        <v>1</v>
      </c>
    </row>
    <row r="1968" spans="1:8" x14ac:dyDescent="0.25">
      <c r="A1968" t="s">
        <v>5194</v>
      </c>
      <c r="B1968" t="s">
        <v>5022</v>
      </c>
      <c r="C1968" t="s">
        <v>5015</v>
      </c>
      <c r="D1968" s="1">
        <v>119365.4</v>
      </c>
      <c r="E1968" s="1">
        <v>83555.78</v>
      </c>
      <c r="F1968" s="1">
        <v>35809.620000000003</v>
      </c>
      <c r="G1968" s="50">
        <v>7</v>
      </c>
      <c r="H1968" s="50">
        <f t="shared" si="30"/>
        <v>1</v>
      </c>
    </row>
    <row r="1969" spans="1:8" x14ac:dyDescent="0.25">
      <c r="A1969" t="s">
        <v>5184</v>
      </c>
      <c r="B1969" t="s">
        <v>5021</v>
      </c>
      <c r="C1969" t="s">
        <v>5016</v>
      </c>
      <c r="D1969" s="1">
        <v>221266.43</v>
      </c>
      <c r="E1969" s="1">
        <v>154886.50099999999</v>
      </c>
      <c r="F1969" s="1">
        <v>66379.929000000004</v>
      </c>
      <c r="G1969" s="50">
        <v>11</v>
      </c>
      <c r="H1969" s="50">
        <f t="shared" si="30"/>
        <v>1</v>
      </c>
    </row>
    <row r="1970" spans="1:8" x14ac:dyDescent="0.25">
      <c r="A1970" t="s">
        <v>5194</v>
      </c>
      <c r="B1970" t="s">
        <v>5021</v>
      </c>
      <c r="C1970" t="s">
        <v>5015</v>
      </c>
      <c r="D1970" s="1">
        <v>297116.55</v>
      </c>
      <c r="E1970" s="1">
        <v>207981.58499999999</v>
      </c>
      <c r="F1970" s="1">
        <v>89134.964999999997</v>
      </c>
      <c r="G1970" s="50">
        <v>9</v>
      </c>
      <c r="H1970" s="50">
        <f t="shared" si="30"/>
        <v>1</v>
      </c>
    </row>
    <row r="1971" spans="1:8" x14ac:dyDescent="0.25">
      <c r="A1971" t="s">
        <v>5186</v>
      </c>
      <c r="B1971" t="s">
        <v>5025</v>
      </c>
      <c r="C1971" t="s">
        <v>5014</v>
      </c>
      <c r="D1971" s="1">
        <v>23903.8</v>
      </c>
      <c r="E1971" s="1">
        <v>16732.66</v>
      </c>
      <c r="F1971" s="1">
        <v>7171.14</v>
      </c>
      <c r="G1971" s="50">
        <v>5</v>
      </c>
      <c r="H1971" s="50">
        <f t="shared" si="30"/>
        <v>1</v>
      </c>
    </row>
    <row r="1972" spans="1:8" x14ac:dyDescent="0.25">
      <c r="A1972" t="s">
        <v>5192</v>
      </c>
      <c r="B1972" t="s">
        <v>5026</v>
      </c>
      <c r="C1972" t="s">
        <v>5014</v>
      </c>
      <c r="D1972" s="1">
        <v>149563.44</v>
      </c>
      <c r="E1972" s="1">
        <v>104694.408</v>
      </c>
      <c r="F1972" s="1">
        <v>44869.031999999999</v>
      </c>
      <c r="G1972" s="50">
        <v>4</v>
      </c>
      <c r="H1972" s="50">
        <f t="shared" si="30"/>
        <v>1</v>
      </c>
    </row>
    <row r="1973" spans="1:8" x14ac:dyDescent="0.25">
      <c r="A1973" t="s">
        <v>5190</v>
      </c>
      <c r="B1973" t="s">
        <v>5024</v>
      </c>
      <c r="C1973" t="s">
        <v>5017</v>
      </c>
      <c r="D1973" s="1">
        <v>58003.199999999997</v>
      </c>
      <c r="E1973" s="1">
        <v>40602.239999999998</v>
      </c>
      <c r="F1973" s="1">
        <v>17400.96</v>
      </c>
      <c r="G1973" s="50">
        <v>10</v>
      </c>
      <c r="H1973" s="50">
        <f t="shared" si="30"/>
        <v>1</v>
      </c>
    </row>
    <row r="1974" spans="1:8" x14ac:dyDescent="0.25">
      <c r="A1974" t="s">
        <v>5183</v>
      </c>
      <c r="B1974" t="s">
        <v>5019</v>
      </c>
      <c r="C1974" t="s">
        <v>5016</v>
      </c>
      <c r="D1974" s="1">
        <v>144034</v>
      </c>
      <c r="E1974" s="1">
        <v>100823.8</v>
      </c>
      <c r="F1974" s="1">
        <v>43210.2</v>
      </c>
      <c r="G1974" s="50">
        <v>11</v>
      </c>
      <c r="H1974" s="50">
        <f t="shared" si="30"/>
        <v>1</v>
      </c>
    </row>
    <row r="1975" spans="1:8" x14ac:dyDescent="0.25">
      <c r="A1975" t="s">
        <v>5192</v>
      </c>
      <c r="B1975" t="s">
        <v>5020</v>
      </c>
      <c r="C1975" t="s">
        <v>5015</v>
      </c>
      <c r="D1975" s="1">
        <v>306061.09999999998</v>
      </c>
      <c r="E1975" s="1">
        <v>214242.77</v>
      </c>
      <c r="F1975" s="1">
        <v>91818.33</v>
      </c>
      <c r="G1975" s="50">
        <v>10</v>
      </c>
      <c r="H1975" s="50">
        <f t="shared" si="30"/>
        <v>1</v>
      </c>
    </row>
    <row r="1976" spans="1:8" x14ac:dyDescent="0.25">
      <c r="A1976" t="s">
        <v>5184</v>
      </c>
      <c r="B1976" t="s">
        <v>5020</v>
      </c>
      <c r="C1976" t="s">
        <v>5014</v>
      </c>
      <c r="D1976" s="1">
        <v>12650.46</v>
      </c>
      <c r="E1976" s="1">
        <v>8855.3220000000001</v>
      </c>
      <c r="F1976" s="1">
        <v>3795.1379999999999</v>
      </c>
      <c r="G1976" s="50">
        <v>3</v>
      </c>
      <c r="H1976" s="50">
        <f t="shared" si="30"/>
        <v>1</v>
      </c>
    </row>
    <row r="1977" spans="1:8" x14ac:dyDescent="0.25">
      <c r="A1977" t="s">
        <v>5185</v>
      </c>
      <c r="B1977" t="s">
        <v>5019</v>
      </c>
      <c r="C1977" t="s">
        <v>5014</v>
      </c>
      <c r="D1977" s="1">
        <v>193572</v>
      </c>
      <c r="E1977" s="1">
        <v>135500.4</v>
      </c>
      <c r="F1977" s="1">
        <v>58071.6</v>
      </c>
      <c r="G1977" s="50">
        <v>12</v>
      </c>
      <c r="H1977" s="50">
        <f t="shared" si="30"/>
        <v>1</v>
      </c>
    </row>
    <row r="1978" spans="1:8" x14ac:dyDescent="0.25">
      <c r="A1978" t="s">
        <v>5185</v>
      </c>
      <c r="B1978" t="s">
        <v>5020</v>
      </c>
      <c r="C1978" t="s">
        <v>5013</v>
      </c>
      <c r="D1978" s="1">
        <v>355455.36</v>
      </c>
      <c r="E1978" s="1">
        <v>248818.75200000001</v>
      </c>
      <c r="F1978" s="1">
        <v>106636.60799999999</v>
      </c>
      <c r="G1978" s="50">
        <v>12</v>
      </c>
      <c r="H1978" s="50">
        <f t="shared" si="30"/>
        <v>1</v>
      </c>
    </row>
    <row r="1979" spans="1:8" x14ac:dyDescent="0.25">
      <c r="A1979" t="s">
        <v>5189</v>
      </c>
      <c r="B1979" t="s">
        <v>5026</v>
      </c>
      <c r="C1979" t="s">
        <v>5015</v>
      </c>
      <c r="D1979" s="1">
        <v>82912</v>
      </c>
      <c r="E1979" s="1">
        <v>58038.400000000001</v>
      </c>
      <c r="F1979" s="1">
        <v>24873.599999999999</v>
      </c>
      <c r="G1979" s="50">
        <v>4</v>
      </c>
      <c r="H1979" s="50">
        <f t="shared" si="30"/>
        <v>1</v>
      </c>
    </row>
    <row r="1980" spans="1:8" x14ac:dyDescent="0.25">
      <c r="A1980" t="s">
        <v>5189</v>
      </c>
      <c r="B1980" t="s">
        <v>5023</v>
      </c>
      <c r="C1980" t="s">
        <v>5016</v>
      </c>
      <c r="D1980" s="1">
        <v>24592</v>
      </c>
      <c r="E1980" s="1">
        <v>17214.400000000001</v>
      </c>
      <c r="F1980" s="1">
        <v>7377.6</v>
      </c>
      <c r="G1980" s="50">
        <v>1</v>
      </c>
      <c r="H1980" s="50">
        <f t="shared" si="30"/>
        <v>1</v>
      </c>
    </row>
    <row r="1981" spans="1:8" x14ac:dyDescent="0.25">
      <c r="A1981" t="s">
        <v>5187</v>
      </c>
      <c r="B1981" t="s">
        <v>5025</v>
      </c>
      <c r="C1981" t="s">
        <v>5017</v>
      </c>
      <c r="D1981" s="1">
        <v>34083.78</v>
      </c>
      <c r="E1981" s="1">
        <v>23858.646000000001</v>
      </c>
      <c r="F1981" s="1">
        <v>10225.134</v>
      </c>
      <c r="G1981" s="50">
        <v>3</v>
      </c>
      <c r="H1981" s="50">
        <f t="shared" si="30"/>
        <v>1</v>
      </c>
    </row>
    <row r="1982" spans="1:8" x14ac:dyDescent="0.25">
      <c r="A1982" t="s">
        <v>5187</v>
      </c>
      <c r="B1982" t="s">
        <v>5024</v>
      </c>
      <c r="C1982" t="s">
        <v>5013</v>
      </c>
      <c r="D1982" s="1">
        <v>105252.7</v>
      </c>
      <c r="E1982" s="1">
        <v>73676.89</v>
      </c>
      <c r="F1982" s="1">
        <v>31575.81</v>
      </c>
      <c r="G1982" s="50">
        <v>7</v>
      </c>
      <c r="H1982" s="50">
        <f t="shared" si="30"/>
        <v>1</v>
      </c>
    </row>
    <row r="1983" spans="1:8" x14ac:dyDescent="0.25">
      <c r="A1983" t="s">
        <v>5192</v>
      </c>
      <c r="B1983" t="s">
        <v>5025</v>
      </c>
      <c r="C1983" t="s">
        <v>5016</v>
      </c>
      <c r="D1983" s="1">
        <v>318769</v>
      </c>
      <c r="E1983" s="1">
        <v>223138.3</v>
      </c>
      <c r="F1983" s="1">
        <v>95630.7</v>
      </c>
      <c r="G1983" s="50">
        <v>11</v>
      </c>
      <c r="H1983" s="50">
        <f t="shared" si="30"/>
        <v>1</v>
      </c>
    </row>
    <row r="1984" spans="1:8" x14ac:dyDescent="0.25">
      <c r="A1984" t="s">
        <v>5186</v>
      </c>
      <c r="B1984" t="s">
        <v>5026</v>
      </c>
      <c r="C1984" t="s">
        <v>5017</v>
      </c>
      <c r="D1984" s="1">
        <v>66231.360000000001</v>
      </c>
      <c r="E1984" s="1">
        <v>46361.951999999997</v>
      </c>
      <c r="F1984" s="1">
        <v>19869.407999999999</v>
      </c>
      <c r="G1984" s="50">
        <v>12</v>
      </c>
      <c r="H1984" s="50">
        <f t="shared" si="30"/>
        <v>1</v>
      </c>
    </row>
    <row r="1985" spans="1:8" x14ac:dyDescent="0.25">
      <c r="A1985" t="s">
        <v>5190</v>
      </c>
      <c r="B1985" t="s">
        <v>5021</v>
      </c>
      <c r="C1985" t="s">
        <v>5015</v>
      </c>
      <c r="D1985" s="1">
        <v>37303.769999999997</v>
      </c>
      <c r="E1985" s="1">
        <v>26112.638999999999</v>
      </c>
      <c r="F1985" s="1">
        <v>11191.130999999999</v>
      </c>
      <c r="G1985" s="50">
        <v>1</v>
      </c>
      <c r="H1985" s="50">
        <f t="shared" si="30"/>
        <v>1</v>
      </c>
    </row>
    <row r="1986" spans="1:8" x14ac:dyDescent="0.25">
      <c r="A1986" t="s">
        <v>5191</v>
      </c>
      <c r="B1986" t="s">
        <v>5020</v>
      </c>
      <c r="C1986" t="s">
        <v>5014</v>
      </c>
      <c r="D1986" s="1">
        <v>25240</v>
      </c>
      <c r="E1986" s="1">
        <v>17668</v>
      </c>
      <c r="F1986" s="1">
        <v>7572</v>
      </c>
      <c r="G1986" s="50">
        <v>2</v>
      </c>
      <c r="H1986" s="50">
        <f t="shared" si="30"/>
        <v>1</v>
      </c>
    </row>
    <row r="1987" spans="1:8" x14ac:dyDescent="0.25">
      <c r="A1987" t="s">
        <v>5191</v>
      </c>
      <c r="B1987" t="s">
        <v>5026</v>
      </c>
      <c r="C1987" t="s">
        <v>5014</v>
      </c>
      <c r="D1987" s="1">
        <v>10497.3</v>
      </c>
      <c r="E1987" s="1">
        <v>7348.11</v>
      </c>
      <c r="F1987" s="1">
        <v>3149.19</v>
      </c>
      <c r="G1987" s="50">
        <v>1</v>
      </c>
      <c r="H1987" s="50">
        <f t="shared" ref="H1987:H2050" si="31">SUBTOTAL(103,A1987)</f>
        <v>1</v>
      </c>
    </row>
    <row r="1988" spans="1:8" x14ac:dyDescent="0.25">
      <c r="A1988" t="s">
        <v>5194</v>
      </c>
      <c r="B1988" t="s">
        <v>5022</v>
      </c>
      <c r="C1988" t="s">
        <v>5014</v>
      </c>
      <c r="D1988" s="1">
        <v>90810.9</v>
      </c>
      <c r="E1988" s="1">
        <v>63567.63</v>
      </c>
      <c r="F1988" s="1">
        <v>27243.27</v>
      </c>
      <c r="G1988" s="50">
        <v>9</v>
      </c>
      <c r="H1988" s="50">
        <f t="shared" si="31"/>
        <v>1</v>
      </c>
    </row>
    <row r="1989" spans="1:8" x14ac:dyDescent="0.25">
      <c r="A1989" t="s">
        <v>5185</v>
      </c>
      <c r="B1989" t="s">
        <v>5024</v>
      </c>
      <c r="C1989" t="s">
        <v>5014</v>
      </c>
      <c r="D1989" s="1">
        <v>142185.45000000001</v>
      </c>
      <c r="E1989" s="1">
        <v>99529.815000000002</v>
      </c>
      <c r="F1989" s="1">
        <v>42655.635000000002</v>
      </c>
      <c r="G1989" s="50">
        <v>11</v>
      </c>
      <c r="H1989" s="50">
        <f t="shared" si="31"/>
        <v>1</v>
      </c>
    </row>
    <row r="1990" spans="1:8" x14ac:dyDescent="0.25">
      <c r="A1990" t="s">
        <v>5192</v>
      </c>
      <c r="B1990" t="s">
        <v>5025</v>
      </c>
      <c r="C1990" t="s">
        <v>5014</v>
      </c>
      <c r="D1990" s="1">
        <v>126315.2</v>
      </c>
      <c r="E1990" s="1">
        <v>88420.64</v>
      </c>
      <c r="F1990" s="1">
        <v>37894.559999999998</v>
      </c>
      <c r="G1990" s="50">
        <v>4</v>
      </c>
      <c r="H1990" s="50">
        <f t="shared" si="31"/>
        <v>1</v>
      </c>
    </row>
    <row r="1991" spans="1:8" x14ac:dyDescent="0.25">
      <c r="A1991" t="s">
        <v>5194</v>
      </c>
      <c r="B1991" t="s">
        <v>5024</v>
      </c>
      <c r="C1991" t="s">
        <v>5015</v>
      </c>
      <c r="D1991" s="1">
        <v>175230</v>
      </c>
      <c r="E1991" s="1">
        <v>122661</v>
      </c>
      <c r="F1991" s="1">
        <v>52569</v>
      </c>
      <c r="G1991" s="50">
        <v>9</v>
      </c>
      <c r="H1991" s="50">
        <f t="shared" si="31"/>
        <v>1</v>
      </c>
    </row>
    <row r="1992" spans="1:8" x14ac:dyDescent="0.25">
      <c r="A1992" t="s">
        <v>5194</v>
      </c>
      <c r="B1992" t="s">
        <v>5022</v>
      </c>
      <c r="C1992" t="s">
        <v>5013</v>
      </c>
      <c r="D1992" s="1">
        <v>59976</v>
      </c>
      <c r="E1992" s="1">
        <v>41983.199999999997</v>
      </c>
      <c r="F1992" s="1">
        <v>17992.8</v>
      </c>
      <c r="G1992" s="50">
        <v>7</v>
      </c>
      <c r="H1992" s="50">
        <f t="shared" si="31"/>
        <v>1</v>
      </c>
    </row>
    <row r="1993" spans="1:8" x14ac:dyDescent="0.25">
      <c r="A1993" t="s">
        <v>5187</v>
      </c>
      <c r="B1993" t="s">
        <v>5020</v>
      </c>
      <c r="C1993" t="s">
        <v>5017</v>
      </c>
      <c r="D1993" s="1">
        <v>205608</v>
      </c>
      <c r="E1993" s="1">
        <v>143925.6</v>
      </c>
      <c r="F1993" s="1">
        <v>61682.400000000001</v>
      </c>
      <c r="G1993" s="50">
        <v>10</v>
      </c>
      <c r="H1993" s="50">
        <f t="shared" si="31"/>
        <v>1</v>
      </c>
    </row>
    <row r="1994" spans="1:8" x14ac:dyDescent="0.25">
      <c r="A1994" t="s">
        <v>5185</v>
      </c>
      <c r="B1994" t="s">
        <v>5020</v>
      </c>
      <c r="C1994" t="s">
        <v>5014</v>
      </c>
      <c r="D1994" s="1">
        <v>164326.32</v>
      </c>
      <c r="E1994" s="1">
        <v>115028.424</v>
      </c>
      <c r="F1994" s="1">
        <v>49297.896000000001</v>
      </c>
      <c r="G1994" s="50">
        <v>8</v>
      </c>
      <c r="H1994" s="50">
        <f t="shared" si="31"/>
        <v>1</v>
      </c>
    </row>
    <row r="1995" spans="1:8" x14ac:dyDescent="0.25">
      <c r="A1995" t="s">
        <v>5185</v>
      </c>
      <c r="B1995" t="s">
        <v>5022</v>
      </c>
      <c r="C1995" t="s">
        <v>5015</v>
      </c>
      <c r="D1995" s="1">
        <v>188631</v>
      </c>
      <c r="E1995" s="1">
        <v>132041.70000000001</v>
      </c>
      <c r="F1995" s="1">
        <v>56589.3</v>
      </c>
      <c r="G1995" s="50">
        <v>9</v>
      </c>
      <c r="H1995" s="50">
        <f t="shared" si="31"/>
        <v>1</v>
      </c>
    </row>
    <row r="1996" spans="1:8" x14ac:dyDescent="0.25">
      <c r="A1996" t="s">
        <v>5185</v>
      </c>
      <c r="B1996" t="s">
        <v>5025</v>
      </c>
      <c r="C1996" t="s">
        <v>5014</v>
      </c>
      <c r="D1996" s="1">
        <v>186029.64</v>
      </c>
      <c r="E1996" s="1">
        <v>130220.74800000001</v>
      </c>
      <c r="F1996" s="1">
        <v>55808.892</v>
      </c>
      <c r="G1996" s="50">
        <v>6</v>
      </c>
      <c r="H1996" s="50">
        <f t="shared" si="31"/>
        <v>1</v>
      </c>
    </row>
    <row r="1997" spans="1:8" x14ac:dyDescent="0.25">
      <c r="A1997" t="s">
        <v>5184</v>
      </c>
      <c r="B1997" t="s">
        <v>5020</v>
      </c>
      <c r="C1997" t="s">
        <v>5015</v>
      </c>
      <c r="D1997" s="1">
        <v>142107.84</v>
      </c>
      <c r="E1997" s="1">
        <v>99475.487999999998</v>
      </c>
      <c r="F1997" s="1">
        <v>42632.351999999999</v>
      </c>
      <c r="G1997" s="50">
        <v>12</v>
      </c>
      <c r="H1997" s="50">
        <f t="shared" si="31"/>
        <v>1</v>
      </c>
    </row>
    <row r="1998" spans="1:8" x14ac:dyDescent="0.25">
      <c r="A1998" t="s">
        <v>5187</v>
      </c>
      <c r="B1998" t="s">
        <v>5019</v>
      </c>
      <c r="C1998" t="s">
        <v>5017</v>
      </c>
      <c r="D1998" s="1">
        <v>120920.94</v>
      </c>
      <c r="E1998" s="1">
        <v>84644.657999999996</v>
      </c>
      <c r="F1998" s="1">
        <v>36276.281999999999</v>
      </c>
      <c r="G1998" s="50">
        <v>7</v>
      </c>
      <c r="H1998" s="50">
        <f t="shared" si="31"/>
        <v>1</v>
      </c>
    </row>
    <row r="1999" spans="1:8" x14ac:dyDescent="0.25">
      <c r="A1999" t="s">
        <v>5191</v>
      </c>
      <c r="B1999" t="s">
        <v>5026</v>
      </c>
      <c r="C1999" t="s">
        <v>5014</v>
      </c>
      <c r="D1999" s="1">
        <v>169646.4</v>
      </c>
      <c r="E1999" s="1">
        <v>118752.48</v>
      </c>
      <c r="F1999" s="1">
        <v>50893.919999999998</v>
      </c>
      <c r="G1999" s="50">
        <v>6</v>
      </c>
      <c r="H1999" s="50">
        <f t="shared" si="31"/>
        <v>1</v>
      </c>
    </row>
    <row r="2000" spans="1:8" x14ac:dyDescent="0.25">
      <c r="A2000" t="s">
        <v>5194</v>
      </c>
      <c r="B2000" t="s">
        <v>5019</v>
      </c>
      <c r="C2000" t="s">
        <v>5015</v>
      </c>
      <c r="D2000" s="1">
        <v>183143.62</v>
      </c>
      <c r="E2000" s="1">
        <v>128200.534</v>
      </c>
      <c r="F2000" s="1">
        <v>54943.086000000003</v>
      </c>
      <c r="G2000" s="50">
        <v>11</v>
      </c>
      <c r="H2000" s="50">
        <f t="shared" si="31"/>
        <v>1</v>
      </c>
    </row>
    <row r="2001" spans="1:8" x14ac:dyDescent="0.25">
      <c r="A2001" t="s">
        <v>5192</v>
      </c>
      <c r="B2001" t="s">
        <v>5022</v>
      </c>
      <c r="C2001" t="s">
        <v>5015</v>
      </c>
      <c r="D2001" s="1">
        <v>267321.59999999998</v>
      </c>
      <c r="E2001" s="1">
        <v>187125.12</v>
      </c>
      <c r="F2001" s="1">
        <v>80196.479999999996</v>
      </c>
      <c r="G2001" s="50">
        <v>12</v>
      </c>
      <c r="H2001" s="50">
        <f t="shared" si="31"/>
        <v>1</v>
      </c>
    </row>
    <row r="2002" spans="1:8" x14ac:dyDescent="0.25">
      <c r="A2002" t="s">
        <v>5185</v>
      </c>
      <c r="B2002" t="s">
        <v>5025</v>
      </c>
      <c r="C2002" t="s">
        <v>5015</v>
      </c>
      <c r="D2002" s="1">
        <v>216396.96</v>
      </c>
      <c r="E2002" s="1">
        <v>151477.872</v>
      </c>
      <c r="F2002" s="1">
        <v>64919.088000000003</v>
      </c>
      <c r="G2002" s="50">
        <v>6</v>
      </c>
      <c r="H2002" s="50">
        <f t="shared" si="31"/>
        <v>1</v>
      </c>
    </row>
    <row r="2003" spans="1:8" x14ac:dyDescent="0.25">
      <c r="A2003" t="s">
        <v>5184</v>
      </c>
      <c r="B2003" t="s">
        <v>5021</v>
      </c>
      <c r="C2003" t="s">
        <v>5014</v>
      </c>
      <c r="D2003" s="1">
        <v>3548.12</v>
      </c>
      <c r="E2003" s="1">
        <v>2483.6840000000002</v>
      </c>
      <c r="F2003" s="1">
        <v>1064.4359999999999</v>
      </c>
      <c r="G2003" s="50">
        <v>2</v>
      </c>
      <c r="H2003" s="50">
        <f t="shared" si="31"/>
        <v>1</v>
      </c>
    </row>
    <row r="2004" spans="1:8" x14ac:dyDescent="0.25">
      <c r="A2004" t="s">
        <v>5183</v>
      </c>
      <c r="B2004" t="s">
        <v>5023</v>
      </c>
      <c r="C2004" t="s">
        <v>5014</v>
      </c>
      <c r="D2004" s="1">
        <v>30777.81</v>
      </c>
      <c r="E2004" s="1">
        <v>21544.467000000001</v>
      </c>
      <c r="F2004" s="1">
        <v>9233.3430000000008</v>
      </c>
      <c r="G2004" s="50">
        <v>1</v>
      </c>
      <c r="H2004" s="50">
        <f t="shared" si="31"/>
        <v>1</v>
      </c>
    </row>
    <row r="2005" spans="1:8" x14ac:dyDescent="0.25">
      <c r="A2005" t="s">
        <v>5192</v>
      </c>
      <c r="B2005" t="s">
        <v>5022</v>
      </c>
      <c r="C2005" t="s">
        <v>5014</v>
      </c>
      <c r="D2005" s="1">
        <v>129376.24</v>
      </c>
      <c r="E2005" s="1">
        <v>90563.368000000002</v>
      </c>
      <c r="F2005" s="1">
        <v>38812.872000000003</v>
      </c>
      <c r="G2005" s="50">
        <v>7</v>
      </c>
      <c r="H2005" s="50">
        <f t="shared" si="31"/>
        <v>1</v>
      </c>
    </row>
    <row r="2006" spans="1:8" x14ac:dyDescent="0.25">
      <c r="A2006" t="s">
        <v>5188</v>
      </c>
      <c r="B2006" t="s">
        <v>5023</v>
      </c>
      <c r="C2006" t="s">
        <v>5013</v>
      </c>
      <c r="D2006" s="1">
        <v>217310.04</v>
      </c>
      <c r="E2006" s="1">
        <v>152117.02799999999</v>
      </c>
      <c r="F2006" s="1">
        <v>65193.012000000002</v>
      </c>
      <c r="G2006" s="50">
        <v>9</v>
      </c>
      <c r="H2006" s="50">
        <f t="shared" si="31"/>
        <v>1</v>
      </c>
    </row>
    <row r="2007" spans="1:8" x14ac:dyDescent="0.25">
      <c r="A2007" t="s">
        <v>5184</v>
      </c>
      <c r="B2007" t="s">
        <v>5021</v>
      </c>
      <c r="C2007" t="s">
        <v>5017</v>
      </c>
      <c r="D2007" s="1">
        <v>213973.2</v>
      </c>
      <c r="E2007" s="1">
        <v>149781.24</v>
      </c>
      <c r="F2007" s="1">
        <v>64191.96</v>
      </c>
      <c r="G2007" s="50">
        <v>6</v>
      </c>
      <c r="H2007" s="50">
        <f t="shared" si="31"/>
        <v>1</v>
      </c>
    </row>
    <row r="2008" spans="1:8" x14ac:dyDescent="0.25">
      <c r="A2008" t="s">
        <v>5191</v>
      </c>
      <c r="B2008" t="s">
        <v>5022</v>
      </c>
      <c r="C2008" t="s">
        <v>5017</v>
      </c>
      <c r="D2008" s="1">
        <v>222264</v>
      </c>
      <c r="E2008" s="1">
        <v>155584.79999999999</v>
      </c>
      <c r="F2008" s="1">
        <v>66679.199999999997</v>
      </c>
      <c r="G2008" s="50">
        <v>9</v>
      </c>
      <c r="H2008" s="50">
        <f t="shared" si="31"/>
        <v>1</v>
      </c>
    </row>
    <row r="2009" spans="1:8" x14ac:dyDescent="0.25">
      <c r="A2009" t="s">
        <v>5189</v>
      </c>
      <c r="B2009" t="s">
        <v>5021</v>
      </c>
      <c r="C2009" t="s">
        <v>5016</v>
      </c>
      <c r="D2009" s="1">
        <v>371662.5</v>
      </c>
      <c r="E2009" s="1">
        <v>260163.75</v>
      </c>
      <c r="F2009" s="1">
        <v>111498.75</v>
      </c>
      <c r="G2009" s="50">
        <v>11</v>
      </c>
      <c r="H2009" s="50">
        <f t="shared" si="31"/>
        <v>1</v>
      </c>
    </row>
    <row r="2010" spans="1:8" x14ac:dyDescent="0.25">
      <c r="A2010" t="s">
        <v>5184</v>
      </c>
      <c r="B2010" t="s">
        <v>5026</v>
      </c>
      <c r="C2010" t="s">
        <v>5014</v>
      </c>
      <c r="D2010" s="1">
        <v>125074.56</v>
      </c>
      <c r="E2010" s="1">
        <v>87552.191999999995</v>
      </c>
      <c r="F2010" s="1">
        <v>37522.368000000002</v>
      </c>
      <c r="G2010" s="50">
        <v>12</v>
      </c>
      <c r="H2010" s="50">
        <f t="shared" si="31"/>
        <v>1</v>
      </c>
    </row>
    <row r="2011" spans="1:8" x14ac:dyDescent="0.25">
      <c r="A2011" t="s">
        <v>5190</v>
      </c>
      <c r="B2011" t="s">
        <v>5020</v>
      </c>
      <c r="C2011" t="s">
        <v>5013</v>
      </c>
      <c r="D2011" s="1">
        <v>56310.3</v>
      </c>
      <c r="E2011" s="1">
        <v>39417.21</v>
      </c>
      <c r="F2011" s="1">
        <v>16893.09</v>
      </c>
      <c r="G2011" s="50">
        <v>2</v>
      </c>
      <c r="H2011" s="50">
        <f t="shared" si="31"/>
        <v>1</v>
      </c>
    </row>
    <row r="2012" spans="1:8" x14ac:dyDescent="0.25">
      <c r="A2012" t="s">
        <v>5187</v>
      </c>
      <c r="B2012" t="s">
        <v>5025</v>
      </c>
      <c r="C2012" t="s">
        <v>5016</v>
      </c>
      <c r="D2012" s="1">
        <v>266695</v>
      </c>
      <c r="E2012" s="1">
        <v>186686.5</v>
      </c>
      <c r="F2012" s="1">
        <v>80008.5</v>
      </c>
      <c r="G2012" s="50">
        <v>11</v>
      </c>
      <c r="H2012" s="50">
        <f t="shared" si="31"/>
        <v>1</v>
      </c>
    </row>
    <row r="2013" spans="1:8" x14ac:dyDescent="0.25">
      <c r="A2013" t="s">
        <v>5184</v>
      </c>
      <c r="B2013" t="s">
        <v>5024</v>
      </c>
      <c r="C2013" t="s">
        <v>5016</v>
      </c>
      <c r="D2013" s="1">
        <v>48168</v>
      </c>
      <c r="E2013" s="1">
        <v>33717.599999999999</v>
      </c>
      <c r="F2013" s="1">
        <v>14450.4</v>
      </c>
      <c r="G2013" s="50">
        <v>3</v>
      </c>
      <c r="H2013" s="50">
        <f t="shared" si="31"/>
        <v>1</v>
      </c>
    </row>
    <row r="2014" spans="1:8" x14ac:dyDescent="0.25">
      <c r="A2014" t="s">
        <v>5188</v>
      </c>
      <c r="B2014" t="s">
        <v>5020</v>
      </c>
      <c r="C2014" t="s">
        <v>5017</v>
      </c>
      <c r="D2014" s="1">
        <v>38549.949999999997</v>
      </c>
      <c r="E2014" s="1">
        <v>26984.965</v>
      </c>
      <c r="F2014" s="1">
        <v>11564.985000000001</v>
      </c>
      <c r="G2014" s="50">
        <v>1</v>
      </c>
      <c r="H2014" s="50">
        <f t="shared" si="31"/>
        <v>1</v>
      </c>
    </row>
    <row r="2015" spans="1:8" x14ac:dyDescent="0.25">
      <c r="A2015" t="s">
        <v>5189</v>
      </c>
      <c r="B2015" t="s">
        <v>5026</v>
      </c>
      <c r="C2015" t="s">
        <v>5015</v>
      </c>
      <c r="D2015" s="1">
        <v>32967</v>
      </c>
      <c r="E2015" s="1">
        <v>23076.9</v>
      </c>
      <c r="F2015" s="1">
        <v>9890.1</v>
      </c>
      <c r="G2015" s="50">
        <v>12</v>
      </c>
      <c r="H2015" s="50">
        <f t="shared" si="31"/>
        <v>1</v>
      </c>
    </row>
    <row r="2016" spans="1:8" x14ac:dyDescent="0.25">
      <c r="A2016" t="s">
        <v>5194</v>
      </c>
      <c r="B2016" t="s">
        <v>5026</v>
      </c>
      <c r="C2016" t="s">
        <v>5014</v>
      </c>
      <c r="D2016" s="1">
        <v>19292</v>
      </c>
      <c r="E2016" s="1">
        <v>13504.4</v>
      </c>
      <c r="F2016" s="1">
        <v>5787.6</v>
      </c>
      <c r="G2016" s="50">
        <v>1</v>
      </c>
      <c r="H2016" s="50">
        <f t="shared" si="31"/>
        <v>1</v>
      </c>
    </row>
    <row r="2017" spans="1:8" x14ac:dyDescent="0.25">
      <c r="A2017" t="s">
        <v>5186</v>
      </c>
      <c r="B2017" t="s">
        <v>5025</v>
      </c>
      <c r="C2017" t="s">
        <v>5015</v>
      </c>
      <c r="D2017" s="1">
        <v>30880.32</v>
      </c>
      <c r="E2017" s="1">
        <v>21616.223999999998</v>
      </c>
      <c r="F2017" s="1">
        <v>9264.0959999999995</v>
      </c>
      <c r="G2017" s="50">
        <v>8</v>
      </c>
      <c r="H2017" s="50">
        <f t="shared" si="31"/>
        <v>1</v>
      </c>
    </row>
    <row r="2018" spans="1:8" x14ac:dyDescent="0.25">
      <c r="A2018" t="s">
        <v>5187</v>
      </c>
      <c r="B2018" t="s">
        <v>5026</v>
      </c>
      <c r="C2018" t="s">
        <v>5016</v>
      </c>
      <c r="D2018" s="1">
        <v>2225</v>
      </c>
      <c r="E2018" s="1">
        <v>1557.5</v>
      </c>
      <c r="F2018" s="1">
        <v>667.5</v>
      </c>
      <c r="G2018" s="50">
        <v>1</v>
      </c>
      <c r="H2018" s="50">
        <f t="shared" si="31"/>
        <v>1</v>
      </c>
    </row>
    <row r="2019" spans="1:8" x14ac:dyDescent="0.25">
      <c r="A2019" t="s">
        <v>5190</v>
      </c>
      <c r="B2019" t="s">
        <v>5025</v>
      </c>
      <c r="C2019" t="s">
        <v>5016</v>
      </c>
      <c r="D2019" s="1">
        <v>13159.45</v>
      </c>
      <c r="E2019" s="1">
        <v>9211.6149999999998</v>
      </c>
      <c r="F2019" s="1">
        <v>3947.835</v>
      </c>
      <c r="G2019" s="50">
        <v>1</v>
      </c>
      <c r="H2019" s="50">
        <f t="shared" si="31"/>
        <v>1</v>
      </c>
    </row>
    <row r="2020" spans="1:8" x14ac:dyDescent="0.25">
      <c r="A2020" t="s">
        <v>5188</v>
      </c>
      <c r="B2020" t="s">
        <v>5021</v>
      </c>
      <c r="C2020" t="s">
        <v>5017</v>
      </c>
      <c r="D2020" s="1">
        <v>10237</v>
      </c>
      <c r="E2020" s="1">
        <v>7165.9</v>
      </c>
      <c r="F2020" s="1">
        <v>3071.1</v>
      </c>
      <c r="G2020" s="50">
        <v>1</v>
      </c>
      <c r="H2020" s="50">
        <f t="shared" si="31"/>
        <v>1</v>
      </c>
    </row>
    <row r="2021" spans="1:8" x14ac:dyDescent="0.25">
      <c r="A2021" t="s">
        <v>5184</v>
      </c>
      <c r="B2021" t="s">
        <v>5022</v>
      </c>
      <c r="C2021" t="s">
        <v>5014</v>
      </c>
      <c r="D2021" s="1">
        <v>27895.279999999999</v>
      </c>
      <c r="E2021" s="1">
        <v>19526.696</v>
      </c>
      <c r="F2021" s="1">
        <v>8368.5840000000007</v>
      </c>
      <c r="G2021" s="50">
        <v>2</v>
      </c>
      <c r="H2021" s="50">
        <f t="shared" si="31"/>
        <v>1</v>
      </c>
    </row>
    <row r="2022" spans="1:8" x14ac:dyDescent="0.25">
      <c r="A2022" t="s">
        <v>5192</v>
      </c>
      <c r="B2022" t="s">
        <v>5023</v>
      </c>
      <c r="C2022" t="s">
        <v>5017</v>
      </c>
      <c r="D2022" s="1">
        <v>17433.509999999998</v>
      </c>
      <c r="E2022" s="1">
        <v>12203.457</v>
      </c>
      <c r="F2022" s="1">
        <v>5230.0529999999999</v>
      </c>
      <c r="G2022" s="50">
        <v>1</v>
      </c>
      <c r="H2022" s="50">
        <f t="shared" si="31"/>
        <v>1</v>
      </c>
    </row>
    <row r="2023" spans="1:8" x14ac:dyDescent="0.25">
      <c r="A2023" t="s">
        <v>5189</v>
      </c>
      <c r="B2023" t="s">
        <v>5023</v>
      </c>
      <c r="C2023" t="s">
        <v>5013</v>
      </c>
      <c r="D2023" s="1">
        <v>208180</v>
      </c>
      <c r="E2023" s="1">
        <v>145726</v>
      </c>
      <c r="F2023" s="1">
        <v>62454</v>
      </c>
      <c r="G2023" s="50">
        <v>10</v>
      </c>
      <c r="H2023" s="50">
        <f t="shared" si="31"/>
        <v>1</v>
      </c>
    </row>
    <row r="2024" spans="1:8" x14ac:dyDescent="0.25">
      <c r="A2024" t="s">
        <v>5192</v>
      </c>
      <c r="B2024" t="s">
        <v>5025</v>
      </c>
      <c r="C2024" t="s">
        <v>5013</v>
      </c>
      <c r="D2024" s="1">
        <v>136836.42000000001</v>
      </c>
      <c r="E2024" s="1">
        <v>95785.494000000006</v>
      </c>
      <c r="F2024" s="1">
        <v>41050.925999999999</v>
      </c>
      <c r="G2024" s="50">
        <v>7</v>
      </c>
      <c r="H2024" s="50">
        <f t="shared" si="31"/>
        <v>1</v>
      </c>
    </row>
    <row r="2025" spans="1:8" x14ac:dyDescent="0.25">
      <c r="A2025" t="s">
        <v>5194</v>
      </c>
      <c r="B2025" t="s">
        <v>5023</v>
      </c>
      <c r="C2025" t="s">
        <v>5013</v>
      </c>
      <c r="D2025" s="1">
        <v>106460.64</v>
      </c>
      <c r="E2025" s="1">
        <v>74522.448000000004</v>
      </c>
      <c r="F2025" s="1">
        <v>31938.191999999999</v>
      </c>
      <c r="G2025" s="50">
        <v>6</v>
      </c>
      <c r="H2025" s="50">
        <f t="shared" si="31"/>
        <v>1</v>
      </c>
    </row>
    <row r="2026" spans="1:8" x14ac:dyDescent="0.25">
      <c r="A2026" t="s">
        <v>5192</v>
      </c>
      <c r="B2026" t="s">
        <v>5024</v>
      </c>
      <c r="C2026" t="s">
        <v>5016</v>
      </c>
      <c r="D2026" s="1">
        <v>330753.59999999998</v>
      </c>
      <c r="E2026" s="1">
        <v>231527.52</v>
      </c>
      <c r="F2026" s="1">
        <v>99226.08</v>
      </c>
      <c r="G2026" s="50">
        <v>12</v>
      </c>
      <c r="H2026" s="50">
        <f t="shared" si="31"/>
        <v>1</v>
      </c>
    </row>
    <row r="2027" spans="1:8" x14ac:dyDescent="0.25">
      <c r="A2027" t="s">
        <v>5192</v>
      </c>
      <c r="B2027" t="s">
        <v>5021</v>
      </c>
      <c r="C2027" t="s">
        <v>5014</v>
      </c>
      <c r="D2027" s="1">
        <v>87024.69</v>
      </c>
      <c r="E2027" s="1">
        <v>60917.283000000003</v>
      </c>
      <c r="F2027" s="1">
        <v>26107.406999999999</v>
      </c>
      <c r="G2027" s="50">
        <v>9</v>
      </c>
      <c r="H2027" s="50">
        <f t="shared" si="31"/>
        <v>1</v>
      </c>
    </row>
    <row r="2028" spans="1:8" x14ac:dyDescent="0.25">
      <c r="A2028" t="s">
        <v>5192</v>
      </c>
      <c r="B2028" t="s">
        <v>5019</v>
      </c>
      <c r="C2028" t="s">
        <v>5016</v>
      </c>
      <c r="D2028" s="1">
        <v>64229.2</v>
      </c>
      <c r="E2028" s="1">
        <v>44960.44</v>
      </c>
      <c r="F2028" s="1">
        <v>19268.759999999998</v>
      </c>
      <c r="G2028" s="50">
        <v>5</v>
      </c>
      <c r="H2028" s="50">
        <f t="shared" si="31"/>
        <v>1</v>
      </c>
    </row>
    <row r="2029" spans="1:8" x14ac:dyDescent="0.25">
      <c r="A2029" t="s">
        <v>5183</v>
      </c>
      <c r="B2029" t="s">
        <v>5023</v>
      </c>
      <c r="C2029" t="s">
        <v>5013</v>
      </c>
      <c r="D2029" s="1">
        <v>260930.88</v>
      </c>
      <c r="E2029" s="1">
        <v>182651.61600000001</v>
      </c>
      <c r="F2029" s="1">
        <v>78279.263999999996</v>
      </c>
      <c r="G2029" s="50">
        <v>9</v>
      </c>
      <c r="H2029" s="50">
        <f t="shared" si="31"/>
        <v>1</v>
      </c>
    </row>
    <row r="2030" spans="1:8" x14ac:dyDescent="0.25">
      <c r="A2030" t="s">
        <v>5189</v>
      </c>
      <c r="B2030" t="s">
        <v>5019</v>
      </c>
      <c r="C2030" t="s">
        <v>5017</v>
      </c>
      <c r="D2030" s="1">
        <v>106901.6</v>
      </c>
      <c r="E2030" s="1">
        <v>74831.12</v>
      </c>
      <c r="F2030" s="1">
        <v>32070.48</v>
      </c>
      <c r="G2030" s="50">
        <v>10</v>
      </c>
      <c r="H2030" s="50">
        <f t="shared" si="31"/>
        <v>1</v>
      </c>
    </row>
    <row r="2031" spans="1:8" x14ac:dyDescent="0.25">
      <c r="A2031" t="s">
        <v>5186</v>
      </c>
      <c r="B2031" t="s">
        <v>5019</v>
      </c>
      <c r="C2031" t="s">
        <v>5016</v>
      </c>
      <c r="D2031" s="1">
        <v>3153.5</v>
      </c>
      <c r="E2031" s="1">
        <v>2207.4499999999998</v>
      </c>
      <c r="F2031" s="1">
        <v>946.05</v>
      </c>
      <c r="G2031" s="50">
        <v>1</v>
      </c>
      <c r="H2031" s="50">
        <f t="shared" si="31"/>
        <v>1</v>
      </c>
    </row>
    <row r="2032" spans="1:8" x14ac:dyDescent="0.25">
      <c r="A2032" t="s">
        <v>5186</v>
      </c>
      <c r="B2032" t="s">
        <v>5026</v>
      </c>
      <c r="C2032" t="s">
        <v>5013</v>
      </c>
      <c r="D2032" s="1">
        <v>116336.82</v>
      </c>
      <c r="E2032" s="1">
        <v>81435.774000000005</v>
      </c>
      <c r="F2032" s="1">
        <v>34901.046000000002</v>
      </c>
      <c r="G2032" s="50">
        <v>6</v>
      </c>
      <c r="H2032" s="50">
        <f t="shared" si="31"/>
        <v>1</v>
      </c>
    </row>
    <row r="2033" spans="1:8" x14ac:dyDescent="0.25">
      <c r="A2033" t="s">
        <v>5184</v>
      </c>
      <c r="B2033" t="s">
        <v>5025</v>
      </c>
      <c r="C2033" t="s">
        <v>5015</v>
      </c>
      <c r="D2033" s="1">
        <v>206634.48</v>
      </c>
      <c r="E2033" s="1">
        <v>144644.136</v>
      </c>
      <c r="F2033" s="1">
        <v>61990.343999999997</v>
      </c>
      <c r="G2033" s="50">
        <v>12</v>
      </c>
      <c r="H2033" s="50">
        <f t="shared" si="31"/>
        <v>1</v>
      </c>
    </row>
    <row r="2034" spans="1:8" x14ac:dyDescent="0.25">
      <c r="A2034" t="s">
        <v>5190</v>
      </c>
      <c r="B2034" t="s">
        <v>5021</v>
      </c>
      <c r="C2034" t="s">
        <v>5017</v>
      </c>
      <c r="D2034" s="1">
        <v>23251.200000000001</v>
      </c>
      <c r="E2034" s="1">
        <v>16275.84</v>
      </c>
      <c r="F2034" s="1">
        <v>6975.36</v>
      </c>
      <c r="G2034" s="50">
        <v>5</v>
      </c>
      <c r="H2034" s="50">
        <f t="shared" si="31"/>
        <v>1</v>
      </c>
    </row>
    <row r="2035" spans="1:8" x14ac:dyDescent="0.25">
      <c r="A2035" t="s">
        <v>5189</v>
      </c>
      <c r="B2035" t="s">
        <v>5023</v>
      </c>
      <c r="C2035" t="s">
        <v>5016</v>
      </c>
      <c r="D2035" s="1">
        <v>118832.89</v>
      </c>
      <c r="E2035" s="1">
        <v>83183.023000000001</v>
      </c>
      <c r="F2035" s="1">
        <v>35649.866999999998</v>
      </c>
      <c r="G2035" s="50">
        <v>11</v>
      </c>
      <c r="H2035" s="50">
        <f t="shared" si="31"/>
        <v>1</v>
      </c>
    </row>
    <row r="2036" spans="1:8" x14ac:dyDescent="0.25">
      <c r="A2036" t="s">
        <v>5192</v>
      </c>
      <c r="B2036" t="s">
        <v>5021</v>
      </c>
      <c r="C2036" t="s">
        <v>5013</v>
      </c>
      <c r="D2036" s="1">
        <v>94795</v>
      </c>
      <c r="E2036" s="1">
        <v>66356.5</v>
      </c>
      <c r="F2036" s="1">
        <v>28438.5</v>
      </c>
      <c r="G2036" s="50">
        <v>5</v>
      </c>
      <c r="H2036" s="50">
        <f t="shared" si="31"/>
        <v>1</v>
      </c>
    </row>
    <row r="2037" spans="1:8" x14ac:dyDescent="0.25">
      <c r="A2037" t="s">
        <v>5194</v>
      </c>
      <c r="B2037" t="s">
        <v>5022</v>
      </c>
      <c r="C2037" t="s">
        <v>5017</v>
      </c>
      <c r="D2037" s="1">
        <v>331192.8</v>
      </c>
      <c r="E2037" s="1">
        <v>231834.96</v>
      </c>
      <c r="F2037" s="1">
        <v>99357.84</v>
      </c>
      <c r="G2037" s="50">
        <v>10</v>
      </c>
      <c r="H2037" s="50">
        <f t="shared" si="31"/>
        <v>1</v>
      </c>
    </row>
    <row r="2038" spans="1:8" x14ac:dyDescent="0.25">
      <c r="A2038" t="s">
        <v>5184</v>
      </c>
      <c r="B2038" t="s">
        <v>5026</v>
      </c>
      <c r="C2038" t="s">
        <v>5015</v>
      </c>
      <c r="D2038" s="1">
        <v>131632.68</v>
      </c>
      <c r="E2038" s="1">
        <v>92142.876000000004</v>
      </c>
      <c r="F2038" s="1">
        <v>39489.803999999996</v>
      </c>
      <c r="G2038" s="50">
        <v>4</v>
      </c>
      <c r="H2038" s="50">
        <f t="shared" si="31"/>
        <v>1</v>
      </c>
    </row>
    <row r="2039" spans="1:8" x14ac:dyDescent="0.25">
      <c r="A2039" t="s">
        <v>5183</v>
      </c>
      <c r="B2039" t="s">
        <v>5020</v>
      </c>
      <c r="C2039" t="s">
        <v>5013</v>
      </c>
      <c r="D2039" s="1">
        <v>13261.8</v>
      </c>
      <c r="E2039" s="1">
        <v>9283.26</v>
      </c>
      <c r="F2039" s="1">
        <v>3978.54</v>
      </c>
      <c r="G2039" s="50">
        <v>6</v>
      </c>
      <c r="H2039" s="50">
        <f t="shared" si="31"/>
        <v>1</v>
      </c>
    </row>
    <row r="2040" spans="1:8" x14ac:dyDescent="0.25">
      <c r="A2040" t="s">
        <v>5184</v>
      </c>
      <c r="B2040" t="s">
        <v>5021</v>
      </c>
      <c r="C2040" t="s">
        <v>5015</v>
      </c>
      <c r="D2040" s="1">
        <v>16257.15</v>
      </c>
      <c r="E2040" s="1">
        <v>11380.004999999999</v>
      </c>
      <c r="F2040" s="1">
        <v>4877.1450000000004</v>
      </c>
      <c r="G2040" s="50">
        <v>1</v>
      </c>
      <c r="H2040" s="50">
        <f t="shared" si="31"/>
        <v>1</v>
      </c>
    </row>
    <row r="2041" spans="1:8" x14ac:dyDescent="0.25">
      <c r="A2041" t="s">
        <v>5190</v>
      </c>
      <c r="B2041" t="s">
        <v>5024</v>
      </c>
      <c r="C2041" t="s">
        <v>5017</v>
      </c>
      <c r="D2041" s="1">
        <v>334101.59999999998</v>
      </c>
      <c r="E2041" s="1">
        <v>233871.12</v>
      </c>
      <c r="F2041" s="1">
        <v>100230.48</v>
      </c>
      <c r="G2041" s="50">
        <v>12</v>
      </c>
      <c r="H2041" s="50">
        <f t="shared" si="31"/>
        <v>1</v>
      </c>
    </row>
    <row r="2042" spans="1:8" x14ac:dyDescent="0.25">
      <c r="A2042" t="s">
        <v>5184</v>
      </c>
      <c r="B2042" t="s">
        <v>5024</v>
      </c>
      <c r="C2042" t="s">
        <v>5013</v>
      </c>
      <c r="D2042" s="1">
        <v>13961.65</v>
      </c>
      <c r="E2042" s="1">
        <v>9773.1550000000007</v>
      </c>
      <c r="F2042" s="1">
        <v>4188.4949999999999</v>
      </c>
      <c r="G2042" s="50">
        <v>5</v>
      </c>
      <c r="H2042" s="50">
        <f t="shared" si="31"/>
        <v>1</v>
      </c>
    </row>
    <row r="2043" spans="1:8" x14ac:dyDescent="0.25">
      <c r="A2043" t="s">
        <v>5186</v>
      </c>
      <c r="B2043" t="s">
        <v>5024</v>
      </c>
      <c r="C2043" t="s">
        <v>5014</v>
      </c>
      <c r="D2043" s="1">
        <v>19674.03</v>
      </c>
      <c r="E2043" s="1">
        <v>13771.821</v>
      </c>
      <c r="F2043" s="1">
        <v>5902.2089999999998</v>
      </c>
      <c r="G2043" s="50">
        <v>1</v>
      </c>
      <c r="H2043" s="50">
        <f t="shared" si="31"/>
        <v>1</v>
      </c>
    </row>
    <row r="2044" spans="1:8" x14ac:dyDescent="0.25">
      <c r="A2044" t="s">
        <v>5187</v>
      </c>
      <c r="B2044" t="s">
        <v>5019</v>
      </c>
      <c r="C2044" t="s">
        <v>5017</v>
      </c>
      <c r="D2044" s="1">
        <v>178278</v>
      </c>
      <c r="E2044" s="1">
        <v>124794.6</v>
      </c>
      <c r="F2044" s="1">
        <v>53483.4</v>
      </c>
      <c r="G2044" s="50">
        <v>6</v>
      </c>
      <c r="H2044" s="50">
        <f t="shared" si="31"/>
        <v>1</v>
      </c>
    </row>
    <row r="2045" spans="1:8" x14ac:dyDescent="0.25">
      <c r="A2045" t="s">
        <v>5190</v>
      </c>
      <c r="B2045" t="s">
        <v>5026</v>
      </c>
      <c r="C2045" t="s">
        <v>5013</v>
      </c>
      <c r="D2045" s="1">
        <v>373126</v>
      </c>
      <c r="E2045" s="1">
        <v>261188.2</v>
      </c>
      <c r="F2045" s="1">
        <v>111937.8</v>
      </c>
      <c r="G2045" s="50">
        <v>10</v>
      </c>
      <c r="H2045" s="50">
        <f t="shared" si="31"/>
        <v>1</v>
      </c>
    </row>
    <row r="2046" spans="1:8" x14ac:dyDescent="0.25">
      <c r="A2046" t="s">
        <v>5194</v>
      </c>
      <c r="B2046" t="s">
        <v>5025</v>
      </c>
      <c r="C2046" t="s">
        <v>5017</v>
      </c>
      <c r="D2046" s="1">
        <v>94112.46</v>
      </c>
      <c r="E2046" s="1">
        <v>65878.721999999994</v>
      </c>
      <c r="F2046" s="1">
        <v>28233.738000000001</v>
      </c>
      <c r="G2046" s="50">
        <v>6</v>
      </c>
      <c r="H2046" s="50">
        <f t="shared" si="31"/>
        <v>1</v>
      </c>
    </row>
    <row r="2047" spans="1:8" x14ac:dyDescent="0.25">
      <c r="A2047" t="s">
        <v>5193</v>
      </c>
      <c r="B2047" t="s">
        <v>5019</v>
      </c>
      <c r="C2047" t="s">
        <v>5015</v>
      </c>
      <c r="D2047" s="1">
        <v>229681.92000000001</v>
      </c>
      <c r="E2047" s="1">
        <v>160777.34400000001</v>
      </c>
      <c r="F2047" s="1">
        <v>68904.576000000001</v>
      </c>
      <c r="G2047" s="50">
        <v>12</v>
      </c>
      <c r="H2047" s="50">
        <f t="shared" si="31"/>
        <v>1</v>
      </c>
    </row>
    <row r="2048" spans="1:8" x14ac:dyDescent="0.25">
      <c r="A2048" t="s">
        <v>5192</v>
      </c>
      <c r="B2048" t="s">
        <v>5023</v>
      </c>
      <c r="C2048" t="s">
        <v>5015</v>
      </c>
      <c r="D2048" s="1">
        <v>81369.2</v>
      </c>
      <c r="E2048" s="1">
        <v>56958.44</v>
      </c>
      <c r="F2048" s="1">
        <v>24410.76</v>
      </c>
      <c r="G2048" s="50">
        <v>4</v>
      </c>
      <c r="H2048" s="50">
        <f t="shared" si="31"/>
        <v>1</v>
      </c>
    </row>
    <row r="2049" spans="1:8" x14ac:dyDescent="0.25">
      <c r="A2049" t="s">
        <v>5190</v>
      </c>
      <c r="B2049" t="s">
        <v>5023</v>
      </c>
      <c r="C2049" t="s">
        <v>5017</v>
      </c>
      <c r="D2049" s="1">
        <v>82967.039999999994</v>
      </c>
      <c r="E2049" s="1">
        <v>58076.928</v>
      </c>
      <c r="F2049" s="1">
        <v>24890.112000000001</v>
      </c>
      <c r="G2049" s="50">
        <v>12</v>
      </c>
      <c r="H2049" s="50">
        <f t="shared" si="31"/>
        <v>1</v>
      </c>
    </row>
    <row r="2050" spans="1:8" x14ac:dyDescent="0.25">
      <c r="A2050" t="s">
        <v>5185</v>
      </c>
      <c r="B2050" t="s">
        <v>5023</v>
      </c>
      <c r="C2050" t="s">
        <v>5015</v>
      </c>
      <c r="D2050" s="1">
        <v>177011.64</v>
      </c>
      <c r="E2050" s="1">
        <v>123908.148</v>
      </c>
      <c r="F2050" s="1">
        <v>53103.491999999998</v>
      </c>
      <c r="G2050" s="50">
        <v>9</v>
      </c>
      <c r="H2050" s="50">
        <f t="shared" si="31"/>
        <v>1</v>
      </c>
    </row>
    <row r="2051" spans="1:8" x14ac:dyDescent="0.25">
      <c r="A2051" t="s">
        <v>5191</v>
      </c>
      <c r="B2051" t="s">
        <v>5022</v>
      </c>
      <c r="C2051" t="s">
        <v>5016</v>
      </c>
      <c r="D2051" s="1">
        <v>116186</v>
      </c>
      <c r="E2051" s="1">
        <v>81330.2</v>
      </c>
      <c r="F2051" s="1">
        <v>34855.800000000003</v>
      </c>
      <c r="G2051" s="50">
        <v>7</v>
      </c>
      <c r="H2051" s="50">
        <f t="shared" ref="H2051:H2114" si="32">SUBTOTAL(103,A2051)</f>
        <v>1</v>
      </c>
    </row>
    <row r="2052" spans="1:8" x14ac:dyDescent="0.25">
      <c r="A2052" t="s">
        <v>5186</v>
      </c>
      <c r="B2052" t="s">
        <v>5021</v>
      </c>
      <c r="C2052" t="s">
        <v>5016</v>
      </c>
      <c r="D2052" s="1">
        <v>25450.880000000001</v>
      </c>
      <c r="E2052" s="1">
        <v>17815.616000000002</v>
      </c>
      <c r="F2052" s="1">
        <v>7635.2640000000001</v>
      </c>
      <c r="G2052" s="50">
        <v>1</v>
      </c>
      <c r="H2052" s="50">
        <f t="shared" si="32"/>
        <v>1</v>
      </c>
    </row>
    <row r="2053" spans="1:8" x14ac:dyDescent="0.25">
      <c r="A2053" t="s">
        <v>5191</v>
      </c>
      <c r="B2053" t="s">
        <v>5023</v>
      </c>
      <c r="C2053" t="s">
        <v>5015</v>
      </c>
      <c r="D2053" s="1">
        <v>184280</v>
      </c>
      <c r="E2053" s="1">
        <v>128996</v>
      </c>
      <c r="F2053" s="1">
        <v>55284</v>
      </c>
      <c r="G2053" s="50">
        <v>8</v>
      </c>
      <c r="H2053" s="50">
        <f t="shared" si="32"/>
        <v>1</v>
      </c>
    </row>
    <row r="2054" spans="1:8" x14ac:dyDescent="0.25">
      <c r="A2054" t="s">
        <v>5189</v>
      </c>
      <c r="B2054" t="s">
        <v>5024</v>
      </c>
      <c r="C2054" t="s">
        <v>5015</v>
      </c>
      <c r="D2054" s="1">
        <v>23060.639999999999</v>
      </c>
      <c r="E2054" s="1">
        <v>16142.448</v>
      </c>
      <c r="F2054" s="1">
        <v>6918.192</v>
      </c>
      <c r="G2054" s="50">
        <v>1</v>
      </c>
      <c r="H2054" s="50">
        <f t="shared" si="32"/>
        <v>1</v>
      </c>
    </row>
    <row r="2055" spans="1:8" x14ac:dyDescent="0.25">
      <c r="A2055" t="s">
        <v>5183</v>
      </c>
      <c r="B2055" t="s">
        <v>5021</v>
      </c>
      <c r="C2055" t="s">
        <v>5013</v>
      </c>
      <c r="D2055" s="1">
        <v>178199.78</v>
      </c>
      <c r="E2055" s="1">
        <v>124739.84600000001</v>
      </c>
      <c r="F2055" s="1">
        <v>53459.934000000001</v>
      </c>
      <c r="G2055" s="50">
        <v>11</v>
      </c>
      <c r="H2055" s="50">
        <f t="shared" si="32"/>
        <v>1</v>
      </c>
    </row>
    <row r="2056" spans="1:8" x14ac:dyDescent="0.25">
      <c r="A2056" t="s">
        <v>5192</v>
      </c>
      <c r="B2056" t="s">
        <v>5019</v>
      </c>
      <c r="C2056" t="s">
        <v>5014</v>
      </c>
      <c r="D2056" s="1">
        <v>113640</v>
      </c>
      <c r="E2056" s="1">
        <v>79548</v>
      </c>
      <c r="F2056" s="1">
        <v>34092</v>
      </c>
      <c r="G2056" s="50">
        <v>12</v>
      </c>
      <c r="H2056" s="50">
        <f t="shared" si="32"/>
        <v>1</v>
      </c>
    </row>
    <row r="2057" spans="1:8" x14ac:dyDescent="0.25">
      <c r="A2057" t="s">
        <v>5186</v>
      </c>
      <c r="B2057" t="s">
        <v>5022</v>
      </c>
      <c r="C2057" t="s">
        <v>5016</v>
      </c>
      <c r="D2057" s="1">
        <v>76624</v>
      </c>
      <c r="E2057" s="1">
        <v>53636.800000000003</v>
      </c>
      <c r="F2057" s="1">
        <v>22987.200000000001</v>
      </c>
      <c r="G2057" s="50">
        <v>4</v>
      </c>
      <c r="H2057" s="50">
        <f t="shared" si="32"/>
        <v>1</v>
      </c>
    </row>
    <row r="2058" spans="1:8" x14ac:dyDescent="0.25">
      <c r="A2058" t="s">
        <v>5193</v>
      </c>
      <c r="B2058" t="s">
        <v>5026</v>
      </c>
      <c r="C2058" t="s">
        <v>5014</v>
      </c>
      <c r="D2058" s="1">
        <v>30239.87</v>
      </c>
      <c r="E2058" s="1">
        <v>21167.909</v>
      </c>
      <c r="F2058" s="1">
        <v>9071.9609999999993</v>
      </c>
      <c r="G2058" s="50">
        <v>1</v>
      </c>
      <c r="H2058" s="50">
        <f t="shared" si="32"/>
        <v>1</v>
      </c>
    </row>
    <row r="2059" spans="1:8" x14ac:dyDescent="0.25">
      <c r="A2059" t="s">
        <v>5188</v>
      </c>
      <c r="B2059" t="s">
        <v>5022</v>
      </c>
      <c r="C2059" t="s">
        <v>5014</v>
      </c>
      <c r="D2059" s="1">
        <v>114670.14</v>
      </c>
      <c r="E2059" s="1">
        <v>80269.097999999998</v>
      </c>
      <c r="F2059" s="1">
        <v>34401.042000000001</v>
      </c>
      <c r="G2059" s="50">
        <v>6</v>
      </c>
      <c r="H2059" s="50">
        <f t="shared" si="32"/>
        <v>1</v>
      </c>
    </row>
    <row r="2060" spans="1:8" x14ac:dyDescent="0.25">
      <c r="A2060" t="s">
        <v>5190</v>
      </c>
      <c r="B2060" t="s">
        <v>5020</v>
      </c>
      <c r="C2060" t="s">
        <v>5016</v>
      </c>
      <c r="D2060" s="1">
        <v>145128</v>
      </c>
      <c r="E2060" s="1">
        <v>101589.6</v>
      </c>
      <c r="F2060" s="1">
        <v>43538.400000000001</v>
      </c>
      <c r="G2060" s="50">
        <v>8</v>
      </c>
      <c r="H2060" s="50">
        <f t="shared" si="32"/>
        <v>1</v>
      </c>
    </row>
    <row r="2061" spans="1:8" x14ac:dyDescent="0.25">
      <c r="A2061" t="s">
        <v>5187</v>
      </c>
      <c r="B2061" t="s">
        <v>5021</v>
      </c>
      <c r="C2061" t="s">
        <v>5016</v>
      </c>
      <c r="D2061" s="1">
        <v>32030.16</v>
      </c>
      <c r="E2061" s="1">
        <v>22421.112000000001</v>
      </c>
      <c r="F2061" s="1">
        <v>9609.0480000000007</v>
      </c>
      <c r="G2061" s="50">
        <v>4</v>
      </c>
      <c r="H2061" s="50">
        <f t="shared" si="32"/>
        <v>1</v>
      </c>
    </row>
    <row r="2062" spans="1:8" x14ac:dyDescent="0.25">
      <c r="A2062" t="s">
        <v>5192</v>
      </c>
      <c r="B2062" t="s">
        <v>5024</v>
      </c>
      <c r="C2062" t="s">
        <v>5016</v>
      </c>
      <c r="D2062" s="1">
        <v>89806.2</v>
      </c>
      <c r="E2062" s="1">
        <v>62864.34</v>
      </c>
      <c r="F2062" s="1">
        <v>26941.86</v>
      </c>
      <c r="G2062" s="50">
        <v>11</v>
      </c>
      <c r="H2062" s="50">
        <f t="shared" si="32"/>
        <v>1</v>
      </c>
    </row>
    <row r="2063" spans="1:8" x14ac:dyDescent="0.25">
      <c r="A2063" t="s">
        <v>5183</v>
      </c>
      <c r="B2063" t="s">
        <v>5024</v>
      </c>
      <c r="C2063" t="s">
        <v>5017</v>
      </c>
      <c r="D2063" s="1">
        <v>24977.35</v>
      </c>
      <c r="E2063" s="1">
        <v>17484.145</v>
      </c>
      <c r="F2063" s="1">
        <v>7493.2049999999999</v>
      </c>
      <c r="G2063" s="50">
        <v>5</v>
      </c>
      <c r="H2063" s="50">
        <f t="shared" si="32"/>
        <v>1</v>
      </c>
    </row>
    <row r="2064" spans="1:8" x14ac:dyDescent="0.25">
      <c r="A2064" t="s">
        <v>5187</v>
      </c>
      <c r="B2064" t="s">
        <v>5021</v>
      </c>
      <c r="C2064" t="s">
        <v>5014</v>
      </c>
      <c r="D2064" s="1">
        <v>58786.559999999998</v>
      </c>
      <c r="E2064" s="1">
        <v>41150.591999999997</v>
      </c>
      <c r="F2064" s="1">
        <v>17635.968000000001</v>
      </c>
      <c r="G2064" s="50">
        <v>9</v>
      </c>
      <c r="H2064" s="50">
        <f t="shared" si="32"/>
        <v>1</v>
      </c>
    </row>
    <row r="2065" spans="1:8" x14ac:dyDescent="0.25">
      <c r="A2065" t="s">
        <v>5191</v>
      </c>
      <c r="B2065" t="s">
        <v>5025</v>
      </c>
      <c r="C2065" t="s">
        <v>5016</v>
      </c>
      <c r="D2065" s="1">
        <v>50379.839999999997</v>
      </c>
      <c r="E2065" s="1">
        <v>35265.887999999999</v>
      </c>
      <c r="F2065" s="1">
        <v>15113.951999999999</v>
      </c>
      <c r="G2065" s="50">
        <v>12</v>
      </c>
      <c r="H2065" s="50">
        <f t="shared" si="32"/>
        <v>1</v>
      </c>
    </row>
    <row r="2066" spans="1:8" x14ac:dyDescent="0.25">
      <c r="A2066" t="s">
        <v>5191</v>
      </c>
      <c r="B2066" t="s">
        <v>5023</v>
      </c>
      <c r="C2066" t="s">
        <v>5016</v>
      </c>
      <c r="D2066" s="1">
        <v>217649.3</v>
      </c>
      <c r="E2066" s="1">
        <v>152354.51</v>
      </c>
      <c r="F2066" s="1">
        <v>65294.79</v>
      </c>
      <c r="G2066" s="50">
        <v>10</v>
      </c>
      <c r="H2066" s="50">
        <f t="shared" si="32"/>
        <v>1</v>
      </c>
    </row>
    <row r="2067" spans="1:8" x14ac:dyDescent="0.25">
      <c r="A2067" t="s">
        <v>5187</v>
      </c>
      <c r="B2067" t="s">
        <v>5023</v>
      </c>
      <c r="C2067" t="s">
        <v>5017</v>
      </c>
      <c r="D2067" s="1">
        <v>126457.76</v>
      </c>
      <c r="E2067" s="1">
        <v>88520.432000000001</v>
      </c>
      <c r="F2067" s="1">
        <v>37937.328000000001</v>
      </c>
      <c r="G2067" s="50">
        <v>11</v>
      </c>
      <c r="H2067" s="50">
        <f t="shared" si="32"/>
        <v>1</v>
      </c>
    </row>
    <row r="2068" spans="1:8" x14ac:dyDescent="0.25">
      <c r="A2068" t="s">
        <v>5194</v>
      </c>
      <c r="B2068" t="s">
        <v>5025</v>
      </c>
      <c r="C2068" t="s">
        <v>5016</v>
      </c>
      <c r="D2068" s="1">
        <v>164739.12</v>
      </c>
      <c r="E2068" s="1">
        <v>115317.38400000001</v>
      </c>
      <c r="F2068" s="1">
        <v>49421.735999999997</v>
      </c>
      <c r="G2068" s="50">
        <v>7</v>
      </c>
      <c r="H2068" s="50">
        <f t="shared" si="32"/>
        <v>1</v>
      </c>
    </row>
    <row r="2069" spans="1:8" x14ac:dyDescent="0.25">
      <c r="A2069" t="s">
        <v>5191</v>
      </c>
      <c r="B2069" t="s">
        <v>5026</v>
      </c>
      <c r="C2069" t="s">
        <v>5016</v>
      </c>
      <c r="D2069" s="1">
        <v>64873.2</v>
      </c>
      <c r="E2069" s="1">
        <v>45411.24</v>
      </c>
      <c r="F2069" s="1">
        <v>19461.96</v>
      </c>
      <c r="G2069" s="50">
        <v>8</v>
      </c>
      <c r="H2069" s="50">
        <f t="shared" si="32"/>
        <v>1</v>
      </c>
    </row>
    <row r="2070" spans="1:8" x14ac:dyDescent="0.25">
      <c r="A2070" t="s">
        <v>5185</v>
      </c>
      <c r="B2070" t="s">
        <v>5020</v>
      </c>
      <c r="C2070" t="s">
        <v>5017</v>
      </c>
      <c r="D2070" s="1">
        <v>76368</v>
      </c>
      <c r="E2070" s="1">
        <v>53457.599999999999</v>
      </c>
      <c r="F2070" s="1">
        <v>22910.400000000001</v>
      </c>
      <c r="G2070" s="50">
        <v>6</v>
      </c>
      <c r="H2070" s="50">
        <f t="shared" si="32"/>
        <v>1</v>
      </c>
    </row>
    <row r="2071" spans="1:8" x14ac:dyDescent="0.25">
      <c r="A2071" t="s">
        <v>5188</v>
      </c>
      <c r="B2071" t="s">
        <v>5026</v>
      </c>
      <c r="C2071" t="s">
        <v>5017</v>
      </c>
      <c r="D2071" s="1">
        <v>103028.88</v>
      </c>
      <c r="E2071" s="1">
        <v>72120.216</v>
      </c>
      <c r="F2071" s="1">
        <v>30908.664000000001</v>
      </c>
      <c r="G2071" s="50">
        <v>6</v>
      </c>
      <c r="H2071" s="50">
        <f t="shared" si="32"/>
        <v>1</v>
      </c>
    </row>
    <row r="2072" spans="1:8" x14ac:dyDescent="0.25">
      <c r="A2072" t="s">
        <v>5192</v>
      </c>
      <c r="B2072" t="s">
        <v>5023</v>
      </c>
      <c r="C2072" t="s">
        <v>5017</v>
      </c>
      <c r="D2072" s="1">
        <v>32046.84</v>
      </c>
      <c r="E2072" s="1">
        <v>22432.788</v>
      </c>
      <c r="F2072" s="1">
        <v>9614.0519999999997</v>
      </c>
      <c r="G2072" s="50">
        <v>7</v>
      </c>
      <c r="H2072" s="50">
        <f t="shared" si="32"/>
        <v>1</v>
      </c>
    </row>
    <row r="2073" spans="1:8" x14ac:dyDescent="0.25">
      <c r="A2073" t="s">
        <v>5184</v>
      </c>
      <c r="B2073" t="s">
        <v>5023</v>
      </c>
      <c r="C2073" t="s">
        <v>5013</v>
      </c>
      <c r="D2073" s="1">
        <v>147336</v>
      </c>
      <c r="E2073" s="1">
        <v>103135.2</v>
      </c>
      <c r="F2073" s="1">
        <v>44200.800000000003</v>
      </c>
      <c r="G2073" s="50">
        <v>12</v>
      </c>
      <c r="H2073" s="50">
        <f t="shared" si="32"/>
        <v>1</v>
      </c>
    </row>
    <row r="2074" spans="1:8" x14ac:dyDescent="0.25">
      <c r="A2074" t="s">
        <v>5183</v>
      </c>
      <c r="B2074" t="s">
        <v>5019</v>
      </c>
      <c r="C2074" t="s">
        <v>5016</v>
      </c>
      <c r="D2074" s="1">
        <v>89005.5</v>
      </c>
      <c r="E2074" s="1">
        <v>62303.85</v>
      </c>
      <c r="F2074" s="1">
        <v>26701.65</v>
      </c>
      <c r="G2074" s="50">
        <v>3</v>
      </c>
      <c r="H2074" s="50">
        <f t="shared" si="32"/>
        <v>1</v>
      </c>
    </row>
    <row r="2075" spans="1:8" x14ac:dyDescent="0.25">
      <c r="A2075" t="s">
        <v>5193</v>
      </c>
      <c r="B2075" t="s">
        <v>5025</v>
      </c>
      <c r="C2075" t="s">
        <v>5016</v>
      </c>
      <c r="D2075" s="1">
        <v>44264.639999999999</v>
      </c>
      <c r="E2075" s="1">
        <v>30985.248</v>
      </c>
      <c r="F2075" s="1">
        <v>13279.392</v>
      </c>
      <c r="G2075" s="50">
        <v>6</v>
      </c>
      <c r="H2075" s="50">
        <f t="shared" si="32"/>
        <v>1</v>
      </c>
    </row>
    <row r="2076" spans="1:8" x14ac:dyDescent="0.25">
      <c r="A2076" t="s">
        <v>5191</v>
      </c>
      <c r="B2076" t="s">
        <v>5024</v>
      </c>
      <c r="C2076" t="s">
        <v>5017</v>
      </c>
      <c r="D2076" s="1">
        <v>107945.1</v>
      </c>
      <c r="E2076" s="1">
        <v>75561.570000000007</v>
      </c>
      <c r="F2076" s="1">
        <v>32383.53</v>
      </c>
      <c r="G2076" s="50">
        <v>5</v>
      </c>
      <c r="H2076" s="50">
        <f t="shared" si="32"/>
        <v>1</v>
      </c>
    </row>
    <row r="2077" spans="1:8" x14ac:dyDescent="0.25">
      <c r="A2077" t="s">
        <v>5188</v>
      </c>
      <c r="B2077" t="s">
        <v>5026</v>
      </c>
      <c r="C2077" t="s">
        <v>5013</v>
      </c>
      <c r="D2077" s="1">
        <v>164148.6</v>
      </c>
      <c r="E2077" s="1">
        <v>114904.02</v>
      </c>
      <c r="F2077" s="1">
        <v>49244.58</v>
      </c>
      <c r="G2077" s="50">
        <v>11</v>
      </c>
      <c r="H2077" s="50">
        <f t="shared" si="32"/>
        <v>1</v>
      </c>
    </row>
    <row r="2078" spans="1:8" x14ac:dyDescent="0.25">
      <c r="A2078" t="s">
        <v>5188</v>
      </c>
      <c r="B2078" t="s">
        <v>5024</v>
      </c>
      <c r="C2078" t="s">
        <v>5015</v>
      </c>
      <c r="D2078" s="1">
        <v>3241.28</v>
      </c>
      <c r="E2078" s="1">
        <v>2268.8960000000002</v>
      </c>
      <c r="F2078" s="1">
        <v>972.38400000000001</v>
      </c>
      <c r="G2078" s="50">
        <v>1</v>
      </c>
      <c r="H2078" s="50">
        <f t="shared" si="32"/>
        <v>1</v>
      </c>
    </row>
    <row r="2079" spans="1:8" x14ac:dyDescent="0.25">
      <c r="A2079" t="s">
        <v>5185</v>
      </c>
      <c r="B2079" t="s">
        <v>5019</v>
      </c>
      <c r="C2079" t="s">
        <v>5014</v>
      </c>
      <c r="D2079" s="1">
        <v>219330</v>
      </c>
      <c r="E2079" s="1">
        <v>153531</v>
      </c>
      <c r="F2079" s="1">
        <v>65799</v>
      </c>
      <c r="G2079" s="50">
        <v>10</v>
      </c>
      <c r="H2079" s="50">
        <f t="shared" si="32"/>
        <v>1</v>
      </c>
    </row>
    <row r="2080" spans="1:8" x14ac:dyDescent="0.25">
      <c r="A2080" t="s">
        <v>5191</v>
      </c>
      <c r="B2080" t="s">
        <v>5026</v>
      </c>
      <c r="C2080" t="s">
        <v>5014</v>
      </c>
      <c r="D2080" s="1">
        <v>84884.800000000003</v>
      </c>
      <c r="E2080" s="1">
        <v>59419.360000000001</v>
      </c>
      <c r="F2080" s="1">
        <v>25465.439999999999</v>
      </c>
      <c r="G2080" s="50">
        <v>5</v>
      </c>
      <c r="H2080" s="50">
        <f t="shared" si="32"/>
        <v>1</v>
      </c>
    </row>
    <row r="2081" spans="1:8" x14ac:dyDescent="0.25">
      <c r="A2081" t="s">
        <v>5188</v>
      </c>
      <c r="B2081" t="s">
        <v>5021</v>
      </c>
      <c r="C2081" t="s">
        <v>5013</v>
      </c>
      <c r="D2081" s="1">
        <v>78254.759999999995</v>
      </c>
      <c r="E2081" s="1">
        <v>54778.332000000002</v>
      </c>
      <c r="F2081" s="1">
        <v>23476.428</v>
      </c>
      <c r="G2081" s="50">
        <v>4</v>
      </c>
      <c r="H2081" s="50">
        <f t="shared" si="32"/>
        <v>1</v>
      </c>
    </row>
    <row r="2082" spans="1:8" x14ac:dyDescent="0.25">
      <c r="A2082" t="s">
        <v>5187</v>
      </c>
      <c r="B2082" t="s">
        <v>5025</v>
      </c>
      <c r="C2082" t="s">
        <v>5013</v>
      </c>
      <c r="D2082" s="1">
        <v>4940</v>
      </c>
      <c r="E2082" s="1">
        <v>3458</v>
      </c>
      <c r="F2082" s="1">
        <v>1482</v>
      </c>
      <c r="G2082" s="50">
        <v>1</v>
      </c>
      <c r="H2082" s="50">
        <f t="shared" si="32"/>
        <v>1</v>
      </c>
    </row>
    <row r="2083" spans="1:8" x14ac:dyDescent="0.25">
      <c r="A2083" t="s">
        <v>5185</v>
      </c>
      <c r="B2083" t="s">
        <v>5022</v>
      </c>
      <c r="C2083" t="s">
        <v>5013</v>
      </c>
      <c r="D2083" s="1">
        <v>198936</v>
      </c>
      <c r="E2083" s="1">
        <v>139255.20000000001</v>
      </c>
      <c r="F2083" s="1">
        <v>59680.800000000003</v>
      </c>
      <c r="G2083" s="50">
        <v>9</v>
      </c>
      <c r="H2083" s="50">
        <f t="shared" si="32"/>
        <v>1</v>
      </c>
    </row>
    <row r="2084" spans="1:8" x14ac:dyDescent="0.25">
      <c r="A2084" t="s">
        <v>5190</v>
      </c>
      <c r="B2084" t="s">
        <v>5020</v>
      </c>
      <c r="C2084" t="s">
        <v>5017</v>
      </c>
      <c r="D2084" s="1">
        <v>43336</v>
      </c>
      <c r="E2084" s="1">
        <v>30335.200000000001</v>
      </c>
      <c r="F2084" s="1">
        <v>13000.8</v>
      </c>
      <c r="G2084" s="50">
        <v>4</v>
      </c>
      <c r="H2084" s="50">
        <f t="shared" si="32"/>
        <v>1</v>
      </c>
    </row>
    <row r="2085" spans="1:8" x14ac:dyDescent="0.25">
      <c r="A2085" t="s">
        <v>5192</v>
      </c>
      <c r="B2085" t="s">
        <v>5021</v>
      </c>
      <c r="C2085" t="s">
        <v>5013</v>
      </c>
      <c r="D2085" s="1">
        <v>126058.24000000001</v>
      </c>
      <c r="E2085" s="1">
        <v>88240.767999999996</v>
      </c>
      <c r="F2085" s="1">
        <v>37817.472000000002</v>
      </c>
      <c r="G2085" s="50">
        <v>8</v>
      </c>
      <c r="H2085" s="50">
        <f t="shared" si="32"/>
        <v>1</v>
      </c>
    </row>
    <row r="2086" spans="1:8" x14ac:dyDescent="0.25">
      <c r="A2086" t="s">
        <v>5192</v>
      </c>
      <c r="B2086" t="s">
        <v>5026</v>
      </c>
      <c r="C2086" t="s">
        <v>5015</v>
      </c>
      <c r="D2086" s="1">
        <v>126750.8</v>
      </c>
      <c r="E2086" s="1">
        <v>88725.56</v>
      </c>
      <c r="F2086" s="1">
        <v>38025.24</v>
      </c>
      <c r="G2086" s="50">
        <v>4</v>
      </c>
      <c r="H2086" s="50">
        <f t="shared" si="32"/>
        <v>1</v>
      </c>
    </row>
    <row r="2087" spans="1:8" x14ac:dyDescent="0.25">
      <c r="A2087" t="s">
        <v>5192</v>
      </c>
      <c r="B2087" t="s">
        <v>5025</v>
      </c>
      <c r="C2087" t="s">
        <v>5015</v>
      </c>
      <c r="D2087" s="1">
        <v>107415</v>
      </c>
      <c r="E2087" s="1">
        <v>75190.5</v>
      </c>
      <c r="F2087" s="1">
        <v>32224.5</v>
      </c>
      <c r="G2087" s="50">
        <v>6</v>
      </c>
      <c r="H2087" s="50">
        <f t="shared" si="32"/>
        <v>1</v>
      </c>
    </row>
    <row r="2088" spans="1:8" x14ac:dyDescent="0.25">
      <c r="A2088" t="s">
        <v>5186</v>
      </c>
      <c r="B2088" t="s">
        <v>5024</v>
      </c>
      <c r="C2088" t="s">
        <v>5013</v>
      </c>
      <c r="D2088" s="1">
        <v>199904</v>
      </c>
      <c r="E2088" s="1">
        <v>139932.79999999999</v>
      </c>
      <c r="F2088" s="1">
        <v>59971.199999999997</v>
      </c>
      <c r="G2088" s="50">
        <v>8</v>
      </c>
      <c r="H2088" s="50">
        <f t="shared" si="32"/>
        <v>1</v>
      </c>
    </row>
    <row r="2089" spans="1:8" x14ac:dyDescent="0.25">
      <c r="A2089" t="s">
        <v>5192</v>
      </c>
      <c r="B2089" t="s">
        <v>5019</v>
      </c>
      <c r="C2089" t="s">
        <v>5014</v>
      </c>
      <c r="D2089" s="1">
        <v>410628</v>
      </c>
      <c r="E2089" s="1">
        <v>287439.59999999998</v>
      </c>
      <c r="F2089" s="1">
        <v>123188.4</v>
      </c>
      <c r="G2089" s="50">
        <v>12</v>
      </c>
      <c r="H2089" s="50">
        <f t="shared" si="32"/>
        <v>1</v>
      </c>
    </row>
    <row r="2090" spans="1:8" x14ac:dyDescent="0.25">
      <c r="A2090" t="s">
        <v>5185</v>
      </c>
      <c r="B2090" t="s">
        <v>5021</v>
      </c>
      <c r="C2090" t="s">
        <v>5015</v>
      </c>
      <c r="D2090" s="1">
        <v>178229.9</v>
      </c>
      <c r="E2090" s="1">
        <v>124760.93</v>
      </c>
      <c r="F2090" s="1">
        <v>53468.97</v>
      </c>
      <c r="G2090" s="50">
        <v>10</v>
      </c>
      <c r="H2090" s="50">
        <f t="shared" si="32"/>
        <v>1</v>
      </c>
    </row>
    <row r="2091" spans="1:8" x14ac:dyDescent="0.25">
      <c r="A2091" t="s">
        <v>5194</v>
      </c>
      <c r="B2091" t="s">
        <v>5019</v>
      </c>
      <c r="C2091" t="s">
        <v>5016</v>
      </c>
      <c r="D2091" s="1">
        <v>36671.07</v>
      </c>
      <c r="E2091" s="1">
        <v>25669.749</v>
      </c>
      <c r="F2091" s="1">
        <v>11001.321</v>
      </c>
      <c r="G2091" s="50">
        <v>1</v>
      </c>
      <c r="H2091" s="50">
        <f t="shared" si="32"/>
        <v>1</v>
      </c>
    </row>
    <row r="2092" spans="1:8" x14ac:dyDescent="0.25">
      <c r="A2092" t="s">
        <v>5185</v>
      </c>
      <c r="B2092" t="s">
        <v>5024</v>
      </c>
      <c r="C2092" t="s">
        <v>5013</v>
      </c>
      <c r="D2092" s="1">
        <v>259448</v>
      </c>
      <c r="E2092" s="1">
        <v>181613.6</v>
      </c>
      <c r="F2092" s="1">
        <v>77834.399999999994</v>
      </c>
      <c r="G2092" s="50">
        <v>8</v>
      </c>
      <c r="H2092" s="50">
        <f t="shared" si="32"/>
        <v>1</v>
      </c>
    </row>
    <row r="2093" spans="1:8" x14ac:dyDescent="0.25">
      <c r="A2093" t="s">
        <v>5189</v>
      </c>
      <c r="B2093" t="s">
        <v>5021</v>
      </c>
      <c r="C2093" t="s">
        <v>5014</v>
      </c>
      <c r="D2093" s="1">
        <v>141165</v>
      </c>
      <c r="E2093" s="1">
        <v>98815.5</v>
      </c>
      <c r="F2093" s="1">
        <v>42349.5</v>
      </c>
      <c r="G2093" s="50">
        <v>5</v>
      </c>
      <c r="H2093" s="50">
        <f t="shared" si="32"/>
        <v>1</v>
      </c>
    </row>
    <row r="2094" spans="1:8" x14ac:dyDescent="0.25">
      <c r="A2094" t="s">
        <v>5183</v>
      </c>
      <c r="B2094" t="s">
        <v>5026</v>
      </c>
      <c r="C2094" t="s">
        <v>5013</v>
      </c>
      <c r="D2094" s="1">
        <v>123104.8</v>
      </c>
      <c r="E2094" s="1">
        <v>86173.36</v>
      </c>
      <c r="F2094" s="1">
        <v>36931.440000000002</v>
      </c>
      <c r="G2094" s="50">
        <v>5</v>
      </c>
      <c r="H2094" s="50">
        <f t="shared" si="32"/>
        <v>1</v>
      </c>
    </row>
    <row r="2095" spans="1:8" x14ac:dyDescent="0.25">
      <c r="A2095" t="s">
        <v>5192</v>
      </c>
      <c r="B2095" t="s">
        <v>5020</v>
      </c>
      <c r="C2095" t="s">
        <v>5017</v>
      </c>
      <c r="D2095" s="1">
        <v>269880.59999999998</v>
      </c>
      <c r="E2095" s="1">
        <v>188916.42</v>
      </c>
      <c r="F2095" s="1">
        <v>80964.179999999993</v>
      </c>
      <c r="G2095" s="50">
        <v>11</v>
      </c>
      <c r="H2095" s="50">
        <f t="shared" si="32"/>
        <v>1</v>
      </c>
    </row>
    <row r="2096" spans="1:8" x14ac:dyDescent="0.25">
      <c r="A2096" t="s">
        <v>5188</v>
      </c>
      <c r="B2096" t="s">
        <v>5025</v>
      </c>
      <c r="C2096" t="s">
        <v>5015</v>
      </c>
      <c r="D2096" s="1">
        <v>181464</v>
      </c>
      <c r="E2096" s="1">
        <v>127024.8</v>
      </c>
      <c r="F2096" s="1">
        <v>54439.199999999997</v>
      </c>
      <c r="G2096" s="50">
        <v>8</v>
      </c>
      <c r="H2096" s="50">
        <f t="shared" si="32"/>
        <v>1</v>
      </c>
    </row>
    <row r="2097" spans="1:8" x14ac:dyDescent="0.25">
      <c r="A2097" t="s">
        <v>5194</v>
      </c>
      <c r="B2097" t="s">
        <v>5025</v>
      </c>
      <c r="C2097" t="s">
        <v>5017</v>
      </c>
      <c r="D2097" s="1">
        <v>22580.44</v>
      </c>
      <c r="E2097" s="1">
        <v>15806.308000000001</v>
      </c>
      <c r="F2097" s="1">
        <v>6774.1319999999996</v>
      </c>
      <c r="G2097" s="50">
        <v>4</v>
      </c>
      <c r="H2097" s="50">
        <f t="shared" si="32"/>
        <v>1</v>
      </c>
    </row>
    <row r="2098" spans="1:8" x14ac:dyDescent="0.25">
      <c r="A2098" t="s">
        <v>5187</v>
      </c>
      <c r="B2098" t="s">
        <v>5019</v>
      </c>
      <c r="C2098" t="s">
        <v>5014</v>
      </c>
      <c r="D2098" s="1">
        <v>21213</v>
      </c>
      <c r="E2098" s="1">
        <v>14849.1</v>
      </c>
      <c r="F2098" s="1">
        <v>6363.9</v>
      </c>
      <c r="G2098" s="50">
        <v>1</v>
      </c>
      <c r="H2098" s="50">
        <f t="shared" si="32"/>
        <v>1</v>
      </c>
    </row>
    <row r="2099" spans="1:8" x14ac:dyDescent="0.25">
      <c r="A2099" t="s">
        <v>5183</v>
      </c>
      <c r="B2099" t="s">
        <v>5019</v>
      </c>
      <c r="C2099" t="s">
        <v>5013</v>
      </c>
      <c r="D2099" s="1">
        <v>43876.08</v>
      </c>
      <c r="E2099" s="1">
        <v>30713.256000000001</v>
      </c>
      <c r="F2099" s="1">
        <v>13162.824000000001</v>
      </c>
      <c r="G2099" s="50">
        <v>3</v>
      </c>
      <c r="H2099" s="50">
        <f t="shared" si="32"/>
        <v>1</v>
      </c>
    </row>
    <row r="2100" spans="1:8" x14ac:dyDescent="0.25">
      <c r="A2100" t="s">
        <v>5185</v>
      </c>
      <c r="B2100" t="s">
        <v>5023</v>
      </c>
      <c r="C2100" t="s">
        <v>5017</v>
      </c>
      <c r="D2100" s="1">
        <v>210987.7</v>
      </c>
      <c r="E2100" s="1">
        <v>147691.39000000001</v>
      </c>
      <c r="F2100" s="1">
        <v>63296.31</v>
      </c>
      <c r="G2100" s="50">
        <v>7</v>
      </c>
      <c r="H2100" s="50">
        <f t="shared" si="32"/>
        <v>1</v>
      </c>
    </row>
    <row r="2101" spans="1:8" x14ac:dyDescent="0.25">
      <c r="A2101" t="s">
        <v>5192</v>
      </c>
      <c r="B2101" t="s">
        <v>5021</v>
      </c>
      <c r="C2101" t="s">
        <v>5016</v>
      </c>
      <c r="D2101" s="1">
        <v>9798.6</v>
      </c>
      <c r="E2101" s="1">
        <v>6859.02</v>
      </c>
      <c r="F2101" s="1">
        <v>2939.58</v>
      </c>
      <c r="G2101" s="50">
        <v>1</v>
      </c>
      <c r="H2101" s="50">
        <f t="shared" si="32"/>
        <v>1</v>
      </c>
    </row>
    <row r="2102" spans="1:8" x14ac:dyDescent="0.25">
      <c r="A2102" t="s">
        <v>5189</v>
      </c>
      <c r="B2102" t="s">
        <v>5021</v>
      </c>
      <c r="C2102" t="s">
        <v>5017</v>
      </c>
      <c r="D2102" s="1">
        <v>121455.36</v>
      </c>
      <c r="E2102" s="1">
        <v>85018.751999999993</v>
      </c>
      <c r="F2102" s="1">
        <v>36436.608</v>
      </c>
      <c r="G2102" s="50">
        <v>8</v>
      </c>
      <c r="H2102" s="50">
        <f t="shared" si="32"/>
        <v>1</v>
      </c>
    </row>
    <row r="2103" spans="1:8" x14ac:dyDescent="0.25">
      <c r="A2103" t="s">
        <v>5193</v>
      </c>
      <c r="B2103" t="s">
        <v>5026</v>
      </c>
      <c r="C2103" t="s">
        <v>5013</v>
      </c>
      <c r="D2103" s="1">
        <v>65590.25</v>
      </c>
      <c r="E2103" s="1">
        <v>45913.175000000003</v>
      </c>
      <c r="F2103" s="1">
        <v>19677.075000000001</v>
      </c>
      <c r="G2103" s="50">
        <v>11</v>
      </c>
      <c r="H2103" s="50">
        <f t="shared" si="32"/>
        <v>1</v>
      </c>
    </row>
    <row r="2104" spans="1:8" x14ac:dyDescent="0.25">
      <c r="A2104" t="s">
        <v>5184</v>
      </c>
      <c r="B2104" t="s">
        <v>5023</v>
      </c>
      <c r="C2104" t="s">
        <v>5015</v>
      </c>
      <c r="D2104" s="1">
        <v>107494.39999999999</v>
      </c>
      <c r="E2104" s="1">
        <v>75246.080000000002</v>
      </c>
      <c r="F2104" s="1">
        <v>32248.32</v>
      </c>
      <c r="G2104" s="50">
        <v>10</v>
      </c>
      <c r="H2104" s="50">
        <f t="shared" si="32"/>
        <v>1</v>
      </c>
    </row>
    <row r="2105" spans="1:8" x14ac:dyDescent="0.25">
      <c r="A2105" t="s">
        <v>5191</v>
      </c>
      <c r="B2105" t="s">
        <v>5022</v>
      </c>
      <c r="C2105" t="s">
        <v>5015</v>
      </c>
      <c r="D2105" s="1">
        <v>154936.79999999999</v>
      </c>
      <c r="E2105" s="1">
        <v>108455.76</v>
      </c>
      <c r="F2105" s="1">
        <v>46481.04</v>
      </c>
      <c r="G2105" s="50">
        <v>9</v>
      </c>
      <c r="H2105" s="50">
        <f t="shared" si="32"/>
        <v>1</v>
      </c>
    </row>
    <row r="2106" spans="1:8" x14ac:dyDescent="0.25">
      <c r="A2106" t="s">
        <v>5191</v>
      </c>
      <c r="B2106" t="s">
        <v>5022</v>
      </c>
      <c r="C2106" t="s">
        <v>5016</v>
      </c>
      <c r="D2106" s="1">
        <v>90829.2</v>
      </c>
      <c r="E2106" s="1">
        <v>63580.44</v>
      </c>
      <c r="F2106" s="1">
        <v>27248.76</v>
      </c>
      <c r="G2106" s="50">
        <v>4</v>
      </c>
      <c r="H2106" s="50">
        <f t="shared" si="32"/>
        <v>1</v>
      </c>
    </row>
    <row r="2107" spans="1:8" x14ac:dyDescent="0.25">
      <c r="A2107" t="s">
        <v>5188</v>
      </c>
      <c r="B2107" t="s">
        <v>5023</v>
      </c>
      <c r="C2107" t="s">
        <v>5017</v>
      </c>
      <c r="D2107" s="1">
        <v>136319.76</v>
      </c>
      <c r="E2107" s="1">
        <v>95423.831999999995</v>
      </c>
      <c r="F2107" s="1">
        <v>40895.928</v>
      </c>
      <c r="G2107" s="50">
        <v>8</v>
      </c>
      <c r="H2107" s="50">
        <f t="shared" si="32"/>
        <v>1</v>
      </c>
    </row>
    <row r="2108" spans="1:8" x14ac:dyDescent="0.25">
      <c r="A2108" t="s">
        <v>5193</v>
      </c>
      <c r="B2108" t="s">
        <v>5025</v>
      </c>
      <c r="C2108" t="s">
        <v>5017</v>
      </c>
      <c r="D2108" s="1">
        <v>99276</v>
      </c>
      <c r="E2108" s="1">
        <v>69493.2</v>
      </c>
      <c r="F2108" s="1">
        <v>29782.799999999999</v>
      </c>
      <c r="G2108" s="50">
        <v>6</v>
      </c>
      <c r="H2108" s="50">
        <f t="shared" si="32"/>
        <v>1</v>
      </c>
    </row>
    <row r="2109" spans="1:8" x14ac:dyDescent="0.25">
      <c r="A2109" t="s">
        <v>5189</v>
      </c>
      <c r="B2109" t="s">
        <v>5021</v>
      </c>
      <c r="C2109" t="s">
        <v>5016</v>
      </c>
      <c r="D2109" s="1">
        <v>77436.639999999999</v>
      </c>
      <c r="E2109" s="1">
        <v>54205.648000000001</v>
      </c>
      <c r="F2109" s="1">
        <v>23230.991999999998</v>
      </c>
      <c r="G2109" s="50">
        <v>2</v>
      </c>
      <c r="H2109" s="50">
        <f t="shared" si="32"/>
        <v>1</v>
      </c>
    </row>
    <row r="2110" spans="1:8" x14ac:dyDescent="0.25">
      <c r="A2110" t="s">
        <v>5186</v>
      </c>
      <c r="B2110" t="s">
        <v>5023</v>
      </c>
      <c r="C2110" t="s">
        <v>5013</v>
      </c>
      <c r="D2110" s="1">
        <v>27360</v>
      </c>
      <c r="E2110" s="1">
        <v>19152</v>
      </c>
      <c r="F2110" s="1">
        <v>8208</v>
      </c>
      <c r="G2110" s="50">
        <v>3</v>
      </c>
      <c r="H2110" s="50">
        <f t="shared" si="32"/>
        <v>1</v>
      </c>
    </row>
    <row r="2111" spans="1:8" x14ac:dyDescent="0.25">
      <c r="A2111" t="s">
        <v>5191</v>
      </c>
      <c r="B2111" t="s">
        <v>5022</v>
      </c>
      <c r="C2111" t="s">
        <v>5014</v>
      </c>
      <c r="D2111" s="1">
        <v>27192</v>
      </c>
      <c r="E2111" s="1">
        <v>19034.400000000001</v>
      </c>
      <c r="F2111" s="1">
        <v>8157.6</v>
      </c>
      <c r="G2111" s="50">
        <v>11</v>
      </c>
      <c r="H2111" s="50">
        <f t="shared" si="32"/>
        <v>1</v>
      </c>
    </row>
    <row r="2112" spans="1:8" x14ac:dyDescent="0.25">
      <c r="A2112" t="s">
        <v>5188</v>
      </c>
      <c r="B2112" t="s">
        <v>5021</v>
      </c>
      <c r="C2112" t="s">
        <v>5015</v>
      </c>
      <c r="D2112" s="1">
        <v>90653.7</v>
      </c>
      <c r="E2112" s="1">
        <v>63457.59</v>
      </c>
      <c r="F2112" s="1">
        <v>27196.11</v>
      </c>
      <c r="G2112" s="50">
        <v>5</v>
      </c>
      <c r="H2112" s="50">
        <f t="shared" si="32"/>
        <v>1</v>
      </c>
    </row>
    <row r="2113" spans="1:8" x14ac:dyDescent="0.25">
      <c r="A2113" t="s">
        <v>5192</v>
      </c>
      <c r="B2113" t="s">
        <v>5026</v>
      </c>
      <c r="C2113" t="s">
        <v>5013</v>
      </c>
      <c r="D2113" s="1">
        <v>244534.5</v>
      </c>
      <c r="E2113" s="1">
        <v>171174.15</v>
      </c>
      <c r="F2113" s="1">
        <v>73360.350000000006</v>
      </c>
      <c r="G2113" s="50">
        <v>10</v>
      </c>
      <c r="H2113" s="50">
        <f t="shared" si="32"/>
        <v>1</v>
      </c>
    </row>
    <row r="2114" spans="1:8" x14ac:dyDescent="0.25">
      <c r="A2114" t="s">
        <v>5191</v>
      </c>
      <c r="B2114" t="s">
        <v>5019</v>
      </c>
      <c r="C2114" t="s">
        <v>5014</v>
      </c>
      <c r="D2114" s="1">
        <v>52463.4</v>
      </c>
      <c r="E2114" s="1">
        <v>36724.379999999997</v>
      </c>
      <c r="F2114" s="1">
        <v>15739.02</v>
      </c>
      <c r="G2114" s="50">
        <v>3</v>
      </c>
      <c r="H2114" s="50">
        <f t="shared" si="32"/>
        <v>1</v>
      </c>
    </row>
    <row r="2115" spans="1:8" x14ac:dyDescent="0.25">
      <c r="A2115" t="s">
        <v>5192</v>
      </c>
      <c r="B2115" t="s">
        <v>5021</v>
      </c>
      <c r="C2115" t="s">
        <v>5014</v>
      </c>
      <c r="D2115" s="1">
        <v>116440</v>
      </c>
      <c r="E2115" s="1">
        <v>81508</v>
      </c>
      <c r="F2115" s="1">
        <v>34932</v>
      </c>
      <c r="G2115" s="50">
        <v>4</v>
      </c>
      <c r="H2115" s="50">
        <f t="shared" ref="H2115:H2178" si="33">SUBTOTAL(103,A2115)</f>
        <v>1</v>
      </c>
    </row>
    <row r="2116" spans="1:8" x14ac:dyDescent="0.25">
      <c r="A2116" t="s">
        <v>5192</v>
      </c>
      <c r="B2116" t="s">
        <v>5019</v>
      </c>
      <c r="C2116" t="s">
        <v>5017</v>
      </c>
      <c r="D2116" s="1">
        <v>42945.599999999999</v>
      </c>
      <c r="E2116" s="1">
        <v>30061.919999999998</v>
      </c>
      <c r="F2116" s="1">
        <v>12883.68</v>
      </c>
      <c r="G2116" s="50">
        <v>3</v>
      </c>
      <c r="H2116" s="50">
        <f t="shared" si="33"/>
        <v>1</v>
      </c>
    </row>
    <row r="2117" spans="1:8" x14ac:dyDescent="0.25">
      <c r="A2117" t="s">
        <v>5193</v>
      </c>
      <c r="B2117" t="s">
        <v>5026</v>
      </c>
      <c r="C2117" t="s">
        <v>5017</v>
      </c>
      <c r="D2117" s="1">
        <v>42684.4</v>
      </c>
      <c r="E2117" s="1">
        <v>29879.08</v>
      </c>
      <c r="F2117" s="1">
        <v>12805.32</v>
      </c>
      <c r="G2117" s="50">
        <v>4</v>
      </c>
      <c r="H2117" s="50">
        <f t="shared" si="33"/>
        <v>1</v>
      </c>
    </row>
    <row r="2118" spans="1:8" x14ac:dyDescent="0.25">
      <c r="A2118" t="s">
        <v>5184</v>
      </c>
      <c r="B2118" t="s">
        <v>5021</v>
      </c>
      <c r="C2118" t="s">
        <v>5016</v>
      </c>
      <c r="D2118" s="1">
        <v>287445.59999999998</v>
      </c>
      <c r="E2118" s="1">
        <v>201211.92</v>
      </c>
      <c r="F2118" s="1">
        <v>86233.68</v>
      </c>
      <c r="G2118" s="50">
        <v>8</v>
      </c>
      <c r="H2118" s="50">
        <f t="shared" si="33"/>
        <v>1</v>
      </c>
    </row>
    <row r="2119" spans="1:8" x14ac:dyDescent="0.25">
      <c r="A2119" t="s">
        <v>5188</v>
      </c>
      <c r="B2119" t="s">
        <v>5024</v>
      </c>
      <c r="C2119" t="s">
        <v>5013</v>
      </c>
      <c r="D2119" s="1">
        <v>239856</v>
      </c>
      <c r="E2119" s="1">
        <v>167899.2</v>
      </c>
      <c r="F2119" s="1">
        <v>71956.800000000003</v>
      </c>
      <c r="G2119" s="50">
        <v>8</v>
      </c>
      <c r="H2119" s="50">
        <f t="shared" si="33"/>
        <v>1</v>
      </c>
    </row>
    <row r="2120" spans="1:8" x14ac:dyDescent="0.25">
      <c r="A2120" t="s">
        <v>5183</v>
      </c>
      <c r="B2120" t="s">
        <v>5021</v>
      </c>
      <c r="C2120" t="s">
        <v>5015</v>
      </c>
      <c r="D2120" s="1">
        <v>117007</v>
      </c>
      <c r="E2120" s="1">
        <v>81904.899999999994</v>
      </c>
      <c r="F2120" s="1">
        <v>35102.1</v>
      </c>
      <c r="G2120" s="50">
        <v>11</v>
      </c>
      <c r="H2120" s="50">
        <f t="shared" si="33"/>
        <v>1</v>
      </c>
    </row>
    <row r="2121" spans="1:8" x14ac:dyDescent="0.25">
      <c r="A2121" t="s">
        <v>5192</v>
      </c>
      <c r="B2121" t="s">
        <v>5024</v>
      </c>
      <c r="C2121" t="s">
        <v>5015</v>
      </c>
      <c r="D2121" s="1">
        <v>41220.9</v>
      </c>
      <c r="E2121" s="1">
        <v>28854.63</v>
      </c>
      <c r="F2121" s="1">
        <v>12366.27</v>
      </c>
      <c r="G2121" s="50">
        <v>3</v>
      </c>
      <c r="H2121" s="50">
        <f t="shared" si="33"/>
        <v>1</v>
      </c>
    </row>
    <row r="2122" spans="1:8" x14ac:dyDescent="0.25">
      <c r="A2122" t="s">
        <v>5183</v>
      </c>
      <c r="B2122" t="s">
        <v>5026</v>
      </c>
      <c r="C2122" t="s">
        <v>5013</v>
      </c>
      <c r="D2122" s="1">
        <v>10032</v>
      </c>
      <c r="E2122" s="1">
        <v>7022.4</v>
      </c>
      <c r="F2122" s="1">
        <v>3009.6</v>
      </c>
      <c r="G2122" s="50">
        <v>4</v>
      </c>
      <c r="H2122" s="50">
        <f t="shared" si="33"/>
        <v>1</v>
      </c>
    </row>
    <row r="2123" spans="1:8" x14ac:dyDescent="0.25">
      <c r="A2123" t="s">
        <v>5193</v>
      </c>
      <c r="B2123" t="s">
        <v>5021</v>
      </c>
      <c r="C2123" t="s">
        <v>5015</v>
      </c>
      <c r="D2123" s="1">
        <v>141120</v>
      </c>
      <c r="E2123" s="1">
        <v>98784</v>
      </c>
      <c r="F2123" s="1">
        <v>42336</v>
      </c>
      <c r="G2123" s="50">
        <v>6</v>
      </c>
      <c r="H2123" s="50">
        <f t="shared" si="33"/>
        <v>1</v>
      </c>
    </row>
    <row r="2124" spans="1:8" x14ac:dyDescent="0.25">
      <c r="A2124" t="s">
        <v>5192</v>
      </c>
      <c r="B2124" t="s">
        <v>5021</v>
      </c>
      <c r="C2124" t="s">
        <v>5013</v>
      </c>
      <c r="D2124" s="1">
        <v>61851.42</v>
      </c>
      <c r="E2124" s="1">
        <v>43295.993999999999</v>
      </c>
      <c r="F2124" s="1">
        <v>18555.425999999999</v>
      </c>
      <c r="G2124" s="50">
        <v>2</v>
      </c>
      <c r="H2124" s="50">
        <f t="shared" si="33"/>
        <v>1</v>
      </c>
    </row>
    <row r="2125" spans="1:8" x14ac:dyDescent="0.25">
      <c r="A2125" t="s">
        <v>5192</v>
      </c>
      <c r="B2125" t="s">
        <v>5020</v>
      </c>
      <c r="C2125" t="s">
        <v>5017</v>
      </c>
      <c r="D2125" s="1">
        <v>273300</v>
      </c>
      <c r="E2125" s="1">
        <v>191310</v>
      </c>
      <c r="F2125" s="1">
        <v>81990</v>
      </c>
      <c r="G2125" s="50">
        <v>10</v>
      </c>
      <c r="H2125" s="50">
        <f t="shared" si="33"/>
        <v>1</v>
      </c>
    </row>
    <row r="2126" spans="1:8" x14ac:dyDescent="0.25">
      <c r="A2126" t="s">
        <v>5191</v>
      </c>
      <c r="B2126" t="s">
        <v>5022</v>
      </c>
      <c r="C2126" t="s">
        <v>5016</v>
      </c>
      <c r="D2126" s="1">
        <v>208614</v>
      </c>
      <c r="E2126" s="1">
        <v>146029.79999999999</v>
      </c>
      <c r="F2126" s="1">
        <v>62584.2</v>
      </c>
      <c r="G2126" s="50">
        <v>7</v>
      </c>
      <c r="H2126" s="50">
        <f t="shared" si="33"/>
        <v>1</v>
      </c>
    </row>
    <row r="2127" spans="1:8" x14ac:dyDescent="0.25">
      <c r="A2127" t="s">
        <v>5193</v>
      </c>
      <c r="B2127" t="s">
        <v>5022</v>
      </c>
      <c r="C2127" t="s">
        <v>5016</v>
      </c>
      <c r="D2127" s="1">
        <v>310266.23999999999</v>
      </c>
      <c r="E2127" s="1">
        <v>217186.36799999999</v>
      </c>
      <c r="F2127" s="1">
        <v>93079.872000000003</v>
      </c>
      <c r="G2127" s="50">
        <v>12</v>
      </c>
      <c r="H2127" s="50">
        <f t="shared" si="33"/>
        <v>1</v>
      </c>
    </row>
    <row r="2128" spans="1:8" x14ac:dyDescent="0.25">
      <c r="A2128" t="s">
        <v>5184</v>
      </c>
      <c r="B2128" t="s">
        <v>5020</v>
      </c>
      <c r="C2128" t="s">
        <v>5015</v>
      </c>
      <c r="D2128" s="1">
        <v>368489</v>
      </c>
      <c r="E2128" s="1">
        <v>257942.3</v>
      </c>
      <c r="F2128" s="1">
        <v>110546.7</v>
      </c>
      <c r="G2128" s="50">
        <v>11</v>
      </c>
      <c r="H2128" s="50">
        <f t="shared" si="33"/>
        <v>1</v>
      </c>
    </row>
    <row r="2129" spans="1:8" x14ac:dyDescent="0.25">
      <c r="A2129" t="s">
        <v>5185</v>
      </c>
      <c r="B2129" t="s">
        <v>5026</v>
      </c>
      <c r="C2129" t="s">
        <v>5015</v>
      </c>
      <c r="D2129" s="1">
        <v>382483.8</v>
      </c>
      <c r="E2129" s="1">
        <v>267738.65999999997</v>
      </c>
      <c r="F2129" s="1">
        <v>114745.14</v>
      </c>
      <c r="G2129" s="50">
        <v>10</v>
      </c>
      <c r="H2129" s="50">
        <f t="shared" si="33"/>
        <v>1</v>
      </c>
    </row>
    <row r="2130" spans="1:8" x14ac:dyDescent="0.25">
      <c r="A2130" t="s">
        <v>5184</v>
      </c>
      <c r="B2130" t="s">
        <v>5019</v>
      </c>
      <c r="C2130" t="s">
        <v>5014</v>
      </c>
      <c r="D2130" s="1">
        <v>279000</v>
      </c>
      <c r="E2130" s="1">
        <v>195300</v>
      </c>
      <c r="F2130" s="1">
        <v>83700</v>
      </c>
      <c r="G2130" s="50">
        <v>9</v>
      </c>
      <c r="H2130" s="50">
        <f t="shared" si="33"/>
        <v>1</v>
      </c>
    </row>
    <row r="2131" spans="1:8" x14ac:dyDescent="0.25">
      <c r="A2131" t="s">
        <v>5186</v>
      </c>
      <c r="B2131" t="s">
        <v>5026</v>
      </c>
      <c r="C2131" t="s">
        <v>5017</v>
      </c>
      <c r="D2131" s="1">
        <v>44889.599999999999</v>
      </c>
      <c r="E2131" s="1">
        <v>31422.720000000001</v>
      </c>
      <c r="F2131" s="1">
        <v>13466.88</v>
      </c>
      <c r="G2131" s="50">
        <v>2</v>
      </c>
      <c r="H2131" s="50">
        <f t="shared" si="33"/>
        <v>1</v>
      </c>
    </row>
    <row r="2132" spans="1:8" x14ac:dyDescent="0.25">
      <c r="A2132" t="s">
        <v>5194</v>
      </c>
      <c r="B2132" t="s">
        <v>5025</v>
      </c>
      <c r="C2132" t="s">
        <v>5014</v>
      </c>
      <c r="D2132" s="1">
        <v>26450.400000000001</v>
      </c>
      <c r="E2132" s="1">
        <v>18515.28</v>
      </c>
      <c r="F2132" s="1">
        <v>7935.12</v>
      </c>
      <c r="G2132" s="50">
        <v>5</v>
      </c>
      <c r="H2132" s="50">
        <f t="shared" si="33"/>
        <v>1</v>
      </c>
    </row>
    <row r="2133" spans="1:8" x14ac:dyDescent="0.25">
      <c r="A2133" t="s">
        <v>5188</v>
      </c>
      <c r="B2133" t="s">
        <v>5019</v>
      </c>
      <c r="C2133" t="s">
        <v>5014</v>
      </c>
      <c r="D2133" s="1">
        <v>4614</v>
      </c>
      <c r="E2133" s="1">
        <v>3229.8</v>
      </c>
      <c r="F2133" s="1">
        <v>1384.2</v>
      </c>
      <c r="G2133" s="50">
        <v>3</v>
      </c>
      <c r="H2133" s="50">
        <f t="shared" si="33"/>
        <v>1</v>
      </c>
    </row>
    <row r="2134" spans="1:8" x14ac:dyDescent="0.25">
      <c r="A2134" t="s">
        <v>5189</v>
      </c>
      <c r="B2134" t="s">
        <v>5024</v>
      </c>
      <c r="C2134" t="s">
        <v>5016</v>
      </c>
      <c r="D2134" s="1">
        <v>271600.7</v>
      </c>
      <c r="E2134" s="1">
        <v>190120.49</v>
      </c>
      <c r="F2134" s="1">
        <v>81480.210000000006</v>
      </c>
      <c r="G2134" s="50">
        <v>10</v>
      </c>
      <c r="H2134" s="50">
        <f t="shared" si="33"/>
        <v>1</v>
      </c>
    </row>
    <row r="2135" spans="1:8" x14ac:dyDescent="0.25">
      <c r="A2135" t="s">
        <v>5192</v>
      </c>
      <c r="B2135" t="s">
        <v>5021</v>
      </c>
      <c r="C2135" t="s">
        <v>5014</v>
      </c>
      <c r="D2135" s="1">
        <v>22140.16</v>
      </c>
      <c r="E2135" s="1">
        <v>15498.111999999999</v>
      </c>
      <c r="F2135" s="1">
        <v>6642.0479999999998</v>
      </c>
      <c r="G2135" s="50">
        <v>8</v>
      </c>
      <c r="H2135" s="50">
        <f t="shared" si="33"/>
        <v>1</v>
      </c>
    </row>
    <row r="2136" spans="1:8" x14ac:dyDescent="0.25">
      <c r="A2136" t="s">
        <v>5193</v>
      </c>
      <c r="B2136" t="s">
        <v>5019</v>
      </c>
      <c r="C2136" t="s">
        <v>5014</v>
      </c>
      <c r="D2136" s="1">
        <v>89722.08</v>
      </c>
      <c r="E2136" s="1">
        <v>62805.455999999998</v>
      </c>
      <c r="F2136" s="1">
        <v>26916.624</v>
      </c>
      <c r="G2136" s="50">
        <v>4</v>
      </c>
      <c r="H2136" s="50">
        <f t="shared" si="33"/>
        <v>1</v>
      </c>
    </row>
    <row r="2137" spans="1:8" x14ac:dyDescent="0.25">
      <c r="A2137" t="s">
        <v>5194</v>
      </c>
      <c r="B2137" t="s">
        <v>5021</v>
      </c>
      <c r="C2137" t="s">
        <v>5017</v>
      </c>
      <c r="D2137" s="1">
        <v>36734.04</v>
      </c>
      <c r="E2137" s="1">
        <v>25713.828000000001</v>
      </c>
      <c r="F2137" s="1">
        <v>11020.212</v>
      </c>
      <c r="G2137" s="50">
        <v>4</v>
      </c>
      <c r="H2137" s="50">
        <f t="shared" si="33"/>
        <v>1</v>
      </c>
    </row>
    <row r="2138" spans="1:8" x14ac:dyDescent="0.25">
      <c r="A2138" t="s">
        <v>5191</v>
      </c>
      <c r="B2138" t="s">
        <v>5024</v>
      </c>
      <c r="C2138" t="s">
        <v>5015</v>
      </c>
      <c r="D2138" s="1">
        <v>11844</v>
      </c>
      <c r="E2138" s="1">
        <v>8290.7999999999993</v>
      </c>
      <c r="F2138" s="1">
        <v>3553.2</v>
      </c>
      <c r="G2138" s="50">
        <v>3</v>
      </c>
      <c r="H2138" s="50">
        <f t="shared" si="33"/>
        <v>1</v>
      </c>
    </row>
    <row r="2139" spans="1:8" x14ac:dyDescent="0.25">
      <c r="A2139" t="s">
        <v>5188</v>
      </c>
      <c r="B2139" t="s">
        <v>5026</v>
      </c>
      <c r="C2139" t="s">
        <v>5016</v>
      </c>
      <c r="D2139" s="1">
        <v>13055</v>
      </c>
      <c r="E2139" s="1">
        <v>9138.5</v>
      </c>
      <c r="F2139" s="1">
        <v>3916.5</v>
      </c>
      <c r="G2139" s="50">
        <v>1</v>
      </c>
      <c r="H2139" s="50">
        <f t="shared" si="33"/>
        <v>1</v>
      </c>
    </row>
    <row r="2140" spans="1:8" x14ac:dyDescent="0.25">
      <c r="A2140" t="s">
        <v>5193</v>
      </c>
      <c r="B2140" t="s">
        <v>5025</v>
      </c>
      <c r="C2140" t="s">
        <v>5017</v>
      </c>
      <c r="D2140" s="1">
        <v>334210</v>
      </c>
      <c r="E2140" s="1">
        <v>233947</v>
      </c>
      <c r="F2140" s="1">
        <v>100263</v>
      </c>
      <c r="G2140" s="50">
        <v>10</v>
      </c>
      <c r="H2140" s="50">
        <f t="shared" si="33"/>
        <v>1</v>
      </c>
    </row>
    <row r="2141" spans="1:8" x14ac:dyDescent="0.25">
      <c r="A2141" t="s">
        <v>5188</v>
      </c>
      <c r="B2141" t="s">
        <v>5020</v>
      </c>
      <c r="C2141" t="s">
        <v>5015</v>
      </c>
      <c r="D2141" s="1">
        <v>10846.98</v>
      </c>
      <c r="E2141" s="1">
        <v>7592.8860000000004</v>
      </c>
      <c r="F2141" s="1">
        <v>3254.0940000000001</v>
      </c>
      <c r="G2141" s="50">
        <v>1</v>
      </c>
      <c r="H2141" s="50">
        <f t="shared" si="33"/>
        <v>1</v>
      </c>
    </row>
    <row r="2142" spans="1:8" x14ac:dyDescent="0.25">
      <c r="A2142" t="s">
        <v>5187</v>
      </c>
      <c r="B2142" t="s">
        <v>5023</v>
      </c>
      <c r="C2142" t="s">
        <v>5013</v>
      </c>
      <c r="D2142" s="1">
        <v>58600</v>
      </c>
      <c r="E2142" s="1">
        <v>41020</v>
      </c>
      <c r="F2142" s="1">
        <v>17580</v>
      </c>
      <c r="G2142" s="50">
        <v>4</v>
      </c>
      <c r="H2142" s="50">
        <f t="shared" si="33"/>
        <v>1</v>
      </c>
    </row>
    <row r="2143" spans="1:8" x14ac:dyDescent="0.25">
      <c r="A2143" t="s">
        <v>5186</v>
      </c>
      <c r="B2143" t="s">
        <v>5024</v>
      </c>
      <c r="C2143" t="s">
        <v>5013</v>
      </c>
      <c r="D2143" s="1">
        <v>102816</v>
      </c>
      <c r="E2143" s="1">
        <v>71971.199999999997</v>
      </c>
      <c r="F2143" s="1">
        <v>30844.799999999999</v>
      </c>
      <c r="G2143" s="50">
        <v>3</v>
      </c>
      <c r="H2143" s="50">
        <f t="shared" si="33"/>
        <v>1</v>
      </c>
    </row>
    <row r="2144" spans="1:8" x14ac:dyDescent="0.25">
      <c r="A2144" t="s">
        <v>5192</v>
      </c>
      <c r="B2144" t="s">
        <v>5021</v>
      </c>
      <c r="C2144" t="s">
        <v>5017</v>
      </c>
      <c r="D2144" s="1">
        <v>350869.8</v>
      </c>
      <c r="E2144" s="1">
        <v>245608.86</v>
      </c>
      <c r="F2144" s="1">
        <v>105260.94</v>
      </c>
      <c r="G2144" s="50">
        <v>10</v>
      </c>
      <c r="H2144" s="50">
        <f t="shared" si="33"/>
        <v>1</v>
      </c>
    </row>
    <row r="2145" spans="1:8" x14ac:dyDescent="0.25">
      <c r="A2145" t="s">
        <v>5184</v>
      </c>
      <c r="B2145" t="s">
        <v>5019</v>
      </c>
      <c r="C2145" t="s">
        <v>5016</v>
      </c>
      <c r="D2145" s="1">
        <v>24378</v>
      </c>
      <c r="E2145" s="1">
        <v>17064.599999999999</v>
      </c>
      <c r="F2145" s="1">
        <v>7313.4</v>
      </c>
      <c r="G2145" s="50">
        <v>2</v>
      </c>
      <c r="H2145" s="50">
        <f t="shared" si="33"/>
        <v>1</v>
      </c>
    </row>
    <row r="2146" spans="1:8" x14ac:dyDescent="0.25">
      <c r="A2146" t="s">
        <v>5184</v>
      </c>
      <c r="B2146" t="s">
        <v>5025</v>
      </c>
      <c r="C2146" t="s">
        <v>5017</v>
      </c>
      <c r="D2146" s="1">
        <v>101953.08</v>
      </c>
      <c r="E2146" s="1">
        <v>71367.156000000003</v>
      </c>
      <c r="F2146" s="1">
        <v>30585.923999999999</v>
      </c>
      <c r="G2146" s="50">
        <v>6</v>
      </c>
      <c r="H2146" s="50">
        <f t="shared" si="33"/>
        <v>1</v>
      </c>
    </row>
    <row r="2147" spans="1:8" x14ac:dyDescent="0.25">
      <c r="A2147" t="s">
        <v>5191</v>
      </c>
      <c r="B2147" t="s">
        <v>5020</v>
      </c>
      <c r="C2147" t="s">
        <v>5015</v>
      </c>
      <c r="D2147" s="1">
        <v>76524</v>
      </c>
      <c r="E2147" s="1">
        <v>53566.8</v>
      </c>
      <c r="F2147" s="1">
        <v>22957.200000000001</v>
      </c>
      <c r="G2147" s="50">
        <v>7</v>
      </c>
      <c r="H2147" s="50">
        <f t="shared" si="33"/>
        <v>1</v>
      </c>
    </row>
    <row r="2148" spans="1:8" x14ac:dyDescent="0.25">
      <c r="A2148" t="s">
        <v>5194</v>
      </c>
      <c r="B2148" t="s">
        <v>5022</v>
      </c>
      <c r="C2148" t="s">
        <v>5014</v>
      </c>
      <c r="D2148" s="1">
        <v>183695.04</v>
      </c>
      <c r="E2148" s="1">
        <v>128586.52800000001</v>
      </c>
      <c r="F2148" s="1">
        <v>55108.512000000002</v>
      </c>
      <c r="G2148" s="50">
        <v>8</v>
      </c>
      <c r="H2148" s="50">
        <f t="shared" si="33"/>
        <v>1</v>
      </c>
    </row>
    <row r="2149" spans="1:8" x14ac:dyDescent="0.25">
      <c r="A2149" t="s">
        <v>5190</v>
      </c>
      <c r="B2149" t="s">
        <v>5020</v>
      </c>
      <c r="C2149" t="s">
        <v>5017</v>
      </c>
      <c r="D2149" s="1">
        <v>22008</v>
      </c>
      <c r="E2149" s="1">
        <v>15405.6</v>
      </c>
      <c r="F2149" s="1">
        <v>6602.4</v>
      </c>
      <c r="G2149" s="50">
        <v>12</v>
      </c>
      <c r="H2149" s="50">
        <f t="shared" si="33"/>
        <v>1</v>
      </c>
    </row>
    <row r="2150" spans="1:8" x14ac:dyDescent="0.25">
      <c r="A2150" t="s">
        <v>5189</v>
      </c>
      <c r="B2150" t="s">
        <v>5023</v>
      </c>
      <c r="C2150" t="s">
        <v>5013</v>
      </c>
      <c r="D2150" s="1">
        <v>279241.11</v>
      </c>
      <c r="E2150" s="1">
        <v>195468.777</v>
      </c>
      <c r="F2150" s="1">
        <v>83772.332999999999</v>
      </c>
      <c r="G2150" s="50">
        <v>9</v>
      </c>
      <c r="H2150" s="50">
        <f t="shared" si="33"/>
        <v>1</v>
      </c>
    </row>
    <row r="2151" spans="1:8" x14ac:dyDescent="0.25">
      <c r="A2151" t="s">
        <v>5185</v>
      </c>
      <c r="B2151" t="s">
        <v>5021</v>
      </c>
      <c r="C2151" t="s">
        <v>5016</v>
      </c>
      <c r="D2151" s="1">
        <v>40126.32</v>
      </c>
      <c r="E2151" s="1">
        <v>28088.423999999999</v>
      </c>
      <c r="F2151" s="1">
        <v>12037.896000000001</v>
      </c>
      <c r="G2151" s="50">
        <v>9</v>
      </c>
      <c r="H2151" s="50">
        <f t="shared" si="33"/>
        <v>1</v>
      </c>
    </row>
    <row r="2152" spans="1:8" x14ac:dyDescent="0.25">
      <c r="A2152" t="s">
        <v>5191</v>
      </c>
      <c r="B2152" t="s">
        <v>5022</v>
      </c>
      <c r="C2152" t="s">
        <v>5013</v>
      </c>
      <c r="D2152" s="1">
        <v>121452</v>
      </c>
      <c r="E2152" s="1">
        <v>85016.4</v>
      </c>
      <c r="F2152" s="1">
        <v>36435.599999999999</v>
      </c>
      <c r="G2152" s="50">
        <v>4</v>
      </c>
      <c r="H2152" s="50">
        <f t="shared" si="33"/>
        <v>1</v>
      </c>
    </row>
    <row r="2153" spans="1:8" x14ac:dyDescent="0.25">
      <c r="A2153" t="s">
        <v>5191</v>
      </c>
      <c r="B2153" t="s">
        <v>5022</v>
      </c>
      <c r="C2153" t="s">
        <v>5015</v>
      </c>
      <c r="D2153" s="1">
        <v>40389.300000000003</v>
      </c>
      <c r="E2153" s="1">
        <v>28272.51</v>
      </c>
      <c r="F2153" s="1">
        <v>12116.79</v>
      </c>
      <c r="G2153" s="50">
        <v>6</v>
      </c>
      <c r="H2153" s="50">
        <f t="shared" si="33"/>
        <v>1</v>
      </c>
    </row>
    <row r="2154" spans="1:8" x14ac:dyDescent="0.25">
      <c r="A2154" t="s">
        <v>5188</v>
      </c>
      <c r="B2154" t="s">
        <v>5019</v>
      </c>
      <c r="C2154" t="s">
        <v>5014</v>
      </c>
      <c r="D2154" s="1">
        <v>34669</v>
      </c>
      <c r="E2154" s="1">
        <v>24268.3</v>
      </c>
      <c r="F2154" s="1">
        <v>10400.700000000001</v>
      </c>
      <c r="G2154" s="50">
        <v>1</v>
      </c>
      <c r="H2154" s="50">
        <f t="shared" si="33"/>
        <v>1</v>
      </c>
    </row>
    <row r="2155" spans="1:8" x14ac:dyDescent="0.25">
      <c r="A2155" t="s">
        <v>5192</v>
      </c>
      <c r="B2155" t="s">
        <v>5024</v>
      </c>
      <c r="C2155" t="s">
        <v>5017</v>
      </c>
      <c r="D2155" s="1">
        <v>136647.6</v>
      </c>
      <c r="E2155" s="1">
        <v>95653.32</v>
      </c>
      <c r="F2155" s="1">
        <v>40994.28</v>
      </c>
      <c r="G2155" s="50">
        <v>8</v>
      </c>
      <c r="H2155" s="50">
        <f t="shared" si="33"/>
        <v>1</v>
      </c>
    </row>
    <row r="2156" spans="1:8" x14ac:dyDescent="0.25">
      <c r="A2156" t="s">
        <v>5194</v>
      </c>
      <c r="B2156" t="s">
        <v>5026</v>
      </c>
      <c r="C2156" t="s">
        <v>5014</v>
      </c>
      <c r="D2156" s="1">
        <v>177774</v>
      </c>
      <c r="E2156" s="1">
        <v>124441.8</v>
      </c>
      <c r="F2156" s="1">
        <v>53332.2</v>
      </c>
      <c r="G2156" s="50">
        <v>6</v>
      </c>
      <c r="H2156" s="50">
        <f t="shared" si="33"/>
        <v>1</v>
      </c>
    </row>
    <row r="2157" spans="1:8" x14ac:dyDescent="0.25">
      <c r="A2157" t="s">
        <v>5186</v>
      </c>
      <c r="B2157" t="s">
        <v>5021</v>
      </c>
      <c r="C2157" t="s">
        <v>5017</v>
      </c>
      <c r="D2157" s="1">
        <v>9312</v>
      </c>
      <c r="E2157" s="1">
        <v>6518.4</v>
      </c>
      <c r="F2157" s="1">
        <v>2793.6</v>
      </c>
      <c r="G2157" s="50">
        <v>3</v>
      </c>
      <c r="H2157" s="50">
        <f t="shared" si="33"/>
        <v>1</v>
      </c>
    </row>
    <row r="2158" spans="1:8" x14ac:dyDescent="0.25">
      <c r="A2158" t="s">
        <v>5183</v>
      </c>
      <c r="B2158" t="s">
        <v>5021</v>
      </c>
      <c r="C2158" t="s">
        <v>5014</v>
      </c>
      <c r="D2158" s="1">
        <v>213036</v>
      </c>
      <c r="E2158" s="1">
        <v>149125.20000000001</v>
      </c>
      <c r="F2158" s="1">
        <v>63910.8</v>
      </c>
      <c r="G2158" s="50">
        <v>12</v>
      </c>
      <c r="H2158" s="50">
        <f t="shared" si="33"/>
        <v>1</v>
      </c>
    </row>
    <row r="2159" spans="1:8" x14ac:dyDescent="0.25">
      <c r="A2159" t="s">
        <v>5187</v>
      </c>
      <c r="B2159" t="s">
        <v>5019</v>
      </c>
      <c r="C2159" t="s">
        <v>5017</v>
      </c>
      <c r="D2159" s="1">
        <v>66057</v>
      </c>
      <c r="E2159" s="1">
        <v>46239.9</v>
      </c>
      <c r="F2159" s="1">
        <v>19817.099999999999</v>
      </c>
      <c r="G2159" s="50">
        <v>3</v>
      </c>
      <c r="H2159" s="50">
        <f t="shared" si="33"/>
        <v>1</v>
      </c>
    </row>
    <row r="2160" spans="1:8" x14ac:dyDescent="0.25">
      <c r="A2160" t="s">
        <v>5193</v>
      </c>
      <c r="B2160" t="s">
        <v>5022</v>
      </c>
      <c r="C2160" t="s">
        <v>5014</v>
      </c>
      <c r="D2160" s="1">
        <v>64978</v>
      </c>
      <c r="E2160" s="1">
        <v>45484.6</v>
      </c>
      <c r="F2160" s="1">
        <v>19493.400000000001</v>
      </c>
      <c r="G2160" s="50">
        <v>2</v>
      </c>
      <c r="H2160" s="50">
        <f t="shared" si="33"/>
        <v>1</v>
      </c>
    </row>
    <row r="2161" spans="1:8" x14ac:dyDescent="0.25">
      <c r="A2161" t="s">
        <v>5191</v>
      </c>
      <c r="B2161" t="s">
        <v>5025</v>
      </c>
      <c r="C2161" t="s">
        <v>5017</v>
      </c>
      <c r="D2161" s="1">
        <v>320795.2</v>
      </c>
      <c r="E2161" s="1">
        <v>224556.64</v>
      </c>
      <c r="F2161" s="1">
        <v>96238.56</v>
      </c>
      <c r="G2161" s="50">
        <v>11</v>
      </c>
      <c r="H2161" s="50">
        <f t="shared" si="33"/>
        <v>1</v>
      </c>
    </row>
    <row r="2162" spans="1:8" x14ac:dyDescent="0.25">
      <c r="A2162" t="s">
        <v>5194</v>
      </c>
      <c r="B2162" t="s">
        <v>5021</v>
      </c>
      <c r="C2162" t="s">
        <v>5015</v>
      </c>
      <c r="D2162" s="1">
        <v>193683.20000000001</v>
      </c>
      <c r="E2162" s="1">
        <v>135578.23999999999</v>
      </c>
      <c r="F2162" s="1">
        <v>58104.959999999999</v>
      </c>
      <c r="G2162" s="50">
        <v>10</v>
      </c>
      <c r="H2162" s="50">
        <f t="shared" si="33"/>
        <v>1</v>
      </c>
    </row>
    <row r="2163" spans="1:8" x14ac:dyDescent="0.25">
      <c r="A2163" t="s">
        <v>5187</v>
      </c>
      <c r="B2163" t="s">
        <v>5026</v>
      </c>
      <c r="C2163" t="s">
        <v>5013</v>
      </c>
      <c r="D2163" s="1">
        <v>216048</v>
      </c>
      <c r="E2163" s="1">
        <v>151233.60000000001</v>
      </c>
      <c r="F2163" s="1">
        <v>64814.400000000001</v>
      </c>
      <c r="G2163" s="50">
        <v>7</v>
      </c>
      <c r="H2163" s="50">
        <f t="shared" si="33"/>
        <v>1</v>
      </c>
    </row>
    <row r="2164" spans="1:8" x14ac:dyDescent="0.25">
      <c r="A2164" t="s">
        <v>5184</v>
      </c>
      <c r="B2164" t="s">
        <v>5020</v>
      </c>
      <c r="C2164" t="s">
        <v>5013</v>
      </c>
      <c r="D2164" s="1">
        <v>125461.6</v>
      </c>
      <c r="E2164" s="1">
        <v>87823.12</v>
      </c>
      <c r="F2164" s="1">
        <v>37638.480000000003</v>
      </c>
      <c r="G2164" s="50">
        <v>4</v>
      </c>
      <c r="H2164" s="50">
        <f t="shared" si="33"/>
        <v>1</v>
      </c>
    </row>
    <row r="2165" spans="1:8" x14ac:dyDescent="0.25">
      <c r="A2165" t="s">
        <v>5189</v>
      </c>
      <c r="B2165" t="s">
        <v>5023</v>
      </c>
      <c r="C2165" t="s">
        <v>5014</v>
      </c>
      <c r="D2165" s="1">
        <v>14192</v>
      </c>
      <c r="E2165" s="1">
        <v>9934.4</v>
      </c>
      <c r="F2165" s="1">
        <v>4257.6000000000004</v>
      </c>
      <c r="G2165" s="50">
        <v>4</v>
      </c>
      <c r="H2165" s="50">
        <f t="shared" si="33"/>
        <v>1</v>
      </c>
    </row>
    <row r="2166" spans="1:8" x14ac:dyDescent="0.25">
      <c r="A2166" t="s">
        <v>5192</v>
      </c>
      <c r="B2166" t="s">
        <v>5020</v>
      </c>
      <c r="C2166" t="s">
        <v>5013</v>
      </c>
      <c r="D2166" s="1">
        <v>45675</v>
      </c>
      <c r="E2166" s="1">
        <v>31972.5</v>
      </c>
      <c r="F2166" s="1">
        <v>13702.5</v>
      </c>
      <c r="G2166" s="50">
        <v>7</v>
      </c>
      <c r="H2166" s="50">
        <f t="shared" si="33"/>
        <v>1</v>
      </c>
    </row>
    <row r="2167" spans="1:8" x14ac:dyDescent="0.25">
      <c r="A2167" t="s">
        <v>5186</v>
      </c>
      <c r="B2167" t="s">
        <v>5020</v>
      </c>
      <c r="C2167" t="s">
        <v>5017</v>
      </c>
      <c r="D2167" s="1">
        <v>95464.44</v>
      </c>
      <c r="E2167" s="1">
        <v>66825.107999999993</v>
      </c>
      <c r="F2167" s="1">
        <v>28639.331999999999</v>
      </c>
      <c r="G2167" s="50">
        <v>6</v>
      </c>
      <c r="H2167" s="50">
        <f t="shared" si="33"/>
        <v>1</v>
      </c>
    </row>
    <row r="2168" spans="1:8" x14ac:dyDescent="0.25">
      <c r="A2168" t="s">
        <v>5183</v>
      </c>
      <c r="B2168" t="s">
        <v>5022</v>
      </c>
      <c r="C2168" t="s">
        <v>5014</v>
      </c>
      <c r="D2168" s="1">
        <v>65364.57</v>
      </c>
      <c r="E2168" s="1">
        <v>45755.199000000001</v>
      </c>
      <c r="F2168" s="1">
        <v>19609.370999999999</v>
      </c>
      <c r="G2168" s="50">
        <v>3</v>
      </c>
      <c r="H2168" s="50">
        <f t="shared" si="33"/>
        <v>1</v>
      </c>
    </row>
    <row r="2169" spans="1:8" x14ac:dyDescent="0.25">
      <c r="A2169" t="s">
        <v>5186</v>
      </c>
      <c r="B2169" t="s">
        <v>5020</v>
      </c>
      <c r="C2169" t="s">
        <v>5017</v>
      </c>
      <c r="D2169" s="1">
        <v>137412</v>
      </c>
      <c r="E2169" s="1">
        <v>96188.4</v>
      </c>
      <c r="F2169" s="1">
        <v>41223.599999999999</v>
      </c>
      <c r="G2169" s="50">
        <v>6</v>
      </c>
      <c r="H2169" s="50">
        <f t="shared" si="33"/>
        <v>1</v>
      </c>
    </row>
    <row r="2170" spans="1:8" x14ac:dyDescent="0.25">
      <c r="A2170" t="s">
        <v>5188</v>
      </c>
      <c r="B2170" t="s">
        <v>5024</v>
      </c>
      <c r="C2170" t="s">
        <v>5013</v>
      </c>
      <c r="D2170" s="1">
        <v>197791.4</v>
      </c>
      <c r="E2170" s="1">
        <v>138453.98000000001</v>
      </c>
      <c r="F2170" s="1">
        <v>59337.42</v>
      </c>
      <c r="G2170" s="50">
        <v>10</v>
      </c>
      <c r="H2170" s="50">
        <f t="shared" si="33"/>
        <v>1</v>
      </c>
    </row>
    <row r="2171" spans="1:8" x14ac:dyDescent="0.25">
      <c r="A2171" t="s">
        <v>5193</v>
      </c>
      <c r="B2171" t="s">
        <v>5019</v>
      </c>
      <c r="C2171" t="s">
        <v>5016</v>
      </c>
      <c r="D2171" s="1">
        <v>122793</v>
      </c>
      <c r="E2171" s="1">
        <v>85955.1</v>
      </c>
      <c r="F2171" s="1">
        <v>36837.9</v>
      </c>
      <c r="G2171" s="50">
        <v>6</v>
      </c>
      <c r="H2171" s="50">
        <f t="shared" si="33"/>
        <v>1</v>
      </c>
    </row>
    <row r="2172" spans="1:8" x14ac:dyDescent="0.25">
      <c r="A2172" t="s">
        <v>5186</v>
      </c>
      <c r="B2172" t="s">
        <v>5024</v>
      </c>
      <c r="C2172" t="s">
        <v>5017</v>
      </c>
      <c r="D2172" s="1">
        <v>14726</v>
      </c>
      <c r="E2172" s="1">
        <v>10308.200000000001</v>
      </c>
      <c r="F2172" s="1">
        <v>4417.8</v>
      </c>
      <c r="G2172" s="50">
        <v>2</v>
      </c>
      <c r="H2172" s="50">
        <f t="shared" si="33"/>
        <v>1</v>
      </c>
    </row>
    <row r="2173" spans="1:8" x14ac:dyDescent="0.25">
      <c r="A2173" t="s">
        <v>5188</v>
      </c>
      <c r="B2173" t="s">
        <v>5019</v>
      </c>
      <c r="C2173" t="s">
        <v>5014</v>
      </c>
      <c r="D2173" s="1">
        <v>367826.4</v>
      </c>
      <c r="E2173" s="1">
        <v>257478.48</v>
      </c>
      <c r="F2173" s="1">
        <v>110347.92</v>
      </c>
      <c r="G2173" s="50">
        <v>10</v>
      </c>
      <c r="H2173" s="50">
        <f t="shared" si="33"/>
        <v>1</v>
      </c>
    </row>
    <row r="2174" spans="1:8" x14ac:dyDescent="0.25">
      <c r="A2174" t="s">
        <v>5183</v>
      </c>
      <c r="B2174" t="s">
        <v>5019</v>
      </c>
      <c r="C2174" t="s">
        <v>5016</v>
      </c>
      <c r="D2174" s="1">
        <v>48693.120000000003</v>
      </c>
      <c r="E2174" s="1">
        <v>34085.184000000001</v>
      </c>
      <c r="F2174" s="1">
        <v>14607.936</v>
      </c>
      <c r="G2174" s="50">
        <v>6</v>
      </c>
      <c r="H2174" s="50">
        <f t="shared" si="33"/>
        <v>1</v>
      </c>
    </row>
    <row r="2175" spans="1:8" x14ac:dyDescent="0.25">
      <c r="A2175" t="s">
        <v>5187</v>
      </c>
      <c r="B2175" t="s">
        <v>5022</v>
      </c>
      <c r="C2175" t="s">
        <v>5013</v>
      </c>
      <c r="D2175" s="1">
        <v>181000.3</v>
      </c>
      <c r="E2175" s="1">
        <v>126700.21</v>
      </c>
      <c r="F2175" s="1">
        <v>54300.09</v>
      </c>
      <c r="G2175" s="50">
        <v>5</v>
      </c>
      <c r="H2175" s="50">
        <f t="shared" si="33"/>
        <v>1</v>
      </c>
    </row>
    <row r="2176" spans="1:8" x14ac:dyDescent="0.25">
      <c r="A2176" t="s">
        <v>5190</v>
      </c>
      <c r="B2176" t="s">
        <v>5025</v>
      </c>
      <c r="C2176" t="s">
        <v>5015</v>
      </c>
      <c r="D2176" s="1">
        <v>218378.02</v>
      </c>
      <c r="E2176" s="1">
        <v>152864.614</v>
      </c>
      <c r="F2176" s="1">
        <v>65513.406000000003</v>
      </c>
      <c r="G2176" s="50">
        <v>7</v>
      </c>
      <c r="H2176" s="50">
        <f t="shared" si="33"/>
        <v>1</v>
      </c>
    </row>
    <row r="2177" spans="1:8" x14ac:dyDescent="0.25">
      <c r="A2177" t="s">
        <v>5193</v>
      </c>
      <c r="B2177" t="s">
        <v>5023</v>
      </c>
      <c r="C2177" t="s">
        <v>5016</v>
      </c>
      <c r="D2177" s="1">
        <v>45778.559999999998</v>
      </c>
      <c r="E2177" s="1">
        <v>32044.991999999998</v>
      </c>
      <c r="F2177" s="1">
        <v>13733.567999999999</v>
      </c>
      <c r="G2177" s="50">
        <v>4</v>
      </c>
      <c r="H2177" s="50">
        <f t="shared" si="33"/>
        <v>1</v>
      </c>
    </row>
    <row r="2178" spans="1:8" x14ac:dyDescent="0.25">
      <c r="A2178" t="s">
        <v>5194</v>
      </c>
      <c r="B2178" t="s">
        <v>5023</v>
      </c>
      <c r="C2178" t="s">
        <v>5017</v>
      </c>
      <c r="D2178" s="1">
        <v>68528</v>
      </c>
      <c r="E2178" s="1">
        <v>47969.599999999999</v>
      </c>
      <c r="F2178" s="1">
        <v>20558.400000000001</v>
      </c>
      <c r="G2178" s="50">
        <v>4</v>
      </c>
      <c r="H2178" s="50">
        <f t="shared" si="33"/>
        <v>1</v>
      </c>
    </row>
    <row r="2179" spans="1:8" x14ac:dyDescent="0.25">
      <c r="A2179" t="s">
        <v>5184</v>
      </c>
      <c r="B2179" t="s">
        <v>5019</v>
      </c>
      <c r="C2179" t="s">
        <v>5014</v>
      </c>
      <c r="D2179" s="1">
        <v>312579.09999999998</v>
      </c>
      <c r="E2179" s="1">
        <v>218805.37</v>
      </c>
      <c r="F2179" s="1">
        <v>93773.73</v>
      </c>
      <c r="G2179" s="50">
        <v>10</v>
      </c>
      <c r="H2179" s="50">
        <f t="shared" ref="H2179:H2242" si="34">SUBTOTAL(103,A2179)</f>
        <v>1</v>
      </c>
    </row>
    <row r="2180" spans="1:8" x14ac:dyDescent="0.25">
      <c r="A2180" t="s">
        <v>5183</v>
      </c>
      <c r="B2180" t="s">
        <v>5020</v>
      </c>
      <c r="C2180" t="s">
        <v>5013</v>
      </c>
      <c r="D2180" s="1">
        <v>140135.76</v>
      </c>
      <c r="E2180" s="1">
        <v>98095.032000000007</v>
      </c>
      <c r="F2180" s="1">
        <v>42040.728000000003</v>
      </c>
      <c r="G2180" s="50">
        <v>9</v>
      </c>
      <c r="H2180" s="50">
        <f t="shared" si="34"/>
        <v>1</v>
      </c>
    </row>
    <row r="2181" spans="1:8" x14ac:dyDescent="0.25">
      <c r="A2181" t="s">
        <v>5194</v>
      </c>
      <c r="B2181" t="s">
        <v>5024</v>
      </c>
      <c r="C2181" t="s">
        <v>5016</v>
      </c>
      <c r="D2181" s="1">
        <v>5496</v>
      </c>
      <c r="E2181" s="1">
        <v>3847.2</v>
      </c>
      <c r="F2181" s="1">
        <v>1648.8</v>
      </c>
      <c r="G2181" s="50">
        <v>3</v>
      </c>
      <c r="H2181" s="50">
        <f t="shared" si="34"/>
        <v>1</v>
      </c>
    </row>
    <row r="2182" spans="1:8" x14ac:dyDescent="0.25">
      <c r="A2182" t="s">
        <v>5184</v>
      </c>
      <c r="B2182" t="s">
        <v>5024</v>
      </c>
      <c r="C2182" t="s">
        <v>5015</v>
      </c>
      <c r="D2182" s="1">
        <v>19482</v>
      </c>
      <c r="E2182" s="1">
        <v>13637.4</v>
      </c>
      <c r="F2182" s="1">
        <v>5844.6</v>
      </c>
      <c r="G2182" s="50">
        <v>1</v>
      </c>
      <c r="H2182" s="50">
        <f t="shared" si="34"/>
        <v>1</v>
      </c>
    </row>
    <row r="2183" spans="1:8" x14ac:dyDescent="0.25">
      <c r="A2183" t="s">
        <v>5191</v>
      </c>
      <c r="B2183" t="s">
        <v>5024</v>
      </c>
      <c r="C2183" t="s">
        <v>5013</v>
      </c>
      <c r="D2183" s="1">
        <v>217457.1</v>
      </c>
      <c r="E2183" s="1">
        <v>152219.97</v>
      </c>
      <c r="F2183" s="1">
        <v>65237.13</v>
      </c>
      <c r="G2183" s="50">
        <v>6</v>
      </c>
      <c r="H2183" s="50">
        <f t="shared" si="34"/>
        <v>1</v>
      </c>
    </row>
    <row r="2184" spans="1:8" x14ac:dyDescent="0.25">
      <c r="A2184" t="s">
        <v>5185</v>
      </c>
      <c r="B2184" t="s">
        <v>5023</v>
      </c>
      <c r="C2184" t="s">
        <v>5016</v>
      </c>
      <c r="D2184" s="1">
        <v>7838</v>
      </c>
      <c r="E2184" s="1">
        <v>5486.6</v>
      </c>
      <c r="F2184" s="1">
        <v>2351.4</v>
      </c>
      <c r="G2184" s="50">
        <v>1</v>
      </c>
      <c r="H2184" s="50">
        <f t="shared" si="34"/>
        <v>1</v>
      </c>
    </row>
    <row r="2185" spans="1:8" x14ac:dyDescent="0.25">
      <c r="A2185" t="s">
        <v>5184</v>
      </c>
      <c r="B2185" t="s">
        <v>5020</v>
      </c>
      <c r="C2185" t="s">
        <v>5016</v>
      </c>
      <c r="D2185" s="1">
        <v>68394</v>
      </c>
      <c r="E2185" s="1">
        <v>47875.8</v>
      </c>
      <c r="F2185" s="1">
        <v>20518.2</v>
      </c>
      <c r="G2185" s="50">
        <v>6</v>
      </c>
      <c r="H2185" s="50">
        <f t="shared" si="34"/>
        <v>1</v>
      </c>
    </row>
    <row r="2186" spans="1:8" x14ac:dyDescent="0.25">
      <c r="A2186" t="s">
        <v>5185</v>
      </c>
      <c r="B2186" t="s">
        <v>5022</v>
      </c>
      <c r="C2186" t="s">
        <v>5017</v>
      </c>
      <c r="D2186" s="1">
        <v>62344</v>
      </c>
      <c r="E2186" s="1">
        <v>43640.800000000003</v>
      </c>
      <c r="F2186" s="1">
        <v>18703.2</v>
      </c>
      <c r="G2186" s="50">
        <v>8</v>
      </c>
      <c r="H2186" s="50">
        <f t="shared" si="34"/>
        <v>1</v>
      </c>
    </row>
    <row r="2187" spans="1:8" x14ac:dyDescent="0.25">
      <c r="A2187" t="s">
        <v>5194</v>
      </c>
      <c r="B2187" t="s">
        <v>5025</v>
      </c>
      <c r="C2187" t="s">
        <v>5013</v>
      </c>
      <c r="D2187" s="1">
        <v>81133.8</v>
      </c>
      <c r="E2187" s="1">
        <v>56793.66</v>
      </c>
      <c r="F2187" s="1">
        <v>24340.14</v>
      </c>
      <c r="G2187" s="50">
        <v>10</v>
      </c>
      <c r="H2187" s="50">
        <f t="shared" si="34"/>
        <v>1</v>
      </c>
    </row>
    <row r="2188" spans="1:8" x14ac:dyDescent="0.25">
      <c r="A2188" t="s">
        <v>5183</v>
      </c>
      <c r="B2188" t="s">
        <v>5025</v>
      </c>
      <c r="C2188" t="s">
        <v>5017</v>
      </c>
      <c r="D2188" s="1">
        <v>198530.85</v>
      </c>
      <c r="E2188" s="1">
        <v>138971.595</v>
      </c>
      <c r="F2188" s="1">
        <v>59559.254999999997</v>
      </c>
      <c r="G2188" s="50">
        <v>7</v>
      </c>
      <c r="H2188" s="50">
        <f t="shared" si="34"/>
        <v>1</v>
      </c>
    </row>
    <row r="2189" spans="1:8" x14ac:dyDescent="0.25">
      <c r="A2189" t="s">
        <v>5188</v>
      </c>
      <c r="B2189" t="s">
        <v>5020</v>
      </c>
      <c r="C2189" t="s">
        <v>5013</v>
      </c>
      <c r="D2189" s="1">
        <v>74460</v>
      </c>
      <c r="E2189" s="1">
        <v>52122</v>
      </c>
      <c r="F2189" s="1">
        <v>22338</v>
      </c>
      <c r="G2189" s="50">
        <v>10</v>
      </c>
      <c r="H2189" s="50">
        <f t="shared" si="34"/>
        <v>1</v>
      </c>
    </row>
    <row r="2190" spans="1:8" x14ac:dyDescent="0.25">
      <c r="A2190" t="s">
        <v>5186</v>
      </c>
      <c r="B2190" t="s">
        <v>5024</v>
      </c>
      <c r="C2190" t="s">
        <v>5014</v>
      </c>
      <c r="D2190" s="1">
        <v>168940.79999999999</v>
      </c>
      <c r="E2190" s="1">
        <v>118258.56</v>
      </c>
      <c r="F2190" s="1">
        <v>50682.239999999998</v>
      </c>
      <c r="G2190" s="50">
        <v>10</v>
      </c>
      <c r="H2190" s="50">
        <f t="shared" si="34"/>
        <v>1</v>
      </c>
    </row>
    <row r="2191" spans="1:8" x14ac:dyDescent="0.25">
      <c r="A2191" t="s">
        <v>5188</v>
      </c>
      <c r="B2191" t="s">
        <v>5021</v>
      </c>
      <c r="C2191" t="s">
        <v>5017</v>
      </c>
      <c r="D2191" s="1">
        <v>63676.800000000003</v>
      </c>
      <c r="E2191" s="1">
        <v>44573.760000000002</v>
      </c>
      <c r="F2191" s="1">
        <v>19103.04</v>
      </c>
      <c r="G2191" s="50">
        <v>4</v>
      </c>
      <c r="H2191" s="50">
        <f t="shared" si="34"/>
        <v>1</v>
      </c>
    </row>
    <row r="2192" spans="1:8" x14ac:dyDescent="0.25">
      <c r="A2192" t="s">
        <v>5186</v>
      </c>
      <c r="B2192" t="s">
        <v>5020</v>
      </c>
      <c r="C2192" t="s">
        <v>5015</v>
      </c>
      <c r="D2192" s="1">
        <v>247651.14</v>
      </c>
      <c r="E2192" s="1">
        <v>173355.79800000001</v>
      </c>
      <c r="F2192" s="1">
        <v>74295.342000000004</v>
      </c>
      <c r="G2192" s="50">
        <v>11</v>
      </c>
      <c r="H2192" s="50">
        <f t="shared" si="34"/>
        <v>1</v>
      </c>
    </row>
    <row r="2193" spans="1:8" x14ac:dyDescent="0.25">
      <c r="A2193" t="s">
        <v>5192</v>
      </c>
      <c r="B2193" t="s">
        <v>5022</v>
      </c>
      <c r="C2193" t="s">
        <v>5016</v>
      </c>
      <c r="D2193" s="1">
        <v>276883.92</v>
      </c>
      <c r="E2193" s="1">
        <v>193818.74400000001</v>
      </c>
      <c r="F2193" s="1">
        <v>83065.176000000007</v>
      </c>
      <c r="G2193" s="50">
        <v>9</v>
      </c>
      <c r="H2193" s="50">
        <f t="shared" si="34"/>
        <v>1</v>
      </c>
    </row>
    <row r="2194" spans="1:8" x14ac:dyDescent="0.25">
      <c r="A2194" t="s">
        <v>5186</v>
      </c>
      <c r="B2194" t="s">
        <v>5019</v>
      </c>
      <c r="C2194" t="s">
        <v>5014</v>
      </c>
      <c r="D2194" s="1">
        <v>72237.69</v>
      </c>
      <c r="E2194" s="1">
        <v>50566.383000000002</v>
      </c>
      <c r="F2194" s="1">
        <v>21671.307000000001</v>
      </c>
      <c r="G2194" s="50">
        <v>3</v>
      </c>
      <c r="H2194" s="50">
        <f t="shared" si="34"/>
        <v>1</v>
      </c>
    </row>
    <row r="2195" spans="1:8" x14ac:dyDescent="0.25">
      <c r="A2195" t="s">
        <v>5189</v>
      </c>
      <c r="B2195" t="s">
        <v>5024</v>
      </c>
      <c r="C2195" t="s">
        <v>5017</v>
      </c>
      <c r="D2195" s="1">
        <v>58912</v>
      </c>
      <c r="E2195" s="1">
        <v>41238.400000000001</v>
      </c>
      <c r="F2195" s="1">
        <v>17673.599999999999</v>
      </c>
      <c r="G2195" s="50">
        <v>4</v>
      </c>
      <c r="H2195" s="50">
        <f t="shared" si="34"/>
        <v>1</v>
      </c>
    </row>
    <row r="2196" spans="1:8" x14ac:dyDescent="0.25">
      <c r="A2196" t="s">
        <v>5185</v>
      </c>
      <c r="B2196" t="s">
        <v>5021</v>
      </c>
      <c r="C2196" t="s">
        <v>5013</v>
      </c>
      <c r="D2196" s="1">
        <v>152768</v>
      </c>
      <c r="E2196" s="1">
        <v>106937.60000000001</v>
      </c>
      <c r="F2196" s="1">
        <v>45830.400000000001</v>
      </c>
      <c r="G2196" s="50">
        <v>8</v>
      </c>
      <c r="H2196" s="50">
        <f t="shared" si="34"/>
        <v>1</v>
      </c>
    </row>
    <row r="2197" spans="1:8" x14ac:dyDescent="0.25">
      <c r="A2197" t="s">
        <v>5185</v>
      </c>
      <c r="B2197" t="s">
        <v>5023</v>
      </c>
      <c r="C2197" t="s">
        <v>5017</v>
      </c>
      <c r="D2197" s="1">
        <v>306992.40000000002</v>
      </c>
      <c r="E2197" s="1">
        <v>214894.68</v>
      </c>
      <c r="F2197" s="1">
        <v>92097.72</v>
      </c>
      <c r="G2197" s="50">
        <v>11</v>
      </c>
      <c r="H2197" s="50">
        <f t="shared" si="34"/>
        <v>1</v>
      </c>
    </row>
    <row r="2198" spans="1:8" x14ac:dyDescent="0.25">
      <c r="A2198" t="s">
        <v>5194</v>
      </c>
      <c r="B2198" t="s">
        <v>5021</v>
      </c>
      <c r="C2198" t="s">
        <v>5014</v>
      </c>
      <c r="D2198" s="1">
        <v>70593.119999999995</v>
      </c>
      <c r="E2198" s="1">
        <v>49415.184000000001</v>
      </c>
      <c r="F2198" s="1">
        <v>21177.936000000002</v>
      </c>
      <c r="G2198" s="50">
        <v>6</v>
      </c>
      <c r="H2198" s="50">
        <f t="shared" si="34"/>
        <v>1</v>
      </c>
    </row>
    <row r="2199" spans="1:8" x14ac:dyDescent="0.25">
      <c r="A2199" t="s">
        <v>5189</v>
      </c>
      <c r="B2199" t="s">
        <v>5024</v>
      </c>
      <c r="C2199" t="s">
        <v>5015</v>
      </c>
      <c r="D2199" s="1">
        <v>174300</v>
      </c>
      <c r="E2199" s="1">
        <v>122010</v>
      </c>
      <c r="F2199" s="1">
        <v>52290</v>
      </c>
      <c r="G2199" s="50">
        <v>12</v>
      </c>
      <c r="H2199" s="50">
        <f t="shared" si="34"/>
        <v>1</v>
      </c>
    </row>
    <row r="2200" spans="1:8" x14ac:dyDescent="0.25">
      <c r="A2200" t="s">
        <v>5189</v>
      </c>
      <c r="B2200" t="s">
        <v>5021</v>
      </c>
      <c r="C2200" t="s">
        <v>5016</v>
      </c>
      <c r="D2200" s="1">
        <v>218507.94</v>
      </c>
      <c r="E2200" s="1">
        <v>152955.55799999999</v>
      </c>
      <c r="F2200" s="1">
        <v>65552.381999999998</v>
      </c>
      <c r="G2200" s="50">
        <v>7</v>
      </c>
      <c r="H2200" s="50">
        <f t="shared" si="34"/>
        <v>1</v>
      </c>
    </row>
    <row r="2201" spans="1:8" x14ac:dyDescent="0.25">
      <c r="A2201" t="s">
        <v>5184</v>
      </c>
      <c r="B2201" t="s">
        <v>5021</v>
      </c>
      <c r="C2201" t="s">
        <v>5016</v>
      </c>
      <c r="D2201" s="1">
        <v>82997.759999999995</v>
      </c>
      <c r="E2201" s="1">
        <v>58098.432000000001</v>
      </c>
      <c r="F2201" s="1">
        <v>24899.328000000001</v>
      </c>
      <c r="G2201" s="50">
        <v>3</v>
      </c>
      <c r="H2201" s="50">
        <f t="shared" si="34"/>
        <v>1</v>
      </c>
    </row>
    <row r="2202" spans="1:8" x14ac:dyDescent="0.25">
      <c r="A2202" t="s">
        <v>5190</v>
      </c>
      <c r="B2202" t="s">
        <v>5024</v>
      </c>
      <c r="C2202" t="s">
        <v>5015</v>
      </c>
      <c r="D2202" s="1">
        <v>8465</v>
      </c>
      <c r="E2202" s="1">
        <v>5925.5</v>
      </c>
      <c r="F2202" s="1">
        <v>2539.5</v>
      </c>
      <c r="G2202" s="50">
        <v>1</v>
      </c>
      <c r="H2202" s="50">
        <f t="shared" si="34"/>
        <v>1</v>
      </c>
    </row>
    <row r="2203" spans="1:8" x14ac:dyDescent="0.25">
      <c r="A2203" t="s">
        <v>5186</v>
      </c>
      <c r="B2203" t="s">
        <v>5026</v>
      </c>
      <c r="C2203" t="s">
        <v>5013</v>
      </c>
      <c r="D2203" s="1">
        <v>335061.09999999998</v>
      </c>
      <c r="E2203" s="1">
        <v>234542.77</v>
      </c>
      <c r="F2203" s="1">
        <v>100518.33</v>
      </c>
      <c r="G2203" s="50">
        <v>11</v>
      </c>
      <c r="H2203" s="50">
        <f t="shared" si="34"/>
        <v>1</v>
      </c>
    </row>
    <row r="2204" spans="1:8" x14ac:dyDescent="0.25">
      <c r="A2204" t="s">
        <v>5193</v>
      </c>
      <c r="B2204" t="s">
        <v>5024</v>
      </c>
      <c r="C2204" t="s">
        <v>5017</v>
      </c>
      <c r="D2204" s="1">
        <v>43213.46</v>
      </c>
      <c r="E2204" s="1">
        <v>30249.421999999999</v>
      </c>
      <c r="F2204" s="1">
        <v>12964.038</v>
      </c>
      <c r="G2204" s="50">
        <v>2</v>
      </c>
      <c r="H2204" s="50">
        <f t="shared" si="34"/>
        <v>1</v>
      </c>
    </row>
    <row r="2205" spans="1:8" x14ac:dyDescent="0.25">
      <c r="A2205" t="s">
        <v>5190</v>
      </c>
      <c r="B2205" t="s">
        <v>5022</v>
      </c>
      <c r="C2205" t="s">
        <v>5014</v>
      </c>
      <c r="D2205" s="1">
        <v>16505.87</v>
      </c>
      <c r="E2205" s="1">
        <v>11554.109</v>
      </c>
      <c r="F2205" s="1">
        <v>4951.7610000000004</v>
      </c>
      <c r="G2205" s="50">
        <v>1</v>
      </c>
      <c r="H2205" s="50">
        <f t="shared" si="34"/>
        <v>1</v>
      </c>
    </row>
    <row r="2206" spans="1:8" x14ac:dyDescent="0.25">
      <c r="A2206" t="s">
        <v>5188</v>
      </c>
      <c r="B2206" t="s">
        <v>5021</v>
      </c>
      <c r="C2206" t="s">
        <v>5014</v>
      </c>
      <c r="D2206" s="1">
        <v>32697.35</v>
      </c>
      <c r="E2206" s="1">
        <v>22888.145</v>
      </c>
      <c r="F2206" s="1">
        <v>9809.2049999999999</v>
      </c>
      <c r="G2206" s="50">
        <v>1</v>
      </c>
      <c r="H2206" s="50">
        <f t="shared" si="34"/>
        <v>1</v>
      </c>
    </row>
    <row r="2207" spans="1:8" x14ac:dyDescent="0.25">
      <c r="A2207" t="s">
        <v>5193</v>
      </c>
      <c r="B2207" t="s">
        <v>5021</v>
      </c>
      <c r="C2207" t="s">
        <v>5017</v>
      </c>
      <c r="D2207" s="1">
        <v>113569.52</v>
      </c>
      <c r="E2207" s="1">
        <v>79498.664000000004</v>
      </c>
      <c r="F2207" s="1">
        <v>34070.856</v>
      </c>
      <c r="G2207" s="50">
        <v>8</v>
      </c>
      <c r="H2207" s="50">
        <f t="shared" si="34"/>
        <v>1</v>
      </c>
    </row>
    <row r="2208" spans="1:8" x14ac:dyDescent="0.25">
      <c r="A2208" t="s">
        <v>5194</v>
      </c>
      <c r="B2208" t="s">
        <v>5020</v>
      </c>
      <c r="C2208" t="s">
        <v>5016</v>
      </c>
      <c r="D2208" s="1">
        <v>74968</v>
      </c>
      <c r="E2208" s="1">
        <v>52477.599999999999</v>
      </c>
      <c r="F2208" s="1">
        <v>22490.400000000001</v>
      </c>
      <c r="G2208" s="50">
        <v>4</v>
      </c>
      <c r="H2208" s="50">
        <f t="shared" si="34"/>
        <v>1</v>
      </c>
    </row>
    <row r="2209" spans="1:8" x14ac:dyDescent="0.25">
      <c r="A2209" t="s">
        <v>5184</v>
      </c>
      <c r="B2209" t="s">
        <v>5026</v>
      </c>
      <c r="C2209" t="s">
        <v>5017</v>
      </c>
      <c r="D2209" s="1">
        <v>21026</v>
      </c>
      <c r="E2209" s="1">
        <v>14718.2</v>
      </c>
      <c r="F2209" s="1">
        <v>6307.8</v>
      </c>
      <c r="G2209" s="50">
        <v>2</v>
      </c>
      <c r="H2209" s="50">
        <f t="shared" si="34"/>
        <v>1</v>
      </c>
    </row>
    <row r="2210" spans="1:8" x14ac:dyDescent="0.25">
      <c r="A2210" t="s">
        <v>5187</v>
      </c>
      <c r="B2210" t="s">
        <v>5021</v>
      </c>
      <c r="C2210" t="s">
        <v>5015</v>
      </c>
      <c r="D2210" s="1">
        <v>230471.78</v>
      </c>
      <c r="E2210" s="1">
        <v>161330.24600000001</v>
      </c>
      <c r="F2210" s="1">
        <v>69141.534</v>
      </c>
      <c r="G2210" s="50">
        <v>7</v>
      </c>
      <c r="H2210" s="50">
        <f t="shared" si="34"/>
        <v>1</v>
      </c>
    </row>
    <row r="2211" spans="1:8" x14ac:dyDescent="0.25">
      <c r="A2211" t="s">
        <v>5185</v>
      </c>
      <c r="B2211" t="s">
        <v>5022</v>
      </c>
      <c r="C2211" t="s">
        <v>5015</v>
      </c>
      <c r="D2211" s="1">
        <v>116876.8</v>
      </c>
      <c r="E2211" s="1">
        <v>81813.759999999995</v>
      </c>
      <c r="F2211" s="1">
        <v>35063.040000000001</v>
      </c>
      <c r="G2211" s="50">
        <v>4</v>
      </c>
      <c r="H2211" s="50">
        <f t="shared" si="34"/>
        <v>1</v>
      </c>
    </row>
    <row r="2212" spans="1:8" x14ac:dyDescent="0.25">
      <c r="A2212" t="s">
        <v>5193</v>
      </c>
      <c r="B2212" t="s">
        <v>5022</v>
      </c>
      <c r="C2212" t="s">
        <v>5015</v>
      </c>
      <c r="D2212" s="1">
        <v>71032.5</v>
      </c>
      <c r="E2212" s="1">
        <v>49722.75</v>
      </c>
      <c r="F2212" s="1">
        <v>21309.75</v>
      </c>
      <c r="G2212" s="50">
        <v>7</v>
      </c>
      <c r="H2212" s="50">
        <f t="shared" si="34"/>
        <v>1</v>
      </c>
    </row>
    <row r="2213" spans="1:8" x14ac:dyDescent="0.25">
      <c r="A2213" t="s">
        <v>5187</v>
      </c>
      <c r="B2213" t="s">
        <v>5023</v>
      </c>
      <c r="C2213" t="s">
        <v>5013</v>
      </c>
      <c r="D2213" s="1">
        <v>46740</v>
      </c>
      <c r="E2213" s="1">
        <v>32718</v>
      </c>
      <c r="F2213" s="1">
        <v>14022</v>
      </c>
      <c r="G2213" s="50">
        <v>12</v>
      </c>
      <c r="H2213" s="50">
        <f t="shared" si="34"/>
        <v>1</v>
      </c>
    </row>
    <row r="2214" spans="1:8" x14ac:dyDescent="0.25">
      <c r="A2214" t="s">
        <v>5186</v>
      </c>
      <c r="B2214" t="s">
        <v>5026</v>
      </c>
      <c r="C2214" t="s">
        <v>5017</v>
      </c>
      <c r="D2214" s="1">
        <v>151393</v>
      </c>
      <c r="E2214" s="1">
        <v>105975.1</v>
      </c>
      <c r="F2214" s="1">
        <v>45417.9</v>
      </c>
      <c r="G2214" s="50">
        <v>11</v>
      </c>
      <c r="H2214" s="50">
        <f t="shared" si="34"/>
        <v>1</v>
      </c>
    </row>
    <row r="2215" spans="1:8" x14ac:dyDescent="0.25">
      <c r="A2215" t="s">
        <v>5192</v>
      </c>
      <c r="B2215" t="s">
        <v>5022</v>
      </c>
      <c r="C2215" t="s">
        <v>5016</v>
      </c>
      <c r="D2215" s="1">
        <v>294137.09999999998</v>
      </c>
      <c r="E2215" s="1">
        <v>205895.97</v>
      </c>
      <c r="F2215" s="1">
        <v>88241.13</v>
      </c>
      <c r="G2215" s="50">
        <v>9</v>
      </c>
      <c r="H2215" s="50">
        <f t="shared" si="34"/>
        <v>1</v>
      </c>
    </row>
    <row r="2216" spans="1:8" x14ac:dyDescent="0.25">
      <c r="A2216" t="s">
        <v>5189</v>
      </c>
      <c r="B2216" t="s">
        <v>5020</v>
      </c>
      <c r="C2216" t="s">
        <v>5015</v>
      </c>
      <c r="D2216" s="1">
        <v>192896</v>
      </c>
      <c r="E2216" s="1">
        <v>135027.20000000001</v>
      </c>
      <c r="F2216" s="1">
        <v>57868.800000000003</v>
      </c>
      <c r="G2216" s="50">
        <v>11</v>
      </c>
      <c r="H2216" s="50">
        <f t="shared" si="34"/>
        <v>1</v>
      </c>
    </row>
    <row r="2217" spans="1:8" x14ac:dyDescent="0.25">
      <c r="A2217" t="s">
        <v>5188</v>
      </c>
      <c r="B2217" t="s">
        <v>5019</v>
      </c>
      <c r="C2217" t="s">
        <v>5013</v>
      </c>
      <c r="D2217" s="1">
        <v>121968</v>
      </c>
      <c r="E2217" s="1">
        <v>85377.600000000006</v>
      </c>
      <c r="F2217" s="1">
        <v>36590.400000000001</v>
      </c>
      <c r="G2217" s="50">
        <v>12</v>
      </c>
      <c r="H2217" s="50">
        <f t="shared" si="34"/>
        <v>1</v>
      </c>
    </row>
    <row r="2218" spans="1:8" x14ac:dyDescent="0.25">
      <c r="A2218" t="s">
        <v>5184</v>
      </c>
      <c r="B2218" t="s">
        <v>5020</v>
      </c>
      <c r="C2218" t="s">
        <v>5016</v>
      </c>
      <c r="D2218" s="1">
        <v>14525</v>
      </c>
      <c r="E2218" s="1">
        <v>10167.5</v>
      </c>
      <c r="F2218" s="1">
        <v>4357.5</v>
      </c>
      <c r="G2218" s="50">
        <v>7</v>
      </c>
      <c r="H2218" s="50">
        <f t="shared" si="34"/>
        <v>1</v>
      </c>
    </row>
    <row r="2219" spans="1:8" x14ac:dyDescent="0.25">
      <c r="A2219" t="s">
        <v>5183</v>
      </c>
      <c r="B2219" t="s">
        <v>5019</v>
      </c>
      <c r="C2219" t="s">
        <v>5017</v>
      </c>
      <c r="D2219" s="1">
        <v>108370</v>
      </c>
      <c r="E2219" s="1">
        <v>75859</v>
      </c>
      <c r="F2219" s="1">
        <v>32511</v>
      </c>
      <c r="G2219" s="50">
        <v>10</v>
      </c>
      <c r="H2219" s="50">
        <f t="shared" si="34"/>
        <v>1</v>
      </c>
    </row>
    <row r="2220" spans="1:8" x14ac:dyDescent="0.25">
      <c r="A2220" t="s">
        <v>5188</v>
      </c>
      <c r="B2220" t="s">
        <v>5025</v>
      </c>
      <c r="C2220" t="s">
        <v>5014</v>
      </c>
      <c r="D2220" s="1">
        <v>182238</v>
      </c>
      <c r="E2220" s="1">
        <v>127566.6</v>
      </c>
      <c r="F2220" s="1">
        <v>54671.4</v>
      </c>
      <c r="G2220" s="50">
        <v>7</v>
      </c>
      <c r="H2220" s="50">
        <f t="shared" si="34"/>
        <v>1</v>
      </c>
    </row>
    <row r="2221" spans="1:8" x14ac:dyDescent="0.25">
      <c r="A2221" t="s">
        <v>5186</v>
      </c>
      <c r="B2221" t="s">
        <v>5026</v>
      </c>
      <c r="C2221" t="s">
        <v>5015</v>
      </c>
      <c r="D2221" s="1">
        <v>23071</v>
      </c>
      <c r="E2221" s="1">
        <v>16149.7</v>
      </c>
      <c r="F2221" s="1">
        <v>6921.3</v>
      </c>
      <c r="G2221" s="50">
        <v>1</v>
      </c>
      <c r="H2221" s="50">
        <f t="shared" si="34"/>
        <v>1</v>
      </c>
    </row>
    <row r="2222" spans="1:8" x14ac:dyDescent="0.25">
      <c r="A2222" t="s">
        <v>5194</v>
      </c>
      <c r="B2222" t="s">
        <v>5020</v>
      </c>
      <c r="C2222" t="s">
        <v>5015</v>
      </c>
      <c r="D2222" s="1">
        <v>1989</v>
      </c>
      <c r="E2222" s="1">
        <v>1392.3</v>
      </c>
      <c r="F2222" s="1">
        <v>596.70000000000005</v>
      </c>
      <c r="G2222" s="50">
        <v>1</v>
      </c>
      <c r="H2222" s="50">
        <f t="shared" si="34"/>
        <v>1</v>
      </c>
    </row>
    <row r="2223" spans="1:8" x14ac:dyDescent="0.25">
      <c r="A2223" t="s">
        <v>5190</v>
      </c>
      <c r="B2223" t="s">
        <v>5020</v>
      </c>
      <c r="C2223" t="s">
        <v>5017</v>
      </c>
      <c r="D2223" s="1">
        <v>19602.900000000001</v>
      </c>
      <c r="E2223" s="1">
        <v>13722.03</v>
      </c>
      <c r="F2223" s="1">
        <v>5880.87</v>
      </c>
      <c r="G2223" s="50">
        <v>9</v>
      </c>
      <c r="H2223" s="50">
        <f t="shared" si="34"/>
        <v>1</v>
      </c>
    </row>
    <row r="2224" spans="1:8" x14ac:dyDescent="0.25">
      <c r="A2224" t="s">
        <v>5184</v>
      </c>
      <c r="B2224" t="s">
        <v>5020</v>
      </c>
      <c r="C2224" t="s">
        <v>5017</v>
      </c>
      <c r="D2224" s="1">
        <v>152575</v>
      </c>
      <c r="E2224" s="1">
        <v>106802.5</v>
      </c>
      <c r="F2224" s="1">
        <v>45772.5</v>
      </c>
      <c r="G2224" s="50">
        <v>5</v>
      </c>
      <c r="H2224" s="50">
        <f t="shared" si="34"/>
        <v>1</v>
      </c>
    </row>
    <row r="2225" spans="1:8" x14ac:dyDescent="0.25">
      <c r="A2225" t="s">
        <v>5194</v>
      </c>
      <c r="B2225" t="s">
        <v>5019</v>
      </c>
      <c r="C2225" t="s">
        <v>5013</v>
      </c>
      <c r="D2225" s="1">
        <v>64372</v>
      </c>
      <c r="E2225" s="1">
        <v>45060.4</v>
      </c>
      <c r="F2225" s="1">
        <v>19311.599999999999</v>
      </c>
      <c r="G2225" s="50">
        <v>11</v>
      </c>
      <c r="H2225" s="50">
        <f t="shared" si="34"/>
        <v>1</v>
      </c>
    </row>
    <row r="2226" spans="1:8" x14ac:dyDescent="0.25">
      <c r="A2226" t="s">
        <v>5193</v>
      </c>
      <c r="B2226" t="s">
        <v>5025</v>
      </c>
      <c r="C2226" t="s">
        <v>5013</v>
      </c>
      <c r="D2226" s="1">
        <v>44400</v>
      </c>
      <c r="E2226" s="1">
        <v>31080</v>
      </c>
      <c r="F2226" s="1">
        <v>13320</v>
      </c>
      <c r="G2226" s="50">
        <v>6</v>
      </c>
      <c r="H2226" s="50">
        <f t="shared" si="34"/>
        <v>1</v>
      </c>
    </row>
    <row r="2227" spans="1:8" x14ac:dyDescent="0.25">
      <c r="A2227" t="s">
        <v>5189</v>
      </c>
      <c r="B2227" t="s">
        <v>5021</v>
      </c>
      <c r="C2227" t="s">
        <v>5017</v>
      </c>
      <c r="D2227" s="1">
        <v>181725.12</v>
      </c>
      <c r="E2227" s="1">
        <v>127207.584</v>
      </c>
      <c r="F2227" s="1">
        <v>54517.536</v>
      </c>
      <c r="G2227" s="50">
        <v>9</v>
      </c>
      <c r="H2227" s="50">
        <f t="shared" si="34"/>
        <v>1</v>
      </c>
    </row>
    <row r="2228" spans="1:8" x14ac:dyDescent="0.25">
      <c r="A2228" t="s">
        <v>5189</v>
      </c>
      <c r="B2228" t="s">
        <v>5022</v>
      </c>
      <c r="C2228" t="s">
        <v>5016</v>
      </c>
      <c r="D2228" s="1">
        <v>344814.4</v>
      </c>
      <c r="E2228" s="1">
        <v>241370.08</v>
      </c>
      <c r="F2228" s="1">
        <v>103444.32</v>
      </c>
      <c r="G2228" s="50">
        <v>10</v>
      </c>
      <c r="H2228" s="50">
        <f t="shared" si="34"/>
        <v>1</v>
      </c>
    </row>
    <row r="2229" spans="1:8" x14ac:dyDescent="0.25">
      <c r="A2229" t="s">
        <v>5189</v>
      </c>
      <c r="B2229" t="s">
        <v>5019</v>
      </c>
      <c r="C2229" t="s">
        <v>5015</v>
      </c>
      <c r="D2229" s="1">
        <v>36735</v>
      </c>
      <c r="E2229" s="1">
        <v>25714.5</v>
      </c>
      <c r="F2229" s="1">
        <v>11020.5</v>
      </c>
      <c r="G2229" s="50">
        <v>5</v>
      </c>
      <c r="H2229" s="50">
        <f t="shared" si="34"/>
        <v>1</v>
      </c>
    </row>
    <row r="2230" spans="1:8" x14ac:dyDescent="0.25">
      <c r="A2230" t="s">
        <v>5190</v>
      </c>
      <c r="B2230" t="s">
        <v>5023</v>
      </c>
      <c r="C2230" t="s">
        <v>5013</v>
      </c>
      <c r="D2230" s="1">
        <v>95191.2</v>
      </c>
      <c r="E2230" s="1">
        <v>66633.84</v>
      </c>
      <c r="F2230" s="1">
        <v>28557.360000000001</v>
      </c>
      <c r="G2230" s="50">
        <v>4</v>
      </c>
      <c r="H2230" s="50">
        <f t="shared" si="34"/>
        <v>1</v>
      </c>
    </row>
    <row r="2231" spans="1:8" x14ac:dyDescent="0.25">
      <c r="A2231" t="s">
        <v>5186</v>
      </c>
      <c r="B2231" t="s">
        <v>5020</v>
      </c>
      <c r="C2231" t="s">
        <v>5014</v>
      </c>
      <c r="D2231" s="1">
        <v>31719</v>
      </c>
      <c r="E2231" s="1">
        <v>22203.3</v>
      </c>
      <c r="F2231" s="1">
        <v>9515.7000000000007</v>
      </c>
      <c r="G2231" s="50">
        <v>1</v>
      </c>
      <c r="H2231" s="50">
        <f t="shared" si="34"/>
        <v>1</v>
      </c>
    </row>
    <row r="2232" spans="1:8" x14ac:dyDescent="0.25">
      <c r="A2232" t="s">
        <v>5188</v>
      </c>
      <c r="B2232" t="s">
        <v>5026</v>
      </c>
      <c r="C2232" t="s">
        <v>5014</v>
      </c>
      <c r="D2232" s="1">
        <v>198443</v>
      </c>
      <c r="E2232" s="1">
        <v>138910.1</v>
      </c>
      <c r="F2232" s="1">
        <v>59532.9</v>
      </c>
      <c r="G2232" s="50">
        <v>7</v>
      </c>
      <c r="H2232" s="50">
        <f t="shared" si="34"/>
        <v>1</v>
      </c>
    </row>
    <row r="2233" spans="1:8" x14ac:dyDescent="0.25">
      <c r="A2233" t="s">
        <v>5183</v>
      </c>
      <c r="B2233" t="s">
        <v>5026</v>
      </c>
      <c r="C2233" t="s">
        <v>5014</v>
      </c>
      <c r="D2233" s="1">
        <v>109630.5</v>
      </c>
      <c r="E2233" s="1">
        <v>76741.350000000006</v>
      </c>
      <c r="F2233" s="1">
        <v>32889.15</v>
      </c>
      <c r="G2233" s="50">
        <v>5</v>
      </c>
      <c r="H2233" s="50">
        <f t="shared" si="34"/>
        <v>1</v>
      </c>
    </row>
    <row r="2234" spans="1:8" x14ac:dyDescent="0.25">
      <c r="A2234" t="s">
        <v>5185</v>
      </c>
      <c r="B2234" t="s">
        <v>5021</v>
      </c>
      <c r="C2234" t="s">
        <v>5015</v>
      </c>
      <c r="D2234" s="1">
        <v>81405.179999999993</v>
      </c>
      <c r="E2234" s="1">
        <v>56983.625999999997</v>
      </c>
      <c r="F2234" s="1">
        <v>24421.554</v>
      </c>
      <c r="G2234" s="50">
        <v>3</v>
      </c>
      <c r="H2234" s="50">
        <f t="shared" si="34"/>
        <v>1</v>
      </c>
    </row>
    <row r="2235" spans="1:8" x14ac:dyDescent="0.25">
      <c r="A2235" t="s">
        <v>5190</v>
      </c>
      <c r="B2235" t="s">
        <v>5019</v>
      </c>
      <c r="C2235" t="s">
        <v>5017</v>
      </c>
      <c r="D2235" s="1">
        <v>76242.600000000006</v>
      </c>
      <c r="E2235" s="1">
        <v>53369.82</v>
      </c>
      <c r="F2235" s="1">
        <v>22872.78</v>
      </c>
      <c r="G2235" s="50">
        <v>9</v>
      </c>
      <c r="H2235" s="50">
        <f t="shared" si="34"/>
        <v>1</v>
      </c>
    </row>
    <row r="2236" spans="1:8" x14ac:dyDescent="0.25">
      <c r="A2236" t="s">
        <v>5186</v>
      </c>
      <c r="B2236" t="s">
        <v>5023</v>
      </c>
      <c r="C2236" t="s">
        <v>5013</v>
      </c>
      <c r="D2236" s="1">
        <v>180104.16</v>
      </c>
      <c r="E2236" s="1">
        <v>126072.912</v>
      </c>
      <c r="F2236" s="1">
        <v>54031.248</v>
      </c>
      <c r="G2236" s="50">
        <v>8</v>
      </c>
      <c r="H2236" s="50">
        <f t="shared" si="34"/>
        <v>1</v>
      </c>
    </row>
    <row r="2237" spans="1:8" x14ac:dyDescent="0.25">
      <c r="A2237" t="s">
        <v>5189</v>
      </c>
      <c r="B2237" t="s">
        <v>5025</v>
      </c>
      <c r="C2237" t="s">
        <v>5016</v>
      </c>
      <c r="D2237" s="1">
        <v>171977.58</v>
      </c>
      <c r="E2237" s="1">
        <v>120384.306</v>
      </c>
      <c r="F2237" s="1">
        <v>51593.273999999998</v>
      </c>
      <c r="G2237" s="50">
        <v>9</v>
      </c>
      <c r="H2237" s="50">
        <f t="shared" si="34"/>
        <v>1</v>
      </c>
    </row>
    <row r="2238" spans="1:8" x14ac:dyDescent="0.25">
      <c r="A2238" t="s">
        <v>5186</v>
      </c>
      <c r="B2238" t="s">
        <v>5023</v>
      </c>
      <c r="C2238" t="s">
        <v>5015</v>
      </c>
      <c r="D2238" s="1">
        <v>40806</v>
      </c>
      <c r="E2238" s="1">
        <v>28564.2</v>
      </c>
      <c r="F2238" s="1">
        <v>12241.8</v>
      </c>
      <c r="G2238" s="50">
        <v>3</v>
      </c>
      <c r="H2238" s="50">
        <f t="shared" si="34"/>
        <v>1</v>
      </c>
    </row>
    <row r="2239" spans="1:8" x14ac:dyDescent="0.25">
      <c r="A2239" t="s">
        <v>5187</v>
      </c>
      <c r="B2239" t="s">
        <v>5023</v>
      </c>
      <c r="C2239" t="s">
        <v>5013</v>
      </c>
      <c r="D2239" s="1">
        <v>210664</v>
      </c>
      <c r="E2239" s="1">
        <v>147464.79999999999</v>
      </c>
      <c r="F2239" s="1">
        <v>63199.199999999997</v>
      </c>
      <c r="G2239" s="50">
        <v>8</v>
      </c>
      <c r="H2239" s="50">
        <f t="shared" si="34"/>
        <v>1</v>
      </c>
    </row>
    <row r="2240" spans="1:8" x14ac:dyDescent="0.25">
      <c r="A2240" t="s">
        <v>5189</v>
      </c>
      <c r="B2240" t="s">
        <v>5021</v>
      </c>
      <c r="C2240" t="s">
        <v>5017</v>
      </c>
      <c r="D2240" s="1">
        <v>15160.32</v>
      </c>
      <c r="E2240" s="1">
        <v>10612.224</v>
      </c>
      <c r="F2240" s="1">
        <v>4548.0959999999995</v>
      </c>
      <c r="G2240" s="50">
        <v>9</v>
      </c>
      <c r="H2240" s="50">
        <f t="shared" si="34"/>
        <v>1</v>
      </c>
    </row>
    <row r="2241" spans="1:8" x14ac:dyDescent="0.25">
      <c r="A2241" t="s">
        <v>5189</v>
      </c>
      <c r="B2241" t="s">
        <v>5026</v>
      </c>
      <c r="C2241" t="s">
        <v>5015</v>
      </c>
      <c r="D2241" s="1">
        <v>240273</v>
      </c>
      <c r="E2241" s="1">
        <v>168191.1</v>
      </c>
      <c r="F2241" s="1">
        <v>72081.899999999994</v>
      </c>
      <c r="G2241" s="50">
        <v>10</v>
      </c>
      <c r="H2241" s="50">
        <f t="shared" si="34"/>
        <v>1</v>
      </c>
    </row>
    <row r="2242" spans="1:8" x14ac:dyDescent="0.25">
      <c r="A2242" t="s">
        <v>5194</v>
      </c>
      <c r="B2242" t="s">
        <v>5022</v>
      </c>
      <c r="C2242" t="s">
        <v>5013</v>
      </c>
      <c r="D2242" s="1">
        <v>14286</v>
      </c>
      <c r="E2242" s="1">
        <v>10000.200000000001</v>
      </c>
      <c r="F2242" s="1">
        <v>4285.8</v>
      </c>
      <c r="G2242" s="50">
        <v>1</v>
      </c>
      <c r="H2242" s="50">
        <f t="shared" si="34"/>
        <v>1</v>
      </c>
    </row>
    <row r="2243" spans="1:8" x14ac:dyDescent="0.25">
      <c r="A2243" t="s">
        <v>5190</v>
      </c>
      <c r="B2243" t="s">
        <v>5023</v>
      </c>
      <c r="C2243" t="s">
        <v>5015</v>
      </c>
      <c r="D2243" s="1">
        <v>388536</v>
      </c>
      <c r="E2243" s="1">
        <v>271975.2</v>
      </c>
      <c r="F2243" s="1">
        <v>116560.8</v>
      </c>
      <c r="G2243" s="50">
        <v>12</v>
      </c>
      <c r="H2243" s="50">
        <f t="shared" ref="H2243:H2306" si="35">SUBTOTAL(103,A2243)</f>
        <v>1</v>
      </c>
    </row>
    <row r="2244" spans="1:8" x14ac:dyDescent="0.25">
      <c r="A2244" t="s">
        <v>5186</v>
      </c>
      <c r="B2244" t="s">
        <v>5023</v>
      </c>
      <c r="C2244" t="s">
        <v>5014</v>
      </c>
      <c r="D2244" s="1">
        <v>338002.56</v>
      </c>
      <c r="E2244" s="1">
        <v>236601.79199999999</v>
      </c>
      <c r="F2244" s="1">
        <v>101400.768</v>
      </c>
      <c r="G2244" s="50">
        <v>9</v>
      </c>
      <c r="H2244" s="50">
        <f t="shared" si="35"/>
        <v>1</v>
      </c>
    </row>
    <row r="2245" spans="1:8" x14ac:dyDescent="0.25">
      <c r="A2245" t="s">
        <v>5185</v>
      </c>
      <c r="B2245" t="s">
        <v>5023</v>
      </c>
      <c r="C2245" t="s">
        <v>5016</v>
      </c>
      <c r="D2245" s="1">
        <v>287580.96000000002</v>
      </c>
      <c r="E2245" s="1">
        <v>201306.67199999999</v>
      </c>
      <c r="F2245" s="1">
        <v>86274.288</v>
      </c>
      <c r="G2245" s="50">
        <v>8</v>
      </c>
      <c r="H2245" s="50">
        <f t="shared" si="35"/>
        <v>1</v>
      </c>
    </row>
    <row r="2246" spans="1:8" x14ac:dyDescent="0.25">
      <c r="A2246" t="s">
        <v>5191</v>
      </c>
      <c r="B2246" t="s">
        <v>5026</v>
      </c>
      <c r="C2246" t="s">
        <v>5017</v>
      </c>
      <c r="D2246" s="1">
        <v>28579.7</v>
      </c>
      <c r="E2246" s="1">
        <v>20005.79</v>
      </c>
      <c r="F2246" s="1">
        <v>8573.91</v>
      </c>
      <c r="G2246" s="50">
        <v>1</v>
      </c>
      <c r="H2246" s="50">
        <f t="shared" si="35"/>
        <v>1</v>
      </c>
    </row>
    <row r="2247" spans="1:8" x14ac:dyDescent="0.25">
      <c r="A2247" t="s">
        <v>5192</v>
      </c>
      <c r="B2247" t="s">
        <v>5019</v>
      </c>
      <c r="C2247" t="s">
        <v>5013</v>
      </c>
      <c r="D2247" s="1">
        <v>131947.20000000001</v>
      </c>
      <c r="E2247" s="1">
        <v>92363.04</v>
      </c>
      <c r="F2247" s="1">
        <v>39584.160000000003</v>
      </c>
      <c r="G2247" s="50">
        <v>11</v>
      </c>
      <c r="H2247" s="50">
        <f t="shared" si="35"/>
        <v>1</v>
      </c>
    </row>
    <row r="2248" spans="1:8" x14ac:dyDescent="0.25">
      <c r="A2248" t="s">
        <v>5191</v>
      </c>
      <c r="B2248" t="s">
        <v>5023</v>
      </c>
      <c r="C2248" t="s">
        <v>5014</v>
      </c>
      <c r="D2248" s="1">
        <v>27936</v>
      </c>
      <c r="E2248" s="1">
        <v>19555.2</v>
      </c>
      <c r="F2248" s="1">
        <v>8380.7999999999993</v>
      </c>
      <c r="G2248" s="50">
        <v>8</v>
      </c>
      <c r="H2248" s="50">
        <f t="shared" si="35"/>
        <v>1</v>
      </c>
    </row>
    <row r="2249" spans="1:8" x14ac:dyDescent="0.25">
      <c r="A2249" t="s">
        <v>5186</v>
      </c>
      <c r="B2249" t="s">
        <v>5023</v>
      </c>
      <c r="C2249" t="s">
        <v>5014</v>
      </c>
      <c r="D2249" s="1">
        <v>184506</v>
      </c>
      <c r="E2249" s="1">
        <v>129154.2</v>
      </c>
      <c r="F2249" s="1">
        <v>55351.8</v>
      </c>
      <c r="G2249" s="50">
        <v>6</v>
      </c>
      <c r="H2249" s="50">
        <f t="shared" si="35"/>
        <v>1</v>
      </c>
    </row>
    <row r="2250" spans="1:8" x14ac:dyDescent="0.25">
      <c r="A2250" t="s">
        <v>5187</v>
      </c>
      <c r="B2250" t="s">
        <v>5024</v>
      </c>
      <c r="C2250" t="s">
        <v>5015</v>
      </c>
      <c r="D2250" s="1">
        <v>79208.55</v>
      </c>
      <c r="E2250" s="1">
        <v>55445.985000000001</v>
      </c>
      <c r="F2250" s="1">
        <v>23762.564999999999</v>
      </c>
      <c r="G2250" s="50">
        <v>9</v>
      </c>
      <c r="H2250" s="50">
        <f t="shared" si="35"/>
        <v>1</v>
      </c>
    </row>
    <row r="2251" spans="1:8" x14ac:dyDescent="0.25">
      <c r="A2251" t="s">
        <v>5191</v>
      </c>
      <c r="B2251" t="s">
        <v>5021</v>
      </c>
      <c r="C2251" t="s">
        <v>5015</v>
      </c>
      <c r="D2251" s="1">
        <v>136945.92000000001</v>
      </c>
      <c r="E2251" s="1">
        <v>95862.144</v>
      </c>
      <c r="F2251" s="1">
        <v>41083.775999999998</v>
      </c>
      <c r="G2251" s="50">
        <v>4</v>
      </c>
      <c r="H2251" s="50">
        <f t="shared" si="35"/>
        <v>1</v>
      </c>
    </row>
    <row r="2252" spans="1:8" x14ac:dyDescent="0.25">
      <c r="A2252" t="s">
        <v>5187</v>
      </c>
      <c r="B2252" t="s">
        <v>5019</v>
      </c>
      <c r="C2252" t="s">
        <v>5014</v>
      </c>
      <c r="D2252" s="1">
        <v>279319.86</v>
      </c>
      <c r="E2252" s="1">
        <v>195523.902</v>
      </c>
      <c r="F2252" s="1">
        <v>83795.957999999999</v>
      </c>
      <c r="G2252" s="50">
        <v>9</v>
      </c>
      <c r="H2252" s="50">
        <f t="shared" si="35"/>
        <v>1</v>
      </c>
    </row>
    <row r="2253" spans="1:8" x14ac:dyDescent="0.25">
      <c r="A2253" t="s">
        <v>5185</v>
      </c>
      <c r="B2253" t="s">
        <v>5023</v>
      </c>
      <c r="C2253" t="s">
        <v>5016</v>
      </c>
      <c r="D2253" s="1">
        <v>49613.760000000002</v>
      </c>
      <c r="E2253" s="1">
        <v>34729.631999999998</v>
      </c>
      <c r="F2253" s="1">
        <v>14884.128000000001</v>
      </c>
      <c r="G2253" s="50">
        <v>8</v>
      </c>
      <c r="H2253" s="50">
        <f t="shared" si="35"/>
        <v>1</v>
      </c>
    </row>
    <row r="2254" spans="1:8" x14ac:dyDescent="0.25">
      <c r="A2254" t="s">
        <v>5186</v>
      </c>
      <c r="B2254" t="s">
        <v>5026</v>
      </c>
      <c r="C2254" t="s">
        <v>5013</v>
      </c>
      <c r="D2254" s="1">
        <v>94078.14</v>
      </c>
      <c r="E2254" s="1">
        <v>65854.698000000004</v>
      </c>
      <c r="F2254" s="1">
        <v>28223.441999999999</v>
      </c>
      <c r="G2254" s="50">
        <v>3</v>
      </c>
      <c r="H2254" s="50">
        <f t="shared" si="35"/>
        <v>1</v>
      </c>
    </row>
    <row r="2255" spans="1:8" x14ac:dyDescent="0.25">
      <c r="A2255" t="s">
        <v>5191</v>
      </c>
      <c r="B2255" t="s">
        <v>5021</v>
      </c>
      <c r="C2255" t="s">
        <v>5014</v>
      </c>
      <c r="D2255" s="1">
        <v>97830</v>
      </c>
      <c r="E2255" s="1">
        <v>68481</v>
      </c>
      <c r="F2255" s="1">
        <v>29349</v>
      </c>
      <c r="G2255" s="50">
        <v>10</v>
      </c>
      <c r="H2255" s="50">
        <f t="shared" si="35"/>
        <v>1</v>
      </c>
    </row>
    <row r="2256" spans="1:8" x14ac:dyDescent="0.25">
      <c r="A2256" t="s">
        <v>5194</v>
      </c>
      <c r="B2256" t="s">
        <v>5026</v>
      </c>
      <c r="C2256" t="s">
        <v>5014</v>
      </c>
      <c r="D2256" s="1">
        <v>55056</v>
      </c>
      <c r="E2256" s="1">
        <v>38539.199999999997</v>
      </c>
      <c r="F2256" s="1">
        <v>16516.8</v>
      </c>
      <c r="G2256" s="50">
        <v>12</v>
      </c>
      <c r="H2256" s="50">
        <f t="shared" si="35"/>
        <v>1</v>
      </c>
    </row>
    <row r="2257" spans="1:8" x14ac:dyDescent="0.25">
      <c r="A2257" t="s">
        <v>5183</v>
      </c>
      <c r="B2257" t="s">
        <v>5023</v>
      </c>
      <c r="C2257" t="s">
        <v>5014</v>
      </c>
      <c r="D2257" s="1">
        <v>149914.44</v>
      </c>
      <c r="E2257" s="1">
        <v>104940.10799999999</v>
      </c>
      <c r="F2257" s="1">
        <v>44974.332000000002</v>
      </c>
      <c r="G2257" s="50">
        <v>9</v>
      </c>
      <c r="H2257" s="50">
        <f t="shared" si="35"/>
        <v>1</v>
      </c>
    </row>
    <row r="2258" spans="1:8" x14ac:dyDescent="0.25">
      <c r="A2258" t="s">
        <v>5190</v>
      </c>
      <c r="B2258" t="s">
        <v>5025</v>
      </c>
      <c r="C2258" t="s">
        <v>5016</v>
      </c>
      <c r="D2258" s="1">
        <v>77208</v>
      </c>
      <c r="E2258" s="1">
        <v>54045.599999999999</v>
      </c>
      <c r="F2258" s="1">
        <v>23162.400000000001</v>
      </c>
      <c r="G2258" s="50">
        <v>8</v>
      </c>
      <c r="H2258" s="50">
        <f t="shared" si="35"/>
        <v>1</v>
      </c>
    </row>
    <row r="2259" spans="1:8" x14ac:dyDescent="0.25">
      <c r="A2259" t="s">
        <v>5192</v>
      </c>
      <c r="B2259" t="s">
        <v>5025</v>
      </c>
      <c r="C2259" t="s">
        <v>5017</v>
      </c>
      <c r="D2259" s="1">
        <v>24060</v>
      </c>
      <c r="E2259" s="1">
        <v>16842</v>
      </c>
      <c r="F2259" s="1">
        <v>7218</v>
      </c>
      <c r="G2259" s="50">
        <v>5</v>
      </c>
      <c r="H2259" s="50">
        <f t="shared" si="35"/>
        <v>1</v>
      </c>
    </row>
    <row r="2260" spans="1:8" x14ac:dyDescent="0.25">
      <c r="A2260" t="s">
        <v>5191</v>
      </c>
      <c r="B2260" t="s">
        <v>5023</v>
      </c>
      <c r="C2260" t="s">
        <v>5017</v>
      </c>
      <c r="D2260" s="1">
        <v>61204</v>
      </c>
      <c r="E2260" s="1">
        <v>42842.8</v>
      </c>
      <c r="F2260" s="1">
        <v>18361.2</v>
      </c>
      <c r="G2260" s="50">
        <v>2</v>
      </c>
      <c r="H2260" s="50">
        <f t="shared" si="35"/>
        <v>1</v>
      </c>
    </row>
    <row r="2261" spans="1:8" x14ac:dyDescent="0.25">
      <c r="A2261" t="s">
        <v>5183</v>
      </c>
      <c r="B2261" t="s">
        <v>5020</v>
      </c>
      <c r="C2261" t="s">
        <v>5017</v>
      </c>
      <c r="D2261" s="1">
        <v>46279.64</v>
      </c>
      <c r="E2261" s="1">
        <v>32395.748</v>
      </c>
      <c r="F2261" s="1">
        <v>13883.892</v>
      </c>
      <c r="G2261" s="50">
        <v>4</v>
      </c>
      <c r="H2261" s="50">
        <f t="shared" si="35"/>
        <v>1</v>
      </c>
    </row>
    <row r="2262" spans="1:8" x14ac:dyDescent="0.25">
      <c r="A2262" t="s">
        <v>5190</v>
      </c>
      <c r="B2262" t="s">
        <v>5025</v>
      </c>
      <c r="C2262" t="s">
        <v>5014</v>
      </c>
      <c r="D2262" s="1">
        <v>84735</v>
      </c>
      <c r="E2262" s="1">
        <v>59314.5</v>
      </c>
      <c r="F2262" s="1">
        <v>25420.5</v>
      </c>
      <c r="G2262" s="50">
        <v>7</v>
      </c>
      <c r="H2262" s="50">
        <f t="shared" si="35"/>
        <v>1</v>
      </c>
    </row>
    <row r="2263" spans="1:8" x14ac:dyDescent="0.25">
      <c r="A2263" t="s">
        <v>5191</v>
      </c>
      <c r="B2263" t="s">
        <v>5019</v>
      </c>
      <c r="C2263" t="s">
        <v>5013</v>
      </c>
      <c r="D2263" s="1">
        <v>44469</v>
      </c>
      <c r="E2263" s="1">
        <v>31128.3</v>
      </c>
      <c r="F2263" s="1">
        <v>13340.7</v>
      </c>
      <c r="G2263" s="50">
        <v>3</v>
      </c>
      <c r="H2263" s="50">
        <f t="shared" si="35"/>
        <v>1</v>
      </c>
    </row>
    <row r="2264" spans="1:8" x14ac:dyDescent="0.25">
      <c r="A2264" t="s">
        <v>5187</v>
      </c>
      <c r="B2264" t="s">
        <v>5022</v>
      </c>
      <c r="C2264" t="s">
        <v>5015</v>
      </c>
      <c r="D2264" s="1">
        <v>22738.1</v>
      </c>
      <c r="E2264" s="1">
        <v>15916.67</v>
      </c>
      <c r="F2264" s="1">
        <v>6821.43</v>
      </c>
      <c r="G2264" s="50">
        <v>7</v>
      </c>
      <c r="H2264" s="50">
        <f t="shared" si="35"/>
        <v>1</v>
      </c>
    </row>
    <row r="2265" spans="1:8" x14ac:dyDescent="0.25">
      <c r="A2265" t="s">
        <v>5190</v>
      </c>
      <c r="B2265" t="s">
        <v>5021</v>
      </c>
      <c r="C2265" t="s">
        <v>5017</v>
      </c>
      <c r="D2265" s="1">
        <v>75027</v>
      </c>
      <c r="E2265" s="1">
        <v>52518.9</v>
      </c>
      <c r="F2265" s="1">
        <v>22508.1</v>
      </c>
      <c r="G2265" s="50">
        <v>3</v>
      </c>
      <c r="H2265" s="50">
        <f t="shared" si="35"/>
        <v>1</v>
      </c>
    </row>
    <row r="2266" spans="1:8" x14ac:dyDescent="0.25">
      <c r="A2266" t="s">
        <v>5190</v>
      </c>
      <c r="B2266" t="s">
        <v>5025</v>
      </c>
      <c r="C2266" t="s">
        <v>5013</v>
      </c>
      <c r="D2266" s="1">
        <v>70528</v>
      </c>
      <c r="E2266" s="1">
        <v>49369.599999999999</v>
      </c>
      <c r="F2266" s="1">
        <v>21158.400000000001</v>
      </c>
      <c r="G2266" s="50">
        <v>8</v>
      </c>
      <c r="H2266" s="50">
        <f t="shared" si="35"/>
        <v>1</v>
      </c>
    </row>
    <row r="2267" spans="1:8" x14ac:dyDescent="0.25">
      <c r="A2267" t="s">
        <v>5185</v>
      </c>
      <c r="B2267" t="s">
        <v>5024</v>
      </c>
      <c r="C2267" t="s">
        <v>5013</v>
      </c>
      <c r="D2267" s="1">
        <v>39182.85</v>
      </c>
      <c r="E2267" s="1">
        <v>27427.994999999999</v>
      </c>
      <c r="F2267" s="1">
        <v>11754.855</v>
      </c>
      <c r="G2267" s="50">
        <v>7</v>
      </c>
      <c r="H2267" s="50">
        <f t="shared" si="35"/>
        <v>1</v>
      </c>
    </row>
    <row r="2268" spans="1:8" x14ac:dyDescent="0.25">
      <c r="A2268" t="s">
        <v>5192</v>
      </c>
      <c r="B2268" t="s">
        <v>5020</v>
      </c>
      <c r="C2268" t="s">
        <v>5016</v>
      </c>
      <c r="D2268" s="1">
        <v>429424.32</v>
      </c>
      <c r="E2268" s="1">
        <v>300597.02399999998</v>
      </c>
      <c r="F2268" s="1">
        <v>128827.296</v>
      </c>
      <c r="G2268" s="50">
        <v>12</v>
      </c>
      <c r="H2268" s="50">
        <f t="shared" si="35"/>
        <v>1</v>
      </c>
    </row>
    <row r="2269" spans="1:8" x14ac:dyDescent="0.25">
      <c r="A2269" t="s">
        <v>5191</v>
      </c>
      <c r="B2269" t="s">
        <v>5020</v>
      </c>
      <c r="C2269" t="s">
        <v>5016</v>
      </c>
      <c r="D2269" s="1">
        <v>194912.64000000001</v>
      </c>
      <c r="E2269" s="1">
        <v>136438.848</v>
      </c>
      <c r="F2269" s="1">
        <v>58473.792000000001</v>
      </c>
      <c r="G2269" s="50">
        <v>12</v>
      </c>
      <c r="H2269" s="50">
        <f t="shared" si="35"/>
        <v>1</v>
      </c>
    </row>
    <row r="2270" spans="1:8" x14ac:dyDescent="0.25">
      <c r="A2270" t="s">
        <v>5190</v>
      </c>
      <c r="B2270" t="s">
        <v>5026</v>
      </c>
      <c r="C2270" t="s">
        <v>5017</v>
      </c>
      <c r="D2270" s="1">
        <v>409776</v>
      </c>
      <c r="E2270" s="1">
        <v>286843.2</v>
      </c>
      <c r="F2270" s="1">
        <v>122932.8</v>
      </c>
      <c r="G2270" s="50">
        <v>12</v>
      </c>
      <c r="H2270" s="50">
        <f t="shared" si="35"/>
        <v>1</v>
      </c>
    </row>
    <row r="2271" spans="1:8" x14ac:dyDescent="0.25">
      <c r="A2271" t="s">
        <v>5189</v>
      </c>
      <c r="B2271" t="s">
        <v>5023</v>
      </c>
      <c r="C2271" t="s">
        <v>5015</v>
      </c>
      <c r="D2271" s="1">
        <v>179040.96</v>
      </c>
      <c r="E2271" s="1">
        <v>125328.67200000001</v>
      </c>
      <c r="F2271" s="1">
        <v>53712.288</v>
      </c>
      <c r="G2271" s="50">
        <v>7</v>
      </c>
      <c r="H2271" s="50">
        <f t="shared" si="35"/>
        <v>1</v>
      </c>
    </row>
    <row r="2272" spans="1:8" x14ac:dyDescent="0.25">
      <c r="A2272" t="s">
        <v>5189</v>
      </c>
      <c r="B2272" t="s">
        <v>5021</v>
      </c>
      <c r="C2272" t="s">
        <v>5014</v>
      </c>
      <c r="D2272" s="1">
        <v>97205</v>
      </c>
      <c r="E2272" s="1">
        <v>68043.5</v>
      </c>
      <c r="F2272" s="1">
        <v>29161.5</v>
      </c>
      <c r="G2272" s="50">
        <v>5</v>
      </c>
      <c r="H2272" s="50">
        <f t="shared" si="35"/>
        <v>1</v>
      </c>
    </row>
    <row r="2273" spans="1:8" x14ac:dyDescent="0.25">
      <c r="A2273" t="s">
        <v>5194</v>
      </c>
      <c r="B2273" t="s">
        <v>5023</v>
      </c>
      <c r="C2273" t="s">
        <v>5014</v>
      </c>
      <c r="D2273" s="1">
        <v>270635</v>
      </c>
      <c r="E2273" s="1">
        <v>189444.5</v>
      </c>
      <c r="F2273" s="1">
        <v>81190.5</v>
      </c>
      <c r="G2273" s="50">
        <v>10</v>
      </c>
      <c r="H2273" s="50">
        <f t="shared" si="35"/>
        <v>1</v>
      </c>
    </row>
    <row r="2274" spans="1:8" x14ac:dyDescent="0.25">
      <c r="A2274" t="s">
        <v>5186</v>
      </c>
      <c r="B2274" t="s">
        <v>5021</v>
      </c>
      <c r="C2274" t="s">
        <v>5016</v>
      </c>
      <c r="D2274" s="1">
        <v>414175.41</v>
      </c>
      <c r="E2274" s="1">
        <v>289922.78700000001</v>
      </c>
      <c r="F2274" s="1">
        <v>124252.62300000001</v>
      </c>
      <c r="G2274" s="50">
        <v>11</v>
      </c>
      <c r="H2274" s="50">
        <f t="shared" si="35"/>
        <v>1</v>
      </c>
    </row>
    <row r="2275" spans="1:8" x14ac:dyDescent="0.25">
      <c r="A2275" t="s">
        <v>5183</v>
      </c>
      <c r="B2275" t="s">
        <v>5024</v>
      </c>
      <c r="C2275" t="s">
        <v>5015</v>
      </c>
      <c r="D2275" s="1">
        <v>128688</v>
      </c>
      <c r="E2275" s="1">
        <v>90081.600000000006</v>
      </c>
      <c r="F2275" s="1">
        <v>38606.400000000001</v>
      </c>
      <c r="G2275" s="50">
        <v>12</v>
      </c>
      <c r="H2275" s="50">
        <f t="shared" si="35"/>
        <v>1</v>
      </c>
    </row>
    <row r="2276" spans="1:8" x14ac:dyDescent="0.25">
      <c r="A2276" t="s">
        <v>5194</v>
      </c>
      <c r="B2276" t="s">
        <v>5024</v>
      </c>
      <c r="C2276" t="s">
        <v>5014</v>
      </c>
      <c r="D2276" s="1">
        <v>68336.039999999994</v>
      </c>
      <c r="E2276" s="1">
        <v>47835.228000000003</v>
      </c>
      <c r="F2276" s="1">
        <v>20500.812000000002</v>
      </c>
      <c r="G2276" s="50">
        <v>2</v>
      </c>
      <c r="H2276" s="50">
        <f t="shared" si="35"/>
        <v>1</v>
      </c>
    </row>
    <row r="2277" spans="1:8" x14ac:dyDescent="0.25">
      <c r="A2277" t="s">
        <v>5185</v>
      </c>
      <c r="B2277" t="s">
        <v>5020</v>
      </c>
      <c r="C2277" t="s">
        <v>5015</v>
      </c>
      <c r="D2277" s="1">
        <v>175660.32</v>
      </c>
      <c r="E2277" s="1">
        <v>122962.224</v>
      </c>
      <c r="F2277" s="1">
        <v>52698.095999999998</v>
      </c>
      <c r="G2277" s="50">
        <v>6</v>
      </c>
      <c r="H2277" s="50">
        <f t="shared" si="35"/>
        <v>1</v>
      </c>
    </row>
    <row r="2278" spans="1:8" x14ac:dyDescent="0.25">
      <c r="A2278" t="s">
        <v>5188</v>
      </c>
      <c r="B2278" t="s">
        <v>5023</v>
      </c>
      <c r="C2278" t="s">
        <v>5016</v>
      </c>
      <c r="D2278" s="1">
        <v>154959</v>
      </c>
      <c r="E2278" s="1">
        <v>108471.3</v>
      </c>
      <c r="F2278" s="1">
        <v>46487.7</v>
      </c>
      <c r="G2278" s="50">
        <v>10</v>
      </c>
      <c r="H2278" s="50">
        <f t="shared" si="35"/>
        <v>1</v>
      </c>
    </row>
    <row r="2279" spans="1:8" x14ac:dyDescent="0.25">
      <c r="A2279" t="s">
        <v>5194</v>
      </c>
      <c r="B2279" t="s">
        <v>5019</v>
      </c>
      <c r="C2279" t="s">
        <v>5015</v>
      </c>
      <c r="D2279" s="1">
        <v>158152.20000000001</v>
      </c>
      <c r="E2279" s="1">
        <v>110706.54</v>
      </c>
      <c r="F2279" s="1">
        <v>47445.66</v>
      </c>
      <c r="G2279" s="50">
        <v>5</v>
      </c>
      <c r="H2279" s="50">
        <f t="shared" si="35"/>
        <v>1</v>
      </c>
    </row>
    <row r="2280" spans="1:8" x14ac:dyDescent="0.25">
      <c r="A2280" t="s">
        <v>5191</v>
      </c>
      <c r="B2280" t="s">
        <v>5021</v>
      </c>
      <c r="C2280" t="s">
        <v>5014</v>
      </c>
      <c r="D2280" s="1">
        <v>14351</v>
      </c>
      <c r="E2280" s="1">
        <v>10045.700000000001</v>
      </c>
      <c r="F2280" s="1">
        <v>4305.3</v>
      </c>
      <c r="G2280" s="50">
        <v>4</v>
      </c>
      <c r="H2280" s="50">
        <f t="shared" si="35"/>
        <v>1</v>
      </c>
    </row>
    <row r="2281" spans="1:8" x14ac:dyDescent="0.25">
      <c r="A2281" t="s">
        <v>5187</v>
      </c>
      <c r="B2281" t="s">
        <v>5023</v>
      </c>
      <c r="C2281" t="s">
        <v>5013</v>
      </c>
      <c r="D2281" s="1">
        <v>38242.400000000001</v>
      </c>
      <c r="E2281" s="1">
        <v>26769.68</v>
      </c>
      <c r="F2281" s="1">
        <v>11472.72</v>
      </c>
      <c r="G2281" s="50">
        <v>5</v>
      </c>
      <c r="H2281" s="50">
        <f t="shared" si="35"/>
        <v>1</v>
      </c>
    </row>
    <row r="2282" spans="1:8" x14ac:dyDescent="0.25">
      <c r="A2282" t="s">
        <v>5183</v>
      </c>
      <c r="B2282" t="s">
        <v>5019</v>
      </c>
      <c r="C2282" t="s">
        <v>5013</v>
      </c>
      <c r="D2282" s="1">
        <v>49724.28</v>
      </c>
      <c r="E2282" s="1">
        <v>34806.995999999999</v>
      </c>
      <c r="F2282" s="1">
        <v>14917.284</v>
      </c>
      <c r="G2282" s="50">
        <v>4</v>
      </c>
      <c r="H2282" s="50">
        <f t="shared" si="35"/>
        <v>1</v>
      </c>
    </row>
    <row r="2283" spans="1:8" x14ac:dyDescent="0.25">
      <c r="A2283" t="s">
        <v>5184</v>
      </c>
      <c r="B2283" t="s">
        <v>5019</v>
      </c>
      <c r="C2283" t="s">
        <v>5015</v>
      </c>
      <c r="D2283" s="1">
        <v>78959.600000000006</v>
      </c>
      <c r="E2283" s="1">
        <v>55271.72</v>
      </c>
      <c r="F2283" s="1">
        <v>23687.88</v>
      </c>
      <c r="G2283" s="50">
        <v>4</v>
      </c>
      <c r="H2283" s="50">
        <f t="shared" si="35"/>
        <v>1</v>
      </c>
    </row>
    <row r="2284" spans="1:8" x14ac:dyDescent="0.25">
      <c r="A2284" t="s">
        <v>5194</v>
      </c>
      <c r="B2284" t="s">
        <v>5020</v>
      </c>
      <c r="C2284" t="s">
        <v>5014</v>
      </c>
      <c r="D2284" s="1">
        <v>294110.90000000002</v>
      </c>
      <c r="E2284" s="1">
        <v>205877.63</v>
      </c>
      <c r="F2284" s="1">
        <v>88233.27</v>
      </c>
      <c r="G2284" s="50">
        <v>10</v>
      </c>
      <c r="H2284" s="50">
        <f t="shared" si="35"/>
        <v>1</v>
      </c>
    </row>
    <row r="2285" spans="1:8" x14ac:dyDescent="0.25">
      <c r="A2285" t="s">
        <v>5183</v>
      </c>
      <c r="B2285" t="s">
        <v>5023</v>
      </c>
      <c r="C2285" t="s">
        <v>5015</v>
      </c>
      <c r="D2285" s="1">
        <v>342423.5</v>
      </c>
      <c r="E2285" s="1">
        <v>239696.45</v>
      </c>
      <c r="F2285" s="1">
        <v>102727.05</v>
      </c>
      <c r="G2285" s="50">
        <v>10</v>
      </c>
      <c r="H2285" s="50">
        <f t="shared" si="35"/>
        <v>1</v>
      </c>
    </row>
    <row r="2286" spans="1:8" x14ac:dyDescent="0.25">
      <c r="A2286" t="s">
        <v>5188</v>
      </c>
      <c r="B2286" t="s">
        <v>5023</v>
      </c>
      <c r="C2286" t="s">
        <v>5017</v>
      </c>
      <c r="D2286" s="1">
        <v>144448.26</v>
      </c>
      <c r="E2286" s="1">
        <v>101113.78200000001</v>
      </c>
      <c r="F2286" s="1">
        <v>43334.478000000003</v>
      </c>
      <c r="G2286" s="50">
        <v>11</v>
      </c>
      <c r="H2286" s="50">
        <f t="shared" si="35"/>
        <v>1</v>
      </c>
    </row>
    <row r="2287" spans="1:8" x14ac:dyDescent="0.25">
      <c r="A2287" t="s">
        <v>5189</v>
      </c>
      <c r="B2287" t="s">
        <v>5022</v>
      </c>
      <c r="C2287" t="s">
        <v>5016</v>
      </c>
      <c r="D2287" s="1">
        <v>224043.68</v>
      </c>
      <c r="E2287" s="1">
        <v>156830.576</v>
      </c>
      <c r="F2287" s="1">
        <v>67213.104000000007</v>
      </c>
      <c r="G2287" s="50">
        <v>7</v>
      </c>
      <c r="H2287" s="50">
        <f t="shared" si="35"/>
        <v>1</v>
      </c>
    </row>
    <row r="2288" spans="1:8" x14ac:dyDescent="0.25">
      <c r="A2288" t="s">
        <v>5194</v>
      </c>
      <c r="B2288" t="s">
        <v>5026</v>
      </c>
      <c r="C2288" t="s">
        <v>5015</v>
      </c>
      <c r="D2288" s="1">
        <v>158565</v>
      </c>
      <c r="E2288" s="1">
        <v>110995.5</v>
      </c>
      <c r="F2288" s="1">
        <v>47569.5</v>
      </c>
      <c r="G2288" s="50">
        <v>5</v>
      </c>
      <c r="H2288" s="50">
        <f t="shared" si="35"/>
        <v>1</v>
      </c>
    </row>
    <row r="2289" spans="1:8" x14ac:dyDescent="0.25">
      <c r="A2289" t="s">
        <v>5193</v>
      </c>
      <c r="B2289" t="s">
        <v>5026</v>
      </c>
      <c r="C2289" t="s">
        <v>5014</v>
      </c>
      <c r="D2289" s="1">
        <v>103009.2</v>
      </c>
      <c r="E2289" s="1">
        <v>72106.44</v>
      </c>
      <c r="F2289" s="1">
        <v>30902.76</v>
      </c>
      <c r="G2289" s="50">
        <v>4</v>
      </c>
      <c r="H2289" s="50">
        <f t="shared" si="35"/>
        <v>1</v>
      </c>
    </row>
    <row r="2290" spans="1:8" x14ac:dyDescent="0.25">
      <c r="A2290" t="s">
        <v>5191</v>
      </c>
      <c r="B2290" t="s">
        <v>5019</v>
      </c>
      <c r="C2290" t="s">
        <v>5015</v>
      </c>
      <c r="D2290" s="1">
        <v>133120</v>
      </c>
      <c r="E2290" s="1">
        <v>93184</v>
      </c>
      <c r="F2290" s="1">
        <v>39936</v>
      </c>
      <c r="G2290" s="50">
        <v>4</v>
      </c>
      <c r="H2290" s="50">
        <f t="shared" si="35"/>
        <v>1</v>
      </c>
    </row>
    <row r="2291" spans="1:8" x14ac:dyDescent="0.25">
      <c r="A2291" t="s">
        <v>5183</v>
      </c>
      <c r="B2291" t="s">
        <v>5021</v>
      </c>
      <c r="C2291" t="s">
        <v>5014</v>
      </c>
      <c r="D2291" s="1">
        <v>71654</v>
      </c>
      <c r="E2291" s="1">
        <v>50157.8</v>
      </c>
      <c r="F2291" s="1">
        <v>21496.2</v>
      </c>
      <c r="G2291" s="50">
        <v>11</v>
      </c>
      <c r="H2291" s="50">
        <f t="shared" si="35"/>
        <v>1</v>
      </c>
    </row>
    <row r="2292" spans="1:8" x14ac:dyDescent="0.25">
      <c r="A2292" t="s">
        <v>5186</v>
      </c>
      <c r="B2292" t="s">
        <v>5020</v>
      </c>
      <c r="C2292" t="s">
        <v>5013</v>
      </c>
      <c r="D2292" s="1">
        <v>246983</v>
      </c>
      <c r="E2292" s="1">
        <v>172888.1</v>
      </c>
      <c r="F2292" s="1">
        <v>74094.899999999994</v>
      </c>
      <c r="G2292" s="50">
        <v>11</v>
      </c>
      <c r="H2292" s="50">
        <f t="shared" si="35"/>
        <v>1</v>
      </c>
    </row>
    <row r="2293" spans="1:8" x14ac:dyDescent="0.25">
      <c r="A2293" t="s">
        <v>5193</v>
      </c>
      <c r="B2293" t="s">
        <v>5019</v>
      </c>
      <c r="C2293" t="s">
        <v>5014</v>
      </c>
      <c r="D2293" s="1">
        <v>137910.07999999999</v>
      </c>
      <c r="E2293" s="1">
        <v>96537.055999999997</v>
      </c>
      <c r="F2293" s="1">
        <v>41373.023999999998</v>
      </c>
      <c r="G2293" s="50">
        <v>11</v>
      </c>
      <c r="H2293" s="50">
        <f t="shared" si="35"/>
        <v>1</v>
      </c>
    </row>
    <row r="2294" spans="1:8" x14ac:dyDescent="0.25">
      <c r="A2294" t="s">
        <v>5190</v>
      </c>
      <c r="B2294" t="s">
        <v>5025</v>
      </c>
      <c r="C2294" t="s">
        <v>5015</v>
      </c>
      <c r="D2294" s="1">
        <v>186231.15</v>
      </c>
      <c r="E2294" s="1">
        <v>130361.80499999999</v>
      </c>
      <c r="F2294" s="1">
        <v>55869.345000000001</v>
      </c>
      <c r="G2294" s="50">
        <v>9</v>
      </c>
      <c r="H2294" s="50">
        <f t="shared" si="35"/>
        <v>1</v>
      </c>
    </row>
    <row r="2295" spans="1:8" x14ac:dyDescent="0.25">
      <c r="A2295" t="s">
        <v>5194</v>
      </c>
      <c r="B2295" t="s">
        <v>5020</v>
      </c>
      <c r="C2295" t="s">
        <v>5013</v>
      </c>
      <c r="D2295" s="1">
        <v>14247.04</v>
      </c>
      <c r="E2295" s="1">
        <v>9972.9279999999999</v>
      </c>
      <c r="F2295" s="1">
        <v>4274.1120000000001</v>
      </c>
      <c r="G2295" s="50">
        <v>1</v>
      </c>
      <c r="H2295" s="50">
        <f t="shared" si="35"/>
        <v>1</v>
      </c>
    </row>
    <row r="2296" spans="1:8" x14ac:dyDescent="0.25">
      <c r="A2296" t="s">
        <v>5184</v>
      </c>
      <c r="B2296" t="s">
        <v>5026</v>
      </c>
      <c r="C2296" t="s">
        <v>5017</v>
      </c>
      <c r="D2296" s="1">
        <v>84264</v>
      </c>
      <c r="E2296" s="1">
        <v>58984.800000000003</v>
      </c>
      <c r="F2296" s="1">
        <v>25279.200000000001</v>
      </c>
      <c r="G2296" s="50">
        <v>12</v>
      </c>
      <c r="H2296" s="50">
        <f t="shared" si="35"/>
        <v>1</v>
      </c>
    </row>
    <row r="2297" spans="1:8" x14ac:dyDescent="0.25">
      <c r="A2297" t="s">
        <v>5193</v>
      </c>
      <c r="B2297" t="s">
        <v>5021</v>
      </c>
      <c r="C2297" t="s">
        <v>5015</v>
      </c>
      <c r="D2297" s="1">
        <v>14311</v>
      </c>
      <c r="E2297" s="1">
        <v>10017.700000000001</v>
      </c>
      <c r="F2297" s="1">
        <v>4293.3</v>
      </c>
      <c r="G2297" s="50">
        <v>1</v>
      </c>
      <c r="H2297" s="50">
        <f t="shared" si="35"/>
        <v>1</v>
      </c>
    </row>
    <row r="2298" spans="1:8" x14ac:dyDescent="0.25">
      <c r="A2298" t="s">
        <v>5193</v>
      </c>
      <c r="B2298" t="s">
        <v>5023</v>
      </c>
      <c r="C2298" t="s">
        <v>5015</v>
      </c>
      <c r="D2298" s="1">
        <v>95312</v>
      </c>
      <c r="E2298" s="1">
        <v>66718.399999999994</v>
      </c>
      <c r="F2298" s="1">
        <v>28593.599999999999</v>
      </c>
      <c r="G2298" s="50">
        <v>7</v>
      </c>
      <c r="H2298" s="50">
        <f t="shared" si="35"/>
        <v>1</v>
      </c>
    </row>
    <row r="2299" spans="1:8" x14ac:dyDescent="0.25">
      <c r="A2299" t="s">
        <v>5184</v>
      </c>
      <c r="B2299" t="s">
        <v>5023</v>
      </c>
      <c r="C2299" t="s">
        <v>5015</v>
      </c>
      <c r="D2299" s="1">
        <v>18131.7</v>
      </c>
      <c r="E2299" s="1">
        <v>12692.19</v>
      </c>
      <c r="F2299" s="1">
        <v>5439.51</v>
      </c>
      <c r="G2299" s="50">
        <v>5</v>
      </c>
      <c r="H2299" s="50">
        <f t="shared" si="35"/>
        <v>1</v>
      </c>
    </row>
    <row r="2300" spans="1:8" x14ac:dyDescent="0.25">
      <c r="A2300" t="s">
        <v>5191</v>
      </c>
      <c r="B2300" t="s">
        <v>5019</v>
      </c>
      <c r="C2300" t="s">
        <v>5013</v>
      </c>
      <c r="D2300" s="1">
        <v>134014.41</v>
      </c>
      <c r="E2300" s="1">
        <v>93810.087</v>
      </c>
      <c r="F2300" s="1">
        <v>40204.322999999997</v>
      </c>
      <c r="G2300" s="50">
        <v>9</v>
      </c>
      <c r="H2300" s="50">
        <f t="shared" si="35"/>
        <v>1</v>
      </c>
    </row>
    <row r="2301" spans="1:8" x14ac:dyDescent="0.25">
      <c r="A2301" t="s">
        <v>5191</v>
      </c>
      <c r="B2301" t="s">
        <v>5022</v>
      </c>
      <c r="C2301" t="s">
        <v>5013</v>
      </c>
      <c r="D2301" s="1">
        <v>180714.6</v>
      </c>
      <c r="E2301" s="1">
        <v>126500.22</v>
      </c>
      <c r="F2301" s="1">
        <v>54214.38</v>
      </c>
      <c r="G2301" s="50">
        <v>9</v>
      </c>
      <c r="H2301" s="50">
        <f t="shared" si="35"/>
        <v>1</v>
      </c>
    </row>
    <row r="2302" spans="1:8" x14ac:dyDescent="0.25">
      <c r="A2302" t="s">
        <v>5186</v>
      </c>
      <c r="B2302" t="s">
        <v>5026</v>
      </c>
      <c r="C2302" t="s">
        <v>5017</v>
      </c>
      <c r="D2302" s="1">
        <v>15576</v>
      </c>
      <c r="E2302" s="1">
        <v>10903.2</v>
      </c>
      <c r="F2302" s="1">
        <v>4672.8</v>
      </c>
      <c r="G2302" s="50">
        <v>1</v>
      </c>
      <c r="H2302" s="50">
        <f t="shared" si="35"/>
        <v>1</v>
      </c>
    </row>
    <row r="2303" spans="1:8" x14ac:dyDescent="0.25">
      <c r="A2303" t="s">
        <v>5192</v>
      </c>
      <c r="B2303" t="s">
        <v>5020</v>
      </c>
      <c r="C2303" t="s">
        <v>5017</v>
      </c>
      <c r="D2303" s="1">
        <v>15448.32</v>
      </c>
      <c r="E2303" s="1">
        <v>10813.824000000001</v>
      </c>
      <c r="F2303" s="1">
        <v>4634.4960000000001</v>
      </c>
      <c r="G2303" s="50">
        <v>6</v>
      </c>
      <c r="H2303" s="50">
        <f t="shared" si="35"/>
        <v>1</v>
      </c>
    </row>
    <row r="2304" spans="1:8" x14ac:dyDescent="0.25">
      <c r="A2304" t="s">
        <v>5191</v>
      </c>
      <c r="B2304" t="s">
        <v>5023</v>
      </c>
      <c r="C2304" t="s">
        <v>5017</v>
      </c>
      <c r="D2304" s="1">
        <v>308280.71999999997</v>
      </c>
      <c r="E2304" s="1">
        <v>215796.50399999999</v>
      </c>
      <c r="F2304" s="1">
        <v>92484.216</v>
      </c>
      <c r="G2304" s="50">
        <v>11</v>
      </c>
      <c r="H2304" s="50">
        <f t="shared" si="35"/>
        <v>1</v>
      </c>
    </row>
    <row r="2305" spans="1:8" x14ac:dyDescent="0.25">
      <c r="A2305" t="s">
        <v>5188</v>
      </c>
      <c r="B2305" t="s">
        <v>5021</v>
      </c>
      <c r="C2305" t="s">
        <v>5016</v>
      </c>
      <c r="D2305" s="1">
        <v>263227.68</v>
      </c>
      <c r="E2305" s="1">
        <v>184259.37599999999</v>
      </c>
      <c r="F2305" s="1">
        <v>78968.304000000004</v>
      </c>
      <c r="G2305" s="50">
        <v>8</v>
      </c>
      <c r="H2305" s="50">
        <f t="shared" si="35"/>
        <v>1</v>
      </c>
    </row>
    <row r="2306" spans="1:8" x14ac:dyDescent="0.25">
      <c r="A2306" t="s">
        <v>5193</v>
      </c>
      <c r="B2306" t="s">
        <v>5026</v>
      </c>
      <c r="C2306" t="s">
        <v>5017</v>
      </c>
      <c r="D2306" s="1">
        <v>51717.4</v>
      </c>
      <c r="E2306" s="1">
        <v>36202.18</v>
      </c>
      <c r="F2306" s="1">
        <v>15515.22</v>
      </c>
      <c r="G2306" s="50">
        <v>5</v>
      </c>
      <c r="H2306" s="50">
        <f t="shared" si="35"/>
        <v>1</v>
      </c>
    </row>
    <row r="2307" spans="1:8" x14ac:dyDescent="0.25">
      <c r="A2307" t="s">
        <v>5192</v>
      </c>
      <c r="B2307" t="s">
        <v>5022</v>
      </c>
      <c r="C2307" t="s">
        <v>5017</v>
      </c>
      <c r="D2307" s="1">
        <v>52850.400000000001</v>
      </c>
      <c r="E2307" s="1">
        <v>36995.279999999999</v>
      </c>
      <c r="F2307" s="1">
        <v>15855.12</v>
      </c>
      <c r="G2307" s="50">
        <v>5</v>
      </c>
      <c r="H2307" s="50">
        <f t="shared" ref="H2307:H2370" si="36">SUBTOTAL(103,A2307)</f>
        <v>1</v>
      </c>
    </row>
    <row r="2308" spans="1:8" x14ac:dyDescent="0.25">
      <c r="A2308" t="s">
        <v>5186</v>
      </c>
      <c r="B2308" t="s">
        <v>5019</v>
      </c>
      <c r="C2308" t="s">
        <v>5015</v>
      </c>
      <c r="D2308" s="1">
        <v>196558</v>
      </c>
      <c r="E2308" s="1">
        <v>137590.6</v>
      </c>
      <c r="F2308" s="1">
        <v>58967.4</v>
      </c>
      <c r="G2308" s="50">
        <v>10</v>
      </c>
      <c r="H2308" s="50">
        <f t="shared" si="36"/>
        <v>1</v>
      </c>
    </row>
    <row r="2309" spans="1:8" x14ac:dyDescent="0.25">
      <c r="A2309" t="s">
        <v>5184</v>
      </c>
      <c r="B2309" t="s">
        <v>5026</v>
      </c>
      <c r="C2309" t="s">
        <v>5013</v>
      </c>
      <c r="D2309" s="1">
        <v>98707</v>
      </c>
      <c r="E2309" s="1">
        <v>69094.899999999994</v>
      </c>
      <c r="F2309" s="1">
        <v>29612.1</v>
      </c>
      <c r="G2309" s="50">
        <v>7</v>
      </c>
      <c r="H2309" s="50">
        <f t="shared" si="36"/>
        <v>1</v>
      </c>
    </row>
    <row r="2310" spans="1:8" x14ac:dyDescent="0.25">
      <c r="A2310" t="s">
        <v>5191</v>
      </c>
      <c r="B2310" t="s">
        <v>5026</v>
      </c>
      <c r="C2310" t="s">
        <v>5013</v>
      </c>
      <c r="D2310" s="1">
        <v>298366.2</v>
      </c>
      <c r="E2310" s="1">
        <v>208856.34</v>
      </c>
      <c r="F2310" s="1">
        <v>89509.86</v>
      </c>
      <c r="G2310" s="50">
        <v>11</v>
      </c>
      <c r="H2310" s="50">
        <f t="shared" si="36"/>
        <v>1</v>
      </c>
    </row>
    <row r="2311" spans="1:8" x14ac:dyDescent="0.25">
      <c r="A2311" t="s">
        <v>5188</v>
      </c>
      <c r="B2311" t="s">
        <v>5026</v>
      </c>
      <c r="C2311" t="s">
        <v>5015</v>
      </c>
      <c r="D2311" s="1">
        <v>14127.68</v>
      </c>
      <c r="E2311" s="1">
        <v>9889.3760000000002</v>
      </c>
      <c r="F2311" s="1">
        <v>4238.3040000000001</v>
      </c>
      <c r="G2311" s="50">
        <v>2</v>
      </c>
      <c r="H2311" s="50">
        <f t="shared" si="36"/>
        <v>1</v>
      </c>
    </row>
    <row r="2312" spans="1:8" x14ac:dyDescent="0.25">
      <c r="A2312" t="s">
        <v>5194</v>
      </c>
      <c r="B2312" t="s">
        <v>5020</v>
      </c>
      <c r="C2312" t="s">
        <v>5014</v>
      </c>
      <c r="D2312" s="1">
        <v>43522.92</v>
      </c>
      <c r="E2312" s="1">
        <v>30466.044000000002</v>
      </c>
      <c r="F2312" s="1">
        <v>13056.876</v>
      </c>
      <c r="G2312" s="50">
        <v>3</v>
      </c>
      <c r="H2312" s="50">
        <f t="shared" si="36"/>
        <v>1</v>
      </c>
    </row>
    <row r="2313" spans="1:8" x14ac:dyDescent="0.25">
      <c r="A2313" t="s">
        <v>5183</v>
      </c>
      <c r="B2313" t="s">
        <v>5019</v>
      </c>
      <c r="C2313" t="s">
        <v>5016</v>
      </c>
      <c r="D2313" s="1">
        <v>83664</v>
      </c>
      <c r="E2313" s="1">
        <v>58564.800000000003</v>
      </c>
      <c r="F2313" s="1">
        <v>25099.200000000001</v>
      </c>
      <c r="G2313" s="50">
        <v>8</v>
      </c>
      <c r="H2313" s="50">
        <f t="shared" si="36"/>
        <v>1</v>
      </c>
    </row>
    <row r="2314" spans="1:8" x14ac:dyDescent="0.25">
      <c r="A2314" t="s">
        <v>5189</v>
      </c>
      <c r="B2314" t="s">
        <v>5020</v>
      </c>
      <c r="C2314" t="s">
        <v>5013</v>
      </c>
      <c r="D2314" s="1">
        <v>405793.8</v>
      </c>
      <c r="E2314" s="1">
        <v>284055.65999999997</v>
      </c>
      <c r="F2314" s="1">
        <v>121738.14</v>
      </c>
      <c r="G2314" s="50">
        <v>12</v>
      </c>
      <c r="H2314" s="50">
        <f t="shared" si="36"/>
        <v>1</v>
      </c>
    </row>
    <row r="2315" spans="1:8" x14ac:dyDescent="0.25">
      <c r="A2315" t="s">
        <v>5189</v>
      </c>
      <c r="B2315" t="s">
        <v>5020</v>
      </c>
      <c r="C2315" t="s">
        <v>5015</v>
      </c>
      <c r="D2315" s="1">
        <v>6417.84</v>
      </c>
      <c r="E2315" s="1">
        <v>4492.4880000000003</v>
      </c>
      <c r="F2315" s="1">
        <v>1925.3520000000001</v>
      </c>
      <c r="G2315" s="50">
        <v>2</v>
      </c>
      <c r="H2315" s="50">
        <f t="shared" si="36"/>
        <v>1</v>
      </c>
    </row>
    <row r="2316" spans="1:8" x14ac:dyDescent="0.25">
      <c r="A2316" t="s">
        <v>5184</v>
      </c>
      <c r="B2316" t="s">
        <v>5026</v>
      </c>
      <c r="C2316" t="s">
        <v>5013</v>
      </c>
      <c r="D2316" s="1">
        <v>140595</v>
      </c>
      <c r="E2316" s="1">
        <v>98416.5</v>
      </c>
      <c r="F2316" s="1">
        <v>42178.5</v>
      </c>
      <c r="G2316" s="50">
        <v>7</v>
      </c>
      <c r="H2316" s="50">
        <f t="shared" si="36"/>
        <v>1</v>
      </c>
    </row>
    <row r="2317" spans="1:8" x14ac:dyDescent="0.25">
      <c r="A2317" t="s">
        <v>5184</v>
      </c>
      <c r="B2317" t="s">
        <v>5023</v>
      </c>
      <c r="C2317" t="s">
        <v>5016</v>
      </c>
      <c r="D2317" s="1">
        <v>81532</v>
      </c>
      <c r="E2317" s="1">
        <v>57072.4</v>
      </c>
      <c r="F2317" s="1">
        <v>24459.599999999999</v>
      </c>
      <c r="G2317" s="50">
        <v>4</v>
      </c>
      <c r="H2317" s="50">
        <f t="shared" si="36"/>
        <v>1</v>
      </c>
    </row>
    <row r="2318" spans="1:8" x14ac:dyDescent="0.25">
      <c r="A2318" t="s">
        <v>5191</v>
      </c>
      <c r="B2318" t="s">
        <v>5025</v>
      </c>
      <c r="C2318" t="s">
        <v>5015</v>
      </c>
      <c r="D2318" s="1">
        <v>5315.93</v>
      </c>
      <c r="E2318" s="1">
        <v>3721.1509999999998</v>
      </c>
      <c r="F2318" s="1">
        <v>1594.779</v>
      </c>
      <c r="G2318" s="50">
        <v>1</v>
      </c>
      <c r="H2318" s="50">
        <f t="shared" si="36"/>
        <v>1</v>
      </c>
    </row>
    <row r="2319" spans="1:8" x14ac:dyDescent="0.25">
      <c r="A2319" t="s">
        <v>5187</v>
      </c>
      <c r="B2319" t="s">
        <v>5020</v>
      </c>
      <c r="C2319" t="s">
        <v>5017</v>
      </c>
      <c r="D2319" s="1">
        <v>246753</v>
      </c>
      <c r="E2319" s="1">
        <v>172727.1</v>
      </c>
      <c r="F2319" s="1">
        <v>74025.899999999994</v>
      </c>
      <c r="G2319" s="50">
        <v>10</v>
      </c>
      <c r="H2319" s="50">
        <f t="shared" si="36"/>
        <v>1</v>
      </c>
    </row>
    <row r="2320" spans="1:8" x14ac:dyDescent="0.25">
      <c r="A2320" t="s">
        <v>5188</v>
      </c>
      <c r="B2320" t="s">
        <v>5025</v>
      </c>
      <c r="C2320" t="s">
        <v>5013</v>
      </c>
      <c r="D2320" s="1">
        <v>40799.160000000003</v>
      </c>
      <c r="E2320" s="1">
        <v>28559.412</v>
      </c>
      <c r="F2320" s="1">
        <v>12239.748</v>
      </c>
      <c r="G2320" s="50">
        <v>2</v>
      </c>
      <c r="H2320" s="50">
        <f t="shared" si="36"/>
        <v>1</v>
      </c>
    </row>
    <row r="2321" spans="1:8" x14ac:dyDescent="0.25">
      <c r="A2321" t="s">
        <v>5188</v>
      </c>
      <c r="B2321" t="s">
        <v>5025</v>
      </c>
      <c r="C2321" t="s">
        <v>5017</v>
      </c>
      <c r="D2321" s="1">
        <v>179710</v>
      </c>
      <c r="E2321" s="1">
        <v>125797</v>
      </c>
      <c r="F2321" s="1">
        <v>53913</v>
      </c>
      <c r="G2321" s="50">
        <v>10</v>
      </c>
      <c r="H2321" s="50">
        <f t="shared" si="36"/>
        <v>1</v>
      </c>
    </row>
    <row r="2322" spans="1:8" x14ac:dyDescent="0.25">
      <c r="A2322" t="s">
        <v>5185</v>
      </c>
      <c r="B2322" t="s">
        <v>5022</v>
      </c>
      <c r="C2322" t="s">
        <v>5014</v>
      </c>
      <c r="D2322" s="1">
        <v>165496</v>
      </c>
      <c r="E2322" s="1">
        <v>115847.2</v>
      </c>
      <c r="F2322" s="1">
        <v>49648.800000000003</v>
      </c>
      <c r="G2322" s="50">
        <v>8</v>
      </c>
      <c r="H2322" s="50">
        <f t="shared" si="36"/>
        <v>1</v>
      </c>
    </row>
    <row r="2323" spans="1:8" x14ac:dyDescent="0.25">
      <c r="A2323" t="s">
        <v>5193</v>
      </c>
      <c r="B2323" t="s">
        <v>5023</v>
      </c>
      <c r="C2323" t="s">
        <v>5017</v>
      </c>
      <c r="D2323" s="1">
        <v>14929.44</v>
      </c>
      <c r="E2323" s="1">
        <v>10450.608</v>
      </c>
      <c r="F2323" s="1">
        <v>4478.8320000000003</v>
      </c>
      <c r="G2323" s="50">
        <v>1</v>
      </c>
      <c r="H2323" s="50">
        <f t="shared" si="36"/>
        <v>1</v>
      </c>
    </row>
    <row r="2324" spans="1:8" x14ac:dyDescent="0.25">
      <c r="A2324" t="s">
        <v>5193</v>
      </c>
      <c r="B2324" t="s">
        <v>5024</v>
      </c>
      <c r="C2324" t="s">
        <v>5014</v>
      </c>
      <c r="D2324" s="1">
        <v>303853</v>
      </c>
      <c r="E2324" s="1">
        <v>212697.1</v>
      </c>
      <c r="F2324" s="1">
        <v>91155.9</v>
      </c>
      <c r="G2324" s="50">
        <v>11</v>
      </c>
      <c r="H2324" s="50">
        <f t="shared" si="36"/>
        <v>1</v>
      </c>
    </row>
    <row r="2325" spans="1:8" x14ac:dyDescent="0.25">
      <c r="A2325" t="s">
        <v>5188</v>
      </c>
      <c r="B2325" t="s">
        <v>5023</v>
      </c>
      <c r="C2325" t="s">
        <v>5013</v>
      </c>
      <c r="D2325" s="1">
        <v>262571.61</v>
      </c>
      <c r="E2325" s="1">
        <v>183800.12700000001</v>
      </c>
      <c r="F2325" s="1">
        <v>78771.482999999993</v>
      </c>
      <c r="G2325" s="50">
        <v>7</v>
      </c>
      <c r="H2325" s="50">
        <f t="shared" si="36"/>
        <v>1</v>
      </c>
    </row>
    <row r="2326" spans="1:8" x14ac:dyDescent="0.25">
      <c r="A2326" t="s">
        <v>5193</v>
      </c>
      <c r="B2326" t="s">
        <v>5026</v>
      </c>
      <c r="C2326" t="s">
        <v>5017</v>
      </c>
      <c r="D2326" s="1">
        <v>26571.9</v>
      </c>
      <c r="E2326" s="1">
        <v>18600.330000000002</v>
      </c>
      <c r="F2326" s="1">
        <v>7971.57</v>
      </c>
      <c r="G2326" s="50">
        <v>2</v>
      </c>
      <c r="H2326" s="50">
        <f t="shared" si="36"/>
        <v>1</v>
      </c>
    </row>
    <row r="2327" spans="1:8" x14ac:dyDescent="0.25">
      <c r="A2327" t="s">
        <v>5187</v>
      </c>
      <c r="B2327" t="s">
        <v>5025</v>
      </c>
      <c r="C2327" t="s">
        <v>5014</v>
      </c>
      <c r="D2327" s="1">
        <v>25575.9</v>
      </c>
      <c r="E2327" s="1">
        <v>17903.13</v>
      </c>
      <c r="F2327" s="1">
        <v>7672.77</v>
      </c>
      <c r="G2327" s="50">
        <v>5</v>
      </c>
      <c r="H2327" s="50">
        <f t="shared" si="36"/>
        <v>1</v>
      </c>
    </row>
    <row r="2328" spans="1:8" x14ac:dyDescent="0.25">
      <c r="A2328" t="s">
        <v>5185</v>
      </c>
      <c r="B2328" t="s">
        <v>5022</v>
      </c>
      <c r="C2328" t="s">
        <v>5014</v>
      </c>
      <c r="D2328" s="1">
        <v>81560</v>
      </c>
      <c r="E2328" s="1">
        <v>57092</v>
      </c>
      <c r="F2328" s="1">
        <v>24468</v>
      </c>
      <c r="G2328" s="50">
        <v>5</v>
      </c>
      <c r="H2328" s="50">
        <f t="shared" si="36"/>
        <v>1</v>
      </c>
    </row>
    <row r="2329" spans="1:8" x14ac:dyDescent="0.25">
      <c r="A2329" t="s">
        <v>5184</v>
      </c>
      <c r="B2329" t="s">
        <v>5026</v>
      </c>
      <c r="C2329" t="s">
        <v>5016</v>
      </c>
      <c r="D2329" s="1">
        <v>101528</v>
      </c>
      <c r="E2329" s="1">
        <v>71069.600000000006</v>
      </c>
      <c r="F2329" s="1">
        <v>30458.400000000001</v>
      </c>
      <c r="G2329" s="50">
        <v>5</v>
      </c>
      <c r="H2329" s="50">
        <f t="shared" si="36"/>
        <v>1</v>
      </c>
    </row>
    <row r="2330" spans="1:8" x14ac:dyDescent="0.25">
      <c r="A2330" t="s">
        <v>5187</v>
      </c>
      <c r="B2330" t="s">
        <v>5019</v>
      </c>
      <c r="C2330" t="s">
        <v>5016</v>
      </c>
      <c r="D2330" s="1">
        <v>51548.28</v>
      </c>
      <c r="E2330" s="1">
        <v>36083.796000000002</v>
      </c>
      <c r="F2330" s="1">
        <v>15464.484</v>
      </c>
      <c r="G2330" s="50">
        <v>7</v>
      </c>
      <c r="H2330" s="50">
        <f t="shared" si="36"/>
        <v>1</v>
      </c>
    </row>
    <row r="2331" spans="1:8" x14ac:dyDescent="0.25">
      <c r="A2331" t="s">
        <v>5188</v>
      </c>
      <c r="B2331" t="s">
        <v>5023</v>
      </c>
      <c r="C2331" t="s">
        <v>5017</v>
      </c>
      <c r="D2331" s="1">
        <v>136167.20000000001</v>
      </c>
      <c r="E2331" s="1">
        <v>95317.04</v>
      </c>
      <c r="F2331" s="1">
        <v>40850.160000000003</v>
      </c>
      <c r="G2331" s="50">
        <v>5</v>
      </c>
      <c r="H2331" s="50">
        <f t="shared" si="36"/>
        <v>1</v>
      </c>
    </row>
    <row r="2332" spans="1:8" x14ac:dyDescent="0.25">
      <c r="A2332" t="s">
        <v>5189</v>
      </c>
      <c r="B2332" t="s">
        <v>5023</v>
      </c>
      <c r="C2332" t="s">
        <v>5014</v>
      </c>
      <c r="D2332" s="1">
        <v>27307.77</v>
      </c>
      <c r="E2332" s="1">
        <v>19115.438999999998</v>
      </c>
      <c r="F2332" s="1">
        <v>8192.3310000000001</v>
      </c>
      <c r="G2332" s="50">
        <v>7</v>
      </c>
      <c r="H2332" s="50">
        <f t="shared" si="36"/>
        <v>1</v>
      </c>
    </row>
    <row r="2333" spans="1:8" x14ac:dyDescent="0.25">
      <c r="A2333" t="s">
        <v>5193</v>
      </c>
      <c r="B2333" t="s">
        <v>5025</v>
      </c>
      <c r="C2333" t="s">
        <v>5015</v>
      </c>
      <c r="D2333" s="1">
        <v>237922.3</v>
      </c>
      <c r="E2333" s="1">
        <v>166545.60999999999</v>
      </c>
      <c r="F2333" s="1">
        <v>71376.69</v>
      </c>
      <c r="G2333" s="50">
        <v>11</v>
      </c>
      <c r="H2333" s="50">
        <f t="shared" si="36"/>
        <v>1</v>
      </c>
    </row>
    <row r="2334" spans="1:8" x14ac:dyDescent="0.25">
      <c r="A2334" t="s">
        <v>5185</v>
      </c>
      <c r="B2334" t="s">
        <v>5026</v>
      </c>
      <c r="C2334" t="s">
        <v>5015</v>
      </c>
      <c r="D2334" s="1">
        <v>34685</v>
      </c>
      <c r="E2334" s="1">
        <v>24279.5</v>
      </c>
      <c r="F2334" s="1">
        <v>10405.5</v>
      </c>
      <c r="G2334" s="50">
        <v>1</v>
      </c>
      <c r="H2334" s="50">
        <f t="shared" si="36"/>
        <v>1</v>
      </c>
    </row>
    <row r="2335" spans="1:8" x14ac:dyDescent="0.25">
      <c r="A2335" t="s">
        <v>5191</v>
      </c>
      <c r="B2335" t="s">
        <v>5021</v>
      </c>
      <c r="C2335" t="s">
        <v>5016</v>
      </c>
      <c r="D2335" s="1">
        <v>69033.600000000006</v>
      </c>
      <c r="E2335" s="1">
        <v>48323.519999999997</v>
      </c>
      <c r="F2335" s="1">
        <v>20710.080000000002</v>
      </c>
      <c r="G2335" s="50">
        <v>10</v>
      </c>
      <c r="H2335" s="50">
        <f t="shared" si="36"/>
        <v>1</v>
      </c>
    </row>
    <row r="2336" spans="1:8" x14ac:dyDescent="0.25">
      <c r="A2336" t="s">
        <v>5188</v>
      </c>
      <c r="B2336" t="s">
        <v>5022</v>
      </c>
      <c r="C2336" t="s">
        <v>5017</v>
      </c>
      <c r="D2336" s="1">
        <v>20797.75</v>
      </c>
      <c r="E2336" s="1">
        <v>14558.424999999999</v>
      </c>
      <c r="F2336" s="1">
        <v>6239.3249999999998</v>
      </c>
      <c r="G2336" s="50">
        <v>1</v>
      </c>
      <c r="H2336" s="50">
        <f t="shared" si="36"/>
        <v>1</v>
      </c>
    </row>
    <row r="2337" spans="1:8" x14ac:dyDescent="0.25">
      <c r="A2337" t="s">
        <v>5192</v>
      </c>
      <c r="B2337" t="s">
        <v>5026</v>
      </c>
      <c r="C2337" t="s">
        <v>5016</v>
      </c>
      <c r="D2337" s="1">
        <v>294792</v>
      </c>
      <c r="E2337" s="1">
        <v>206354.4</v>
      </c>
      <c r="F2337" s="1">
        <v>88437.6</v>
      </c>
      <c r="G2337" s="50">
        <v>12</v>
      </c>
      <c r="H2337" s="50">
        <f t="shared" si="36"/>
        <v>1</v>
      </c>
    </row>
    <row r="2338" spans="1:8" x14ac:dyDescent="0.25">
      <c r="A2338" t="s">
        <v>5185</v>
      </c>
      <c r="B2338" t="s">
        <v>5022</v>
      </c>
      <c r="C2338" t="s">
        <v>5014</v>
      </c>
      <c r="D2338" s="1">
        <v>134334.72</v>
      </c>
      <c r="E2338" s="1">
        <v>94034.304000000004</v>
      </c>
      <c r="F2338" s="1">
        <v>40300.415999999997</v>
      </c>
      <c r="G2338" s="50">
        <v>6</v>
      </c>
      <c r="H2338" s="50">
        <f t="shared" si="36"/>
        <v>1</v>
      </c>
    </row>
    <row r="2339" spans="1:8" x14ac:dyDescent="0.25">
      <c r="A2339" t="s">
        <v>5188</v>
      </c>
      <c r="B2339" t="s">
        <v>5021</v>
      </c>
      <c r="C2339" t="s">
        <v>5015</v>
      </c>
      <c r="D2339" s="1">
        <v>139672.04999999999</v>
      </c>
      <c r="E2339" s="1">
        <v>97770.434999999998</v>
      </c>
      <c r="F2339" s="1">
        <v>41901.614999999998</v>
      </c>
      <c r="G2339" s="50">
        <v>7</v>
      </c>
      <c r="H2339" s="50">
        <f t="shared" si="36"/>
        <v>1</v>
      </c>
    </row>
    <row r="2340" spans="1:8" x14ac:dyDescent="0.25">
      <c r="A2340" t="s">
        <v>5190</v>
      </c>
      <c r="B2340" t="s">
        <v>5021</v>
      </c>
      <c r="C2340" t="s">
        <v>5016</v>
      </c>
      <c r="D2340" s="1">
        <v>314225.28000000003</v>
      </c>
      <c r="E2340" s="1">
        <v>219957.696</v>
      </c>
      <c r="F2340" s="1">
        <v>94267.584000000003</v>
      </c>
      <c r="G2340" s="50">
        <v>12</v>
      </c>
      <c r="H2340" s="50">
        <f t="shared" si="36"/>
        <v>1</v>
      </c>
    </row>
    <row r="2341" spans="1:8" x14ac:dyDescent="0.25">
      <c r="A2341" t="s">
        <v>5189</v>
      </c>
      <c r="B2341" t="s">
        <v>5024</v>
      </c>
      <c r="C2341" t="s">
        <v>5015</v>
      </c>
      <c r="D2341" s="1">
        <v>112042</v>
      </c>
      <c r="E2341" s="1">
        <v>78429.399999999994</v>
      </c>
      <c r="F2341" s="1">
        <v>33612.6</v>
      </c>
      <c r="G2341" s="50">
        <v>4</v>
      </c>
      <c r="H2341" s="50">
        <f t="shared" si="36"/>
        <v>1</v>
      </c>
    </row>
    <row r="2342" spans="1:8" x14ac:dyDescent="0.25">
      <c r="A2342" t="s">
        <v>5185</v>
      </c>
      <c r="B2342" t="s">
        <v>5026</v>
      </c>
      <c r="C2342" t="s">
        <v>5016</v>
      </c>
      <c r="D2342" s="1">
        <v>136570</v>
      </c>
      <c r="E2342" s="1">
        <v>95599</v>
      </c>
      <c r="F2342" s="1">
        <v>40971</v>
      </c>
      <c r="G2342" s="50">
        <v>10</v>
      </c>
      <c r="H2342" s="50">
        <f t="shared" si="36"/>
        <v>1</v>
      </c>
    </row>
    <row r="2343" spans="1:8" x14ac:dyDescent="0.25">
      <c r="A2343" t="s">
        <v>5194</v>
      </c>
      <c r="B2343" t="s">
        <v>5026</v>
      </c>
      <c r="C2343" t="s">
        <v>5013</v>
      </c>
      <c r="D2343" s="1">
        <v>177249.6</v>
      </c>
      <c r="E2343" s="1">
        <v>124074.72</v>
      </c>
      <c r="F2343" s="1">
        <v>53174.879999999997</v>
      </c>
      <c r="G2343" s="50">
        <v>11</v>
      </c>
      <c r="H2343" s="50">
        <f t="shared" si="36"/>
        <v>1</v>
      </c>
    </row>
    <row r="2344" spans="1:8" x14ac:dyDescent="0.25">
      <c r="A2344" t="s">
        <v>5186</v>
      </c>
      <c r="B2344" t="s">
        <v>5024</v>
      </c>
      <c r="C2344" t="s">
        <v>5014</v>
      </c>
      <c r="D2344" s="1">
        <v>107298.24000000001</v>
      </c>
      <c r="E2344" s="1">
        <v>75108.767999999996</v>
      </c>
      <c r="F2344" s="1">
        <v>32189.472000000002</v>
      </c>
      <c r="G2344" s="50">
        <v>3</v>
      </c>
      <c r="H2344" s="50">
        <f t="shared" si="36"/>
        <v>1</v>
      </c>
    </row>
    <row r="2345" spans="1:8" x14ac:dyDescent="0.25">
      <c r="A2345" t="s">
        <v>5187</v>
      </c>
      <c r="B2345" t="s">
        <v>5022</v>
      </c>
      <c r="C2345" t="s">
        <v>5016</v>
      </c>
      <c r="D2345" s="1">
        <v>46878</v>
      </c>
      <c r="E2345" s="1">
        <v>32814.6</v>
      </c>
      <c r="F2345" s="1">
        <v>14063.4</v>
      </c>
      <c r="G2345" s="50">
        <v>3</v>
      </c>
      <c r="H2345" s="50">
        <f t="shared" si="36"/>
        <v>1</v>
      </c>
    </row>
    <row r="2346" spans="1:8" x14ac:dyDescent="0.25">
      <c r="A2346" t="s">
        <v>5187</v>
      </c>
      <c r="B2346" t="s">
        <v>5021</v>
      </c>
      <c r="C2346" t="s">
        <v>5015</v>
      </c>
      <c r="D2346" s="1">
        <v>158375.91</v>
      </c>
      <c r="E2346" s="1">
        <v>110863.137</v>
      </c>
      <c r="F2346" s="1">
        <v>47512.773000000001</v>
      </c>
      <c r="G2346" s="50">
        <v>7</v>
      </c>
      <c r="H2346" s="50">
        <f t="shared" si="36"/>
        <v>1</v>
      </c>
    </row>
    <row r="2347" spans="1:8" x14ac:dyDescent="0.25">
      <c r="A2347" t="s">
        <v>5193</v>
      </c>
      <c r="B2347" t="s">
        <v>5020</v>
      </c>
      <c r="C2347" t="s">
        <v>5016</v>
      </c>
      <c r="D2347" s="1">
        <v>58008.5</v>
      </c>
      <c r="E2347" s="1">
        <v>40605.949999999997</v>
      </c>
      <c r="F2347" s="1">
        <v>17402.55</v>
      </c>
      <c r="G2347" s="50">
        <v>5</v>
      </c>
      <c r="H2347" s="50">
        <f t="shared" si="36"/>
        <v>1</v>
      </c>
    </row>
    <row r="2348" spans="1:8" x14ac:dyDescent="0.25">
      <c r="A2348" t="s">
        <v>5188</v>
      </c>
      <c r="B2348" t="s">
        <v>5020</v>
      </c>
      <c r="C2348" t="s">
        <v>5013</v>
      </c>
      <c r="D2348" s="1">
        <v>195318</v>
      </c>
      <c r="E2348" s="1">
        <v>136722.6</v>
      </c>
      <c r="F2348" s="1">
        <v>58595.4</v>
      </c>
      <c r="G2348" s="50">
        <v>9</v>
      </c>
      <c r="H2348" s="50">
        <f t="shared" si="36"/>
        <v>1</v>
      </c>
    </row>
    <row r="2349" spans="1:8" x14ac:dyDescent="0.25">
      <c r="A2349" t="s">
        <v>5185</v>
      </c>
      <c r="B2349" t="s">
        <v>5024</v>
      </c>
      <c r="C2349" t="s">
        <v>5013</v>
      </c>
      <c r="D2349" s="1">
        <v>43035.3</v>
      </c>
      <c r="E2349" s="1">
        <v>30124.71</v>
      </c>
      <c r="F2349" s="1">
        <v>12910.59</v>
      </c>
      <c r="G2349" s="50">
        <v>6</v>
      </c>
      <c r="H2349" s="50">
        <f t="shared" si="36"/>
        <v>1</v>
      </c>
    </row>
    <row r="2350" spans="1:8" x14ac:dyDescent="0.25">
      <c r="A2350" t="s">
        <v>5186</v>
      </c>
      <c r="B2350" t="s">
        <v>5019</v>
      </c>
      <c r="C2350" t="s">
        <v>5017</v>
      </c>
      <c r="D2350" s="1">
        <v>128268</v>
      </c>
      <c r="E2350" s="1">
        <v>89787.6</v>
      </c>
      <c r="F2350" s="1">
        <v>38480.400000000001</v>
      </c>
      <c r="G2350" s="50">
        <v>9</v>
      </c>
      <c r="H2350" s="50">
        <f t="shared" si="36"/>
        <v>1</v>
      </c>
    </row>
    <row r="2351" spans="1:8" x14ac:dyDescent="0.25">
      <c r="A2351" t="s">
        <v>5193</v>
      </c>
      <c r="B2351" t="s">
        <v>5022</v>
      </c>
      <c r="C2351" t="s">
        <v>5015</v>
      </c>
      <c r="D2351" s="1">
        <v>55377.45</v>
      </c>
      <c r="E2351" s="1">
        <v>38764.214999999997</v>
      </c>
      <c r="F2351" s="1">
        <v>16613.235000000001</v>
      </c>
      <c r="G2351" s="50">
        <v>5</v>
      </c>
      <c r="H2351" s="50">
        <f t="shared" si="36"/>
        <v>1</v>
      </c>
    </row>
    <row r="2352" spans="1:8" x14ac:dyDescent="0.25">
      <c r="A2352" t="s">
        <v>5186</v>
      </c>
      <c r="B2352" t="s">
        <v>5020</v>
      </c>
      <c r="C2352" t="s">
        <v>5017</v>
      </c>
      <c r="D2352" s="1">
        <v>242862.9</v>
      </c>
      <c r="E2352" s="1">
        <v>170004.03</v>
      </c>
      <c r="F2352" s="1">
        <v>72858.87</v>
      </c>
      <c r="G2352" s="50">
        <v>10</v>
      </c>
      <c r="H2352" s="50">
        <f t="shared" si="36"/>
        <v>1</v>
      </c>
    </row>
    <row r="2353" spans="1:8" x14ac:dyDescent="0.25">
      <c r="A2353" t="s">
        <v>5192</v>
      </c>
      <c r="B2353" t="s">
        <v>5022</v>
      </c>
      <c r="C2353" t="s">
        <v>5013</v>
      </c>
      <c r="D2353" s="1">
        <v>92878.5</v>
      </c>
      <c r="E2353" s="1">
        <v>65014.95</v>
      </c>
      <c r="F2353" s="1">
        <v>27863.55</v>
      </c>
      <c r="G2353" s="50">
        <v>5</v>
      </c>
      <c r="H2353" s="50">
        <f t="shared" si="36"/>
        <v>1</v>
      </c>
    </row>
    <row r="2354" spans="1:8" x14ac:dyDescent="0.25">
      <c r="A2354" t="s">
        <v>5185</v>
      </c>
      <c r="B2354" t="s">
        <v>5023</v>
      </c>
      <c r="C2354" t="s">
        <v>5014</v>
      </c>
      <c r="D2354" s="1">
        <v>5322.18</v>
      </c>
      <c r="E2354" s="1">
        <v>3725.5259999999998</v>
      </c>
      <c r="F2354" s="1">
        <v>1596.654</v>
      </c>
      <c r="G2354" s="50">
        <v>2</v>
      </c>
      <c r="H2354" s="50">
        <f t="shared" si="36"/>
        <v>1</v>
      </c>
    </row>
    <row r="2355" spans="1:8" x14ac:dyDescent="0.25">
      <c r="A2355" t="s">
        <v>5188</v>
      </c>
      <c r="B2355" t="s">
        <v>5023</v>
      </c>
      <c r="C2355" t="s">
        <v>5016</v>
      </c>
      <c r="D2355" s="1">
        <v>11775.54</v>
      </c>
      <c r="E2355" s="1">
        <v>8242.8780000000006</v>
      </c>
      <c r="F2355" s="1">
        <v>3532.6619999999998</v>
      </c>
      <c r="G2355" s="50">
        <v>1</v>
      </c>
      <c r="H2355" s="50">
        <f t="shared" si="36"/>
        <v>1</v>
      </c>
    </row>
    <row r="2356" spans="1:8" x14ac:dyDescent="0.25">
      <c r="A2356" t="s">
        <v>5185</v>
      </c>
      <c r="B2356" t="s">
        <v>5021</v>
      </c>
      <c r="C2356" t="s">
        <v>5014</v>
      </c>
      <c r="D2356" s="1">
        <v>18255.32</v>
      </c>
      <c r="E2356" s="1">
        <v>12778.724</v>
      </c>
      <c r="F2356" s="1">
        <v>5476.5959999999995</v>
      </c>
      <c r="G2356" s="50">
        <v>4</v>
      </c>
      <c r="H2356" s="50">
        <f t="shared" si="36"/>
        <v>1</v>
      </c>
    </row>
    <row r="2357" spans="1:8" x14ac:dyDescent="0.25">
      <c r="A2357" t="s">
        <v>5189</v>
      </c>
      <c r="B2357" t="s">
        <v>5026</v>
      </c>
      <c r="C2357" t="s">
        <v>5016</v>
      </c>
      <c r="D2357" s="1">
        <v>24696</v>
      </c>
      <c r="E2357" s="1">
        <v>17287.2</v>
      </c>
      <c r="F2357" s="1">
        <v>7408.8</v>
      </c>
      <c r="G2357" s="50">
        <v>2</v>
      </c>
      <c r="H2357" s="50">
        <f t="shared" si="36"/>
        <v>1</v>
      </c>
    </row>
    <row r="2358" spans="1:8" x14ac:dyDescent="0.25">
      <c r="A2358" t="s">
        <v>5187</v>
      </c>
      <c r="B2358" t="s">
        <v>5024</v>
      </c>
      <c r="C2358" t="s">
        <v>5014</v>
      </c>
      <c r="D2358" s="1">
        <v>75939.12</v>
      </c>
      <c r="E2358" s="1">
        <v>53157.383999999998</v>
      </c>
      <c r="F2358" s="1">
        <v>22781.736000000001</v>
      </c>
      <c r="G2358" s="50">
        <v>3</v>
      </c>
      <c r="H2358" s="50">
        <f t="shared" si="36"/>
        <v>1</v>
      </c>
    </row>
    <row r="2359" spans="1:8" x14ac:dyDescent="0.25">
      <c r="A2359" t="s">
        <v>5193</v>
      </c>
      <c r="B2359" t="s">
        <v>5022</v>
      </c>
      <c r="C2359" t="s">
        <v>5013</v>
      </c>
      <c r="D2359" s="1">
        <v>64694.16</v>
      </c>
      <c r="E2359" s="1">
        <v>45285.911999999997</v>
      </c>
      <c r="F2359" s="1">
        <v>19408.248</v>
      </c>
      <c r="G2359" s="50">
        <v>2</v>
      </c>
      <c r="H2359" s="50">
        <f t="shared" si="36"/>
        <v>1</v>
      </c>
    </row>
    <row r="2360" spans="1:8" x14ac:dyDescent="0.25">
      <c r="A2360" t="s">
        <v>5188</v>
      </c>
      <c r="B2360" t="s">
        <v>5024</v>
      </c>
      <c r="C2360" t="s">
        <v>5015</v>
      </c>
      <c r="D2360" s="1">
        <v>174923</v>
      </c>
      <c r="E2360" s="1">
        <v>122446.1</v>
      </c>
      <c r="F2360" s="1">
        <v>52476.9</v>
      </c>
      <c r="G2360" s="50">
        <v>7</v>
      </c>
      <c r="H2360" s="50">
        <f t="shared" si="36"/>
        <v>1</v>
      </c>
    </row>
    <row r="2361" spans="1:8" x14ac:dyDescent="0.25">
      <c r="A2361" t="s">
        <v>5192</v>
      </c>
      <c r="B2361" t="s">
        <v>5020</v>
      </c>
      <c r="C2361" t="s">
        <v>5013</v>
      </c>
      <c r="D2361" s="1">
        <v>55440</v>
      </c>
      <c r="E2361" s="1">
        <v>38808</v>
      </c>
      <c r="F2361" s="1">
        <v>16632</v>
      </c>
      <c r="G2361" s="50">
        <v>11</v>
      </c>
      <c r="H2361" s="50">
        <f t="shared" si="36"/>
        <v>1</v>
      </c>
    </row>
    <row r="2362" spans="1:8" x14ac:dyDescent="0.25">
      <c r="A2362" t="s">
        <v>5188</v>
      </c>
      <c r="B2362" t="s">
        <v>5019</v>
      </c>
      <c r="C2362" t="s">
        <v>5014</v>
      </c>
      <c r="D2362" s="1">
        <v>289168</v>
      </c>
      <c r="E2362" s="1">
        <v>202417.6</v>
      </c>
      <c r="F2362" s="1">
        <v>86750.399999999994</v>
      </c>
      <c r="G2362" s="50">
        <v>11</v>
      </c>
      <c r="H2362" s="50">
        <f t="shared" si="36"/>
        <v>1</v>
      </c>
    </row>
    <row r="2363" spans="1:8" x14ac:dyDescent="0.25">
      <c r="A2363" t="s">
        <v>5190</v>
      </c>
      <c r="B2363" t="s">
        <v>5024</v>
      </c>
      <c r="C2363" t="s">
        <v>5017</v>
      </c>
      <c r="D2363" s="1">
        <v>29355.45</v>
      </c>
      <c r="E2363" s="1">
        <v>20548.814999999999</v>
      </c>
      <c r="F2363" s="1">
        <v>8806.6350000000002</v>
      </c>
      <c r="G2363" s="50">
        <v>5</v>
      </c>
      <c r="H2363" s="50">
        <f t="shared" si="36"/>
        <v>1</v>
      </c>
    </row>
    <row r="2364" spans="1:8" x14ac:dyDescent="0.25">
      <c r="A2364" t="s">
        <v>5192</v>
      </c>
      <c r="B2364" t="s">
        <v>5023</v>
      </c>
      <c r="C2364" t="s">
        <v>5017</v>
      </c>
      <c r="D2364" s="1">
        <v>98116.77</v>
      </c>
      <c r="E2364" s="1">
        <v>68681.739000000001</v>
      </c>
      <c r="F2364" s="1">
        <v>29435.030999999999</v>
      </c>
      <c r="G2364" s="50">
        <v>3</v>
      </c>
      <c r="H2364" s="50">
        <f t="shared" si="36"/>
        <v>1</v>
      </c>
    </row>
    <row r="2365" spans="1:8" x14ac:dyDescent="0.25">
      <c r="A2365" t="s">
        <v>5183</v>
      </c>
      <c r="B2365" t="s">
        <v>5019</v>
      </c>
      <c r="C2365" t="s">
        <v>5017</v>
      </c>
      <c r="D2365" s="1">
        <v>280939.2</v>
      </c>
      <c r="E2365" s="1">
        <v>196657.44</v>
      </c>
      <c r="F2365" s="1">
        <v>84281.76</v>
      </c>
      <c r="G2365" s="50">
        <v>12</v>
      </c>
      <c r="H2365" s="50">
        <f t="shared" si="36"/>
        <v>1</v>
      </c>
    </row>
    <row r="2366" spans="1:8" x14ac:dyDescent="0.25">
      <c r="A2366" t="s">
        <v>5191</v>
      </c>
      <c r="B2366" t="s">
        <v>5025</v>
      </c>
      <c r="C2366" t="s">
        <v>5017</v>
      </c>
      <c r="D2366" s="1">
        <v>369711.65</v>
      </c>
      <c r="E2366" s="1">
        <v>258798.155</v>
      </c>
      <c r="F2366" s="1">
        <v>110913.495</v>
      </c>
      <c r="G2366" s="50">
        <v>11</v>
      </c>
      <c r="H2366" s="50">
        <f t="shared" si="36"/>
        <v>1</v>
      </c>
    </row>
    <row r="2367" spans="1:8" x14ac:dyDescent="0.25">
      <c r="A2367" t="s">
        <v>5185</v>
      </c>
      <c r="B2367" t="s">
        <v>5026</v>
      </c>
      <c r="C2367" t="s">
        <v>5013</v>
      </c>
      <c r="D2367" s="1">
        <v>77032.800000000003</v>
      </c>
      <c r="E2367" s="1">
        <v>53922.96</v>
      </c>
      <c r="F2367" s="1">
        <v>23109.84</v>
      </c>
      <c r="G2367" s="50">
        <v>6</v>
      </c>
      <c r="H2367" s="50">
        <f t="shared" si="36"/>
        <v>1</v>
      </c>
    </row>
    <row r="2368" spans="1:8" x14ac:dyDescent="0.25">
      <c r="A2368" t="s">
        <v>5191</v>
      </c>
      <c r="B2368" t="s">
        <v>5026</v>
      </c>
      <c r="C2368" t="s">
        <v>5016</v>
      </c>
      <c r="D2368" s="1">
        <v>251334</v>
      </c>
      <c r="E2368" s="1">
        <v>175933.8</v>
      </c>
      <c r="F2368" s="1">
        <v>75400.2</v>
      </c>
      <c r="G2368" s="50">
        <v>9</v>
      </c>
      <c r="H2368" s="50">
        <f t="shared" si="36"/>
        <v>1</v>
      </c>
    </row>
    <row r="2369" spans="1:8" x14ac:dyDescent="0.25">
      <c r="A2369" t="s">
        <v>5190</v>
      </c>
      <c r="B2369" t="s">
        <v>5023</v>
      </c>
      <c r="C2369" t="s">
        <v>5013</v>
      </c>
      <c r="D2369" s="1">
        <v>230960.4</v>
      </c>
      <c r="E2369" s="1">
        <v>161672.28</v>
      </c>
      <c r="F2369" s="1">
        <v>69288.12</v>
      </c>
      <c r="G2369" s="50">
        <v>12</v>
      </c>
      <c r="H2369" s="50">
        <f t="shared" si="36"/>
        <v>1</v>
      </c>
    </row>
    <row r="2370" spans="1:8" x14ac:dyDescent="0.25">
      <c r="A2370" t="s">
        <v>5190</v>
      </c>
      <c r="B2370" t="s">
        <v>5025</v>
      </c>
      <c r="C2370" t="s">
        <v>5016</v>
      </c>
      <c r="D2370" s="1">
        <v>93562.559999999998</v>
      </c>
      <c r="E2370" s="1">
        <v>65493.792000000001</v>
      </c>
      <c r="F2370" s="1">
        <v>28068.768</v>
      </c>
      <c r="G2370" s="50">
        <v>9</v>
      </c>
      <c r="H2370" s="50">
        <f t="shared" si="36"/>
        <v>1</v>
      </c>
    </row>
    <row r="2371" spans="1:8" x14ac:dyDescent="0.25">
      <c r="A2371" t="s">
        <v>5192</v>
      </c>
      <c r="B2371" t="s">
        <v>5024</v>
      </c>
      <c r="C2371" t="s">
        <v>5016</v>
      </c>
      <c r="D2371" s="1">
        <v>16745</v>
      </c>
      <c r="E2371" s="1">
        <v>11721.5</v>
      </c>
      <c r="F2371" s="1">
        <v>5023.5</v>
      </c>
      <c r="G2371" s="50">
        <v>1</v>
      </c>
      <c r="H2371" s="50">
        <f t="shared" ref="H2371:H2434" si="37">SUBTOTAL(103,A2371)</f>
        <v>1</v>
      </c>
    </row>
    <row r="2372" spans="1:8" x14ac:dyDescent="0.25">
      <c r="A2372" t="s">
        <v>5189</v>
      </c>
      <c r="B2372" t="s">
        <v>5020</v>
      </c>
      <c r="C2372" t="s">
        <v>5016</v>
      </c>
      <c r="D2372" s="1">
        <v>201137.04</v>
      </c>
      <c r="E2372" s="1">
        <v>140795.92800000001</v>
      </c>
      <c r="F2372" s="1">
        <v>60341.112000000001</v>
      </c>
      <c r="G2372" s="50">
        <v>9</v>
      </c>
      <c r="H2372" s="50">
        <f t="shared" si="37"/>
        <v>1</v>
      </c>
    </row>
    <row r="2373" spans="1:8" x14ac:dyDescent="0.25">
      <c r="A2373" t="s">
        <v>5192</v>
      </c>
      <c r="B2373" t="s">
        <v>5025</v>
      </c>
      <c r="C2373" t="s">
        <v>5015</v>
      </c>
      <c r="D2373" s="1">
        <v>181834.56</v>
      </c>
      <c r="E2373" s="1">
        <v>127284.192</v>
      </c>
      <c r="F2373" s="1">
        <v>54550.368000000002</v>
      </c>
      <c r="G2373" s="50">
        <v>6</v>
      </c>
      <c r="H2373" s="50">
        <f t="shared" si="37"/>
        <v>1</v>
      </c>
    </row>
    <row r="2374" spans="1:8" x14ac:dyDescent="0.25">
      <c r="A2374" t="s">
        <v>5184</v>
      </c>
      <c r="B2374" t="s">
        <v>5019</v>
      </c>
      <c r="C2374" t="s">
        <v>5015</v>
      </c>
      <c r="D2374" s="1">
        <v>37708</v>
      </c>
      <c r="E2374" s="1">
        <v>26395.599999999999</v>
      </c>
      <c r="F2374" s="1">
        <v>11312.4</v>
      </c>
      <c r="G2374" s="50">
        <v>4</v>
      </c>
      <c r="H2374" s="50">
        <f t="shared" si="37"/>
        <v>1</v>
      </c>
    </row>
    <row r="2375" spans="1:8" x14ac:dyDescent="0.25">
      <c r="A2375" t="s">
        <v>5194</v>
      </c>
      <c r="B2375" t="s">
        <v>5020</v>
      </c>
      <c r="C2375" t="s">
        <v>5017</v>
      </c>
      <c r="D2375" s="1">
        <v>258891.6</v>
      </c>
      <c r="E2375" s="1">
        <v>181224.12</v>
      </c>
      <c r="F2375" s="1">
        <v>77667.48</v>
      </c>
      <c r="G2375" s="50">
        <v>11</v>
      </c>
      <c r="H2375" s="50">
        <f t="shared" si="37"/>
        <v>1</v>
      </c>
    </row>
    <row r="2376" spans="1:8" x14ac:dyDescent="0.25">
      <c r="A2376" t="s">
        <v>5183</v>
      </c>
      <c r="B2376" t="s">
        <v>5019</v>
      </c>
      <c r="C2376" t="s">
        <v>5015</v>
      </c>
      <c r="D2376" s="1">
        <v>271479.11</v>
      </c>
      <c r="E2376" s="1">
        <v>190035.37700000001</v>
      </c>
      <c r="F2376" s="1">
        <v>81443.732999999993</v>
      </c>
      <c r="G2376" s="50">
        <v>7</v>
      </c>
      <c r="H2376" s="50">
        <f t="shared" si="37"/>
        <v>1</v>
      </c>
    </row>
    <row r="2377" spans="1:8" x14ac:dyDescent="0.25">
      <c r="A2377" t="s">
        <v>5185</v>
      </c>
      <c r="B2377" t="s">
        <v>5026</v>
      </c>
      <c r="C2377" t="s">
        <v>5013</v>
      </c>
      <c r="D2377" s="1">
        <v>127623</v>
      </c>
      <c r="E2377" s="1">
        <v>89336.1</v>
      </c>
      <c r="F2377" s="1">
        <v>38286.9</v>
      </c>
      <c r="G2377" s="50">
        <v>10</v>
      </c>
      <c r="H2377" s="50">
        <f t="shared" si="37"/>
        <v>1</v>
      </c>
    </row>
    <row r="2378" spans="1:8" x14ac:dyDescent="0.25">
      <c r="A2378" t="s">
        <v>5192</v>
      </c>
      <c r="B2378" t="s">
        <v>5022</v>
      </c>
      <c r="C2378" t="s">
        <v>5016</v>
      </c>
      <c r="D2378" s="1">
        <v>56232</v>
      </c>
      <c r="E2378" s="1">
        <v>39362.400000000001</v>
      </c>
      <c r="F2378" s="1">
        <v>16869.599999999999</v>
      </c>
      <c r="G2378" s="50">
        <v>3</v>
      </c>
      <c r="H2378" s="50">
        <f t="shared" si="37"/>
        <v>1</v>
      </c>
    </row>
    <row r="2379" spans="1:8" x14ac:dyDescent="0.25">
      <c r="A2379" t="s">
        <v>5188</v>
      </c>
      <c r="B2379" t="s">
        <v>5025</v>
      </c>
      <c r="C2379" t="s">
        <v>5017</v>
      </c>
      <c r="D2379" s="1">
        <v>169990.8</v>
      </c>
      <c r="E2379" s="1">
        <v>118993.56</v>
      </c>
      <c r="F2379" s="1">
        <v>50997.24</v>
      </c>
      <c r="G2379" s="50">
        <v>7</v>
      </c>
      <c r="H2379" s="50">
        <f t="shared" si="37"/>
        <v>1</v>
      </c>
    </row>
    <row r="2380" spans="1:8" x14ac:dyDescent="0.25">
      <c r="A2380" t="s">
        <v>5193</v>
      </c>
      <c r="B2380" t="s">
        <v>5021</v>
      </c>
      <c r="C2380" t="s">
        <v>5013</v>
      </c>
      <c r="D2380" s="1">
        <v>266156</v>
      </c>
      <c r="E2380" s="1">
        <v>186309.2</v>
      </c>
      <c r="F2380" s="1">
        <v>79846.8</v>
      </c>
      <c r="G2380" s="50">
        <v>8</v>
      </c>
      <c r="H2380" s="50">
        <f t="shared" si="37"/>
        <v>1</v>
      </c>
    </row>
    <row r="2381" spans="1:8" x14ac:dyDescent="0.25">
      <c r="A2381" t="s">
        <v>5187</v>
      </c>
      <c r="B2381" t="s">
        <v>5026</v>
      </c>
      <c r="C2381" t="s">
        <v>5017</v>
      </c>
      <c r="D2381" s="1">
        <v>22354</v>
      </c>
      <c r="E2381" s="1">
        <v>15647.8</v>
      </c>
      <c r="F2381" s="1">
        <v>6706.2</v>
      </c>
      <c r="G2381" s="50">
        <v>2</v>
      </c>
      <c r="H2381" s="50">
        <f t="shared" si="37"/>
        <v>1</v>
      </c>
    </row>
    <row r="2382" spans="1:8" x14ac:dyDescent="0.25">
      <c r="A2382" t="s">
        <v>5193</v>
      </c>
      <c r="B2382" t="s">
        <v>5020</v>
      </c>
      <c r="C2382" t="s">
        <v>5013</v>
      </c>
      <c r="D2382" s="1">
        <v>151136.37</v>
      </c>
      <c r="E2382" s="1">
        <v>105795.459</v>
      </c>
      <c r="F2382" s="1">
        <v>45340.911</v>
      </c>
      <c r="G2382" s="50">
        <v>9</v>
      </c>
      <c r="H2382" s="50">
        <f t="shared" si="37"/>
        <v>1</v>
      </c>
    </row>
    <row r="2383" spans="1:8" x14ac:dyDescent="0.25">
      <c r="A2383" t="s">
        <v>5192</v>
      </c>
      <c r="B2383" t="s">
        <v>5023</v>
      </c>
      <c r="C2383" t="s">
        <v>5016</v>
      </c>
      <c r="D2383" s="1">
        <v>357565.9</v>
      </c>
      <c r="E2383" s="1">
        <v>250296.13</v>
      </c>
      <c r="F2383" s="1">
        <v>107269.77</v>
      </c>
      <c r="G2383" s="50">
        <v>10</v>
      </c>
      <c r="H2383" s="50">
        <f t="shared" si="37"/>
        <v>1</v>
      </c>
    </row>
    <row r="2384" spans="1:8" x14ac:dyDescent="0.25">
      <c r="A2384" t="s">
        <v>5189</v>
      </c>
      <c r="B2384" t="s">
        <v>5025</v>
      </c>
      <c r="C2384" t="s">
        <v>5014</v>
      </c>
      <c r="D2384" s="1">
        <v>180672.48</v>
      </c>
      <c r="E2384" s="1">
        <v>126470.736</v>
      </c>
      <c r="F2384" s="1">
        <v>54201.743999999999</v>
      </c>
      <c r="G2384" s="50">
        <v>8</v>
      </c>
      <c r="H2384" s="50">
        <f t="shared" si="37"/>
        <v>1</v>
      </c>
    </row>
    <row r="2385" spans="1:8" x14ac:dyDescent="0.25">
      <c r="A2385" t="s">
        <v>5190</v>
      </c>
      <c r="B2385" t="s">
        <v>5022</v>
      </c>
      <c r="C2385" t="s">
        <v>5017</v>
      </c>
      <c r="D2385" s="1">
        <v>353139.84</v>
      </c>
      <c r="E2385" s="1">
        <v>247197.88800000001</v>
      </c>
      <c r="F2385" s="1">
        <v>105941.952</v>
      </c>
      <c r="G2385" s="50">
        <v>12</v>
      </c>
      <c r="H2385" s="50">
        <f t="shared" si="37"/>
        <v>1</v>
      </c>
    </row>
    <row r="2386" spans="1:8" x14ac:dyDescent="0.25">
      <c r="A2386" t="s">
        <v>5185</v>
      </c>
      <c r="B2386" t="s">
        <v>5023</v>
      </c>
      <c r="C2386" t="s">
        <v>5013</v>
      </c>
      <c r="D2386" s="1">
        <v>185788.32</v>
      </c>
      <c r="E2386" s="1">
        <v>130051.82399999999</v>
      </c>
      <c r="F2386" s="1">
        <v>55736.495999999999</v>
      </c>
      <c r="G2386" s="50">
        <v>12</v>
      </c>
      <c r="H2386" s="50">
        <f t="shared" si="37"/>
        <v>1</v>
      </c>
    </row>
    <row r="2387" spans="1:8" x14ac:dyDescent="0.25">
      <c r="A2387" t="s">
        <v>5191</v>
      </c>
      <c r="B2387" t="s">
        <v>5019</v>
      </c>
      <c r="C2387" t="s">
        <v>5017</v>
      </c>
      <c r="D2387" s="1">
        <v>64211</v>
      </c>
      <c r="E2387" s="1">
        <v>44947.7</v>
      </c>
      <c r="F2387" s="1">
        <v>19263.3</v>
      </c>
      <c r="G2387" s="50">
        <v>7</v>
      </c>
      <c r="H2387" s="50">
        <f t="shared" si="37"/>
        <v>1</v>
      </c>
    </row>
    <row r="2388" spans="1:8" x14ac:dyDescent="0.25">
      <c r="A2388" t="s">
        <v>5191</v>
      </c>
      <c r="B2388" t="s">
        <v>5022</v>
      </c>
      <c r="C2388" t="s">
        <v>5016</v>
      </c>
      <c r="D2388" s="1">
        <v>157045.9</v>
      </c>
      <c r="E2388" s="1">
        <v>109932.13</v>
      </c>
      <c r="F2388" s="1">
        <v>47113.77</v>
      </c>
      <c r="G2388" s="50">
        <v>11</v>
      </c>
      <c r="H2388" s="50">
        <f t="shared" si="37"/>
        <v>1</v>
      </c>
    </row>
    <row r="2389" spans="1:8" x14ac:dyDescent="0.25">
      <c r="A2389" t="s">
        <v>5189</v>
      </c>
      <c r="B2389" t="s">
        <v>5026</v>
      </c>
      <c r="C2389" t="s">
        <v>5015</v>
      </c>
      <c r="D2389" s="1">
        <v>107117.92</v>
      </c>
      <c r="E2389" s="1">
        <v>74982.543999999994</v>
      </c>
      <c r="F2389" s="1">
        <v>32135.376</v>
      </c>
      <c r="G2389" s="50">
        <v>7</v>
      </c>
      <c r="H2389" s="50">
        <f t="shared" si="37"/>
        <v>1</v>
      </c>
    </row>
    <row r="2390" spans="1:8" x14ac:dyDescent="0.25">
      <c r="A2390" t="s">
        <v>5189</v>
      </c>
      <c r="B2390" t="s">
        <v>5021</v>
      </c>
      <c r="C2390" t="s">
        <v>5013</v>
      </c>
      <c r="D2390" s="1">
        <v>82272.960000000006</v>
      </c>
      <c r="E2390" s="1">
        <v>57591.072</v>
      </c>
      <c r="F2390" s="1">
        <v>24681.887999999999</v>
      </c>
      <c r="G2390" s="50">
        <v>7</v>
      </c>
      <c r="H2390" s="50">
        <f t="shared" si="37"/>
        <v>1</v>
      </c>
    </row>
    <row r="2391" spans="1:8" x14ac:dyDescent="0.25">
      <c r="A2391" t="s">
        <v>5184</v>
      </c>
      <c r="B2391" t="s">
        <v>5023</v>
      </c>
      <c r="C2391" t="s">
        <v>5017</v>
      </c>
      <c r="D2391" s="1">
        <v>64796</v>
      </c>
      <c r="E2391" s="1">
        <v>45357.2</v>
      </c>
      <c r="F2391" s="1">
        <v>19438.8</v>
      </c>
      <c r="G2391" s="50">
        <v>4</v>
      </c>
      <c r="H2391" s="50">
        <f t="shared" si="37"/>
        <v>1</v>
      </c>
    </row>
    <row r="2392" spans="1:8" x14ac:dyDescent="0.25">
      <c r="A2392" t="s">
        <v>5184</v>
      </c>
      <c r="B2392" t="s">
        <v>5022</v>
      </c>
      <c r="C2392" t="s">
        <v>5013</v>
      </c>
      <c r="D2392" s="1">
        <v>40725</v>
      </c>
      <c r="E2392" s="1">
        <v>28507.5</v>
      </c>
      <c r="F2392" s="1">
        <v>12217.5</v>
      </c>
      <c r="G2392" s="50">
        <v>9</v>
      </c>
      <c r="H2392" s="50">
        <f t="shared" si="37"/>
        <v>1</v>
      </c>
    </row>
    <row r="2393" spans="1:8" x14ac:dyDescent="0.25">
      <c r="A2393" t="s">
        <v>5191</v>
      </c>
      <c r="B2393" t="s">
        <v>5021</v>
      </c>
      <c r="C2393" t="s">
        <v>5013</v>
      </c>
      <c r="D2393" s="1">
        <v>81467.360000000001</v>
      </c>
      <c r="E2393" s="1">
        <v>57027.152000000002</v>
      </c>
      <c r="F2393" s="1">
        <v>24440.207999999999</v>
      </c>
      <c r="G2393" s="50">
        <v>8</v>
      </c>
      <c r="H2393" s="50">
        <f t="shared" si="37"/>
        <v>1</v>
      </c>
    </row>
    <row r="2394" spans="1:8" x14ac:dyDescent="0.25">
      <c r="A2394" t="s">
        <v>5186</v>
      </c>
      <c r="B2394" t="s">
        <v>5020</v>
      </c>
      <c r="C2394" t="s">
        <v>5016</v>
      </c>
      <c r="D2394" s="1">
        <v>6499.44</v>
      </c>
      <c r="E2394" s="1">
        <v>4549.6080000000002</v>
      </c>
      <c r="F2394" s="1">
        <v>1949.8320000000001</v>
      </c>
      <c r="G2394" s="50">
        <v>3</v>
      </c>
      <c r="H2394" s="50">
        <f t="shared" si="37"/>
        <v>1</v>
      </c>
    </row>
    <row r="2395" spans="1:8" x14ac:dyDescent="0.25">
      <c r="A2395" t="s">
        <v>5186</v>
      </c>
      <c r="B2395" t="s">
        <v>5019</v>
      </c>
      <c r="C2395" t="s">
        <v>5017</v>
      </c>
      <c r="D2395" s="1">
        <v>115808</v>
      </c>
      <c r="E2395" s="1">
        <v>81065.600000000006</v>
      </c>
      <c r="F2395" s="1">
        <v>34742.400000000001</v>
      </c>
      <c r="G2395" s="50">
        <v>7</v>
      </c>
      <c r="H2395" s="50">
        <f t="shared" si="37"/>
        <v>1</v>
      </c>
    </row>
    <row r="2396" spans="1:8" x14ac:dyDescent="0.25">
      <c r="A2396" t="s">
        <v>5194</v>
      </c>
      <c r="B2396" t="s">
        <v>5022</v>
      </c>
      <c r="C2396" t="s">
        <v>5014</v>
      </c>
      <c r="D2396" s="1">
        <v>126864</v>
      </c>
      <c r="E2396" s="1">
        <v>88804.800000000003</v>
      </c>
      <c r="F2396" s="1">
        <v>38059.199999999997</v>
      </c>
      <c r="G2396" s="50">
        <v>8</v>
      </c>
      <c r="H2396" s="50">
        <f t="shared" si="37"/>
        <v>1</v>
      </c>
    </row>
    <row r="2397" spans="1:8" x14ac:dyDescent="0.25">
      <c r="A2397" t="s">
        <v>5194</v>
      </c>
      <c r="B2397" t="s">
        <v>5023</v>
      </c>
      <c r="C2397" t="s">
        <v>5013</v>
      </c>
      <c r="D2397" s="1">
        <v>19716</v>
      </c>
      <c r="E2397" s="1">
        <v>13801.2</v>
      </c>
      <c r="F2397" s="1">
        <v>5914.8</v>
      </c>
      <c r="G2397" s="50">
        <v>1</v>
      </c>
      <c r="H2397" s="50">
        <f t="shared" si="37"/>
        <v>1</v>
      </c>
    </row>
    <row r="2398" spans="1:8" x14ac:dyDescent="0.25">
      <c r="A2398" t="s">
        <v>5188</v>
      </c>
      <c r="B2398" t="s">
        <v>5019</v>
      </c>
      <c r="C2398" t="s">
        <v>5017</v>
      </c>
      <c r="D2398" s="1">
        <v>263737.68</v>
      </c>
      <c r="E2398" s="1">
        <v>184616.37599999999</v>
      </c>
      <c r="F2398" s="1">
        <v>79121.304000000004</v>
      </c>
      <c r="G2398" s="50">
        <v>8</v>
      </c>
      <c r="H2398" s="50">
        <f t="shared" si="37"/>
        <v>1</v>
      </c>
    </row>
    <row r="2399" spans="1:8" x14ac:dyDescent="0.25">
      <c r="A2399" t="s">
        <v>5189</v>
      </c>
      <c r="B2399" t="s">
        <v>5024</v>
      </c>
      <c r="C2399" t="s">
        <v>5015</v>
      </c>
      <c r="D2399" s="1">
        <v>91677.96</v>
      </c>
      <c r="E2399" s="1">
        <v>64174.572</v>
      </c>
      <c r="F2399" s="1">
        <v>27503.387999999999</v>
      </c>
      <c r="G2399" s="50">
        <v>11</v>
      </c>
      <c r="H2399" s="50">
        <f t="shared" si="37"/>
        <v>1</v>
      </c>
    </row>
    <row r="2400" spans="1:8" x14ac:dyDescent="0.25">
      <c r="A2400" t="s">
        <v>5191</v>
      </c>
      <c r="B2400" t="s">
        <v>5021</v>
      </c>
      <c r="C2400" t="s">
        <v>5013</v>
      </c>
      <c r="D2400" s="1">
        <v>85821.24</v>
      </c>
      <c r="E2400" s="1">
        <v>60074.868000000002</v>
      </c>
      <c r="F2400" s="1">
        <v>25746.371999999999</v>
      </c>
      <c r="G2400" s="50">
        <v>12</v>
      </c>
      <c r="H2400" s="50">
        <f t="shared" si="37"/>
        <v>1</v>
      </c>
    </row>
    <row r="2401" spans="1:8" x14ac:dyDescent="0.25">
      <c r="A2401" t="s">
        <v>5184</v>
      </c>
      <c r="B2401" t="s">
        <v>5024</v>
      </c>
      <c r="C2401" t="s">
        <v>5013</v>
      </c>
      <c r="D2401" s="1">
        <v>94371.48</v>
      </c>
      <c r="E2401" s="1">
        <v>66060.035999999993</v>
      </c>
      <c r="F2401" s="1">
        <v>28311.444</v>
      </c>
      <c r="G2401" s="50">
        <v>3</v>
      </c>
      <c r="H2401" s="50">
        <f t="shared" si="37"/>
        <v>1</v>
      </c>
    </row>
    <row r="2402" spans="1:8" x14ac:dyDescent="0.25">
      <c r="A2402" t="s">
        <v>5185</v>
      </c>
      <c r="B2402" t="s">
        <v>5020</v>
      </c>
      <c r="C2402" t="s">
        <v>5017</v>
      </c>
      <c r="D2402" s="1">
        <v>23555</v>
      </c>
      <c r="E2402" s="1">
        <v>16488.5</v>
      </c>
      <c r="F2402" s="1">
        <v>7066.5</v>
      </c>
      <c r="G2402" s="50">
        <v>5</v>
      </c>
      <c r="H2402" s="50">
        <f t="shared" si="37"/>
        <v>1</v>
      </c>
    </row>
    <row r="2403" spans="1:8" x14ac:dyDescent="0.25">
      <c r="A2403" t="s">
        <v>5187</v>
      </c>
      <c r="B2403" t="s">
        <v>5021</v>
      </c>
      <c r="C2403" t="s">
        <v>5016</v>
      </c>
      <c r="D2403" s="1">
        <v>50953</v>
      </c>
      <c r="E2403" s="1">
        <v>35667.1</v>
      </c>
      <c r="F2403" s="1">
        <v>15285.9</v>
      </c>
      <c r="G2403" s="50">
        <v>7</v>
      </c>
      <c r="H2403" s="50">
        <f t="shared" si="37"/>
        <v>1</v>
      </c>
    </row>
    <row r="2404" spans="1:8" x14ac:dyDescent="0.25">
      <c r="A2404" t="s">
        <v>5184</v>
      </c>
      <c r="B2404" t="s">
        <v>5026</v>
      </c>
      <c r="C2404" t="s">
        <v>5013</v>
      </c>
      <c r="D2404" s="1">
        <v>12452</v>
      </c>
      <c r="E2404" s="1">
        <v>8716.4</v>
      </c>
      <c r="F2404" s="1">
        <v>3735.6</v>
      </c>
      <c r="G2404" s="50">
        <v>4</v>
      </c>
      <c r="H2404" s="50">
        <f t="shared" si="37"/>
        <v>1</v>
      </c>
    </row>
    <row r="2405" spans="1:8" x14ac:dyDescent="0.25">
      <c r="A2405" t="s">
        <v>5186</v>
      </c>
      <c r="B2405" t="s">
        <v>5023</v>
      </c>
      <c r="C2405" t="s">
        <v>5015</v>
      </c>
      <c r="D2405" s="1">
        <v>17911.2</v>
      </c>
      <c r="E2405" s="1">
        <v>12537.84</v>
      </c>
      <c r="F2405" s="1">
        <v>5373.36</v>
      </c>
      <c r="G2405" s="50">
        <v>2</v>
      </c>
      <c r="H2405" s="50">
        <f t="shared" si="37"/>
        <v>1</v>
      </c>
    </row>
    <row r="2406" spans="1:8" x14ac:dyDescent="0.25">
      <c r="A2406" t="s">
        <v>5186</v>
      </c>
      <c r="B2406" t="s">
        <v>5020</v>
      </c>
      <c r="C2406" t="s">
        <v>5017</v>
      </c>
      <c r="D2406" s="1">
        <v>68206.080000000002</v>
      </c>
      <c r="E2406" s="1">
        <v>47744.256000000001</v>
      </c>
      <c r="F2406" s="1">
        <v>20461.824000000001</v>
      </c>
      <c r="G2406" s="50">
        <v>12</v>
      </c>
      <c r="H2406" s="50">
        <f t="shared" si="37"/>
        <v>1</v>
      </c>
    </row>
    <row r="2407" spans="1:8" x14ac:dyDescent="0.25">
      <c r="A2407" t="s">
        <v>5193</v>
      </c>
      <c r="B2407" t="s">
        <v>5022</v>
      </c>
      <c r="C2407" t="s">
        <v>5017</v>
      </c>
      <c r="D2407" s="1">
        <v>213468.3</v>
      </c>
      <c r="E2407" s="1">
        <v>149427.81</v>
      </c>
      <c r="F2407" s="1">
        <v>64040.49</v>
      </c>
      <c r="G2407" s="50">
        <v>6</v>
      </c>
      <c r="H2407" s="50">
        <f t="shared" si="37"/>
        <v>1</v>
      </c>
    </row>
    <row r="2408" spans="1:8" x14ac:dyDescent="0.25">
      <c r="A2408" t="s">
        <v>5190</v>
      </c>
      <c r="B2408" t="s">
        <v>5024</v>
      </c>
      <c r="C2408" t="s">
        <v>5014</v>
      </c>
      <c r="D2408" s="1">
        <v>91040</v>
      </c>
      <c r="E2408" s="1">
        <v>63728</v>
      </c>
      <c r="F2408" s="1">
        <v>27312</v>
      </c>
      <c r="G2408" s="50">
        <v>10</v>
      </c>
      <c r="H2408" s="50">
        <f t="shared" si="37"/>
        <v>1</v>
      </c>
    </row>
    <row r="2409" spans="1:8" x14ac:dyDescent="0.25">
      <c r="A2409" t="s">
        <v>5183</v>
      </c>
      <c r="B2409" t="s">
        <v>5024</v>
      </c>
      <c r="C2409" t="s">
        <v>5016</v>
      </c>
      <c r="D2409" s="1">
        <v>203055.5</v>
      </c>
      <c r="E2409" s="1">
        <v>142138.85</v>
      </c>
      <c r="F2409" s="1">
        <v>60916.65</v>
      </c>
      <c r="G2409" s="50">
        <v>10</v>
      </c>
      <c r="H2409" s="50">
        <f t="shared" si="37"/>
        <v>1</v>
      </c>
    </row>
    <row r="2410" spans="1:8" x14ac:dyDescent="0.25">
      <c r="A2410" t="s">
        <v>5187</v>
      </c>
      <c r="B2410" t="s">
        <v>5022</v>
      </c>
      <c r="C2410" t="s">
        <v>5015</v>
      </c>
      <c r="D2410" s="1">
        <v>331527.13</v>
      </c>
      <c r="E2410" s="1">
        <v>232068.99100000001</v>
      </c>
      <c r="F2410" s="1">
        <v>99458.138999999996</v>
      </c>
      <c r="G2410" s="50">
        <v>11</v>
      </c>
      <c r="H2410" s="50">
        <f t="shared" si="37"/>
        <v>1</v>
      </c>
    </row>
    <row r="2411" spans="1:8" x14ac:dyDescent="0.25">
      <c r="A2411" t="s">
        <v>5190</v>
      </c>
      <c r="B2411" t="s">
        <v>5019</v>
      </c>
      <c r="C2411" t="s">
        <v>5014</v>
      </c>
      <c r="D2411" s="1">
        <v>105624</v>
      </c>
      <c r="E2411" s="1">
        <v>73936.800000000003</v>
      </c>
      <c r="F2411" s="1">
        <v>31687.200000000001</v>
      </c>
      <c r="G2411" s="50">
        <v>4</v>
      </c>
      <c r="H2411" s="50">
        <f t="shared" si="37"/>
        <v>1</v>
      </c>
    </row>
    <row r="2412" spans="1:8" x14ac:dyDescent="0.25">
      <c r="A2412" t="s">
        <v>5184</v>
      </c>
      <c r="B2412" t="s">
        <v>5020</v>
      </c>
      <c r="C2412" t="s">
        <v>5015</v>
      </c>
      <c r="D2412" s="1">
        <v>210028</v>
      </c>
      <c r="E2412" s="1">
        <v>147019.6</v>
      </c>
      <c r="F2412" s="1">
        <v>63008.4</v>
      </c>
      <c r="G2412" s="50">
        <v>7</v>
      </c>
      <c r="H2412" s="50">
        <f t="shared" si="37"/>
        <v>1</v>
      </c>
    </row>
    <row r="2413" spans="1:8" x14ac:dyDescent="0.25">
      <c r="A2413" t="s">
        <v>5189</v>
      </c>
      <c r="B2413" t="s">
        <v>5021</v>
      </c>
      <c r="C2413" t="s">
        <v>5014</v>
      </c>
      <c r="D2413" s="1">
        <v>138227.28</v>
      </c>
      <c r="E2413" s="1">
        <v>96759.096000000005</v>
      </c>
      <c r="F2413" s="1">
        <v>41468.184000000001</v>
      </c>
      <c r="G2413" s="50">
        <v>4</v>
      </c>
      <c r="H2413" s="50">
        <f t="shared" si="37"/>
        <v>1</v>
      </c>
    </row>
    <row r="2414" spans="1:8" x14ac:dyDescent="0.25">
      <c r="A2414" t="s">
        <v>5191</v>
      </c>
      <c r="B2414" t="s">
        <v>5021</v>
      </c>
      <c r="C2414" t="s">
        <v>5015</v>
      </c>
      <c r="D2414" s="1">
        <v>44928</v>
      </c>
      <c r="E2414" s="1">
        <v>31449.599999999999</v>
      </c>
      <c r="F2414" s="1">
        <v>13478.4</v>
      </c>
      <c r="G2414" s="50">
        <v>8</v>
      </c>
      <c r="H2414" s="50">
        <f t="shared" si="37"/>
        <v>1</v>
      </c>
    </row>
    <row r="2415" spans="1:8" x14ac:dyDescent="0.25">
      <c r="A2415" t="s">
        <v>5190</v>
      </c>
      <c r="B2415" t="s">
        <v>5026</v>
      </c>
      <c r="C2415" t="s">
        <v>5013</v>
      </c>
      <c r="D2415" s="1">
        <v>328997.76000000001</v>
      </c>
      <c r="E2415" s="1">
        <v>230298.432</v>
      </c>
      <c r="F2415" s="1">
        <v>98699.327999999994</v>
      </c>
      <c r="G2415" s="50">
        <v>12</v>
      </c>
      <c r="H2415" s="50">
        <f t="shared" si="37"/>
        <v>1</v>
      </c>
    </row>
    <row r="2416" spans="1:8" x14ac:dyDescent="0.25">
      <c r="A2416" t="s">
        <v>5185</v>
      </c>
      <c r="B2416" t="s">
        <v>5020</v>
      </c>
      <c r="C2416" t="s">
        <v>5017</v>
      </c>
      <c r="D2416" s="1">
        <v>38729.699999999997</v>
      </c>
      <c r="E2416" s="1">
        <v>27110.79</v>
      </c>
      <c r="F2416" s="1">
        <v>11618.91</v>
      </c>
      <c r="G2416" s="50">
        <v>2</v>
      </c>
      <c r="H2416" s="50">
        <f t="shared" si="37"/>
        <v>1</v>
      </c>
    </row>
    <row r="2417" spans="1:8" x14ac:dyDescent="0.25">
      <c r="A2417" t="s">
        <v>5183</v>
      </c>
      <c r="B2417" t="s">
        <v>5025</v>
      </c>
      <c r="C2417" t="s">
        <v>5014</v>
      </c>
      <c r="D2417" s="1">
        <v>28176.68</v>
      </c>
      <c r="E2417" s="1">
        <v>19723.675999999999</v>
      </c>
      <c r="F2417" s="1">
        <v>8453.0040000000008</v>
      </c>
      <c r="G2417" s="50">
        <v>7</v>
      </c>
      <c r="H2417" s="50">
        <f t="shared" si="37"/>
        <v>1</v>
      </c>
    </row>
    <row r="2418" spans="1:8" x14ac:dyDescent="0.25">
      <c r="A2418" t="s">
        <v>5185</v>
      </c>
      <c r="B2418" t="s">
        <v>5020</v>
      </c>
      <c r="C2418" t="s">
        <v>5013</v>
      </c>
      <c r="D2418" s="1">
        <v>92370</v>
      </c>
      <c r="E2418" s="1">
        <v>64659</v>
      </c>
      <c r="F2418" s="1">
        <v>27711</v>
      </c>
      <c r="G2418" s="50">
        <v>3</v>
      </c>
      <c r="H2418" s="50">
        <f t="shared" si="37"/>
        <v>1</v>
      </c>
    </row>
    <row r="2419" spans="1:8" x14ac:dyDescent="0.25">
      <c r="A2419" t="s">
        <v>5190</v>
      </c>
      <c r="B2419" t="s">
        <v>5019</v>
      </c>
      <c r="C2419" t="s">
        <v>5017</v>
      </c>
      <c r="D2419" s="1">
        <v>293181</v>
      </c>
      <c r="E2419" s="1">
        <v>205226.7</v>
      </c>
      <c r="F2419" s="1">
        <v>87954.3</v>
      </c>
      <c r="G2419" s="50">
        <v>10</v>
      </c>
      <c r="H2419" s="50">
        <f t="shared" si="37"/>
        <v>1</v>
      </c>
    </row>
    <row r="2420" spans="1:8" x14ac:dyDescent="0.25">
      <c r="A2420" t="s">
        <v>5190</v>
      </c>
      <c r="B2420" t="s">
        <v>5026</v>
      </c>
      <c r="C2420" t="s">
        <v>5015</v>
      </c>
      <c r="D2420" s="1">
        <v>205760</v>
      </c>
      <c r="E2420" s="1">
        <v>144032</v>
      </c>
      <c r="F2420" s="1">
        <v>61728</v>
      </c>
      <c r="G2420" s="50">
        <v>10</v>
      </c>
      <c r="H2420" s="50">
        <f t="shared" si="37"/>
        <v>1</v>
      </c>
    </row>
    <row r="2421" spans="1:8" x14ac:dyDescent="0.25">
      <c r="A2421" t="s">
        <v>5193</v>
      </c>
      <c r="B2421" t="s">
        <v>5022</v>
      </c>
      <c r="C2421" t="s">
        <v>5015</v>
      </c>
      <c r="D2421" s="1">
        <v>221933.4</v>
      </c>
      <c r="E2421" s="1">
        <v>155353.38</v>
      </c>
      <c r="F2421" s="1">
        <v>66580.02</v>
      </c>
      <c r="G2421" s="50">
        <v>10</v>
      </c>
      <c r="H2421" s="50">
        <f t="shared" si="37"/>
        <v>1</v>
      </c>
    </row>
    <row r="2422" spans="1:8" x14ac:dyDescent="0.25">
      <c r="A2422" t="s">
        <v>5183</v>
      </c>
      <c r="B2422" t="s">
        <v>5023</v>
      </c>
      <c r="C2422" t="s">
        <v>5017</v>
      </c>
      <c r="D2422" s="1">
        <v>200610.36</v>
      </c>
      <c r="E2422" s="1">
        <v>140427.25200000001</v>
      </c>
      <c r="F2422" s="1">
        <v>60183.108</v>
      </c>
      <c r="G2422" s="50">
        <v>6</v>
      </c>
      <c r="H2422" s="50">
        <f t="shared" si="37"/>
        <v>1</v>
      </c>
    </row>
    <row r="2423" spans="1:8" x14ac:dyDescent="0.25">
      <c r="A2423" t="s">
        <v>5189</v>
      </c>
      <c r="B2423" t="s">
        <v>5020</v>
      </c>
      <c r="C2423" t="s">
        <v>5014</v>
      </c>
      <c r="D2423" s="1">
        <v>81462</v>
      </c>
      <c r="E2423" s="1">
        <v>57023.4</v>
      </c>
      <c r="F2423" s="1">
        <v>24438.6</v>
      </c>
      <c r="G2423" s="50">
        <v>6</v>
      </c>
      <c r="H2423" s="50">
        <f t="shared" si="37"/>
        <v>1</v>
      </c>
    </row>
    <row r="2424" spans="1:8" x14ac:dyDescent="0.25">
      <c r="A2424" t="s">
        <v>5184</v>
      </c>
      <c r="B2424" t="s">
        <v>5020</v>
      </c>
      <c r="C2424" t="s">
        <v>5015</v>
      </c>
      <c r="D2424" s="1">
        <v>65392</v>
      </c>
      <c r="E2424" s="1">
        <v>45774.400000000001</v>
      </c>
      <c r="F2424" s="1">
        <v>19617.599999999999</v>
      </c>
      <c r="G2424" s="50">
        <v>2</v>
      </c>
      <c r="H2424" s="50">
        <f t="shared" si="37"/>
        <v>1</v>
      </c>
    </row>
    <row r="2425" spans="1:8" x14ac:dyDescent="0.25">
      <c r="A2425" t="s">
        <v>5191</v>
      </c>
      <c r="B2425" t="s">
        <v>5020</v>
      </c>
      <c r="C2425" t="s">
        <v>5017</v>
      </c>
      <c r="D2425" s="1">
        <v>184752</v>
      </c>
      <c r="E2425" s="1">
        <v>129326.39999999999</v>
      </c>
      <c r="F2425" s="1">
        <v>55425.599999999999</v>
      </c>
      <c r="G2425" s="50">
        <v>8</v>
      </c>
      <c r="H2425" s="50">
        <f t="shared" si="37"/>
        <v>1</v>
      </c>
    </row>
    <row r="2426" spans="1:8" x14ac:dyDescent="0.25">
      <c r="A2426" t="s">
        <v>5185</v>
      </c>
      <c r="B2426" t="s">
        <v>5023</v>
      </c>
      <c r="C2426" t="s">
        <v>5016</v>
      </c>
      <c r="D2426" s="1">
        <v>159810.03</v>
      </c>
      <c r="E2426" s="1">
        <v>111867.02099999999</v>
      </c>
      <c r="F2426" s="1">
        <v>47943.008999999998</v>
      </c>
      <c r="G2426" s="50">
        <v>9</v>
      </c>
      <c r="H2426" s="50">
        <f t="shared" si="37"/>
        <v>1</v>
      </c>
    </row>
    <row r="2427" spans="1:8" x14ac:dyDescent="0.25">
      <c r="A2427" t="s">
        <v>5194</v>
      </c>
      <c r="B2427" t="s">
        <v>5025</v>
      </c>
      <c r="C2427" t="s">
        <v>5015</v>
      </c>
      <c r="D2427" s="1">
        <v>87626</v>
      </c>
      <c r="E2427" s="1">
        <v>61338.2</v>
      </c>
      <c r="F2427" s="1">
        <v>26287.8</v>
      </c>
      <c r="G2427" s="50">
        <v>10</v>
      </c>
      <c r="H2427" s="50">
        <f t="shared" si="37"/>
        <v>1</v>
      </c>
    </row>
    <row r="2428" spans="1:8" x14ac:dyDescent="0.25">
      <c r="A2428" t="s">
        <v>5192</v>
      </c>
      <c r="B2428" t="s">
        <v>5026</v>
      </c>
      <c r="C2428" t="s">
        <v>5017</v>
      </c>
      <c r="D2428" s="1">
        <v>8853.85</v>
      </c>
      <c r="E2428" s="1">
        <v>6197.6949999999997</v>
      </c>
      <c r="F2428" s="1">
        <v>2656.1550000000002</v>
      </c>
      <c r="G2428" s="50">
        <v>1</v>
      </c>
      <c r="H2428" s="50">
        <f t="shared" si="37"/>
        <v>1</v>
      </c>
    </row>
    <row r="2429" spans="1:8" x14ac:dyDescent="0.25">
      <c r="A2429" t="s">
        <v>5189</v>
      </c>
      <c r="B2429" t="s">
        <v>5024</v>
      </c>
      <c r="C2429" t="s">
        <v>5014</v>
      </c>
      <c r="D2429" s="1">
        <v>53079.4</v>
      </c>
      <c r="E2429" s="1">
        <v>37155.58</v>
      </c>
      <c r="F2429" s="1">
        <v>15923.82</v>
      </c>
      <c r="G2429" s="50">
        <v>2</v>
      </c>
      <c r="H2429" s="50">
        <f t="shared" si="37"/>
        <v>1</v>
      </c>
    </row>
    <row r="2430" spans="1:8" x14ac:dyDescent="0.25">
      <c r="A2430" t="s">
        <v>5188</v>
      </c>
      <c r="B2430" t="s">
        <v>5021</v>
      </c>
      <c r="C2430" t="s">
        <v>5016</v>
      </c>
      <c r="D2430" s="1">
        <v>58692.2</v>
      </c>
      <c r="E2430" s="1">
        <v>41084.54</v>
      </c>
      <c r="F2430" s="1">
        <v>17607.66</v>
      </c>
      <c r="G2430" s="50">
        <v>7</v>
      </c>
      <c r="H2430" s="50">
        <f t="shared" si="37"/>
        <v>1</v>
      </c>
    </row>
    <row r="2431" spans="1:8" x14ac:dyDescent="0.25">
      <c r="A2431" t="s">
        <v>5191</v>
      </c>
      <c r="B2431" t="s">
        <v>5024</v>
      </c>
      <c r="C2431" t="s">
        <v>5015</v>
      </c>
      <c r="D2431" s="1">
        <v>66493.8</v>
      </c>
      <c r="E2431" s="1">
        <v>46545.66</v>
      </c>
      <c r="F2431" s="1">
        <v>19948.14</v>
      </c>
      <c r="G2431" s="50">
        <v>3</v>
      </c>
      <c r="H2431" s="50">
        <f t="shared" si="37"/>
        <v>1</v>
      </c>
    </row>
    <row r="2432" spans="1:8" x14ac:dyDescent="0.25">
      <c r="A2432" t="s">
        <v>5190</v>
      </c>
      <c r="B2432" t="s">
        <v>5025</v>
      </c>
      <c r="C2432" t="s">
        <v>5015</v>
      </c>
      <c r="D2432" s="1">
        <v>39664.800000000003</v>
      </c>
      <c r="E2432" s="1">
        <v>27765.360000000001</v>
      </c>
      <c r="F2432" s="1">
        <v>11899.44</v>
      </c>
      <c r="G2432" s="50">
        <v>6</v>
      </c>
      <c r="H2432" s="50">
        <f t="shared" si="37"/>
        <v>1</v>
      </c>
    </row>
    <row r="2433" spans="1:8" x14ac:dyDescent="0.25">
      <c r="A2433" t="s">
        <v>5194</v>
      </c>
      <c r="B2433" t="s">
        <v>5026</v>
      </c>
      <c r="C2433" t="s">
        <v>5014</v>
      </c>
      <c r="D2433" s="1">
        <v>4593.26</v>
      </c>
      <c r="E2433" s="1">
        <v>3215.2820000000002</v>
      </c>
      <c r="F2433" s="1">
        <v>1377.9780000000001</v>
      </c>
      <c r="G2433" s="50">
        <v>2</v>
      </c>
      <c r="H2433" s="50">
        <f t="shared" si="37"/>
        <v>1</v>
      </c>
    </row>
    <row r="2434" spans="1:8" x14ac:dyDescent="0.25">
      <c r="A2434" t="s">
        <v>5185</v>
      </c>
      <c r="B2434" t="s">
        <v>5024</v>
      </c>
      <c r="C2434" t="s">
        <v>5016</v>
      </c>
      <c r="D2434" s="1">
        <v>64766</v>
      </c>
      <c r="E2434" s="1">
        <v>45336.2</v>
      </c>
      <c r="F2434" s="1">
        <v>19429.8</v>
      </c>
      <c r="G2434" s="50">
        <v>4</v>
      </c>
      <c r="H2434" s="50">
        <f t="shared" si="37"/>
        <v>1</v>
      </c>
    </row>
    <row r="2435" spans="1:8" x14ac:dyDescent="0.25">
      <c r="A2435" t="s">
        <v>5185</v>
      </c>
      <c r="B2435" t="s">
        <v>5019</v>
      </c>
      <c r="C2435" t="s">
        <v>5016</v>
      </c>
      <c r="D2435" s="1">
        <v>35773.08</v>
      </c>
      <c r="E2435" s="1">
        <v>25041.155999999999</v>
      </c>
      <c r="F2435" s="1">
        <v>10731.924000000001</v>
      </c>
      <c r="G2435" s="50">
        <v>2</v>
      </c>
      <c r="H2435" s="50">
        <f t="shared" ref="H2435:H2498" si="38">SUBTOTAL(103,A2435)</f>
        <v>1</v>
      </c>
    </row>
    <row r="2436" spans="1:8" x14ac:dyDescent="0.25">
      <c r="A2436" t="s">
        <v>5190</v>
      </c>
      <c r="B2436" t="s">
        <v>5022</v>
      </c>
      <c r="C2436" t="s">
        <v>5016</v>
      </c>
      <c r="D2436" s="1">
        <v>229219.20000000001</v>
      </c>
      <c r="E2436" s="1">
        <v>160453.44</v>
      </c>
      <c r="F2436" s="1">
        <v>68765.759999999995</v>
      </c>
      <c r="G2436" s="50">
        <v>10</v>
      </c>
      <c r="H2436" s="50">
        <f t="shared" si="38"/>
        <v>1</v>
      </c>
    </row>
    <row r="2437" spans="1:8" x14ac:dyDescent="0.25">
      <c r="A2437" t="s">
        <v>5188</v>
      </c>
      <c r="B2437" t="s">
        <v>5023</v>
      </c>
      <c r="C2437" t="s">
        <v>5013</v>
      </c>
      <c r="D2437" s="1">
        <v>7385</v>
      </c>
      <c r="E2437" s="1">
        <v>5169.5</v>
      </c>
      <c r="F2437" s="1">
        <v>2215.5</v>
      </c>
      <c r="G2437" s="50">
        <v>1</v>
      </c>
      <c r="H2437" s="50">
        <f t="shared" si="38"/>
        <v>1</v>
      </c>
    </row>
    <row r="2438" spans="1:8" x14ac:dyDescent="0.25">
      <c r="A2438" t="s">
        <v>5192</v>
      </c>
      <c r="B2438" t="s">
        <v>5025</v>
      </c>
      <c r="C2438" t="s">
        <v>5017</v>
      </c>
      <c r="D2438" s="1">
        <v>16257</v>
      </c>
      <c r="E2438" s="1">
        <v>11379.9</v>
      </c>
      <c r="F2438" s="1">
        <v>4877.1000000000004</v>
      </c>
      <c r="G2438" s="50">
        <v>3</v>
      </c>
      <c r="H2438" s="50">
        <f t="shared" si="38"/>
        <v>1</v>
      </c>
    </row>
    <row r="2439" spans="1:8" x14ac:dyDescent="0.25">
      <c r="A2439" t="s">
        <v>5183</v>
      </c>
      <c r="B2439" t="s">
        <v>5023</v>
      </c>
      <c r="C2439" t="s">
        <v>5014</v>
      </c>
      <c r="D2439" s="1">
        <v>92652</v>
      </c>
      <c r="E2439" s="1">
        <v>64856.4</v>
      </c>
      <c r="F2439" s="1">
        <v>27795.599999999999</v>
      </c>
      <c r="G2439" s="50">
        <v>7</v>
      </c>
      <c r="H2439" s="50">
        <f t="shared" si="38"/>
        <v>1</v>
      </c>
    </row>
    <row r="2440" spans="1:8" x14ac:dyDescent="0.25">
      <c r="A2440" t="s">
        <v>5189</v>
      </c>
      <c r="B2440" t="s">
        <v>5019</v>
      </c>
      <c r="C2440" t="s">
        <v>5015</v>
      </c>
      <c r="D2440" s="1">
        <v>94017</v>
      </c>
      <c r="E2440" s="1">
        <v>65811.899999999994</v>
      </c>
      <c r="F2440" s="1">
        <v>28205.1</v>
      </c>
      <c r="G2440" s="50">
        <v>11</v>
      </c>
      <c r="H2440" s="50">
        <f t="shared" si="38"/>
        <v>1</v>
      </c>
    </row>
    <row r="2441" spans="1:8" x14ac:dyDescent="0.25">
      <c r="A2441" t="s">
        <v>5183</v>
      </c>
      <c r="B2441" t="s">
        <v>5021</v>
      </c>
      <c r="C2441" t="s">
        <v>5017</v>
      </c>
      <c r="D2441" s="1">
        <v>218044.79999999999</v>
      </c>
      <c r="E2441" s="1">
        <v>152631.35999999999</v>
      </c>
      <c r="F2441" s="1">
        <v>65413.440000000002</v>
      </c>
      <c r="G2441" s="50">
        <v>10</v>
      </c>
      <c r="H2441" s="50">
        <f t="shared" si="38"/>
        <v>1</v>
      </c>
    </row>
    <row r="2442" spans="1:8" x14ac:dyDescent="0.25">
      <c r="A2442" t="s">
        <v>5185</v>
      </c>
      <c r="B2442" t="s">
        <v>5025</v>
      </c>
      <c r="C2442" t="s">
        <v>5017</v>
      </c>
      <c r="D2442" s="1">
        <v>196411.46</v>
      </c>
      <c r="E2442" s="1">
        <v>137488.022</v>
      </c>
      <c r="F2442" s="1">
        <v>58923.438000000002</v>
      </c>
      <c r="G2442" s="50">
        <v>7</v>
      </c>
      <c r="H2442" s="50">
        <f t="shared" si="38"/>
        <v>1</v>
      </c>
    </row>
    <row r="2443" spans="1:8" x14ac:dyDescent="0.25">
      <c r="A2443" t="s">
        <v>5183</v>
      </c>
      <c r="B2443" t="s">
        <v>5021</v>
      </c>
      <c r="C2443" t="s">
        <v>5015</v>
      </c>
      <c r="D2443" s="1">
        <v>80510</v>
      </c>
      <c r="E2443" s="1">
        <v>56357</v>
      </c>
      <c r="F2443" s="1">
        <v>24153</v>
      </c>
      <c r="G2443" s="50">
        <v>10</v>
      </c>
      <c r="H2443" s="50">
        <f t="shared" si="38"/>
        <v>1</v>
      </c>
    </row>
    <row r="2444" spans="1:8" x14ac:dyDescent="0.25">
      <c r="A2444" t="s">
        <v>5194</v>
      </c>
      <c r="B2444" t="s">
        <v>5020</v>
      </c>
      <c r="C2444" t="s">
        <v>5015</v>
      </c>
      <c r="D2444" s="1">
        <v>20006</v>
      </c>
      <c r="E2444" s="1">
        <v>14004.2</v>
      </c>
      <c r="F2444" s="1">
        <v>6001.8</v>
      </c>
      <c r="G2444" s="50">
        <v>1</v>
      </c>
      <c r="H2444" s="50">
        <f t="shared" si="38"/>
        <v>1</v>
      </c>
    </row>
    <row r="2445" spans="1:8" x14ac:dyDescent="0.25">
      <c r="A2445" t="s">
        <v>5194</v>
      </c>
      <c r="B2445" t="s">
        <v>5019</v>
      </c>
      <c r="C2445" t="s">
        <v>5013</v>
      </c>
      <c r="D2445" s="1">
        <v>14357.26</v>
      </c>
      <c r="E2445" s="1">
        <v>10050.082</v>
      </c>
      <c r="F2445" s="1">
        <v>4307.1779999999999</v>
      </c>
      <c r="G2445" s="50">
        <v>2</v>
      </c>
      <c r="H2445" s="50">
        <f t="shared" si="38"/>
        <v>1</v>
      </c>
    </row>
    <row r="2446" spans="1:8" x14ac:dyDescent="0.25">
      <c r="A2446" t="s">
        <v>5187</v>
      </c>
      <c r="B2446" t="s">
        <v>5019</v>
      </c>
      <c r="C2446" t="s">
        <v>5015</v>
      </c>
      <c r="D2446" s="1">
        <v>28114.880000000001</v>
      </c>
      <c r="E2446" s="1">
        <v>19680.416000000001</v>
      </c>
      <c r="F2446" s="1">
        <v>8434.4639999999999</v>
      </c>
      <c r="G2446" s="50">
        <v>1</v>
      </c>
      <c r="H2446" s="50">
        <f t="shared" si="38"/>
        <v>1</v>
      </c>
    </row>
    <row r="2447" spans="1:8" x14ac:dyDescent="0.25">
      <c r="A2447" t="s">
        <v>5188</v>
      </c>
      <c r="B2447" t="s">
        <v>5020</v>
      </c>
      <c r="C2447" t="s">
        <v>5015</v>
      </c>
      <c r="D2447" s="1">
        <v>195222.96</v>
      </c>
      <c r="E2447" s="1">
        <v>136656.07199999999</v>
      </c>
      <c r="F2447" s="1">
        <v>58566.887999999999</v>
      </c>
      <c r="G2447" s="50">
        <v>6</v>
      </c>
      <c r="H2447" s="50">
        <f t="shared" si="38"/>
        <v>1</v>
      </c>
    </row>
    <row r="2448" spans="1:8" x14ac:dyDescent="0.25">
      <c r="A2448" t="s">
        <v>5190</v>
      </c>
      <c r="B2448" t="s">
        <v>5025</v>
      </c>
      <c r="C2448" t="s">
        <v>5016</v>
      </c>
      <c r="D2448" s="1">
        <v>101134.88</v>
      </c>
      <c r="E2448" s="1">
        <v>70794.415999999997</v>
      </c>
      <c r="F2448" s="1">
        <v>30340.464</v>
      </c>
      <c r="G2448" s="50">
        <v>11</v>
      </c>
      <c r="H2448" s="50">
        <f t="shared" si="38"/>
        <v>1</v>
      </c>
    </row>
    <row r="2449" spans="1:8" x14ac:dyDescent="0.25">
      <c r="A2449" t="s">
        <v>5187</v>
      </c>
      <c r="B2449" t="s">
        <v>5026</v>
      </c>
      <c r="C2449" t="s">
        <v>5017</v>
      </c>
      <c r="D2449" s="1">
        <v>59191</v>
      </c>
      <c r="E2449" s="1">
        <v>41433.699999999997</v>
      </c>
      <c r="F2449" s="1">
        <v>17757.3</v>
      </c>
      <c r="G2449" s="50">
        <v>11</v>
      </c>
      <c r="H2449" s="50">
        <f t="shared" si="38"/>
        <v>1</v>
      </c>
    </row>
    <row r="2450" spans="1:8" x14ac:dyDescent="0.25">
      <c r="A2450" t="s">
        <v>5186</v>
      </c>
      <c r="B2450" t="s">
        <v>5023</v>
      </c>
      <c r="C2450" t="s">
        <v>5016</v>
      </c>
      <c r="D2450" s="1">
        <v>223803</v>
      </c>
      <c r="E2450" s="1">
        <v>156662.1</v>
      </c>
      <c r="F2450" s="1">
        <v>67140.899999999994</v>
      </c>
      <c r="G2450" s="50">
        <v>9</v>
      </c>
      <c r="H2450" s="50">
        <f t="shared" si="38"/>
        <v>1</v>
      </c>
    </row>
    <row r="2451" spans="1:8" x14ac:dyDescent="0.25">
      <c r="A2451" t="s">
        <v>5191</v>
      </c>
      <c r="B2451" t="s">
        <v>5026</v>
      </c>
      <c r="C2451" t="s">
        <v>5013</v>
      </c>
      <c r="D2451" s="1">
        <v>291650</v>
      </c>
      <c r="E2451" s="1">
        <v>204155</v>
      </c>
      <c r="F2451" s="1">
        <v>87495</v>
      </c>
      <c r="G2451" s="50">
        <v>10</v>
      </c>
      <c r="H2451" s="50">
        <f t="shared" si="38"/>
        <v>1</v>
      </c>
    </row>
    <row r="2452" spans="1:8" x14ac:dyDescent="0.25">
      <c r="A2452" t="s">
        <v>5186</v>
      </c>
      <c r="B2452" t="s">
        <v>5025</v>
      </c>
      <c r="C2452" t="s">
        <v>5015</v>
      </c>
      <c r="D2452" s="1">
        <v>299328</v>
      </c>
      <c r="E2452" s="1">
        <v>209529.60000000001</v>
      </c>
      <c r="F2452" s="1">
        <v>89798.399999999994</v>
      </c>
      <c r="G2452" s="50">
        <v>12</v>
      </c>
      <c r="H2452" s="50">
        <f t="shared" si="38"/>
        <v>1</v>
      </c>
    </row>
    <row r="2453" spans="1:8" x14ac:dyDescent="0.25">
      <c r="A2453" t="s">
        <v>5189</v>
      </c>
      <c r="B2453" t="s">
        <v>5026</v>
      </c>
      <c r="C2453" t="s">
        <v>5014</v>
      </c>
      <c r="D2453" s="1">
        <v>170052</v>
      </c>
      <c r="E2453" s="1">
        <v>119036.4</v>
      </c>
      <c r="F2453" s="1">
        <v>51015.6</v>
      </c>
      <c r="G2453" s="50">
        <v>12</v>
      </c>
      <c r="H2453" s="50">
        <f t="shared" si="38"/>
        <v>1</v>
      </c>
    </row>
    <row r="2454" spans="1:8" x14ac:dyDescent="0.25">
      <c r="A2454" t="s">
        <v>5192</v>
      </c>
      <c r="B2454" t="s">
        <v>5026</v>
      </c>
      <c r="C2454" t="s">
        <v>5013</v>
      </c>
      <c r="D2454" s="1">
        <v>126929.92</v>
      </c>
      <c r="E2454" s="1">
        <v>88850.944000000003</v>
      </c>
      <c r="F2454" s="1">
        <v>38078.976000000002</v>
      </c>
      <c r="G2454" s="50">
        <v>8</v>
      </c>
      <c r="H2454" s="50">
        <f t="shared" si="38"/>
        <v>1</v>
      </c>
    </row>
    <row r="2455" spans="1:8" x14ac:dyDescent="0.25">
      <c r="A2455" t="s">
        <v>5187</v>
      </c>
      <c r="B2455" t="s">
        <v>5020</v>
      </c>
      <c r="C2455" t="s">
        <v>5015</v>
      </c>
      <c r="D2455" s="1">
        <v>45862.2</v>
      </c>
      <c r="E2455" s="1">
        <v>32103.54</v>
      </c>
      <c r="F2455" s="1">
        <v>13758.66</v>
      </c>
      <c r="G2455" s="50">
        <v>6</v>
      </c>
      <c r="H2455" s="50">
        <f t="shared" si="38"/>
        <v>1</v>
      </c>
    </row>
    <row r="2456" spans="1:8" x14ac:dyDescent="0.25">
      <c r="A2456" t="s">
        <v>5187</v>
      </c>
      <c r="B2456" t="s">
        <v>5025</v>
      </c>
      <c r="C2456" t="s">
        <v>5017</v>
      </c>
      <c r="D2456" s="1">
        <v>108158.39999999999</v>
      </c>
      <c r="E2456" s="1">
        <v>75710.880000000005</v>
      </c>
      <c r="F2456" s="1">
        <v>32447.52</v>
      </c>
      <c r="G2456" s="50">
        <v>9</v>
      </c>
      <c r="H2456" s="50">
        <f t="shared" si="38"/>
        <v>1</v>
      </c>
    </row>
    <row r="2457" spans="1:8" x14ac:dyDescent="0.25">
      <c r="A2457" t="s">
        <v>5183</v>
      </c>
      <c r="B2457" t="s">
        <v>5021</v>
      </c>
      <c r="C2457" t="s">
        <v>5013</v>
      </c>
      <c r="D2457" s="1">
        <v>160227</v>
      </c>
      <c r="E2457" s="1">
        <v>112158.9</v>
      </c>
      <c r="F2457" s="1">
        <v>48068.1</v>
      </c>
      <c r="G2457" s="50">
        <v>9</v>
      </c>
      <c r="H2457" s="50">
        <f t="shared" si="38"/>
        <v>1</v>
      </c>
    </row>
    <row r="2458" spans="1:8" x14ac:dyDescent="0.25">
      <c r="A2458" t="s">
        <v>5188</v>
      </c>
      <c r="B2458" t="s">
        <v>5023</v>
      </c>
      <c r="C2458" t="s">
        <v>5017</v>
      </c>
      <c r="D2458" s="1">
        <v>30183</v>
      </c>
      <c r="E2458" s="1">
        <v>21128.1</v>
      </c>
      <c r="F2458" s="1">
        <v>9054.9</v>
      </c>
      <c r="G2458" s="50">
        <v>1</v>
      </c>
      <c r="H2458" s="50">
        <f t="shared" si="38"/>
        <v>1</v>
      </c>
    </row>
    <row r="2459" spans="1:8" x14ac:dyDescent="0.25">
      <c r="A2459" t="s">
        <v>5193</v>
      </c>
      <c r="B2459" t="s">
        <v>5025</v>
      </c>
      <c r="C2459" t="s">
        <v>5016</v>
      </c>
      <c r="D2459" s="1">
        <v>138485.16</v>
      </c>
      <c r="E2459" s="1">
        <v>96939.611999999994</v>
      </c>
      <c r="F2459" s="1">
        <v>41545.548000000003</v>
      </c>
      <c r="G2459" s="50">
        <v>11</v>
      </c>
      <c r="H2459" s="50">
        <f t="shared" si="38"/>
        <v>1</v>
      </c>
    </row>
    <row r="2460" spans="1:8" x14ac:dyDescent="0.25">
      <c r="A2460" t="s">
        <v>5192</v>
      </c>
      <c r="B2460" t="s">
        <v>5021</v>
      </c>
      <c r="C2460" t="s">
        <v>5016</v>
      </c>
      <c r="D2460" s="1">
        <v>101857</v>
      </c>
      <c r="E2460" s="1">
        <v>71299.899999999994</v>
      </c>
      <c r="F2460" s="1">
        <v>30557.1</v>
      </c>
      <c r="G2460" s="50">
        <v>7</v>
      </c>
      <c r="H2460" s="50">
        <f t="shared" si="38"/>
        <v>1</v>
      </c>
    </row>
    <row r="2461" spans="1:8" x14ac:dyDescent="0.25">
      <c r="A2461" t="s">
        <v>5191</v>
      </c>
      <c r="B2461" t="s">
        <v>5024</v>
      </c>
      <c r="C2461" t="s">
        <v>5015</v>
      </c>
      <c r="D2461" s="1">
        <v>165736</v>
      </c>
      <c r="E2461" s="1">
        <v>116015.2</v>
      </c>
      <c r="F2461" s="1">
        <v>49720.800000000003</v>
      </c>
      <c r="G2461" s="50">
        <v>8</v>
      </c>
      <c r="H2461" s="50">
        <f t="shared" si="38"/>
        <v>1</v>
      </c>
    </row>
    <row r="2462" spans="1:8" x14ac:dyDescent="0.25">
      <c r="A2462" t="s">
        <v>5191</v>
      </c>
      <c r="B2462" t="s">
        <v>5024</v>
      </c>
      <c r="C2462" t="s">
        <v>5016</v>
      </c>
      <c r="D2462" s="1">
        <v>139140</v>
      </c>
      <c r="E2462" s="1">
        <v>97398</v>
      </c>
      <c r="F2462" s="1">
        <v>41742</v>
      </c>
      <c r="G2462" s="50">
        <v>10</v>
      </c>
      <c r="H2462" s="50">
        <f t="shared" si="38"/>
        <v>1</v>
      </c>
    </row>
    <row r="2463" spans="1:8" x14ac:dyDescent="0.25">
      <c r="A2463" t="s">
        <v>5189</v>
      </c>
      <c r="B2463" t="s">
        <v>5026</v>
      </c>
      <c r="C2463" t="s">
        <v>5013</v>
      </c>
      <c r="D2463" s="1">
        <v>259534</v>
      </c>
      <c r="E2463" s="1">
        <v>181673.8</v>
      </c>
      <c r="F2463" s="1">
        <v>77860.2</v>
      </c>
      <c r="G2463" s="50">
        <v>10</v>
      </c>
      <c r="H2463" s="50">
        <f t="shared" si="38"/>
        <v>1</v>
      </c>
    </row>
    <row r="2464" spans="1:8" x14ac:dyDescent="0.25">
      <c r="A2464" t="s">
        <v>5184</v>
      </c>
      <c r="B2464" t="s">
        <v>5023</v>
      </c>
      <c r="C2464" t="s">
        <v>5014</v>
      </c>
      <c r="D2464" s="1">
        <v>133449.32999999999</v>
      </c>
      <c r="E2464" s="1">
        <v>93414.531000000003</v>
      </c>
      <c r="F2464" s="1">
        <v>40034.798999999999</v>
      </c>
      <c r="G2464" s="50">
        <v>7</v>
      </c>
      <c r="H2464" s="50">
        <f t="shared" si="38"/>
        <v>1</v>
      </c>
    </row>
    <row r="2465" spans="1:8" x14ac:dyDescent="0.25">
      <c r="A2465" t="s">
        <v>5192</v>
      </c>
      <c r="B2465" t="s">
        <v>5026</v>
      </c>
      <c r="C2465" t="s">
        <v>5017</v>
      </c>
      <c r="D2465" s="1">
        <v>259105</v>
      </c>
      <c r="E2465" s="1">
        <v>181373.5</v>
      </c>
      <c r="F2465" s="1">
        <v>77731.5</v>
      </c>
      <c r="G2465" s="50">
        <v>11</v>
      </c>
      <c r="H2465" s="50">
        <f t="shared" si="38"/>
        <v>1</v>
      </c>
    </row>
    <row r="2466" spans="1:8" x14ac:dyDescent="0.25">
      <c r="A2466" t="s">
        <v>5191</v>
      </c>
      <c r="B2466" t="s">
        <v>5022</v>
      </c>
      <c r="C2466" t="s">
        <v>5013</v>
      </c>
      <c r="D2466" s="1">
        <v>77660.639999999999</v>
      </c>
      <c r="E2466" s="1">
        <v>54362.447999999997</v>
      </c>
      <c r="F2466" s="1">
        <v>23298.191999999999</v>
      </c>
      <c r="G2466" s="50">
        <v>4</v>
      </c>
      <c r="H2466" s="50">
        <f t="shared" si="38"/>
        <v>1</v>
      </c>
    </row>
    <row r="2467" spans="1:8" x14ac:dyDescent="0.25">
      <c r="A2467" t="s">
        <v>5189</v>
      </c>
      <c r="B2467" t="s">
        <v>5019</v>
      </c>
      <c r="C2467" t="s">
        <v>5015</v>
      </c>
      <c r="D2467" s="1">
        <v>42150</v>
      </c>
      <c r="E2467" s="1">
        <v>29505</v>
      </c>
      <c r="F2467" s="1">
        <v>12645</v>
      </c>
      <c r="G2467" s="50">
        <v>2</v>
      </c>
      <c r="H2467" s="50">
        <f t="shared" si="38"/>
        <v>1</v>
      </c>
    </row>
    <row r="2468" spans="1:8" x14ac:dyDescent="0.25">
      <c r="A2468" t="s">
        <v>5187</v>
      </c>
      <c r="B2468" t="s">
        <v>5025</v>
      </c>
      <c r="C2468" t="s">
        <v>5015</v>
      </c>
      <c r="D2468" s="1">
        <v>117600</v>
      </c>
      <c r="E2468" s="1">
        <v>82320</v>
      </c>
      <c r="F2468" s="1">
        <v>35280</v>
      </c>
      <c r="G2468" s="50">
        <v>10</v>
      </c>
      <c r="H2468" s="50">
        <f t="shared" si="38"/>
        <v>1</v>
      </c>
    </row>
    <row r="2469" spans="1:8" x14ac:dyDescent="0.25">
      <c r="A2469" t="s">
        <v>5184</v>
      </c>
      <c r="B2469" t="s">
        <v>5024</v>
      </c>
      <c r="C2469" t="s">
        <v>5013</v>
      </c>
      <c r="D2469" s="1">
        <v>167480.06</v>
      </c>
      <c r="E2469" s="1">
        <v>117236.042</v>
      </c>
      <c r="F2469" s="1">
        <v>50244.017999999996</v>
      </c>
      <c r="G2469" s="50">
        <v>11</v>
      </c>
      <c r="H2469" s="50">
        <f t="shared" si="38"/>
        <v>1</v>
      </c>
    </row>
    <row r="2470" spans="1:8" x14ac:dyDescent="0.25">
      <c r="A2470" t="s">
        <v>5183</v>
      </c>
      <c r="B2470" t="s">
        <v>5021</v>
      </c>
      <c r="C2470" t="s">
        <v>5014</v>
      </c>
      <c r="D2470" s="1">
        <v>141516.88</v>
      </c>
      <c r="E2470" s="1">
        <v>99061.816000000006</v>
      </c>
      <c r="F2470" s="1">
        <v>42455.063999999998</v>
      </c>
      <c r="G2470" s="50">
        <v>4</v>
      </c>
      <c r="H2470" s="50">
        <f t="shared" si="38"/>
        <v>1</v>
      </c>
    </row>
    <row r="2471" spans="1:8" x14ac:dyDescent="0.25">
      <c r="A2471" t="s">
        <v>5186</v>
      </c>
      <c r="B2471" t="s">
        <v>5020</v>
      </c>
      <c r="C2471" t="s">
        <v>5014</v>
      </c>
      <c r="D2471" s="1">
        <v>83842.8</v>
      </c>
      <c r="E2471" s="1">
        <v>58689.96</v>
      </c>
      <c r="F2471" s="1">
        <v>25152.84</v>
      </c>
      <c r="G2471" s="50">
        <v>10</v>
      </c>
      <c r="H2471" s="50">
        <f t="shared" si="38"/>
        <v>1</v>
      </c>
    </row>
    <row r="2472" spans="1:8" x14ac:dyDescent="0.25">
      <c r="A2472" t="s">
        <v>5185</v>
      </c>
      <c r="B2472" t="s">
        <v>5020</v>
      </c>
      <c r="C2472" t="s">
        <v>5015</v>
      </c>
      <c r="D2472" s="1">
        <v>53100</v>
      </c>
      <c r="E2472" s="1">
        <v>37170</v>
      </c>
      <c r="F2472" s="1">
        <v>15930</v>
      </c>
      <c r="G2472" s="50">
        <v>6</v>
      </c>
      <c r="H2472" s="50">
        <f t="shared" si="38"/>
        <v>1</v>
      </c>
    </row>
    <row r="2473" spans="1:8" x14ac:dyDescent="0.25">
      <c r="A2473" t="s">
        <v>5190</v>
      </c>
      <c r="B2473" t="s">
        <v>5026</v>
      </c>
      <c r="C2473" t="s">
        <v>5015</v>
      </c>
      <c r="D2473" s="1">
        <v>14386.15</v>
      </c>
      <c r="E2473" s="1">
        <v>10070.305</v>
      </c>
      <c r="F2473" s="1">
        <v>4315.8450000000003</v>
      </c>
      <c r="G2473" s="50">
        <v>5</v>
      </c>
      <c r="H2473" s="50">
        <f t="shared" si="38"/>
        <v>1</v>
      </c>
    </row>
    <row r="2474" spans="1:8" x14ac:dyDescent="0.25">
      <c r="A2474" t="s">
        <v>5194</v>
      </c>
      <c r="B2474" t="s">
        <v>5025</v>
      </c>
      <c r="C2474" t="s">
        <v>5017</v>
      </c>
      <c r="D2474" s="1">
        <v>236034</v>
      </c>
      <c r="E2474" s="1">
        <v>165223.79999999999</v>
      </c>
      <c r="F2474" s="1">
        <v>70810.2</v>
      </c>
      <c r="G2474" s="50">
        <v>9</v>
      </c>
      <c r="H2474" s="50">
        <f t="shared" si="38"/>
        <v>1</v>
      </c>
    </row>
    <row r="2475" spans="1:8" x14ac:dyDescent="0.25">
      <c r="A2475" t="s">
        <v>5189</v>
      </c>
      <c r="B2475" t="s">
        <v>5022</v>
      </c>
      <c r="C2475" t="s">
        <v>5014</v>
      </c>
      <c r="D2475" s="1">
        <v>185620</v>
      </c>
      <c r="E2475" s="1">
        <v>129934</v>
      </c>
      <c r="F2475" s="1">
        <v>55686</v>
      </c>
      <c r="G2475" s="50">
        <v>10</v>
      </c>
      <c r="H2475" s="50">
        <f t="shared" si="38"/>
        <v>1</v>
      </c>
    </row>
    <row r="2476" spans="1:8" x14ac:dyDescent="0.25">
      <c r="A2476" t="s">
        <v>5187</v>
      </c>
      <c r="B2476" t="s">
        <v>5019</v>
      </c>
      <c r="C2476" t="s">
        <v>5015</v>
      </c>
      <c r="D2476" s="1">
        <v>64426</v>
      </c>
      <c r="E2476" s="1">
        <v>45098.2</v>
      </c>
      <c r="F2476" s="1">
        <v>19327.8</v>
      </c>
      <c r="G2476" s="50">
        <v>2</v>
      </c>
      <c r="H2476" s="50">
        <f t="shared" si="38"/>
        <v>1</v>
      </c>
    </row>
    <row r="2477" spans="1:8" x14ac:dyDescent="0.25">
      <c r="A2477" t="s">
        <v>5188</v>
      </c>
      <c r="B2477" t="s">
        <v>5025</v>
      </c>
      <c r="C2477" t="s">
        <v>5015</v>
      </c>
      <c r="D2477" s="1">
        <v>69072</v>
      </c>
      <c r="E2477" s="1">
        <v>48350.400000000001</v>
      </c>
      <c r="F2477" s="1">
        <v>20721.599999999999</v>
      </c>
      <c r="G2477" s="50">
        <v>8</v>
      </c>
      <c r="H2477" s="50">
        <f t="shared" si="38"/>
        <v>1</v>
      </c>
    </row>
    <row r="2478" spans="1:8" x14ac:dyDescent="0.25">
      <c r="A2478" t="s">
        <v>5192</v>
      </c>
      <c r="B2478" t="s">
        <v>5026</v>
      </c>
      <c r="C2478" t="s">
        <v>5013</v>
      </c>
      <c r="D2478" s="1">
        <v>25521.64</v>
      </c>
      <c r="E2478" s="1">
        <v>17865.148000000001</v>
      </c>
      <c r="F2478" s="1">
        <v>7656.4920000000002</v>
      </c>
      <c r="G2478" s="50">
        <v>2</v>
      </c>
      <c r="H2478" s="50">
        <f t="shared" si="38"/>
        <v>1</v>
      </c>
    </row>
    <row r="2479" spans="1:8" x14ac:dyDescent="0.25">
      <c r="A2479" t="s">
        <v>5188</v>
      </c>
      <c r="B2479" t="s">
        <v>5024</v>
      </c>
      <c r="C2479" t="s">
        <v>5016</v>
      </c>
      <c r="D2479" s="1">
        <v>21026.16</v>
      </c>
      <c r="E2479" s="1">
        <v>14718.312</v>
      </c>
      <c r="F2479" s="1">
        <v>6307.848</v>
      </c>
      <c r="G2479" s="50">
        <v>12</v>
      </c>
      <c r="H2479" s="50">
        <f t="shared" si="38"/>
        <v>1</v>
      </c>
    </row>
    <row r="2480" spans="1:8" x14ac:dyDescent="0.25">
      <c r="A2480" t="s">
        <v>5187</v>
      </c>
      <c r="B2480" t="s">
        <v>5019</v>
      </c>
      <c r="C2480" t="s">
        <v>5017</v>
      </c>
      <c r="D2480" s="1">
        <v>57825.36</v>
      </c>
      <c r="E2480" s="1">
        <v>40477.752</v>
      </c>
      <c r="F2480" s="1">
        <v>17347.608</v>
      </c>
      <c r="G2480" s="50">
        <v>12</v>
      </c>
      <c r="H2480" s="50">
        <f t="shared" si="38"/>
        <v>1</v>
      </c>
    </row>
    <row r="2481" spans="1:8" x14ac:dyDescent="0.25">
      <c r="A2481" t="s">
        <v>5191</v>
      </c>
      <c r="B2481" t="s">
        <v>5022</v>
      </c>
      <c r="C2481" t="s">
        <v>5016</v>
      </c>
      <c r="D2481" s="1">
        <v>29304</v>
      </c>
      <c r="E2481" s="1">
        <v>20512.8</v>
      </c>
      <c r="F2481" s="1">
        <v>8791.2000000000007</v>
      </c>
      <c r="G2481" s="50">
        <v>6</v>
      </c>
      <c r="H2481" s="50">
        <f t="shared" si="38"/>
        <v>1</v>
      </c>
    </row>
    <row r="2482" spans="1:8" x14ac:dyDescent="0.25">
      <c r="A2482" t="s">
        <v>5184</v>
      </c>
      <c r="B2482" t="s">
        <v>5022</v>
      </c>
      <c r="C2482" t="s">
        <v>5014</v>
      </c>
      <c r="D2482" s="1">
        <v>22272.3</v>
      </c>
      <c r="E2482" s="1">
        <v>15590.61</v>
      </c>
      <c r="F2482" s="1">
        <v>6681.69</v>
      </c>
      <c r="G2482" s="50">
        <v>2</v>
      </c>
      <c r="H2482" s="50">
        <f t="shared" si="38"/>
        <v>1</v>
      </c>
    </row>
    <row r="2483" spans="1:8" x14ac:dyDescent="0.25">
      <c r="A2483" t="s">
        <v>5188</v>
      </c>
      <c r="B2483" t="s">
        <v>5026</v>
      </c>
      <c r="C2483" t="s">
        <v>5016</v>
      </c>
      <c r="D2483" s="1">
        <v>12095.7</v>
      </c>
      <c r="E2483" s="1">
        <v>8466.99</v>
      </c>
      <c r="F2483" s="1">
        <v>3628.71</v>
      </c>
      <c r="G2483" s="50">
        <v>6</v>
      </c>
      <c r="H2483" s="50">
        <f t="shared" si="38"/>
        <v>1</v>
      </c>
    </row>
    <row r="2484" spans="1:8" x14ac:dyDescent="0.25">
      <c r="A2484" t="s">
        <v>5186</v>
      </c>
      <c r="B2484" t="s">
        <v>5023</v>
      </c>
      <c r="C2484" t="s">
        <v>5017</v>
      </c>
      <c r="D2484" s="1">
        <v>14475</v>
      </c>
      <c r="E2484" s="1">
        <v>10132.5</v>
      </c>
      <c r="F2484" s="1">
        <v>4342.5</v>
      </c>
      <c r="G2484" s="50">
        <v>5</v>
      </c>
      <c r="H2484" s="50">
        <f t="shared" si="38"/>
        <v>1</v>
      </c>
    </row>
    <row r="2485" spans="1:8" x14ac:dyDescent="0.25">
      <c r="A2485" t="s">
        <v>5184</v>
      </c>
      <c r="B2485" t="s">
        <v>5023</v>
      </c>
      <c r="C2485" t="s">
        <v>5014</v>
      </c>
      <c r="D2485" s="1">
        <v>68412.600000000006</v>
      </c>
      <c r="E2485" s="1">
        <v>47888.82</v>
      </c>
      <c r="F2485" s="1">
        <v>20523.78</v>
      </c>
      <c r="G2485" s="50">
        <v>3</v>
      </c>
      <c r="H2485" s="50">
        <f t="shared" si="38"/>
        <v>1</v>
      </c>
    </row>
    <row r="2486" spans="1:8" x14ac:dyDescent="0.25">
      <c r="A2486" t="s">
        <v>5189</v>
      </c>
      <c r="B2486" t="s">
        <v>5024</v>
      </c>
      <c r="C2486" t="s">
        <v>5014</v>
      </c>
      <c r="D2486" s="1">
        <v>32688.36</v>
      </c>
      <c r="E2486" s="1">
        <v>22881.851999999999</v>
      </c>
      <c r="F2486" s="1">
        <v>9806.5079999999998</v>
      </c>
      <c r="G2486" s="50">
        <v>9</v>
      </c>
      <c r="H2486" s="50">
        <f t="shared" si="38"/>
        <v>1</v>
      </c>
    </row>
    <row r="2487" spans="1:8" x14ac:dyDescent="0.25">
      <c r="A2487" t="s">
        <v>5191</v>
      </c>
      <c r="B2487" t="s">
        <v>5019</v>
      </c>
      <c r="C2487" t="s">
        <v>5017</v>
      </c>
      <c r="D2487" s="1">
        <v>244656</v>
      </c>
      <c r="E2487" s="1">
        <v>171259.2</v>
      </c>
      <c r="F2487" s="1">
        <v>73396.800000000003</v>
      </c>
      <c r="G2487" s="50">
        <v>8</v>
      </c>
      <c r="H2487" s="50">
        <f t="shared" si="38"/>
        <v>1</v>
      </c>
    </row>
    <row r="2488" spans="1:8" x14ac:dyDescent="0.25">
      <c r="A2488" t="s">
        <v>5185</v>
      </c>
      <c r="B2488" t="s">
        <v>5025</v>
      </c>
      <c r="C2488" t="s">
        <v>5017</v>
      </c>
      <c r="D2488" s="1">
        <v>312681.59999999998</v>
      </c>
      <c r="E2488" s="1">
        <v>218877.12</v>
      </c>
      <c r="F2488" s="1">
        <v>93804.479999999996</v>
      </c>
      <c r="G2488" s="50">
        <v>10</v>
      </c>
      <c r="H2488" s="50">
        <f t="shared" si="38"/>
        <v>1</v>
      </c>
    </row>
    <row r="2489" spans="1:8" x14ac:dyDescent="0.25">
      <c r="A2489" t="s">
        <v>5194</v>
      </c>
      <c r="B2489" t="s">
        <v>5022</v>
      </c>
      <c r="C2489" t="s">
        <v>5014</v>
      </c>
      <c r="D2489" s="1">
        <v>106464</v>
      </c>
      <c r="E2489" s="1">
        <v>74524.800000000003</v>
      </c>
      <c r="F2489" s="1">
        <v>31939.200000000001</v>
      </c>
      <c r="G2489" s="50">
        <v>4</v>
      </c>
      <c r="H2489" s="50">
        <f t="shared" si="38"/>
        <v>1</v>
      </c>
    </row>
    <row r="2490" spans="1:8" x14ac:dyDescent="0.25">
      <c r="A2490" t="s">
        <v>5192</v>
      </c>
      <c r="B2490" t="s">
        <v>5024</v>
      </c>
      <c r="C2490" t="s">
        <v>5013</v>
      </c>
      <c r="D2490" s="1">
        <v>159405</v>
      </c>
      <c r="E2490" s="1">
        <v>111583.5</v>
      </c>
      <c r="F2490" s="1">
        <v>47821.5</v>
      </c>
      <c r="G2490" s="50">
        <v>5</v>
      </c>
      <c r="H2490" s="50">
        <f t="shared" si="38"/>
        <v>1</v>
      </c>
    </row>
    <row r="2491" spans="1:8" x14ac:dyDescent="0.25">
      <c r="A2491" t="s">
        <v>5188</v>
      </c>
      <c r="B2491" t="s">
        <v>5023</v>
      </c>
      <c r="C2491" t="s">
        <v>5015</v>
      </c>
      <c r="D2491" s="1">
        <v>120390</v>
      </c>
      <c r="E2491" s="1">
        <v>84273</v>
      </c>
      <c r="F2491" s="1">
        <v>36117</v>
      </c>
      <c r="G2491" s="50">
        <v>5</v>
      </c>
      <c r="H2491" s="50">
        <f t="shared" si="38"/>
        <v>1</v>
      </c>
    </row>
    <row r="2492" spans="1:8" x14ac:dyDescent="0.25">
      <c r="A2492" t="s">
        <v>5186</v>
      </c>
      <c r="B2492" t="s">
        <v>5019</v>
      </c>
      <c r="C2492" t="s">
        <v>5017</v>
      </c>
      <c r="D2492" s="1">
        <v>20194.23</v>
      </c>
      <c r="E2492" s="1">
        <v>14135.960999999999</v>
      </c>
      <c r="F2492" s="1">
        <v>6058.2690000000002</v>
      </c>
      <c r="G2492" s="50">
        <v>7</v>
      </c>
      <c r="H2492" s="50">
        <f t="shared" si="38"/>
        <v>1</v>
      </c>
    </row>
    <row r="2493" spans="1:8" x14ac:dyDescent="0.25">
      <c r="A2493" t="s">
        <v>5184</v>
      </c>
      <c r="B2493" t="s">
        <v>5026</v>
      </c>
      <c r="C2493" t="s">
        <v>5014</v>
      </c>
      <c r="D2493" s="1">
        <v>91937.16</v>
      </c>
      <c r="E2493" s="1">
        <v>64356.012000000002</v>
      </c>
      <c r="F2493" s="1">
        <v>27581.148000000001</v>
      </c>
      <c r="G2493" s="50">
        <v>7</v>
      </c>
      <c r="H2493" s="50">
        <f t="shared" si="38"/>
        <v>1</v>
      </c>
    </row>
    <row r="2494" spans="1:8" x14ac:dyDescent="0.25">
      <c r="A2494" t="s">
        <v>5183</v>
      </c>
      <c r="B2494" t="s">
        <v>5019</v>
      </c>
      <c r="C2494" t="s">
        <v>5014</v>
      </c>
      <c r="D2494" s="1">
        <v>179888.75</v>
      </c>
      <c r="E2494" s="1">
        <v>125922.125</v>
      </c>
      <c r="F2494" s="1">
        <v>53966.625</v>
      </c>
      <c r="G2494" s="50">
        <v>5</v>
      </c>
      <c r="H2494" s="50">
        <f t="shared" si="38"/>
        <v>1</v>
      </c>
    </row>
    <row r="2495" spans="1:8" x14ac:dyDescent="0.25">
      <c r="A2495" t="s">
        <v>5186</v>
      </c>
      <c r="B2495" t="s">
        <v>5019</v>
      </c>
      <c r="C2495" t="s">
        <v>5014</v>
      </c>
      <c r="D2495" s="1">
        <v>5559</v>
      </c>
      <c r="E2495" s="1">
        <v>3891.3</v>
      </c>
      <c r="F2495" s="1">
        <v>1667.7</v>
      </c>
      <c r="G2495" s="50">
        <v>3</v>
      </c>
      <c r="H2495" s="50">
        <f t="shared" si="38"/>
        <v>1</v>
      </c>
    </row>
    <row r="2496" spans="1:8" x14ac:dyDescent="0.25">
      <c r="A2496" t="s">
        <v>5185</v>
      </c>
      <c r="B2496" t="s">
        <v>5025</v>
      </c>
      <c r="C2496" t="s">
        <v>5017</v>
      </c>
      <c r="D2496" s="1">
        <v>6444.9</v>
      </c>
      <c r="E2496" s="1">
        <v>4511.43</v>
      </c>
      <c r="F2496" s="1">
        <v>1933.47</v>
      </c>
      <c r="G2496" s="50">
        <v>1</v>
      </c>
      <c r="H2496" s="50">
        <f t="shared" si="38"/>
        <v>1</v>
      </c>
    </row>
    <row r="2497" spans="1:8" x14ac:dyDescent="0.25">
      <c r="A2497" t="s">
        <v>5191</v>
      </c>
      <c r="B2497" t="s">
        <v>5019</v>
      </c>
      <c r="C2497" t="s">
        <v>5015</v>
      </c>
      <c r="D2497" s="1">
        <v>6872</v>
      </c>
      <c r="E2497" s="1">
        <v>4810.3999999999996</v>
      </c>
      <c r="F2497" s="1">
        <v>2061.6</v>
      </c>
      <c r="G2497" s="50">
        <v>4</v>
      </c>
      <c r="H2497" s="50">
        <f t="shared" si="38"/>
        <v>1</v>
      </c>
    </row>
    <row r="2498" spans="1:8" x14ac:dyDescent="0.25">
      <c r="A2498" t="s">
        <v>5194</v>
      </c>
      <c r="B2498" t="s">
        <v>5021</v>
      </c>
      <c r="C2498" t="s">
        <v>5017</v>
      </c>
      <c r="D2498" s="1">
        <v>70652.100000000006</v>
      </c>
      <c r="E2498" s="1">
        <v>49456.47</v>
      </c>
      <c r="F2498" s="1">
        <v>21195.63</v>
      </c>
      <c r="G2498" s="50">
        <v>6</v>
      </c>
      <c r="H2498" s="50">
        <f t="shared" si="38"/>
        <v>1</v>
      </c>
    </row>
    <row r="2499" spans="1:8" x14ac:dyDescent="0.25">
      <c r="A2499" t="s">
        <v>5189</v>
      </c>
      <c r="B2499" t="s">
        <v>5024</v>
      </c>
      <c r="C2499" t="s">
        <v>5016</v>
      </c>
      <c r="D2499" s="1">
        <v>66654</v>
      </c>
      <c r="E2499" s="1">
        <v>46657.8</v>
      </c>
      <c r="F2499" s="1">
        <v>19996.2</v>
      </c>
      <c r="G2499" s="50">
        <v>7</v>
      </c>
      <c r="H2499" s="50">
        <f t="shared" ref="H2499:H2562" si="39">SUBTOTAL(103,A2499)</f>
        <v>1</v>
      </c>
    </row>
    <row r="2500" spans="1:8" x14ac:dyDescent="0.25">
      <c r="A2500" t="s">
        <v>5194</v>
      </c>
      <c r="B2500" t="s">
        <v>5026</v>
      </c>
      <c r="C2500" t="s">
        <v>5016</v>
      </c>
      <c r="D2500" s="1">
        <v>180247.67999999999</v>
      </c>
      <c r="E2500" s="1">
        <v>126173.376</v>
      </c>
      <c r="F2500" s="1">
        <v>54074.303999999996</v>
      </c>
      <c r="G2500" s="50">
        <v>8</v>
      </c>
      <c r="H2500" s="50">
        <f t="shared" si="39"/>
        <v>1</v>
      </c>
    </row>
    <row r="2501" spans="1:8" x14ac:dyDescent="0.25">
      <c r="A2501" t="s">
        <v>5191</v>
      </c>
      <c r="B2501" t="s">
        <v>5022</v>
      </c>
      <c r="C2501" t="s">
        <v>5013</v>
      </c>
      <c r="D2501" s="1">
        <v>17875</v>
      </c>
      <c r="E2501" s="1">
        <v>12512.5</v>
      </c>
      <c r="F2501" s="1">
        <v>5362.5</v>
      </c>
      <c r="G2501" s="50">
        <v>2</v>
      </c>
      <c r="H2501" s="50">
        <f t="shared" si="39"/>
        <v>1</v>
      </c>
    </row>
    <row r="2502" spans="1:8" x14ac:dyDescent="0.25">
      <c r="A2502" t="s">
        <v>5185</v>
      </c>
      <c r="B2502" t="s">
        <v>5019</v>
      </c>
      <c r="C2502" t="s">
        <v>5014</v>
      </c>
      <c r="D2502" s="1">
        <v>235359</v>
      </c>
      <c r="E2502" s="1">
        <v>164751.29999999999</v>
      </c>
      <c r="F2502" s="1">
        <v>70607.7</v>
      </c>
      <c r="G2502" s="50">
        <v>9</v>
      </c>
      <c r="H2502" s="50">
        <f t="shared" si="39"/>
        <v>1</v>
      </c>
    </row>
    <row r="2503" spans="1:8" x14ac:dyDescent="0.25">
      <c r="A2503" t="s">
        <v>5188</v>
      </c>
      <c r="B2503" t="s">
        <v>5023</v>
      </c>
      <c r="C2503" t="s">
        <v>5017</v>
      </c>
      <c r="D2503" s="1">
        <v>62174</v>
      </c>
      <c r="E2503" s="1">
        <v>43521.8</v>
      </c>
      <c r="F2503" s="1">
        <v>18652.2</v>
      </c>
      <c r="G2503" s="50">
        <v>2</v>
      </c>
      <c r="H2503" s="50">
        <f t="shared" si="39"/>
        <v>1</v>
      </c>
    </row>
    <row r="2504" spans="1:8" x14ac:dyDescent="0.25">
      <c r="A2504" t="s">
        <v>5185</v>
      </c>
      <c r="B2504" t="s">
        <v>5025</v>
      </c>
      <c r="C2504" t="s">
        <v>5013</v>
      </c>
      <c r="D2504" s="1">
        <v>285054</v>
      </c>
      <c r="E2504" s="1">
        <v>199537.8</v>
      </c>
      <c r="F2504" s="1">
        <v>85516.2</v>
      </c>
      <c r="G2504" s="50">
        <v>11</v>
      </c>
      <c r="H2504" s="50">
        <f t="shared" si="39"/>
        <v>1</v>
      </c>
    </row>
    <row r="2505" spans="1:8" x14ac:dyDescent="0.25">
      <c r="A2505" t="s">
        <v>5189</v>
      </c>
      <c r="B2505" t="s">
        <v>5020</v>
      </c>
      <c r="C2505" t="s">
        <v>5014</v>
      </c>
      <c r="D2505" s="1">
        <v>52564</v>
      </c>
      <c r="E2505" s="1">
        <v>36794.800000000003</v>
      </c>
      <c r="F2505" s="1">
        <v>15769.2</v>
      </c>
      <c r="G2505" s="50">
        <v>2</v>
      </c>
      <c r="H2505" s="50">
        <f t="shared" si="39"/>
        <v>1</v>
      </c>
    </row>
    <row r="2506" spans="1:8" x14ac:dyDescent="0.25">
      <c r="A2506" t="s">
        <v>5192</v>
      </c>
      <c r="B2506" t="s">
        <v>5023</v>
      </c>
      <c r="C2506" t="s">
        <v>5013</v>
      </c>
      <c r="D2506" s="1">
        <v>40759.56</v>
      </c>
      <c r="E2506" s="1">
        <v>28531.691999999999</v>
      </c>
      <c r="F2506" s="1">
        <v>12227.868</v>
      </c>
      <c r="G2506" s="50">
        <v>2</v>
      </c>
      <c r="H2506" s="50">
        <f t="shared" si="39"/>
        <v>1</v>
      </c>
    </row>
    <row r="2507" spans="1:8" x14ac:dyDescent="0.25">
      <c r="A2507" t="s">
        <v>5188</v>
      </c>
      <c r="B2507" t="s">
        <v>5025</v>
      </c>
      <c r="C2507" t="s">
        <v>5015</v>
      </c>
      <c r="D2507" s="1">
        <v>20112.560000000001</v>
      </c>
      <c r="E2507" s="1">
        <v>14078.791999999999</v>
      </c>
      <c r="F2507" s="1">
        <v>6033.768</v>
      </c>
      <c r="G2507" s="50">
        <v>1</v>
      </c>
      <c r="H2507" s="50">
        <f t="shared" si="39"/>
        <v>1</v>
      </c>
    </row>
    <row r="2508" spans="1:8" x14ac:dyDescent="0.25">
      <c r="A2508" t="s">
        <v>5194</v>
      </c>
      <c r="B2508" t="s">
        <v>5023</v>
      </c>
      <c r="C2508" t="s">
        <v>5016</v>
      </c>
      <c r="D2508" s="1">
        <v>8861.44</v>
      </c>
      <c r="E2508" s="1">
        <v>6203.0079999999998</v>
      </c>
      <c r="F2508" s="1">
        <v>2658.4319999999998</v>
      </c>
      <c r="G2508" s="50">
        <v>4</v>
      </c>
      <c r="H2508" s="50">
        <f t="shared" si="39"/>
        <v>1</v>
      </c>
    </row>
    <row r="2509" spans="1:8" x14ac:dyDescent="0.25">
      <c r="A2509" t="s">
        <v>5191</v>
      </c>
      <c r="B2509" t="s">
        <v>5020</v>
      </c>
      <c r="C2509" t="s">
        <v>5017</v>
      </c>
      <c r="D2509" s="1">
        <v>254005.44</v>
      </c>
      <c r="E2509" s="1">
        <v>177803.80799999999</v>
      </c>
      <c r="F2509" s="1">
        <v>76201.631999999998</v>
      </c>
      <c r="G2509" s="50">
        <v>12</v>
      </c>
      <c r="H2509" s="50">
        <f t="shared" si="39"/>
        <v>1</v>
      </c>
    </row>
    <row r="2510" spans="1:8" x14ac:dyDescent="0.25">
      <c r="A2510" t="s">
        <v>5186</v>
      </c>
      <c r="B2510" t="s">
        <v>5026</v>
      </c>
      <c r="C2510" t="s">
        <v>5013</v>
      </c>
      <c r="D2510" s="1">
        <v>85872.639999999999</v>
      </c>
      <c r="E2510" s="1">
        <v>60110.847999999998</v>
      </c>
      <c r="F2510" s="1">
        <v>25761.792000000001</v>
      </c>
      <c r="G2510" s="50">
        <v>8</v>
      </c>
      <c r="H2510" s="50">
        <f t="shared" si="39"/>
        <v>1</v>
      </c>
    </row>
    <row r="2511" spans="1:8" x14ac:dyDescent="0.25">
      <c r="A2511" t="s">
        <v>5184</v>
      </c>
      <c r="B2511" t="s">
        <v>5020</v>
      </c>
      <c r="C2511" t="s">
        <v>5014</v>
      </c>
      <c r="D2511" s="1">
        <v>49310</v>
      </c>
      <c r="E2511" s="1">
        <v>34517</v>
      </c>
      <c r="F2511" s="1">
        <v>14793</v>
      </c>
      <c r="G2511" s="50">
        <v>2</v>
      </c>
      <c r="H2511" s="50">
        <f t="shared" si="39"/>
        <v>1</v>
      </c>
    </row>
    <row r="2512" spans="1:8" x14ac:dyDescent="0.25">
      <c r="A2512" t="s">
        <v>5191</v>
      </c>
      <c r="B2512" t="s">
        <v>5025</v>
      </c>
      <c r="C2512" t="s">
        <v>5015</v>
      </c>
      <c r="D2512" s="1">
        <v>135421</v>
      </c>
      <c r="E2512" s="1">
        <v>94794.7</v>
      </c>
      <c r="F2512" s="1">
        <v>40626.300000000003</v>
      </c>
      <c r="G2512" s="50">
        <v>11</v>
      </c>
      <c r="H2512" s="50">
        <f t="shared" si="39"/>
        <v>1</v>
      </c>
    </row>
    <row r="2513" spans="1:8" x14ac:dyDescent="0.25">
      <c r="A2513" t="s">
        <v>5186</v>
      </c>
      <c r="B2513" t="s">
        <v>5019</v>
      </c>
      <c r="C2513" t="s">
        <v>5014</v>
      </c>
      <c r="D2513" s="1">
        <v>98033.4</v>
      </c>
      <c r="E2513" s="1">
        <v>68623.38</v>
      </c>
      <c r="F2513" s="1">
        <v>29410.02</v>
      </c>
      <c r="G2513" s="50">
        <v>6</v>
      </c>
      <c r="H2513" s="50">
        <f t="shared" si="39"/>
        <v>1</v>
      </c>
    </row>
    <row r="2514" spans="1:8" x14ac:dyDescent="0.25">
      <c r="A2514" t="s">
        <v>5188</v>
      </c>
      <c r="B2514" t="s">
        <v>5025</v>
      </c>
      <c r="C2514" t="s">
        <v>5014</v>
      </c>
      <c r="D2514" s="1">
        <v>191529</v>
      </c>
      <c r="E2514" s="1">
        <v>134070.29999999999</v>
      </c>
      <c r="F2514" s="1">
        <v>57458.7</v>
      </c>
      <c r="G2514" s="50">
        <v>9</v>
      </c>
      <c r="H2514" s="50">
        <f t="shared" si="39"/>
        <v>1</v>
      </c>
    </row>
    <row r="2515" spans="1:8" x14ac:dyDescent="0.25">
      <c r="A2515" t="s">
        <v>5184</v>
      </c>
      <c r="B2515" t="s">
        <v>5026</v>
      </c>
      <c r="C2515" t="s">
        <v>5015</v>
      </c>
      <c r="D2515" s="1">
        <v>11646.12</v>
      </c>
      <c r="E2515" s="1">
        <v>8152.2839999999997</v>
      </c>
      <c r="F2515" s="1">
        <v>3493.8359999999998</v>
      </c>
      <c r="G2515" s="50">
        <v>1</v>
      </c>
      <c r="H2515" s="50">
        <f t="shared" si="39"/>
        <v>1</v>
      </c>
    </row>
    <row r="2516" spans="1:8" x14ac:dyDescent="0.25">
      <c r="A2516" t="s">
        <v>5187</v>
      </c>
      <c r="B2516" t="s">
        <v>5026</v>
      </c>
      <c r="C2516" t="s">
        <v>5016</v>
      </c>
      <c r="D2516" s="1">
        <v>306632.28000000003</v>
      </c>
      <c r="E2516" s="1">
        <v>214642.59599999999</v>
      </c>
      <c r="F2516" s="1">
        <v>91989.683999999994</v>
      </c>
      <c r="G2516" s="50">
        <v>12</v>
      </c>
      <c r="H2516" s="50">
        <f t="shared" si="39"/>
        <v>1</v>
      </c>
    </row>
    <row r="2517" spans="1:8" x14ac:dyDescent="0.25">
      <c r="A2517" t="s">
        <v>5190</v>
      </c>
      <c r="B2517" t="s">
        <v>5025</v>
      </c>
      <c r="C2517" t="s">
        <v>5016</v>
      </c>
      <c r="D2517" s="1">
        <v>50586.39</v>
      </c>
      <c r="E2517" s="1">
        <v>35410.472999999998</v>
      </c>
      <c r="F2517" s="1">
        <v>15175.916999999999</v>
      </c>
      <c r="G2517" s="50">
        <v>9</v>
      </c>
      <c r="H2517" s="50">
        <f t="shared" si="39"/>
        <v>1</v>
      </c>
    </row>
    <row r="2518" spans="1:8" x14ac:dyDescent="0.25">
      <c r="A2518" t="s">
        <v>5187</v>
      </c>
      <c r="B2518" t="s">
        <v>5024</v>
      </c>
      <c r="C2518" t="s">
        <v>5013</v>
      </c>
      <c r="D2518" s="1">
        <v>123456.6</v>
      </c>
      <c r="E2518" s="1">
        <v>86419.62</v>
      </c>
      <c r="F2518" s="1">
        <v>37036.980000000003</v>
      </c>
      <c r="G2518" s="50">
        <v>9</v>
      </c>
      <c r="H2518" s="50">
        <f t="shared" si="39"/>
        <v>1</v>
      </c>
    </row>
    <row r="2519" spans="1:8" x14ac:dyDescent="0.25">
      <c r="A2519" t="s">
        <v>5189</v>
      </c>
      <c r="B2519" t="s">
        <v>5023</v>
      </c>
      <c r="C2519" t="s">
        <v>5013</v>
      </c>
      <c r="D2519" s="1">
        <v>51474</v>
      </c>
      <c r="E2519" s="1">
        <v>36031.800000000003</v>
      </c>
      <c r="F2519" s="1">
        <v>15442.2</v>
      </c>
      <c r="G2519" s="50">
        <v>3</v>
      </c>
      <c r="H2519" s="50">
        <f t="shared" si="39"/>
        <v>1</v>
      </c>
    </row>
    <row r="2520" spans="1:8" x14ac:dyDescent="0.25">
      <c r="A2520" t="s">
        <v>5185</v>
      </c>
      <c r="B2520" t="s">
        <v>5024</v>
      </c>
      <c r="C2520" t="s">
        <v>5014</v>
      </c>
      <c r="D2520" s="1">
        <v>402769.91999999998</v>
      </c>
      <c r="E2520" s="1">
        <v>281938.94400000002</v>
      </c>
      <c r="F2520" s="1">
        <v>120830.976</v>
      </c>
      <c r="G2520" s="50">
        <v>12</v>
      </c>
      <c r="H2520" s="50">
        <f t="shared" si="39"/>
        <v>1</v>
      </c>
    </row>
    <row r="2521" spans="1:8" x14ac:dyDescent="0.25">
      <c r="A2521" t="s">
        <v>5190</v>
      </c>
      <c r="B2521" t="s">
        <v>5023</v>
      </c>
      <c r="C2521" t="s">
        <v>5014</v>
      </c>
      <c r="D2521" s="1">
        <v>289004.76</v>
      </c>
      <c r="E2521" s="1">
        <v>202303.33199999999</v>
      </c>
      <c r="F2521" s="1">
        <v>86701.428</v>
      </c>
      <c r="G2521" s="50">
        <v>11</v>
      </c>
      <c r="H2521" s="50">
        <f t="shared" si="39"/>
        <v>1</v>
      </c>
    </row>
    <row r="2522" spans="1:8" x14ac:dyDescent="0.25">
      <c r="A2522" t="s">
        <v>5187</v>
      </c>
      <c r="B2522" t="s">
        <v>5021</v>
      </c>
      <c r="C2522" t="s">
        <v>5016</v>
      </c>
      <c r="D2522" s="1">
        <v>59017.919999999998</v>
      </c>
      <c r="E2522" s="1">
        <v>41312.544000000002</v>
      </c>
      <c r="F2522" s="1">
        <v>17705.376</v>
      </c>
      <c r="G2522" s="50">
        <v>12</v>
      </c>
      <c r="H2522" s="50">
        <f t="shared" si="39"/>
        <v>1</v>
      </c>
    </row>
    <row r="2523" spans="1:8" x14ac:dyDescent="0.25">
      <c r="A2523" t="s">
        <v>5187</v>
      </c>
      <c r="B2523" t="s">
        <v>5019</v>
      </c>
      <c r="C2523" t="s">
        <v>5017</v>
      </c>
      <c r="D2523" s="1">
        <v>37358</v>
      </c>
      <c r="E2523" s="1">
        <v>26150.6</v>
      </c>
      <c r="F2523" s="1">
        <v>11207.4</v>
      </c>
      <c r="G2523" s="50">
        <v>2</v>
      </c>
      <c r="H2523" s="50">
        <f t="shared" si="39"/>
        <v>1</v>
      </c>
    </row>
    <row r="2524" spans="1:8" x14ac:dyDescent="0.25">
      <c r="A2524" t="s">
        <v>5193</v>
      </c>
      <c r="B2524" t="s">
        <v>5025</v>
      </c>
      <c r="C2524" t="s">
        <v>5016</v>
      </c>
      <c r="D2524" s="1">
        <v>196259</v>
      </c>
      <c r="E2524" s="1">
        <v>137381.29999999999</v>
      </c>
      <c r="F2524" s="1">
        <v>58877.7</v>
      </c>
      <c r="G2524" s="50">
        <v>7</v>
      </c>
      <c r="H2524" s="50">
        <f t="shared" si="39"/>
        <v>1</v>
      </c>
    </row>
    <row r="2525" spans="1:8" x14ac:dyDescent="0.25">
      <c r="A2525" t="s">
        <v>5190</v>
      </c>
      <c r="B2525" t="s">
        <v>5026</v>
      </c>
      <c r="C2525" t="s">
        <v>5016</v>
      </c>
      <c r="D2525" s="1">
        <v>185790</v>
      </c>
      <c r="E2525" s="1">
        <v>130053</v>
      </c>
      <c r="F2525" s="1">
        <v>55737</v>
      </c>
      <c r="G2525" s="50">
        <v>10</v>
      </c>
      <c r="H2525" s="50">
        <f t="shared" si="39"/>
        <v>1</v>
      </c>
    </row>
    <row r="2526" spans="1:8" x14ac:dyDescent="0.25">
      <c r="A2526" t="s">
        <v>5192</v>
      </c>
      <c r="B2526" t="s">
        <v>5023</v>
      </c>
      <c r="C2526" t="s">
        <v>5014</v>
      </c>
      <c r="D2526" s="1">
        <v>192603.15</v>
      </c>
      <c r="E2526" s="1">
        <v>134822.20499999999</v>
      </c>
      <c r="F2526" s="1">
        <v>57780.945</v>
      </c>
      <c r="G2526" s="50">
        <v>9</v>
      </c>
      <c r="H2526" s="50">
        <f t="shared" si="39"/>
        <v>1</v>
      </c>
    </row>
    <row r="2527" spans="1:8" x14ac:dyDescent="0.25">
      <c r="A2527" t="s">
        <v>5184</v>
      </c>
      <c r="B2527" t="s">
        <v>5020</v>
      </c>
      <c r="C2527" t="s">
        <v>5013</v>
      </c>
      <c r="D2527" s="1">
        <v>127074.15</v>
      </c>
      <c r="E2527" s="1">
        <v>88951.904999999999</v>
      </c>
      <c r="F2527" s="1">
        <v>38122.245000000003</v>
      </c>
      <c r="G2527" s="50">
        <v>9</v>
      </c>
      <c r="H2527" s="50">
        <f t="shared" si="39"/>
        <v>1</v>
      </c>
    </row>
    <row r="2528" spans="1:8" x14ac:dyDescent="0.25">
      <c r="A2528" t="s">
        <v>5187</v>
      </c>
      <c r="B2528" t="s">
        <v>5020</v>
      </c>
      <c r="C2528" t="s">
        <v>5016</v>
      </c>
      <c r="D2528" s="1">
        <v>148366.39999999999</v>
      </c>
      <c r="E2528" s="1">
        <v>103856.48</v>
      </c>
      <c r="F2528" s="1">
        <v>44509.919999999998</v>
      </c>
      <c r="G2528" s="50">
        <v>5</v>
      </c>
      <c r="H2528" s="50">
        <f t="shared" si="39"/>
        <v>1</v>
      </c>
    </row>
    <row r="2529" spans="1:8" x14ac:dyDescent="0.25">
      <c r="A2529" t="s">
        <v>5187</v>
      </c>
      <c r="B2529" t="s">
        <v>5023</v>
      </c>
      <c r="C2529" t="s">
        <v>5013</v>
      </c>
      <c r="D2529" s="1">
        <v>100820.64</v>
      </c>
      <c r="E2529" s="1">
        <v>70574.448000000004</v>
      </c>
      <c r="F2529" s="1">
        <v>30246.191999999999</v>
      </c>
      <c r="G2529" s="50">
        <v>12</v>
      </c>
      <c r="H2529" s="50">
        <f t="shared" si="39"/>
        <v>1</v>
      </c>
    </row>
    <row r="2530" spans="1:8" x14ac:dyDescent="0.25">
      <c r="A2530" t="s">
        <v>5189</v>
      </c>
      <c r="B2530" t="s">
        <v>5022</v>
      </c>
      <c r="C2530" t="s">
        <v>5014</v>
      </c>
      <c r="D2530" s="1">
        <v>78925</v>
      </c>
      <c r="E2530" s="1">
        <v>55247.5</v>
      </c>
      <c r="F2530" s="1">
        <v>23677.5</v>
      </c>
      <c r="G2530" s="50">
        <v>5</v>
      </c>
      <c r="H2530" s="50">
        <f t="shared" si="39"/>
        <v>1</v>
      </c>
    </row>
    <row r="2531" spans="1:8" x14ac:dyDescent="0.25">
      <c r="A2531" t="s">
        <v>5187</v>
      </c>
      <c r="B2531" t="s">
        <v>5019</v>
      </c>
      <c r="C2531" t="s">
        <v>5015</v>
      </c>
      <c r="D2531" s="1">
        <v>68210</v>
      </c>
      <c r="E2531" s="1">
        <v>47747</v>
      </c>
      <c r="F2531" s="1">
        <v>20463</v>
      </c>
      <c r="G2531" s="50">
        <v>10</v>
      </c>
      <c r="H2531" s="50">
        <f t="shared" si="39"/>
        <v>1</v>
      </c>
    </row>
    <row r="2532" spans="1:8" x14ac:dyDescent="0.25">
      <c r="A2532" t="s">
        <v>5188</v>
      </c>
      <c r="B2532" t="s">
        <v>5026</v>
      </c>
      <c r="C2532" t="s">
        <v>5015</v>
      </c>
      <c r="D2532" s="1">
        <v>48744</v>
      </c>
      <c r="E2532" s="1">
        <v>34120.800000000003</v>
      </c>
      <c r="F2532" s="1">
        <v>14623.2</v>
      </c>
      <c r="G2532" s="50">
        <v>12</v>
      </c>
      <c r="H2532" s="50">
        <f t="shared" si="39"/>
        <v>1</v>
      </c>
    </row>
    <row r="2533" spans="1:8" x14ac:dyDescent="0.25">
      <c r="A2533" t="s">
        <v>5194</v>
      </c>
      <c r="B2533" t="s">
        <v>5024</v>
      </c>
      <c r="C2533" t="s">
        <v>5013</v>
      </c>
      <c r="D2533" s="1">
        <v>36204.480000000003</v>
      </c>
      <c r="E2533" s="1">
        <v>25343.135999999999</v>
      </c>
      <c r="F2533" s="1">
        <v>10861.343999999999</v>
      </c>
      <c r="G2533" s="50">
        <v>3</v>
      </c>
      <c r="H2533" s="50">
        <f t="shared" si="39"/>
        <v>1</v>
      </c>
    </row>
    <row r="2534" spans="1:8" x14ac:dyDescent="0.25">
      <c r="A2534" t="s">
        <v>5191</v>
      </c>
      <c r="B2534" t="s">
        <v>5024</v>
      </c>
      <c r="C2534" t="s">
        <v>5013</v>
      </c>
      <c r="D2534" s="1">
        <v>132945.35999999999</v>
      </c>
      <c r="E2534" s="1">
        <v>93061.751999999993</v>
      </c>
      <c r="F2534" s="1">
        <v>39883.608</v>
      </c>
      <c r="G2534" s="50">
        <v>12</v>
      </c>
      <c r="H2534" s="50">
        <f t="shared" si="39"/>
        <v>1</v>
      </c>
    </row>
    <row r="2535" spans="1:8" x14ac:dyDescent="0.25">
      <c r="A2535" t="s">
        <v>5188</v>
      </c>
      <c r="B2535" t="s">
        <v>5023</v>
      </c>
      <c r="C2535" t="s">
        <v>5015</v>
      </c>
      <c r="D2535" s="1">
        <v>26297.599999999999</v>
      </c>
      <c r="E2535" s="1">
        <v>18408.32</v>
      </c>
      <c r="F2535" s="1">
        <v>7889.28</v>
      </c>
      <c r="G2535" s="50">
        <v>10</v>
      </c>
      <c r="H2535" s="50">
        <f t="shared" si="39"/>
        <v>1</v>
      </c>
    </row>
    <row r="2536" spans="1:8" x14ac:dyDescent="0.25">
      <c r="A2536" t="s">
        <v>5186</v>
      </c>
      <c r="B2536" t="s">
        <v>5022</v>
      </c>
      <c r="C2536" t="s">
        <v>5017</v>
      </c>
      <c r="D2536" s="1">
        <v>11877.96</v>
      </c>
      <c r="E2536" s="1">
        <v>8314.5720000000001</v>
      </c>
      <c r="F2536" s="1">
        <v>3563.3879999999999</v>
      </c>
      <c r="G2536" s="50">
        <v>2</v>
      </c>
      <c r="H2536" s="50">
        <f t="shared" si="39"/>
        <v>1</v>
      </c>
    </row>
    <row r="2537" spans="1:8" x14ac:dyDescent="0.25">
      <c r="A2537" t="s">
        <v>5193</v>
      </c>
      <c r="B2537" t="s">
        <v>5024</v>
      </c>
      <c r="C2537" t="s">
        <v>5015</v>
      </c>
      <c r="D2537" s="1">
        <v>102117.12</v>
      </c>
      <c r="E2537" s="1">
        <v>71481.983999999997</v>
      </c>
      <c r="F2537" s="1">
        <v>30635.135999999999</v>
      </c>
      <c r="G2537" s="50">
        <v>4</v>
      </c>
      <c r="H2537" s="50">
        <f t="shared" si="39"/>
        <v>1</v>
      </c>
    </row>
    <row r="2538" spans="1:8" x14ac:dyDescent="0.25">
      <c r="A2538" t="s">
        <v>5190</v>
      </c>
      <c r="B2538" t="s">
        <v>5023</v>
      </c>
      <c r="C2538" t="s">
        <v>5013</v>
      </c>
      <c r="D2538" s="1">
        <v>134176.35</v>
      </c>
      <c r="E2538" s="1">
        <v>93923.445000000007</v>
      </c>
      <c r="F2538" s="1">
        <v>40252.904999999999</v>
      </c>
      <c r="G2538" s="50">
        <v>11</v>
      </c>
      <c r="H2538" s="50">
        <f t="shared" si="39"/>
        <v>1</v>
      </c>
    </row>
    <row r="2539" spans="1:8" x14ac:dyDescent="0.25">
      <c r="A2539" t="s">
        <v>5185</v>
      </c>
      <c r="B2539" t="s">
        <v>5023</v>
      </c>
      <c r="C2539" t="s">
        <v>5013</v>
      </c>
      <c r="D2539" s="1">
        <v>108907.2</v>
      </c>
      <c r="E2539" s="1">
        <v>76235.039999999994</v>
      </c>
      <c r="F2539" s="1">
        <v>32672.16</v>
      </c>
      <c r="G2539" s="50">
        <v>4</v>
      </c>
      <c r="H2539" s="50">
        <f t="shared" si="39"/>
        <v>1</v>
      </c>
    </row>
    <row r="2540" spans="1:8" x14ac:dyDescent="0.25">
      <c r="A2540" t="s">
        <v>5190</v>
      </c>
      <c r="B2540" t="s">
        <v>5026</v>
      </c>
      <c r="C2540" t="s">
        <v>5014</v>
      </c>
      <c r="D2540" s="1">
        <v>292596</v>
      </c>
      <c r="E2540" s="1">
        <v>204817.2</v>
      </c>
      <c r="F2540" s="1">
        <v>87778.8</v>
      </c>
      <c r="G2540" s="50">
        <v>12</v>
      </c>
      <c r="H2540" s="50">
        <f t="shared" si="39"/>
        <v>1</v>
      </c>
    </row>
    <row r="2541" spans="1:8" x14ac:dyDescent="0.25">
      <c r="A2541" t="s">
        <v>5193</v>
      </c>
      <c r="B2541" t="s">
        <v>5023</v>
      </c>
      <c r="C2541" t="s">
        <v>5017</v>
      </c>
      <c r="D2541" s="1">
        <v>129685.92</v>
      </c>
      <c r="E2541" s="1">
        <v>90780.144</v>
      </c>
      <c r="F2541" s="1">
        <v>38905.775999999998</v>
      </c>
      <c r="G2541" s="50">
        <v>6</v>
      </c>
      <c r="H2541" s="50">
        <f t="shared" si="39"/>
        <v>1</v>
      </c>
    </row>
    <row r="2542" spans="1:8" x14ac:dyDescent="0.25">
      <c r="A2542" t="s">
        <v>5184</v>
      </c>
      <c r="B2542" t="s">
        <v>5021</v>
      </c>
      <c r="C2542" t="s">
        <v>5017</v>
      </c>
      <c r="D2542" s="1">
        <v>46146</v>
      </c>
      <c r="E2542" s="1">
        <v>32302.2</v>
      </c>
      <c r="F2542" s="1">
        <v>13843.8</v>
      </c>
      <c r="G2542" s="50">
        <v>3</v>
      </c>
      <c r="H2542" s="50">
        <f t="shared" si="39"/>
        <v>1</v>
      </c>
    </row>
    <row r="2543" spans="1:8" x14ac:dyDescent="0.25">
      <c r="A2543" t="s">
        <v>5184</v>
      </c>
      <c r="B2543" t="s">
        <v>5023</v>
      </c>
      <c r="C2543" t="s">
        <v>5016</v>
      </c>
      <c r="D2543" s="1">
        <v>34700.400000000001</v>
      </c>
      <c r="E2543" s="1">
        <v>24290.28</v>
      </c>
      <c r="F2543" s="1">
        <v>10410.120000000001</v>
      </c>
      <c r="G2543" s="50">
        <v>7</v>
      </c>
      <c r="H2543" s="50">
        <f t="shared" si="39"/>
        <v>1</v>
      </c>
    </row>
    <row r="2544" spans="1:8" x14ac:dyDescent="0.25">
      <c r="A2544" t="s">
        <v>5189</v>
      </c>
      <c r="B2544" t="s">
        <v>5019</v>
      </c>
      <c r="C2544" t="s">
        <v>5014</v>
      </c>
      <c r="D2544" s="1">
        <v>102286.8</v>
      </c>
      <c r="E2544" s="1">
        <v>71600.759999999995</v>
      </c>
      <c r="F2544" s="1">
        <v>30686.04</v>
      </c>
      <c r="G2544" s="50">
        <v>8</v>
      </c>
      <c r="H2544" s="50">
        <f t="shared" si="39"/>
        <v>1</v>
      </c>
    </row>
    <row r="2545" spans="1:8" x14ac:dyDescent="0.25">
      <c r="A2545" t="s">
        <v>5184</v>
      </c>
      <c r="B2545" t="s">
        <v>5025</v>
      </c>
      <c r="C2545" t="s">
        <v>5015</v>
      </c>
      <c r="D2545" s="1">
        <v>61778.92</v>
      </c>
      <c r="E2545" s="1">
        <v>43245.243999999999</v>
      </c>
      <c r="F2545" s="1">
        <v>18533.675999999999</v>
      </c>
      <c r="G2545" s="50">
        <v>2</v>
      </c>
      <c r="H2545" s="50">
        <f t="shared" si="39"/>
        <v>1</v>
      </c>
    </row>
    <row r="2546" spans="1:8" x14ac:dyDescent="0.25">
      <c r="A2546" t="s">
        <v>5193</v>
      </c>
      <c r="B2546" t="s">
        <v>5025</v>
      </c>
      <c r="C2546" t="s">
        <v>5014</v>
      </c>
      <c r="D2546" s="1">
        <v>88122.9</v>
      </c>
      <c r="E2546" s="1">
        <v>61686.03</v>
      </c>
      <c r="F2546" s="1">
        <v>26436.87</v>
      </c>
      <c r="G2546" s="50">
        <v>5</v>
      </c>
      <c r="H2546" s="50">
        <f t="shared" si="39"/>
        <v>1</v>
      </c>
    </row>
    <row r="2547" spans="1:8" x14ac:dyDescent="0.25">
      <c r="A2547" t="s">
        <v>5184</v>
      </c>
      <c r="B2547" t="s">
        <v>5019</v>
      </c>
      <c r="C2547" t="s">
        <v>5016</v>
      </c>
      <c r="D2547" s="1">
        <v>143719.79999999999</v>
      </c>
      <c r="E2547" s="1">
        <v>100603.86</v>
      </c>
      <c r="F2547" s="1">
        <v>43115.94</v>
      </c>
      <c r="G2547" s="50">
        <v>4</v>
      </c>
      <c r="H2547" s="50">
        <f t="shared" si="39"/>
        <v>1</v>
      </c>
    </row>
    <row r="2548" spans="1:8" x14ac:dyDescent="0.25">
      <c r="A2548" t="s">
        <v>5183</v>
      </c>
      <c r="B2548" t="s">
        <v>5020</v>
      </c>
      <c r="C2548" t="s">
        <v>5014</v>
      </c>
      <c r="D2548" s="1">
        <v>8301.44</v>
      </c>
      <c r="E2548" s="1">
        <v>5811.0079999999998</v>
      </c>
      <c r="F2548" s="1">
        <v>2490.4319999999998</v>
      </c>
      <c r="G2548" s="50">
        <v>4</v>
      </c>
      <c r="H2548" s="50">
        <f t="shared" si="39"/>
        <v>1</v>
      </c>
    </row>
    <row r="2549" spans="1:8" x14ac:dyDescent="0.25">
      <c r="A2549" t="s">
        <v>5190</v>
      </c>
      <c r="B2549" t="s">
        <v>5019</v>
      </c>
      <c r="C2549" t="s">
        <v>5013</v>
      </c>
      <c r="D2549" s="1">
        <v>24700.85</v>
      </c>
      <c r="E2549" s="1">
        <v>17290.595000000001</v>
      </c>
      <c r="F2549" s="1">
        <v>7410.2550000000001</v>
      </c>
      <c r="G2549" s="50">
        <v>1</v>
      </c>
      <c r="H2549" s="50">
        <f t="shared" si="39"/>
        <v>1</v>
      </c>
    </row>
    <row r="2550" spans="1:8" x14ac:dyDescent="0.25">
      <c r="A2550" t="s">
        <v>5183</v>
      </c>
      <c r="B2550" t="s">
        <v>5019</v>
      </c>
      <c r="C2550" t="s">
        <v>5014</v>
      </c>
      <c r="D2550" s="1">
        <v>40927.040000000001</v>
      </c>
      <c r="E2550" s="1">
        <v>28648.928</v>
      </c>
      <c r="F2550" s="1">
        <v>12278.111999999999</v>
      </c>
      <c r="G2550" s="50">
        <v>2</v>
      </c>
      <c r="H2550" s="50">
        <f t="shared" si="39"/>
        <v>1</v>
      </c>
    </row>
    <row r="2551" spans="1:8" x14ac:dyDescent="0.25">
      <c r="A2551" t="s">
        <v>5189</v>
      </c>
      <c r="B2551" t="s">
        <v>5021</v>
      </c>
      <c r="C2551" t="s">
        <v>5014</v>
      </c>
      <c r="D2551" s="1">
        <v>203272</v>
      </c>
      <c r="E2551" s="1">
        <v>142290.4</v>
      </c>
      <c r="F2551" s="1">
        <v>60981.599999999999</v>
      </c>
      <c r="G2551" s="50">
        <v>8</v>
      </c>
      <c r="H2551" s="50">
        <f t="shared" si="39"/>
        <v>1</v>
      </c>
    </row>
    <row r="2552" spans="1:8" x14ac:dyDescent="0.25">
      <c r="A2552" t="s">
        <v>5186</v>
      </c>
      <c r="B2552" t="s">
        <v>5020</v>
      </c>
      <c r="C2552" t="s">
        <v>5017</v>
      </c>
      <c r="D2552" s="1">
        <v>55289.16</v>
      </c>
      <c r="E2552" s="1">
        <v>38702.411999999997</v>
      </c>
      <c r="F2552" s="1">
        <v>16586.748</v>
      </c>
      <c r="G2552" s="50">
        <v>4</v>
      </c>
      <c r="H2552" s="50">
        <f t="shared" si="39"/>
        <v>1</v>
      </c>
    </row>
    <row r="2553" spans="1:8" x14ac:dyDescent="0.25">
      <c r="A2553" t="s">
        <v>5186</v>
      </c>
      <c r="B2553" t="s">
        <v>5026</v>
      </c>
      <c r="C2553" t="s">
        <v>5017</v>
      </c>
      <c r="D2553" s="1">
        <v>15887.04</v>
      </c>
      <c r="E2553" s="1">
        <v>11120.928</v>
      </c>
      <c r="F2553" s="1">
        <v>4766.1120000000001</v>
      </c>
      <c r="G2553" s="50">
        <v>4</v>
      </c>
      <c r="H2553" s="50">
        <f t="shared" si="39"/>
        <v>1</v>
      </c>
    </row>
    <row r="2554" spans="1:8" x14ac:dyDescent="0.25">
      <c r="A2554" t="s">
        <v>5191</v>
      </c>
      <c r="B2554" t="s">
        <v>5025</v>
      </c>
      <c r="C2554" t="s">
        <v>5015</v>
      </c>
      <c r="D2554" s="1">
        <v>159696</v>
      </c>
      <c r="E2554" s="1">
        <v>111787.2</v>
      </c>
      <c r="F2554" s="1">
        <v>47908.800000000003</v>
      </c>
      <c r="G2554" s="50">
        <v>8</v>
      </c>
      <c r="H2554" s="50">
        <f t="shared" si="39"/>
        <v>1</v>
      </c>
    </row>
    <row r="2555" spans="1:8" x14ac:dyDescent="0.25">
      <c r="A2555" t="s">
        <v>5191</v>
      </c>
      <c r="B2555" t="s">
        <v>5025</v>
      </c>
      <c r="C2555" t="s">
        <v>5016</v>
      </c>
      <c r="D2555" s="1">
        <v>93600</v>
      </c>
      <c r="E2555" s="1">
        <v>65520</v>
      </c>
      <c r="F2555" s="1">
        <v>28080</v>
      </c>
      <c r="G2555" s="50">
        <v>3</v>
      </c>
      <c r="H2555" s="50">
        <f t="shared" si="39"/>
        <v>1</v>
      </c>
    </row>
    <row r="2556" spans="1:8" x14ac:dyDescent="0.25">
      <c r="A2556" t="s">
        <v>5183</v>
      </c>
      <c r="B2556" t="s">
        <v>5024</v>
      </c>
      <c r="C2556" t="s">
        <v>5013</v>
      </c>
      <c r="D2556" s="1">
        <v>131535.1</v>
      </c>
      <c r="E2556" s="1">
        <v>92074.57</v>
      </c>
      <c r="F2556" s="1">
        <v>39460.53</v>
      </c>
      <c r="G2556" s="50">
        <v>10</v>
      </c>
      <c r="H2556" s="50">
        <f t="shared" si="39"/>
        <v>1</v>
      </c>
    </row>
    <row r="2557" spans="1:8" x14ac:dyDescent="0.25">
      <c r="A2557" t="s">
        <v>5184</v>
      </c>
      <c r="B2557" t="s">
        <v>5020</v>
      </c>
      <c r="C2557" t="s">
        <v>5015</v>
      </c>
      <c r="D2557" s="1">
        <v>25083.3</v>
      </c>
      <c r="E2557" s="1">
        <v>17558.310000000001</v>
      </c>
      <c r="F2557" s="1">
        <v>7524.99</v>
      </c>
      <c r="G2557" s="50">
        <v>1</v>
      </c>
      <c r="H2557" s="50">
        <f t="shared" si="39"/>
        <v>1</v>
      </c>
    </row>
    <row r="2558" spans="1:8" x14ac:dyDescent="0.25">
      <c r="A2558" t="s">
        <v>5184</v>
      </c>
      <c r="B2558" t="s">
        <v>5025</v>
      </c>
      <c r="C2558" t="s">
        <v>5013</v>
      </c>
      <c r="D2558" s="1">
        <v>66954</v>
      </c>
      <c r="E2558" s="1">
        <v>46867.8</v>
      </c>
      <c r="F2558" s="1">
        <v>20086.2</v>
      </c>
      <c r="G2558" s="50">
        <v>3</v>
      </c>
      <c r="H2558" s="50">
        <f t="shared" si="39"/>
        <v>1</v>
      </c>
    </row>
    <row r="2559" spans="1:8" x14ac:dyDescent="0.25">
      <c r="A2559" t="s">
        <v>5191</v>
      </c>
      <c r="B2559" t="s">
        <v>5022</v>
      </c>
      <c r="C2559" t="s">
        <v>5013</v>
      </c>
      <c r="D2559" s="1">
        <v>116459.64</v>
      </c>
      <c r="E2559" s="1">
        <v>81521.748000000007</v>
      </c>
      <c r="F2559" s="1">
        <v>34937.892</v>
      </c>
      <c r="G2559" s="50">
        <v>11</v>
      </c>
      <c r="H2559" s="50">
        <f t="shared" si="39"/>
        <v>1</v>
      </c>
    </row>
    <row r="2560" spans="1:8" x14ac:dyDescent="0.25">
      <c r="A2560" t="s">
        <v>5190</v>
      </c>
      <c r="B2560" t="s">
        <v>5020</v>
      </c>
      <c r="C2560" t="s">
        <v>5015</v>
      </c>
      <c r="D2560" s="1">
        <v>74998.559999999998</v>
      </c>
      <c r="E2560" s="1">
        <v>52498.991999999998</v>
      </c>
      <c r="F2560" s="1">
        <v>22499.567999999999</v>
      </c>
      <c r="G2560" s="50">
        <v>3</v>
      </c>
      <c r="H2560" s="50">
        <f t="shared" si="39"/>
        <v>1</v>
      </c>
    </row>
    <row r="2561" spans="1:8" x14ac:dyDescent="0.25">
      <c r="A2561" t="s">
        <v>5193</v>
      </c>
      <c r="B2561" t="s">
        <v>5023</v>
      </c>
      <c r="C2561" t="s">
        <v>5014</v>
      </c>
      <c r="D2561" s="1">
        <v>28376.560000000001</v>
      </c>
      <c r="E2561" s="1">
        <v>19863.592000000001</v>
      </c>
      <c r="F2561" s="1">
        <v>8512.9680000000008</v>
      </c>
      <c r="G2561" s="50">
        <v>8</v>
      </c>
      <c r="H2561" s="50">
        <f t="shared" si="39"/>
        <v>1</v>
      </c>
    </row>
    <row r="2562" spans="1:8" x14ac:dyDescent="0.25">
      <c r="A2562" t="s">
        <v>5191</v>
      </c>
      <c r="B2562" t="s">
        <v>5026</v>
      </c>
      <c r="C2562" t="s">
        <v>5017</v>
      </c>
      <c r="D2562" s="1">
        <v>286248</v>
      </c>
      <c r="E2562" s="1">
        <v>200373.6</v>
      </c>
      <c r="F2562" s="1">
        <v>85874.4</v>
      </c>
      <c r="G2562" s="50">
        <v>12</v>
      </c>
      <c r="H2562" s="50">
        <f t="shared" si="39"/>
        <v>1</v>
      </c>
    </row>
    <row r="2563" spans="1:8" x14ac:dyDescent="0.25">
      <c r="A2563" t="s">
        <v>5190</v>
      </c>
      <c r="B2563" t="s">
        <v>5023</v>
      </c>
      <c r="C2563" t="s">
        <v>5013</v>
      </c>
      <c r="D2563" s="1">
        <v>233687.3</v>
      </c>
      <c r="E2563" s="1">
        <v>163581.10999999999</v>
      </c>
      <c r="F2563" s="1">
        <v>70106.19</v>
      </c>
      <c r="G2563" s="50">
        <v>11</v>
      </c>
      <c r="H2563" s="50">
        <f t="shared" ref="H2563:H2626" si="40">SUBTOTAL(103,A2563)</f>
        <v>1</v>
      </c>
    </row>
    <row r="2564" spans="1:8" x14ac:dyDescent="0.25">
      <c r="A2564" t="s">
        <v>5187</v>
      </c>
      <c r="B2564" t="s">
        <v>5023</v>
      </c>
      <c r="C2564" t="s">
        <v>5013</v>
      </c>
      <c r="D2564" s="1">
        <v>49306.1</v>
      </c>
      <c r="E2564" s="1">
        <v>34514.269999999997</v>
      </c>
      <c r="F2564" s="1">
        <v>14791.83</v>
      </c>
      <c r="G2564" s="50">
        <v>5</v>
      </c>
      <c r="H2564" s="50">
        <f t="shared" si="40"/>
        <v>1</v>
      </c>
    </row>
    <row r="2565" spans="1:8" x14ac:dyDescent="0.25">
      <c r="A2565" t="s">
        <v>5192</v>
      </c>
      <c r="B2565" t="s">
        <v>5026</v>
      </c>
      <c r="C2565" t="s">
        <v>5013</v>
      </c>
      <c r="D2565" s="1">
        <v>268188.48</v>
      </c>
      <c r="E2565" s="1">
        <v>187731.93599999999</v>
      </c>
      <c r="F2565" s="1">
        <v>80456.543999999994</v>
      </c>
      <c r="G2565" s="50">
        <v>8</v>
      </c>
      <c r="H2565" s="50">
        <f t="shared" si="40"/>
        <v>1</v>
      </c>
    </row>
    <row r="2566" spans="1:8" x14ac:dyDescent="0.25">
      <c r="A2566" t="s">
        <v>5192</v>
      </c>
      <c r="B2566" t="s">
        <v>5019</v>
      </c>
      <c r="C2566" t="s">
        <v>5014</v>
      </c>
      <c r="D2566" s="1">
        <v>21693</v>
      </c>
      <c r="E2566" s="1">
        <v>15185.1</v>
      </c>
      <c r="F2566" s="1">
        <v>6507.9</v>
      </c>
      <c r="G2566" s="50">
        <v>3</v>
      </c>
      <c r="H2566" s="50">
        <f t="shared" si="40"/>
        <v>1</v>
      </c>
    </row>
    <row r="2567" spans="1:8" x14ac:dyDescent="0.25">
      <c r="A2567" t="s">
        <v>5192</v>
      </c>
      <c r="B2567" t="s">
        <v>5021</v>
      </c>
      <c r="C2567" t="s">
        <v>5013</v>
      </c>
      <c r="D2567" s="1">
        <v>117653.34</v>
      </c>
      <c r="E2567" s="1">
        <v>82357.338000000003</v>
      </c>
      <c r="F2567" s="1">
        <v>35296.002</v>
      </c>
      <c r="G2567" s="50">
        <v>7</v>
      </c>
      <c r="H2567" s="50">
        <f t="shared" si="40"/>
        <v>1</v>
      </c>
    </row>
    <row r="2568" spans="1:8" x14ac:dyDescent="0.25">
      <c r="A2568" t="s">
        <v>5185</v>
      </c>
      <c r="B2568" t="s">
        <v>5021</v>
      </c>
      <c r="C2568" t="s">
        <v>5016</v>
      </c>
      <c r="D2568" s="1">
        <v>167158.20000000001</v>
      </c>
      <c r="E2568" s="1">
        <v>117010.74</v>
      </c>
      <c r="F2568" s="1">
        <v>50147.46</v>
      </c>
      <c r="G2568" s="50">
        <v>11</v>
      </c>
      <c r="H2568" s="50">
        <f t="shared" si="40"/>
        <v>1</v>
      </c>
    </row>
    <row r="2569" spans="1:8" x14ac:dyDescent="0.25">
      <c r="A2569" t="s">
        <v>5189</v>
      </c>
      <c r="B2569" t="s">
        <v>5025</v>
      </c>
      <c r="C2569" t="s">
        <v>5016</v>
      </c>
      <c r="D2569" s="1">
        <v>81614.5</v>
      </c>
      <c r="E2569" s="1">
        <v>57130.15</v>
      </c>
      <c r="F2569" s="1">
        <v>24484.35</v>
      </c>
      <c r="G2569" s="50">
        <v>5</v>
      </c>
      <c r="H2569" s="50">
        <f t="shared" si="40"/>
        <v>1</v>
      </c>
    </row>
    <row r="2570" spans="1:8" x14ac:dyDescent="0.25">
      <c r="A2570" t="s">
        <v>5186</v>
      </c>
      <c r="B2570" t="s">
        <v>5023</v>
      </c>
      <c r="C2570" t="s">
        <v>5013</v>
      </c>
      <c r="D2570" s="1">
        <v>229286.82</v>
      </c>
      <c r="E2570" s="1">
        <v>160500.774</v>
      </c>
      <c r="F2570" s="1">
        <v>68786.046000000002</v>
      </c>
      <c r="G2570" s="50">
        <v>7</v>
      </c>
      <c r="H2570" s="50">
        <f t="shared" si="40"/>
        <v>1</v>
      </c>
    </row>
    <row r="2571" spans="1:8" x14ac:dyDescent="0.25">
      <c r="A2571" t="s">
        <v>5184</v>
      </c>
      <c r="B2571" t="s">
        <v>5025</v>
      </c>
      <c r="C2571" t="s">
        <v>5017</v>
      </c>
      <c r="D2571" s="1">
        <v>254025</v>
      </c>
      <c r="E2571" s="1">
        <v>177817.5</v>
      </c>
      <c r="F2571" s="1">
        <v>76207.5</v>
      </c>
      <c r="G2571" s="50">
        <v>9</v>
      </c>
      <c r="H2571" s="50">
        <f t="shared" si="40"/>
        <v>1</v>
      </c>
    </row>
    <row r="2572" spans="1:8" x14ac:dyDescent="0.25">
      <c r="A2572" t="s">
        <v>5188</v>
      </c>
      <c r="B2572" t="s">
        <v>5026</v>
      </c>
      <c r="C2572" t="s">
        <v>5015</v>
      </c>
      <c r="D2572" s="1">
        <v>42984.7</v>
      </c>
      <c r="E2572" s="1">
        <v>30089.29</v>
      </c>
      <c r="F2572" s="1">
        <v>12895.41</v>
      </c>
      <c r="G2572" s="50">
        <v>2</v>
      </c>
      <c r="H2572" s="50">
        <f t="shared" si="40"/>
        <v>1</v>
      </c>
    </row>
    <row r="2573" spans="1:8" x14ac:dyDescent="0.25">
      <c r="A2573" t="s">
        <v>5183</v>
      </c>
      <c r="B2573" t="s">
        <v>5019</v>
      </c>
      <c r="C2573" t="s">
        <v>5016</v>
      </c>
      <c r="D2573" s="1">
        <v>222288</v>
      </c>
      <c r="E2573" s="1">
        <v>155601.60000000001</v>
      </c>
      <c r="F2573" s="1">
        <v>66686.399999999994</v>
      </c>
      <c r="G2573" s="50">
        <v>8</v>
      </c>
      <c r="H2573" s="50">
        <f t="shared" si="40"/>
        <v>1</v>
      </c>
    </row>
    <row r="2574" spans="1:8" x14ac:dyDescent="0.25">
      <c r="A2574" t="s">
        <v>5183</v>
      </c>
      <c r="B2574" t="s">
        <v>5024</v>
      </c>
      <c r="C2574" t="s">
        <v>5013</v>
      </c>
      <c r="D2574" s="1">
        <v>276106.95</v>
      </c>
      <c r="E2574" s="1">
        <v>193274.86499999999</v>
      </c>
      <c r="F2574" s="1">
        <v>82832.085000000006</v>
      </c>
      <c r="G2574" s="50">
        <v>9</v>
      </c>
      <c r="H2574" s="50">
        <f t="shared" si="40"/>
        <v>1</v>
      </c>
    </row>
    <row r="2575" spans="1:8" x14ac:dyDescent="0.25">
      <c r="A2575" t="s">
        <v>5186</v>
      </c>
      <c r="B2575" t="s">
        <v>5022</v>
      </c>
      <c r="C2575" t="s">
        <v>5017</v>
      </c>
      <c r="D2575" s="1">
        <v>75420</v>
      </c>
      <c r="E2575" s="1">
        <v>52794</v>
      </c>
      <c r="F2575" s="1">
        <v>22626</v>
      </c>
      <c r="G2575" s="50">
        <v>6</v>
      </c>
      <c r="H2575" s="50">
        <f t="shared" si="40"/>
        <v>1</v>
      </c>
    </row>
    <row r="2576" spans="1:8" x14ac:dyDescent="0.25">
      <c r="A2576" t="s">
        <v>5193</v>
      </c>
      <c r="B2576" t="s">
        <v>5019</v>
      </c>
      <c r="C2576" t="s">
        <v>5017</v>
      </c>
      <c r="D2576" s="1">
        <v>102928</v>
      </c>
      <c r="E2576" s="1">
        <v>72049.600000000006</v>
      </c>
      <c r="F2576" s="1">
        <v>30878.400000000001</v>
      </c>
      <c r="G2576" s="50">
        <v>4</v>
      </c>
      <c r="H2576" s="50">
        <f t="shared" si="40"/>
        <v>1</v>
      </c>
    </row>
    <row r="2577" spans="1:8" x14ac:dyDescent="0.25">
      <c r="A2577" t="s">
        <v>5186</v>
      </c>
      <c r="B2577" t="s">
        <v>5019</v>
      </c>
      <c r="C2577" t="s">
        <v>5017</v>
      </c>
      <c r="D2577" s="1">
        <v>280922.88</v>
      </c>
      <c r="E2577" s="1">
        <v>196646.016</v>
      </c>
      <c r="F2577" s="1">
        <v>84276.864000000001</v>
      </c>
      <c r="G2577" s="50">
        <v>12</v>
      </c>
      <c r="H2577" s="50">
        <f t="shared" si="40"/>
        <v>1</v>
      </c>
    </row>
    <row r="2578" spans="1:8" x14ac:dyDescent="0.25">
      <c r="A2578" t="s">
        <v>5185</v>
      </c>
      <c r="B2578" t="s">
        <v>5021</v>
      </c>
      <c r="C2578" t="s">
        <v>5015</v>
      </c>
      <c r="D2578" s="1">
        <v>153315</v>
      </c>
      <c r="E2578" s="1">
        <v>107320.5</v>
      </c>
      <c r="F2578" s="1">
        <v>45994.5</v>
      </c>
      <c r="G2578" s="50">
        <v>9</v>
      </c>
      <c r="H2578" s="50">
        <f t="shared" si="40"/>
        <v>1</v>
      </c>
    </row>
    <row r="2579" spans="1:8" x14ac:dyDescent="0.25">
      <c r="A2579" t="s">
        <v>5190</v>
      </c>
      <c r="B2579" t="s">
        <v>5019</v>
      </c>
      <c r="C2579" t="s">
        <v>5016</v>
      </c>
      <c r="D2579" s="1">
        <v>10400.4</v>
      </c>
      <c r="E2579" s="1">
        <v>7280.28</v>
      </c>
      <c r="F2579" s="1">
        <v>3120.12</v>
      </c>
      <c r="G2579" s="50">
        <v>3</v>
      </c>
      <c r="H2579" s="50">
        <f t="shared" si="40"/>
        <v>1</v>
      </c>
    </row>
    <row r="2580" spans="1:8" x14ac:dyDescent="0.25">
      <c r="A2580" t="s">
        <v>5190</v>
      </c>
      <c r="B2580" t="s">
        <v>5020</v>
      </c>
      <c r="C2580" t="s">
        <v>5014</v>
      </c>
      <c r="D2580" s="1">
        <v>6903</v>
      </c>
      <c r="E2580" s="1">
        <v>4832.1000000000004</v>
      </c>
      <c r="F2580" s="1">
        <v>2070.9</v>
      </c>
      <c r="G2580" s="50">
        <v>3</v>
      </c>
      <c r="H2580" s="50">
        <f t="shared" si="40"/>
        <v>1</v>
      </c>
    </row>
    <row r="2581" spans="1:8" x14ac:dyDescent="0.25">
      <c r="A2581" t="s">
        <v>5191</v>
      </c>
      <c r="B2581" t="s">
        <v>5023</v>
      </c>
      <c r="C2581" t="s">
        <v>5015</v>
      </c>
      <c r="D2581" s="1">
        <v>265640</v>
      </c>
      <c r="E2581" s="1">
        <v>185948</v>
      </c>
      <c r="F2581" s="1">
        <v>79692</v>
      </c>
      <c r="G2581" s="50">
        <v>8</v>
      </c>
      <c r="H2581" s="50">
        <f t="shared" si="40"/>
        <v>1</v>
      </c>
    </row>
    <row r="2582" spans="1:8" x14ac:dyDescent="0.25">
      <c r="A2582" t="s">
        <v>5192</v>
      </c>
      <c r="B2582" t="s">
        <v>5023</v>
      </c>
      <c r="C2582" t="s">
        <v>5017</v>
      </c>
      <c r="D2582" s="1">
        <v>130890</v>
      </c>
      <c r="E2582" s="1">
        <v>91623</v>
      </c>
      <c r="F2582" s="1">
        <v>39267</v>
      </c>
      <c r="G2582" s="50">
        <v>10</v>
      </c>
      <c r="H2582" s="50">
        <f t="shared" si="40"/>
        <v>1</v>
      </c>
    </row>
    <row r="2583" spans="1:8" x14ac:dyDescent="0.25">
      <c r="A2583" t="s">
        <v>5191</v>
      </c>
      <c r="B2583" t="s">
        <v>5022</v>
      </c>
      <c r="C2583" t="s">
        <v>5014</v>
      </c>
      <c r="D2583" s="1">
        <v>106839.52</v>
      </c>
      <c r="E2583" s="1">
        <v>74787.664000000004</v>
      </c>
      <c r="F2583" s="1">
        <v>32051.856</v>
      </c>
      <c r="G2583" s="50">
        <v>4</v>
      </c>
      <c r="H2583" s="50">
        <f t="shared" si="40"/>
        <v>1</v>
      </c>
    </row>
    <row r="2584" spans="1:8" x14ac:dyDescent="0.25">
      <c r="A2584" t="s">
        <v>5189</v>
      </c>
      <c r="B2584" t="s">
        <v>5021</v>
      </c>
      <c r="C2584" t="s">
        <v>5014</v>
      </c>
      <c r="D2584" s="1">
        <v>343882</v>
      </c>
      <c r="E2584" s="1">
        <v>240717.4</v>
      </c>
      <c r="F2584" s="1">
        <v>103164.6</v>
      </c>
      <c r="G2584" s="50">
        <v>10</v>
      </c>
      <c r="H2584" s="50">
        <f t="shared" si="40"/>
        <v>1</v>
      </c>
    </row>
    <row r="2585" spans="1:8" x14ac:dyDescent="0.25">
      <c r="A2585" t="s">
        <v>5184</v>
      </c>
      <c r="B2585" t="s">
        <v>5020</v>
      </c>
      <c r="C2585" t="s">
        <v>5016</v>
      </c>
      <c r="D2585" s="1">
        <v>110485.75999999999</v>
      </c>
      <c r="E2585" s="1">
        <v>77340.032000000007</v>
      </c>
      <c r="F2585" s="1">
        <v>33145.728000000003</v>
      </c>
      <c r="G2585" s="50">
        <v>11</v>
      </c>
      <c r="H2585" s="50">
        <f t="shared" si="40"/>
        <v>1</v>
      </c>
    </row>
    <row r="2586" spans="1:8" x14ac:dyDescent="0.25">
      <c r="A2586" t="s">
        <v>5188</v>
      </c>
      <c r="B2586" t="s">
        <v>5022</v>
      </c>
      <c r="C2586" t="s">
        <v>5016</v>
      </c>
      <c r="D2586" s="1">
        <v>341235.4</v>
      </c>
      <c r="E2586" s="1">
        <v>238864.78</v>
      </c>
      <c r="F2586" s="1">
        <v>102370.62</v>
      </c>
      <c r="G2586" s="50">
        <v>10</v>
      </c>
      <c r="H2586" s="50">
        <f t="shared" si="40"/>
        <v>1</v>
      </c>
    </row>
    <row r="2587" spans="1:8" x14ac:dyDescent="0.25">
      <c r="A2587" t="s">
        <v>5183</v>
      </c>
      <c r="B2587" t="s">
        <v>5025</v>
      </c>
      <c r="C2587" t="s">
        <v>5016</v>
      </c>
      <c r="D2587" s="1">
        <v>96573.92</v>
      </c>
      <c r="E2587" s="1">
        <v>67601.744000000006</v>
      </c>
      <c r="F2587" s="1">
        <v>28972.175999999999</v>
      </c>
      <c r="G2587" s="50">
        <v>8</v>
      </c>
      <c r="H2587" s="50">
        <f t="shared" si="40"/>
        <v>1</v>
      </c>
    </row>
    <row r="2588" spans="1:8" x14ac:dyDescent="0.25">
      <c r="A2588" t="s">
        <v>5192</v>
      </c>
      <c r="B2588" t="s">
        <v>5022</v>
      </c>
      <c r="C2588" t="s">
        <v>5017</v>
      </c>
      <c r="D2588" s="1">
        <v>382976</v>
      </c>
      <c r="E2588" s="1">
        <v>268083.20000000001</v>
      </c>
      <c r="F2588" s="1">
        <v>114892.8</v>
      </c>
      <c r="G2588" s="50">
        <v>11</v>
      </c>
      <c r="H2588" s="50">
        <f t="shared" si="40"/>
        <v>1</v>
      </c>
    </row>
    <row r="2589" spans="1:8" x14ac:dyDescent="0.25">
      <c r="A2589" t="s">
        <v>5185</v>
      </c>
      <c r="B2589" t="s">
        <v>5020</v>
      </c>
      <c r="C2589" t="s">
        <v>5015</v>
      </c>
      <c r="D2589" s="1">
        <v>42351.54</v>
      </c>
      <c r="E2589" s="1">
        <v>29646.078000000001</v>
      </c>
      <c r="F2589" s="1">
        <v>12705.462</v>
      </c>
      <c r="G2589" s="50">
        <v>7</v>
      </c>
      <c r="H2589" s="50">
        <f t="shared" si="40"/>
        <v>1</v>
      </c>
    </row>
    <row r="2590" spans="1:8" x14ac:dyDescent="0.25">
      <c r="A2590" t="s">
        <v>5188</v>
      </c>
      <c r="B2590" t="s">
        <v>5023</v>
      </c>
      <c r="C2590" t="s">
        <v>5015</v>
      </c>
      <c r="D2590" s="1">
        <v>136148</v>
      </c>
      <c r="E2590" s="1">
        <v>95303.6</v>
      </c>
      <c r="F2590" s="1">
        <v>40844.400000000001</v>
      </c>
      <c r="G2590" s="50">
        <v>4</v>
      </c>
      <c r="H2590" s="50">
        <f t="shared" si="40"/>
        <v>1</v>
      </c>
    </row>
    <row r="2591" spans="1:8" x14ac:dyDescent="0.25">
      <c r="A2591" t="s">
        <v>5187</v>
      </c>
      <c r="B2591" t="s">
        <v>5024</v>
      </c>
      <c r="C2591" t="s">
        <v>5014</v>
      </c>
      <c r="D2591" s="1">
        <v>40908</v>
      </c>
      <c r="E2591" s="1">
        <v>28635.599999999999</v>
      </c>
      <c r="F2591" s="1">
        <v>12272.4</v>
      </c>
      <c r="G2591" s="50">
        <v>8</v>
      </c>
      <c r="H2591" s="50">
        <f t="shared" si="40"/>
        <v>1</v>
      </c>
    </row>
    <row r="2592" spans="1:8" x14ac:dyDescent="0.25">
      <c r="A2592" t="s">
        <v>5192</v>
      </c>
      <c r="B2592" t="s">
        <v>5019</v>
      </c>
      <c r="C2592" t="s">
        <v>5013</v>
      </c>
      <c r="D2592" s="1">
        <v>101387.52</v>
      </c>
      <c r="E2592" s="1">
        <v>70971.263999999996</v>
      </c>
      <c r="F2592" s="1">
        <v>30416.256000000001</v>
      </c>
      <c r="G2592" s="50">
        <v>12</v>
      </c>
      <c r="H2592" s="50">
        <f t="shared" si="40"/>
        <v>1</v>
      </c>
    </row>
    <row r="2593" spans="1:8" x14ac:dyDescent="0.25">
      <c r="A2593" t="s">
        <v>5187</v>
      </c>
      <c r="B2593" t="s">
        <v>5024</v>
      </c>
      <c r="C2593" t="s">
        <v>5014</v>
      </c>
      <c r="D2593" s="1">
        <v>352602.6</v>
      </c>
      <c r="E2593" s="1">
        <v>246821.82</v>
      </c>
      <c r="F2593" s="1">
        <v>105780.78</v>
      </c>
      <c r="G2593" s="50">
        <v>10</v>
      </c>
      <c r="H2593" s="50">
        <f t="shared" si="40"/>
        <v>1</v>
      </c>
    </row>
    <row r="2594" spans="1:8" x14ac:dyDescent="0.25">
      <c r="A2594" t="s">
        <v>5186</v>
      </c>
      <c r="B2594" t="s">
        <v>5024</v>
      </c>
      <c r="C2594" t="s">
        <v>5016</v>
      </c>
      <c r="D2594" s="1">
        <v>325138</v>
      </c>
      <c r="E2594" s="1">
        <v>227596.6</v>
      </c>
      <c r="F2594" s="1">
        <v>97541.4</v>
      </c>
      <c r="G2594" s="50">
        <v>10</v>
      </c>
      <c r="H2594" s="50">
        <f t="shared" si="40"/>
        <v>1</v>
      </c>
    </row>
    <row r="2595" spans="1:8" x14ac:dyDescent="0.25">
      <c r="A2595" t="s">
        <v>5183</v>
      </c>
      <c r="B2595" t="s">
        <v>5025</v>
      </c>
      <c r="C2595" t="s">
        <v>5016</v>
      </c>
      <c r="D2595" s="1">
        <v>88797.25</v>
      </c>
      <c r="E2595" s="1">
        <v>62158.074999999997</v>
      </c>
      <c r="F2595" s="1">
        <v>26639.174999999999</v>
      </c>
      <c r="G2595" s="50">
        <v>5</v>
      </c>
      <c r="H2595" s="50">
        <f t="shared" si="40"/>
        <v>1</v>
      </c>
    </row>
    <row r="2596" spans="1:8" x14ac:dyDescent="0.25">
      <c r="A2596" t="s">
        <v>5183</v>
      </c>
      <c r="B2596" t="s">
        <v>5021</v>
      </c>
      <c r="C2596" t="s">
        <v>5017</v>
      </c>
      <c r="D2596" s="1">
        <v>195822.66</v>
      </c>
      <c r="E2596" s="1">
        <v>137075.86199999999</v>
      </c>
      <c r="F2596" s="1">
        <v>58746.798000000003</v>
      </c>
      <c r="G2596" s="50">
        <v>11</v>
      </c>
      <c r="H2596" s="50">
        <f t="shared" si="40"/>
        <v>1</v>
      </c>
    </row>
    <row r="2597" spans="1:8" x14ac:dyDescent="0.25">
      <c r="A2597" t="s">
        <v>5191</v>
      </c>
      <c r="B2597" t="s">
        <v>5023</v>
      </c>
      <c r="C2597" t="s">
        <v>5016</v>
      </c>
      <c r="D2597" s="1">
        <v>312456</v>
      </c>
      <c r="E2597" s="1">
        <v>218719.2</v>
      </c>
      <c r="F2597" s="1">
        <v>93736.8</v>
      </c>
      <c r="G2597" s="50">
        <v>12</v>
      </c>
      <c r="H2597" s="50">
        <f t="shared" si="40"/>
        <v>1</v>
      </c>
    </row>
    <row r="2598" spans="1:8" x14ac:dyDescent="0.25">
      <c r="A2598" t="s">
        <v>5185</v>
      </c>
      <c r="B2598" t="s">
        <v>5026</v>
      </c>
      <c r="C2598" t="s">
        <v>5017</v>
      </c>
      <c r="D2598" s="1">
        <v>83899.8</v>
      </c>
      <c r="E2598" s="1">
        <v>58729.86</v>
      </c>
      <c r="F2598" s="1">
        <v>25169.94</v>
      </c>
      <c r="G2598" s="50">
        <v>3</v>
      </c>
      <c r="H2598" s="50">
        <f t="shared" si="40"/>
        <v>1</v>
      </c>
    </row>
    <row r="2599" spans="1:8" x14ac:dyDescent="0.25">
      <c r="A2599" t="s">
        <v>5189</v>
      </c>
      <c r="B2599" t="s">
        <v>5019</v>
      </c>
      <c r="C2599" t="s">
        <v>5013</v>
      </c>
      <c r="D2599" s="1">
        <v>398100.56</v>
      </c>
      <c r="E2599" s="1">
        <v>278670.39199999999</v>
      </c>
      <c r="F2599" s="1">
        <v>119430.16800000001</v>
      </c>
      <c r="G2599" s="50">
        <v>11</v>
      </c>
      <c r="H2599" s="50">
        <f t="shared" si="40"/>
        <v>1</v>
      </c>
    </row>
    <row r="2600" spans="1:8" x14ac:dyDescent="0.25">
      <c r="A2600" t="s">
        <v>5190</v>
      </c>
      <c r="B2600" t="s">
        <v>5022</v>
      </c>
      <c r="C2600" t="s">
        <v>5016</v>
      </c>
      <c r="D2600" s="1">
        <v>246285.6</v>
      </c>
      <c r="E2600" s="1">
        <v>172399.92</v>
      </c>
      <c r="F2600" s="1">
        <v>73885.679999999993</v>
      </c>
      <c r="G2600" s="50">
        <v>8</v>
      </c>
      <c r="H2600" s="50">
        <f t="shared" si="40"/>
        <v>1</v>
      </c>
    </row>
    <row r="2601" spans="1:8" x14ac:dyDescent="0.25">
      <c r="A2601" t="s">
        <v>5188</v>
      </c>
      <c r="B2601" t="s">
        <v>5026</v>
      </c>
      <c r="C2601" t="s">
        <v>5014</v>
      </c>
      <c r="D2601" s="1">
        <v>349932</v>
      </c>
      <c r="E2601" s="1">
        <v>244952.4</v>
      </c>
      <c r="F2601" s="1">
        <v>104979.6</v>
      </c>
      <c r="G2601" s="50">
        <v>11</v>
      </c>
      <c r="H2601" s="50">
        <f t="shared" si="40"/>
        <v>1</v>
      </c>
    </row>
    <row r="2602" spans="1:8" x14ac:dyDescent="0.25">
      <c r="A2602" t="s">
        <v>5189</v>
      </c>
      <c r="B2602" t="s">
        <v>5023</v>
      </c>
      <c r="C2602" t="s">
        <v>5017</v>
      </c>
      <c r="D2602" s="1">
        <v>105091.84</v>
      </c>
      <c r="E2602" s="1">
        <v>73564.288</v>
      </c>
      <c r="F2602" s="1">
        <v>31527.552</v>
      </c>
      <c r="G2602" s="50">
        <v>4</v>
      </c>
      <c r="H2602" s="50">
        <f t="shared" si="40"/>
        <v>1</v>
      </c>
    </row>
    <row r="2603" spans="1:8" x14ac:dyDescent="0.25">
      <c r="A2603" t="s">
        <v>5187</v>
      </c>
      <c r="B2603" t="s">
        <v>5020</v>
      </c>
      <c r="C2603" t="s">
        <v>5014</v>
      </c>
      <c r="D2603" s="1">
        <v>19016.400000000001</v>
      </c>
      <c r="E2603" s="1">
        <v>13311.48</v>
      </c>
      <c r="F2603" s="1">
        <v>5704.92</v>
      </c>
      <c r="G2603" s="50">
        <v>1</v>
      </c>
      <c r="H2603" s="50">
        <f t="shared" si="40"/>
        <v>1</v>
      </c>
    </row>
    <row r="2604" spans="1:8" x14ac:dyDescent="0.25">
      <c r="A2604" t="s">
        <v>5185</v>
      </c>
      <c r="B2604" t="s">
        <v>5025</v>
      </c>
      <c r="C2604" t="s">
        <v>5015</v>
      </c>
      <c r="D2604" s="1">
        <v>33832.33</v>
      </c>
      <c r="E2604" s="1">
        <v>23682.631000000001</v>
      </c>
      <c r="F2604" s="1">
        <v>10149.699000000001</v>
      </c>
      <c r="G2604" s="50">
        <v>1</v>
      </c>
      <c r="H2604" s="50">
        <f t="shared" si="40"/>
        <v>1</v>
      </c>
    </row>
    <row r="2605" spans="1:8" x14ac:dyDescent="0.25">
      <c r="A2605" t="s">
        <v>5190</v>
      </c>
      <c r="B2605" t="s">
        <v>5019</v>
      </c>
      <c r="C2605" t="s">
        <v>5017</v>
      </c>
      <c r="D2605" s="1">
        <v>71287.679999999993</v>
      </c>
      <c r="E2605" s="1">
        <v>49901.375999999997</v>
      </c>
      <c r="F2605" s="1">
        <v>21386.304</v>
      </c>
      <c r="G2605" s="50">
        <v>12</v>
      </c>
      <c r="H2605" s="50">
        <f t="shared" si="40"/>
        <v>1</v>
      </c>
    </row>
    <row r="2606" spans="1:8" x14ac:dyDescent="0.25">
      <c r="A2606" t="s">
        <v>5194</v>
      </c>
      <c r="B2606" t="s">
        <v>5023</v>
      </c>
      <c r="C2606" t="s">
        <v>5014</v>
      </c>
      <c r="D2606" s="1">
        <v>159727.67999999999</v>
      </c>
      <c r="E2606" s="1">
        <v>111809.376</v>
      </c>
      <c r="F2606" s="1">
        <v>47918.303999999996</v>
      </c>
      <c r="G2606" s="50">
        <v>9</v>
      </c>
      <c r="H2606" s="50">
        <f t="shared" si="40"/>
        <v>1</v>
      </c>
    </row>
    <row r="2607" spans="1:8" x14ac:dyDescent="0.25">
      <c r="A2607" t="s">
        <v>5189</v>
      </c>
      <c r="B2607" t="s">
        <v>5021</v>
      </c>
      <c r="C2607" t="s">
        <v>5016</v>
      </c>
      <c r="D2607" s="1">
        <v>168399</v>
      </c>
      <c r="E2607" s="1">
        <v>117879.3</v>
      </c>
      <c r="F2607" s="1">
        <v>50519.7</v>
      </c>
      <c r="G2607" s="50">
        <v>11</v>
      </c>
      <c r="H2607" s="50">
        <f t="shared" si="40"/>
        <v>1</v>
      </c>
    </row>
    <row r="2608" spans="1:8" x14ac:dyDescent="0.25">
      <c r="A2608" t="s">
        <v>5186</v>
      </c>
      <c r="B2608" t="s">
        <v>5020</v>
      </c>
      <c r="C2608" t="s">
        <v>5014</v>
      </c>
      <c r="D2608" s="1">
        <v>61766.25</v>
      </c>
      <c r="E2608" s="1">
        <v>43236.375</v>
      </c>
      <c r="F2608" s="1">
        <v>18529.875</v>
      </c>
      <c r="G2608" s="50">
        <v>5</v>
      </c>
      <c r="H2608" s="50">
        <f t="shared" si="40"/>
        <v>1</v>
      </c>
    </row>
    <row r="2609" spans="1:8" x14ac:dyDescent="0.25">
      <c r="A2609" t="s">
        <v>5191</v>
      </c>
      <c r="B2609" t="s">
        <v>5023</v>
      </c>
      <c r="C2609" t="s">
        <v>5014</v>
      </c>
      <c r="D2609" s="1">
        <v>158445.21</v>
      </c>
      <c r="E2609" s="1">
        <v>110911.647</v>
      </c>
      <c r="F2609" s="1">
        <v>47533.563000000002</v>
      </c>
      <c r="G2609" s="50">
        <v>7</v>
      </c>
      <c r="H2609" s="50">
        <f t="shared" si="40"/>
        <v>1</v>
      </c>
    </row>
    <row r="2610" spans="1:8" x14ac:dyDescent="0.25">
      <c r="A2610" t="s">
        <v>5194</v>
      </c>
      <c r="B2610" t="s">
        <v>5020</v>
      </c>
      <c r="C2610" t="s">
        <v>5017</v>
      </c>
      <c r="D2610" s="1">
        <v>38082</v>
      </c>
      <c r="E2610" s="1">
        <v>26657.4</v>
      </c>
      <c r="F2610" s="1">
        <v>11424.6</v>
      </c>
      <c r="G2610" s="50">
        <v>2</v>
      </c>
      <c r="H2610" s="50">
        <f t="shared" si="40"/>
        <v>1</v>
      </c>
    </row>
    <row r="2611" spans="1:8" x14ac:dyDescent="0.25">
      <c r="A2611" t="s">
        <v>5184</v>
      </c>
      <c r="B2611" t="s">
        <v>5025</v>
      </c>
      <c r="C2611" t="s">
        <v>5013</v>
      </c>
      <c r="D2611" s="1">
        <v>368136</v>
      </c>
      <c r="E2611" s="1">
        <v>257695.2</v>
      </c>
      <c r="F2611" s="1">
        <v>110440.8</v>
      </c>
      <c r="G2611" s="50">
        <v>12</v>
      </c>
      <c r="H2611" s="50">
        <f t="shared" si="40"/>
        <v>1</v>
      </c>
    </row>
    <row r="2612" spans="1:8" x14ac:dyDescent="0.25">
      <c r="A2612" t="s">
        <v>5186</v>
      </c>
      <c r="B2612" t="s">
        <v>5021</v>
      </c>
      <c r="C2612" t="s">
        <v>5017</v>
      </c>
      <c r="D2612" s="1">
        <v>85070.399999999994</v>
      </c>
      <c r="E2612" s="1">
        <v>59549.279999999999</v>
      </c>
      <c r="F2612" s="1">
        <v>25521.119999999999</v>
      </c>
      <c r="G2612" s="50">
        <v>8</v>
      </c>
      <c r="H2612" s="50">
        <f t="shared" si="40"/>
        <v>1</v>
      </c>
    </row>
    <row r="2613" spans="1:8" x14ac:dyDescent="0.25">
      <c r="A2613" t="s">
        <v>5189</v>
      </c>
      <c r="B2613" t="s">
        <v>5026</v>
      </c>
      <c r="C2613" t="s">
        <v>5013</v>
      </c>
      <c r="D2613" s="1">
        <v>29593</v>
      </c>
      <c r="E2613" s="1">
        <v>20715.099999999999</v>
      </c>
      <c r="F2613" s="1">
        <v>8877.9</v>
      </c>
      <c r="G2613" s="50">
        <v>1</v>
      </c>
      <c r="H2613" s="50">
        <f t="shared" si="40"/>
        <v>1</v>
      </c>
    </row>
    <row r="2614" spans="1:8" x14ac:dyDescent="0.25">
      <c r="A2614" t="s">
        <v>5187</v>
      </c>
      <c r="B2614" t="s">
        <v>5025</v>
      </c>
      <c r="C2614" t="s">
        <v>5014</v>
      </c>
      <c r="D2614" s="1">
        <v>46537.919999999998</v>
      </c>
      <c r="E2614" s="1">
        <v>32576.544000000002</v>
      </c>
      <c r="F2614" s="1">
        <v>13961.376</v>
      </c>
      <c r="G2614" s="50">
        <v>4</v>
      </c>
      <c r="H2614" s="50">
        <f t="shared" si="40"/>
        <v>1</v>
      </c>
    </row>
    <row r="2615" spans="1:8" x14ac:dyDescent="0.25">
      <c r="A2615" t="s">
        <v>5188</v>
      </c>
      <c r="B2615" t="s">
        <v>5025</v>
      </c>
      <c r="C2615" t="s">
        <v>5016</v>
      </c>
      <c r="D2615" s="1">
        <v>72279.899999999994</v>
      </c>
      <c r="E2615" s="1">
        <v>50595.93</v>
      </c>
      <c r="F2615" s="1">
        <v>21683.97</v>
      </c>
      <c r="G2615" s="50">
        <v>3</v>
      </c>
      <c r="H2615" s="50">
        <f t="shared" si="40"/>
        <v>1</v>
      </c>
    </row>
    <row r="2616" spans="1:8" x14ac:dyDescent="0.25">
      <c r="A2616" t="s">
        <v>5193</v>
      </c>
      <c r="B2616" t="s">
        <v>5022</v>
      </c>
      <c r="C2616" t="s">
        <v>5017</v>
      </c>
      <c r="D2616" s="1">
        <v>307747</v>
      </c>
      <c r="E2616" s="1">
        <v>215422.9</v>
      </c>
      <c r="F2616" s="1">
        <v>92324.1</v>
      </c>
      <c r="G2616" s="50">
        <v>11</v>
      </c>
      <c r="H2616" s="50">
        <f t="shared" si="40"/>
        <v>1</v>
      </c>
    </row>
    <row r="2617" spans="1:8" x14ac:dyDescent="0.25">
      <c r="A2617" t="s">
        <v>5192</v>
      </c>
      <c r="B2617" t="s">
        <v>5026</v>
      </c>
      <c r="C2617" t="s">
        <v>5015</v>
      </c>
      <c r="D2617" s="1">
        <v>74893</v>
      </c>
      <c r="E2617" s="1">
        <v>52425.1</v>
      </c>
      <c r="F2617" s="1">
        <v>22467.9</v>
      </c>
      <c r="G2617" s="50">
        <v>7</v>
      </c>
      <c r="H2617" s="50">
        <f t="shared" si="40"/>
        <v>1</v>
      </c>
    </row>
    <row r="2618" spans="1:8" x14ac:dyDescent="0.25">
      <c r="A2618" t="s">
        <v>5192</v>
      </c>
      <c r="B2618" t="s">
        <v>5026</v>
      </c>
      <c r="C2618" t="s">
        <v>5015</v>
      </c>
      <c r="D2618" s="1">
        <v>81576</v>
      </c>
      <c r="E2618" s="1">
        <v>57103.199999999997</v>
      </c>
      <c r="F2618" s="1">
        <v>24472.799999999999</v>
      </c>
      <c r="G2618" s="50">
        <v>12</v>
      </c>
      <c r="H2618" s="50">
        <f t="shared" si="40"/>
        <v>1</v>
      </c>
    </row>
    <row r="2619" spans="1:8" x14ac:dyDescent="0.25">
      <c r="A2619" t="s">
        <v>5186</v>
      </c>
      <c r="B2619" t="s">
        <v>5020</v>
      </c>
      <c r="C2619" t="s">
        <v>5015</v>
      </c>
      <c r="D2619" s="1">
        <v>75887.28</v>
      </c>
      <c r="E2619" s="1">
        <v>53121.095999999998</v>
      </c>
      <c r="F2619" s="1">
        <v>22766.184000000001</v>
      </c>
      <c r="G2619" s="50">
        <v>6</v>
      </c>
      <c r="H2619" s="50">
        <f t="shared" si="40"/>
        <v>1</v>
      </c>
    </row>
    <row r="2620" spans="1:8" x14ac:dyDescent="0.25">
      <c r="A2620" t="s">
        <v>5194</v>
      </c>
      <c r="B2620" t="s">
        <v>5025</v>
      </c>
      <c r="C2620" t="s">
        <v>5013</v>
      </c>
      <c r="D2620" s="1">
        <v>13181.7</v>
      </c>
      <c r="E2620" s="1">
        <v>9227.19</v>
      </c>
      <c r="F2620" s="1">
        <v>3954.51</v>
      </c>
      <c r="G2620" s="50">
        <v>2</v>
      </c>
      <c r="H2620" s="50">
        <f t="shared" si="40"/>
        <v>1</v>
      </c>
    </row>
    <row r="2621" spans="1:8" x14ac:dyDescent="0.25">
      <c r="A2621" t="s">
        <v>5194</v>
      </c>
      <c r="B2621" t="s">
        <v>5019</v>
      </c>
      <c r="C2621" t="s">
        <v>5013</v>
      </c>
      <c r="D2621" s="1">
        <v>180272.4</v>
      </c>
      <c r="E2621" s="1">
        <v>126190.68</v>
      </c>
      <c r="F2621" s="1">
        <v>54081.72</v>
      </c>
      <c r="G2621" s="50">
        <v>6</v>
      </c>
      <c r="H2621" s="50">
        <f t="shared" si="40"/>
        <v>1</v>
      </c>
    </row>
    <row r="2622" spans="1:8" x14ac:dyDescent="0.25">
      <c r="A2622" t="s">
        <v>5193</v>
      </c>
      <c r="B2622" t="s">
        <v>5021</v>
      </c>
      <c r="C2622" t="s">
        <v>5014</v>
      </c>
      <c r="D2622" s="1">
        <v>134480.5</v>
      </c>
      <c r="E2622" s="1">
        <v>94136.35</v>
      </c>
      <c r="F2622" s="1">
        <v>40344.15</v>
      </c>
      <c r="G2622" s="50">
        <v>5</v>
      </c>
      <c r="H2622" s="50">
        <f t="shared" si="40"/>
        <v>1</v>
      </c>
    </row>
    <row r="2623" spans="1:8" x14ac:dyDescent="0.25">
      <c r="A2623" t="s">
        <v>5191</v>
      </c>
      <c r="B2623" t="s">
        <v>5024</v>
      </c>
      <c r="C2623" t="s">
        <v>5017</v>
      </c>
      <c r="D2623" s="1">
        <v>48825.919999999998</v>
      </c>
      <c r="E2623" s="1">
        <v>34178.144</v>
      </c>
      <c r="F2623" s="1">
        <v>14647.776</v>
      </c>
      <c r="G2623" s="50">
        <v>2</v>
      </c>
      <c r="H2623" s="50">
        <f t="shared" si="40"/>
        <v>1</v>
      </c>
    </row>
    <row r="2624" spans="1:8" x14ac:dyDescent="0.25">
      <c r="A2624" t="s">
        <v>5190</v>
      </c>
      <c r="B2624" t="s">
        <v>5023</v>
      </c>
      <c r="C2624" t="s">
        <v>5016</v>
      </c>
      <c r="D2624" s="1">
        <v>16374.72</v>
      </c>
      <c r="E2624" s="1">
        <v>11462.304</v>
      </c>
      <c r="F2624" s="1">
        <v>4912.4160000000002</v>
      </c>
      <c r="G2624" s="50">
        <v>2</v>
      </c>
      <c r="H2624" s="50">
        <f t="shared" si="40"/>
        <v>1</v>
      </c>
    </row>
    <row r="2625" spans="1:8" x14ac:dyDescent="0.25">
      <c r="A2625" t="s">
        <v>5193</v>
      </c>
      <c r="B2625" t="s">
        <v>5026</v>
      </c>
      <c r="C2625" t="s">
        <v>5013</v>
      </c>
      <c r="D2625" s="1">
        <v>235773</v>
      </c>
      <c r="E2625" s="1">
        <v>165041.1</v>
      </c>
      <c r="F2625" s="1">
        <v>70731.899999999994</v>
      </c>
      <c r="G2625" s="50">
        <v>9</v>
      </c>
      <c r="H2625" s="50">
        <f t="shared" si="40"/>
        <v>1</v>
      </c>
    </row>
    <row r="2626" spans="1:8" x14ac:dyDescent="0.25">
      <c r="A2626" t="s">
        <v>5192</v>
      </c>
      <c r="B2626" t="s">
        <v>5019</v>
      </c>
      <c r="C2626" t="s">
        <v>5014</v>
      </c>
      <c r="D2626" s="1">
        <v>25513.08</v>
      </c>
      <c r="E2626" s="1">
        <v>17859.155999999999</v>
      </c>
      <c r="F2626" s="1">
        <v>7653.924</v>
      </c>
      <c r="G2626" s="50">
        <v>4</v>
      </c>
      <c r="H2626" s="50">
        <f t="shared" si="40"/>
        <v>1</v>
      </c>
    </row>
    <row r="2627" spans="1:8" x14ac:dyDescent="0.25">
      <c r="A2627" t="s">
        <v>5183</v>
      </c>
      <c r="B2627" t="s">
        <v>5021</v>
      </c>
      <c r="C2627" t="s">
        <v>5016</v>
      </c>
      <c r="D2627" s="1">
        <v>426054.84</v>
      </c>
      <c r="E2627" s="1">
        <v>298238.38799999998</v>
      </c>
      <c r="F2627" s="1">
        <v>127816.452</v>
      </c>
      <c r="G2627" s="50">
        <v>12</v>
      </c>
      <c r="H2627" s="50">
        <f t="shared" ref="H2627:H2690" si="41">SUBTOTAL(103,A2627)</f>
        <v>1</v>
      </c>
    </row>
    <row r="2628" spans="1:8" x14ac:dyDescent="0.25">
      <c r="A2628" t="s">
        <v>5184</v>
      </c>
      <c r="B2628" t="s">
        <v>5022</v>
      </c>
      <c r="C2628" t="s">
        <v>5017</v>
      </c>
      <c r="D2628" s="1">
        <v>103972</v>
      </c>
      <c r="E2628" s="1">
        <v>72780.399999999994</v>
      </c>
      <c r="F2628" s="1">
        <v>31191.599999999999</v>
      </c>
      <c r="G2628" s="50">
        <v>4</v>
      </c>
      <c r="H2628" s="50">
        <f t="shared" si="41"/>
        <v>1</v>
      </c>
    </row>
    <row r="2629" spans="1:8" x14ac:dyDescent="0.25">
      <c r="A2629" t="s">
        <v>5183</v>
      </c>
      <c r="B2629" t="s">
        <v>5020</v>
      </c>
      <c r="C2629" t="s">
        <v>5014</v>
      </c>
      <c r="D2629" s="1">
        <v>65448</v>
      </c>
      <c r="E2629" s="1">
        <v>45813.599999999999</v>
      </c>
      <c r="F2629" s="1">
        <v>19634.400000000001</v>
      </c>
      <c r="G2629" s="50">
        <v>6</v>
      </c>
      <c r="H2629" s="50">
        <f t="shared" si="41"/>
        <v>1</v>
      </c>
    </row>
    <row r="2630" spans="1:8" x14ac:dyDescent="0.25">
      <c r="A2630" t="s">
        <v>5186</v>
      </c>
      <c r="B2630" t="s">
        <v>5025</v>
      </c>
      <c r="C2630" t="s">
        <v>5015</v>
      </c>
      <c r="D2630" s="1">
        <v>96877.02</v>
      </c>
      <c r="E2630" s="1">
        <v>67813.914000000004</v>
      </c>
      <c r="F2630" s="1">
        <v>29063.106</v>
      </c>
      <c r="G2630" s="50">
        <v>3</v>
      </c>
      <c r="H2630" s="50">
        <f t="shared" si="41"/>
        <v>1</v>
      </c>
    </row>
    <row r="2631" spans="1:8" x14ac:dyDescent="0.25">
      <c r="A2631" t="s">
        <v>5186</v>
      </c>
      <c r="B2631" t="s">
        <v>5024</v>
      </c>
      <c r="C2631" t="s">
        <v>5015</v>
      </c>
      <c r="D2631" s="1">
        <v>191367</v>
      </c>
      <c r="E2631" s="1">
        <v>133956.9</v>
      </c>
      <c r="F2631" s="1">
        <v>57410.1</v>
      </c>
      <c r="G2631" s="50">
        <v>11</v>
      </c>
      <c r="H2631" s="50">
        <f t="shared" si="41"/>
        <v>1</v>
      </c>
    </row>
    <row r="2632" spans="1:8" x14ac:dyDescent="0.25">
      <c r="A2632" t="s">
        <v>5193</v>
      </c>
      <c r="B2632" t="s">
        <v>5021</v>
      </c>
      <c r="C2632" t="s">
        <v>5015</v>
      </c>
      <c r="D2632" s="1">
        <v>41632</v>
      </c>
      <c r="E2632" s="1">
        <v>29142.400000000001</v>
      </c>
      <c r="F2632" s="1">
        <v>12489.6</v>
      </c>
      <c r="G2632" s="50">
        <v>8</v>
      </c>
      <c r="H2632" s="50">
        <f t="shared" si="41"/>
        <v>1</v>
      </c>
    </row>
    <row r="2633" spans="1:8" x14ac:dyDescent="0.25">
      <c r="A2633" t="s">
        <v>5188</v>
      </c>
      <c r="B2633" t="s">
        <v>5022</v>
      </c>
      <c r="C2633" t="s">
        <v>5017</v>
      </c>
      <c r="D2633" s="1">
        <v>288310</v>
      </c>
      <c r="E2633" s="1">
        <v>201817</v>
      </c>
      <c r="F2633" s="1">
        <v>86493</v>
      </c>
      <c r="G2633" s="50">
        <v>10</v>
      </c>
      <c r="H2633" s="50">
        <f t="shared" si="41"/>
        <v>1</v>
      </c>
    </row>
    <row r="2634" spans="1:8" x14ac:dyDescent="0.25">
      <c r="A2634" t="s">
        <v>5183</v>
      </c>
      <c r="B2634" t="s">
        <v>5026</v>
      </c>
      <c r="C2634" t="s">
        <v>5015</v>
      </c>
      <c r="D2634" s="1">
        <v>25885.439999999999</v>
      </c>
      <c r="E2634" s="1">
        <v>18119.808000000001</v>
      </c>
      <c r="F2634" s="1">
        <v>7765.6319999999996</v>
      </c>
      <c r="G2634" s="50">
        <v>6</v>
      </c>
      <c r="H2634" s="50">
        <f t="shared" si="41"/>
        <v>1</v>
      </c>
    </row>
    <row r="2635" spans="1:8" x14ac:dyDescent="0.25">
      <c r="A2635" t="s">
        <v>5192</v>
      </c>
      <c r="B2635" t="s">
        <v>5024</v>
      </c>
      <c r="C2635" t="s">
        <v>5013</v>
      </c>
      <c r="D2635" s="1">
        <v>15645</v>
      </c>
      <c r="E2635" s="1">
        <v>10951.5</v>
      </c>
      <c r="F2635" s="1">
        <v>4693.5</v>
      </c>
      <c r="G2635" s="50">
        <v>3</v>
      </c>
      <c r="H2635" s="50">
        <f t="shared" si="41"/>
        <v>1</v>
      </c>
    </row>
    <row r="2636" spans="1:8" x14ac:dyDescent="0.25">
      <c r="A2636" t="s">
        <v>5184</v>
      </c>
      <c r="B2636" t="s">
        <v>5019</v>
      </c>
      <c r="C2636" t="s">
        <v>5016</v>
      </c>
      <c r="D2636" s="1">
        <v>39680</v>
      </c>
      <c r="E2636" s="1">
        <v>27776</v>
      </c>
      <c r="F2636" s="1">
        <v>11904</v>
      </c>
      <c r="G2636" s="50">
        <v>5</v>
      </c>
      <c r="H2636" s="50">
        <f t="shared" si="41"/>
        <v>1</v>
      </c>
    </row>
    <row r="2637" spans="1:8" x14ac:dyDescent="0.25">
      <c r="A2637" t="s">
        <v>5186</v>
      </c>
      <c r="B2637" t="s">
        <v>5026</v>
      </c>
      <c r="C2637" t="s">
        <v>5015</v>
      </c>
      <c r="D2637" s="1">
        <v>90860</v>
      </c>
      <c r="E2637" s="1">
        <v>63602</v>
      </c>
      <c r="F2637" s="1">
        <v>27258</v>
      </c>
      <c r="G2637" s="50">
        <v>11</v>
      </c>
      <c r="H2637" s="50">
        <f t="shared" si="41"/>
        <v>1</v>
      </c>
    </row>
    <row r="2638" spans="1:8" x14ac:dyDescent="0.25">
      <c r="A2638" t="s">
        <v>5194</v>
      </c>
      <c r="B2638" t="s">
        <v>5024</v>
      </c>
      <c r="C2638" t="s">
        <v>5016</v>
      </c>
      <c r="D2638" s="1">
        <v>302577</v>
      </c>
      <c r="E2638" s="1">
        <v>211803.9</v>
      </c>
      <c r="F2638" s="1">
        <v>90773.1</v>
      </c>
      <c r="G2638" s="50">
        <v>11</v>
      </c>
      <c r="H2638" s="50">
        <f t="shared" si="41"/>
        <v>1</v>
      </c>
    </row>
    <row r="2639" spans="1:8" x14ac:dyDescent="0.25">
      <c r="A2639" t="s">
        <v>5193</v>
      </c>
      <c r="B2639" t="s">
        <v>5021</v>
      </c>
      <c r="C2639" t="s">
        <v>5017</v>
      </c>
      <c r="D2639" s="1">
        <v>140240</v>
      </c>
      <c r="E2639" s="1">
        <v>98168</v>
      </c>
      <c r="F2639" s="1">
        <v>42072</v>
      </c>
      <c r="G2639" s="50">
        <v>10</v>
      </c>
      <c r="H2639" s="50">
        <f t="shared" si="41"/>
        <v>1</v>
      </c>
    </row>
    <row r="2640" spans="1:8" x14ac:dyDescent="0.25">
      <c r="A2640" t="s">
        <v>5184</v>
      </c>
      <c r="B2640" t="s">
        <v>5026</v>
      </c>
      <c r="C2640" t="s">
        <v>5014</v>
      </c>
      <c r="D2640" s="1">
        <v>88786.8</v>
      </c>
      <c r="E2640" s="1">
        <v>62150.76</v>
      </c>
      <c r="F2640" s="1">
        <v>26636.04</v>
      </c>
      <c r="G2640" s="50">
        <v>10</v>
      </c>
      <c r="H2640" s="50">
        <f t="shared" si="41"/>
        <v>1</v>
      </c>
    </row>
    <row r="2641" spans="1:8" x14ac:dyDescent="0.25">
      <c r="A2641" t="s">
        <v>5186</v>
      </c>
      <c r="B2641" t="s">
        <v>5023</v>
      </c>
      <c r="C2641" t="s">
        <v>5015</v>
      </c>
      <c r="D2641" s="1">
        <v>9755</v>
      </c>
      <c r="E2641" s="1">
        <v>6828.5</v>
      </c>
      <c r="F2641" s="1">
        <v>2926.5</v>
      </c>
      <c r="G2641" s="50">
        <v>1</v>
      </c>
      <c r="H2641" s="50">
        <f t="shared" si="41"/>
        <v>1</v>
      </c>
    </row>
    <row r="2642" spans="1:8" x14ac:dyDescent="0.25">
      <c r="A2642" t="s">
        <v>5194</v>
      </c>
      <c r="B2642" t="s">
        <v>5022</v>
      </c>
      <c r="C2642" t="s">
        <v>5014</v>
      </c>
      <c r="D2642" s="1">
        <v>350971.28</v>
      </c>
      <c r="E2642" s="1">
        <v>245679.89600000001</v>
      </c>
      <c r="F2642" s="1">
        <v>105291.38400000001</v>
      </c>
      <c r="G2642" s="50">
        <v>11</v>
      </c>
      <c r="H2642" s="50">
        <f t="shared" si="41"/>
        <v>1</v>
      </c>
    </row>
    <row r="2643" spans="1:8" x14ac:dyDescent="0.25">
      <c r="A2643" t="s">
        <v>5188</v>
      </c>
      <c r="B2643" t="s">
        <v>5024</v>
      </c>
      <c r="C2643" t="s">
        <v>5016</v>
      </c>
      <c r="D2643" s="1">
        <v>119928</v>
      </c>
      <c r="E2643" s="1">
        <v>83949.6</v>
      </c>
      <c r="F2643" s="1">
        <v>35978.400000000001</v>
      </c>
      <c r="G2643" s="50">
        <v>4</v>
      </c>
      <c r="H2643" s="50">
        <f t="shared" si="41"/>
        <v>1</v>
      </c>
    </row>
    <row r="2644" spans="1:8" x14ac:dyDescent="0.25">
      <c r="A2644" t="s">
        <v>5194</v>
      </c>
      <c r="B2644" t="s">
        <v>5026</v>
      </c>
      <c r="C2644" t="s">
        <v>5015</v>
      </c>
      <c r="D2644" s="1">
        <v>5719.84</v>
      </c>
      <c r="E2644" s="1">
        <v>4003.8879999999999</v>
      </c>
      <c r="F2644" s="1">
        <v>1715.952</v>
      </c>
      <c r="G2644" s="50">
        <v>1</v>
      </c>
      <c r="H2644" s="50">
        <f t="shared" si="41"/>
        <v>1</v>
      </c>
    </row>
    <row r="2645" spans="1:8" x14ac:dyDescent="0.25">
      <c r="A2645" t="s">
        <v>5183</v>
      </c>
      <c r="B2645" t="s">
        <v>5019</v>
      </c>
      <c r="C2645" t="s">
        <v>5016</v>
      </c>
      <c r="D2645" s="1">
        <v>99820</v>
      </c>
      <c r="E2645" s="1">
        <v>69874</v>
      </c>
      <c r="F2645" s="1">
        <v>29946</v>
      </c>
      <c r="G2645" s="50">
        <v>4</v>
      </c>
      <c r="H2645" s="50">
        <f t="shared" si="41"/>
        <v>1</v>
      </c>
    </row>
    <row r="2646" spans="1:8" x14ac:dyDescent="0.25">
      <c r="A2646" t="s">
        <v>5189</v>
      </c>
      <c r="B2646" t="s">
        <v>5020</v>
      </c>
      <c r="C2646" t="s">
        <v>5013</v>
      </c>
      <c r="D2646" s="1">
        <v>28803.25</v>
      </c>
      <c r="E2646" s="1">
        <v>20162.275000000001</v>
      </c>
      <c r="F2646" s="1">
        <v>8640.9750000000004</v>
      </c>
      <c r="G2646" s="50">
        <v>1</v>
      </c>
      <c r="H2646" s="50">
        <f t="shared" si="41"/>
        <v>1</v>
      </c>
    </row>
    <row r="2647" spans="1:8" x14ac:dyDescent="0.25">
      <c r="A2647" t="s">
        <v>5190</v>
      </c>
      <c r="B2647" t="s">
        <v>5021</v>
      </c>
      <c r="C2647" t="s">
        <v>5017</v>
      </c>
      <c r="D2647" s="1">
        <v>206000.46</v>
      </c>
      <c r="E2647" s="1">
        <v>144200.32199999999</v>
      </c>
      <c r="F2647" s="1">
        <v>61800.137999999999</v>
      </c>
      <c r="G2647" s="50">
        <v>6</v>
      </c>
      <c r="H2647" s="50">
        <f t="shared" si="41"/>
        <v>1</v>
      </c>
    </row>
    <row r="2648" spans="1:8" x14ac:dyDescent="0.25">
      <c r="A2648" t="s">
        <v>5191</v>
      </c>
      <c r="B2648" t="s">
        <v>5020</v>
      </c>
      <c r="C2648" t="s">
        <v>5013</v>
      </c>
      <c r="D2648" s="1">
        <v>81660.479999999996</v>
      </c>
      <c r="E2648" s="1">
        <v>57162.336000000003</v>
      </c>
      <c r="F2648" s="1">
        <v>24498.144</v>
      </c>
      <c r="G2648" s="50">
        <v>4</v>
      </c>
      <c r="H2648" s="50">
        <f t="shared" si="41"/>
        <v>1</v>
      </c>
    </row>
    <row r="2649" spans="1:8" x14ac:dyDescent="0.25">
      <c r="A2649" t="s">
        <v>5189</v>
      </c>
      <c r="B2649" t="s">
        <v>5019</v>
      </c>
      <c r="C2649" t="s">
        <v>5017</v>
      </c>
      <c r="D2649" s="1">
        <v>124682.8</v>
      </c>
      <c r="E2649" s="1">
        <v>87277.96</v>
      </c>
      <c r="F2649" s="1">
        <v>37404.839999999997</v>
      </c>
      <c r="G2649" s="50">
        <v>4</v>
      </c>
      <c r="H2649" s="50">
        <f t="shared" si="41"/>
        <v>1</v>
      </c>
    </row>
    <row r="2650" spans="1:8" x14ac:dyDescent="0.25">
      <c r="A2650" t="s">
        <v>5190</v>
      </c>
      <c r="B2650" t="s">
        <v>5024</v>
      </c>
      <c r="C2650" t="s">
        <v>5013</v>
      </c>
      <c r="D2650" s="1">
        <v>275810</v>
      </c>
      <c r="E2650" s="1">
        <v>193067</v>
      </c>
      <c r="F2650" s="1">
        <v>82743</v>
      </c>
      <c r="G2650" s="50">
        <v>10</v>
      </c>
      <c r="H2650" s="50">
        <f t="shared" si="41"/>
        <v>1</v>
      </c>
    </row>
    <row r="2651" spans="1:8" x14ac:dyDescent="0.25">
      <c r="A2651" t="s">
        <v>5188</v>
      </c>
      <c r="B2651" t="s">
        <v>5022</v>
      </c>
      <c r="C2651" t="s">
        <v>5013</v>
      </c>
      <c r="D2651" s="1">
        <v>119697.60000000001</v>
      </c>
      <c r="E2651" s="1">
        <v>83788.320000000007</v>
      </c>
      <c r="F2651" s="1">
        <v>35909.279999999999</v>
      </c>
      <c r="G2651" s="50">
        <v>8</v>
      </c>
      <c r="H2651" s="50">
        <f t="shared" si="41"/>
        <v>1</v>
      </c>
    </row>
    <row r="2652" spans="1:8" x14ac:dyDescent="0.25">
      <c r="A2652" t="s">
        <v>5192</v>
      </c>
      <c r="B2652" t="s">
        <v>5024</v>
      </c>
      <c r="C2652" t="s">
        <v>5014</v>
      </c>
      <c r="D2652" s="1">
        <v>54406</v>
      </c>
      <c r="E2652" s="1">
        <v>38084.199999999997</v>
      </c>
      <c r="F2652" s="1">
        <v>16321.8</v>
      </c>
      <c r="G2652" s="50">
        <v>11</v>
      </c>
      <c r="H2652" s="50">
        <f t="shared" si="41"/>
        <v>1</v>
      </c>
    </row>
    <row r="2653" spans="1:8" x14ac:dyDescent="0.25">
      <c r="A2653" t="s">
        <v>5192</v>
      </c>
      <c r="B2653" t="s">
        <v>5025</v>
      </c>
      <c r="C2653" t="s">
        <v>5017</v>
      </c>
      <c r="D2653" s="1">
        <v>275230</v>
      </c>
      <c r="E2653" s="1">
        <v>192661</v>
      </c>
      <c r="F2653" s="1">
        <v>82569</v>
      </c>
      <c r="G2653" s="50">
        <v>10</v>
      </c>
      <c r="H2653" s="50">
        <f t="shared" si="41"/>
        <v>1</v>
      </c>
    </row>
    <row r="2654" spans="1:8" x14ac:dyDescent="0.25">
      <c r="A2654" t="s">
        <v>5183</v>
      </c>
      <c r="B2654" t="s">
        <v>5021</v>
      </c>
      <c r="C2654" t="s">
        <v>5015</v>
      </c>
      <c r="D2654" s="1">
        <v>84364.56</v>
      </c>
      <c r="E2654" s="1">
        <v>59055.192000000003</v>
      </c>
      <c r="F2654" s="1">
        <v>25309.367999999999</v>
      </c>
      <c r="G2654" s="50">
        <v>7</v>
      </c>
      <c r="H2654" s="50">
        <f t="shared" si="41"/>
        <v>1</v>
      </c>
    </row>
    <row r="2655" spans="1:8" x14ac:dyDescent="0.25">
      <c r="A2655" t="s">
        <v>5189</v>
      </c>
      <c r="B2655" t="s">
        <v>5021</v>
      </c>
      <c r="C2655" t="s">
        <v>5014</v>
      </c>
      <c r="D2655" s="1">
        <v>185259.2</v>
      </c>
      <c r="E2655" s="1">
        <v>129681.44</v>
      </c>
      <c r="F2655" s="1">
        <v>55577.760000000002</v>
      </c>
      <c r="G2655" s="50">
        <v>7</v>
      </c>
      <c r="H2655" s="50">
        <f t="shared" si="41"/>
        <v>1</v>
      </c>
    </row>
    <row r="2656" spans="1:8" x14ac:dyDescent="0.25">
      <c r="A2656" t="s">
        <v>5183</v>
      </c>
      <c r="B2656" t="s">
        <v>5020</v>
      </c>
      <c r="C2656" t="s">
        <v>5014</v>
      </c>
      <c r="D2656" s="1">
        <v>131341.68</v>
      </c>
      <c r="E2656" s="1">
        <v>91939.176000000007</v>
      </c>
      <c r="F2656" s="1">
        <v>39402.504000000001</v>
      </c>
      <c r="G2656" s="50">
        <v>6</v>
      </c>
      <c r="H2656" s="50">
        <f t="shared" si="41"/>
        <v>1</v>
      </c>
    </row>
    <row r="2657" spans="1:8" x14ac:dyDescent="0.25">
      <c r="A2657" t="s">
        <v>5194</v>
      </c>
      <c r="B2657" t="s">
        <v>5025</v>
      </c>
      <c r="C2657" t="s">
        <v>5016</v>
      </c>
      <c r="D2657" s="1">
        <v>18550.560000000001</v>
      </c>
      <c r="E2657" s="1">
        <v>12985.392</v>
      </c>
      <c r="F2657" s="1">
        <v>5565.1679999999997</v>
      </c>
      <c r="G2657" s="50">
        <v>3</v>
      </c>
      <c r="H2657" s="50">
        <f t="shared" si="41"/>
        <v>1</v>
      </c>
    </row>
    <row r="2658" spans="1:8" x14ac:dyDescent="0.25">
      <c r="A2658" t="s">
        <v>5194</v>
      </c>
      <c r="B2658" t="s">
        <v>5024</v>
      </c>
      <c r="C2658" t="s">
        <v>5015</v>
      </c>
      <c r="D2658" s="1">
        <v>129633</v>
      </c>
      <c r="E2658" s="1">
        <v>90743.1</v>
      </c>
      <c r="F2658" s="1">
        <v>38889.9</v>
      </c>
      <c r="G2658" s="50">
        <v>7</v>
      </c>
      <c r="H2658" s="50">
        <f t="shared" si="41"/>
        <v>1</v>
      </c>
    </row>
    <row r="2659" spans="1:8" x14ac:dyDescent="0.25">
      <c r="A2659" t="s">
        <v>5188</v>
      </c>
      <c r="B2659" t="s">
        <v>5020</v>
      </c>
      <c r="C2659" t="s">
        <v>5016</v>
      </c>
      <c r="D2659" s="1">
        <v>74891.7</v>
      </c>
      <c r="E2659" s="1">
        <v>52424.19</v>
      </c>
      <c r="F2659" s="1">
        <v>22467.51</v>
      </c>
      <c r="G2659" s="50">
        <v>6</v>
      </c>
      <c r="H2659" s="50">
        <f t="shared" si="41"/>
        <v>1</v>
      </c>
    </row>
    <row r="2660" spans="1:8" x14ac:dyDescent="0.25">
      <c r="A2660" t="s">
        <v>5185</v>
      </c>
      <c r="B2660" t="s">
        <v>5022</v>
      </c>
      <c r="C2660" t="s">
        <v>5014</v>
      </c>
      <c r="D2660" s="1">
        <v>108246</v>
      </c>
      <c r="E2660" s="1">
        <v>75772.2</v>
      </c>
      <c r="F2660" s="1">
        <v>32473.8</v>
      </c>
      <c r="G2660" s="50">
        <v>6</v>
      </c>
      <c r="H2660" s="50">
        <f t="shared" si="41"/>
        <v>1</v>
      </c>
    </row>
    <row r="2661" spans="1:8" x14ac:dyDescent="0.25">
      <c r="A2661" t="s">
        <v>5194</v>
      </c>
      <c r="B2661" t="s">
        <v>5019</v>
      </c>
      <c r="C2661" t="s">
        <v>5015</v>
      </c>
      <c r="D2661" s="1">
        <v>99844.08</v>
      </c>
      <c r="E2661" s="1">
        <v>69890.856</v>
      </c>
      <c r="F2661" s="1">
        <v>29953.223999999998</v>
      </c>
      <c r="G2661" s="50">
        <v>8</v>
      </c>
      <c r="H2661" s="50">
        <f t="shared" si="41"/>
        <v>1</v>
      </c>
    </row>
    <row r="2662" spans="1:8" x14ac:dyDescent="0.25">
      <c r="A2662" t="s">
        <v>5185</v>
      </c>
      <c r="B2662" t="s">
        <v>5026</v>
      </c>
      <c r="C2662" t="s">
        <v>5014</v>
      </c>
      <c r="D2662" s="1">
        <v>119220</v>
      </c>
      <c r="E2662" s="1">
        <v>83454</v>
      </c>
      <c r="F2662" s="1">
        <v>35766</v>
      </c>
      <c r="G2662" s="50">
        <v>4</v>
      </c>
      <c r="H2662" s="50">
        <f t="shared" si="41"/>
        <v>1</v>
      </c>
    </row>
    <row r="2663" spans="1:8" x14ac:dyDescent="0.25">
      <c r="A2663" t="s">
        <v>5188</v>
      </c>
      <c r="B2663" t="s">
        <v>5021</v>
      </c>
      <c r="C2663" t="s">
        <v>5014</v>
      </c>
      <c r="D2663" s="1">
        <v>27872.7</v>
      </c>
      <c r="E2663" s="1">
        <v>19510.89</v>
      </c>
      <c r="F2663" s="1">
        <v>8361.81</v>
      </c>
      <c r="G2663" s="50">
        <v>1</v>
      </c>
      <c r="H2663" s="50">
        <f t="shared" si="41"/>
        <v>1</v>
      </c>
    </row>
    <row r="2664" spans="1:8" x14ac:dyDescent="0.25">
      <c r="A2664" t="s">
        <v>5185</v>
      </c>
      <c r="B2664" t="s">
        <v>5020</v>
      </c>
      <c r="C2664" t="s">
        <v>5015</v>
      </c>
      <c r="D2664" s="1">
        <v>33224.400000000001</v>
      </c>
      <c r="E2664" s="1">
        <v>23257.08</v>
      </c>
      <c r="F2664" s="1">
        <v>9967.32</v>
      </c>
      <c r="G2664" s="50">
        <v>3</v>
      </c>
      <c r="H2664" s="50">
        <f t="shared" si="41"/>
        <v>1</v>
      </c>
    </row>
    <row r="2665" spans="1:8" x14ac:dyDescent="0.25">
      <c r="A2665" t="s">
        <v>5187</v>
      </c>
      <c r="B2665" t="s">
        <v>5022</v>
      </c>
      <c r="C2665" t="s">
        <v>5015</v>
      </c>
      <c r="D2665" s="1">
        <v>38937.839999999997</v>
      </c>
      <c r="E2665" s="1">
        <v>27256.488000000001</v>
      </c>
      <c r="F2665" s="1">
        <v>11681.352000000001</v>
      </c>
      <c r="G2665" s="50">
        <v>4</v>
      </c>
      <c r="H2665" s="50">
        <f t="shared" si="41"/>
        <v>1</v>
      </c>
    </row>
    <row r="2666" spans="1:8" x14ac:dyDescent="0.25">
      <c r="A2666" t="s">
        <v>5186</v>
      </c>
      <c r="B2666" t="s">
        <v>5022</v>
      </c>
      <c r="C2666" t="s">
        <v>5017</v>
      </c>
      <c r="D2666" s="1">
        <v>116450.88</v>
      </c>
      <c r="E2666" s="1">
        <v>81515.615999999995</v>
      </c>
      <c r="F2666" s="1">
        <v>34935.264000000003</v>
      </c>
      <c r="G2666" s="50">
        <v>3</v>
      </c>
      <c r="H2666" s="50">
        <f t="shared" si="41"/>
        <v>1</v>
      </c>
    </row>
    <row r="2667" spans="1:8" x14ac:dyDescent="0.25">
      <c r="A2667" t="s">
        <v>5184</v>
      </c>
      <c r="B2667" t="s">
        <v>5026</v>
      </c>
      <c r="C2667" t="s">
        <v>5014</v>
      </c>
      <c r="D2667" s="1">
        <v>95940</v>
      </c>
      <c r="E2667" s="1">
        <v>67158</v>
      </c>
      <c r="F2667" s="1">
        <v>28782</v>
      </c>
      <c r="G2667" s="50">
        <v>5</v>
      </c>
      <c r="H2667" s="50">
        <f t="shared" si="41"/>
        <v>1</v>
      </c>
    </row>
    <row r="2668" spans="1:8" x14ac:dyDescent="0.25">
      <c r="A2668" t="s">
        <v>5187</v>
      </c>
      <c r="B2668" t="s">
        <v>5024</v>
      </c>
      <c r="C2668" t="s">
        <v>5017</v>
      </c>
      <c r="D2668" s="1">
        <v>189630</v>
      </c>
      <c r="E2668" s="1">
        <v>132741</v>
      </c>
      <c r="F2668" s="1">
        <v>56889</v>
      </c>
      <c r="G2668" s="50">
        <v>7</v>
      </c>
      <c r="H2668" s="50">
        <f t="shared" si="41"/>
        <v>1</v>
      </c>
    </row>
    <row r="2669" spans="1:8" x14ac:dyDescent="0.25">
      <c r="A2669" t="s">
        <v>5187</v>
      </c>
      <c r="B2669" t="s">
        <v>5024</v>
      </c>
      <c r="C2669" t="s">
        <v>5014</v>
      </c>
      <c r="D2669" s="1">
        <v>98973</v>
      </c>
      <c r="E2669" s="1">
        <v>69281.100000000006</v>
      </c>
      <c r="F2669" s="1">
        <v>29691.9</v>
      </c>
      <c r="G2669" s="50">
        <v>9</v>
      </c>
      <c r="H2669" s="50">
        <f t="shared" si="41"/>
        <v>1</v>
      </c>
    </row>
    <row r="2670" spans="1:8" x14ac:dyDescent="0.25">
      <c r="A2670" t="s">
        <v>5190</v>
      </c>
      <c r="B2670" t="s">
        <v>5021</v>
      </c>
      <c r="C2670" t="s">
        <v>5014</v>
      </c>
      <c r="D2670" s="1">
        <v>191821.28</v>
      </c>
      <c r="E2670" s="1">
        <v>134274.89600000001</v>
      </c>
      <c r="F2670" s="1">
        <v>57546.383999999998</v>
      </c>
      <c r="G2670" s="50">
        <v>7</v>
      </c>
      <c r="H2670" s="50">
        <f t="shared" si="41"/>
        <v>1</v>
      </c>
    </row>
    <row r="2671" spans="1:8" x14ac:dyDescent="0.25">
      <c r="A2671" t="s">
        <v>5192</v>
      </c>
      <c r="B2671" t="s">
        <v>5024</v>
      </c>
      <c r="C2671" t="s">
        <v>5015</v>
      </c>
      <c r="D2671" s="1">
        <v>78624</v>
      </c>
      <c r="E2671" s="1">
        <v>55036.800000000003</v>
      </c>
      <c r="F2671" s="1">
        <v>23587.200000000001</v>
      </c>
      <c r="G2671" s="50">
        <v>8</v>
      </c>
      <c r="H2671" s="50">
        <f t="shared" si="41"/>
        <v>1</v>
      </c>
    </row>
    <row r="2672" spans="1:8" x14ac:dyDescent="0.25">
      <c r="A2672" t="s">
        <v>5190</v>
      </c>
      <c r="B2672" t="s">
        <v>5019</v>
      </c>
      <c r="C2672" t="s">
        <v>5013</v>
      </c>
      <c r="D2672" s="1">
        <v>90200</v>
      </c>
      <c r="E2672" s="1">
        <v>63140</v>
      </c>
      <c r="F2672" s="1">
        <v>27060</v>
      </c>
      <c r="G2672" s="50">
        <v>8</v>
      </c>
      <c r="H2672" s="50">
        <f t="shared" si="41"/>
        <v>1</v>
      </c>
    </row>
    <row r="2673" spans="1:8" x14ac:dyDescent="0.25">
      <c r="A2673" t="s">
        <v>5190</v>
      </c>
      <c r="B2673" t="s">
        <v>5024</v>
      </c>
      <c r="C2673" t="s">
        <v>5015</v>
      </c>
      <c r="D2673" s="1">
        <v>41778</v>
      </c>
      <c r="E2673" s="1">
        <v>29244.6</v>
      </c>
      <c r="F2673" s="1">
        <v>12533.4</v>
      </c>
      <c r="G2673" s="50">
        <v>3</v>
      </c>
      <c r="H2673" s="50">
        <f t="shared" si="41"/>
        <v>1</v>
      </c>
    </row>
    <row r="2674" spans="1:8" x14ac:dyDescent="0.25">
      <c r="A2674" t="s">
        <v>5185</v>
      </c>
      <c r="B2674" t="s">
        <v>5022</v>
      </c>
      <c r="C2674" t="s">
        <v>5013</v>
      </c>
      <c r="D2674" s="1">
        <v>26000</v>
      </c>
      <c r="E2674" s="1">
        <v>18200</v>
      </c>
      <c r="F2674" s="1">
        <v>7800</v>
      </c>
      <c r="G2674" s="50">
        <v>2</v>
      </c>
      <c r="H2674" s="50">
        <f t="shared" si="41"/>
        <v>1</v>
      </c>
    </row>
    <row r="2675" spans="1:8" x14ac:dyDescent="0.25">
      <c r="A2675" t="s">
        <v>5192</v>
      </c>
      <c r="B2675" t="s">
        <v>5022</v>
      </c>
      <c r="C2675" t="s">
        <v>5015</v>
      </c>
      <c r="D2675" s="1">
        <v>55165.68</v>
      </c>
      <c r="E2675" s="1">
        <v>38615.976000000002</v>
      </c>
      <c r="F2675" s="1">
        <v>16549.704000000002</v>
      </c>
      <c r="G2675" s="50">
        <v>4</v>
      </c>
      <c r="H2675" s="50">
        <f t="shared" si="41"/>
        <v>1</v>
      </c>
    </row>
    <row r="2676" spans="1:8" x14ac:dyDescent="0.25">
      <c r="A2676" t="s">
        <v>5188</v>
      </c>
      <c r="B2676" t="s">
        <v>5019</v>
      </c>
      <c r="C2676" t="s">
        <v>5015</v>
      </c>
      <c r="D2676" s="1">
        <v>319528</v>
      </c>
      <c r="E2676" s="1">
        <v>223669.6</v>
      </c>
      <c r="F2676" s="1">
        <v>95858.4</v>
      </c>
      <c r="G2676" s="50">
        <v>11</v>
      </c>
      <c r="H2676" s="50">
        <f t="shared" si="41"/>
        <v>1</v>
      </c>
    </row>
    <row r="2677" spans="1:8" x14ac:dyDescent="0.25">
      <c r="A2677" t="s">
        <v>5192</v>
      </c>
      <c r="B2677" t="s">
        <v>5022</v>
      </c>
      <c r="C2677" t="s">
        <v>5015</v>
      </c>
      <c r="D2677" s="1">
        <v>135979.20000000001</v>
      </c>
      <c r="E2677" s="1">
        <v>95185.44</v>
      </c>
      <c r="F2677" s="1">
        <v>40793.760000000002</v>
      </c>
      <c r="G2677" s="50">
        <v>12</v>
      </c>
      <c r="H2677" s="50">
        <f t="shared" si="41"/>
        <v>1</v>
      </c>
    </row>
    <row r="2678" spans="1:8" x14ac:dyDescent="0.25">
      <c r="A2678" t="s">
        <v>5187</v>
      </c>
      <c r="B2678" t="s">
        <v>5024</v>
      </c>
      <c r="C2678" t="s">
        <v>5014</v>
      </c>
      <c r="D2678" s="1">
        <v>99437.24</v>
      </c>
      <c r="E2678" s="1">
        <v>69606.067999999999</v>
      </c>
      <c r="F2678" s="1">
        <v>29831.171999999999</v>
      </c>
      <c r="G2678" s="50">
        <v>7</v>
      </c>
      <c r="H2678" s="50">
        <f t="shared" si="41"/>
        <v>1</v>
      </c>
    </row>
    <row r="2679" spans="1:8" x14ac:dyDescent="0.25">
      <c r="A2679" t="s">
        <v>5188</v>
      </c>
      <c r="B2679" t="s">
        <v>5019</v>
      </c>
      <c r="C2679" t="s">
        <v>5017</v>
      </c>
      <c r="D2679" s="1">
        <v>291920</v>
      </c>
      <c r="E2679" s="1">
        <v>204344</v>
      </c>
      <c r="F2679" s="1">
        <v>87576</v>
      </c>
      <c r="G2679" s="50">
        <v>10</v>
      </c>
      <c r="H2679" s="50">
        <f t="shared" si="41"/>
        <v>1</v>
      </c>
    </row>
    <row r="2680" spans="1:8" x14ac:dyDescent="0.25">
      <c r="A2680" t="s">
        <v>5191</v>
      </c>
      <c r="B2680" t="s">
        <v>5022</v>
      </c>
      <c r="C2680" t="s">
        <v>5015</v>
      </c>
      <c r="D2680" s="1">
        <v>362415</v>
      </c>
      <c r="E2680" s="1">
        <v>253690.5</v>
      </c>
      <c r="F2680" s="1">
        <v>108724.5</v>
      </c>
      <c r="G2680" s="50">
        <v>10</v>
      </c>
      <c r="H2680" s="50">
        <f t="shared" si="41"/>
        <v>1</v>
      </c>
    </row>
    <row r="2681" spans="1:8" x14ac:dyDescent="0.25">
      <c r="A2681" t="s">
        <v>5189</v>
      </c>
      <c r="B2681" t="s">
        <v>5026</v>
      </c>
      <c r="C2681" t="s">
        <v>5014</v>
      </c>
      <c r="D2681" s="1">
        <v>215216.1</v>
      </c>
      <c r="E2681" s="1">
        <v>150651.26999999999</v>
      </c>
      <c r="F2681" s="1">
        <v>64564.83</v>
      </c>
      <c r="G2681" s="50">
        <v>9</v>
      </c>
      <c r="H2681" s="50">
        <f t="shared" si="41"/>
        <v>1</v>
      </c>
    </row>
    <row r="2682" spans="1:8" x14ac:dyDescent="0.25">
      <c r="A2682" t="s">
        <v>5194</v>
      </c>
      <c r="B2682" t="s">
        <v>5025</v>
      </c>
      <c r="C2682" t="s">
        <v>5013</v>
      </c>
      <c r="D2682" s="1">
        <v>276369.5</v>
      </c>
      <c r="E2682" s="1">
        <v>193458.65</v>
      </c>
      <c r="F2682" s="1">
        <v>82910.850000000006</v>
      </c>
      <c r="G2682" s="50">
        <v>11</v>
      </c>
      <c r="H2682" s="50">
        <f t="shared" si="41"/>
        <v>1</v>
      </c>
    </row>
    <row r="2683" spans="1:8" x14ac:dyDescent="0.25">
      <c r="A2683" t="s">
        <v>5189</v>
      </c>
      <c r="B2683" t="s">
        <v>5021</v>
      </c>
      <c r="C2683" t="s">
        <v>5015</v>
      </c>
      <c r="D2683" s="1">
        <v>34192</v>
      </c>
      <c r="E2683" s="1">
        <v>23934.400000000001</v>
      </c>
      <c r="F2683" s="1">
        <v>10257.6</v>
      </c>
      <c r="G2683" s="50">
        <v>1</v>
      </c>
      <c r="H2683" s="50">
        <f t="shared" si="41"/>
        <v>1</v>
      </c>
    </row>
    <row r="2684" spans="1:8" x14ac:dyDescent="0.25">
      <c r="A2684" t="s">
        <v>5191</v>
      </c>
      <c r="B2684" t="s">
        <v>5020</v>
      </c>
      <c r="C2684" t="s">
        <v>5016</v>
      </c>
      <c r="D2684" s="1">
        <v>265592.32000000001</v>
      </c>
      <c r="E2684" s="1">
        <v>185914.62400000001</v>
      </c>
      <c r="F2684" s="1">
        <v>79677.695999999996</v>
      </c>
      <c r="G2684" s="50">
        <v>8</v>
      </c>
      <c r="H2684" s="50">
        <f t="shared" si="41"/>
        <v>1</v>
      </c>
    </row>
    <row r="2685" spans="1:8" x14ac:dyDescent="0.25">
      <c r="A2685" t="s">
        <v>5190</v>
      </c>
      <c r="B2685" t="s">
        <v>5019</v>
      </c>
      <c r="C2685" t="s">
        <v>5016</v>
      </c>
      <c r="D2685" s="1">
        <v>38610</v>
      </c>
      <c r="E2685" s="1">
        <v>27027</v>
      </c>
      <c r="F2685" s="1">
        <v>11583</v>
      </c>
      <c r="G2685" s="50">
        <v>11</v>
      </c>
      <c r="H2685" s="50">
        <f t="shared" si="41"/>
        <v>1</v>
      </c>
    </row>
    <row r="2686" spans="1:8" x14ac:dyDescent="0.25">
      <c r="A2686" t="s">
        <v>5193</v>
      </c>
      <c r="B2686" t="s">
        <v>5023</v>
      </c>
      <c r="C2686" t="s">
        <v>5014</v>
      </c>
      <c r="D2686" s="1">
        <v>16735.86</v>
      </c>
      <c r="E2686" s="1">
        <v>11715.102000000001</v>
      </c>
      <c r="F2686" s="1">
        <v>5020.7579999999998</v>
      </c>
      <c r="G2686" s="50">
        <v>6</v>
      </c>
      <c r="H2686" s="50">
        <f t="shared" si="41"/>
        <v>1</v>
      </c>
    </row>
    <row r="2687" spans="1:8" x14ac:dyDescent="0.25">
      <c r="A2687" t="s">
        <v>5190</v>
      </c>
      <c r="B2687" t="s">
        <v>5023</v>
      </c>
      <c r="C2687" t="s">
        <v>5016</v>
      </c>
      <c r="D2687" s="1">
        <v>285087</v>
      </c>
      <c r="E2687" s="1">
        <v>199560.9</v>
      </c>
      <c r="F2687" s="1">
        <v>85526.1</v>
      </c>
      <c r="G2687" s="50">
        <v>11</v>
      </c>
      <c r="H2687" s="50">
        <f t="shared" si="41"/>
        <v>1</v>
      </c>
    </row>
    <row r="2688" spans="1:8" x14ac:dyDescent="0.25">
      <c r="A2688" t="s">
        <v>5193</v>
      </c>
      <c r="B2688" t="s">
        <v>5022</v>
      </c>
      <c r="C2688" t="s">
        <v>5016</v>
      </c>
      <c r="D2688" s="1">
        <v>60528</v>
      </c>
      <c r="E2688" s="1">
        <v>42369.599999999999</v>
      </c>
      <c r="F2688" s="1">
        <v>18158.400000000001</v>
      </c>
      <c r="G2688" s="50">
        <v>4</v>
      </c>
      <c r="H2688" s="50">
        <f t="shared" si="41"/>
        <v>1</v>
      </c>
    </row>
    <row r="2689" spans="1:8" x14ac:dyDescent="0.25">
      <c r="A2689" t="s">
        <v>5192</v>
      </c>
      <c r="B2689" t="s">
        <v>5022</v>
      </c>
      <c r="C2689" t="s">
        <v>5015</v>
      </c>
      <c r="D2689" s="1">
        <v>56912</v>
      </c>
      <c r="E2689" s="1">
        <v>39838.400000000001</v>
      </c>
      <c r="F2689" s="1">
        <v>17073.599999999999</v>
      </c>
      <c r="G2689" s="50">
        <v>4</v>
      </c>
      <c r="H2689" s="50">
        <f t="shared" si="41"/>
        <v>1</v>
      </c>
    </row>
    <row r="2690" spans="1:8" x14ac:dyDescent="0.25">
      <c r="A2690" t="s">
        <v>5185</v>
      </c>
      <c r="B2690" t="s">
        <v>5025</v>
      </c>
      <c r="C2690" t="s">
        <v>5015</v>
      </c>
      <c r="D2690" s="1">
        <v>59704</v>
      </c>
      <c r="E2690" s="1">
        <v>41792.800000000003</v>
      </c>
      <c r="F2690" s="1">
        <v>17911.2</v>
      </c>
      <c r="G2690" s="50">
        <v>8</v>
      </c>
      <c r="H2690" s="50">
        <f t="shared" si="41"/>
        <v>1</v>
      </c>
    </row>
    <row r="2691" spans="1:8" x14ac:dyDescent="0.25">
      <c r="A2691" t="s">
        <v>5190</v>
      </c>
      <c r="B2691" t="s">
        <v>5020</v>
      </c>
      <c r="C2691" t="s">
        <v>5016</v>
      </c>
      <c r="D2691" s="1">
        <v>168784</v>
      </c>
      <c r="E2691" s="1">
        <v>118148.8</v>
      </c>
      <c r="F2691" s="1">
        <v>50635.199999999997</v>
      </c>
      <c r="G2691" s="50">
        <v>5</v>
      </c>
      <c r="H2691" s="50">
        <f t="shared" ref="H2691:H2754" si="42">SUBTOTAL(103,A2691)</f>
        <v>1</v>
      </c>
    </row>
    <row r="2692" spans="1:8" x14ac:dyDescent="0.25">
      <c r="A2692" t="s">
        <v>5186</v>
      </c>
      <c r="B2692" t="s">
        <v>5021</v>
      </c>
      <c r="C2692" t="s">
        <v>5014</v>
      </c>
      <c r="D2692" s="1">
        <v>66077.820000000007</v>
      </c>
      <c r="E2692" s="1">
        <v>46254.474000000002</v>
      </c>
      <c r="F2692" s="1">
        <v>19823.346000000001</v>
      </c>
      <c r="G2692" s="50">
        <v>3</v>
      </c>
      <c r="H2692" s="50">
        <f t="shared" si="42"/>
        <v>1</v>
      </c>
    </row>
    <row r="2693" spans="1:8" x14ac:dyDescent="0.25">
      <c r="A2693" t="s">
        <v>5192</v>
      </c>
      <c r="B2693" t="s">
        <v>5019</v>
      </c>
      <c r="C2693" t="s">
        <v>5017</v>
      </c>
      <c r="D2693" s="1">
        <v>54235</v>
      </c>
      <c r="E2693" s="1">
        <v>37964.5</v>
      </c>
      <c r="F2693" s="1">
        <v>16270.5</v>
      </c>
      <c r="G2693" s="50">
        <v>5</v>
      </c>
      <c r="H2693" s="50">
        <f t="shared" si="42"/>
        <v>1</v>
      </c>
    </row>
    <row r="2694" spans="1:8" x14ac:dyDescent="0.25">
      <c r="A2694" t="s">
        <v>5187</v>
      </c>
      <c r="B2694" t="s">
        <v>5024</v>
      </c>
      <c r="C2694" t="s">
        <v>5015</v>
      </c>
      <c r="D2694" s="1">
        <v>84104</v>
      </c>
      <c r="E2694" s="1">
        <v>58872.800000000003</v>
      </c>
      <c r="F2694" s="1">
        <v>25231.200000000001</v>
      </c>
      <c r="G2694" s="50">
        <v>4</v>
      </c>
      <c r="H2694" s="50">
        <f t="shared" si="42"/>
        <v>1</v>
      </c>
    </row>
    <row r="2695" spans="1:8" x14ac:dyDescent="0.25">
      <c r="A2695" t="s">
        <v>5194</v>
      </c>
      <c r="B2695" t="s">
        <v>5021</v>
      </c>
      <c r="C2695" t="s">
        <v>5016</v>
      </c>
      <c r="D2695" s="1">
        <v>51176</v>
      </c>
      <c r="E2695" s="1">
        <v>35823.199999999997</v>
      </c>
      <c r="F2695" s="1">
        <v>15352.8</v>
      </c>
      <c r="G2695" s="50">
        <v>4</v>
      </c>
      <c r="H2695" s="50">
        <f t="shared" si="42"/>
        <v>1</v>
      </c>
    </row>
    <row r="2696" spans="1:8" x14ac:dyDescent="0.25">
      <c r="A2696" t="s">
        <v>5192</v>
      </c>
      <c r="B2696" t="s">
        <v>5021</v>
      </c>
      <c r="C2696" t="s">
        <v>5016</v>
      </c>
      <c r="D2696" s="1">
        <v>224266.32</v>
      </c>
      <c r="E2696" s="1">
        <v>156986.424</v>
      </c>
      <c r="F2696" s="1">
        <v>67279.895999999993</v>
      </c>
      <c r="G2696" s="50">
        <v>9</v>
      </c>
      <c r="H2696" s="50">
        <f t="shared" si="42"/>
        <v>1</v>
      </c>
    </row>
    <row r="2697" spans="1:8" x14ac:dyDescent="0.25">
      <c r="A2697" t="s">
        <v>5185</v>
      </c>
      <c r="B2697" t="s">
        <v>5022</v>
      </c>
      <c r="C2697" t="s">
        <v>5014</v>
      </c>
      <c r="D2697" s="1">
        <v>139034.16</v>
      </c>
      <c r="E2697" s="1">
        <v>97323.911999999997</v>
      </c>
      <c r="F2697" s="1">
        <v>41710.248</v>
      </c>
      <c r="G2697" s="50">
        <v>6</v>
      </c>
      <c r="H2697" s="50">
        <f t="shared" si="42"/>
        <v>1</v>
      </c>
    </row>
    <row r="2698" spans="1:8" x14ac:dyDescent="0.25">
      <c r="A2698" t="s">
        <v>5193</v>
      </c>
      <c r="B2698" t="s">
        <v>5023</v>
      </c>
      <c r="C2698" t="s">
        <v>5017</v>
      </c>
      <c r="D2698" s="1">
        <v>132831</v>
      </c>
      <c r="E2698" s="1">
        <v>92981.7</v>
      </c>
      <c r="F2698" s="1">
        <v>39849.300000000003</v>
      </c>
      <c r="G2698" s="50">
        <v>9</v>
      </c>
      <c r="H2698" s="50">
        <f t="shared" si="42"/>
        <v>1</v>
      </c>
    </row>
    <row r="2699" spans="1:8" x14ac:dyDescent="0.25">
      <c r="A2699" t="s">
        <v>5185</v>
      </c>
      <c r="B2699" t="s">
        <v>5023</v>
      </c>
      <c r="C2699" t="s">
        <v>5016</v>
      </c>
      <c r="D2699" s="1">
        <v>24420</v>
      </c>
      <c r="E2699" s="1">
        <v>17094</v>
      </c>
      <c r="F2699" s="1">
        <v>7326</v>
      </c>
      <c r="G2699" s="50">
        <v>3</v>
      </c>
      <c r="H2699" s="50">
        <f t="shared" si="42"/>
        <v>1</v>
      </c>
    </row>
    <row r="2700" spans="1:8" x14ac:dyDescent="0.25">
      <c r="A2700" t="s">
        <v>5190</v>
      </c>
      <c r="B2700" t="s">
        <v>5026</v>
      </c>
      <c r="C2700" t="s">
        <v>5014</v>
      </c>
      <c r="D2700" s="1">
        <v>174303</v>
      </c>
      <c r="E2700" s="1">
        <v>122012.1</v>
      </c>
      <c r="F2700" s="1">
        <v>52290.9</v>
      </c>
      <c r="G2700" s="50">
        <v>9</v>
      </c>
      <c r="H2700" s="50">
        <f t="shared" si="42"/>
        <v>1</v>
      </c>
    </row>
    <row r="2701" spans="1:8" x14ac:dyDescent="0.25">
      <c r="A2701" t="s">
        <v>5189</v>
      </c>
      <c r="B2701" t="s">
        <v>5019</v>
      </c>
      <c r="C2701" t="s">
        <v>5017</v>
      </c>
      <c r="D2701" s="1">
        <v>77784</v>
      </c>
      <c r="E2701" s="1">
        <v>54448.800000000003</v>
      </c>
      <c r="F2701" s="1">
        <v>23335.200000000001</v>
      </c>
      <c r="G2701" s="50">
        <v>4</v>
      </c>
      <c r="H2701" s="50">
        <f t="shared" si="42"/>
        <v>1</v>
      </c>
    </row>
    <row r="2702" spans="1:8" x14ac:dyDescent="0.25">
      <c r="A2702" t="s">
        <v>5184</v>
      </c>
      <c r="B2702" t="s">
        <v>5019</v>
      </c>
      <c r="C2702" t="s">
        <v>5017</v>
      </c>
      <c r="D2702" s="1">
        <v>373439.5</v>
      </c>
      <c r="E2702" s="1">
        <v>261407.65</v>
      </c>
      <c r="F2702" s="1">
        <v>112031.85</v>
      </c>
      <c r="G2702" s="50">
        <v>10</v>
      </c>
      <c r="H2702" s="50">
        <f t="shared" si="42"/>
        <v>1</v>
      </c>
    </row>
    <row r="2703" spans="1:8" x14ac:dyDescent="0.25">
      <c r="A2703" t="s">
        <v>5185</v>
      </c>
      <c r="B2703" t="s">
        <v>5024</v>
      </c>
      <c r="C2703" t="s">
        <v>5013</v>
      </c>
      <c r="D2703" s="1">
        <v>175092</v>
      </c>
      <c r="E2703" s="1">
        <v>122564.4</v>
      </c>
      <c r="F2703" s="1">
        <v>52527.6</v>
      </c>
      <c r="G2703" s="50">
        <v>12</v>
      </c>
      <c r="H2703" s="50">
        <f t="shared" si="42"/>
        <v>1</v>
      </c>
    </row>
    <row r="2704" spans="1:8" x14ac:dyDescent="0.25">
      <c r="A2704" t="s">
        <v>5189</v>
      </c>
      <c r="B2704" t="s">
        <v>5023</v>
      </c>
      <c r="C2704" t="s">
        <v>5017</v>
      </c>
      <c r="D2704" s="1">
        <v>80816.25</v>
      </c>
      <c r="E2704" s="1">
        <v>56571.375</v>
      </c>
      <c r="F2704" s="1">
        <v>24244.875</v>
      </c>
      <c r="G2704" s="50">
        <v>3</v>
      </c>
      <c r="H2704" s="50">
        <f t="shared" si="42"/>
        <v>1</v>
      </c>
    </row>
    <row r="2705" spans="1:8" x14ac:dyDescent="0.25">
      <c r="A2705" t="s">
        <v>5184</v>
      </c>
      <c r="B2705" t="s">
        <v>5020</v>
      </c>
      <c r="C2705" t="s">
        <v>5014</v>
      </c>
      <c r="D2705" s="1">
        <v>220656.8</v>
      </c>
      <c r="E2705" s="1">
        <v>154459.76</v>
      </c>
      <c r="F2705" s="1">
        <v>66197.039999999994</v>
      </c>
      <c r="G2705" s="50">
        <v>7</v>
      </c>
      <c r="H2705" s="50">
        <f t="shared" si="42"/>
        <v>1</v>
      </c>
    </row>
    <row r="2706" spans="1:8" x14ac:dyDescent="0.25">
      <c r="A2706" t="s">
        <v>5184</v>
      </c>
      <c r="B2706" t="s">
        <v>5019</v>
      </c>
      <c r="C2706" t="s">
        <v>5015</v>
      </c>
      <c r="D2706" s="1">
        <v>100290</v>
      </c>
      <c r="E2706" s="1">
        <v>70203</v>
      </c>
      <c r="F2706" s="1">
        <v>30087</v>
      </c>
      <c r="G2706" s="50">
        <v>3</v>
      </c>
      <c r="H2706" s="50">
        <f t="shared" si="42"/>
        <v>1</v>
      </c>
    </row>
    <row r="2707" spans="1:8" x14ac:dyDescent="0.25">
      <c r="A2707" t="s">
        <v>5194</v>
      </c>
      <c r="B2707" t="s">
        <v>5024</v>
      </c>
      <c r="C2707" t="s">
        <v>5014</v>
      </c>
      <c r="D2707" s="1">
        <v>24060.799999999999</v>
      </c>
      <c r="E2707" s="1">
        <v>16842.560000000001</v>
      </c>
      <c r="F2707" s="1">
        <v>7218.24</v>
      </c>
      <c r="G2707" s="50">
        <v>8</v>
      </c>
      <c r="H2707" s="50">
        <f t="shared" si="42"/>
        <v>1</v>
      </c>
    </row>
    <row r="2708" spans="1:8" x14ac:dyDescent="0.25">
      <c r="A2708" t="s">
        <v>5194</v>
      </c>
      <c r="B2708" t="s">
        <v>5020</v>
      </c>
      <c r="C2708" t="s">
        <v>5017</v>
      </c>
      <c r="D2708" s="1">
        <v>15521</v>
      </c>
      <c r="E2708" s="1">
        <v>10864.7</v>
      </c>
      <c r="F2708" s="1">
        <v>4656.3</v>
      </c>
      <c r="G2708" s="50">
        <v>1</v>
      </c>
      <c r="H2708" s="50">
        <f t="shared" si="42"/>
        <v>1</v>
      </c>
    </row>
    <row r="2709" spans="1:8" x14ac:dyDescent="0.25">
      <c r="A2709" t="s">
        <v>5183</v>
      </c>
      <c r="B2709" t="s">
        <v>5024</v>
      </c>
      <c r="C2709" t="s">
        <v>5013</v>
      </c>
      <c r="D2709" s="1">
        <v>84785</v>
      </c>
      <c r="E2709" s="1">
        <v>59349.5</v>
      </c>
      <c r="F2709" s="1">
        <v>25435.5</v>
      </c>
      <c r="G2709" s="50">
        <v>5</v>
      </c>
      <c r="H2709" s="50">
        <f t="shared" si="42"/>
        <v>1</v>
      </c>
    </row>
    <row r="2710" spans="1:8" x14ac:dyDescent="0.25">
      <c r="A2710" t="s">
        <v>5190</v>
      </c>
      <c r="B2710" t="s">
        <v>5023</v>
      </c>
      <c r="C2710" t="s">
        <v>5014</v>
      </c>
      <c r="D2710" s="1">
        <v>81445.14</v>
      </c>
      <c r="E2710" s="1">
        <v>57011.597999999998</v>
      </c>
      <c r="F2710" s="1">
        <v>24433.542000000001</v>
      </c>
      <c r="G2710" s="50">
        <v>3</v>
      </c>
      <c r="H2710" s="50">
        <f t="shared" si="42"/>
        <v>1</v>
      </c>
    </row>
    <row r="2711" spans="1:8" x14ac:dyDescent="0.25">
      <c r="A2711" t="s">
        <v>5185</v>
      </c>
      <c r="B2711" t="s">
        <v>5025</v>
      </c>
      <c r="C2711" t="s">
        <v>5013</v>
      </c>
      <c r="D2711" s="1">
        <v>284012.15999999997</v>
      </c>
      <c r="E2711" s="1">
        <v>198808.51199999999</v>
      </c>
      <c r="F2711" s="1">
        <v>85203.648000000001</v>
      </c>
      <c r="G2711" s="50">
        <v>12</v>
      </c>
      <c r="H2711" s="50">
        <f t="shared" si="42"/>
        <v>1</v>
      </c>
    </row>
    <row r="2712" spans="1:8" x14ac:dyDescent="0.25">
      <c r="A2712" t="s">
        <v>5188</v>
      </c>
      <c r="B2712" t="s">
        <v>5025</v>
      </c>
      <c r="C2712" t="s">
        <v>5014</v>
      </c>
      <c r="D2712" s="1">
        <v>62405.64</v>
      </c>
      <c r="E2712" s="1">
        <v>43683.947999999997</v>
      </c>
      <c r="F2712" s="1">
        <v>18721.691999999999</v>
      </c>
      <c r="G2712" s="50">
        <v>12</v>
      </c>
      <c r="H2712" s="50">
        <f t="shared" si="42"/>
        <v>1</v>
      </c>
    </row>
    <row r="2713" spans="1:8" x14ac:dyDescent="0.25">
      <c r="A2713" t="s">
        <v>5190</v>
      </c>
      <c r="B2713" t="s">
        <v>5025</v>
      </c>
      <c r="C2713" t="s">
        <v>5014</v>
      </c>
      <c r="D2713" s="1">
        <v>32223.05</v>
      </c>
      <c r="E2713" s="1">
        <v>22556.134999999998</v>
      </c>
      <c r="F2713" s="1">
        <v>9666.9150000000009</v>
      </c>
      <c r="G2713" s="50">
        <v>5</v>
      </c>
      <c r="H2713" s="50">
        <f t="shared" si="42"/>
        <v>1</v>
      </c>
    </row>
    <row r="2714" spans="1:8" x14ac:dyDescent="0.25">
      <c r="A2714" t="s">
        <v>5188</v>
      </c>
      <c r="B2714" t="s">
        <v>5021</v>
      </c>
      <c r="C2714" t="s">
        <v>5013</v>
      </c>
      <c r="D2714" s="1">
        <v>97688.88</v>
      </c>
      <c r="E2714" s="1">
        <v>68382.216</v>
      </c>
      <c r="F2714" s="1">
        <v>29306.664000000001</v>
      </c>
      <c r="G2714" s="50">
        <v>4</v>
      </c>
      <c r="H2714" s="50">
        <f t="shared" si="42"/>
        <v>1</v>
      </c>
    </row>
    <row r="2715" spans="1:8" x14ac:dyDescent="0.25">
      <c r="A2715" t="s">
        <v>5190</v>
      </c>
      <c r="B2715" t="s">
        <v>5025</v>
      </c>
      <c r="C2715" t="s">
        <v>5016</v>
      </c>
      <c r="D2715" s="1">
        <v>205245.04</v>
      </c>
      <c r="E2715" s="1">
        <v>143671.52799999999</v>
      </c>
      <c r="F2715" s="1">
        <v>61573.512000000002</v>
      </c>
      <c r="G2715" s="50">
        <v>7</v>
      </c>
      <c r="H2715" s="50">
        <f t="shared" si="42"/>
        <v>1</v>
      </c>
    </row>
    <row r="2716" spans="1:8" x14ac:dyDescent="0.25">
      <c r="A2716" t="s">
        <v>5192</v>
      </c>
      <c r="B2716" t="s">
        <v>5020</v>
      </c>
      <c r="C2716" t="s">
        <v>5014</v>
      </c>
      <c r="D2716" s="1">
        <v>84424.2</v>
      </c>
      <c r="E2716" s="1">
        <v>59096.94</v>
      </c>
      <c r="F2716" s="1">
        <v>25327.26</v>
      </c>
      <c r="G2716" s="50">
        <v>4</v>
      </c>
      <c r="H2716" s="50">
        <f t="shared" si="42"/>
        <v>1</v>
      </c>
    </row>
    <row r="2717" spans="1:8" x14ac:dyDescent="0.25">
      <c r="A2717" t="s">
        <v>5189</v>
      </c>
      <c r="B2717" t="s">
        <v>5025</v>
      </c>
      <c r="C2717" t="s">
        <v>5016</v>
      </c>
      <c r="D2717" s="1">
        <v>61241.48</v>
      </c>
      <c r="E2717" s="1">
        <v>42869.036</v>
      </c>
      <c r="F2717" s="1">
        <v>18372.444</v>
      </c>
      <c r="G2717" s="50">
        <v>2</v>
      </c>
      <c r="H2717" s="50">
        <f t="shared" si="42"/>
        <v>1</v>
      </c>
    </row>
    <row r="2718" spans="1:8" x14ac:dyDescent="0.25">
      <c r="A2718" t="s">
        <v>5194</v>
      </c>
      <c r="B2718" t="s">
        <v>5022</v>
      </c>
      <c r="C2718" t="s">
        <v>5015</v>
      </c>
      <c r="D2718" s="1">
        <v>45658.080000000002</v>
      </c>
      <c r="E2718" s="1">
        <v>31960.655999999999</v>
      </c>
      <c r="F2718" s="1">
        <v>13697.424000000001</v>
      </c>
      <c r="G2718" s="50">
        <v>3</v>
      </c>
      <c r="H2718" s="50">
        <f t="shared" si="42"/>
        <v>1</v>
      </c>
    </row>
    <row r="2719" spans="1:8" x14ac:dyDescent="0.25">
      <c r="A2719" t="s">
        <v>5186</v>
      </c>
      <c r="B2719" t="s">
        <v>5024</v>
      </c>
      <c r="C2719" t="s">
        <v>5015</v>
      </c>
      <c r="D2719" s="1">
        <v>40454.400000000001</v>
      </c>
      <c r="E2719" s="1">
        <v>28318.080000000002</v>
      </c>
      <c r="F2719" s="1">
        <v>12136.32</v>
      </c>
      <c r="G2719" s="50">
        <v>2</v>
      </c>
      <c r="H2719" s="50">
        <f t="shared" si="42"/>
        <v>1</v>
      </c>
    </row>
    <row r="2720" spans="1:8" x14ac:dyDescent="0.25">
      <c r="A2720" t="s">
        <v>5188</v>
      </c>
      <c r="B2720" t="s">
        <v>5026</v>
      </c>
      <c r="C2720" t="s">
        <v>5015</v>
      </c>
      <c r="D2720" s="1">
        <v>29030.400000000001</v>
      </c>
      <c r="E2720" s="1">
        <v>20321.28</v>
      </c>
      <c r="F2720" s="1">
        <v>8709.1200000000008</v>
      </c>
      <c r="G2720" s="50">
        <v>5</v>
      </c>
      <c r="H2720" s="50">
        <f t="shared" si="42"/>
        <v>1</v>
      </c>
    </row>
    <row r="2721" spans="1:8" x14ac:dyDescent="0.25">
      <c r="A2721" t="s">
        <v>5193</v>
      </c>
      <c r="B2721" t="s">
        <v>5021</v>
      </c>
      <c r="C2721" t="s">
        <v>5014</v>
      </c>
      <c r="D2721" s="1">
        <v>14722</v>
      </c>
      <c r="E2721" s="1">
        <v>10305.4</v>
      </c>
      <c r="F2721" s="1">
        <v>4416.6000000000004</v>
      </c>
      <c r="G2721" s="50">
        <v>2</v>
      </c>
      <c r="H2721" s="50">
        <f t="shared" si="42"/>
        <v>1</v>
      </c>
    </row>
    <row r="2722" spans="1:8" x14ac:dyDescent="0.25">
      <c r="A2722" t="s">
        <v>5194</v>
      </c>
      <c r="B2722" t="s">
        <v>5021</v>
      </c>
      <c r="C2722" t="s">
        <v>5014</v>
      </c>
      <c r="D2722" s="1">
        <v>85244.4</v>
      </c>
      <c r="E2722" s="1">
        <v>59671.08</v>
      </c>
      <c r="F2722" s="1">
        <v>25573.32</v>
      </c>
      <c r="G2722" s="50">
        <v>3</v>
      </c>
      <c r="H2722" s="50">
        <f t="shared" si="42"/>
        <v>1</v>
      </c>
    </row>
    <row r="2723" spans="1:8" x14ac:dyDescent="0.25">
      <c r="A2723" t="s">
        <v>5187</v>
      </c>
      <c r="B2723" t="s">
        <v>5023</v>
      </c>
      <c r="C2723" t="s">
        <v>5017</v>
      </c>
      <c r="D2723" s="1">
        <v>36200</v>
      </c>
      <c r="E2723" s="1">
        <v>25340</v>
      </c>
      <c r="F2723" s="1">
        <v>10860</v>
      </c>
      <c r="G2723" s="50">
        <v>5</v>
      </c>
      <c r="H2723" s="50">
        <f t="shared" si="42"/>
        <v>1</v>
      </c>
    </row>
    <row r="2724" spans="1:8" x14ac:dyDescent="0.25">
      <c r="A2724" t="s">
        <v>5184</v>
      </c>
      <c r="B2724" t="s">
        <v>5024</v>
      </c>
      <c r="C2724" t="s">
        <v>5013</v>
      </c>
      <c r="D2724" s="1">
        <v>22233</v>
      </c>
      <c r="E2724" s="1">
        <v>15563.1</v>
      </c>
      <c r="F2724" s="1">
        <v>6669.9</v>
      </c>
      <c r="G2724" s="50">
        <v>3</v>
      </c>
      <c r="H2724" s="50">
        <f t="shared" si="42"/>
        <v>1</v>
      </c>
    </row>
    <row r="2725" spans="1:8" x14ac:dyDescent="0.25">
      <c r="A2725" t="s">
        <v>5191</v>
      </c>
      <c r="B2725" t="s">
        <v>5026</v>
      </c>
      <c r="C2725" t="s">
        <v>5013</v>
      </c>
      <c r="D2725" s="1">
        <v>13158</v>
      </c>
      <c r="E2725" s="1">
        <v>9210.6</v>
      </c>
      <c r="F2725" s="1">
        <v>3947.4</v>
      </c>
      <c r="G2725" s="50">
        <v>1</v>
      </c>
      <c r="H2725" s="50">
        <f t="shared" si="42"/>
        <v>1</v>
      </c>
    </row>
    <row r="2726" spans="1:8" x14ac:dyDescent="0.25">
      <c r="A2726" t="s">
        <v>5186</v>
      </c>
      <c r="B2726" t="s">
        <v>5022</v>
      </c>
      <c r="C2726" t="s">
        <v>5013</v>
      </c>
      <c r="D2726" s="1">
        <v>64897</v>
      </c>
      <c r="E2726" s="1">
        <v>45427.9</v>
      </c>
      <c r="F2726" s="1">
        <v>19469.099999999999</v>
      </c>
      <c r="G2726" s="50">
        <v>7</v>
      </c>
      <c r="H2726" s="50">
        <f t="shared" si="42"/>
        <v>1</v>
      </c>
    </row>
    <row r="2727" spans="1:8" x14ac:dyDescent="0.25">
      <c r="A2727" t="s">
        <v>5194</v>
      </c>
      <c r="B2727" t="s">
        <v>5020</v>
      </c>
      <c r="C2727" t="s">
        <v>5013</v>
      </c>
      <c r="D2727" s="1">
        <v>14430.96</v>
      </c>
      <c r="E2727" s="1">
        <v>10101.672</v>
      </c>
      <c r="F2727" s="1">
        <v>4329.2879999999996</v>
      </c>
      <c r="G2727" s="50">
        <v>2</v>
      </c>
      <c r="H2727" s="50">
        <f t="shared" si="42"/>
        <v>1</v>
      </c>
    </row>
    <row r="2728" spans="1:8" x14ac:dyDescent="0.25">
      <c r="A2728" t="s">
        <v>5183</v>
      </c>
      <c r="B2728" t="s">
        <v>5024</v>
      </c>
      <c r="C2728" t="s">
        <v>5015</v>
      </c>
      <c r="D2728" s="1">
        <v>208569</v>
      </c>
      <c r="E2728" s="1">
        <v>145998.29999999999</v>
      </c>
      <c r="F2728" s="1">
        <v>62570.7</v>
      </c>
      <c r="G2728" s="50">
        <v>10</v>
      </c>
      <c r="H2728" s="50">
        <f t="shared" si="42"/>
        <v>1</v>
      </c>
    </row>
    <row r="2729" spans="1:8" x14ac:dyDescent="0.25">
      <c r="A2729" t="s">
        <v>5188</v>
      </c>
      <c r="B2729" t="s">
        <v>5021</v>
      </c>
      <c r="C2729" t="s">
        <v>5017</v>
      </c>
      <c r="D2729" s="1">
        <v>150341.51999999999</v>
      </c>
      <c r="E2729" s="1">
        <v>105239.064</v>
      </c>
      <c r="F2729" s="1">
        <v>45102.455999999998</v>
      </c>
      <c r="G2729" s="50">
        <v>7</v>
      </c>
      <c r="H2729" s="50">
        <f t="shared" si="42"/>
        <v>1</v>
      </c>
    </row>
    <row r="2730" spans="1:8" x14ac:dyDescent="0.25">
      <c r="A2730" t="s">
        <v>5185</v>
      </c>
      <c r="B2730" t="s">
        <v>5026</v>
      </c>
      <c r="C2730" t="s">
        <v>5017</v>
      </c>
      <c r="D2730" s="1">
        <v>241440</v>
      </c>
      <c r="E2730" s="1">
        <v>169008</v>
      </c>
      <c r="F2730" s="1">
        <v>72432</v>
      </c>
      <c r="G2730" s="50">
        <v>12</v>
      </c>
      <c r="H2730" s="50">
        <f t="shared" si="42"/>
        <v>1</v>
      </c>
    </row>
    <row r="2731" spans="1:8" x14ac:dyDescent="0.25">
      <c r="A2731" t="s">
        <v>5190</v>
      </c>
      <c r="B2731" t="s">
        <v>5025</v>
      </c>
      <c r="C2731" t="s">
        <v>5017</v>
      </c>
      <c r="D2731" s="1">
        <v>269168.13</v>
      </c>
      <c r="E2731" s="1">
        <v>188417.69099999999</v>
      </c>
      <c r="F2731" s="1">
        <v>80750.438999999998</v>
      </c>
      <c r="G2731" s="50">
        <v>11</v>
      </c>
      <c r="H2731" s="50">
        <f t="shared" si="42"/>
        <v>1</v>
      </c>
    </row>
    <row r="2732" spans="1:8" x14ac:dyDescent="0.25">
      <c r="A2732" t="s">
        <v>5184</v>
      </c>
      <c r="B2732" t="s">
        <v>5024</v>
      </c>
      <c r="C2732" t="s">
        <v>5016</v>
      </c>
      <c r="D2732" s="1">
        <v>33100.199999999997</v>
      </c>
      <c r="E2732" s="1">
        <v>23170.14</v>
      </c>
      <c r="F2732" s="1">
        <v>9930.06</v>
      </c>
      <c r="G2732" s="50">
        <v>3</v>
      </c>
      <c r="H2732" s="50">
        <f t="shared" si="42"/>
        <v>1</v>
      </c>
    </row>
    <row r="2733" spans="1:8" x14ac:dyDescent="0.25">
      <c r="A2733" t="s">
        <v>5184</v>
      </c>
      <c r="B2733" t="s">
        <v>5019</v>
      </c>
      <c r="C2733" t="s">
        <v>5013</v>
      </c>
      <c r="D2733" s="1">
        <v>289150</v>
      </c>
      <c r="E2733" s="1">
        <v>202405</v>
      </c>
      <c r="F2733" s="1">
        <v>86745</v>
      </c>
      <c r="G2733" s="50">
        <v>10</v>
      </c>
      <c r="H2733" s="50">
        <f t="shared" si="42"/>
        <v>1</v>
      </c>
    </row>
    <row r="2734" spans="1:8" x14ac:dyDescent="0.25">
      <c r="A2734" t="s">
        <v>5187</v>
      </c>
      <c r="B2734" t="s">
        <v>5019</v>
      </c>
      <c r="C2734" t="s">
        <v>5016</v>
      </c>
      <c r="D2734" s="1">
        <v>35620.11</v>
      </c>
      <c r="E2734" s="1">
        <v>24934.077000000001</v>
      </c>
      <c r="F2734" s="1">
        <v>10686.032999999999</v>
      </c>
      <c r="G2734" s="50">
        <v>9</v>
      </c>
      <c r="H2734" s="50">
        <f t="shared" si="42"/>
        <v>1</v>
      </c>
    </row>
    <row r="2735" spans="1:8" x14ac:dyDescent="0.25">
      <c r="A2735" t="s">
        <v>5186</v>
      </c>
      <c r="B2735" t="s">
        <v>5022</v>
      </c>
      <c r="C2735" t="s">
        <v>5014</v>
      </c>
      <c r="D2735" s="1">
        <v>125227.92</v>
      </c>
      <c r="E2735" s="1">
        <v>87659.543999999994</v>
      </c>
      <c r="F2735" s="1">
        <v>37568.375999999997</v>
      </c>
      <c r="G2735" s="50">
        <v>4</v>
      </c>
      <c r="H2735" s="50">
        <f t="shared" si="42"/>
        <v>1</v>
      </c>
    </row>
    <row r="2736" spans="1:8" x14ac:dyDescent="0.25">
      <c r="A2736" t="s">
        <v>5193</v>
      </c>
      <c r="B2736" t="s">
        <v>5026</v>
      </c>
      <c r="C2736" t="s">
        <v>5017</v>
      </c>
      <c r="D2736" s="1">
        <v>22956</v>
      </c>
      <c r="E2736" s="1">
        <v>16069.2</v>
      </c>
      <c r="F2736" s="1">
        <v>6886.8</v>
      </c>
      <c r="G2736" s="50">
        <v>1</v>
      </c>
      <c r="H2736" s="50">
        <f t="shared" si="42"/>
        <v>1</v>
      </c>
    </row>
    <row r="2737" spans="1:8" x14ac:dyDescent="0.25">
      <c r="A2737" t="s">
        <v>5194</v>
      </c>
      <c r="B2737" t="s">
        <v>5024</v>
      </c>
      <c r="C2737" t="s">
        <v>5014</v>
      </c>
      <c r="D2737" s="1">
        <v>19978</v>
      </c>
      <c r="E2737" s="1">
        <v>13984.6</v>
      </c>
      <c r="F2737" s="1">
        <v>5993.4</v>
      </c>
      <c r="G2737" s="50">
        <v>7</v>
      </c>
      <c r="H2737" s="50">
        <f t="shared" si="42"/>
        <v>1</v>
      </c>
    </row>
    <row r="2738" spans="1:8" x14ac:dyDescent="0.25">
      <c r="A2738" t="s">
        <v>5183</v>
      </c>
      <c r="B2738" t="s">
        <v>5020</v>
      </c>
      <c r="C2738" t="s">
        <v>5017</v>
      </c>
      <c r="D2738" s="1">
        <v>72829.440000000002</v>
      </c>
      <c r="E2738" s="1">
        <v>50980.608</v>
      </c>
      <c r="F2738" s="1">
        <v>21848.831999999999</v>
      </c>
      <c r="G2738" s="50">
        <v>3</v>
      </c>
      <c r="H2738" s="50">
        <f t="shared" si="42"/>
        <v>1</v>
      </c>
    </row>
    <row r="2739" spans="1:8" x14ac:dyDescent="0.25">
      <c r="A2739" t="s">
        <v>5193</v>
      </c>
      <c r="B2739" t="s">
        <v>5020</v>
      </c>
      <c r="C2739" t="s">
        <v>5014</v>
      </c>
      <c r="D2739" s="1">
        <v>54532.800000000003</v>
      </c>
      <c r="E2739" s="1">
        <v>38172.959999999999</v>
      </c>
      <c r="F2739" s="1">
        <v>16359.84</v>
      </c>
      <c r="G2739" s="50">
        <v>4</v>
      </c>
      <c r="H2739" s="50">
        <f t="shared" si="42"/>
        <v>1</v>
      </c>
    </row>
    <row r="2740" spans="1:8" x14ac:dyDescent="0.25">
      <c r="A2740" t="s">
        <v>5190</v>
      </c>
      <c r="B2740" t="s">
        <v>5021</v>
      </c>
      <c r="C2740" t="s">
        <v>5015</v>
      </c>
      <c r="D2740" s="1">
        <v>46547.6</v>
      </c>
      <c r="E2740" s="1">
        <v>32583.32</v>
      </c>
      <c r="F2740" s="1">
        <v>13964.28</v>
      </c>
      <c r="G2740" s="50">
        <v>2</v>
      </c>
      <c r="H2740" s="50">
        <f t="shared" si="42"/>
        <v>1</v>
      </c>
    </row>
    <row r="2741" spans="1:8" x14ac:dyDescent="0.25">
      <c r="A2741" t="s">
        <v>5187</v>
      </c>
      <c r="B2741" t="s">
        <v>5025</v>
      </c>
      <c r="C2741" t="s">
        <v>5017</v>
      </c>
      <c r="D2741" s="1">
        <v>366397.5</v>
      </c>
      <c r="E2741" s="1">
        <v>256478.25</v>
      </c>
      <c r="F2741" s="1">
        <v>109919.25</v>
      </c>
      <c r="G2741" s="50">
        <v>10</v>
      </c>
      <c r="H2741" s="50">
        <f t="shared" si="42"/>
        <v>1</v>
      </c>
    </row>
    <row r="2742" spans="1:8" x14ac:dyDescent="0.25">
      <c r="A2742" t="s">
        <v>5186</v>
      </c>
      <c r="B2742" t="s">
        <v>5023</v>
      </c>
      <c r="C2742" t="s">
        <v>5013</v>
      </c>
      <c r="D2742" s="1">
        <v>204648</v>
      </c>
      <c r="E2742" s="1">
        <v>143253.6</v>
      </c>
      <c r="F2742" s="1">
        <v>61394.400000000001</v>
      </c>
      <c r="G2742" s="50">
        <v>8</v>
      </c>
      <c r="H2742" s="50">
        <f t="shared" si="42"/>
        <v>1</v>
      </c>
    </row>
    <row r="2743" spans="1:8" x14ac:dyDescent="0.25">
      <c r="A2743" t="s">
        <v>5193</v>
      </c>
      <c r="B2743" t="s">
        <v>5024</v>
      </c>
      <c r="C2743" t="s">
        <v>5016</v>
      </c>
      <c r="D2743" s="1">
        <v>14822.5</v>
      </c>
      <c r="E2743" s="1">
        <v>10375.75</v>
      </c>
      <c r="F2743" s="1">
        <v>4446.75</v>
      </c>
      <c r="G2743" s="50">
        <v>7</v>
      </c>
      <c r="H2743" s="50">
        <f t="shared" si="42"/>
        <v>1</v>
      </c>
    </row>
    <row r="2744" spans="1:8" x14ac:dyDescent="0.25">
      <c r="A2744" t="s">
        <v>5194</v>
      </c>
      <c r="B2744" t="s">
        <v>5023</v>
      </c>
      <c r="C2744" t="s">
        <v>5015</v>
      </c>
      <c r="D2744" s="1">
        <v>69968.639999999999</v>
      </c>
      <c r="E2744" s="1">
        <v>48978.048000000003</v>
      </c>
      <c r="F2744" s="1">
        <v>20990.592000000001</v>
      </c>
      <c r="G2744" s="50">
        <v>4</v>
      </c>
      <c r="H2744" s="50">
        <f t="shared" si="42"/>
        <v>1</v>
      </c>
    </row>
    <row r="2745" spans="1:8" x14ac:dyDescent="0.25">
      <c r="A2745" t="s">
        <v>5185</v>
      </c>
      <c r="B2745" t="s">
        <v>5019</v>
      </c>
      <c r="C2745" t="s">
        <v>5014</v>
      </c>
      <c r="D2745" s="1">
        <v>347808</v>
      </c>
      <c r="E2745" s="1">
        <v>243465.60000000001</v>
      </c>
      <c r="F2745" s="1">
        <v>104342.39999999999</v>
      </c>
      <c r="G2745" s="50">
        <v>12</v>
      </c>
      <c r="H2745" s="50">
        <f t="shared" si="42"/>
        <v>1</v>
      </c>
    </row>
    <row r="2746" spans="1:8" x14ac:dyDescent="0.25">
      <c r="A2746" t="s">
        <v>5194</v>
      </c>
      <c r="B2746" t="s">
        <v>5024</v>
      </c>
      <c r="C2746" t="s">
        <v>5015</v>
      </c>
      <c r="D2746" s="1">
        <v>81970.559999999998</v>
      </c>
      <c r="E2746" s="1">
        <v>57379.392</v>
      </c>
      <c r="F2746" s="1">
        <v>24591.168000000001</v>
      </c>
      <c r="G2746" s="50">
        <v>8</v>
      </c>
      <c r="H2746" s="50">
        <f t="shared" si="42"/>
        <v>1</v>
      </c>
    </row>
    <row r="2747" spans="1:8" x14ac:dyDescent="0.25">
      <c r="A2747" t="s">
        <v>5193</v>
      </c>
      <c r="B2747" t="s">
        <v>5026</v>
      </c>
      <c r="C2747" t="s">
        <v>5014</v>
      </c>
      <c r="D2747" s="1">
        <v>24552.18</v>
      </c>
      <c r="E2747" s="1">
        <v>17186.526000000002</v>
      </c>
      <c r="F2747" s="1">
        <v>7365.6540000000005</v>
      </c>
      <c r="G2747" s="50">
        <v>1</v>
      </c>
      <c r="H2747" s="50">
        <f t="shared" si="42"/>
        <v>1</v>
      </c>
    </row>
    <row r="2748" spans="1:8" x14ac:dyDescent="0.25">
      <c r="A2748" t="s">
        <v>5191</v>
      </c>
      <c r="B2748" t="s">
        <v>5020</v>
      </c>
      <c r="C2748" t="s">
        <v>5015</v>
      </c>
      <c r="D2748" s="1">
        <v>259168</v>
      </c>
      <c r="E2748" s="1">
        <v>181417.60000000001</v>
      </c>
      <c r="F2748" s="1">
        <v>77750.399999999994</v>
      </c>
      <c r="G2748" s="50">
        <v>8</v>
      </c>
      <c r="H2748" s="50">
        <f t="shared" si="42"/>
        <v>1</v>
      </c>
    </row>
    <row r="2749" spans="1:8" x14ac:dyDescent="0.25">
      <c r="A2749" t="s">
        <v>5191</v>
      </c>
      <c r="B2749" t="s">
        <v>5025</v>
      </c>
      <c r="C2749" t="s">
        <v>5016</v>
      </c>
      <c r="D2749" s="1">
        <v>230780</v>
      </c>
      <c r="E2749" s="1">
        <v>161546</v>
      </c>
      <c r="F2749" s="1">
        <v>69234</v>
      </c>
      <c r="G2749" s="50">
        <v>10</v>
      </c>
      <c r="H2749" s="50">
        <f t="shared" si="42"/>
        <v>1</v>
      </c>
    </row>
    <row r="2750" spans="1:8" x14ac:dyDescent="0.25">
      <c r="A2750" t="s">
        <v>5186</v>
      </c>
      <c r="B2750" t="s">
        <v>5025</v>
      </c>
      <c r="C2750" t="s">
        <v>5013</v>
      </c>
      <c r="D2750" s="1">
        <v>21819.599999999999</v>
      </c>
      <c r="E2750" s="1">
        <v>15273.72</v>
      </c>
      <c r="F2750" s="1">
        <v>6545.88</v>
      </c>
      <c r="G2750" s="50">
        <v>2</v>
      </c>
      <c r="H2750" s="50">
        <f t="shared" si="42"/>
        <v>1</v>
      </c>
    </row>
    <row r="2751" spans="1:8" x14ac:dyDescent="0.25">
      <c r="A2751" t="s">
        <v>5193</v>
      </c>
      <c r="B2751" t="s">
        <v>5025</v>
      </c>
      <c r="C2751" t="s">
        <v>5014</v>
      </c>
      <c r="D2751" s="1">
        <v>229806.72</v>
      </c>
      <c r="E2751" s="1">
        <v>160864.704</v>
      </c>
      <c r="F2751" s="1">
        <v>68942.016000000003</v>
      </c>
      <c r="G2751" s="50">
        <v>11</v>
      </c>
      <c r="H2751" s="50">
        <f t="shared" si="42"/>
        <v>1</v>
      </c>
    </row>
    <row r="2752" spans="1:8" x14ac:dyDescent="0.25">
      <c r="A2752" t="s">
        <v>5190</v>
      </c>
      <c r="B2752" t="s">
        <v>5023</v>
      </c>
      <c r="C2752" t="s">
        <v>5017</v>
      </c>
      <c r="D2752" s="1">
        <v>69296.039999999994</v>
      </c>
      <c r="E2752" s="1">
        <v>48507.228000000003</v>
      </c>
      <c r="F2752" s="1">
        <v>20788.812000000002</v>
      </c>
      <c r="G2752" s="50">
        <v>6</v>
      </c>
      <c r="H2752" s="50">
        <f t="shared" si="42"/>
        <v>1</v>
      </c>
    </row>
    <row r="2753" spans="1:8" x14ac:dyDescent="0.25">
      <c r="A2753" t="s">
        <v>5187</v>
      </c>
      <c r="B2753" t="s">
        <v>5024</v>
      </c>
      <c r="C2753" t="s">
        <v>5016</v>
      </c>
      <c r="D2753" s="1">
        <v>203490</v>
      </c>
      <c r="E2753" s="1">
        <v>142443</v>
      </c>
      <c r="F2753" s="1">
        <v>61047</v>
      </c>
      <c r="G2753" s="50">
        <v>9</v>
      </c>
      <c r="H2753" s="50">
        <f t="shared" si="42"/>
        <v>1</v>
      </c>
    </row>
    <row r="2754" spans="1:8" x14ac:dyDescent="0.25">
      <c r="A2754" t="s">
        <v>5183</v>
      </c>
      <c r="B2754" t="s">
        <v>5025</v>
      </c>
      <c r="C2754" t="s">
        <v>5013</v>
      </c>
      <c r="D2754" s="1">
        <v>55287.360000000001</v>
      </c>
      <c r="E2754" s="1">
        <v>38701.152000000002</v>
      </c>
      <c r="F2754" s="1">
        <v>16586.207999999999</v>
      </c>
      <c r="G2754" s="50">
        <v>12</v>
      </c>
      <c r="H2754" s="50">
        <f t="shared" si="42"/>
        <v>1</v>
      </c>
    </row>
    <row r="2755" spans="1:8" x14ac:dyDescent="0.25">
      <c r="A2755" t="s">
        <v>5189</v>
      </c>
      <c r="B2755" t="s">
        <v>5024</v>
      </c>
      <c r="C2755" t="s">
        <v>5016</v>
      </c>
      <c r="D2755" s="1">
        <v>52454.16</v>
      </c>
      <c r="E2755" s="1">
        <v>36717.911999999997</v>
      </c>
      <c r="F2755" s="1">
        <v>15736.248</v>
      </c>
      <c r="G2755" s="50">
        <v>12</v>
      </c>
      <c r="H2755" s="50">
        <f t="shared" ref="H2755:H2818" si="43">SUBTOTAL(103,A2755)</f>
        <v>1</v>
      </c>
    </row>
    <row r="2756" spans="1:8" x14ac:dyDescent="0.25">
      <c r="A2756" t="s">
        <v>5191</v>
      </c>
      <c r="B2756" t="s">
        <v>5021</v>
      </c>
      <c r="C2756" t="s">
        <v>5014</v>
      </c>
      <c r="D2756" s="1">
        <v>102333.24</v>
      </c>
      <c r="E2756" s="1">
        <v>71633.267999999996</v>
      </c>
      <c r="F2756" s="1">
        <v>30699.972000000002</v>
      </c>
      <c r="G2756" s="50">
        <v>9</v>
      </c>
      <c r="H2756" s="50">
        <f t="shared" si="43"/>
        <v>1</v>
      </c>
    </row>
    <row r="2757" spans="1:8" x14ac:dyDescent="0.25">
      <c r="A2757" t="s">
        <v>5191</v>
      </c>
      <c r="B2757" t="s">
        <v>5020</v>
      </c>
      <c r="C2757" t="s">
        <v>5017</v>
      </c>
      <c r="D2757" s="1">
        <v>186102.24</v>
      </c>
      <c r="E2757" s="1">
        <v>130271.568</v>
      </c>
      <c r="F2757" s="1">
        <v>55830.671999999999</v>
      </c>
      <c r="G2757" s="50">
        <v>6</v>
      </c>
      <c r="H2757" s="50">
        <f t="shared" si="43"/>
        <v>1</v>
      </c>
    </row>
    <row r="2758" spans="1:8" x14ac:dyDescent="0.25">
      <c r="A2758" t="s">
        <v>5184</v>
      </c>
      <c r="B2758" t="s">
        <v>5019</v>
      </c>
      <c r="C2758" t="s">
        <v>5015</v>
      </c>
      <c r="D2758" s="1">
        <v>123255</v>
      </c>
      <c r="E2758" s="1">
        <v>86278.5</v>
      </c>
      <c r="F2758" s="1">
        <v>36976.5</v>
      </c>
      <c r="G2758" s="50">
        <v>9</v>
      </c>
      <c r="H2758" s="50">
        <f t="shared" si="43"/>
        <v>1</v>
      </c>
    </row>
    <row r="2759" spans="1:8" x14ac:dyDescent="0.25">
      <c r="A2759" t="s">
        <v>5184</v>
      </c>
      <c r="B2759" t="s">
        <v>5025</v>
      </c>
      <c r="C2759" t="s">
        <v>5017</v>
      </c>
      <c r="D2759" s="1">
        <v>28310</v>
      </c>
      <c r="E2759" s="1">
        <v>19817</v>
      </c>
      <c r="F2759" s="1">
        <v>8493</v>
      </c>
      <c r="G2759" s="50">
        <v>10</v>
      </c>
      <c r="H2759" s="50">
        <f t="shared" si="43"/>
        <v>1</v>
      </c>
    </row>
    <row r="2760" spans="1:8" x14ac:dyDescent="0.25">
      <c r="A2760" t="s">
        <v>5193</v>
      </c>
      <c r="B2760" t="s">
        <v>5024</v>
      </c>
      <c r="C2760" t="s">
        <v>5014</v>
      </c>
      <c r="D2760" s="1">
        <v>54120.36</v>
      </c>
      <c r="E2760" s="1">
        <v>37884.252</v>
      </c>
      <c r="F2760" s="1">
        <v>16236.108</v>
      </c>
      <c r="G2760" s="50">
        <v>2</v>
      </c>
      <c r="H2760" s="50">
        <f t="shared" si="43"/>
        <v>1</v>
      </c>
    </row>
    <row r="2761" spans="1:8" x14ac:dyDescent="0.25">
      <c r="A2761" t="s">
        <v>5185</v>
      </c>
      <c r="B2761" t="s">
        <v>5019</v>
      </c>
      <c r="C2761" t="s">
        <v>5013</v>
      </c>
      <c r="D2761" s="1">
        <v>91337.94</v>
      </c>
      <c r="E2761" s="1">
        <v>63936.557999999997</v>
      </c>
      <c r="F2761" s="1">
        <v>27401.382000000001</v>
      </c>
      <c r="G2761" s="50">
        <v>3</v>
      </c>
      <c r="H2761" s="50">
        <f t="shared" si="43"/>
        <v>1</v>
      </c>
    </row>
    <row r="2762" spans="1:8" x14ac:dyDescent="0.25">
      <c r="A2762" t="s">
        <v>5187</v>
      </c>
      <c r="B2762" t="s">
        <v>5026</v>
      </c>
      <c r="C2762" t="s">
        <v>5015</v>
      </c>
      <c r="D2762" s="1">
        <v>138379.79999999999</v>
      </c>
      <c r="E2762" s="1">
        <v>96865.86</v>
      </c>
      <c r="F2762" s="1">
        <v>41513.94</v>
      </c>
      <c r="G2762" s="50">
        <v>10</v>
      </c>
      <c r="H2762" s="50">
        <f t="shared" si="43"/>
        <v>1</v>
      </c>
    </row>
    <row r="2763" spans="1:8" x14ac:dyDescent="0.25">
      <c r="A2763" t="s">
        <v>5190</v>
      </c>
      <c r="B2763" t="s">
        <v>5026</v>
      </c>
      <c r="C2763" t="s">
        <v>5014</v>
      </c>
      <c r="D2763" s="1">
        <v>117921.44</v>
      </c>
      <c r="E2763" s="1">
        <v>82545.008000000002</v>
      </c>
      <c r="F2763" s="1">
        <v>35376.432000000001</v>
      </c>
      <c r="G2763" s="50">
        <v>7</v>
      </c>
      <c r="H2763" s="50">
        <f t="shared" si="43"/>
        <v>1</v>
      </c>
    </row>
    <row r="2764" spans="1:8" x14ac:dyDescent="0.25">
      <c r="A2764" t="s">
        <v>5187</v>
      </c>
      <c r="B2764" t="s">
        <v>5023</v>
      </c>
      <c r="C2764" t="s">
        <v>5013</v>
      </c>
      <c r="D2764" s="1">
        <v>10808</v>
      </c>
      <c r="E2764" s="1">
        <v>7565.6</v>
      </c>
      <c r="F2764" s="1">
        <v>3242.4</v>
      </c>
      <c r="G2764" s="50">
        <v>4</v>
      </c>
      <c r="H2764" s="50">
        <f t="shared" si="43"/>
        <v>1</v>
      </c>
    </row>
    <row r="2765" spans="1:8" x14ac:dyDescent="0.25">
      <c r="A2765" t="s">
        <v>5190</v>
      </c>
      <c r="B2765" t="s">
        <v>5025</v>
      </c>
      <c r="C2765" t="s">
        <v>5017</v>
      </c>
      <c r="D2765" s="1">
        <v>106155</v>
      </c>
      <c r="E2765" s="1">
        <v>74308.5</v>
      </c>
      <c r="F2765" s="1">
        <v>31846.5</v>
      </c>
      <c r="G2765" s="50">
        <v>9</v>
      </c>
      <c r="H2765" s="50">
        <f t="shared" si="43"/>
        <v>1</v>
      </c>
    </row>
    <row r="2766" spans="1:8" x14ac:dyDescent="0.25">
      <c r="A2766" t="s">
        <v>5193</v>
      </c>
      <c r="B2766" t="s">
        <v>5021</v>
      </c>
      <c r="C2766" t="s">
        <v>5017</v>
      </c>
      <c r="D2766" s="1">
        <v>9275</v>
      </c>
      <c r="E2766" s="1">
        <v>6492.5</v>
      </c>
      <c r="F2766" s="1">
        <v>2782.5</v>
      </c>
      <c r="G2766" s="50">
        <v>1</v>
      </c>
      <c r="H2766" s="50">
        <f t="shared" si="43"/>
        <v>1</v>
      </c>
    </row>
    <row r="2767" spans="1:8" x14ac:dyDescent="0.25">
      <c r="A2767" t="s">
        <v>5188</v>
      </c>
      <c r="B2767" t="s">
        <v>5024</v>
      </c>
      <c r="C2767" t="s">
        <v>5016</v>
      </c>
      <c r="D2767" s="1">
        <v>283240.65000000002</v>
      </c>
      <c r="E2767" s="1">
        <v>198268.45499999999</v>
      </c>
      <c r="F2767" s="1">
        <v>84972.195000000007</v>
      </c>
      <c r="G2767" s="50">
        <v>11</v>
      </c>
      <c r="H2767" s="50">
        <f t="shared" si="43"/>
        <v>1</v>
      </c>
    </row>
    <row r="2768" spans="1:8" x14ac:dyDescent="0.25">
      <c r="A2768" t="s">
        <v>5187</v>
      </c>
      <c r="B2768" t="s">
        <v>5025</v>
      </c>
      <c r="C2768" t="s">
        <v>5013</v>
      </c>
      <c r="D2768" s="1">
        <v>151712</v>
      </c>
      <c r="E2768" s="1">
        <v>106198.39999999999</v>
      </c>
      <c r="F2768" s="1">
        <v>45513.599999999999</v>
      </c>
      <c r="G2768" s="50">
        <v>11</v>
      </c>
      <c r="H2768" s="50">
        <f t="shared" si="43"/>
        <v>1</v>
      </c>
    </row>
    <row r="2769" spans="1:8" x14ac:dyDescent="0.25">
      <c r="A2769" t="s">
        <v>5185</v>
      </c>
      <c r="B2769" t="s">
        <v>5025</v>
      </c>
      <c r="C2769" t="s">
        <v>5014</v>
      </c>
      <c r="D2769" s="1">
        <v>106224</v>
      </c>
      <c r="E2769" s="1">
        <v>74356.800000000003</v>
      </c>
      <c r="F2769" s="1">
        <v>31867.200000000001</v>
      </c>
      <c r="G2769" s="50">
        <v>6</v>
      </c>
      <c r="H2769" s="50">
        <f t="shared" si="43"/>
        <v>1</v>
      </c>
    </row>
    <row r="2770" spans="1:8" x14ac:dyDescent="0.25">
      <c r="A2770" t="s">
        <v>5186</v>
      </c>
      <c r="B2770" t="s">
        <v>5024</v>
      </c>
      <c r="C2770" t="s">
        <v>5015</v>
      </c>
      <c r="D2770" s="1">
        <v>155263.5</v>
      </c>
      <c r="E2770" s="1">
        <v>108684.45</v>
      </c>
      <c r="F2770" s="1">
        <v>46579.05</v>
      </c>
      <c r="G2770" s="50">
        <v>7</v>
      </c>
      <c r="H2770" s="50">
        <f t="shared" si="43"/>
        <v>1</v>
      </c>
    </row>
    <row r="2771" spans="1:8" x14ac:dyDescent="0.25">
      <c r="A2771" t="s">
        <v>5185</v>
      </c>
      <c r="B2771" t="s">
        <v>5024</v>
      </c>
      <c r="C2771" t="s">
        <v>5016</v>
      </c>
      <c r="D2771" s="1">
        <v>101908.8</v>
      </c>
      <c r="E2771" s="1">
        <v>71336.160000000003</v>
      </c>
      <c r="F2771" s="1">
        <v>30572.639999999999</v>
      </c>
      <c r="G2771" s="50">
        <v>9</v>
      </c>
      <c r="H2771" s="50">
        <f t="shared" si="43"/>
        <v>1</v>
      </c>
    </row>
    <row r="2772" spans="1:8" x14ac:dyDescent="0.25">
      <c r="A2772" t="s">
        <v>5190</v>
      </c>
      <c r="B2772" t="s">
        <v>5024</v>
      </c>
      <c r="C2772" t="s">
        <v>5015</v>
      </c>
      <c r="D2772" s="1">
        <v>105960</v>
      </c>
      <c r="E2772" s="1">
        <v>74172</v>
      </c>
      <c r="F2772" s="1">
        <v>31788</v>
      </c>
      <c r="G2772" s="50">
        <v>6</v>
      </c>
      <c r="H2772" s="50">
        <f t="shared" si="43"/>
        <v>1</v>
      </c>
    </row>
    <row r="2773" spans="1:8" x14ac:dyDescent="0.25">
      <c r="A2773" t="s">
        <v>5192</v>
      </c>
      <c r="B2773" t="s">
        <v>5024</v>
      </c>
      <c r="C2773" t="s">
        <v>5013</v>
      </c>
      <c r="D2773" s="1">
        <v>12253.6</v>
      </c>
      <c r="E2773" s="1">
        <v>8577.52</v>
      </c>
      <c r="F2773" s="1">
        <v>3676.08</v>
      </c>
      <c r="G2773" s="50">
        <v>1</v>
      </c>
      <c r="H2773" s="50">
        <f t="shared" si="43"/>
        <v>1</v>
      </c>
    </row>
    <row r="2774" spans="1:8" x14ac:dyDescent="0.25">
      <c r="A2774" t="s">
        <v>5193</v>
      </c>
      <c r="B2774" t="s">
        <v>5019</v>
      </c>
      <c r="C2774" t="s">
        <v>5013</v>
      </c>
      <c r="D2774" s="1">
        <v>21064.32</v>
      </c>
      <c r="E2774" s="1">
        <v>14745.023999999999</v>
      </c>
      <c r="F2774" s="1">
        <v>6319.2960000000003</v>
      </c>
      <c r="G2774" s="50">
        <v>12</v>
      </c>
      <c r="H2774" s="50">
        <f t="shared" si="43"/>
        <v>1</v>
      </c>
    </row>
    <row r="2775" spans="1:8" x14ac:dyDescent="0.25">
      <c r="A2775" t="s">
        <v>5183</v>
      </c>
      <c r="B2775" t="s">
        <v>5020</v>
      </c>
      <c r="C2775" t="s">
        <v>5014</v>
      </c>
      <c r="D2775" s="1">
        <v>153885</v>
      </c>
      <c r="E2775" s="1">
        <v>107719.5</v>
      </c>
      <c r="F2775" s="1">
        <v>46165.5</v>
      </c>
      <c r="G2775" s="50">
        <v>5</v>
      </c>
      <c r="H2775" s="50">
        <f t="shared" si="43"/>
        <v>1</v>
      </c>
    </row>
    <row r="2776" spans="1:8" x14ac:dyDescent="0.25">
      <c r="A2776" t="s">
        <v>5193</v>
      </c>
      <c r="B2776" t="s">
        <v>5020</v>
      </c>
      <c r="C2776" t="s">
        <v>5016</v>
      </c>
      <c r="D2776" s="1">
        <v>126720</v>
      </c>
      <c r="E2776" s="1">
        <v>88704</v>
      </c>
      <c r="F2776" s="1">
        <v>38016</v>
      </c>
      <c r="G2776" s="50">
        <v>5</v>
      </c>
      <c r="H2776" s="50">
        <f t="shared" si="43"/>
        <v>1</v>
      </c>
    </row>
    <row r="2777" spans="1:8" x14ac:dyDescent="0.25">
      <c r="A2777" t="s">
        <v>5192</v>
      </c>
      <c r="B2777" t="s">
        <v>5023</v>
      </c>
      <c r="C2777" t="s">
        <v>5014</v>
      </c>
      <c r="D2777" s="1">
        <v>115308</v>
      </c>
      <c r="E2777" s="1">
        <v>80715.600000000006</v>
      </c>
      <c r="F2777" s="1">
        <v>34592.400000000001</v>
      </c>
      <c r="G2777" s="50">
        <v>12</v>
      </c>
      <c r="H2777" s="50">
        <f t="shared" si="43"/>
        <v>1</v>
      </c>
    </row>
    <row r="2778" spans="1:8" x14ac:dyDescent="0.25">
      <c r="A2778" t="s">
        <v>5187</v>
      </c>
      <c r="B2778" t="s">
        <v>5022</v>
      </c>
      <c r="C2778" t="s">
        <v>5015</v>
      </c>
      <c r="D2778" s="1">
        <v>203156.8</v>
      </c>
      <c r="E2778" s="1">
        <v>142209.76</v>
      </c>
      <c r="F2778" s="1">
        <v>60947.040000000001</v>
      </c>
      <c r="G2778" s="50">
        <v>7</v>
      </c>
      <c r="H2778" s="50">
        <f t="shared" si="43"/>
        <v>1</v>
      </c>
    </row>
    <row r="2779" spans="1:8" x14ac:dyDescent="0.25">
      <c r="A2779" t="s">
        <v>5189</v>
      </c>
      <c r="B2779" t="s">
        <v>5026</v>
      </c>
      <c r="C2779" t="s">
        <v>5014</v>
      </c>
      <c r="D2779" s="1">
        <v>330065.03999999998</v>
      </c>
      <c r="E2779" s="1">
        <v>231045.52799999999</v>
      </c>
      <c r="F2779" s="1">
        <v>99019.512000000002</v>
      </c>
      <c r="G2779" s="50">
        <v>12</v>
      </c>
      <c r="H2779" s="50">
        <f t="shared" si="43"/>
        <v>1</v>
      </c>
    </row>
    <row r="2780" spans="1:8" x14ac:dyDescent="0.25">
      <c r="A2780" t="s">
        <v>5188</v>
      </c>
      <c r="B2780" t="s">
        <v>5025</v>
      </c>
      <c r="C2780" t="s">
        <v>5017</v>
      </c>
      <c r="D2780" s="1">
        <v>236400</v>
      </c>
      <c r="E2780" s="1">
        <v>165480</v>
      </c>
      <c r="F2780" s="1">
        <v>70920</v>
      </c>
      <c r="G2780" s="50">
        <v>8</v>
      </c>
      <c r="H2780" s="50">
        <f t="shared" si="43"/>
        <v>1</v>
      </c>
    </row>
    <row r="2781" spans="1:8" x14ac:dyDescent="0.25">
      <c r="A2781" t="s">
        <v>5186</v>
      </c>
      <c r="B2781" t="s">
        <v>5021</v>
      </c>
      <c r="C2781" t="s">
        <v>5015</v>
      </c>
      <c r="D2781" s="1">
        <v>61698</v>
      </c>
      <c r="E2781" s="1">
        <v>43188.6</v>
      </c>
      <c r="F2781" s="1">
        <v>18509.400000000001</v>
      </c>
      <c r="G2781" s="50">
        <v>7</v>
      </c>
      <c r="H2781" s="50">
        <f t="shared" si="43"/>
        <v>1</v>
      </c>
    </row>
    <row r="2782" spans="1:8" x14ac:dyDescent="0.25">
      <c r="A2782" t="s">
        <v>5185</v>
      </c>
      <c r="B2782" t="s">
        <v>5022</v>
      </c>
      <c r="C2782" t="s">
        <v>5013</v>
      </c>
      <c r="D2782" s="1">
        <v>76152</v>
      </c>
      <c r="E2782" s="1">
        <v>53306.400000000001</v>
      </c>
      <c r="F2782" s="1">
        <v>22845.599999999999</v>
      </c>
      <c r="G2782" s="50">
        <v>3</v>
      </c>
      <c r="H2782" s="50">
        <f t="shared" si="43"/>
        <v>1</v>
      </c>
    </row>
    <row r="2783" spans="1:8" x14ac:dyDescent="0.25">
      <c r="A2783" t="s">
        <v>5189</v>
      </c>
      <c r="B2783" t="s">
        <v>5021</v>
      </c>
      <c r="C2783" t="s">
        <v>5015</v>
      </c>
      <c r="D2783" s="1">
        <v>21084</v>
      </c>
      <c r="E2783" s="1">
        <v>14758.8</v>
      </c>
      <c r="F2783" s="1">
        <v>6325.2</v>
      </c>
      <c r="G2783" s="50">
        <v>1</v>
      </c>
      <c r="H2783" s="50">
        <f t="shared" si="43"/>
        <v>1</v>
      </c>
    </row>
    <row r="2784" spans="1:8" x14ac:dyDescent="0.25">
      <c r="A2784" t="s">
        <v>5183</v>
      </c>
      <c r="B2784" t="s">
        <v>5023</v>
      </c>
      <c r="C2784" t="s">
        <v>5013</v>
      </c>
      <c r="D2784" s="1">
        <v>39240</v>
      </c>
      <c r="E2784" s="1">
        <v>27468</v>
      </c>
      <c r="F2784" s="1">
        <v>11772</v>
      </c>
      <c r="G2784" s="50">
        <v>9</v>
      </c>
      <c r="H2784" s="50">
        <f t="shared" si="43"/>
        <v>1</v>
      </c>
    </row>
    <row r="2785" spans="1:8" x14ac:dyDescent="0.25">
      <c r="A2785" t="s">
        <v>5190</v>
      </c>
      <c r="B2785" t="s">
        <v>5025</v>
      </c>
      <c r="C2785" t="s">
        <v>5016</v>
      </c>
      <c r="D2785" s="1">
        <v>154572</v>
      </c>
      <c r="E2785" s="1">
        <v>108200.4</v>
      </c>
      <c r="F2785" s="1">
        <v>46371.6</v>
      </c>
      <c r="G2785" s="50">
        <v>6</v>
      </c>
      <c r="H2785" s="50">
        <f t="shared" si="43"/>
        <v>1</v>
      </c>
    </row>
    <row r="2786" spans="1:8" x14ac:dyDescent="0.25">
      <c r="A2786" t="s">
        <v>5190</v>
      </c>
      <c r="B2786" t="s">
        <v>5024</v>
      </c>
      <c r="C2786" t="s">
        <v>5016</v>
      </c>
      <c r="D2786" s="1">
        <v>98949</v>
      </c>
      <c r="E2786" s="1">
        <v>69264.3</v>
      </c>
      <c r="F2786" s="1">
        <v>29684.7</v>
      </c>
      <c r="G2786" s="50">
        <v>3</v>
      </c>
      <c r="H2786" s="50">
        <f t="shared" si="43"/>
        <v>1</v>
      </c>
    </row>
    <row r="2787" spans="1:8" x14ac:dyDescent="0.25">
      <c r="A2787" t="s">
        <v>5189</v>
      </c>
      <c r="B2787" t="s">
        <v>5020</v>
      </c>
      <c r="C2787" t="s">
        <v>5017</v>
      </c>
      <c r="D2787" s="1">
        <v>325290.23999999999</v>
      </c>
      <c r="E2787" s="1">
        <v>227703.16800000001</v>
      </c>
      <c r="F2787" s="1">
        <v>97587.072</v>
      </c>
      <c r="G2787" s="50">
        <v>12</v>
      </c>
      <c r="H2787" s="50">
        <f t="shared" si="43"/>
        <v>1</v>
      </c>
    </row>
    <row r="2788" spans="1:8" x14ac:dyDescent="0.25">
      <c r="A2788" t="s">
        <v>5194</v>
      </c>
      <c r="B2788" t="s">
        <v>5024</v>
      </c>
      <c r="C2788" t="s">
        <v>5015</v>
      </c>
      <c r="D2788" s="1">
        <v>330691.20000000001</v>
      </c>
      <c r="E2788" s="1">
        <v>231483.84</v>
      </c>
      <c r="F2788" s="1">
        <v>99207.360000000001</v>
      </c>
      <c r="G2788" s="50">
        <v>10</v>
      </c>
      <c r="H2788" s="50">
        <f t="shared" si="43"/>
        <v>1</v>
      </c>
    </row>
    <row r="2789" spans="1:8" x14ac:dyDescent="0.25">
      <c r="A2789" t="s">
        <v>5192</v>
      </c>
      <c r="B2789" t="s">
        <v>5019</v>
      </c>
      <c r="C2789" t="s">
        <v>5015</v>
      </c>
      <c r="D2789" s="1">
        <v>214032</v>
      </c>
      <c r="E2789" s="1">
        <v>149822.39999999999</v>
      </c>
      <c r="F2789" s="1">
        <v>64209.599999999999</v>
      </c>
      <c r="G2789" s="50">
        <v>7</v>
      </c>
      <c r="H2789" s="50">
        <f t="shared" si="43"/>
        <v>1</v>
      </c>
    </row>
    <row r="2790" spans="1:8" x14ac:dyDescent="0.25">
      <c r="A2790" t="s">
        <v>5192</v>
      </c>
      <c r="B2790" t="s">
        <v>5026</v>
      </c>
      <c r="C2790" t="s">
        <v>5013</v>
      </c>
      <c r="D2790" s="1">
        <v>77168</v>
      </c>
      <c r="E2790" s="1">
        <v>54017.599999999999</v>
      </c>
      <c r="F2790" s="1">
        <v>23150.400000000001</v>
      </c>
      <c r="G2790" s="50">
        <v>4</v>
      </c>
      <c r="H2790" s="50">
        <f t="shared" si="43"/>
        <v>1</v>
      </c>
    </row>
    <row r="2791" spans="1:8" x14ac:dyDescent="0.25">
      <c r="A2791" t="s">
        <v>5184</v>
      </c>
      <c r="B2791" t="s">
        <v>5021</v>
      </c>
      <c r="C2791" t="s">
        <v>5016</v>
      </c>
      <c r="D2791" s="1">
        <v>110520.48</v>
      </c>
      <c r="E2791" s="1">
        <v>77364.335999999996</v>
      </c>
      <c r="F2791" s="1">
        <v>33156.144</v>
      </c>
      <c r="G2791" s="50">
        <v>8</v>
      </c>
      <c r="H2791" s="50">
        <f t="shared" si="43"/>
        <v>1</v>
      </c>
    </row>
    <row r="2792" spans="1:8" x14ac:dyDescent="0.25">
      <c r="A2792" t="s">
        <v>5186</v>
      </c>
      <c r="B2792" t="s">
        <v>5025</v>
      </c>
      <c r="C2792" t="s">
        <v>5016</v>
      </c>
      <c r="D2792" s="1">
        <v>137952</v>
      </c>
      <c r="E2792" s="1">
        <v>96566.399999999994</v>
      </c>
      <c r="F2792" s="1">
        <v>41385.599999999999</v>
      </c>
      <c r="G2792" s="50">
        <v>4</v>
      </c>
      <c r="H2792" s="50">
        <f t="shared" si="43"/>
        <v>1</v>
      </c>
    </row>
    <row r="2793" spans="1:8" x14ac:dyDescent="0.25">
      <c r="A2793" t="s">
        <v>5191</v>
      </c>
      <c r="B2793" t="s">
        <v>5025</v>
      </c>
      <c r="C2793" t="s">
        <v>5014</v>
      </c>
      <c r="D2793" s="1">
        <v>171853</v>
      </c>
      <c r="E2793" s="1">
        <v>120297.1</v>
      </c>
      <c r="F2793" s="1">
        <v>51555.9</v>
      </c>
      <c r="G2793" s="50">
        <v>5</v>
      </c>
      <c r="H2793" s="50">
        <f t="shared" si="43"/>
        <v>1</v>
      </c>
    </row>
    <row r="2794" spans="1:8" x14ac:dyDescent="0.25">
      <c r="A2794" t="s">
        <v>5194</v>
      </c>
      <c r="B2794" t="s">
        <v>5020</v>
      </c>
      <c r="C2794" t="s">
        <v>5017</v>
      </c>
      <c r="D2794" s="1">
        <v>62525.4</v>
      </c>
      <c r="E2794" s="1">
        <v>43767.78</v>
      </c>
      <c r="F2794" s="1">
        <v>18757.62</v>
      </c>
      <c r="G2794" s="50">
        <v>4</v>
      </c>
      <c r="H2794" s="50">
        <f t="shared" si="43"/>
        <v>1</v>
      </c>
    </row>
    <row r="2795" spans="1:8" x14ac:dyDescent="0.25">
      <c r="A2795" t="s">
        <v>5193</v>
      </c>
      <c r="B2795" t="s">
        <v>5024</v>
      </c>
      <c r="C2795" t="s">
        <v>5014</v>
      </c>
      <c r="D2795" s="1">
        <v>52006.080000000002</v>
      </c>
      <c r="E2795" s="1">
        <v>36404.256000000001</v>
      </c>
      <c r="F2795" s="1">
        <v>15601.824000000001</v>
      </c>
      <c r="G2795" s="50">
        <v>2</v>
      </c>
      <c r="H2795" s="50">
        <f t="shared" si="43"/>
        <v>1</v>
      </c>
    </row>
    <row r="2796" spans="1:8" x14ac:dyDescent="0.25">
      <c r="A2796" t="s">
        <v>5192</v>
      </c>
      <c r="B2796" t="s">
        <v>5022</v>
      </c>
      <c r="C2796" t="s">
        <v>5016</v>
      </c>
      <c r="D2796" s="1">
        <v>154002.96</v>
      </c>
      <c r="E2796" s="1">
        <v>107802.072</v>
      </c>
      <c r="F2796" s="1">
        <v>46200.887999999999</v>
      </c>
      <c r="G2796" s="50">
        <v>9</v>
      </c>
      <c r="H2796" s="50">
        <f t="shared" si="43"/>
        <v>1</v>
      </c>
    </row>
    <row r="2797" spans="1:8" x14ac:dyDescent="0.25">
      <c r="A2797" t="s">
        <v>5192</v>
      </c>
      <c r="B2797" t="s">
        <v>5024</v>
      </c>
      <c r="C2797" t="s">
        <v>5013</v>
      </c>
      <c r="D2797" s="1">
        <v>167129.70000000001</v>
      </c>
      <c r="E2797" s="1">
        <v>116990.79</v>
      </c>
      <c r="F2797" s="1">
        <v>50138.91</v>
      </c>
      <c r="G2797" s="50">
        <v>10</v>
      </c>
      <c r="H2797" s="50">
        <f t="shared" si="43"/>
        <v>1</v>
      </c>
    </row>
    <row r="2798" spans="1:8" x14ac:dyDescent="0.25">
      <c r="A2798" t="s">
        <v>5184</v>
      </c>
      <c r="B2798" t="s">
        <v>5025</v>
      </c>
      <c r="C2798" t="s">
        <v>5013</v>
      </c>
      <c r="D2798" s="1">
        <v>51512</v>
      </c>
      <c r="E2798" s="1">
        <v>36058.400000000001</v>
      </c>
      <c r="F2798" s="1">
        <v>15453.6</v>
      </c>
      <c r="G2798" s="50">
        <v>2</v>
      </c>
      <c r="H2798" s="50">
        <f t="shared" si="43"/>
        <v>1</v>
      </c>
    </row>
    <row r="2799" spans="1:8" x14ac:dyDescent="0.25">
      <c r="A2799" t="s">
        <v>5190</v>
      </c>
      <c r="B2799" t="s">
        <v>5019</v>
      </c>
      <c r="C2799" t="s">
        <v>5014</v>
      </c>
      <c r="D2799" s="1">
        <v>58798.64</v>
      </c>
      <c r="E2799" s="1">
        <v>41159.048000000003</v>
      </c>
      <c r="F2799" s="1">
        <v>17639.592000000001</v>
      </c>
      <c r="G2799" s="50">
        <v>4</v>
      </c>
      <c r="H2799" s="50">
        <f t="shared" si="43"/>
        <v>1</v>
      </c>
    </row>
    <row r="2800" spans="1:8" x14ac:dyDescent="0.25">
      <c r="A2800" t="s">
        <v>5192</v>
      </c>
      <c r="B2800" t="s">
        <v>5019</v>
      </c>
      <c r="C2800" t="s">
        <v>5017</v>
      </c>
      <c r="D2800" s="1">
        <v>46455.8</v>
      </c>
      <c r="E2800" s="1">
        <v>32519.06</v>
      </c>
      <c r="F2800" s="1">
        <v>13936.74</v>
      </c>
      <c r="G2800" s="50">
        <v>5</v>
      </c>
      <c r="H2800" s="50">
        <f t="shared" si="43"/>
        <v>1</v>
      </c>
    </row>
    <row r="2801" spans="1:8" x14ac:dyDescent="0.25">
      <c r="A2801" t="s">
        <v>5184</v>
      </c>
      <c r="B2801" t="s">
        <v>5025</v>
      </c>
      <c r="C2801" t="s">
        <v>5015</v>
      </c>
      <c r="D2801" s="1">
        <v>19511.8</v>
      </c>
      <c r="E2801" s="1">
        <v>13658.26</v>
      </c>
      <c r="F2801" s="1">
        <v>5853.54</v>
      </c>
      <c r="G2801" s="50">
        <v>2</v>
      </c>
      <c r="H2801" s="50">
        <f t="shared" si="43"/>
        <v>1</v>
      </c>
    </row>
    <row r="2802" spans="1:8" x14ac:dyDescent="0.25">
      <c r="A2802" t="s">
        <v>5192</v>
      </c>
      <c r="B2802" t="s">
        <v>5022</v>
      </c>
      <c r="C2802" t="s">
        <v>5013</v>
      </c>
      <c r="D2802" s="1">
        <v>112504</v>
      </c>
      <c r="E2802" s="1">
        <v>78752.800000000003</v>
      </c>
      <c r="F2802" s="1">
        <v>33751.199999999997</v>
      </c>
      <c r="G2802" s="50">
        <v>5</v>
      </c>
      <c r="H2802" s="50">
        <f t="shared" si="43"/>
        <v>1</v>
      </c>
    </row>
    <row r="2803" spans="1:8" x14ac:dyDescent="0.25">
      <c r="A2803" t="s">
        <v>5191</v>
      </c>
      <c r="B2803" t="s">
        <v>5021</v>
      </c>
      <c r="C2803" t="s">
        <v>5015</v>
      </c>
      <c r="D2803" s="1">
        <v>93069</v>
      </c>
      <c r="E2803" s="1">
        <v>65148.3</v>
      </c>
      <c r="F2803" s="1">
        <v>27920.7</v>
      </c>
      <c r="G2803" s="50">
        <v>3</v>
      </c>
      <c r="H2803" s="50">
        <f t="shared" si="43"/>
        <v>1</v>
      </c>
    </row>
    <row r="2804" spans="1:8" x14ac:dyDescent="0.25">
      <c r="A2804" t="s">
        <v>5192</v>
      </c>
      <c r="B2804" t="s">
        <v>5019</v>
      </c>
      <c r="C2804" t="s">
        <v>5016</v>
      </c>
      <c r="D2804" s="1">
        <v>3431</v>
      </c>
      <c r="E2804" s="1">
        <v>2401.6999999999998</v>
      </c>
      <c r="F2804" s="1">
        <v>1029.3</v>
      </c>
      <c r="G2804" s="50">
        <v>1</v>
      </c>
      <c r="H2804" s="50">
        <f t="shared" si="43"/>
        <v>1</v>
      </c>
    </row>
    <row r="2805" spans="1:8" x14ac:dyDescent="0.25">
      <c r="A2805" t="s">
        <v>5186</v>
      </c>
      <c r="B2805" t="s">
        <v>5021</v>
      </c>
      <c r="C2805" t="s">
        <v>5016</v>
      </c>
      <c r="D2805" s="1">
        <v>166376</v>
      </c>
      <c r="E2805" s="1">
        <v>116463.2</v>
      </c>
      <c r="F2805" s="1">
        <v>49912.800000000003</v>
      </c>
      <c r="G2805" s="50">
        <v>8</v>
      </c>
      <c r="H2805" s="50">
        <f t="shared" si="43"/>
        <v>1</v>
      </c>
    </row>
    <row r="2806" spans="1:8" x14ac:dyDescent="0.25">
      <c r="A2806" t="s">
        <v>5184</v>
      </c>
      <c r="B2806" t="s">
        <v>5025</v>
      </c>
      <c r="C2806" t="s">
        <v>5014</v>
      </c>
      <c r="D2806" s="1">
        <v>208157.3</v>
      </c>
      <c r="E2806" s="1">
        <v>145710.10999999999</v>
      </c>
      <c r="F2806" s="1">
        <v>62447.19</v>
      </c>
      <c r="G2806" s="50">
        <v>10</v>
      </c>
      <c r="H2806" s="50">
        <f t="shared" si="43"/>
        <v>1</v>
      </c>
    </row>
    <row r="2807" spans="1:8" x14ac:dyDescent="0.25">
      <c r="A2807" t="s">
        <v>5185</v>
      </c>
      <c r="B2807" t="s">
        <v>5023</v>
      </c>
      <c r="C2807" t="s">
        <v>5016</v>
      </c>
      <c r="D2807" s="1">
        <v>78214.5</v>
      </c>
      <c r="E2807" s="1">
        <v>54750.15</v>
      </c>
      <c r="F2807" s="1">
        <v>23464.35</v>
      </c>
      <c r="G2807" s="50">
        <v>3</v>
      </c>
      <c r="H2807" s="50">
        <f t="shared" si="43"/>
        <v>1</v>
      </c>
    </row>
    <row r="2808" spans="1:8" x14ac:dyDescent="0.25">
      <c r="A2808" t="s">
        <v>5190</v>
      </c>
      <c r="B2808" t="s">
        <v>5021</v>
      </c>
      <c r="C2808" t="s">
        <v>5014</v>
      </c>
      <c r="D2808" s="1">
        <v>150744.88</v>
      </c>
      <c r="E2808" s="1">
        <v>105521.416</v>
      </c>
      <c r="F2808" s="1">
        <v>45223.464</v>
      </c>
      <c r="G2808" s="50">
        <v>11</v>
      </c>
      <c r="H2808" s="50">
        <f t="shared" si="43"/>
        <v>1</v>
      </c>
    </row>
    <row r="2809" spans="1:8" x14ac:dyDescent="0.25">
      <c r="A2809" t="s">
        <v>5194</v>
      </c>
      <c r="B2809" t="s">
        <v>5022</v>
      </c>
      <c r="C2809" t="s">
        <v>5013</v>
      </c>
      <c r="D2809" s="1">
        <v>34812.6</v>
      </c>
      <c r="E2809" s="1">
        <v>24368.82</v>
      </c>
      <c r="F2809" s="1">
        <v>10443.780000000001</v>
      </c>
      <c r="G2809" s="50">
        <v>10</v>
      </c>
      <c r="H2809" s="50">
        <f t="shared" si="43"/>
        <v>1</v>
      </c>
    </row>
    <row r="2810" spans="1:8" x14ac:dyDescent="0.25">
      <c r="A2810" t="s">
        <v>5183</v>
      </c>
      <c r="B2810" t="s">
        <v>5026</v>
      </c>
      <c r="C2810" t="s">
        <v>5013</v>
      </c>
      <c r="D2810" s="1">
        <v>165426.79999999999</v>
      </c>
      <c r="E2810" s="1">
        <v>115798.76</v>
      </c>
      <c r="F2810" s="1">
        <v>49628.04</v>
      </c>
      <c r="G2810" s="50">
        <v>7</v>
      </c>
      <c r="H2810" s="50">
        <f t="shared" si="43"/>
        <v>1</v>
      </c>
    </row>
    <row r="2811" spans="1:8" x14ac:dyDescent="0.25">
      <c r="A2811" t="s">
        <v>5185</v>
      </c>
      <c r="B2811" t="s">
        <v>5025</v>
      </c>
      <c r="C2811" t="s">
        <v>5016</v>
      </c>
      <c r="D2811" s="1">
        <v>309935.35999999999</v>
      </c>
      <c r="E2811" s="1">
        <v>216954.75200000001</v>
      </c>
      <c r="F2811" s="1">
        <v>92980.607999999993</v>
      </c>
      <c r="G2811" s="50">
        <v>8</v>
      </c>
      <c r="H2811" s="50">
        <f t="shared" si="43"/>
        <v>1</v>
      </c>
    </row>
    <row r="2812" spans="1:8" x14ac:dyDescent="0.25">
      <c r="A2812" t="s">
        <v>5194</v>
      </c>
      <c r="B2812" t="s">
        <v>5024</v>
      </c>
      <c r="C2812" t="s">
        <v>5014</v>
      </c>
      <c r="D2812" s="1">
        <v>64368</v>
      </c>
      <c r="E2812" s="1">
        <v>45057.599999999999</v>
      </c>
      <c r="F2812" s="1">
        <v>19310.400000000001</v>
      </c>
      <c r="G2812" s="50">
        <v>2</v>
      </c>
      <c r="H2812" s="50">
        <f t="shared" si="43"/>
        <v>1</v>
      </c>
    </row>
    <row r="2813" spans="1:8" x14ac:dyDescent="0.25">
      <c r="A2813" t="s">
        <v>5191</v>
      </c>
      <c r="B2813" t="s">
        <v>5025</v>
      </c>
      <c r="C2813" t="s">
        <v>5017</v>
      </c>
      <c r="D2813" s="1">
        <v>69773</v>
      </c>
      <c r="E2813" s="1">
        <v>48841.1</v>
      </c>
      <c r="F2813" s="1">
        <v>20931.900000000001</v>
      </c>
      <c r="G2813" s="50">
        <v>11</v>
      </c>
      <c r="H2813" s="50">
        <f t="shared" si="43"/>
        <v>1</v>
      </c>
    </row>
    <row r="2814" spans="1:8" x14ac:dyDescent="0.25">
      <c r="A2814" t="s">
        <v>5192</v>
      </c>
      <c r="B2814" t="s">
        <v>5026</v>
      </c>
      <c r="C2814" t="s">
        <v>5015</v>
      </c>
      <c r="D2814" s="1">
        <v>174720</v>
      </c>
      <c r="E2814" s="1">
        <v>122304</v>
      </c>
      <c r="F2814" s="1">
        <v>52416</v>
      </c>
      <c r="G2814" s="50">
        <v>8</v>
      </c>
      <c r="H2814" s="50">
        <f t="shared" si="43"/>
        <v>1</v>
      </c>
    </row>
    <row r="2815" spans="1:8" x14ac:dyDescent="0.25">
      <c r="A2815" t="s">
        <v>5193</v>
      </c>
      <c r="B2815" t="s">
        <v>5020</v>
      </c>
      <c r="C2815" t="s">
        <v>5013</v>
      </c>
      <c r="D2815" s="1">
        <v>470640.48</v>
      </c>
      <c r="E2815" s="1">
        <v>329448.33600000001</v>
      </c>
      <c r="F2815" s="1">
        <v>141192.144</v>
      </c>
      <c r="G2815" s="50">
        <v>12</v>
      </c>
      <c r="H2815" s="50">
        <f t="shared" si="43"/>
        <v>1</v>
      </c>
    </row>
    <row r="2816" spans="1:8" x14ac:dyDescent="0.25">
      <c r="A2816" t="s">
        <v>5186</v>
      </c>
      <c r="B2816" t="s">
        <v>5020</v>
      </c>
      <c r="C2816" t="s">
        <v>5013</v>
      </c>
      <c r="D2816" s="1">
        <v>236221</v>
      </c>
      <c r="E2816" s="1">
        <v>165354.70000000001</v>
      </c>
      <c r="F2816" s="1">
        <v>70866.3</v>
      </c>
      <c r="G2816" s="50">
        <v>10</v>
      </c>
      <c r="H2816" s="50">
        <f t="shared" si="43"/>
        <v>1</v>
      </c>
    </row>
    <row r="2817" spans="1:8" x14ac:dyDescent="0.25">
      <c r="A2817" t="s">
        <v>5192</v>
      </c>
      <c r="B2817" t="s">
        <v>5020</v>
      </c>
      <c r="C2817" t="s">
        <v>5017</v>
      </c>
      <c r="D2817" s="1">
        <v>153153.42000000001</v>
      </c>
      <c r="E2817" s="1">
        <v>107207.394</v>
      </c>
      <c r="F2817" s="1">
        <v>45946.025999999998</v>
      </c>
      <c r="G2817" s="50">
        <v>6</v>
      </c>
      <c r="H2817" s="50">
        <f t="shared" si="43"/>
        <v>1</v>
      </c>
    </row>
    <row r="2818" spans="1:8" x14ac:dyDescent="0.25">
      <c r="A2818" t="s">
        <v>5191</v>
      </c>
      <c r="B2818" t="s">
        <v>5025</v>
      </c>
      <c r="C2818" t="s">
        <v>5017</v>
      </c>
      <c r="D2818" s="1">
        <v>139836</v>
      </c>
      <c r="E2818" s="1">
        <v>97885.2</v>
      </c>
      <c r="F2818" s="1">
        <v>41950.8</v>
      </c>
      <c r="G2818" s="50">
        <v>12</v>
      </c>
      <c r="H2818" s="50">
        <f t="shared" si="43"/>
        <v>1</v>
      </c>
    </row>
    <row r="2819" spans="1:8" x14ac:dyDescent="0.25">
      <c r="A2819" t="s">
        <v>5187</v>
      </c>
      <c r="B2819" t="s">
        <v>5025</v>
      </c>
      <c r="C2819" t="s">
        <v>5015</v>
      </c>
      <c r="D2819" s="1">
        <v>48089.67</v>
      </c>
      <c r="E2819" s="1">
        <v>33662.769</v>
      </c>
      <c r="F2819" s="1">
        <v>14426.901</v>
      </c>
      <c r="G2819" s="50">
        <v>3</v>
      </c>
      <c r="H2819" s="50">
        <f t="shared" ref="H2819:H2882" si="44">SUBTOTAL(103,A2819)</f>
        <v>1</v>
      </c>
    </row>
    <row r="2820" spans="1:8" x14ac:dyDescent="0.25">
      <c r="A2820" t="s">
        <v>5194</v>
      </c>
      <c r="B2820" t="s">
        <v>5022</v>
      </c>
      <c r="C2820" t="s">
        <v>5017</v>
      </c>
      <c r="D2820" s="1">
        <v>90021</v>
      </c>
      <c r="E2820" s="1">
        <v>63014.7</v>
      </c>
      <c r="F2820" s="1">
        <v>27006.3</v>
      </c>
      <c r="G2820" s="50">
        <v>3</v>
      </c>
      <c r="H2820" s="50">
        <f t="shared" si="44"/>
        <v>1</v>
      </c>
    </row>
    <row r="2821" spans="1:8" x14ac:dyDescent="0.25">
      <c r="A2821" t="s">
        <v>5183</v>
      </c>
      <c r="B2821" t="s">
        <v>5021</v>
      </c>
      <c r="C2821" t="s">
        <v>5014</v>
      </c>
      <c r="D2821" s="1">
        <v>13832.5</v>
      </c>
      <c r="E2821" s="1">
        <v>9682.75</v>
      </c>
      <c r="F2821" s="1">
        <v>4149.75</v>
      </c>
      <c r="G2821" s="50">
        <v>1</v>
      </c>
      <c r="H2821" s="50">
        <f t="shared" si="44"/>
        <v>1</v>
      </c>
    </row>
    <row r="2822" spans="1:8" x14ac:dyDescent="0.25">
      <c r="A2822" t="s">
        <v>5187</v>
      </c>
      <c r="B2822" t="s">
        <v>5025</v>
      </c>
      <c r="C2822" t="s">
        <v>5014</v>
      </c>
      <c r="D2822" s="1">
        <v>57024</v>
      </c>
      <c r="E2822" s="1">
        <v>39916.800000000003</v>
      </c>
      <c r="F2822" s="1">
        <v>17107.2</v>
      </c>
      <c r="G2822" s="50">
        <v>3</v>
      </c>
      <c r="H2822" s="50">
        <f t="shared" si="44"/>
        <v>1</v>
      </c>
    </row>
    <row r="2823" spans="1:8" x14ac:dyDescent="0.25">
      <c r="A2823" t="s">
        <v>5191</v>
      </c>
      <c r="B2823" t="s">
        <v>5021</v>
      </c>
      <c r="C2823" t="s">
        <v>5016</v>
      </c>
      <c r="D2823" s="1">
        <v>336028</v>
      </c>
      <c r="E2823" s="1">
        <v>235219.6</v>
      </c>
      <c r="F2823" s="1">
        <v>100808.4</v>
      </c>
      <c r="G2823" s="50">
        <v>11</v>
      </c>
      <c r="H2823" s="50">
        <f t="shared" si="44"/>
        <v>1</v>
      </c>
    </row>
    <row r="2824" spans="1:8" x14ac:dyDescent="0.25">
      <c r="A2824" t="s">
        <v>5188</v>
      </c>
      <c r="B2824" t="s">
        <v>5020</v>
      </c>
      <c r="C2824" t="s">
        <v>5015</v>
      </c>
      <c r="D2824" s="1">
        <v>96328</v>
      </c>
      <c r="E2824" s="1">
        <v>67429.600000000006</v>
      </c>
      <c r="F2824" s="1">
        <v>28898.400000000001</v>
      </c>
      <c r="G2824" s="50">
        <v>4</v>
      </c>
      <c r="H2824" s="50">
        <f t="shared" si="44"/>
        <v>1</v>
      </c>
    </row>
    <row r="2825" spans="1:8" x14ac:dyDescent="0.25">
      <c r="A2825" t="s">
        <v>5189</v>
      </c>
      <c r="B2825" t="s">
        <v>5022</v>
      </c>
      <c r="C2825" t="s">
        <v>5017</v>
      </c>
      <c r="D2825" s="1">
        <v>9619</v>
      </c>
      <c r="E2825" s="1">
        <v>6733.3</v>
      </c>
      <c r="F2825" s="1">
        <v>2885.7</v>
      </c>
      <c r="G2825" s="50">
        <v>1</v>
      </c>
      <c r="H2825" s="50">
        <f t="shared" si="44"/>
        <v>1</v>
      </c>
    </row>
    <row r="2826" spans="1:8" x14ac:dyDescent="0.25">
      <c r="A2826" t="s">
        <v>5183</v>
      </c>
      <c r="B2826" t="s">
        <v>5019</v>
      </c>
      <c r="C2826" t="s">
        <v>5016</v>
      </c>
      <c r="D2826" s="1">
        <v>240997.68</v>
      </c>
      <c r="E2826" s="1">
        <v>168698.37599999999</v>
      </c>
      <c r="F2826" s="1">
        <v>72299.304000000004</v>
      </c>
      <c r="G2826" s="50">
        <v>7</v>
      </c>
      <c r="H2826" s="50">
        <f t="shared" si="44"/>
        <v>1</v>
      </c>
    </row>
    <row r="2827" spans="1:8" x14ac:dyDescent="0.25">
      <c r="A2827" t="s">
        <v>5192</v>
      </c>
      <c r="B2827" t="s">
        <v>5025</v>
      </c>
      <c r="C2827" t="s">
        <v>5014</v>
      </c>
      <c r="D2827" s="1">
        <v>64020.15</v>
      </c>
      <c r="E2827" s="1">
        <v>44814.105000000003</v>
      </c>
      <c r="F2827" s="1">
        <v>19206.044999999998</v>
      </c>
      <c r="G2827" s="50">
        <v>3</v>
      </c>
      <c r="H2827" s="50">
        <f t="shared" si="44"/>
        <v>1</v>
      </c>
    </row>
    <row r="2828" spans="1:8" x14ac:dyDescent="0.25">
      <c r="A2828" t="s">
        <v>5193</v>
      </c>
      <c r="B2828" t="s">
        <v>5026</v>
      </c>
      <c r="C2828" t="s">
        <v>5016</v>
      </c>
      <c r="D2828" s="1">
        <v>11235</v>
      </c>
      <c r="E2828" s="1">
        <v>7864.5</v>
      </c>
      <c r="F2828" s="1">
        <v>3370.5</v>
      </c>
      <c r="G2828" s="50">
        <v>1</v>
      </c>
      <c r="H2828" s="50">
        <f t="shared" si="44"/>
        <v>1</v>
      </c>
    </row>
    <row r="2829" spans="1:8" x14ac:dyDescent="0.25">
      <c r="A2829" t="s">
        <v>5194</v>
      </c>
      <c r="B2829" t="s">
        <v>5019</v>
      </c>
      <c r="C2829" t="s">
        <v>5016</v>
      </c>
      <c r="D2829" s="1">
        <v>113180.52</v>
      </c>
      <c r="E2829" s="1">
        <v>79226.364000000001</v>
      </c>
      <c r="F2829" s="1">
        <v>33954.156000000003</v>
      </c>
      <c r="G2829" s="50">
        <v>4</v>
      </c>
      <c r="H2829" s="50">
        <f t="shared" si="44"/>
        <v>1</v>
      </c>
    </row>
    <row r="2830" spans="1:8" x14ac:dyDescent="0.25">
      <c r="A2830" t="s">
        <v>5191</v>
      </c>
      <c r="B2830" t="s">
        <v>5019</v>
      </c>
      <c r="C2830" t="s">
        <v>5014</v>
      </c>
      <c r="D2830" s="1">
        <v>55841.79</v>
      </c>
      <c r="E2830" s="1">
        <v>39089.252999999997</v>
      </c>
      <c r="F2830" s="1">
        <v>16752.537</v>
      </c>
      <c r="G2830" s="50">
        <v>3</v>
      </c>
      <c r="H2830" s="50">
        <f t="shared" si="44"/>
        <v>1</v>
      </c>
    </row>
    <row r="2831" spans="1:8" x14ac:dyDescent="0.25">
      <c r="A2831" t="s">
        <v>5188</v>
      </c>
      <c r="B2831" t="s">
        <v>5024</v>
      </c>
      <c r="C2831" t="s">
        <v>5014</v>
      </c>
      <c r="D2831" s="1">
        <v>222103.92</v>
      </c>
      <c r="E2831" s="1">
        <v>155472.74400000001</v>
      </c>
      <c r="F2831" s="1">
        <v>66631.176000000007</v>
      </c>
      <c r="G2831" s="50">
        <v>12</v>
      </c>
      <c r="H2831" s="50">
        <f t="shared" si="44"/>
        <v>1</v>
      </c>
    </row>
    <row r="2832" spans="1:8" x14ac:dyDescent="0.25">
      <c r="A2832" t="s">
        <v>5185</v>
      </c>
      <c r="B2832" t="s">
        <v>5019</v>
      </c>
      <c r="C2832" t="s">
        <v>5013</v>
      </c>
      <c r="D2832" s="1">
        <v>59874</v>
      </c>
      <c r="E2832" s="1">
        <v>41911.800000000003</v>
      </c>
      <c r="F2832" s="1">
        <v>17962.2</v>
      </c>
      <c r="G2832" s="50">
        <v>3</v>
      </c>
      <c r="H2832" s="50">
        <f t="shared" si="44"/>
        <v>1</v>
      </c>
    </row>
    <row r="2833" spans="1:8" x14ac:dyDescent="0.25">
      <c r="A2833" t="s">
        <v>5189</v>
      </c>
      <c r="B2833" t="s">
        <v>5023</v>
      </c>
      <c r="C2833" t="s">
        <v>5015</v>
      </c>
      <c r="D2833" s="1">
        <v>285893.82</v>
      </c>
      <c r="E2833" s="1">
        <v>200125.674</v>
      </c>
      <c r="F2833" s="1">
        <v>85768.145999999993</v>
      </c>
      <c r="G2833" s="50">
        <v>9</v>
      </c>
      <c r="H2833" s="50">
        <f t="shared" si="44"/>
        <v>1</v>
      </c>
    </row>
    <row r="2834" spans="1:8" x14ac:dyDescent="0.25">
      <c r="A2834" t="s">
        <v>5186</v>
      </c>
      <c r="B2834" t="s">
        <v>5021</v>
      </c>
      <c r="C2834" t="s">
        <v>5013</v>
      </c>
      <c r="D2834" s="1">
        <v>60014.76</v>
      </c>
      <c r="E2834" s="1">
        <v>42010.332000000002</v>
      </c>
      <c r="F2834" s="1">
        <v>18004.428</v>
      </c>
      <c r="G2834" s="50">
        <v>2</v>
      </c>
      <c r="H2834" s="50">
        <f t="shared" si="44"/>
        <v>1</v>
      </c>
    </row>
    <row r="2835" spans="1:8" x14ac:dyDescent="0.25">
      <c r="A2835" t="s">
        <v>5189</v>
      </c>
      <c r="B2835" t="s">
        <v>5019</v>
      </c>
      <c r="C2835" t="s">
        <v>5014</v>
      </c>
      <c r="D2835" s="1">
        <v>239255.1</v>
      </c>
      <c r="E2835" s="1">
        <v>167478.57</v>
      </c>
      <c r="F2835" s="1">
        <v>71776.53</v>
      </c>
      <c r="G2835" s="50">
        <v>9</v>
      </c>
      <c r="H2835" s="50">
        <f t="shared" si="44"/>
        <v>1</v>
      </c>
    </row>
    <row r="2836" spans="1:8" x14ac:dyDescent="0.25">
      <c r="A2836" t="s">
        <v>5184</v>
      </c>
      <c r="B2836" t="s">
        <v>5020</v>
      </c>
      <c r="C2836" t="s">
        <v>5014</v>
      </c>
      <c r="D2836" s="1">
        <v>46036.2</v>
      </c>
      <c r="E2836" s="1">
        <v>32225.34</v>
      </c>
      <c r="F2836" s="1">
        <v>13810.86</v>
      </c>
      <c r="G2836" s="50">
        <v>4</v>
      </c>
      <c r="H2836" s="50">
        <f t="shared" si="44"/>
        <v>1</v>
      </c>
    </row>
    <row r="2837" spans="1:8" x14ac:dyDescent="0.25">
      <c r="A2837" t="s">
        <v>5192</v>
      </c>
      <c r="B2837" t="s">
        <v>5026</v>
      </c>
      <c r="C2837" t="s">
        <v>5015</v>
      </c>
      <c r="D2837" s="1">
        <v>23668</v>
      </c>
      <c r="E2837" s="1">
        <v>16567.599999999999</v>
      </c>
      <c r="F2837" s="1">
        <v>7100.4</v>
      </c>
      <c r="G2837" s="50">
        <v>1</v>
      </c>
      <c r="H2837" s="50">
        <f t="shared" si="44"/>
        <v>1</v>
      </c>
    </row>
    <row r="2838" spans="1:8" x14ac:dyDescent="0.25">
      <c r="A2838" t="s">
        <v>5187</v>
      </c>
      <c r="B2838" t="s">
        <v>5019</v>
      </c>
      <c r="C2838" t="s">
        <v>5014</v>
      </c>
      <c r="D2838" s="1">
        <v>334440</v>
      </c>
      <c r="E2838" s="1">
        <v>234108</v>
      </c>
      <c r="F2838" s="1">
        <v>100332</v>
      </c>
      <c r="G2838" s="50">
        <v>12</v>
      </c>
      <c r="H2838" s="50">
        <f t="shared" si="44"/>
        <v>1</v>
      </c>
    </row>
    <row r="2839" spans="1:8" x14ac:dyDescent="0.25">
      <c r="A2839" t="s">
        <v>5192</v>
      </c>
      <c r="B2839" t="s">
        <v>5024</v>
      </c>
      <c r="C2839" t="s">
        <v>5017</v>
      </c>
      <c r="D2839" s="1">
        <v>118696</v>
      </c>
      <c r="E2839" s="1">
        <v>83087.199999999997</v>
      </c>
      <c r="F2839" s="1">
        <v>35608.800000000003</v>
      </c>
      <c r="G2839" s="50">
        <v>4</v>
      </c>
      <c r="H2839" s="50">
        <f t="shared" si="44"/>
        <v>1</v>
      </c>
    </row>
    <row r="2840" spans="1:8" x14ac:dyDescent="0.25">
      <c r="A2840" t="s">
        <v>5187</v>
      </c>
      <c r="B2840" t="s">
        <v>5021</v>
      </c>
      <c r="C2840" t="s">
        <v>5016</v>
      </c>
      <c r="D2840" s="1">
        <v>73709.55</v>
      </c>
      <c r="E2840" s="1">
        <v>51596.684999999998</v>
      </c>
      <c r="F2840" s="1">
        <v>22112.865000000002</v>
      </c>
      <c r="G2840" s="50">
        <v>3</v>
      </c>
      <c r="H2840" s="50">
        <f t="shared" si="44"/>
        <v>1</v>
      </c>
    </row>
    <row r="2841" spans="1:8" x14ac:dyDescent="0.25">
      <c r="A2841" t="s">
        <v>5194</v>
      </c>
      <c r="B2841" t="s">
        <v>5026</v>
      </c>
      <c r="C2841" t="s">
        <v>5014</v>
      </c>
      <c r="D2841" s="1">
        <v>23323.86</v>
      </c>
      <c r="E2841" s="1">
        <v>16326.701999999999</v>
      </c>
      <c r="F2841" s="1">
        <v>6997.1580000000004</v>
      </c>
      <c r="G2841" s="50">
        <v>9</v>
      </c>
      <c r="H2841" s="50">
        <f t="shared" si="44"/>
        <v>1</v>
      </c>
    </row>
    <row r="2842" spans="1:8" x14ac:dyDescent="0.25">
      <c r="A2842" t="s">
        <v>5190</v>
      </c>
      <c r="B2842" t="s">
        <v>5021</v>
      </c>
      <c r="C2842" t="s">
        <v>5016</v>
      </c>
      <c r="D2842" s="1">
        <v>241747.84</v>
      </c>
      <c r="E2842" s="1">
        <v>169223.48800000001</v>
      </c>
      <c r="F2842" s="1">
        <v>72524.351999999999</v>
      </c>
      <c r="G2842" s="50">
        <v>8</v>
      </c>
      <c r="H2842" s="50">
        <f t="shared" si="44"/>
        <v>1</v>
      </c>
    </row>
    <row r="2843" spans="1:8" x14ac:dyDescent="0.25">
      <c r="A2843" t="s">
        <v>5194</v>
      </c>
      <c r="B2843" t="s">
        <v>5021</v>
      </c>
      <c r="C2843" t="s">
        <v>5015</v>
      </c>
      <c r="D2843" s="1">
        <v>75619.62</v>
      </c>
      <c r="E2843" s="1">
        <v>52933.733999999997</v>
      </c>
      <c r="F2843" s="1">
        <v>22685.885999999999</v>
      </c>
      <c r="G2843" s="50">
        <v>3</v>
      </c>
      <c r="H2843" s="50">
        <f t="shared" si="44"/>
        <v>1</v>
      </c>
    </row>
    <row r="2844" spans="1:8" x14ac:dyDescent="0.25">
      <c r="A2844" t="s">
        <v>5194</v>
      </c>
      <c r="B2844" t="s">
        <v>5019</v>
      </c>
      <c r="C2844" t="s">
        <v>5014</v>
      </c>
      <c r="D2844" s="1">
        <v>424248.33</v>
      </c>
      <c r="E2844" s="1">
        <v>296973.83100000001</v>
      </c>
      <c r="F2844" s="1">
        <v>127274.499</v>
      </c>
      <c r="G2844" s="50">
        <v>11</v>
      </c>
      <c r="H2844" s="50">
        <f t="shared" si="44"/>
        <v>1</v>
      </c>
    </row>
    <row r="2845" spans="1:8" x14ac:dyDescent="0.25">
      <c r="A2845" t="s">
        <v>5186</v>
      </c>
      <c r="B2845" t="s">
        <v>5020</v>
      </c>
      <c r="C2845" t="s">
        <v>5013</v>
      </c>
      <c r="D2845" s="1">
        <v>132645</v>
      </c>
      <c r="E2845" s="1">
        <v>92851.5</v>
      </c>
      <c r="F2845" s="1">
        <v>39793.5</v>
      </c>
      <c r="G2845" s="50">
        <v>4</v>
      </c>
      <c r="H2845" s="50">
        <f t="shared" si="44"/>
        <v>1</v>
      </c>
    </row>
    <row r="2846" spans="1:8" x14ac:dyDescent="0.25">
      <c r="A2846" t="s">
        <v>5183</v>
      </c>
      <c r="B2846" t="s">
        <v>5026</v>
      </c>
      <c r="C2846" t="s">
        <v>5015</v>
      </c>
      <c r="D2846" s="1">
        <v>182552.7</v>
      </c>
      <c r="E2846" s="1">
        <v>127786.89</v>
      </c>
      <c r="F2846" s="1">
        <v>54765.81</v>
      </c>
      <c r="G2846" s="50">
        <v>11</v>
      </c>
      <c r="H2846" s="50">
        <f t="shared" si="44"/>
        <v>1</v>
      </c>
    </row>
    <row r="2847" spans="1:8" x14ac:dyDescent="0.25">
      <c r="A2847" t="s">
        <v>5187</v>
      </c>
      <c r="B2847" t="s">
        <v>5022</v>
      </c>
      <c r="C2847" t="s">
        <v>5015</v>
      </c>
      <c r="D2847" s="1">
        <v>18308</v>
      </c>
      <c r="E2847" s="1">
        <v>12815.6</v>
      </c>
      <c r="F2847" s="1">
        <v>5492.4</v>
      </c>
      <c r="G2847" s="50">
        <v>1</v>
      </c>
      <c r="H2847" s="50">
        <f t="shared" si="44"/>
        <v>1</v>
      </c>
    </row>
    <row r="2848" spans="1:8" x14ac:dyDescent="0.25">
      <c r="A2848" t="s">
        <v>5190</v>
      </c>
      <c r="B2848" t="s">
        <v>5021</v>
      </c>
      <c r="C2848" t="s">
        <v>5016</v>
      </c>
      <c r="D2848" s="1">
        <v>40938.559999999998</v>
      </c>
      <c r="E2848" s="1">
        <v>28656.991999999998</v>
      </c>
      <c r="F2848" s="1">
        <v>12281.567999999999</v>
      </c>
      <c r="G2848" s="50">
        <v>2</v>
      </c>
      <c r="H2848" s="50">
        <f t="shared" si="44"/>
        <v>1</v>
      </c>
    </row>
    <row r="2849" spans="1:8" x14ac:dyDescent="0.25">
      <c r="A2849" t="s">
        <v>5191</v>
      </c>
      <c r="B2849" t="s">
        <v>5023</v>
      </c>
      <c r="C2849" t="s">
        <v>5016</v>
      </c>
      <c r="D2849" s="1">
        <v>257510</v>
      </c>
      <c r="E2849" s="1">
        <v>180257</v>
      </c>
      <c r="F2849" s="1">
        <v>77253</v>
      </c>
      <c r="G2849" s="50">
        <v>11</v>
      </c>
      <c r="H2849" s="50">
        <f t="shared" si="44"/>
        <v>1</v>
      </c>
    </row>
    <row r="2850" spans="1:8" x14ac:dyDescent="0.25">
      <c r="A2850" t="s">
        <v>5189</v>
      </c>
      <c r="B2850" t="s">
        <v>5026</v>
      </c>
      <c r="C2850" t="s">
        <v>5013</v>
      </c>
      <c r="D2850" s="1">
        <v>172244.8</v>
      </c>
      <c r="E2850" s="1">
        <v>120571.36</v>
      </c>
      <c r="F2850" s="1">
        <v>51673.440000000002</v>
      </c>
      <c r="G2850" s="50">
        <v>7</v>
      </c>
      <c r="H2850" s="50">
        <f t="shared" si="44"/>
        <v>1</v>
      </c>
    </row>
    <row r="2851" spans="1:8" x14ac:dyDescent="0.25">
      <c r="A2851" t="s">
        <v>5193</v>
      </c>
      <c r="B2851" t="s">
        <v>5021</v>
      </c>
      <c r="C2851" t="s">
        <v>5015</v>
      </c>
      <c r="D2851" s="1">
        <v>171184.68</v>
      </c>
      <c r="E2851" s="1">
        <v>119829.276</v>
      </c>
      <c r="F2851" s="1">
        <v>51355.404000000002</v>
      </c>
      <c r="G2851" s="50">
        <v>6</v>
      </c>
      <c r="H2851" s="50">
        <f t="shared" si="44"/>
        <v>1</v>
      </c>
    </row>
    <row r="2852" spans="1:8" x14ac:dyDescent="0.25">
      <c r="A2852" t="s">
        <v>5190</v>
      </c>
      <c r="B2852" t="s">
        <v>5023</v>
      </c>
      <c r="C2852" t="s">
        <v>5014</v>
      </c>
      <c r="D2852" s="1">
        <v>95765.28</v>
      </c>
      <c r="E2852" s="1">
        <v>67035.695999999996</v>
      </c>
      <c r="F2852" s="1">
        <v>28729.583999999999</v>
      </c>
      <c r="G2852" s="50">
        <v>3</v>
      </c>
      <c r="H2852" s="50">
        <f t="shared" si="44"/>
        <v>1</v>
      </c>
    </row>
    <row r="2853" spans="1:8" x14ac:dyDescent="0.25">
      <c r="A2853" t="s">
        <v>5189</v>
      </c>
      <c r="B2853" t="s">
        <v>5024</v>
      </c>
      <c r="C2853" t="s">
        <v>5013</v>
      </c>
      <c r="D2853" s="1">
        <v>68072</v>
      </c>
      <c r="E2853" s="1">
        <v>47650.400000000001</v>
      </c>
      <c r="F2853" s="1">
        <v>20421.599999999999</v>
      </c>
      <c r="G2853" s="50">
        <v>8</v>
      </c>
      <c r="H2853" s="50">
        <f t="shared" si="44"/>
        <v>1</v>
      </c>
    </row>
    <row r="2854" spans="1:8" x14ac:dyDescent="0.25">
      <c r="A2854" t="s">
        <v>5183</v>
      </c>
      <c r="B2854" t="s">
        <v>5021</v>
      </c>
      <c r="C2854" t="s">
        <v>5014</v>
      </c>
      <c r="D2854" s="1">
        <v>89349</v>
      </c>
      <c r="E2854" s="1">
        <v>62544.3</v>
      </c>
      <c r="F2854" s="1">
        <v>26804.7</v>
      </c>
      <c r="G2854" s="50">
        <v>3</v>
      </c>
      <c r="H2854" s="50">
        <f t="shared" si="44"/>
        <v>1</v>
      </c>
    </row>
    <row r="2855" spans="1:8" x14ac:dyDescent="0.25">
      <c r="A2855" t="s">
        <v>5184</v>
      </c>
      <c r="B2855" t="s">
        <v>5023</v>
      </c>
      <c r="C2855" t="s">
        <v>5016</v>
      </c>
      <c r="D2855" s="1">
        <v>10190.15</v>
      </c>
      <c r="E2855" s="1">
        <v>7133.1049999999996</v>
      </c>
      <c r="F2855" s="1">
        <v>3057.0450000000001</v>
      </c>
      <c r="G2855" s="50">
        <v>1</v>
      </c>
      <c r="H2855" s="50">
        <f t="shared" si="44"/>
        <v>1</v>
      </c>
    </row>
    <row r="2856" spans="1:8" x14ac:dyDescent="0.25">
      <c r="A2856" t="s">
        <v>5188</v>
      </c>
      <c r="B2856" t="s">
        <v>5020</v>
      </c>
      <c r="C2856" t="s">
        <v>5016</v>
      </c>
      <c r="D2856" s="1">
        <v>28814.400000000001</v>
      </c>
      <c r="E2856" s="1">
        <v>20170.080000000002</v>
      </c>
      <c r="F2856" s="1">
        <v>8644.32</v>
      </c>
      <c r="G2856" s="50">
        <v>4</v>
      </c>
      <c r="H2856" s="50">
        <f t="shared" si="44"/>
        <v>1</v>
      </c>
    </row>
    <row r="2857" spans="1:8" x14ac:dyDescent="0.25">
      <c r="A2857" t="s">
        <v>5185</v>
      </c>
      <c r="B2857" t="s">
        <v>5026</v>
      </c>
      <c r="C2857" t="s">
        <v>5013</v>
      </c>
      <c r="D2857" s="1">
        <v>98537.04</v>
      </c>
      <c r="E2857" s="1">
        <v>68975.928</v>
      </c>
      <c r="F2857" s="1">
        <v>29561.112000000001</v>
      </c>
      <c r="G2857" s="50">
        <v>7</v>
      </c>
      <c r="H2857" s="50">
        <f t="shared" si="44"/>
        <v>1</v>
      </c>
    </row>
    <row r="2858" spans="1:8" x14ac:dyDescent="0.25">
      <c r="A2858" t="s">
        <v>5184</v>
      </c>
      <c r="B2858" t="s">
        <v>5020</v>
      </c>
      <c r="C2858" t="s">
        <v>5017</v>
      </c>
      <c r="D2858" s="1">
        <v>87503.85</v>
      </c>
      <c r="E2858" s="1">
        <v>61252.695</v>
      </c>
      <c r="F2858" s="1">
        <v>26251.154999999999</v>
      </c>
      <c r="G2858" s="50">
        <v>3</v>
      </c>
      <c r="H2858" s="50">
        <f t="shared" si="44"/>
        <v>1</v>
      </c>
    </row>
    <row r="2859" spans="1:8" x14ac:dyDescent="0.25">
      <c r="A2859" t="s">
        <v>5189</v>
      </c>
      <c r="B2859" t="s">
        <v>5020</v>
      </c>
      <c r="C2859" t="s">
        <v>5014</v>
      </c>
      <c r="D2859" s="1">
        <v>244893.6</v>
      </c>
      <c r="E2859" s="1">
        <v>171425.52</v>
      </c>
      <c r="F2859" s="1">
        <v>73468.08</v>
      </c>
      <c r="G2859" s="50">
        <v>9</v>
      </c>
      <c r="H2859" s="50">
        <f t="shared" si="44"/>
        <v>1</v>
      </c>
    </row>
    <row r="2860" spans="1:8" x14ac:dyDescent="0.25">
      <c r="A2860" t="s">
        <v>5185</v>
      </c>
      <c r="B2860" t="s">
        <v>5021</v>
      </c>
      <c r="C2860" t="s">
        <v>5016</v>
      </c>
      <c r="D2860" s="1">
        <v>43199.519999999997</v>
      </c>
      <c r="E2860" s="1">
        <v>30239.664000000001</v>
      </c>
      <c r="F2860" s="1">
        <v>12959.856</v>
      </c>
      <c r="G2860" s="50">
        <v>3</v>
      </c>
      <c r="H2860" s="50">
        <f t="shared" si="44"/>
        <v>1</v>
      </c>
    </row>
    <row r="2861" spans="1:8" x14ac:dyDescent="0.25">
      <c r="A2861" t="s">
        <v>5186</v>
      </c>
      <c r="B2861" t="s">
        <v>5025</v>
      </c>
      <c r="C2861" t="s">
        <v>5013</v>
      </c>
      <c r="D2861" s="1">
        <v>364590.6</v>
      </c>
      <c r="E2861" s="1">
        <v>255213.42</v>
      </c>
      <c r="F2861" s="1">
        <v>109377.18</v>
      </c>
      <c r="G2861" s="50">
        <v>11</v>
      </c>
      <c r="H2861" s="50">
        <f t="shared" si="44"/>
        <v>1</v>
      </c>
    </row>
    <row r="2862" spans="1:8" x14ac:dyDescent="0.25">
      <c r="A2862" t="s">
        <v>5187</v>
      </c>
      <c r="B2862" t="s">
        <v>5024</v>
      </c>
      <c r="C2862" t="s">
        <v>5016</v>
      </c>
      <c r="D2862" s="1">
        <v>63301.08</v>
      </c>
      <c r="E2862" s="1">
        <v>44310.756000000001</v>
      </c>
      <c r="F2862" s="1">
        <v>18990.324000000001</v>
      </c>
      <c r="G2862" s="50">
        <v>3</v>
      </c>
      <c r="H2862" s="50">
        <f t="shared" si="44"/>
        <v>1</v>
      </c>
    </row>
    <row r="2863" spans="1:8" x14ac:dyDescent="0.25">
      <c r="A2863" t="s">
        <v>5188</v>
      </c>
      <c r="B2863" t="s">
        <v>5024</v>
      </c>
      <c r="C2863" t="s">
        <v>5013</v>
      </c>
      <c r="D2863" s="1">
        <v>324665</v>
      </c>
      <c r="E2863" s="1">
        <v>227265.5</v>
      </c>
      <c r="F2863" s="1">
        <v>97399.5</v>
      </c>
      <c r="G2863" s="50">
        <v>11</v>
      </c>
      <c r="H2863" s="50">
        <f t="shared" si="44"/>
        <v>1</v>
      </c>
    </row>
    <row r="2864" spans="1:8" x14ac:dyDescent="0.25">
      <c r="A2864" t="s">
        <v>5191</v>
      </c>
      <c r="B2864" t="s">
        <v>5022</v>
      </c>
      <c r="C2864" t="s">
        <v>5015</v>
      </c>
      <c r="D2864" s="1">
        <v>10384.64</v>
      </c>
      <c r="E2864" s="1">
        <v>7269.2479999999996</v>
      </c>
      <c r="F2864" s="1">
        <v>3115.3919999999998</v>
      </c>
      <c r="G2864" s="50">
        <v>1</v>
      </c>
      <c r="H2864" s="50">
        <f t="shared" si="44"/>
        <v>1</v>
      </c>
    </row>
    <row r="2865" spans="1:8" x14ac:dyDescent="0.25">
      <c r="A2865" t="s">
        <v>5194</v>
      </c>
      <c r="B2865" t="s">
        <v>5025</v>
      </c>
      <c r="C2865" t="s">
        <v>5015</v>
      </c>
      <c r="D2865" s="1">
        <v>286360</v>
      </c>
      <c r="E2865" s="1">
        <v>200452</v>
      </c>
      <c r="F2865" s="1">
        <v>85908</v>
      </c>
      <c r="G2865" s="50">
        <v>10</v>
      </c>
      <c r="H2865" s="50">
        <f t="shared" si="44"/>
        <v>1</v>
      </c>
    </row>
    <row r="2866" spans="1:8" x14ac:dyDescent="0.25">
      <c r="A2866" t="s">
        <v>5191</v>
      </c>
      <c r="B2866" t="s">
        <v>5021</v>
      </c>
      <c r="C2866" t="s">
        <v>5013</v>
      </c>
      <c r="D2866" s="1">
        <v>179982</v>
      </c>
      <c r="E2866" s="1">
        <v>125987.4</v>
      </c>
      <c r="F2866" s="1">
        <v>53994.6</v>
      </c>
      <c r="G2866" s="50">
        <v>11</v>
      </c>
      <c r="H2866" s="50">
        <f t="shared" si="44"/>
        <v>1</v>
      </c>
    </row>
    <row r="2867" spans="1:8" x14ac:dyDescent="0.25">
      <c r="A2867" t="s">
        <v>5187</v>
      </c>
      <c r="B2867" t="s">
        <v>5025</v>
      </c>
      <c r="C2867" t="s">
        <v>5013</v>
      </c>
      <c r="D2867" s="1">
        <v>193186.62</v>
      </c>
      <c r="E2867" s="1">
        <v>135230.63399999999</v>
      </c>
      <c r="F2867" s="1">
        <v>57955.985999999997</v>
      </c>
      <c r="G2867" s="50">
        <v>9</v>
      </c>
      <c r="H2867" s="50">
        <f t="shared" si="44"/>
        <v>1</v>
      </c>
    </row>
    <row r="2868" spans="1:8" x14ac:dyDescent="0.25">
      <c r="A2868" t="s">
        <v>5188</v>
      </c>
      <c r="B2868" t="s">
        <v>5023</v>
      </c>
      <c r="C2868" t="s">
        <v>5017</v>
      </c>
      <c r="D2868" s="1">
        <v>271331.40000000002</v>
      </c>
      <c r="E2868" s="1">
        <v>189931.98</v>
      </c>
      <c r="F2868" s="1">
        <v>81399.42</v>
      </c>
      <c r="G2868" s="50">
        <v>10</v>
      </c>
      <c r="H2868" s="50">
        <f t="shared" si="44"/>
        <v>1</v>
      </c>
    </row>
    <row r="2869" spans="1:8" x14ac:dyDescent="0.25">
      <c r="A2869" t="s">
        <v>5184</v>
      </c>
      <c r="B2869" t="s">
        <v>5026</v>
      </c>
      <c r="C2869" t="s">
        <v>5016</v>
      </c>
      <c r="D2869" s="1">
        <v>249214.68</v>
      </c>
      <c r="E2869" s="1">
        <v>174450.27600000001</v>
      </c>
      <c r="F2869" s="1">
        <v>74764.403999999995</v>
      </c>
      <c r="G2869" s="50">
        <v>11</v>
      </c>
      <c r="H2869" s="50">
        <f t="shared" si="44"/>
        <v>1</v>
      </c>
    </row>
    <row r="2870" spans="1:8" x14ac:dyDescent="0.25">
      <c r="A2870" t="s">
        <v>5193</v>
      </c>
      <c r="B2870" t="s">
        <v>5022</v>
      </c>
      <c r="C2870" t="s">
        <v>5013</v>
      </c>
      <c r="D2870" s="1">
        <v>112464</v>
      </c>
      <c r="E2870" s="1">
        <v>78724.800000000003</v>
      </c>
      <c r="F2870" s="1">
        <v>33739.199999999997</v>
      </c>
      <c r="G2870" s="50">
        <v>4</v>
      </c>
      <c r="H2870" s="50">
        <f t="shared" si="44"/>
        <v>1</v>
      </c>
    </row>
    <row r="2871" spans="1:8" x14ac:dyDescent="0.25">
      <c r="A2871" t="s">
        <v>5194</v>
      </c>
      <c r="B2871" t="s">
        <v>5022</v>
      </c>
      <c r="C2871" t="s">
        <v>5017</v>
      </c>
      <c r="D2871" s="1">
        <v>71888.800000000003</v>
      </c>
      <c r="E2871" s="1">
        <v>50322.16</v>
      </c>
      <c r="F2871" s="1">
        <v>21566.639999999999</v>
      </c>
      <c r="G2871" s="50">
        <v>8</v>
      </c>
      <c r="H2871" s="50">
        <f t="shared" si="44"/>
        <v>1</v>
      </c>
    </row>
    <row r="2872" spans="1:8" x14ac:dyDescent="0.25">
      <c r="A2872" t="s">
        <v>5193</v>
      </c>
      <c r="B2872" t="s">
        <v>5022</v>
      </c>
      <c r="C2872" t="s">
        <v>5016</v>
      </c>
      <c r="D2872" s="1">
        <v>177733.6</v>
      </c>
      <c r="E2872" s="1">
        <v>124413.52</v>
      </c>
      <c r="F2872" s="1">
        <v>53320.08</v>
      </c>
      <c r="G2872" s="50">
        <v>8</v>
      </c>
      <c r="H2872" s="50">
        <f t="shared" si="44"/>
        <v>1</v>
      </c>
    </row>
    <row r="2873" spans="1:8" x14ac:dyDescent="0.25">
      <c r="A2873" t="s">
        <v>5192</v>
      </c>
      <c r="B2873" t="s">
        <v>5023</v>
      </c>
      <c r="C2873" t="s">
        <v>5013</v>
      </c>
      <c r="D2873" s="1">
        <v>161642.25</v>
      </c>
      <c r="E2873" s="1">
        <v>113149.575</v>
      </c>
      <c r="F2873" s="1">
        <v>48492.675000000003</v>
      </c>
      <c r="G2873" s="50">
        <v>5</v>
      </c>
      <c r="H2873" s="50">
        <f t="shared" si="44"/>
        <v>1</v>
      </c>
    </row>
    <row r="2874" spans="1:8" x14ac:dyDescent="0.25">
      <c r="A2874" t="s">
        <v>5190</v>
      </c>
      <c r="B2874" t="s">
        <v>5019</v>
      </c>
      <c r="C2874" t="s">
        <v>5015</v>
      </c>
      <c r="D2874" s="1">
        <v>71267.399999999994</v>
      </c>
      <c r="E2874" s="1">
        <v>49887.18</v>
      </c>
      <c r="F2874" s="1">
        <v>21380.22</v>
      </c>
      <c r="G2874" s="50">
        <v>5</v>
      </c>
      <c r="H2874" s="50">
        <f t="shared" si="44"/>
        <v>1</v>
      </c>
    </row>
    <row r="2875" spans="1:8" x14ac:dyDescent="0.25">
      <c r="A2875" t="s">
        <v>5193</v>
      </c>
      <c r="B2875" t="s">
        <v>5025</v>
      </c>
      <c r="C2875" t="s">
        <v>5017</v>
      </c>
      <c r="D2875" s="1">
        <v>222364.68</v>
      </c>
      <c r="E2875" s="1">
        <v>155655.27600000001</v>
      </c>
      <c r="F2875" s="1">
        <v>66709.403999999995</v>
      </c>
      <c r="G2875" s="50">
        <v>6</v>
      </c>
      <c r="H2875" s="50">
        <f t="shared" si="44"/>
        <v>1</v>
      </c>
    </row>
    <row r="2876" spans="1:8" x14ac:dyDescent="0.25">
      <c r="A2876" t="s">
        <v>5192</v>
      </c>
      <c r="B2876" t="s">
        <v>5023</v>
      </c>
      <c r="C2876" t="s">
        <v>5016</v>
      </c>
      <c r="D2876" s="1">
        <v>152833.68</v>
      </c>
      <c r="E2876" s="1">
        <v>106983.576</v>
      </c>
      <c r="F2876" s="1">
        <v>45850.103999999999</v>
      </c>
      <c r="G2876" s="50">
        <v>8</v>
      </c>
      <c r="H2876" s="50">
        <f t="shared" si="44"/>
        <v>1</v>
      </c>
    </row>
    <row r="2877" spans="1:8" x14ac:dyDescent="0.25">
      <c r="A2877" t="s">
        <v>5193</v>
      </c>
      <c r="B2877" t="s">
        <v>5024</v>
      </c>
      <c r="C2877" t="s">
        <v>5016</v>
      </c>
      <c r="D2877" s="1">
        <v>16764.96</v>
      </c>
      <c r="E2877" s="1">
        <v>11735.472</v>
      </c>
      <c r="F2877" s="1">
        <v>5029.4880000000003</v>
      </c>
      <c r="G2877" s="50">
        <v>4</v>
      </c>
      <c r="H2877" s="50">
        <f t="shared" si="44"/>
        <v>1</v>
      </c>
    </row>
    <row r="2878" spans="1:8" x14ac:dyDescent="0.25">
      <c r="A2878" t="s">
        <v>5188</v>
      </c>
      <c r="B2878" t="s">
        <v>5024</v>
      </c>
      <c r="C2878" t="s">
        <v>5016</v>
      </c>
      <c r="D2878" s="1">
        <v>182860.02</v>
      </c>
      <c r="E2878" s="1">
        <v>128002.014</v>
      </c>
      <c r="F2878" s="1">
        <v>54858.006000000001</v>
      </c>
      <c r="G2878" s="50">
        <v>7</v>
      </c>
      <c r="H2878" s="50">
        <f t="shared" si="44"/>
        <v>1</v>
      </c>
    </row>
    <row r="2879" spans="1:8" x14ac:dyDescent="0.25">
      <c r="A2879" t="s">
        <v>5185</v>
      </c>
      <c r="B2879" t="s">
        <v>5023</v>
      </c>
      <c r="C2879" t="s">
        <v>5013</v>
      </c>
      <c r="D2879" s="1">
        <v>79190.399999999994</v>
      </c>
      <c r="E2879" s="1">
        <v>55433.279999999999</v>
      </c>
      <c r="F2879" s="1">
        <v>23757.119999999999</v>
      </c>
      <c r="G2879" s="50">
        <v>4</v>
      </c>
      <c r="H2879" s="50">
        <f t="shared" si="44"/>
        <v>1</v>
      </c>
    </row>
    <row r="2880" spans="1:8" x14ac:dyDescent="0.25">
      <c r="A2880" t="s">
        <v>5191</v>
      </c>
      <c r="B2880" t="s">
        <v>5025</v>
      </c>
      <c r="C2880" t="s">
        <v>5013</v>
      </c>
      <c r="D2880" s="1">
        <v>43713.599999999999</v>
      </c>
      <c r="E2880" s="1">
        <v>30599.52</v>
      </c>
      <c r="F2880" s="1">
        <v>13114.08</v>
      </c>
      <c r="G2880" s="50">
        <v>4</v>
      </c>
      <c r="H2880" s="50">
        <f t="shared" si="44"/>
        <v>1</v>
      </c>
    </row>
    <row r="2881" spans="1:8" x14ac:dyDescent="0.25">
      <c r="A2881" t="s">
        <v>5184</v>
      </c>
      <c r="B2881" t="s">
        <v>5026</v>
      </c>
      <c r="C2881" t="s">
        <v>5016</v>
      </c>
      <c r="D2881" s="1">
        <v>14625.6</v>
      </c>
      <c r="E2881" s="1">
        <v>10237.92</v>
      </c>
      <c r="F2881" s="1">
        <v>4387.68</v>
      </c>
      <c r="G2881" s="50">
        <v>6</v>
      </c>
      <c r="H2881" s="50">
        <f t="shared" si="44"/>
        <v>1</v>
      </c>
    </row>
    <row r="2882" spans="1:8" x14ac:dyDescent="0.25">
      <c r="A2882" t="s">
        <v>5188</v>
      </c>
      <c r="B2882" t="s">
        <v>5025</v>
      </c>
      <c r="C2882" t="s">
        <v>5013</v>
      </c>
      <c r="D2882" s="1">
        <v>244688</v>
      </c>
      <c r="E2882" s="1">
        <v>171281.6</v>
      </c>
      <c r="F2882" s="1">
        <v>73406.399999999994</v>
      </c>
      <c r="G2882" s="50">
        <v>8</v>
      </c>
      <c r="H2882" s="50">
        <f t="shared" si="44"/>
        <v>1</v>
      </c>
    </row>
    <row r="2883" spans="1:8" x14ac:dyDescent="0.25">
      <c r="A2883" t="s">
        <v>5185</v>
      </c>
      <c r="B2883" t="s">
        <v>5021</v>
      </c>
      <c r="C2883" t="s">
        <v>5017</v>
      </c>
      <c r="D2883" s="1">
        <v>16140.6</v>
      </c>
      <c r="E2883" s="1">
        <v>11298.42</v>
      </c>
      <c r="F2883" s="1">
        <v>4842.18</v>
      </c>
      <c r="G2883" s="50">
        <v>7</v>
      </c>
      <c r="H2883" s="50">
        <f t="shared" ref="H2883:H2946" si="45">SUBTOTAL(103,A2883)</f>
        <v>1</v>
      </c>
    </row>
    <row r="2884" spans="1:8" x14ac:dyDescent="0.25">
      <c r="A2884" t="s">
        <v>5184</v>
      </c>
      <c r="B2884" t="s">
        <v>5020</v>
      </c>
      <c r="C2884" t="s">
        <v>5015</v>
      </c>
      <c r="D2884" s="1">
        <v>92215.2</v>
      </c>
      <c r="E2884" s="1">
        <v>64550.64</v>
      </c>
      <c r="F2884" s="1">
        <v>27664.560000000001</v>
      </c>
      <c r="G2884" s="50">
        <v>7</v>
      </c>
      <c r="H2884" s="50">
        <f t="shared" si="45"/>
        <v>1</v>
      </c>
    </row>
    <row r="2885" spans="1:8" x14ac:dyDescent="0.25">
      <c r="A2885" t="s">
        <v>5188</v>
      </c>
      <c r="B2885" t="s">
        <v>5019</v>
      </c>
      <c r="C2885" t="s">
        <v>5013</v>
      </c>
      <c r="D2885" s="1">
        <v>47047</v>
      </c>
      <c r="E2885" s="1">
        <v>32932.9</v>
      </c>
      <c r="F2885" s="1">
        <v>14114.1</v>
      </c>
      <c r="G2885" s="50">
        <v>11</v>
      </c>
      <c r="H2885" s="50">
        <f t="shared" si="45"/>
        <v>1</v>
      </c>
    </row>
    <row r="2886" spans="1:8" x14ac:dyDescent="0.25">
      <c r="A2886" t="s">
        <v>5191</v>
      </c>
      <c r="B2886" t="s">
        <v>5024</v>
      </c>
      <c r="C2886" t="s">
        <v>5017</v>
      </c>
      <c r="D2886" s="1">
        <v>341760</v>
      </c>
      <c r="E2886" s="1">
        <v>239232</v>
      </c>
      <c r="F2886" s="1">
        <v>102528</v>
      </c>
      <c r="G2886" s="50">
        <v>12</v>
      </c>
      <c r="H2886" s="50">
        <f t="shared" si="45"/>
        <v>1</v>
      </c>
    </row>
    <row r="2887" spans="1:8" x14ac:dyDescent="0.25">
      <c r="A2887" t="s">
        <v>5184</v>
      </c>
      <c r="B2887" t="s">
        <v>5020</v>
      </c>
      <c r="C2887" t="s">
        <v>5013</v>
      </c>
      <c r="D2887" s="1">
        <v>198869</v>
      </c>
      <c r="E2887" s="1">
        <v>139208.29999999999</v>
      </c>
      <c r="F2887" s="1">
        <v>59660.7</v>
      </c>
      <c r="G2887" s="50">
        <v>11</v>
      </c>
      <c r="H2887" s="50">
        <f t="shared" si="45"/>
        <v>1</v>
      </c>
    </row>
    <row r="2888" spans="1:8" x14ac:dyDescent="0.25">
      <c r="A2888" t="s">
        <v>5184</v>
      </c>
      <c r="B2888" t="s">
        <v>5019</v>
      </c>
      <c r="C2888" t="s">
        <v>5014</v>
      </c>
      <c r="D2888" s="1">
        <v>323482.83</v>
      </c>
      <c r="E2888" s="1">
        <v>226437.981</v>
      </c>
      <c r="F2888" s="1">
        <v>97044.849000000002</v>
      </c>
      <c r="G2888" s="50">
        <v>11</v>
      </c>
      <c r="H2888" s="50">
        <f t="shared" si="45"/>
        <v>1</v>
      </c>
    </row>
    <row r="2889" spans="1:8" x14ac:dyDescent="0.25">
      <c r="A2889" t="s">
        <v>5186</v>
      </c>
      <c r="B2889" t="s">
        <v>5025</v>
      </c>
      <c r="C2889" t="s">
        <v>5015</v>
      </c>
      <c r="D2889" s="1">
        <v>54464</v>
      </c>
      <c r="E2889" s="1">
        <v>38124.800000000003</v>
      </c>
      <c r="F2889" s="1">
        <v>16339.2</v>
      </c>
      <c r="G2889" s="50">
        <v>4</v>
      </c>
      <c r="H2889" s="50">
        <f t="shared" si="45"/>
        <v>1</v>
      </c>
    </row>
    <row r="2890" spans="1:8" x14ac:dyDescent="0.25">
      <c r="A2890" t="s">
        <v>5190</v>
      </c>
      <c r="B2890" t="s">
        <v>5024</v>
      </c>
      <c r="C2890" t="s">
        <v>5015</v>
      </c>
      <c r="D2890" s="1">
        <v>191148</v>
      </c>
      <c r="E2890" s="1">
        <v>133803.6</v>
      </c>
      <c r="F2890" s="1">
        <v>57344.4</v>
      </c>
      <c r="G2890" s="50">
        <v>6</v>
      </c>
      <c r="H2890" s="50">
        <f t="shared" si="45"/>
        <v>1</v>
      </c>
    </row>
    <row r="2891" spans="1:8" x14ac:dyDescent="0.25">
      <c r="A2891" t="s">
        <v>5187</v>
      </c>
      <c r="B2891" t="s">
        <v>5024</v>
      </c>
      <c r="C2891" t="s">
        <v>5013</v>
      </c>
      <c r="D2891" s="1">
        <v>184986.9</v>
      </c>
      <c r="E2891" s="1">
        <v>129490.83</v>
      </c>
      <c r="F2891" s="1">
        <v>55496.07</v>
      </c>
      <c r="G2891" s="50">
        <v>6</v>
      </c>
      <c r="H2891" s="50">
        <f t="shared" si="45"/>
        <v>1</v>
      </c>
    </row>
    <row r="2892" spans="1:8" x14ac:dyDescent="0.25">
      <c r="A2892" t="s">
        <v>5188</v>
      </c>
      <c r="B2892" t="s">
        <v>5020</v>
      </c>
      <c r="C2892" t="s">
        <v>5017</v>
      </c>
      <c r="D2892" s="1">
        <v>131672</v>
      </c>
      <c r="E2892" s="1">
        <v>92170.4</v>
      </c>
      <c r="F2892" s="1">
        <v>39501.599999999999</v>
      </c>
      <c r="G2892" s="50">
        <v>8</v>
      </c>
      <c r="H2892" s="50">
        <f t="shared" si="45"/>
        <v>1</v>
      </c>
    </row>
    <row r="2893" spans="1:8" x14ac:dyDescent="0.25">
      <c r="A2893" t="s">
        <v>5189</v>
      </c>
      <c r="B2893" t="s">
        <v>5020</v>
      </c>
      <c r="C2893" t="s">
        <v>5016</v>
      </c>
      <c r="D2893" s="1">
        <v>213601.92000000001</v>
      </c>
      <c r="E2893" s="1">
        <v>149521.34400000001</v>
      </c>
      <c r="F2893" s="1">
        <v>64080.576000000001</v>
      </c>
      <c r="G2893" s="50">
        <v>6</v>
      </c>
      <c r="H2893" s="50">
        <f t="shared" si="45"/>
        <v>1</v>
      </c>
    </row>
    <row r="2894" spans="1:8" x14ac:dyDescent="0.25">
      <c r="A2894" t="s">
        <v>5193</v>
      </c>
      <c r="B2894" t="s">
        <v>5021</v>
      </c>
      <c r="C2894" t="s">
        <v>5015</v>
      </c>
      <c r="D2894" s="1">
        <v>101925.12</v>
      </c>
      <c r="E2894" s="1">
        <v>71347.584000000003</v>
      </c>
      <c r="F2894" s="1">
        <v>30577.536</v>
      </c>
      <c r="G2894" s="50">
        <v>8</v>
      </c>
      <c r="H2894" s="50">
        <f t="shared" si="45"/>
        <v>1</v>
      </c>
    </row>
    <row r="2895" spans="1:8" x14ac:dyDescent="0.25">
      <c r="A2895" t="s">
        <v>5184</v>
      </c>
      <c r="B2895" t="s">
        <v>5024</v>
      </c>
      <c r="C2895" t="s">
        <v>5015</v>
      </c>
      <c r="D2895" s="1">
        <v>117774.9</v>
      </c>
      <c r="E2895" s="1">
        <v>82442.429999999993</v>
      </c>
      <c r="F2895" s="1">
        <v>35332.47</v>
      </c>
      <c r="G2895" s="50">
        <v>9</v>
      </c>
      <c r="H2895" s="50">
        <f t="shared" si="45"/>
        <v>1</v>
      </c>
    </row>
    <row r="2896" spans="1:8" x14ac:dyDescent="0.25">
      <c r="A2896" t="s">
        <v>5189</v>
      </c>
      <c r="B2896" t="s">
        <v>5024</v>
      </c>
      <c r="C2896" t="s">
        <v>5013</v>
      </c>
      <c r="D2896" s="1">
        <v>12652</v>
      </c>
      <c r="E2896" s="1">
        <v>8856.4</v>
      </c>
      <c r="F2896" s="1">
        <v>3795.6</v>
      </c>
      <c r="G2896" s="50">
        <v>2</v>
      </c>
      <c r="H2896" s="50">
        <f t="shared" si="45"/>
        <v>1</v>
      </c>
    </row>
    <row r="2897" spans="1:8" x14ac:dyDescent="0.25">
      <c r="A2897" t="s">
        <v>5190</v>
      </c>
      <c r="B2897" t="s">
        <v>5025</v>
      </c>
      <c r="C2897" t="s">
        <v>5016</v>
      </c>
      <c r="D2897" s="1">
        <v>140162</v>
      </c>
      <c r="E2897" s="1">
        <v>98113.4</v>
      </c>
      <c r="F2897" s="1">
        <v>42048.6</v>
      </c>
      <c r="G2897" s="50">
        <v>11</v>
      </c>
      <c r="H2897" s="50">
        <f t="shared" si="45"/>
        <v>1</v>
      </c>
    </row>
    <row r="2898" spans="1:8" x14ac:dyDescent="0.25">
      <c r="A2898" t="s">
        <v>5191</v>
      </c>
      <c r="B2898" t="s">
        <v>5026</v>
      </c>
      <c r="C2898" t="s">
        <v>5013</v>
      </c>
      <c r="D2898" s="1">
        <v>37275</v>
      </c>
      <c r="E2898" s="1">
        <v>26092.5</v>
      </c>
      <c r="F2898" s="1">
        <v>11182.5</v>
      </c>
      <c r="G2898" s="50">
        <v>5</v>
      </c>
      <c r="H2898" s="50">
        <f t="shared" si="45"/>
        <v>1</v>
      </c>
    </row>
    <row r="2899" spans="1:8" x14ac:dyDescent="0.25">
      <c r="A2899" t="s">
        <v>5190</v>
      </c>
      <c r="B2899" t="s">
        <v>5023</v>
      </c>
      <c r="C2899" t="s">
        <v>5016</v>
      </c>
      <c r="D2899" s="1">
        <v>70704</v>
      </c>
      <c r="E2899" s="1">
        <v>49492.800000000003</v>
      </c>
      <c r="F2899" s="1">
        <v>21211.200000000001</v>
      </c>
      <c r="G2899" s="50">
        <v>12</v>
      </c>
      <c r="H2899" s="50">
        <f t="shared" si="45"/>
        <v>1</v>
      </c>
    </row>
    <row r="2900" spans="1:8" x14ac:dyDescent="0.25">
      <c r="A2900" t="s">
        <v>5186</v>
      </c>
      <c r="B2900" t="s">
        <v>5026</v>
      </c>
      <c r="C2900" t="s">
        <v>5013</v>
      </c>
      <c r="D2900" s="1">
        <v>100853.75999999999</v>
      </c>
      <c r="E2900" s="1">
        <v>70597.631999999998</v>
      </c>
      <c r="F2900" s="1">
        <v>30256.128000000001</v>
      </c>
      <c r="G2900" s="50">
        <v>3</v>
      </c>
      <c r="H2900" s="50">
        <f t="shared" si="45"/>
        <v>1</v>
      </c>
    </row>
    <row r="2901" spans="1:8" x14ac:dyDescent="0.25">
      <c r="A2901" t="s">
        <v>5185</v>
      </c>
      <c r="B2901" t="s">
        <v>5023</v>
      </c>
      <c r="C2901" t="s">
        <v>5015</v>
      </c>
      <c r="D2901" s="1">
        <v>26693.279999999999</v>
      </c>
      <c r="E2901" s="1">
        <v>18685.295999999998</v>
      </c>
      <c r="F2901" s="1">
        <v>8007.9840000000004</v>
      </c>
      <c r="G2901" s="50">
        <v>4</v>
      </c>
      <c r="H2901" s="50">
        <f t="shared" si="45"/>
        <v>1</v>
      </c>
    </row>
    <row r="2902" spans="1:8" x14ac:dyDescent="0.25">
      <c r="A2902" t="s">
        <v>5187</v>
      </c>
      <c r="B2902" t="s">
        <v>5024</v>
      </c>
      <c r="C2902" t="s">
        <v>5017</v>
      </c>
      <c r="D2902" s="1">
        <v>34892</v>
      </c>
      <c r="E2902" s="1">
        <v>24424.400000000001</v>
      </c>
      <c r="F2902" s="1">
        <v>10467.6</v>
      </c>
      <c r="G2902" s="50">
        <v>10</v>
      </c>
      <c r="H2902" s="50">
        <f t="shared" si="45"/>
        <v>1</v>
      </c>
    </row>
    <row r="2903" spans="1:8" x14ac:dyDescent="0.25">
      <c r="A2903" t="s">
        <v>5193</v>
      </c>
      <c r="B2903" t="s">
        <v>5021</v>
      </c>
      <c r="C2903" t="s">
        <v>5017</v>
      </c>
      <c r="D2903" s="1">
        <v>287212.09999999998</v>
      </c>
      <c r="E2903" s="1">
        <v>201048.47</v>
      </c>
      <c r="F2903" s="1">
        <v>86163.63</v>
      </c>
      <c r="G2903" s="50">
        <v>10</v>
      </c>
      <c r="H2903" s="50">
        <f t="shared" si="45"/>
        <v>1</v>
      </c>
    </row>
    <row r="2904" spans="1:8" x14ac:dyDescent="0.25">
      <c r="A2904" t="s">
        <v>5192</v>
      </c>
      <c r="B2904" t="s">
        <v>5023</v>
      </c>
      <c r="C2904" t="s">
        <v>5016</v>
      </c>
      <c r="D2904" s="1">
        <v>60450.6</v>
      </c>
      <c r="E2904" s="1">
        <v>42315.42</v>
      </c>
      <c r="F2904" s="1">
        <v>18135.18</v>
      </c>
      <c r="G2904" s="50">
        <v>10</v>
      </c>
      <c r="H2904" s="50">
        <f t="shared" si="45"/>
        <v>1</v>
      </c>
    </row>
    <row r="2905" spans="1:8" x14ac:dyDescent="0.25">
      <c r="A2905" t="s">
        <v>5191</v>
      </c>
      <c r="B2905" t="s">
        <v>5020</v>
      </c>
      <c r="C2905" t="s">
        <v>5013</v>
      </c>
      <c r="D2905" s="1">
        <v>74966.460000000006</v>
      </c>
      <c r="E2905" s="1">
        <v>52476.521999999997</v>
      </c>
      <c r="F2905" s="1">
        <v>22489.937999999998</v>
      </c>
      <c r="G2905" s="50">
        <v>2</v>
      </c>
      <c r="H2905" s="50">
        <f t="shared" si="45"/>
        <v>1</v>
      </c>
    </row>
    <row r="2906" spans="1:8" x14ac:dyDescent="0.25">
      <c r="A2906" t="s">
        <v>5192</v>
      </c>
      <c r="B2906" t="s">
        <v>5021</v>
      </c>
      <c r="C2906" t="s">
        <v>5015</v>
      </c>
      <c r="D2906" s="1">
        <v>94230</v>
      </c>
      <c r="E2906" s="1">
        <v>65961</v>
      </c>
      <c r="F2906" s="1">
        <v>28269</v>
      </c>
      <c r="G2906" s="50">
        <v>5</v>
      </c>
      <c r="H2906" s="50">
        <f t="shared" si="45"/>
        <v>1</v>
      </c>
    </row>
    <row r="2907" spans="1:8" x14ac:dyDescent="0.25">
      <c r="A2907" t="s">
        <v>5186</v>
      </c>
      <c r="B2907" t="s">
        <v>5020</v>
      </c>
      <c r="C2907" t="s">
        <v>5017</v>
      </c>
      <c r="D2907" s="1">
        <v>60020.480000000003</v>
      </c>
      <c r="E2907" s="1">
        <v>42014.336000000003</v>
      </c>
      <c r="F2907" s="1">
        <v>18006.144</v>
      </c>
      <c r="G2907" s="50">
        <v>4</v>
      </c>
      <c r="H2907" s="50">
        <f t="shared" si="45"/>
        <v>1</v>
      </c>
    </row>
    <row r="2908" spans="1:8" x14ac:dyDescent="0.25">
      <c r="A2908" t="s">
        <v>5188</v>
      </c>
      <c r="B2908" t="s">
        <v>5026</v>
      </c>
      <c r="C2908" t="s">
        <v>5014</v>
      </c>
      <c r="D2908" s="1">
        <v>52550</v>
      </c>
      <c r="E2908" s="1">
        <v>36785</v>
      </c>
      <c r="F2908" s="1">
        <v>15765</v>
      </c>
      <c r="G2908" s="50">
        <v>5</v>
      </c>
      <c r="H2908" s="50">
        <f t="shared" si="45"/>
        <v>1</v>
      </c>
    </row>
    <row r="2909" spans="1:8" x14ac:dyDescent="0.25">
      <c r="A2909" t="s">
        <v>5192</v>
      </c>
      <c r="B2909" t="s">
        <v>5023</v>
      </c>
      <c r="C2909" t="s">
        <v>5014</v>
      </c>
      <c r="D2909" s="1">
        <v>142205</v>
      </c>
      <c r="E2909" s="1">
        <v>99543.5</v>
      </c>
      <c r="F2909" s="1">
        <v>42661.5</v>
      </c>
      <c r="G2909" s="50">
        <v>7</v>
      </c>
      <c r="H2909" s="50">
        <f t="shared" si="45"/>
        <v>1</v>
      </c>
    </row>
    <row r="2910" spans="1:8" x14ac:dyDescent="0.25">
      <c r="A2910" t="s">
        <v>5193</v>
      </c>
      <c r="B2910" t="s">
        <v>5025</v>
      </c>
      <c r="C2910" t="s">
        <v>5015</v>
      </c>
      <c r="D2910" s="1">
        <v>71017.8</v>
      </c>
      <c r="E2910" s="1">
        <v>49712.46</v>
      </c>
      <c r="F2910" s="1">
        <v>21305.34</v>
      </c>
      <c r="G2910" s="50">
        <v>7</v>
      </c>
      <c r="H2910" s="50">
        <f t="shared" si="45"/>
        <v>1</v>
      </c>
    </row>
    <row r="2911" spans="1:8" x14ac:dyDescent="0.25">
      <c r="A2911" t="s">
        <v>5191</v>
      </c>
      <c r="B2911" t="s">
        <v>5019</v>
      </c>
      <c r="C2911" t="s">
        <v>5015</v>
      </c>
      <c r="D2911" s="1">
        <v>76362</v>
      </c>
      <c r="E2911" s="1">
        <v>53453.4</v>
      </c>
      <c r="F2911" s="1">
        <v>22908.6</v>
      </c>
      <c r="G2911" s="50">
        <v>4</v>
      </c>
      <c r="H2911" s="50">
        <f t="shared" si="45"/>
        <v>1</v>
      </c>
    </row>
    <row r="2912" spans="1:8" x14ac:dyDescent="0.25">
      <c r="A2912" t="s">
        <v>5193</v>
      </c>
      <c r="B2912" t="s">
        <v>5021</v>
      </c>
      <c r="C2912" t="s">
        <v>5016</v>
      </c>
      <c r="D2912" s="1">
        <v>181270.08</v>
      </c>
      <c r="E2912" s="1">
        <v>126889.056</v>
      </c>
      <c r="F2912" s="1">
        <v>54381.023999999998</v>
      </c>
      <c r="G2912" s="50">
        <v>12</v>
      </c>
      <c r="H2912" s="50">
        <f t="shared" si="45"/>
        <v>1</v>
      </c>
    </row>
    <row r="2913" spans="1:8" x14ac:dyDescent="0.25">
      <c r="A2913" t="s">
        <v>5188</v>
      </c>
      <c r="B2913" t="s">
        <v>5024</v>
      </c>
      <c r="C2913" t="s">
        <v>5015</v>
      </c>
      <c r="D2913" s="1">
        <v>150817.92000000001</v>
      </c>
      <c r="E2913" s="1">
        <v>105572.54399999999</v>
      </c>
      <c r="F2913" s="1">
        <v>45245.375999999997</v>
      </c>
      <c r="G2913" s="50">
        <v>11</v>
      </c>
      <c r="H2913" s="50">
        <f t="shared" si="45"/>
        <v>1</v>
      </c>
    </row>
    <row r="2914" spans="1:8" x14ac:dyDescent="0.25">
      <c r="A2914" t="s">
        <v>5185</v>
      </c>
      <c r="B2914" t="s">
        <v>5024</v>
      </c>
      <c r="C2914" t="s">
        <v>5015</v>
      </c>
      <c r="D2914" s="1">
        <v>178140</v>
      </c>
      <c r="E2914" s="1">
        <v>124698</v>
      </c>
      <c r="F2914" s="1">
        <v>53442</v>
      </c>
      <c r="G2914" s="50">
        <v>12</v>
      </c>
      <c r="H2914" s="50">
        <f t="shared" si="45"/>
        <v>1</v>
      </c>
    </row>
    <row r="2915" spans="1:8" x14ac:dyDescent="0.25">
      <c r="A2915" t="s">
        <v>5183</v>
      </c>
      <c r="B2915" t="s">
        <v>5023</v>
      </c>
      <c r="C2915" t="s">
        <v>5017</v>
      </c>
      <c r="D2915" s="1">
        <v>271585.59999999998</v>
      </c>
      <c r="E2915" s="1">
        <v>190109.92</v>
      </c>
      <c r="F2915" s="1">
        <v>81475.679999999993</v>
      </c>
      <c r="G2915" s="50">
        <v>8</v>
      </c>
      <c r="H2915" s="50">
        <f t="shared" si="45"/>
        <v>1</v>
      </c>
    </row>
    <row r="2916" spans="1:8" x14ac:dyDescent="0.25">
      <c r="A2916" t="s">
        <v>5187</v>
      </c>
      <c r="B2916" t="s">
        <v>5022</v>
      </c>
      <c r="C2916" t="s">
        <v>5013</v>
      </c>
      <c r="D2916" s="1">
        <v>252514.5</v>
      </c>
      <c r="E2916" s="1">
        <v>176760.15</v>
      </c>
      <c r="F2916" s="1">
        <v>75754.350000000006</v>
      </c>
      <c r="G2916" s="50">
        <v>10</v>
      </c>
      <c r="H2916" s="50">
        <f t="shared" si="45"/>
        <v>1</v>
      </c>
    </row>
    <row r="2917" spans="1:8" x14ac:dyDescent="0.25">
      <c r="A2917" t="s">
        <v>5193</v>
      </c>
      <c r="B2917" t="s">
        <v>5022</v>
      </c>
      <c r="C2917" t="s">
        <v>5015</v>
      </c>
      <c r="D2917" s="1">
        <v>87177</v>
      </c>
      <c r="E2917" s="1">
        <v>61023.9</v>
      </c>
      <c r="F2917" s="1">
        <v>26153.1</v>
      </c>
      <c r="G2917" s="50">
        <v>3</v>
      </c>
      <c r="H2917" s="50">
        <f t="shared" si="45"/>
        <v>1</v>
      </c>
    </row>
    <row r="2918" spans="1:8" x14ac:dyDescent="0.25">
      <c r="A2918" t="s">
        <v>5189</v>
      </c>
      <c r="B2918" t="s">
        <v>5019</v>
      </c>
      <c r="C2918" t="s">
        <v>5014</v>
      </c>
      <c r="D2918" s="1">
        <v>171555.3</v>
      </c>
      <c r="E2918" s="1">
        <v>120088.71</v>
      </c>
      <c r="F2918" s="1">
        <v>51466.59</v>
      </c>
      <c r="G2918" s="50">
        <v>9</v>
      </c>
      <c r="H2918" s="50">
        <f t="shared" si="45"/>
        <v>1</v>
      </c>
    </row>
    <row r="2919" spans="1:8" x14ac:dyDescent="0.25">
      <c r="A2919" t="s">
        <v>5193</v>
      </c>
      <c r="B2919" t="s">
        <v>5025</v>
      </c>
      <c r="C2919" t="s">
        <v>5016</v>
      </c>
      <c r="D2919" s="1">
        <v>22995</v>
      </c>
      <c r="E2919" s="1">
        <v>16096.5</v>
      </c>
      <c r="F2919" s="1">
        <v>6898.5</v>
      </c>
      <c r="G2919" s="50">
        <v>3</v>
      </c>
      <c r="H2919" s="50">
        <f t="shared" si="45"/>
        <v>1</v>
      </c>
    </row>
    <row r="2920" spans="1:8" x14ac:dyDescent="0.25">
      <c r="A2920" t="s">
        <v>5188</v>
      </c>
      <c r="B2920" t="s">
        <v>5026</v>
      </c>
      <c r="C2920" t="s">
        <v>5013</v>
      </c>
      <c r="D2920" s="1">
        <v>157504</v>
      </c>
      <c r="E2920" s="1">
        <v>110252.8</v>
      </c>
      <c r="F2920" s="1">
        <v>47251.199999999997</v>
      </c>
      <c r="G2920" s="50">
        <v>5</v>
      </c>
      <c r="H2920" s="50">
        <f t="shared" si="45"/>
        <v>1</v>
      </c>
    </row>
    <row r="2921" spans="1:8" x14ac:dyDescent="0.25">
      <c r="A2921" t="s">
        <v>5193</v>
      </c>
      <c r="B2921" t="s">
        <v>5022</v>
      </c>
      <c r="C2921" t="s">
        <v>5015</v>
      </c>
      <c r="D2921" s="1">
        <v>139024</v>
      </c>
      <c r="E2921" s="1">
        <v>97316.800000000003</v>
      </c>
      <c r="F2921" s="1">
        <v>41707.199999999997</v>
      </c>
      <c r="G2921" s="50">
        <v>8</v>
      </c>
      <c r="H2921" s="50">
        <f t="shared" si="45"/>
        <v>1</v>
      </c>
    </row>
    <row r="2922" spans="1:8" x14ac:dyDescent="0.25">
      <c r="A2922" t="s">
        <v>5185</v>
      </c>
      <c r="B2922" t="s">
        <v>5021</v>
      </c>
      <c r="C2922" t="s">
        <v>5015</v>
      </c>
      <c r="D2922" s="1">
        <v>8835.84</v>
      </c>
      <c r="E2922" s="1">
        <v>6185.0879999999997</v>
      </c>
      <c r="F2922" s="1">
        <v>2650.752</v>
      </c>
      <c r="G2922" s="50">
        <v>3</v>
      </c>
      <c r="H2922" s="50">
        <f t="shared" si="45"/>
        <v>1</v>
      </c>
    </row>
    <row r="2923" spans="1:8" x14ac:dyDescent="0.25">
      <c r="A2923" t="s">
        <v>5189</v>
      </c>
      <c r="B2923" t="s">
        <v>5025</v>
      </c>
      <c r="C2923" t="s">
        <v>5016</v>
      </c>
      <c r="D2923" s="1">
        <v>125546.4</v>
      </c>
      <c r="E2923" s="1">
        <v>87882.48</v>
      </c>
      <c r="F2923" s="1">
        <v>37663.919999999998</v>
      </c>
      <c r="G2923" s="50">
        <v>5</v>
      </c>
      <c r="H2923" s="50">
        <f t="shared" si="45"/>
        <v>1</v>
      </c>
    </row>
    <row r="2924" spans="1:8" x14ac:dyDescent="0.25">
      <c r="A2924" t="s">
        <v>5188</v>
      </c>
      <c r="B2924" t="s">
        <v>5024</v>
      </c>
      <c r="C2924" t="s">
        <v>5014</v>
      </c>
      <c r="D2924" s="1">
        <v>271170</v>
      </c>
      <c r="E2924" s="1">
        <v>189819</v>
      </c>
      <c r="F2924" s="1">
        <v>81351</v>
      </c>
      <c r="G2924" s="50">
        <v>10</v>
      </c>
      <c r="H2924" s="50">
        <f t="shared" si="45"/>
        <v>1</v>
      </c>
    </row>
    <row r="2925" spans="1:8" x14ac:dyDescent="0.25">
      <c r="A2925" t="s">
        <v>5193</v>
      </c>
      <c r="B2925" t="s">
        <v>5021</v>
      </c>
      <c r="C2925" t="s">
        <v>5014</v>
      </c>
      <c r="D2925" s="1">
        <v>129945.48</v>
      </c>
      <c r="E2925" s="1">
        <v>90961.835999999996</v>
      </c>
      <c r="F2925" s="1">
        <v>38983.644</v>
      </c>
      <c r="G2925" s="50">
        <v>4</v>
      </c>
      <c r="H2925" s="50">
        <f t="shared" si="45"/>
        <v>1</v>
      </c>
    </row>
    <row r="2926" spans="1:8" x14ac:dyDescent="0.25">
      <c r="A2926" t="s">
        <v>5186</v>
      </c>
      <c r="B2926" t="s">
        <v>5026</v>
      </c>
      <c r="C2926" t="s">
        <v>5013</v>
      </c>
      <c r="D2926" s="1">
        <v>78498</v>
      </c>
      <c r="E2926" s="1">
        <v>54948.6</v>
      </c>
      <c r="F2926" s="1">
        <v>23549.4</v>
      </c>
      <c r="G2926" s="50">
        <v>9</v>
      </c>
      <c r="H2926" s="50">
        <f t="shared" si="45"/>
        <v>1</v>
      </c>
    </row>
    <row r="2927" spans="1:8" x14ac:dyDescent="0.25">
      <c r="A2927" t="s">
        <v>5190</v>
      </c>
      <c r="B2927" t="s">
        <v>5024</v>
      </c>
      <c r="C2927" t="s">
        <v>5014</v>
      </c>
      <c r="D2927" s="1">
        <v>287585.64</v>
      </c>
      <c r="E2927" s="1">
        <v>201309.948</v>
      </c>
      <c r="F2927" s="1">
        <v>86275.691999999995</v>
      </c>
      <c r="G2927" s="50">
        <v>9</v>
      </c>
      <c r="H2927" s="50">
        <f t="shared" si="45"/>
        <v>1</v>
      </c>
    </row>
    <row r="2928" spans="1:8" x14ac:dyDescent="0.25">
      <c r="A2928" t="s">
        <v>5193</v>
      </c>
      <c r="B2928" t="s">
        <v>5021</v>
      </c>
      <c r="C2928" t="s">
        <v>5013</v>
      </c>
      <c r="D2928" s="1">
        <v>19983.03</v>
      </c>
      <c r="E2928" s="1">
        <v>13988.120999999999</v>
      </c>
      <c r="F2928" s="1">
        <v>5994.9089999999997</v>
      </c>
      <c r="G2928" s="50">
        <v>3</v>
      </c>
      <c r="H2928" s="50">
        <f t="shared" si="45"/>
        <v>1</v>
      </c>
    </row>
    <row r="2929" spans="1:8" x14ac:dyDescent="0.25">
      <c r="A2929" t="s">
        <v>5192</v>
      </c>
      <c r="B2929" t="s">
        <v>5020</v>
      </c>
      <c r="C2929" t="s">
        <v>5014</v>
      </c>
      <c r="D2929" s="1">
        <v>12007.68</v>
      </c>
      <c r="E2929" s="1">
        <v>8405.3760000000002</v>
      </c>
      <c r="F2929" s="1">
        <v>3602.3040000000001</v>
      </c>
      <c r="G2929" s="50">
        <v>4</v>
      </c>
      <c r="H2929" s="50">
        <f t="shared" si="45"/>
        <v>1</v>
      </c>
    </row>
    <row r="2930" spans="1:8" x14ac:dyDescent="0.25">
      <c r="A2930" t="s">
        <v>5185</v>
      </c>
      <c r="B2930" t="s">
        <v>5021</v>
      </c>
      <c r="C2930" t="s">
        <v>5014</v>
      </c>
      <c r="D2930" s="1">
        <v>93735</v>
      </c>
      <c r="E2930" s="1">
        <v>65614.5</v>
      </c>
      <c r="F2930" s="1">
        <v>28120.5</v>
      </c>
      <c r="G2930" s="50">
        <v>3</v>
      </c>
      <c r="H2930" s="50">
        <f t="shared" si="45"/>
        <v>1</v>
      </c>
    </row>
    <row r="2931" spans="1:8" x14ac:dyDescent="0.25">
      <c r="A2931" t="s">
        <v>5192</v>
      </c>
      <c r="B2931" t="s">
        <v>5019</v>
      </c>
      <c r="C2931" t="s">
        <v>5017</v>
      </c>
      <c r="D2931" s="1">
        <v>195636</v>
      </c>
      <c r="E2931" s="1">
        <v>136945.20000000001</v>
      </c>
      <c r="F2931" s="1">
        <v>58690.8</v>
      </c>
      <c r="G2931" s="50">
        <v>8</v>
      </c>
      <c r="H2931" s="50">
        <f t="shared" si="45"/>
        <v>1</v>
      </c>
    </row>
    <row r="2932" spans="1:8" x14ac:dyDescent="0.25">
      <c r="A2932" t="s">
        <v>5184</v>
      </c>
      <c r="B2932" t="s">
        <v>5024</v>
      </c>
      <c r="C2932" t="s">
        <v>5013</v>
      </c>
      <c r="D2932" s="1">
        <v>24087</v>
      </c>
      <c r="E2932" s="1">
        <v>16860.900000000001</v>
      </c>
      <c r="F2932" s="1">
        <v>7226.1</v>
      </c>
      <c r="G2932" s="50">
        <v>3</v>
      </c>
      <c r="H2932" s="50">
        <f t="shared" si="45"/>
        <v>1</v>
      </c>
    </row>
    <row r="2933" spans="1:8" x14ac:dyDescent="0.25">
      <c r="A2933" t="s">
        <v>5194</v>
      </c>
      <c r="B2933" t="s">
        <v>5019</v>
      </c>
      <c r="C2933" t="s">
        <v>5016</v>
      </c>
      <c r="D2933" s="1">
        <v>232068</v>
      </c>
      <c r="E2933" s="1">
        <v>162447.6</v>
      </c>
      <c r="F2933" s="1">
        <v>69620.399999999994</v>
      </c>
      <c r="G2933" s="50">
        <v>12</v>
      </c>
      <c r="H2933" s="50">
        <f t="shared" si="45"/>
        <v>1</v>
      </c>
    </row>
    <row r="2934" spans="1:8" x14ac:dyDescent="0.25">
      <c r="A2934" t="s">
        <v>5191</v>
      </c>
      <c r="B2934" t="s">
        <v>5020</v>
      </c>
      <c r="C2934" t="s">
        <v>5015</v>
      </c>
      <c r="D2934" s="1">
        <v>35660</v>
      </c>
      <c r="E2934" s="1">
        <v>24962</v>
      </c>
      <c r="F2934" s="1">
        <v>10698</v>
      </c>
      <c r="G2934" s="50">
        <v>4</v>
      </c>
      <c r="H2934" s="50">
        <f t="shared" si="45"/>
        <v>1</v>
      </c>
    </row>
    <row r="2935" spans="1:8" x14ac:dyDescent="0.25">
      <c r="A2935" t="s">
        <v>5186</v>
      </c>
      <c r="B2935" t="s">
        <v>5019</v>
      </c>
      <c r="C2935" t="s">
        <v>5014</v>
      </c>
      <c r="D2935" s="1">
        <v>92159.58</v>
      </c>
      <c r="E2935" s="1">
        <v>64511.705999999998</v>
      </c>
      <c r="F2935" s="1">
        <v>27647.874</v>
      </c>
      <c r="G2935" s="50">
        <v>3</v>
      </c>
      <c r="H2935" s="50">
        <f t="shared" si="45"/>
        <v>1</v>
      </c>
    </row>
    <row r="2936" spans="1:8" x14ac:dyDescent="0.25">
      <c r="A2936" t="s">
        <v>5183</v>
      </c>
      <c r="B2936" t="s">
        <v>5020</v>
      </c>
      <c r="C2936" t="s">
        <v>5013</v>
      </c>
      <c r="D2936" s="1">
        <v>359475.05</v>
      </c>
      <c r="E2936" s="1">
        <v>251632.535</v>
      </c>
      <c r="F2936" s="1">
        <v>107842.515</v>
      </c>
      <c r="G2936" s="50">
        <v>11</v>
      </c>
      <c r="H2936" s="50">
        <f t="shared" si="45"/>
        <v>1</v>
      </c>
    </row>
    <row r="2937" spans="1:8" x14ac:dyDescent="0.25">
      <c r="A2937" t="s">
        <v>5189</v>
      </c>
      <c r="B2937" t="s">
        <v>5020</v>
      </c>
      <c r="C2937" t="s">
        <v>5015</v>
      </c>
      <c r="D2937" s="1">
        <v>56152</v>
      </c>
      <c r="E2937" s="1">
        <v>39306.400000000001</v>
      </c>
      <c r="F2937" s="1">
        <v>16845.599999999999</v>
      </c>
      <c r="G2937" s="50">
        <v>8</v>
      </c>
      <c r="H2937" s="50">
        <f t="shared" si="45"/>
        <v>1</v>
      </c>
    </row>
    <row r="2938" spans="1:8" x14ac:dyDescent="0.25">
      <c r="A2938" t="s">
        <v>5192</v>
      </c>
      <c r="B2938" t="s">
        <v>5024</v>
      </c>
      <c r="C2938" t="s">
        <v>5014</v>
      </c>
      <c r="D2938" s="1">
        <v>13803</v>
      </c>
      <c r="E2938" s="1">
        <v>9662.1</v>
      </c>
      <c r="F2938" s="1">
        <v>4140.8999999999996</v>
      </c>
      <c r="G2938" s="50">
        <v>1</v>
      </c>
      <c r="H2938" s="50">
        <f t="shared" si="45"/>
        <v>1</v>
      </c>
    </row>
    <row r="2939" spans="1:8" x14ac:dyDescent="0.25">
      <c r="A2939" t="s">
        <v>5184</v>
      </c>
      <c r="B2939" t="s">
        <v>5026</v>
      </c>
      <c r="C2939" t="s">
        <v>5015</v>
      </c>
      <c r="D2939" s="1">
        <v>12277.45</v>
      </c>
      <c r="E2939" s="1">
        <v>8594.2150000000001</v>
      </c>
      <c r="F2939" s="1">
        <v>3683.2350000000001</v>
      </c>
      <c r="G2939" s="50">
        <v>1</v>
      </c>
      <c r="H2939" s="50">
        <f t="shared" si="45"/>
        <v>1</v>
      </c>
    </row>
    <row r="2940" spans="1:8" x14ac:dyDescent="0.25">
      <c r="A2940" t="s">
        <v>5194</v>
      </c>
      <c r="B2940" t="s">
        <v>5022</v>
      </c>
      <c r="C2940" t="s">
        <v>5015</v>
      </c>
      <c r="D2940" s="1">
        <v>2367.7800000000002</v>
      </c>
      <c r="E2940" s="1">
        <v>1657.4459999999999</v>
      </c>
      <c r="F2940" s="1">
        <v>710.33399999999995</v>
      </c>
      <c r="G2940" s="50">
        <v>1</v>
      </c>
      <c r="H2940" s="50">
        <f t="shared" si="45"/>
        <v>1</v>
      </c>
    </row>
    <row r="2941" spans="1:8" x14ac:dyDescent="0.25">
      <c r="A2941" t="s">
        <v>5183</v>
      </c>
      <c r="B2941" t="s">
        <v>5023</v>
      </c>
      <c r="C2941" t="s">
        <v>5015</v>
      </c>
      <c r="D2941" s="1">
        <v>173784</v>
      </c>
      <c r="E2941" s="1">
        <v>121648.8</v>
      </c>
      <c r="F2941" s="1">
        <v>52135.199999999997</v>
      </c>
      <c r="G2941" s="50">
        <v>12</v>
      </c>
      <c r="H2941" s="50">
        <f t="shared" si="45"/>
        <v>1</v>
      </c>
    </row>
    <row r="2942" spans="1:8" x14ac:dyDescent="0.25">
      <c r="A2942" t="s">
        <v>5186</v>
      </c>
      <c r="B2942" t="s">
        <v>5024</v>
      </c>
      <c r="C2942" t="s">
        <v>5015</v>
      </c>
      <c r="D2942" s="1">
        <v>52995.6</v>
      </c>
      <c r="E2942" s="1">
        <v>37096.92</v>
      </c>
      <c r="F2942" s="1">
        <v>15898.68</v>
      </c>
      <c r="G2942" s="50">
        <v>2</v>
      </c>
      <c r="H2942" s="50">
        <f t="shared" si="45"/>
        <v>1</v>
      </c>
    </row>
    <row r="2943" spans="1:8" x14ac:dyDescent="0.25">
      <c r="A2943" t="s">
        <v>5190</v>
      </c>
      <c r="B2943" t="s">
        <v>5024</v>
      </c>
      <c r="C2943" t="s">
        <v>5015</v>
      </c>
      <c r="D2943" s="1">
        <v>98848</v>
      </c>
      <c r="E2943" s="1">
        <v>69193.600000000006</v>
      </c>
      <c r="F2943" s="1">
        <v>29654.400000000001</v>
      </c>
      <c r="G2943" s="50">
        <v>4</v>
      </c>
      <c r="H2943" s="50">
        <f t="shared" si="45"/>
        <v>1</v>
      </c>
    </row>
    <row r="2944" spans="1:8" x14ac:dyDescent="0.25">
      <c r="A2944" t="s">
        <v>5194</v>
      </c>
      <c r="B2944" t="s">
        <v>5025</v>
      </c>
      <c r="C2944" t="s">
        <v>5016</v>
      </c>
      <c r="D2944" s="1">
        <v>241885.44</v>
      </c>
      <c r="E2944" s="1">
        <v>169319.80799999999</v>
      </c>
      <c r="F2944" s="1">
        <v>72565.631999999998</v>
      </c>
      <c r="G2944" s="50">
        <v>12</v>
      </c>
      <c r="H2944" s="50">
        <f t="shared" si="45"/>
        <v>1</v>
      </c>
    </row>
    <row r="2945" spans="1:8" x14ac:dyDescent="0.25">
      <c r="A2945" t="s">
        <v>5193</v>
      </c>
      <c r="B2945" t="s">
        <v>5020</v>
      </c>
      <c r="C2945" t="s">
        <v>5016</v>
      </c>
      <c r="D2945" s="1">
        <v>61414.080000000002</v>
      </c>
      <c r="E2945" s="1">
        <v>42989.856</v>
      </c>
      <c r="F2945" s="1">
        <v>18424.223999999998</v>
      </c>
      <c r="G2945" s="50">
        <v>2</v>
      </c>
      <c r="H2945" s="50">
        <f t="shared" si="45"/>
        <v>1</v>
      </c>
    </row>
    <row r="2946" spans="1:8" x14ac:dyDescent="0.25">
      <c r="A2946" t="s">
        <v>5185</v>
      </c>
      <c r="B2946" t="s">
        <v>5020</v>
      </c>
      <c r="C2946" t="s">
        <v>5016</v>
      </c>
      <c r="D2946" s="1">
        <v>245212.79999999999</v>
      </c>
      <c r="E2946" s="1">
        <v>171648.96</v>
      </c>
      <c r="F2946" s="1">
        <v>73563.839999999997</v>
      </c>
      <c r="G2946" s="50">
        <v>10</v>
      </c>
      <c r="H2946" s="50">
        <f t="shared" si="45"/>
        <v>1</v>
      </c>
    </row>
    <row r="2947" spans="1:8" x14ac:dyDescent="0.25">
      <c r="A2947" t="s">
        <v>5188</v>
      </c>
      <c r="B2947" t="s">
        <v>5019</v>
      </c>
      <c r="C2947" t="s">
        <v>5017</v>
      </c>
      <c r="D2947" s="1">
        <v>175989</v>
      </c>
      <c r="E2947" s="1">
        <v>123192.3</v>
      </c>
      <c r="F2947" s="1">
        <v>52796.7</v>
      </c>
      <c r="G2947" s="50">
        <v>6</v>
      </c>
      <c r="H2947" s="50">
        <f t="shared" ref="H2947:H3010" si="46">SUBTOTAL(103,A2947)</f>
        <v>1</v>
      </c>
    </row>
    <row r="2948" spans="1:8" x14ac:dyDescent="0.25">
      <c r="A2948" t="s">
        <v>5183</v>
      </c>
      <c r="B2948" t="s">
        <v>5023</v>
      </c>
      <c r="C2948" t="s">
        <v>5014</v>
      </c>
      <c r="D2948" s="1">
        <v>131538</v>
      </c>
      <c r="E2948" s="1">
        <v>92076.6</v>
      </c>
      <c r="F2948" s="1">
        <v>39461.4</v>
      </c>
      <c r="G2948" s="50">
        <v>11</v>
      </c>
      <c r="H2948" s="50">
        <f t="shared" si="46"/>
        <v>1</v>
      </c>
    </row>
    <row r="2949" spans="1:8" x14ac:dyDescent="0.25">
      <c r="A2949" t="s">
        <v>5188</v>
      </c>
      <c r="B2949" t="s">
        <v>5026</v>
      </c>
      <c r="C2949" t="s">
        <v>5016</v>
      </c>
      <c r="D2949" s="1">
        <v>25536</v>
      </c>
      <c r="E2949" s="1">
        <v>17875.2</v>
      </c>
      <c r="F2949" s="1">
        <v>7660.8</v>
      </c>
      <c r="G2949" s="50">
        <v>4</v>
      </c>
      <c r="H2949" s="50">
        <f t="shared" si="46"/>
        <v>1</v>
      </c>
    </row>
    <row r="2950" spans="1:8" x14ac:dyDescent="0.25">
      <c r="A2950" t="s">
        <v>5192</v>
      </c>
      <c r="B2950" t="s">
        <v>5023</v>
      </c>
      <c r="C2950" t="s">
        <v>5017</v>
      </c>
      <c r="D2950" s="1">
        <v>305512.83</v>
      </c>
      <c r="E2950" s="1">
        <v>213858.981</v>
      </c>
      <c r="F2950" s="1">
        <v>91653.849000000002</v>
      </c>
      <c r="G2950" s="50">
        <v>9</v>
      </c>
      <c r="H2950" s="50">
        <f t="shared" si="46"/>
        <v>1</v>
      </c>
    </row>
    <row r="2951" spans="1:8" x14ac:dyDescent="0.25">
      <c r="A2951" t="s">
        <v>5187</v>
      </c>
      <c r="B2951" t="s">
        <v>5022</v>
      </c>
      <c r="C2951" t="s">
        <v>5016</v>
      </c>
      <c r="D2951" s="1">
        <v>190810</v>
      </c>
      <c r="E2951" s="1">
        <v>133567</v>
      </c>
      <c r="F2951" s="1">
        <v>57243</v>
      </c>
      <c r="G2951" s="50">
        <v>10</v>
      </c>
      <c r="H2951" s="50">
        <f t="shared" si="46"/>
        <v>1</v>
      </c>
    </row>
    <row r="2952" spans="1:8" x14ac:dyDescent="0.25">
      <c r="A2952" t="s">
        <v>5192</v>
      </c>
      <c r="B2952" t="s">
        <v>5025</v>
      </c>
      <c r="C2952" t="s">
        <v>5013</v>
      </c>
      <c r="D2952" s="1">
        <v>25675</v>
      </c>
      <c r="E2952" s="1">
        <v>17972.5</v>
      </c>
      <c r="F2952" s="1">
        <v>7702.5</v>
      </c>
      <c r="G2952" s="50">
        <v>5</v>
      </c>
      <c r="H2952" s="50">
        <f t="shared" si="46"/>
        <v>1</v>
      </c>
    </row>
    <row r="2953" spans="1:8" x14ac:dyDescent="0.25">
      <c r="A2953" t="s">
        <v>5185</v>
      </c>
      <c r="B2953" t="s">
        <v>5026</v>
      </c>
      <c r="C2953" t="s">
        <v>5017</v>
      </c>
      <c r="D2953" s="1">
        <v>47935.8</v>
      </c>
      <c r="E2953" s="1">
        <v>33555.06</v>
      </c>
      <c r="F2953" s="1">
        <v>14380.74</v>
      </c>
      <c r="G2953" s="50">
        <v>6</v>
      </c>
      <c r="H2953" s="50">
        <f t="shared" si="46"/>
        <v>1</v>
      </c>
    </row>
    <row r="2954" spans="1:8" x14ac:dyDescent="0.25">
      <c r="A2954" t="s">
        <v>5185</v>
      </c>
      <c r="B2954" t="s">
        <v>5022</v>
      </c>
      <c r="C2954" t="s">
        <v>5017</v>
      </c>
      <c r="D2954" s="1">
        <v>290660</v>
      </c>
      <c r="E2954" s="1">
        <v>203462</v>
      </c>
      <c r="F2954" s="1">
        <v>87198</v>
      </c>
      <c r="G2954" s="50">
        <v>10</v>
      </c>
      <c r="H2954" s="50">
        <f t="shared" si="46"/>
        <v>1</v>
      </c>
    </row>
    <row r="2955" spans="1:8" x14ac:dyDescent="0.25">
      <c r="A2955" t="s">
        <v>5192</v>
      </c>
      <c r="B2955" t="s">
        <v>5026</v>
      </c>
      <c r="C2955" t="s">
        <v>5014</v>
      </c>
      <c r="D2955" s="1">
        <v>197485.11</v>
      </c>
      <c r="E2955" s="1">
        <v>138239.57699999999</v>
      </c>
      <c r="F2955" s="1">
        <v>59245.533000000003</v>
      </c>
      <c r="G2955" s="50">
        <v>9</v>
      </c>
      <c r="H2955" s="50">
        <f t="shared" si="46"/>
        <v>1</v>
      </c>
    </row>
    <row r="2956" spans="1:8" x14ac:dyDescent="0.25">
      <c r="A2956" t="s">
        <v>5183</v>
      </c>
      <c r="B2956" t="s">
        <v>5020</v>
      </c>
      <c r="C2956" t="s">
        <v>5016</v>
      </c>
      <c r="D2956" s="1">
        <v>53663</v>
      </c>
      <c r="E2956" s="1">
        <v>37564.1</v>
      </c>
      <c r="F2956" s="1">
        <v>16098.9</v>
      </c>
      <c r="G2956" s="50">
        <v>2</v>
      </c>
      <c r="H2956" s="50">
        <f t="shared" si="46"/>
        <v>1</v>
      </c>
    </row>
    <row r="2957" spans="1:8" x14ac:dyDescent="0.25">
      <c r="A2957" t="s">
        <v>5184</v>
      </c>
      <c r="B2957" t="s">
        <v>5025</v>
      </c>
      <c r="C2957" t="s">
        <v>5014</v>
      </c>
      <c r="D2957" s="1">
        <v>343030</v>
      </c>
      <c r="E2957" s="1">
        <v>240121</v>
      </c>
      <c r="F2957" s="1">
        <v>102909</v>
      </c>
      <c r="G2957" s="50">
        <v>10</v>
      </c>
      <c r="H2957" s="50">
        <f t="shared" si="46"/>
        <v>1</v>
      </c>
    </row>
    <row r="2958" spans="1:8" x14ac:dyDescent="0.25">
      <c r="A2958" t="s">
        <v>5187</v>
      </c>
      <c r="B2958" t="s">
        <v>5019</v>
      </c>
      <c r="C2958" t="s">
        <v>5013</v>
      </c>
      <c r="D2958" s="1">
        <v>178776</v>
      </c>
      <c r="E2958" s="1">
        <v>125143.2</v>
      </c>
      <c r="F2958" s="1">
        <v>53632.800000000003</v>
      </c>
      <c r="G2958" s="50">
        <v>8</v>
      </c>
      <c r="H2958" s="50">
        <f t="shared" si="46"/>
        <v>1</v>
      </c>
    </row>
    <row r="2959" spans="1:8" x14ac:dyDescent="0.25">
      <c r="A2959" t="s">
        <v>5192</v>
      </c>
      <c r="B2959" t="s">
        <v>5020</v>
      </c>
      <c r="C2959" t="s">
        <v>5013</v>
      </c>
      <c r="D2959" s="1">
        <v>172040</v>
      </c>
      <c r="E2959" s="1">
        <v>120428</v>
      </c>
      <c r="F2959" s="1">
        <v>51612</v>
      </c>
      <c r="G2959" s="50">
        <v>11</v>
      </c>
      <c r="H2959" s="50">
        <f t="shared" si="46"/>
        <v>1</v>
      </c>
    </row>
    <row r="2960" spans="1:8" x14ac:dyDescent="0.25">
      <c r="A2960" t="s">
        <v>5194</v>
      </c>
      <c r="B2960" t="s">
        <v>5024</v>
      </c>
      <c r="C2960" t="s">
        <v>5017</v>
      </c>
      <c r="D2960" s="1">
        <v>68044</v>
      </c>
      <c r="E2960" s="1">
        <v>47630.8</v>
      </c>
      <c r="F2960" s="1">
        <v>20413.2</v>
      </c>
      <c r="G2960" s="50">
        <v>4</v>
      </c>
      <c r="H2960" s="50">
        <f t="shared" si="46"/>
        <v>1</v>
      </c>
    </row>
    <row r="2961" spans="1:8" x14ac:dyDescent="0.25">
      <c r="A2961" t="s">
        <v>5191</v>
      </c>
      <c r="B2961" t="s">
        <v>5021</v>
      </c>
      <c r="C2961" t="s">
        <v>5017</v>
      </c>
      <c r="D2961" s="1">
        <v>101949.12</v>
      </c>
      <c r="E2961" s="1">
        <v>71364.384000000005</v>
      </c>
      <c r="F2961" s="1">
        <v>30584.736000000001</v>
      </c>
      <c r="G2961" s="50">
        <v>6</v>
      </c>
      <c r="H2961" s="50">
        <f t="shared" si="46"/>
        <v>1</v>
      </c>
    </row>
    <row r="2962" spans="1:8" x14ac:dyDescent="0.25">
      <c r="A2962" t="s">
        <v>5192</v>
      </c>
      <c r="B2962" t="s">
        <v>5023</v>
      </c>
      <c r="C2962" t="s">
        <v>5015</v>
      </c>
      <c r="D2962" s="1">
        <v>59346</v>
      </c>
      <c r="E2962" s="1">
        <v>41542.199999999997</v>
      </c>
      <c r="F2962" s="1">
        <v>17803.8</v>
      </c>
      <c r="G2962" s="50">
        <v>3</v>
      </c>
      <c r="H2962" s="50">
        <f t="shared" si="46"/>
        <v>1</v>
      </c>
    </row>
    <row r="2963" spans="1:8" x14ac:dyDescent="0.25">
      <c r="A2963" t="s">
        <v>5184</v>
      </c>
      <c r="B2963" t="s">
        <v>5024</v>
      </c>
      <c r="C2963" t="s">
        <v>5013</v>
      </c>
      <c r="D2963" s="1">
        <v>118120</v>
      </c>
      <c r="E2963" s="1">
        <v>82684</v>
      </c>
      <c r="F2963" s="1">
        <v>35436</v>
      </c>
      <c r="G2963" s="50">
        <v>10</v>
      </c>
      <c r="H2963" s="50">
        <f t="shared" si="46"/>
        <v>1</v>
      </c>
    </row>
    <row r="2964" spans="1:8" x14ac:dyDescent="0.25">
      <c r="A2964" t="s">
        <v>5187</v>
      </c>
      <c r="B2964" t="s">
        <v>5026</v>
      </c>
      <c r="C2964" t="s">
        <v>5013</v>
      </c>
      <c r="D2964" s="1">
        <v>149491.09</v>
      </c>
      <c r="E2964" s="1">
        <v>104643.76300000001</v>
      </c>
      <c r="F2964" s="1">
        <v>44847.326999999997</v>
      </c>
      <c r="G2964" s="50">
        <v>7</v>
      </c>
      <c r="H2964" s="50">
        <f t="shared" si="46"/>
        <v>1</v>
      </c>
    </row>
    <row r="2965" spans="1:8" x14ac:dyDescent="0.25">
      <c r="A2965" t="s">
        <v>5184</v>
      </c>
      <c r="B2965" t="s">
        <v>5024</v>
      </c>
      <c r="C2965" t="s">
        <v>5017</v>
      </c>
      <c r="D2965" s="1">
        <v>10626</v>
      </c>
      <c r="E2965" s="1">
        <v>7438.2</v>
      </c>
      <c r="F2965" s="1">
        <v>3187.8</v>
      </c>
      <c r="G2965" s="50">
        <v>6</v>
      </c>
      <c r="H2965" s="50">
        <f t="shared" si="46"/>
        <v>1</v>
      </c>
    </row>
    <row r="2966" spans="1:8" x14ac:dyDescent="0.25">
      <c r="A2966" t="s">
        <v>5188</v>
      </c>
      <c r="B2966" t="s">
        <v>5022</v>
      </c>
      <c r="C2966" t="s">
        <v>5016</v>
      </c>
      <c r="D2966" s="1">
        <v>131715.72</v>
      </c>
      <c r="E2966" s="1">
        <v>92201.004000000001</v>
      </c>
      <c r="F2966" s="1">
        <v>39514.716</v>
      </c>
      <c r="G2966" s="50">
        <v>9</v>
      </c>
      <c r="H2966" s="50">
        <f t="shared" si="46"/>
        <v>1</v>
      </c>
    </row>
    <row r="2967" spans="1:8" x14ac:dyDescent="0.25">
      <c r="A2967" t="s">
        <v>5186</v>
      </c>
      <c r="B2967" t="s">
        <v>5023</v>
      </c>
      <c r="C2967" t="s">
        <v>5015</v>
      </c>
      <c r="D2967" s="1">
        <v>22704</v>
      </c>
      <c r="E2967" s="1">
        <v>15892.8</v>
      </c>
      <c r="F2967" s="1">
        <v>6811.2</v>
      </c>
      <c r="G2967" s="50">
        <v>1</v>
      </c>
      <c r="H2967" s="50">
        <f t="shared" si="46"/>
        <v>1</v>
      </c>
    </row>
    <row r="2968" spans="1:8" x14ac:dyDescent="0.25">
      <c r="A2968" t="s">
        <v>5185</v>
      </c>
      <c r="B2968" t="s">
        <v>5025</v>
      </c>
      <c r="C2968" t="s">
        <v>5013</v>
      </c>
      <c r="D2968" s="1">
        <v>47133.9</v>
      </c>
      <c r="E2968" s="1">
        <v>32993.730000000003</v>
      </c>
      <c r="F2968" s="1">
        <v>14140.17</v>
      </c>
      <c r="G2968" s="50">
        <v>6</v>
      </c>
      <c r="H2968" s="50">
        <f t="shared" si="46"/>
        <v>1</v>
      </c>
    </row>
    <row r="2969" spans="1:8" x14ac:dyDescent="0.25">
      <c r="A2969" t="s">
        <v>5188</v>
      </c>
      <c r="B2969" t="s">
        <v>5020</v>
      </c>
      <c r="C2969" t="s">
        <v>5016</v>
      </c>
      <c r="D2969" s="1">
        <v>14367.84</v>
      </c>
      <c r="E2969" s="1">
        <v>10057.487999999999</v>
      </c>
      <c r="F2969" s="1">
        <v>4310.3519999999999</v>
      </c>
      <c r="G2969" s="50">
        <v>1</v>
      </c>
      <c r="H2969" s="50">
        <f t="shared" si="46"/>
        <v>1</v>
      </c>
    </row>
    <row r="2970" spans="1:8" x14ac:dyDescent="0.25">
      <c r="A2970" t="s">
        <v>5188</v>
      </c>
      <c r="B2970" t="s">
        <v>5023</v>
      </c>
      <c r="C2970" t="s">
        <v>5013</v>
      </c>
      <c r="D2970" s="1">
        <v>167378.4</v>
      </c>
      <c r="E2970" s="1">
        <v>117164.88</v>
      </c>
      <c r="F2970" s="1">
        <v>50213.52</v>
      </c>
      <c r="G2970" s="50">
        <v>12</v>
      </c>
      <c r="H2970" s="50">
        <f t="shared" si="46"/>
        <v>1</v>
      </c>
    </row>
    <row r="2971" spans="1:8" x14ac:dyDescent="0.25">
      <c r="A2971" t="s">
        <v>5188</v>
      </c>
      <c r="B2971" t="s">
        <v>5019</v>
      </c>
      <c r="C2971" t="s">
        <v>5015</v>
      </c>
      <c r="D2971" s="1">
        <v>315608.40000000002</v>
      </c>
      <c r="E2971" s="1">
        <v>220925.88</v>
      </c>
      <c r="F2971" s="1">
        <v>94682.52</v>
      </c>
      <c r="G2971" s="50">
        <v>9</v>
      </c>
      <c r="H2971" s="50">
        <f t="shared" si="46"/>
        <v>1</v>
      </c>
    </row>
    <row r="2972" spans="1:8" x14ac:dyDescent="0.25">
      <c r="A2972" t="s">
        <v>5192</v>
      </c>
      <c r="B2972" t="s">
        <v>5022</v>
      </c>
      <c r="C2972" t="s">
        <v>5015</v>
      </c>
      <c r="D2972" s="1">
        <v>259336</v>
      </c>
      <c r="E2972" s="1">
        <v>181535.2</v>
      </c>
      <c r="F2972" s="1">
        <v>77800.800000000003</v>
      </c>
      <c r="G2972" s="50">
        <v>10</v>
      </c>
      <c r="H2972" s="50">
        <f t="shared" si="46"/>
        <v>1</v>
      </c>
    </row>
    <row r="2973" spans="1:8" x14ac:dyDescent="0.25">
      <c r="A2973" t="s">
        <v>5194</v>
      </c>
      <c r="B2973" t="s">
        <v>5019</v>
      </c>
      <c r="C2973" t="s">
        <v>5013</v>
      </c>
      <c r="D2973" s="1">
        <v>42732.9</v>
      </c>
      <c r="E2973" s="1">
        <v>29913.03</v>
      </c>
      <c r="F2973" s="1">
        <v>12819.87</v>
      </c>
      <c r="G2973" s="50">
        <v>7</v>
      </c>
      <c r="H2973" s="50">
        <f t="shared" si="46"/>
        <v>1</v>
      </c>
    </row>
    <row r="2974" spans="1:8" x14ac:dyDescent="0.25">
      <c r="A2974" t="s">
        <v>5194</v>
      </c>
      <c r="B2974" t="s">
        <v>5019</v>
      </c>
      <c r="C2974" t="s">
        <v>5015</v>
      </c>
      <c r="D2974" s="1">
        <v>40068.400000000001</v>
      </c>
      <c r="E2974" s="1">
        <v>28047.88</v>
      </c>
      <c r="F2974" s="1">
        <v>12020.52</v>
      </c>
      <c r="G2974" s="50">
        <v>8</v>
      </c>
      <c r="H2974" s="50">
        <f t="shared" si="46"/>
        <v>1</v>
      </c>
    </row>
    <row r="2975" spans="1:8" x14ac:dyDescent="0.25">
      <c r="A2975" t="s">
        <v>5193</v>
      </c>
      <c r="B2975" t="s">
        <v>5019</v>
      </c>
      <c r="C2975" t="s">
        <v>5014</v>
      </c>
      <c r="D2975" s="1">
        <v>60465.120000000003</v>
      </c>
      <c r="E2975" s="1">
        <v>42325.584000000003</v>
      </c>
      <c r="F2975" s="1">
        <v>18139.536</v>
      </c>
      <c r="G2975" s="50">
        <v>3</v>
      </c>
      <c r="H2975" s="50">
        <f t="shared" si="46"/>
        <v>1</v>
      </c>
    </row>
    <row r="2976" spans="1:8" x14ac:dyDescent="0.25">
      <c r="A2976" t="s">
        <v>5190</v>
      </c>
      <c r="B2976" t="s">
        <v>5019</v>
      </c>
      <c r="C2976" t="s">
        <v>5016</v>
      </c>
      <c r="D2976" s="1">
        <v>221553</v>
      </c>
      <c r="E2976" s="1">
        <v>155087.1</v>
      </c>
      <c r="F2976" s="1">
        <v>66465.899999999994</v>
      </c>
      <c r="G2976" s="50">
        <v>9</v>
      </c>
      <c r="H2976" s="50">
        <f t="shared" si="46"/>
        <v>1</v>
      </c>
    </row>
    <row r="2977" spans="1:8" x14ac:dyDescent="0.25">
      <c r="A2977" t="s">
        <v>5191</v>
      </c>
      <c r="B2977" t="s">
        <v>5026</v>
      </c>
      <c r="C2977" t="s">
        <v>5013</v>
      </c>
      <c r="D2977" s="1">
        <v>183681.96</v>
      </c>
      <c r="E2977" s="1">
        <v>128577.372</v>
      </c>
      <c r="F2977" s="1">
        <v>55104.588000000003</v>
      </c>
      <c r="G2977" s="50">
        <v>7</v>
      </c>
      <c r="H2977" s="50">
        <f t="shared" si="46"/>
        <v>1</v>
      </c>
    </row>
    <row r="2978" spans="1:8" x14ac:dyDescent="0.25">
      <c r="A2978" t="s">
        <v>5183</v>
      </c>
      <c r="B2978" t="s">
        <v>5021</v>
      </c>
      <c r="C2978" t="s">
        <v>5014</v>
      </c>
      <c r="D2978" s="1">
        <v>201165.12</v>
      </c>
      <c r="E2978" s="1">
        <v>140815.584</v>
      </c>
      <c r="F2978" s="1">
        <v>60349.536</v>
      </c>
      <c r="G2978" s="50">
        <v>6</v>
      </c>
      <c r="H2978" s="50">
        <f t="shared" si="46"/>
        <v>1</v>
      </c>
    </row>
    <row r="2979" spans="1:8" x14ac:dyDescent="0.25">
      <c r="A2979" t="s">
        <v>5193</v>
      </c>
      <c r="B2979" t="s">
        <v>5025</v>
      </c>
      <c r="C2979" t="s">
        <v>5016</v>
      </c>
      <c r="D2979" s="1">
        <v>243401.76</v>
      </c>
      <c r="E2979" s="1">
        <v>170381.23199999999</v>
      </c>
      <c r="F2979" s="1">
        <v>73020.528000000006</v>
      </c>
      <c r="G2979" s="50">
        <v>7</v>
      </c>
      <c r="H2979" s="50">
        <f t="shared" si="46"/>
        <v>1</v>
      </c>
    </row>
    <row r="2980" spans="1:8" x14ac:dyDescent="0.25">
      <c r="A2980" t="s">
        <v>5194</v>
      </c>
      <c r="B2980" t="s">
        <v>5025</v>
      </c>
      <c r="C2980" t="s">
        <v>5015</v>
      </c>
      <c r="D2980" s="1">
        <v>15353.18</v>
      </c>
      <c r="E2980" s="1">
        <v>10747.226000000001</v>
      </c>
      <c r="F2980" s="1">
        <v>4605.9539999999997</v>
      </c>
      <c r="G2980" s="50">
        <v>1</v>
      </c>
      <c r="H2980" s="50">
        <f t="shared" si="46"/>
        <v>1</v>
      </c>
    </row>
    <row r="2981" spans="1:8" x14ac:dyDescent="0.25">
      <c r="A2981" t="s">
        <v>5194</v>
      </c>
      <c r="B2981" t="s">
        <v>5026</v>
      </c>
      <c r="C2981" t="s">
        <v>5015</v>
      </c>
      <c r="D2981" s="1">
        <v>66333.600000000006</v>
      </c>
      <c r="E2981" s="1">
        <v>46433.52</v>
      </c>
      <c r="F2981" s="1">
        <v>19900.080000000002</v>
      </c>
      <c r="G2981" s="50">
        <v>3</v>
      </c>
      <c r="H2981" s="50">
        <f t="shared" si="46"/>
        <v>1</v>
      </c>
    </row>
    <row r="2982" spans="1:8" x14ac:dyDescent="0.25">
      <c r="A2982" t="s">
        <v>5193</v>
      </c>
      <c r="B2982" t="s">
        <v>5021</v>
      </c>
      <c r="C2982" t="s">
        <v>5015</v>
      </c>
      <c r="D2982" s="1">
        <v>102915</v>
      </c>
      <c r="E2982" s="1">
        <v>72040.5</v>
      </c>
      <c r="F2982" s="1">
        <v>30874.5</v>
      </c>
      <c r="G2982" s="50">
        <v>9</v>
      </c>
      <c r="H2982" s="50">
        <f t="shared" si="46"/>
        <v>1</v>
      </c>
    </row>
    <row r="2983" spans="1:8" x14ac:dyDescent="0.25">
      <c r="A2983" t="s">
        <v>5193</v>
      </c>
      <c r="B2983" t="s">
        <v>5025</v>
      </c>
      <c r="C2983" t="s">
        <v>5017</v>
      </c>
      <c r="D2983" s="1">
        <v>93526.56</v>
      </c>
      <c r="E2983" s="1">
        <v>65468.591999999997</v>
      </c>
      <c r="F2983" s="1">
        <v>28057.968000000001</v>
      </c>
      <c r="G2983" s="50">
        <v>3</v>
      </c>
      <c r="H2983" s="50">
        <f t="shared" si="46"/>
        <v>1</v>
      </c>
    </row>
    <row r="2984" spans="1:8" x14ac:dyDescent="0.25">
      <c r="A2984" t="s">
        <v>5193</v>
      </c>
      <c r="B2984" t="s">
        <v>5026</v>
      </c>
      <c r="C2984" t="s">
        <v>5017</v>
      </c>
      <c r="D2984" s="1">
        <v>66065.45</v>
      </c>
      <c r="E2984" s="1">
        <v>46245.815000000002</v>
      </c>
      <c r="F2984" s="1">
        <v>19819.634999999998</v>
      </c>
      <c r="G2984" s="50">
        <v>11</v>
      </c>
      <c r="H2984" s="50">
        <f t="shared" si="46"/>
        <v>1</v>
      </c>
    </row>
    <row r="2985" spans="1:8" x14ac:dyDescent="0.25">
      <c r="A2985" t="s">
        <v>5189</v>
      </c>
      <c r="B2985" t="s">
        <v>5025</v>
      </c>
      <c r="C2985" t="s">
        <v>5016</v>
      </c>
      <c r="D2985" s="1">
        <v>221249.28</v>
      </c>
      <c r="E2985" s="1">
        <v>154874.49600000001</v>
      </c>
      <c r="F2985" s="1">
        <v>66374.784</v>
      </c>
      <c r="G2985" s="50">
        <v>6</v>
      </c>
      <c r="H2985" s="50">
        <f t="shared" si="46"/>
        <v>1</v>
      </c>
    </row>
    <row r="2986" spans="1:8" x14ac:dyDescent="0.25">
      <c r="A2986" t="s">
        <v>5186</v>
      </c>
      <c r="B2986" t="s">
        <v>5023</v>
      </c>
      <c r="C2986" t="s">
        <v>5015</v>
      </c>
      <c r="D2986" s="1">
        <v>44477.4</v>
      </c>
      <c r="E2986" s="1">
        <v>31134.18</v>
      </c>
      <c r="F2986" s="1">
        <v>13343.22</v>
      </c>
      <c r="G2986" s="50">
        <v>12</v>
      </c>
      <c r="H2986" s="50">
        <f t="shared" si="46"/>
        <v>1</v>
      </c>
    </row>
    <row r="2987" spans="1:8" x14ac:dyDescent="0.25">
      <c r="A2987" t="s">
        <v>5186</v>
      </c>
      <c r="B2987" t="s">
        <v>5022</v>
      </c>
      <c r="C2987" t="s">
        <v>5013</v>
      </c>
      <c r="D2987" s="1">
        <v>223789.44</v>
      </c>
      <c r="E2987" s="1">
        <v>156652.60800000001</v>
      </c>
      <c r="F2987" s="1">
        <v>67136.831999999995</v>
      </c>
      <c r="G2987" s="50">
        <v>6</v>
      </c>
      <c r="H2987" s="50">
        <f t="shared" si="46"/>
        <v>1</v>
      </c>
    </row>
    <row r="2988" spans="1:8" x14ac:dyDescent="0.25">
      <c r="A2988" t="s">
        <v>5186</v>
      </c>
      <c r="B2988" t="s">
        <v>5022</v>
      </c>
      <c r="C2988" t="s">
        <v>5016</v>
      </c>
      <c r="D2988" s="1">
        <v>91072.8</v>
      </c>
      <c r="E2988" s="1">
        <v>63750.96</v>
      </c>
      <c r="F2988" s="1">
        <v>27321.84</v>
      </c>
      <c r="G2988" s="50">
        <v>3</v>
      </c>
      <c r="H2988" s="50">
        <f t="shared" si="46"/>
        <v>1</v>
      </c>
    </row>
    <row r="2989" spans="1:8" x14ac:dyDescent="0.25">
      <c r="A2989" t="s">
        <v>5194</v>
      </c>
      <c r="B2989" t="s">
        <v>5023</v>
      </c>
      <c r="C2989" t="s">
        <v>5014</v>
      </c>
      <c r="D2989" s="1">
        <v>59163.519999999997</v>
      </c>
      <c r="E2989" s="1">
        <v>41414.464</v>
      </c>
      <c r="F2989" s="1">
        <v>17749.056</v>
      </c>
      <c r="G2989" s="50">
        <v>8</v>
      </c>
      <c r="H2989" s="50">
        <f t="shared" si="46"/>
        <v>1</v>
      </c>
    </row>
    <row r="2990" spans="1:8" x14ac:dyDescent="0.25">
      <c r="A2990" t="s">
        <v>5188</v>
      </c>
      <c r="B2990" t="s">
        <v>5023</v>
      </c>
      <c r="C2990" t="s">
        <v>5015</v>
      </c>
      <c r="D2990" s="1">
        <v>52569.14</v>
      </c>
      <c r="E2990" s="1">
        <v>36798.398000000001</v>
      </c>
      <c r="F2990" s="1">
        <v>15770.742</v>
      </c>
      <c r="G2990" s="50">
        <v>2</v>
      </c>
      <c r="H2990" s="50">
        <f t="shared" si="46"/>
        <v>1</v>
      </c>
    </row>
    <row r="2991" spans="1:8" x14ac:dyDescent="0.25">
      <c r="A2991" t="s">
        <v>5183</v>
      </c>
      <c r="B2991" t="s">
        <v>5025</v>
      </c>
      <c r="C2991" t="s">
        <v>5014</v>
      </c>
      <c r="D2991" s="1">
        <v>57324</v>
      </c>
      <c r="E2991" s="1">
        <v>40126.800000000003</v>
      </c>
      <c r="F2991" s="1">
        <v>17197.2</v>
      </c>
      <c r="G2991" s="50">
        <v>3</v>
      </c>
      <c r="H2991" s="50">
        <f t="shared" si="46"/>
        <v>1</v>
      </c>
    </row>
    <row r="2992" spans="1:8" x14ac:dyDescent="0.25">
      <c r="A2992" t="s">
        <v>5191</v>
      </c>
      <c r="B2992" t="s">
        <v>5020</v>
      </c>
      <c r="C2992" t="s">
        <v>5013</v>
      </c>
      <c r="D2992" s="1">
        <v>108300</v>
      </c>
      <c r="E2992" s="1">
        <v>75810</v>
      </c>
      <c r="F2992" s="1">
        <v>32490</v>
      </c>
      <c r="G2992" s="50">
        <v>12</v>
      </c>
      <c r="H2992" s="50">
        <f t="shared" si="46"/>
        <v>1</v>
      </c>
    </row>
    <row r="2993" spans="1:8" x14ac:dyDescent="0.25">
      <c r="A2993" t="s">
        <v>5193</v>
      </c>
      <c r="B2993" t="s">
        <v>5026</v>
      </c>
      <c r="C2993" t="s">
        <v>5015</v>
      </c>
      <c r="D2993" s="1">
        <v>81642.600000000006</v>
      </c>
      <c r="E2993" s="1">
        <v>57149.82</v>
      </c>
      <c r="F2993" s="1">
        <v>24492.78</v>
      </c>
      <c r="G2993" s="50">
        <v>5</v>
      </c>
      <c r="H2993" s="50">
        <f t="shared" si="46"/>
        <v>1</v>
      </c>
    </row>
    <row r="2994" spans="1:8" x14ac:dyDescent="0.25">
      <c r="A2994" t="s">
        <v>5186</v>
      </c>
      <c r="B2994" t="s">
        <v>5024</v>
      </c>
      <c r="C2994" t="s">
        <v>5017</v>
      </c>
      <c r="D2994" s="1">
        <v>219672</v>
      </c>
      <c r="E2994" s="1">
        <v>153770.4</v>
      </c>
      <c r="F2994" s="1">
        <v>65901.600000000006</v>
      </c>
      <c r="G2994" s="50">
        <v>8</v>
      </c>
      <c r="H2994" s="50">
        <f t="shared" si="46"/>
        <v>1</v>
      </c>
    </row>
    <row r="2995" spans="1:8" x14ac:dyDescent="0.25">
      <c r="A2995" t="s">
        <v>5187</v>
      </c>
      <c r="B2995" t="s">
        <v>5024</v>
      </c>
      <c r="C2995" t="s">
        <v>5016</v>
      </c>
      <c r="D2995" s="1">
        <v>90553.48</v>
      </c>
      <c r="E2995" s="1">
        <v>63387.436000000002</v>
      </c>
      <c r="F2995" s="1">
        <v>27166.044000000002</v>
      </c>
      <c r="G2995" s="50">
        <v>4</v>
      </c>
      <c r="H2995" s="50">
        <f t="shared" si="46"/>
        <v>1</v>
      </c>
    </row>
    <row r="2996" spans="1:8" x14ac:dyDescent="0.25">
      <c r="A2996" t="s">
        <v>5193</v>
      </c>
      <c r="B2996" t="s">
        <v>5024</v>
      </c>
      <c r="C2996" t="s">
        <v>5016</v>
      </c>
      <c r="D2996" s="1">
        <v>146364.6</v>
      </c>
      <c r="E2996" s="1">
        <v>102455.22</v>
      </c>
      <c r="F2996" s="1">
        <v>43909.38</v>
      </c>
      <c r="G2996" s="50">
        <v>10</v>
      </c>
      <c r="H2996" s="50">
        <f t="shared" si="46"/>
        <v>1</v>
      </c>
    </row>
    <row r="2997" spans="1:8" x14ac:dyDescent="0.25">
      <c r="A2997" t="s">
        <v>5189</v>
      </c>
      <c r="B2997" t="s">
        <v>5026</v>
      </c>
      <c r="C2997" t="s">
        <v>5015</v>
      </c>
      <c r="D2997" s="1">
        <v>26867</v>
      </c>
      <c r="E2997" s="1">
        <v>18806.900000000001</v>
      </c>
      <c r="F2997" s="1">
        <v>8060.1</v>
      </c>
      <c r="G2997" s="50">
        <v>1</v>
      </c>
      <c r="H2997" s="50">
        <f t="shared" si="46"/>
        <v>1</v>
      </c>
    </row>
    <row r="2998" spans="1:8" x14ac:dyDescent="0.25">
      <c r="A2998" t="s">
        <v>5193</v>
      </c>
      <c r="B2998" t="s">
        <v>5025</v>
      </c>
      <c r="C2998" t="s">
        <v>5016</v>
      </c>
      <c r="D2998" s="1">
        <v>335612.15999999997</v>
      </c>
      <c r="E2998" s="1">
        <v>234928.51199999999</v>
      </c>
      <c r="F2998" s="1">
        <v>100683.648</v>
      </c>
      <c r="G2998" s="50">
        <v>12</v>
      </c>
      <c r="H2998" s="50">
        <f t="shared" si="46"/>
        <v>1</v>
      </c>
    </row>
    <row r="2999" spans="1:8" x14ac:dyDescent="0.25">
      <c r="A2999" t="s">
        <v>5191</v>
      </c>
      <c r="B2999" t="s">
        <v>5026</v>
      </c>
      <c r="C2999" t="s">
        <v>5013</v>
      </c>
      <c r="D2999" s="1">
        <v>178200.95999999999</v>
      </c>
      <c r="E2999" s="1">
        <v>124740.67200000001</v>
      </c>
      <c r="F2999" s="1">
        <v>53460.288</v>
      </c>
      <c r="G2999" s="50">
        <v>12</v>
      </c>
      <c r="H2999" s="50">
        <f t="shared" si="46"/>
        <v>1</v>
      </c>
    </row>
    <row r="3000" spans="1:8" x14ac:dyDescent="0.25">
      <c r="A3000" t="s">
        <v>5194</v>
      </c>
      <c r="B3000" t="s">
        <v>5022</v>
      </c>
      <c r="C3000" t="s">
        <v>5014</v>
      </c>
      <c r="D3000" s="1">
        <v>233679.6</v>
      </c>
      <c r="E3000" s="1">
        <v>163575.72</v>
      </c>
      <c r="F3000" s="1">
        <v>70103.88</v>
      </c>
      <c r="G3000" s="50">
        <v>7</v>
      </c>
      <c r="H3000" s="50">
        <f t="shared" si="46"/>
        <v>1</v>
      </c>
    </row>
    <row r="3001" spans="1:8" x14ac:dyDescent="0.25">
      <c r="A3001" t="s">
        <v>5183</v>
      </c>
      <c r="B3001" t="s">
        <v>5026</v>
      </c>
      <c r="C3001" t="s">
        <v>5013</v>
      </c>
      <c r="D3001" s="1">
        <v>453961.2</v>
      </c>
      <c r="E3001" s="1">
        <v>317772.84000000003</v>
      </c>
      <c r="F3001" s="1">
        <v>136188.35999999999</v>
      </c>
      <c r="G3001" s="50">
        <v>12</v>
      </c>
      <c r="H3001" s="50">
        <f t="shared" si="46"/>
        <v>1</v>
      </c>
    </row>
    <row r="3002" spans="1:8" x14ac:dyDescent="0.25">
      <c r="A3002" t="s">
        <v>5184</v>
      </c>
      <c r="B3002" t="s">
        <v>5026</v>
      </c>
      <c r="C3002" t="s">
        <v>5013</v>
      </c>
      <c r="D3002" s="1">
        <v>121152</v>
      </c>
      <c r="E3002" s="1">
        <v>84806.399999999994</v>
      </c>
      <c r="F3002" s="1">
        <v>36345.599999999999</v>
      </c>
      <c r="G3002" s="50">
        <v>6</v>
      </c>
      <c r="H3002" s="50">
        <f t="shared" si="46"/>
        <v>1</v>
      </c>
    </row>
    <row r="3003" spans="1:8" x14ac:dyDescent="0.25">
      <c r="A3003" t="s">
        <v>5192</v>
      </c>
      <c r="B3003" t="s">
        <v>5019</v>
      </c>
      <c r="C3003" t="s">
        <v>5016</v>
      </c>
      <c r="D3003" s="1">
        <v>252890</v>
      </c>
      <c r="E3003" s="1">
        <v>177023</v>
      </c>
      <c r="F3003" s="1">
        <v>75867</v>
      </c>
      <c r="G3003" s="50">
        <v>11</v>
      </c>
      <c r="H3003" s="50">
        <f t="shared" si="46"/>
        <v>1</v>
      </c>
    </row>
    <row r="3004" spans="1:8" x14ac:dyDescent="0.25">
      <c r="A3004" t="s">
        <v>5194</v>
      </c>
      <c r="B3004" t="s">
        <v>5020</v>
      </c>
      <c r="C3004" t="s">
        <v>5013</v>
      </c>
      <c r="D3004" s="1">
        <v>35563.5</v>
      </c>
      <c r="E3004" s="1">
        <v>24894.45</v>
      </c>
      <c r="F3004" s="1">
        <v>10669.05</v>
      </c>
      <c r="G3004" s="50">
        <v>6</v>
      </c>
      <c r="H3004" s="50">
        <f t="shared" si="46"/>
        <v>1</v>
      </c>
    </row>
    <row r="3005" spans="1:8" x14ac:dyDescent="0.25">
      <c r="A3005" t="s">
        <v>5193</v>
      </c>
      <c r="B3005" t="s">
        <v>5019</v>
      </c>
      <c r="C3005" t="s">
        <v>5017</v>
      </c>
      <c r="D3005" s="1">
        <v>167310</v>
      </c>
      <c r="E3005" s="1">
        <v>117117</v>
      </c>
      <c r="F3005" s="1">
        <v>50193</v>
      </c>
      <c r="G3005" s="50">
        <v>10</v>
      </c>
      <c r="H3005" s="50">
        <f t="shared" si="46"/>
        <v>1</v>
      </c>
    </row>
    <row r="3006" spans="1:8" x14ac:dyDescent="0.25">
      <c r="A3006" t="s">
        <v>5194</v>
      </c>
      <c r="B3006" t="s">
        <v>5022</v>
      </c>
      <c r="C3006" t="s">
        <v>5016</v>
      </c>
      <c r="D3006" s="1">
        <v>356340</v>
      </c>
      <c r="E3006" s="1">
        <v>249438</v>
      </c>
      <c r="F3006" s="1">
        <v>106902</v>
      </c>
      <c r="G3006" s="50">
        <v>12</v>
      </c>
      <c r="H3006" s="50">
        <f t="shared" si="46"/>
        <v>1</v>
      </c>
    </row>
    <row r="3007" spans="1:8" x14ac:dyDescent="0.25">
      <c r="A3007" t="s">
        <v>5183</v>
      </c>
      <c r="B3007" t="s">
        <v>5026</v>
      </c>
      <c r="C3007" t="s">
        <v>5015</v>
      </c>
      <c r="D3007" s="1">
        <v>166880</v>
      </c>
      <c r="E3007" s="1">
        <v>116816</v>
      </c>
      <c r="F3007" s="1">
        <v>50064</v>
      </c>
      <c r="G3007" s="50">
        <v>10</v>
      </c>
      <c r="H3007" s="50">
        <f t="shared" si="46"/>
        <v>1</v>
      </c>
    </row>
    <row r="3008" spans="1:8" x14ac:dyDescent="0.25">
      <c r="A3008" t="s">
        <v>5193</v>
      </c>
      <c r="B3008" t="s">
        <v>5023</v>
      </c>
      <c r="C3008" t="s">
        <v>5014</v>
      </c>
      <c r="D3008" s="1">
        <v>274211.84000000003</v>
      </c>
      <c r="E3008" s="1">
        <v>191948.288</v>
      </c>
      <c r="F3008" s="1">
        <v>82263.551999999996</v>
      </c>
      <c r="G3008" s="50">
        <v>8</v>
      </c>
      <c r="H3008" s="50">
        <f t="shared" si="46"/>
        <v>1</v>
      </c>
    </row>
    <row r="3009" spans="1:8" x14ac:dyDescent="0.25">
      <c r="A3009" t="s">
        <v>5188</v>
      </c>
      <c r="B3009" t="s">
        <v>5020</v>
      </c>
      <c r="C3009" t="s">
        <v>5016</v>
      </c>
      <c r="D3009" s="1">
        <v>67399.199999999997</v>
      </c>
      <c r="E3009" s="1">
        <v>47179.44</v>
      </c>
      <c r="F3009" s="1">
        <v>20219.759999999998</v>
      </c>
      <c r="G3009" s="50">
        <v>2</v>
      </c>
      <c r="H3009" s="50">
        <f t="shared" si="46"/>
        <v>1</v>
      </c>
    </row>
    <row r="3010" spans="1:8" x14ac:dyDescent="0.25">
      <c r="A3010" t="s">
        <v>5188</v>
      </c>
      <c r="B3010" t="s">
        <v>5022</v>
      </c>
      <c r="C3010" t="s">
        <v>5017</v>
      </c>
      <c r="D3010" s="1">
        <v>137944.79999999999</v>
      </c>
      <c r="E3010" s="1">
        <v>96561.36</v>
      </c>
      <c r="F3010" s="1">
        <v>41383.440000000002</v>
      </c>
      <c r="G3010" s="50">
        <v>5</v>
      </c>
      <c r="H3010" s="50">
        <f t="shared" si="46"/>
        <v>1</v>
      </c>
    </row>
    <row r="3011" spans="1:8" x14ac:dyDescent="0.25">
      <c r="A3011" t="s">
        <v>5192</v>
      </c>
      <c r="B3011" t="s">
        <v>5024</v>
      </c>
      <c r="C3011" t="s">
        <v>5013</v>
      </c>
      <c r="D3011" s="1">
        <v>39618</v>
      </c>
      <c r="E3011" s="1">
        <v>27732.6</v>
      </c>
      <c r="F3011" s="1">
        <v>11885.4</v>
      </c>
      <c r="G3011" s="50">
        <v>2</v>
      </c>
      <c r="H3011" s="50">
        <f t="shared" ref="H3011:H3074" si="47">SUBTOTAL(103,A3011)</f>
        <v>1</v>
      </c>
    </row>
    <row r="3012" spans="1:8" x14ac:dyDescent="0.25">
      <c r="A3012" t="s">
        <v>5183</v>
      </c>
      <c r="B3012" t="s">
        <v>5024</v>
      </c>
      <c r="C3012" t="s">
        <v>5015</v>
      </c>
      <c r="D3012" s="1">
        <v>368921.52</v>
      </c>
      <c r="E3012" s="1">
        <v>258245.06400000001</v>
      </c>
      <c r="F3012" s="1">
        <v>110676.45600000001</v>
      </c>
      <c r="G3012" s="50">
        <v>11</v>
      </c>
      <c r="H3012" s="50">
        <f t="shared" si="47"/>
        <v>1</v>
      </c>
    </row>
    <row r="3013" spans="1:8" x14ac:dyDescent="0.25">
      <c r="A3013" t="s">
        <v>5184</v>
      </c>
      <c r="B3013" t="s">
        <v>5026</v>
      </c>
      <c r="C3013" t="s">
        <v>5014</v>
      </c>
      <c r="D3013" s="1">
        <v>230181.12</v>
      </c>
      <c r="E3013" s="1">
        <v>161126.78400000001</v>
      </c>
      <c r="F3013" s="1">
        <v>69054.335999999996</v>
      </c>
      <c r="G3013" s="50">
        <v>12</v>
      </c>
      <c r="H3013" s="50">
        <f t="shared" si="47"/>
        <v>1</v>
      </c>
    </row>
    <row r="3014" spans="1:8" x14ac:dyDescent="0.25">
      <c r="A3014" t="s">
        <v>5183</v>
      </c>
      <c r="B3014" t="s">
        <v>5019</v>
      </c>
      <c r="C3014" t="s">
        <v>5016</v>
      </c>
      <c r="D3014" s="1">
        <v>36032.04</v>
      </c>
      <c r="E3014" s="1">
        <v>25222.428</v>
      </c>
      <c r="F3014" s="1">
        <v>10809.611999999999</v>
      </c>
      <c r="G3014" s="50">
        <v>1</v>
      </c>
      <c r="H3014" s="50">
        <f t="shared" si="47"/>
        <v>1</v>
      </c>
    </row>
    <row r="3015" spans="1:8" x14ac:dyDescent="0.25">
      <c r="A3015" t="s">
        <v>5187</v>
      </c>
      <c r="B3015" t="s">
        <v>5020</v>
      </c>
      <c r="C3015" t="s">
        <v>5014</v>
      </c>
      <c r="D3015" s="1">
        <v>164174</v>
      </c>
      <c r="E3015" s="1">
        <v>114921.8</v>
      </c>
      <c r="F3015" s="1">
        <v>49252.2</v>
      </c>
      <c r="G3015" s="50">
        <v>10</v>
      </c>
      <c r="H3015" s="50">
        <f t="shared" si="47"/>
        <v>1</v>
      </c>
    </row>
    <row r="3016" spans="1:8" x14ac:dyDescent="0.25">
      <c r="A3016" t="s">
        <v>5188</v>
      </c>
      <c r="B3016" t="s">
        <v>5025</v>
      </c>
      <c r="C3016" t="s">
        <v>5013</v>
      </c>
      <c r="D3016" s="1">
        <v>50982</v>
      </c>
      <c r="E3016" s="1">
        <v>35687.4</v>
      </c>
      <c r="F3016" s="1">
        <v>15294.6</v>
      </c>
      <c r="G3016" s="50">
        <v>2</v>
      </c>
      <c r="H3016" s="50">
        <f t="shared" si="47"/>
        <v>1</v>
      </c>
    </row>
    <row r="3017" spans="1:8" x14ac:dyDescent="0.25">
      <c r="A3017" t="s">
        <v>5194</v>
      </c>
      <c r="B3017" t="s">
        <v>5023</v>
      </c>
      <c r="C3017" t="s">
        <v>5017</v>
      </c>
      <c r="D3017" s="1">
        <v>24020</v>
      </c>
      <c r="E3017" s="1">
        <v>16814</v>
      </c>
      <c r="F3017" s="1">
        <v>7206</v>
      </c>
      <c r="G3017" s="50">
        <v>1</v>
      </c>
      <c r="H3017" s="50">
        <f t="shared" si="47"/>
        <v>1</v>
      </c>
    </row>
    <row r="3018" spans="1:8" x14ac:dyDescent="0.25">
      <c r="A3018" t="s">
        <v>5191</v>
      </c>
      <c r="B3018" t="s">
        <v>5021</v>
      </c>
      <c r="C3018" t="s">
        <v>5014</v>
      </c>
      <c r="D3018" s="1">
        <v>157326.24</v>
      </c>
      <c r="E3018" s="1">
        <v>110128.368</v>
      </c>
      <c r="F3018" s="1">
        <v>47197.872000000003</v>
      </c>
      <c r="G3018" s="50">
        <v>12</v>
      </c>
      <c r="H3018" s="50">
        <f t="shared" si="47"/>
        <v>1</v>
      </c>
    </row>
    <row r="3019" spans="1:8" x14ac:dyDescent="0.25">
      <c r="A3019" t="s">
        <v>5183</v>
      </c>
      <c r="B3019" t="s">
        <v>5023</v>
      </c>
      <c r="C3019" t="s">
        <v>5017</v>
      </c>
      <c r="D3019" s="1">
        <v>194598</v>
      </c>
      <c r="E3019" s="1">
        <v>136218.6</v>
      </c>
      <c r="F3019" s="1">
        <v>58379.4</v>
      </c>
      <c r="G3019" s="50">
        <v>6</v>
      </c>
      <c r="H3019" s="50">
        <f t="shared" si="47"/>
        <v>1</v>
      </c>
    </row>
    <row r="3020" spans="1:8" x14ac:dyDescent="0.25">
      <c r="A3020" t="s">
        <v>5187</v>
      </c>
      <c r="B3020" t="s">
        <v>5025</v>
      </c>
      <c r="C3020" t="s">
        <v>5017</v>
      </c>
      <c r="D3020" s="1">
        <v>417105.81</v>
      </c>
      <c r="E3020" s="1">
        <v>291974.06699999998</v>
      </c>
      <c r="F3020" s="1">
        <v>125131.743</v>
      </c>
      <c r="G3020" s="50">
        <v>11</v>
      </c>
      <c r="H3020" s="50">
        <f t="shared" si="47"/>
        <v>1</v>
      </c>
    </row>
    <row r="3021" spans="1:8" x14ac:dyDescent="0.25">
      <c r="A3021" t="s">
        <v>5187</v>
      </c>
      <c r="B3021" t="s">
        <v>5019</v>
      </c>
      <c r="C3021" t="s">
        <v>5015</v>
      </c>
      <c r="D3021" s="1">
        <v>103652.64</v>
      </c>
      <c r="E3021" s="1">
        <v>72556.847999999998</v>
      </c>
      <c r="F3021" s="1">
        <v>31095.792000000001</v>
      </c>
      <c r="G3021" s="50">
        <v>3</v>
      </c>
      <c r="H3021" s="50">
        <f t="shared" si="47"/>
        <v>1</v>
      </c>
    </row>
    <row r="3022" spans="1:8" x14ac:dyDescent="0.25">
      <c r="A3022" t="s">
        <v>5193</v>
      </c>
      <c r="B3022" t="s">
        <v>5022</v>
      </c>
      <c r="C3022" t="s">
        <v>5015</v>
      </c>
      <c r="D3022" s="1">
        <v>48782.879999999997</v>
      </c>
      <c r="E3022" s="1">
        <v>34148.016000000003</v>
      </c>
      <c r="F3022" s="1">
        <v>14634.864</v>
      </c>
      <c r="G3022" s="50">
        <v>4</v>
      </c>
      <c r="H3022" s="50">
        <f t="shared" si="47"/>
        <v>1</v>
      </c>
    </row>
    <row r="3023" spans="1:8" x14ac:dyDescent="0.25">
      <c r="A3023" t="s">
        <v>5185</v>
      </c>
      <c r="B3023" t="s">
        <v>5020</v>
      </c>
      <c r="C3023" t="s">
        <v>5013</v>
      </c>
      <c r="D3023" s="1">
        <v>269343</v>
      </c>
      <c r="E3023" s="1">
        <v>188540.1</v>
      </c>
      <c r="F3023" s="1">
        <v>80802.899999999994</v>
      </c>
      <c r="G3023" s="50">
        <v>9</v>
      </c>
      <c r="H3023" s="50">
        <f t="shared" si="47"/>
        <v>1</v>
      </c>
    </row>
    <row r="3024" spans="1:8" x14ac:dyDescent="0.25">
      <c r="A3024" t="s">
        <v>5183</v>
      </c>
      <c r="B3024" t="s">
        <v>5024</v>
      </c>
      <c r="C3024" t="s">
        <v>5014</v>
      </c>
      <c r="D3024" s="1">
        <v>21247</v>
      </c>
      <c r="E3024" s="1">
        <v>14872.9</v>
      </c>
      <c r="F3024" s="1">
        <v>6374.1</v>
      </c>
      <c r="G3024" s="50">
        <v>1</v>
      </c>
      <c r="H3024" s="50">
        <f t="shared" si="47"/>
        <v>1</v>
      </c>
    </row>
    <row r="3025" spans="1:8" x14ac:dyDescent="0.25">
      <c r="A3025" t="s">
        <v>5184</v>
      </c>
      <c r="B3025" t="s">
        <v>5022</v>
      </c>
      <c r="C3025" t="s">
        <v>5017</v>
      </c>
      <c r="D3025" s="1">
        <v>34665</v>
      </c>
      <c r="E3025" s="1">
        <v>24265.5</v>
      </c>
      <c r="F3025" s="1">
        <v>10399.5</v>
      </c>
      <c r="G3025" s="50">
        <v>1</v>
      </c>
      <c r="H3025" s="50">
        <f t="shared" si="47"/>
        <v>1</v>
      </c>
    </row>
    <row r="3026" spans="1:8" x14ac:dyDescent="0.25">
      <c r="A3026" t="s">
        <v>5189</v>
      </c>
      <c r="B3026" t="s">
        <v>5024</v>
      </c>
      <c r="C3026" t="s">
        <v>5017</v>
      </c>
      <c r="D3026" s="1">
        <v>97259.79</v>
      </c>
      <c r="E3026" s="1">
        <v>68081.853000000003</v>
      </c>
      <c r="F3026" s="1">
        <v>29177.937000000002</v>
      </c>
      <c r="G3026" s="50">
        <v>3</v>
      </c>
      <c r="H3026" s="50">
        <f t="shared" si="47"/>
        <v>1</v>
      </c>
    </row>
    <row r="3027" spans="1:8" x14ac:dyDescent="0.25">
      <c r="A3027" t="s">
        <v>5185</v>
      </c>
      <c r="B3027" t="s">
        <v>5025</v>
      </c>
      <c r="C3027" t="s">
        <v>5016</v>
      </c>
      <c r="D3027" s="1">
        <v>7462.14</v>
      </c>
      <c r="E3027" s="1">
        <v>5223.4979999999996</v>
      </c>
      <c r="F3027" s="1">
        <v>2238.6419999999998</v>
      </c>
      <c r="G3027" s="50">
        <v>3</v>
      </c>
      <c r="H3027" s="50">
        <f t="shared" si="47"/>
        <v>1</v>
      </c>
    </row>
    <row r="3028" spans="1:8" x14ac:dyDescent="0.25">
      <c r="A3028" t="s">
        <v>5185</v>
      </c>
      <c r="B3028" t="s">
        <v>5025</v>
      </c>
      <c r="C3028" t="s">
        <v>5015</v>
      </c>
      <c r="D3028" s="1">
        <v>72243.240000000005</v>
      </c>
      <c r="E3028" s="1">
        <v>50570.267999999996</v>
      </c>
      <c r="F3028" s="1">
        <v>21672.972000000002</v>
      </c>
      <c r="G3028" s="50">
        <v>4</v>
      </c>
      <c r="H3028" s="50">
        <f t="shared" si="47"/>
        <v>1</v>
      </c>
    </row>
    <row r="3029" spans="1:8" x14ac:dyDescent="0.25">
      <c r="A3029" t="s">
        <v>5191</v>
      </c>
      <c r="B3029" t="s">
        <v>5022</v>
      </c>
      <c r="C3029" t="s">
        <v>5015</v>
      </c>
      <c r="D3029" s="1">
        <v>37390.080000000002</v>
      </c>
      <c r="E3029" s="1">
        <v>26173.056</v>
      </c>
      <c r="F3029" s="1">
        <v>11217.023999999999</v>
      </c>
      <c r="G3029" s="50">
        <v>1</v>
      </c>
      <c r="H3029" s="50">
        <f t="shared" si="47"/>
        <v>1</v>
      </c>
    </row>
    <row r="3030" spans="1:8" x14ac:dyDescent="0.25">
      <c r="A3030" t="s">
        <v>5192</v>
      </c>
      <c r="B3030" t="s">
        <v>5019</v>
      </c>
      <c r="C3030" t="s">
        <v>5017</v>
      </c>
      <c r="D3030" s="1">
        <v>64152</v>
      </c>
      <c r="E3030" s="1">
        <v>44906.400000000001</v>
      </c>
      <c r="F3030" s="1">
        <v>19245.599999999999</v>
      </c>
      <c r="G3030" s="50">
        <v>12</v>
      </c>
      <c r="H3030" s="50">
        <f t="shared" si="47"/>
        <v>1</v>
      </c>
    </row>
    <row r="3031" spans="1:8" x14ac:dyDescent="0.25">
      <c r="A3031" t="s">
        <v>5193</v>
      </c>
      <c r="B3031" t="s">
        <v>5020</v>
      </c>
      <c r="C3031" t="s">
        <v>5017</v>
      </c>
      <c r="D3031" s="1">
        <v>180003.96</v>
      </c>
      <c r="E3031" s="1">
        <v>126002.772</v>
      </c>
      <c r="F3031" s="1">
        <v>54001.188000000002</v>
      </c>
      <c r="G3031" s="50">
        <v>6</v>
      </c>
      <c r="H3031" s="50">
        <f t="shared" si="47"/>
        <v>1</v>
      </c>
    </row>
    <row r="3032" spans="1:8" x14ac:dyDescent="0.25">
      <c r="A3032" t="s">
        <v>5184</v>
      </c>
      <c r="B3032" t="s">
        <v>5022</v>
      </c>
      <c r="C3032" t="s">
        <v>5013</v>
      </c>
      <c r="D3032" s="1">
        <v>27727.8</v>
      </c>
      <c r="E3032" s="1">
        <v>19409.46</v>
      </c>
      <c r="F3032" s="1">
        <v>8318.34</v>
      </c>
      <c r="G3032" s="50">
        <v>2</v>
      </c>
      <c r="H3032" s="50">
        <f t="shared" si="47"/>
        <v>1</v>
      </c>
    </row>
    <row r="3033" spans="1:8" x14ac:dyDescent="0.25">
      <c r="A3033" t="s">
        <v>5183</v>
      </c>
      <c r="B3033" t="s">
        <v>5023</v>
      </c>
      <c r="C3033" t="s">
        <v>5013</v>
      </c>
      <c r="D3033" s="1">
        <v>290099.61</v>
      </c>
      <c r="E3033" s="1">
        <v>203069.72700000001</v>
      </c>
      <c r="F3033" s="1">
        <v>87029.883000000002</v>
      </c>
      <c r="G3033" s="50">
        <v>9</v>
      </c>
      <c r="H3033" s="50">
        <f t="shared" si="47"/>
        <v>1</v>
      </c>
    </row>
    <row r="3034" spans="1:8" x14ac:dyDescent="0.25">
      <c r="A3034" t="s">
        <v>5187</v>
      </c>
      <c r="B3034" t="s">
        <v>5023</v>
      </c>
      <c r="C3034" t="s">
        <v>5014</v>
      </c>
      <c r="D3034" s="1">
        <v>115143.42</v>
      </c>
      <c r="E3034" s="1">
        <v>80600.394</v>
      </c>
      <c r="F3034" s="1">
        <v>34543.025999999998</v>
      </c>
      <c r="G3034" s="50">
        <v>7</v>
      </c>
      <c r="H3034" s="50">
        <f t="shared" si="47"/>
        <v>1</v>
      </c>
    </row>
    <row r="3035" spans="1:8" x14ac:dyDescent="0.25">
      <c r="A3035" t="s">
        <v>5191</v>
      </c>
      <c r="B3035" t="s">
        <v>5023</v>
      </c>
      <c r="C3035" t="s">
        <v>5015</v>
      </c>
      <c r="D3035" s="1">
        <v>23854.6</v>
      </c>
      <c r="E3035" s="1">
        <v>16698.22</v>
      </c>
      <c r="F3035" s="1">
        <v>7156.38</v>
      </c>
      <c r="G3035" s="50">
        <v>1</v>
      </c>
      <c r="H3035" s="50">
        <f t="shared" si="47"/>
        <v>1</v>
      </c>
    </row>
    <row r="3036" spans="1:8" x14ac:dyDescent="0.25">
      <c r="A3036" t="s">
        <v>5192</v>
      </c>
      <c r="B3036" t="s">
        <v>5019</v>
      </c>
      <c r="C3036" t="s">
        <v>5015</v>
      </c>
      <c r="D3036" s="1">
        <v>137182.56</v>
      </c>
      <c r="E3036" s="1">
        <v>96027.792000000001</v>
      </c>
      <c r="F3036" s="1">
        <v>41154.767999999996</v>
      </c>
      <c r="G3036" s="50">
        <v>6</v>
      </c>
      <c r="H3036" s="50">
        <f t="shared" si="47"/>
        <v>1</v>
      </c>
    </row>
    <row r="3037" spans="1:8" x14ac:dyDescent="0.25">
      <c r="A3037" t="s">
        <v>5185</v>
      </c>
      <c r="B3037" t="s">
        <v>5025</v>
      </c>
      <c r="C3037" t="s">
        <v>5013</v>
      </c>
      <c r="D3037" s="1">
        <v>130188</v>
      </c>
      <c r="E3037" s="1">
        <v>91131.6</v>
      </c>
      <c r="F3037" s="1">
        <v>39056.400000000001</v>
      </c>
      <c r="G3037" s="50">
        <v>12</v>
      </c>
      <c r="H3037" s="50">
        <f t="shared" si="47"/>
        <v>1</v>
      </c>
    </row>
    <row r="3038" spans="1:8" x14ac:dyDescent="0.25">
      <c r="A3038" t="s">
        <v>5192</v>
      </c>
      <c r="B3038" t="s">
        <v>5022</v>
      </c>
      <c r="C3038" t="s">
        <v>5014</v>
      </c>
      <c r="D3038" s="1">
        <v>257521.68</v>
      </c>
      <c r="E3038" s="1">
        <v>180265.17600000001</v>
      </c>
      <c r="F3038" s="1">
        <v>77256.504000000001</v>
      </c>
      <c r="G3038" s="50">
        <v>9</v>
      </c>
      <c r="H3038" s="50">
        <f t="shared" si="47"/>
        <v>1</v>
      </c>
    </row>
    <row r="3039" spans="1:8" x14ac:dyDescent="0.25">
      <c r="A3039" t="s">
        <v>5184</v>
      </c>
      <c r="B3039" t="s">
        <v>5019</v>
      </c>
      <c r="C3039" t="s">
        <v>5014</v>
      </c>
      <c r="D3039" s="1">
        <v>141222.39999999999</v>
      </c>
      <c r="E3039" s="1">
        <v>98855.679999999993</v>
      </c>
      <c r="F3039" s="1">
        <v>42366.720000000001</v>
      </c>
      <c r="G3039" s="50">
        <v>8</v>
      </c>
      <c r="H3039" s="50">
        <f t="shared" si="47"/>
        <v>1</v>
      </c>
    </row>
    <row r="3040" spans="1:8" x14ac:dyDescent="0.25">
      <c r="A3040" t="s">
        <v>5189</v>
      </c>
      <c r="B3040" t="s">
        <v>5021</v>
      </c>
      <c r="C3040" t="s">
        <v>5013</v>
      </c>
      <c r="D3040" s="1">
        <v>28772.06</v>
      </c>
      <c r="E3040" s="1">
        <v>20140.441999999999</v>
      </c>
      <c r="F3040" s="1">
        <v>8631.6180000000004</v>
      </c>
      <c r="G3040" s="50">
        <v>1</v>
      </c>
      <c r="H3040" s="50">
        <f t="shared" si="47"/>
        <v>1</v>
      </c>
    </row>
    <row r="3041" spans="1:8" x14ac:dyDescent="0.25">
      <c r="A3041" t="s">
        <v>5189</v>
      </c>
      <c r="B3041" t="s">
        <v>5026</v>
      </c>
      <c r="C3041" t="s">
        <v>5016</v>
      </c>
      <c r="D3041" s="1">
        <v>376827</v>
      </c>
      <c r="E3041" s="1">
        <v>263778.90000000002</v>
      </c>
      <c r="F3041" s="1">
        <v>113048.1</v>
      </c>
      <c r="G3041" s="50">
        <v>11</v>
      </c>
      <c r="H3041" s="50">
        <f t="shared" si="47"/>
        <v>1</v>
      </c>
    </row>
    <row r="3042" spans="1:8" x14ac:dyDescent="0.25">
      <c r="A3042" t="s">
        <v>5189</v>
      </c>
      <c r="B3042" t="s">
        <v>5024</v>
      </c>
      <c r="C3042" t="s">
        <v>5017</v>
      </c>
      <c r="D3042" s="1">
        <v>103641</v>
      </c>
      <c r="E3042" s="1">
        <v>72548.7</v>
      </c>
      <c r="F3042" s="1">
        <v>31092.3</v>
      </c>
      <c r="G3042" s="50">
        <v>3</v>
      </c>
      <c r="H3042" s="50">
        <f t="shared" si="47"/>
        <v>1</v>
      </c>
    </row>
    <row r="3043" spans="1:8" x14ac:dyDescent="0.25">
      <c r="A3043" t="s">
        <v>5188</v>
      </c>
      <c r="B3043" t="s">
        <v>5021</v>
      </c>
      <c r="C3043" t="s">
        <v>5015</v>
      </c>
      <c r="D3043" s="1">
        <v>17476.16</v>
      </c>
      <c r="E3043" s="1">
        <v>12233.312</v>
      </c>
      <c r="F3043" s="1">
        <v>5242.848</v>
      </c>
      <c r="G3043" s="50">
        <v>2</v>
      </c>
      <c r="H3043" s="50">
        <f t="shared" si="47"/>
        <v>1</v>
      </c>
    </row>
    <row r="3044" spans="1:8" x14ac:dyDescent="0.25">
      <c r="A3044" t="s">
        <v>5185</v>
      </c>
      <c r="B3044" t="s">
        <v>5026</v>
      </c>
      <c r="C3044" t="s">
        <v>5014</v>
      </c>
      <c r="D3044" s="1">
        <v>66261.960000000006</v>
      </c>
      <c r="E3044" s="1">
        <v>46383.372000000003</v>
      </c>
      <c r="F3044" s="1">
        <v>19878.588</v>
      </c>
      <c r="G3044" s="50">
        <v>2</v>
      </c>
      <c r="H3044" s="50">
        <f t="shared" si="47"/>
        <v>1</v>
      </c>
    </row>
    <row r="3045" spans="1:8" x14ac:dyDescent="0.25">
      <c r="A3045" t="s">
        <v>5189</v>
      </c>
      <c r="B3045" t="s">
        <v>5020</v>
      </c>
      <c r="C3045" t="s">
        <v>5016</v>
      </c>
      <c r="D3045" s="1">
        <v>24942</v>
      </c>
      <c r="E3045" s="1">
        <v>17459.400000000001</v>
      </c>
      <c r="F3045" s="1">
        <v>7482.6</v>
      </c>
      <c r="G3045" s="50">
        <v>3</v>
      </c>
      <c r="H3045" s="50">
        <f t="shared" si="47"/>
        <v>1</v>
      </c>
    </row>
    <row r="3046" spans="1:8" x14ac:dyDescent="0.25">
      <c r="A3046" t="s">
        <v>5183</v>
      </c>
      <c r="B3046" t="s">
        <v>5024</v>
      </c>
      <c r="C3046" t="s">
        <v>5013</v>
      </c>
      <c r="D3046" s="1">
        <v>32004.720000000001</v>
      </c>
      <c r="E3046" s="1">
        <v>22403.304</v>
      </c>
      <c r="F3046" s="1">
        <v>9601.4159999999993</v>
      </c>
      <c r="G3046" s="50">
        <v>6</v>
      </c>
      <c r="H3046" s="50">
        <f t="shared" si="47"/>
        <v>1</v>
      </c>
    </row>
    <row r="3047" spans="1:8" x14ac:dyDescent="0.25">
      <c r="A3047" t="s">
        <v>5183</v>
      </c>
      <c r="B3047" t="s">
        <v>5026</v>
      </c>
      <c r="C3047" t="s">
        <v>5014</v>
      </c>
      <c r="D3047" s="1">
        <v>165858.56</v>
      </c>
      <c r="E3047" s="1">
        <v>116100.992</v>
      </c>
      <c r="F3047" s="1">
        <v>49757.567999999999</v>
      </c>
      <c r="G3047" s="50">
        <v>8</v>
      </c>
      <c r="H3047" s="50">
        <f t="shared" si="47"/>
        <v>1</v>
      </c>
    </row>
    <row r="3048" spans="1:8" x14ac:dyDescent="0.25">
      <c r="A3048" t="s">
        <v>5190</v>
      </c>
      <c r="B3048" t="s">
        <v>5021</v>
      </c>
      <c r="C3048" t="s">
        <v>5017</v>
      </c>
      <c r="D3048" s="1">
        <v>120870.39999999999</v>
      </c>
      <c r="E3048" s="1">
        <v>84609.279999999999</v>
      </c>
      <c r="F3048" s="1">
        <v>36261.120000000003</v>
      </c>
      <c r="G3048" s="50">
        <v>8</v>
      </c>
      <c r="H3048" s="50">
        <f t="shared" si="47"/>
        <v>1</v>
      </c>
    </row>
    <row r="3049" spans="1:8" x14ac:dyDescent="0.25">
      <c r="A3049" t="s">
        <v>5189</v>
      </c>
      <c r="B3049" t="s">
        <v>5021</v>
      </c>
      <c r="C3049" t="s">
        <v>5013</v>
      </c>
      <c r="D3049" s="1">
        <v>8196.74</v>
      </c>
      <c r="E3049" s="1">
        <v>5737.7179999999998</v>
      </c>
      <c r="F3049" s="1">
        <v>2459.0219999999999</v>
      </c>
      <c r="G3049" s="50">
        <v>2</v>
      </c>
      <c r="H3049" s="50">
        <f t="shared" si="47"/>
        <v>1</v>
      </c>
    </row>
    <row r="3050" spans="1:8" x14ac:dyDescent="0.25">
      <c r="A3050" t="s">
        <v>5186</v>
      </c>
      <c r="B3050" t="s">
        <v>5022</v>
      </c>
      <c r="C3050" t="s">
        <v>5015</v>
      </c>
      <c r="D3050" s="1">
        <v>29578</v>
      </c>
      <c r="E3050" s="1">
        <v>20704.599999999999</v>
      </c>
      <c r="F3050" s="1">
        <v>8873.4</v>
      </c>
      <c r="G3050" s="50">
        <v>1</v>
      </c>
      <c r="H3050" s="50">
        <f t="shared" si="47"/>
        <v>1</v>
      </c>
    </row>
    <row r="3051" spans="1:8" x14ac:dyDescent="0.25">
      <c r="A3051" t="s">
        <v>5183</v>
      </c>
      <c r="B3051" t="s">
        <v>5021</v>
      </c>
      <c r="C3051" t="s">
        <v>5017</v>
      </c>
      <c r="D3051" s="1">
        <v>89249.2</v>
      </c>
      <c r="E3051" s="1">
        <v>62474.44</v>
      </c>
      <c r="F3051" s="1">
        <v>26774.76</v>
      </c>
      <c r="G3051" s="50">
        <v>8</v>
      </c>
      <c r="H3051" s="50">
        <f t="shared" si="47"/>
        <v>1</v>
      </c>
    </row>
    <row r="3052" spans="1:8" x14ac:dyDescent="0.25">
      <c r="A3052" t="s">
        <v>5190</v>
      </c>
      <c r="B3052" t="s">
        <v>5026</v>
      </c>
      <c r="C3052" t="s">
        <v>5015</v>
      </c>
      <c r="D3052" s="1">
        <v>9427</v>
      </c>
      <c r="E3052" s="1">
        <v>6598.9</v>
      </c>
      <c r="F3052" s="1">
        <v>2828.1</v>
      </c>
      <c r="G3052" s="50">
        <v>1</v>
      </c>
      <c r="H3052" s="50">
        <f t="shared" si="47"/>
        <v>1</v>
      </c>
    </row>
    <row r="3053" spans="1:8" x14ac:dyDescent="0.25">
      <c r="A3053" t="s">
        <v>5191</v>
      </c>
      <c r="B3053" t="s">
        <v>5025</v>
      </c>
      <c r="C3053" t="s">
        <v>5014</v>
      </c>
      <c r="D3053" s="1">
        <v>220737.24</v>
      </c>
      <c r="E3053" s="1">
        <v>154516.068</v>
      </c>
      <c r="F3053" s="1">
        <v>66221.172000000006</v>
      </c>
      <c r="G3053" s="50">
        <v>12</v>
      </c>
      <c r="H3053" s="50">
        <f t="shared" si="47"/>
        <v>1</v>
      </c>
    </row>
    <row r="3054" spans="1:8" x14ac:dyDescent="0.25">
      <c r="A3054" t="s">
        <v>5192</v>
      </c>
      <c r="B3054" t="s">
        <v>5022</v>
      </c>
      <c r="C3054" t="s">
        <v>5016</v>
      </c>
      <c r="D3054" s="1">
        <v>17998.47</v>
      </c>
      <c r="E3054" s="1">
        <v>12598.929</v>
      </c>
      <c r="F3054" s="1">
        <v>5399.5410000000002</v>
      </c>
      <c r="G3054" s="50">
        <v>7</v>
      </c>
      <c r="H3054" s="50">
        <f t="shared" si="47"/>
        <v>1</v>
      </c>
    </row>
    <row r="3055" spans="1:8" x14ac:dyDescent="0.25">
      <c r="A3055" t="s">
        <v>5191</v>
      </c>
      <c r="B3055" t="s">
        <v>5026</v>
      </c>
      <c r="C3055" t="s">
        <v>5016</v>
      </c>
      <c r="D3055" s="1">
        <v>310692</v>
      </c>
      <c r="E3055" s="1">
        <v>217484.4</v>
      </c>
      <c r="F3055" s="1">
        <v>93207.6</v>
      </c>
      <c r="G3055" s="50">
        <v>12</v>
      </c>
      <c r="H3055" s="50">
        <f t="shared" si="47"/>
        <v>1</v>
      </c>
    </row>
    <row r="3056" spans="1:8" x14ac:dyDescent="0.25">
      <c r="A3056" t="s">
        <v>5193</v>
      </c>
      <c r="B3056" t="s">
        <v>5019</v>
      </c>
      <c r="C3056" t="s">
        <v>5015</v>
      </c>
      <c r="D3056" s="1">
        <v>226869.12</v>
      </c>
      <c r="E3056" s="1">
        <v>158808.38399999999</v>
      </c>
      <c r="F3056" s="1">
        <v>68060.736000000004</v>
      </c>
      <c r="G3056" s="50">
        <v>8</v>
      </c>
      <c r="H3056" s="50">
        <f t="shared" si="47"/>
        <v>1</v>
      </c>
    </row>
    <row r="3057" spans="1:8" x14ac:dyDescent="0.25">
      <c r="A3057" t="s">
        <v>5184</v>
      </c>
      <c r="B3057" t="s">
        <v>5023</v>
      </c>
      <c r="C3057" t="s">
        <v>5014</v>
      </c>
      <c r="D3057" s="1">
        <v>107430</v>
      </c>
      <c r="E3057" s="1">
        <v>75201</v>
      </c>
      <c r="F3057" s="1">
        <v>32229</v>
      </c>
      <c r="G3057" s="50">
        <v>10</v>
      </c>
      <c r="H3057" s="50">
        <f t="shared" si="47"/>
        <v>1</v>
      </c>
    </row>
    <row r="3058" spans="1:8" x14ac:dyDescent="0.25">
      <c r="A3058" t="s">
        <v>5185</v>
      </c>
      <c r="B3058" t="s">
        <v>5022</v>
      </c>
      <c r="C3058" t="s">
        <v>5014</v>
      </c>
      <c r="D3058" s="1">
        <v>18738.72</v>
      </c>
      <c r="E3058" s="1">
        <v>13117.103999999999</v>
      </c>
      <c r="F3058" s="1">
        <v>5621.616</v>
      </c>
      <c r="G3058" s="50">
        <v>7</v>
      </c>
      <c r="H3058" s="50">
        <f t="shared" si="47"/>
        <v>1</v>
      </c>
    </row>
    <row r="3059" spans="1:8" x14ac:dyDescent="0.25">
      <c r="A3059" t="s">
        <v>5184</v>
      </c>
      <c r="B3059" t="s">
        <v>5019</v>
      </c>
      <c r="C3059" t="s">
        <v>5016</v>
      </c>
      <c r="D3059" s="1">
        <v>40614.959999999999</v>
      </c>
      <c r="E3059" s="1">
        <v>28430.472000000002</v>
      </c>
      <c r="F3059" s="1">
        <v>12184.487999999999</v>
      </c>
      <c r="G3059" s="50">
        <v>2</v>
      </c>
      <c r="H3059" s="50">
        <f t="shared" si="47"/>
        <v>1</v>
      </c>
    </row>
    <row r="3060" spans="1:8" x14ac:dyDescent="0.25">
      <c r="A3060" t="s">
        <v>5194</v>
      </c>
      <c r="B3060" t="s">
        <v>5026</v>
      </c>
      <c r="C3060" t="s">
        <v>5015</v>
      </c>
      <c r="D3060" s="1">
        <v>15700.36</v>
      </c>
      <c r="E3060" s="1">
        <v>10990.252</v>
      </c>
      <c r="F3060" s="1">
        <v>4710.1080000000002</v>
      </c>
      <c r="G3060" s="50">
        <v>4</v>
      </c>
      <c r="H3060" s="50">
        <f t="shared" si="47"/>
        <v>1</v>
      </c>
    </row>
    <row r="3061" spans="1:8" x14ac:dyDescent="0.25">
      <c r="A3061" t="s">
        <v>5184</v>
      </c>
      <c r="B3061" t="s">
        <v>5025</v>
      </c>
      <c r="C3061" t="s">
        <v>5014</v>
      </c>
      <c r="D3061" s="1">
        <v>34940.879999999997</v>
      </c>
      <c r="E3061" s="1">
        <v>24458.616000000002</v>
      </c>
      <c r="F3061" s="1">
        <v>10482.263999999999</v>
      </c>
      <c r="G3061" s="50">
        <v>9</v>
      </c>
      <c r="H3061" s="50">
        <f t="shared" si="47"/>
        <v>1</v>
      </c>
    </row>
    <row r="3062" spans="1:8" x14ac:dyDescent="0.25">
      <c r="A3062" t="s">
        <v>5186</v>
      </c>
      <c r="B3062" t="s">
        <v>5024</v>
      </c>
      <c r="C3062" t="s">
        <v>5015</v>
      </c>
      <c r="D3062" s="1">
        <v>155823.03</v>
      </c>
      <c r="E3062" s="1">
        <v>109076.121</v>
      </c>
      <c r="F3062" s="1">
        <v>46746.909</v>
      </c>
      <c r="G3062" s="50">
        <v>11</v>
      </c>
      <c r="H3062" s="50">
        <f t="shared" si="47"/>
        <v>1</v>
      </c>
    </row>
    <row r="3063" spans="1:8" x14ac:dyDescent="0.25">
      <c r="A3063" t="s">
        <v>5185</v>
      </c>
      <c r="B3063" t="s">
        <v>5021</v>
      </c>
      <c r="C3063" t="s">
        <v>5016</v>
      </c>
      <c r="D3063" s="1">
        <v>106781.85</v>
      </c>
      <c r="E3063" s="1">
        <v>74747.294999999998</v>
      </c>
      <c r="F3063" s="1">
        <v>32034.555</v>
      </c>
      <c r="G3063" s="50">
        <v>3</v>
      </c>
      <c r="H3063" s="50">
        <f t="shared" si="47"/>
        <v>1</v>
      </c>
    </row>
    <row r="3064" spans="1:8" x14ac:dyDescent="0.25">
      <c r="A3064" t="s">
        <v>5191</v>
      </c>
      <c r="B3064" t="s">
        <v>5022</v>
      </c>
      <c r="C3064" t="s">
        <v>5014</v>
      </c>
      <c r="D3064" s="1">
        <v>103653</v>
      </c>
      <c r="E3064" s="1">
        <v>72557.100000000006</v>
      </c>
      <c r="F3064" s="1">
        <v>31095.9</v>
      </c>
      <c r="G3064" s="50">
        <v>9</v>
      </c>
      <c r="H3064" s="50">
        <f t="shared" si="47"/>
        <v>1</v>
      </c>
    </row>
    <row r="3065" spans="1:8" x14ac:dyDescent="0.25">
      <c r="A3065" t="s">
        <v>5187</v>
      </c>
      <c r="B3065" t="s">
        <v>5022</v>
      </c>
      <c r="C3065" t="s">
        <v>5014</v>
      </c>
      <c r="D3065" s="1">
        <v>144117.6</v>
      </c>
      <c r="E3065" s="1">
        <v>100882.32</v>
      </c>
      <c r="F3065" s="1">
        <v>43235.28</v>
      </c>
      <c r="G3065" s="50">
        <v>10</v>
      </c>
      <c r="H3065" s="50">
        <f t="shared" si="47"/>
        <v>1</v>
      </c>
    </row>
    <row r="3066" spans="1:8" x14ac:dyDescent="0.25">
      <c r="A3066" t="s">
        <v>5187</v>
      </c>
      <c r="B3066" t="s">
        <v>5026</v>
      </c>
      <c r="C3066" t="s">
        <v>5016</v>
      </c>
      <c r="D3066" s="1">
        <v>30585.72</v>
      </c>
      <c r="E3066" s="1">
        <v>21410.004000000001</v>
      </c>
      <c r="F3066" s="1">
        <v>9175.7160000000003</v>
      </c>
      <c r="G3066" s="50">
        <v>2</v>
      </c>
      <c r="H3066" s="50">
        <f t="shared" si="47"/>
        <v>1</v>
      </c>
    </row>
    <row r="3067" spans="1:8" x14ac:dyDescent="0.25">
      <c r="A3067" t="s">
        <v>5188</v>
      </c>
      <c r="B3067" t="s">
        <v>5026</v>
      </c>
      <c r="C3067" t="s">
        <v>5015</v>
      </c>
      <c r="D3067" s="1">
        <v>30036</v>
      </c>
      <c r="E3067" s="1">
        <v>21025.200000000001</v>
      </c>
      <c r="F3067" s="1">
        <v>9010.7999999999993</v>
      </c>
      <c r="G3067" s="50">
        <v>3</v>
      </c>
      <c r="H3067" s="50">
        <f t="shared" si="47"/>
        <v>1</v>
      </c>
    </row>
    <row r="3068" spans="1:8" x14ac:dyDescent="0.25">
      <c r="A3068" t="s">
        <v>5184</v>
      </c>
      <c r="B3068" t="s">
        <v>5021</v>
      </c>
      <c r="C3068" t="s">
        <v>5016</v>
      </c>
      <c r="D3068" s="1">
        <v>226450.08</v>
      </c>
      <c r="E3068" s="1">
        <v>158515.05600000001</v>
      </c>
      <c r="F3068" s="1">
        <v>67935.024000000005</v>
      </c>
      <c r="G3068" s="50">
        <v>12</v>
      </c>
      <c r="H3068" s="50">
        <f t="shared" si="47"/>
        <v>1</v>
      </c>
    </row>
    <row r="3069" spans="1:8" x14ac:dyDescent="0.25">
      <c r="A3069" t="s">
        <v>5183</v>
      </c>
      <c r="B3069" t="s">
        <v>5022</v>
      </c>
      <c r="C3069" t="s">
        <v>5014</v>
      </c>
      <c r="D3069" s="1">
        <v>201070</v>
      </c>
      <c r="E3069" s="1">
        <v>140749</v>
      </c>
      <c r="F3069" s="1">
        <v>60321</v>
      </c>
      <c r="G3069" s="50">
        <v>10</v>
      </c>
      <c r="H3069" s="50">
        <f t="shared" si="47"/>
        <v>1</v>
      </c>
    </row>
    <row r="3070" spans="1:8" x14ac:dyDescent="0.25">
      <c r="A3070" t="s">
        <v>5192</v>
      </c>
      <c r="B3070" t="s">
        <v>5024</v>
      </c>
      <c r="C3070" t="s">
        <v>5015</v>
      </c>
      <c r="D3070" s="1">
        <v>25964.639999999999</v>
      </c>
      <c r="E3070" s="1">
        <v>18175.248</v>
      </c>
      <c r="F3070" s="1">
        <v>7789.3919999999998</v>
      </c>
      <c r="G3070" s="50">
        <v>6</v>
      </c>
      <c r="H3070" s="50">
        <f t="shared" si="47"/>
        <v>1</v>
      </c>
    </row>
    <row r="3071" spans="1:8" x14ac:dyDescent="0.25">
      <c r="A3071" t="s">
        <v>5187</v>
      </c>
      <c r="B3071" t="s">
        <v>5024</v>
      </c>
      <c r="C3071" t="s">
        <v>5013</v>
      </c>
      <c r="D3071" s="1">
        <v>73209.399999999994</v>
      </c>
      <c r="E3071" s="1">
        <v>51246.58</v>
      </c>
      <c r="F3071" s="1">
        <v>21962.82</v>
      </c>
      <c r="G3071" s="50">
        <v>10</v>
      </c>
      <c r="H3071" s="50">
        <f t="shared" si="47"/>
        <v>1</v>
      </c>
    </row>
    <row r="3072" spans="1:8" x14ac:dyDescent="0.25">
      <c r="A3072" t="s">
        <v>5185</v>
      </c>
      <c r="B3072" t="s">
        <v>5019</v>
      </c>
      <c r="C3072" t="s">
        <v>5014</v>
      </c>
      <c r="D3072" s="1">
        <v>86391.25</v>
      </c>
      <c r="E3072" s="1">
        <v>60473.875</v>
      </c>
      <c r="F3072" s="1">
        <v>25917.375</v>
      </c>
      <c r="G3072" s="50">
        <v>11</v>
      </c>
      <c r="H3072" s="50">
        <f t="shared" si="47"/>
        <v>1</v>
      </c>
    </row>
    <row r="3073" spans="1:8" x14ac:dyDescent="0.25">
      <c r="A3073" t="s">
        <v>5183</v>
      </c>
      <c r="B3073" t="s">
        <v>5020</v>
      </c>
      <c r="C3073" t="s">
        <v>5017</v>
      </c>
      <c r="D3073" s="1">
        <v>138621.24</v>
      </c>
      <c r="E3073" s="1">
        <v>97034.868000000002</v>
      </c>
      <c r="F3073" s="1">
        <v>41586.372000000003</v>
      </c>
      <c r="G3073" s="50">
        <v>12</v>
      </c>
      <c r="H3073" s="50">
        <f t="shared" si="47"/>
        <v>1</v>
      </c>
    </row>
    <row r="3074" spans="1:8" x14ac:dyDescent="0.25">
      <c r="A3074" t="s">
        <v>5190</v>
      </c>
      <c r="B3074" t="s">
        <v>5026</v>
      </c>
      <c r="C3074" t="s">
        <v>5015</v>
      </c>
      <c r="D3074" s="1">
        <v>272260</v>
      </c>
      <c r="E3074" s="1">
        <v>190582</v>
      </c>
      <c r="F3074" s="1">
        <v>81678</v>
      </c>
      <c r="G3074" s="50">
        <v>10</v>
      </c>
      <c r="H3074" s="50">
        <f t="shared" si="47"/>
        <v>1</v>
      </c>
    </row>
    <row r="3075" spans="1:8" x14ac:dyDescent="0.25">
      <c r="A3075" t="s">
        <v>5188</v>
      </c>
      <c r="B3075" t="s">
        <v>5022</v>
      </c>
      <c r="C3075" t="s">
        <v>5016</v>
      </c>
      <c r="D3075" s="1">
        <v>128436</v>
      </c>
      <c r="E3075" s="1">
        <v>89905.2</v>
      </c>
      <c r="F3075" s="1">
        <v>38530.800000000003</v>
      </c>
      <c r="G3075" s="50">
        <v>6</v>
      </c>
      <c r="H3075" s="50">
        <f t="shared" ref="H3075:H3138" si="48">SUBTOTAL(103,A3075)</f>
        <v>1</v>
      </c>
    </row>
    <row r="3076" spans="1:8" x14ac:dyDescent="0.25">
      <c r="A3076" t="s">
        <v>5188</v>
      </c>
      <c r="B3076" t="s">
        <v>5026</v>
      </c>
      <c r="C3076" t="s">
        <v>5017</v>
      </c>
      <c r="D3076" s="1">
        <v>107160.7</v>
      </c>
      <c r="E3076" s="1">
        <v>75012.490000000005</v>
      </c>
      <c r="F3076" s="1">
        <v>32148.21</v>
      </c>
      <c r="G3076" s="50">
        <v>5</v>
      </c>
      <c r="H3076" s="50">
        <f t="shared" si="48"/>
        <v>1</v>
      </c>
    </row>
    <row r="3077" spans="1:8" x14ac:dyDescent="0.25">
      <c r="A3077" t="s">
        <v>5189</v>
      </c>
      <c r="B3077" t="s">
        <v>5025</v>
      </c>
      <c r="C3077" t="s">
        <v>5015</v>
      </c>
      <c r="D3077" s="1">
        <v>179669</v>
      </c>
      <c r="E3077" s="1">
        <v>125768.3</v>
      </c>
      <c r="F3077" s="1">
        <v>53900.7</v>
      </c>
      <c r="G3077" s="50">
        <v>7</v>
      </c>
      <c r="H3077" s="50">
        <f t="shared" si="48"/>
        <v>1</v>
      </c>
    </row>
    <row r="3078" spans="1:8" x14ac:dyDescent="0.25">
      <c r="A3078" t="s">
        <v>5186</v>
      </c>
      <c r="B3078" t="s">
        <v>5021</v>
      </c>
      <c r="C3078" t="s">
        <v>5017</v>
      </c>
      <c r="D3078" s="1">
        <v>119396</v>
      </c>
      <c r="E3078" s="1">
        <v>83577.2</v>
      </c>
      <c r="F3078" s="1">
        <v>35818.800000000003</v>
      </c>
      <c r="G3078" s="50">
        <v>4</v>
      </c>
      <c r="H3078" s="50">
        <f t="shared" si="48"/>
        <v>1</v>
      </c>
    </row>
    <row r="3079" spans="1:8" x14ac:dyDescent="0.25">
      <c r="A3079" t="s">
        <v>5187</v>
      </c>
      <c r="B3079" t="s">
        <v>5025</v>
      </c>
      <c r="C3079" t="s">
        <v>5013</v>
      </c>
      <c r="D3079" s="1">
        <v>245785.32</v>
      </c>
      <c r="E3079" s="1">
        <v>172049.72399999999</v>
      </c>
      <c r="F3079" s="1">
        <v>73735.596000000005</v>
      </c>
      <c r="G3079" s="50">
        <v>11</v>
      </c>
      <c r="H3079" s="50">
        <f t="shared" si="48"/>
        <v>1</v>
      </c>
    </row>
    <row r="3080" spans="1:8" x14ac:dyDescent="0.25">
      <c r="A3080" t="s">
        <v>5189</v>
      </c>
      <c r="B3080" t="s">
        <v>5026</v>
      </c>
      <c r="C3080" t="s">
        <v>5015</v>
      </c>
      <c r="D3080" s="1">
        <v>20735.91</v>
      </c>
      <c r="E3080" s="1">
        <v>14515.137000000001</v>
      </c>
      <c r="F3080" s="1">
        <v>6220.7730000000001</v>
      </c>
      <c r="G3080" s="50">
        <v>1</v>
      </c>
      <c r="H3080" s="50">
        <f t="shared" si="48"/>
        <v>1</v>
      </c>
    </row>
    <row r="3081" spans="1:8" x14ac:dyDescent="0.25">
      <c r="A3081" t="s">
        <v>5183</v>
      </c>
      <c r="B3081" t="s">
        <v>5026</v>
      </c>
      <c r="C3081" t="s">
        <v>5014</v>
      </c>
      <c r="D3081" s="1">
        <v>398250.48</v>
      </c>
      <c r="E3081" s="1">
        <v>278775.33600000001</v>
      </c>
      <c r="F3081" s="1">
        <v>119475.144</v>
      </c>
      <c r="G3081" s="50">
        <v>12</v>
      </c>
      <c r="H3081" s="50">
        <f t="shared" si="48"/>
        <v>1</v>
      </c>
    </row>
    <row r="3082" spans="1:8" x14ac:dyDescent="0.25">
      <c r="A3082" t="s">
        <v>5186</v>
      </c>
      <c r="B3082" t="s">
        <v>5022</v>
      </c>
      <c r="C3082" t="s">
        <v>5014</v>
      </c>
      <c r="D3082" s="1">
        <v>199478.04</v>
      </c>
      <c r="E3082" s="1">
        <v>139634.628</v>
      </c>
      <c r="F3082" s="1">
        <v>59843.411999999997</v>
      </c>
      <c r="G3082" s="50">
        <v>12</v>
      </c>
      <c r="H3082" s="50">
        <f t="shared" si="48"/>
        <v>1</v>
      </c>
    </row>
    <row r="3083" spans="1:8" x14ac:dyDescent="0.25">
      <c r="A3083" t="s">
        <v>5188</v>
      </c>
      <c r="B3083" t="s">
        <v>5024</v>
      </c>
      <c r="C3083" t="s">
        <v>5014</v>
      </c>
      <c r="D3083" s="1">
        <v>33729.919999999998</v>
      </c>
      <c r="E3083" s="1">
        <v>23610.944</v>
      </c>
      <c r="F3083" s="1">
        <v>10118.976000000001</v>
      </c>
      <c r="G3083" s="50">
        <v>1</v>
      </c>
      <c r="H3083" s="50">
        <f t="shared" si="48"/>
        <v>1</v>
      </c>
    </row>
    <row r="3084" spans="1:8" x14ac:dyDescent="0.25">
      <c r="A3084" t="s">
        <v>5187</v>
      </c>
      <c r="B3084" t="s">
        <v>5026</v>
      </c>
      <c r="C3084" t="s">
        <v>5017</v>
      </c>
      <c r="D3084" s="1">
        <v>102825.8</v>
      </c>
      <c r="E3084" s="1">
        <v>71978.06</v>
      </c>
      <c r="F3084" s="1">
        <v>30847.74</v>
      </c>
      <c r="G3084" s="50">
        <v>11</v>
      </c>
      <c r="H3084" s="50">
        <f t="shared" si="48"/>
        <v>1</v>
      </c>
    </row>
    <row r="3085" spans="1:8" x14ac:dyDescent="0.25">
      <c r="A3085" t="s">
        <v>5194</v>
      </c>
      <c r="B3085" t="s">
        <v>5021</v>
      </c>
      <c r="C3085" t="s">
        <v>5014</v>
      </c>
      <c r="D3085" s="1">
        <v>172989.6</v>
      </c>
      <c r="E3085" s="1">
        <v>121092.72</v>
      </c>
      <c r="F3085" s="1">
        <v>51896.88</v>
      </c>
      <c r="G3085" s="50">
        <v>7</v>
      </c>
      <c r="H3085" s="50">
        <f t="shared" si="48"/>
        <v>1</v>
      </c>
    </row>
    <row r="3086" spans="1:8" x14ac:dyDescent="0.25">
      <c r="A3086" t="s">
        <v>5194</v>
      </c>
      <c r="B3086" t="s">
        <v>5026</v>
      </c>
      <c r="C3086" t="s">
        <v>5017</v>
      </c>
      <c r="D3086" s="1">
        <v>33153.949999999997</v>
      </c>
      <c r="E3086" s="1">
        <v>23207.764999999999</v>
      </c>
      <c r="F3086" s="1">
        <v>9946.1849999999995</v>
      </c>
      <c r="G3086" s="50">
        <v>1</v>
      </c>
      <c r="H3086" s="50">
        <f t="shared" si="48"/>
        <v>1</v>
      </c>
    </row>
    <row r="3087" spans="1:8" x14ac:dyDescent="0.25">
      <c r="A3087" t="s">
        <v>5186</v>
      </c>
      <c r="B3087" t="s">
        <v>5021</v>
      </c>
      <c r="C3087" t="s">
        <v>5013</v>
      </c>
      <c r="D3087" s="1">
        <v>178661.7</v>
      </c>
      <c r="E3087" s="1">
        <v>125063.19</v>
      </c>
      <c r="F3087" s="1">
        <v>53598.51</v>
      </c>
      <c r="G3087" s="50">
        <v>6</v>
      </c>
      <c r="H3087" s="50">
        <f t="shared" si="48"/>
        <v>1</v>
      </c>
    </row>
    <row r="3088" spans="1:8" x14ac:dyDescent="0.25">
      <c r="A3088" t="s">
        <v>5191</v>
      </c>
      <c r="B3088" t="s">
        <v>5025</v>
      </c>
      <c r="C3088" t="s">
        <v>5016</v>
      </c>
      <c r="D3088" s="1">
        <v>85387.32</v>
      </c>
      <c r="E3088" s="1">
        <v>59771.124000000003</v>
      </c>
      <c r="F3088" s="1">
        <v>25616.196</v>
      </c>
      <c r="G3088" s="50">
        <v>12</v>
      </c>
      <c r="H3088" s="50">
        <f t="shared" si="48"/>
        <v>1</v>
      </c>
    </row>
    <row r="3089" spans="1:8" x14ac:dyDescent="0.25">
      <c r="A3089" t="s">
        <v>5191</v>
      </c>
      <c r="B3089" t="s">
        <v>5019</v>
      </c>
      <c r="C3089" t="s">
        <v>5017</v>
      </c>
      <c r="D3089" s="1">
        <v>183332.16</v>
      </c>
      <c r="E3089" s="1">
        <v>128332.512</v>
      </c>
      <c r="F3089" s="1">
        <v>54999.648000000001</v>
      </c>
      <c r="G3089" s="50">
        <v>8</v>
      </c>
      <c r="H3089" s="50">
        <f t="shared" si="48"/>
        <v>1</v>
      </c>
    </row>
    <row r="3090" spans="1:8" x14ac:dyDescent="0.25">
      <c r="A3090" t="s">
        <v>5193</v>
      </c>
      <c r="B3090" t="s">
        <v>5019</v>
      </c>
      <c r="C3090" t="s">
        <v>5013</v>
      </c>
      <c r="D3090" s="1">
        <v>123287.4</v>
      </c>
      <c r="E3090" s="1">
        <v>86301.18</v>
      </c>
      <c r="F3090" s="1">
        <v>36986.22</v>
      </c>
      <c r="G3090" s="50">
        <v>9</v>
      </c>
      <c r="H3090" s="50">
        <f t="shared" si="48"/>
        <v>1</v>
      </c>
    </row>
    <row r="3091" spans="1:8" x14ac:dyDescent="0.25">
      <c r="A3091" t="s">
        <v>5183</v>
      </c>
      <c r="B3091" t="s">
        <v>5022</v>
      </c>
      <c r="C3091" t="s">
        <v>5015</v>
      </c>
      <c r="D3091" s="1">
        <v>299370.33</v>
      </c>
      <c r="E3091" s="1">
        <v>209559.231</v>
      </c>
      <c r="F3091" s="1">
        <v>89811.099000000002</v>
      </c>
      <c r="G3091" s="50">
        <v>9</v>
      </c>
      <c r="H3091" s="50">
        <f t="shared" si="48"/>
        <v>1</v>
      </c>
    </row>
    <row r="3092" spans="1:8" x14ac:dyDescent="0.25">
      <c r="A3092" t="s">
        <v>5183</v>
      </c>
      <c r="B3092" t="s">
        <v>5019</v>
      </c>
      <c r="C3092" t="s">
        <v>5014</v>
      </c>
      <c r="D3092" s="1">
        <v>167400</v>
      </c>
      <c r="E3092" s="1">
        <v>117180</v>
      </c>
      <c r="F3092" s="1">
        <v>50220</v>
      </c>
      <c r="G3092" s="50">
        <v>5</v>
      </c>
      <c r="H3092" s="50">
        <f t="shared" si="48"/>
        <v>1</v>
      </c>
    </row>
    <row r="3093" spans="1:8" x14ac:dyDescent="0.25">
      <c r="A3093" t="s">
        <v>5194</v>
      </c>
      <c r="B3093" t="s">
        <v>5021</v>
      </c>
      <c r="C3093" t="s">
        <v>5013</v>
      </c>
      <c r="D3093" s="1">
        <v>188908.5</v>
      </c>
      <c r="E3093" s="1">
        <v>132235.95000000001</v>
      </c>
      <c r="F3093" s="1">
        <v>56672.55</v>
      </c>
      <c r="G3093" s="50">
        <v>5</v>
      </c>
      <c r="H3093" s="50">
        <f t="shared" si="48"/>
        <v>1</v>
      </c>
    </row>
    <row r="3094" spans="1:8" x14ac:dyDescent="0.25">
      <c r="A3094" t="s">
        <v>5188</v>
      </c>
      <c r="B3094" t="s">
        <v>5023</v>
      </c>
      <c r="C3094" t="s">
        <v>5013</v>
      </c>
      <c r="D3094" s="1">
        <v>265698</v>
      </c>
      <c r="E3094" s="1">
        <v>185988.6</v>
      </c>
      <c r="F3094" s="1">
        <v>79709.399999999994</v>
      </c>
      <c r="G3094" s="50">
        <v>9</v>
      </c>
      <c r="H3094" s="50">
        <f t="shared" si="48"/>
        <v>1</v>
      </c>
    </row>
    <row r="3095" spans="1:8" x14ac:dyDescent="0.25">
      <c r="A3095" t="s">
        <v>5189</v>
      </c>
      <c r="B3095" t="s">
        <v>5024</v>
      </c>
      <c r="C3095" t="s">
        <v>5016</v>
      </c>
      <c r="D3095" s="1">
        <v>335197.8</v>
      </c>
      <c r="E3095" s="1">
        <v>234638.46</v>
      </c>
      <c r="F3095" s="1">
        <v>100559.34</v>
      </c>
      <c r="G3095" s="50">
        <v>12</v>
      </c>
      <c r="H3095" s="50">
        <f t="shared" si="48"/>
        <v>1</v>
      </c>
    </row>
    <row r="3096" spans="1:8" x14ac:dyDescent="0.25">
      <c r="A3096" t="s">
        <v>5193</v>
      </c>
      <c r="B3096" t="s">
        <v>5022</v>
      </c>
      <c r="C3096" t="s">
        <v>5016</v>
      </c>
      <c r="D3096" s="1">
        <v>28625.3</v>
      </c>
      <c r="E3096" s="1">
        <v>20037.71</v>
      </c>
      <c r="F3096" s="1">
        <v>8587.59</v>
      </c>
      <c r="G3096" s="50">
        <v>1</v>
      </c>
      <c r="H3096" s="50">
        <f t="shared" si="48"/>
        <v>1</v>
      </c>
    </row>
    <row r="3097" spans="1:8" x14ac:dyDescent="0.25">
      <c r="A3097" t="s">
        <v>5183</v>
      </c>
      <c r="B3097" t="s">
        <v>5020</v>
      </c>
      <c r="C3097" t="s">
        <v>5013</v>
      </c>
      <c r="D3097" s="1">
        <v>102952.08</v>
      </c>
      <c r="E3097" s="1">
        <v>72066.456000000006</v>
      </c>
      <c r="F3097" s="1">
        <v>30885.624</v>
      </c>
      <c r="G3097" s="50">
        <v>11</v>
      </c>
      <c r="H3097" s="50">
        <f t="shared" si="48"/>
        <v>1</v>
      </c>
    </row>
    <row r="3098" spans="1:8" x14ac:dyDescent="0.25">
      <c r="A3098" t="s">
        <v>5191</v>
      </c>
      <c r="B3098" t="s">
        <v>5021</v>
      </c>
      <c r="C3098" t="s">
        <v>5015</v>
      </c>
      <c r="D3098" s="1">
        <v>163200</v>
      </c>
      <c r="E3098" s="1">
        <v>114240</v>
      </c>
      <c r="F3098" s="1">
        <v>48960</v>
      </c>
      <c r="G3098" s="50">
        <v>10</v>
      </c>
      <c r="H3098" s="50">
        <f t="shared" si="48"/>
        <v>1</v>
      </c>
    </row>
    <row r="3099" spans="1:8" x14ac:dyDescent="0.25">
      <c r="A3099" t="s">
        <v>5194</v>
      </c>
      <c r="B3099" t="s">
        <v>5026</v>
      </c>
      <c r="C3099" t="s">
        <v>5013</v>
      </c>
      <c r="D3099" s="1">
        <v>57072.73</v>
      </c>
      <c r="E3099" s="1">
        <v>39950.911</v>
      </c>
      <c r="F3099" s="1">
        <v>17121.819</v>
      </c>
      <c r="G3099" s="50">
        <v>11</v>
      </c>
      <c r="H3099" s="50">
        <f t="shared" si="48"/>
        <v>1</v>
      </c>
    </row>
    <row r="3100" spans="1:8" x14ac:dyDescent="0.25">
      <c r="A3100" t="s">
        <v>5187</v>
      </c>
      <c r="B3100" t="s">
        <v>5024</v>
      </c>
      <c r="C3100" t="s">
        <v>5015</v>
      </c>
      <c r="D3100" s="1">
        <v>254220.23</v>
      </c>
      <c r="E3100" s="1">
        <v>177954.16099999999</v>
      </c>
      <c r="F3100" s="1">
        <v>76266.069000000003</v>
      </c>
      <c r="G3100" s="50">
        <v>11</v>
      </c>
      <c r="H3100" s="50">
        <f t="shared" si="48"/>
        <v>1</v>
      </c>
    </row>
    <row r="3101" spans="1:8" x14ac:dyDescent="0.25">
      <c r="A3101" t="s">
        <v>5190</v>
      </c>
      <c r="B3101" t="s">
        <v>5020</v>
      </c>
      <c r="C3101" t="s">
        <v>5013</v>
      </c>
      <c r="D3101" s="1">
        <v>158996.65</v>
      </c>
      <c r="E3101" s="1">
        <v>111297.655</v>
      </c>
      <c r="F3101" s="1">
        <v>47698.995000000003</v>
      </c>
      <c r="G3101" s="50">
        <v>5</v>
      </c>
      <c r="H3101" s="50">
        <f t="shared" si="48"/>
        <v>1</v>
      </c>
    </row>
    <row r="3102" spans="1:8" x14ac:dyDescent="0.25">
      <c r="A3102" t="s">
        <v>5194</v>
      </c>
      <c r="B3102" t="s">
        <v>5026</v>
      </c>
      <c r="C3102" t="s">
        <v>5014</v>
      </c>
      <c r="D3102" s="1">
        <v>117676</v>
      </c>
      <c r="E3102" s="1">
        <v>82373.2</v>
      </c>
      <c r="F3102" s="1">
        <v>35302.800000000003</v>
      </c>
      <c r="G3102" s="50">
        <v>10</v>
      </c>
      <c r="H3102" s="50">
        <f t="shared" si="48"/>
        <v>1</v>
      </c>
    </row>
    <row r="3103" spans="1:8" x14ac:dyDescent="0.25">
      <c r="A3103" t="s">
        <v>5184</v>
      </c>
      <c r="B3103" t="s">
        <v>5019</v>
      </c>
      <c r="C3103" t="s">
        <v>5013</v>
      </c>
      <c r="D3103" s="1">
        <v>299043.36</v>
      </c>
      <c r="E3103" s="1">
        <v>209330.35200000001</v>
      </c>
      <c r="F3103" s="1">
        <v>89713.008000000002</v>
      </c>
      <c r="G3103" s="50">
        <v>11</v>
      </c>
      <c r="H3103" s="50">
        <f t="shared" si="48"/>
        <v>1</v>
      </c>
    </row>
    <row r="3104" spans="1:8" x14ac:dyDescent="0.25">
      <c r="A3104" t="s">
        <v>5188</v>
      </c>
      <c r="B3104" t="s">
        <v>5025</v>
      </c>
      <c r="C3104" t="s">
        <v>5016</v>
      </c>
      <c r="D3104" s="1">
        <v>42330</v>
      </c>
      <c r="E3104" s="1">
        <v>29631</v>
      </c>
      <c r="F3104" s="1">
        <v>12699</v>
      </c>
      <c r="G3104" s="50">
        <v>2</v>
      </c>
      <c r="H3104" s="50">
        <f t="shared" si="48"/>
        <v>1</v>
      </c>
    </row>
    <row r="3105" spans="1:8" x14ac:dyDescent="0.25">
      <c r="A3105" t="s">
        <v>5188</v>
      </c>
      <c r="B3105" t="s">
        <v>5024</v>
      </c>
      <c r="C3105" t="s">
        <v>5016</v>
      </c>
      <c r="D3105" s="1">
        <v>34412.04</v>
      </c>
      <c r="E3105" s="1">
        <v>24088.428</v>
      </c>
      <c r="F3105" s="1">
        <v>10323.611999999999</v>
      </c>
      <c r="G3105" s="50">
        <v>1</v>
      </c>
      <c r="H3105" s="50">
        <f t="shared" si="48"/>
        <v>1</v>
      </c>
    </row>
    <row r="3106" spans="1:8" x14ac:dyDescent="0.25">
      <c r="A3106" t="s">
        <v>5185</v>
      </c>
      <c r="B3106" t="s">
        <v>5020</v>
      </c>
      <c r="C3106" t="s">
        <v>5017</v>
      </c>
      <c r="D3106" s="1">
        <v>20110</v>
      </c>
      <c r="E3106" s="1">
        <v>14077</v>
      </c>
      <c r="F3106" s="1">
        <v>6033</v>
      </c>
      <c r="G3106" s="50">
        <v>5</v>
      </c>
      <c r="H3106" s="50">
        <f t="shared" si="48"/>
        <v>1</v>
      </c>
    </row>
    <row r="3107" spans="1:8" x14ac:dyDescent="0.25">
      <c r="A3107" t="s">
        <v>5192</v>
      </c>
      <c r="B3107" t="s">
        <v>5022</v>
      </c>
      <c r="C3107" t="s">
        <v>5015</v>
      </c>
      <c r="D3107" s="1">
        <v>199612.35</v>
      </c>
      <c r="E3107" s="1">
        <v>139728.64499999999</v>
      </c>
      <c r="F3107" s="1">
        <v>59883.705000000002</v>
      </c>
      <c r="G3107" s="50">
        <v>9</v>
      </c>
      <c r="H3107" s="50">
        <f t="shared" si="48"/>
        <v>1</v>
      </c>
    </row>
    <row r="3108" spans="1:8" x14ac:dyDescent="0.25">
      <c r="A3108" t="s">
        <v>5187</v>
      </c>
      <c r="B3108" t="s">
        <v>5019</v>
      </c>
      <c r="C3108" t="s">
        <v>5013</v>
      </c>
      <c r="D3108" s="1">
        <v>7353</v>
      </c>
      <c r="E3108" s="1">
        <v>5147.1000000000004</v>
      </c>
      <c r="F3108" s="1">
        <v>2205.9</v>
      </c>
      <c r="G3108" s="50">
        <v>1</v>
      </c>
      <c r="H3108" s="50">
        <f t="shared" si="48"/>
        <v>1</v>
      </c>
    </row>
    <row r="3109" spans="1:8" x14ac:dyDescent="0.25">
      <c r="A3109" t="s">
        <v>5193</v>
      </c>
      <c r="B3109" t="s">
        <v>5026</v>
      </c>
      <c r="C3109" t="s">
        <v>5017</v>
      </c>
      <c r="D3109" s="1">
        <v>257945.60000000001</v>
      </c>
      <c r="E3109" s="1">
        <v>180561.92000000001</v>
      </c>
      <c r="F3109" s="1">
        <v>77383.679999999993</v>
      </c>
      <c r="G3109" s="50">
        <v>8</v>
      </c>
      <c r="H3109" s="50">
        <f t="shared" si="48"/>
        <v>1</v>
      </c>
    </row>
    <row r="3110" spans="1:8" x14ac:dyDescent="0.25">
      <c r="A3110" t="s">
        <v>5189</v>
      </c>
      <c r="B3110" t="s">
        <v>5020</v>
      </c>
      <c r="C3110" t="s">
        <v>5016</v>
      </c>
      <c r="D3110" s="1">
        <v>6007</v>
      </c>
      <c r="E3110" s="1">
        <v>4204.8999999999996</v>
      </c>
      <c r="F3110" s="1">
        <v>1802.1</v>
      </c>
      <c r="G3110" s="50">
        <v>1</v>
      </c>
      <c r="H3110" s="50">
        <f t="shared" si="48"/>
        <v>1</v>
      </c>
    </row>
    <row r="3111" spans="1:8" x14ac:dyDescent="0.25">
      <c r="A3111" t="s">
        <v>5188</v>
      </c>
      <c r="B3111" t="s">
        <v>5021</v>
      </c>
      <c r="C3111" t="s">
        <v>5013</v>
      </c>
      <c r="D3111" s="1">
        <v>59920</v>
      </c>
      <c r="E3111" s="1">
        <v>41944</v>
      </c>
      <c r="F3111" s="1">
        <v>17976</v>
      </c>
      <c r="G3111" s="50">
        <v>8</v>
      </c>
      <c r="H3111" s="50">
        <f t="shared" si="48"/>
        <v>1</v>
      </c>
    </row>
    <row r="3112" spans="1:8" x14ac:dyDescent="0.25">
      <c r="A3112" t="s">
        <v>5183</v>
      </c>
      <c r="B3112" t="s">
        <v>5019</v>
      </c>
      <c r="C3112" t="s">
        <v>5013</v>
      </c>
      <c r="D3112" s="1">
        <v>273449</v>
      </c>
      <c r="E3112" s="1">
        <v>191414.3</v>
      </c>
      <c r="F3112" s="1">
        <v>82034.7</v>
      </c>
      <c r="G3112" s="50">
        <v>10</v>
      </c>
      <c r="H3112" s="50">
        <f t="shared" si="48"/>
        <v>1</v>
      </c>
    </row>
    <row r="3113" spans="1:8" x14ac:dyDescent="0.25">
      <c r="A3113" t="s">
        <v>5191</v>
      </c>
      <c r="B3113" t="s">
        <v>5019</v>
      </c>
      <c r="C3113" t="s">
        <v>5017</v>
      </c>
      <c r="D3113" s="1">
        <v>118575</v>
      </c>
      <c r="E3113" s="1">
        <v>83002.5</v>
      </c>
      <c r="F3113" s="1">
        <v>35572.5</v>
      </c>
      <c r="G3113" s="50">
        <v>9</v>
      </c>
      <c r="H3113" s="50">
        <f t="shared" si="48"/>
        <v>1</v>
      </c>
    </row>
    <row r="3114" spans="1:8" x14ac:dyDescent="0.25">
      <c r="A3114" t="s">
        <v>5194</v>
      </c>
      <c r="B3114" t="s">
        <v>5021</v>
      </c>
      <c r="C3114" t="s">
        <v>5017</v>
      </c>
      <c r="D3114" s="1">
        <v>9935.2000000000007</v>
      </c>
      <c r="E3114" s="1">
        <v>6954.64</v>
      </c>
      <c r="F3114" s="1">
        <v>2980.56</v>
      </c>
      <c r="G3114" s="50">
        <v>2</v>
      </c>
      <c r="H3114" s="50">
        <f t="shared" si="48"/>
        <v>1</v>
      </c>
    </row>
    <row r="3115" spans="1:8" x14ac:dyDescent="0.25">
      <c r="A3115" t="s">
        <v>5193</v>
      </c>
      <c r="B3115" t="s">
        <v>5026</v>
      </c>
      <c r="C3115" t="s">
        <v>5016</v>
      </c>
      <c r="D3115" s="1">
        <v>21456</v>
      </c>
      <c r="E3115" s="1">
        <v>15019.2</v>
      </c>
      <c r="F3115" s="1">
        <v>6436.8</v>
      </c>
      <c r="G3115" s="50">
        <v>4</v>
      </c>
      <c r="H3115" s="50">
        <f t="shared" si="48"/>
        <v>1</v>
      </c>
    </row>
    <row r="3116" spans="1:8" x14ac:dyDescent="0.25">
      <c r="A3116" t="s">
        <v>5189</v>
      </c>
      <c r="B3116" t="s">
        <v>5026</v>
      </c>
      <c r="C3116" t="s">
        <v>5016</v>
      </c>
      <c r="D3116" s="1">
        <v>21726</v>
      </c>
      <c r="E3116" s="1">
        <v>15208.2</v>
      </c>
      <c r="F3116" s="1">
        <v>6517.8</v>
      </c>
      <c r="G3116" s="50">
        <v>9</v>
      </c>
      <c r="H3116" s="50">
        <f t="shared" si="48"/>
        <v>1</v>
      </c>
    </row>
    <row r="3117" spans="1:8" x14ac:dyDescent="0.25">
      <c r="A3117" t="s">
        <v>5187</v>
      </c>
      <c r="B3117" t="s">
        <v>5019</v>
      </c>
      <c r="C3117" t="s">
        <v>5015</v>
      </c>
      <c r="D3117" s="1">
        <v>89733</v>
      </c>
      <c r="E3117" s="1">
        <v>62813.1</v>
      </c>
      <c r="F3117" s="1">
        <v>26919.9</v>
      </c>
      <c r="G3117" s="50">
        <v>7</v>
      </c>
      <c r="H3117" s="50">
        <f t="shared" si="48"/>
        <v>1</v>
      </c>
    </row>
    <row r="3118" spans="1:8" x14ac:dyDescent="0.25">
      <c r="A3118" t="s">
        <v>5193</v>
      </c>
      <c r="B3118" t="s">
        <v>5020</v>
      </c>
      <c r="C3118" t="s">
        <v>5017</v>
      </c>
      <c r="D3118" s="1">
        <v>120600</v>
      </c>
      <c r="E3118" s="1">
        <v>84420</v>
      </c>
      <c r="F3118" s="1">
        <v>36180</v>
      </c>
      <c r="G3118" s="50">
        <v>12</v>
      </c>
      <c r="H3118" s="50">
        <f t="shared" si="48"/>
        <v>1</v>
      </c>
    </row>
    <row r="3119" spans="1:8" x14ac:dyDescent="0.25">
      <c r="A3119" t="s">
        <v>5187</v>
      </c>
      <c r="B3119" t="s">
        <v>5026</v>
      </c>
      <c r="C3119" t="s">
        <v>5014</v>
      </c>
      <c r="D3119" s="1">
        <v>46563</v>
      </c>
      <c r="E3119" s="1">
        <v>32594.1</v>
      </c>
      <c r="F3119" s="1">
        <v>13968.9</v>
      </c>
      <c r="G3119" s="50">
        <v>11</v>
      </c>
      <c r="H3119" s="50">
        <f t="shared" si="48"/>
        <v>1</v>
      </c>
    </row>
    <row r="3120" spans="1:8" x14ac:dyDescent="0.25">
      <c r="A3120" t="s">
        <v>5188</v>
      </c>
      <c r="B3120" t="s">
        <v>5021</v>
      </c>
      <c r="C3120" t="s">
        <v>5014</v>
      </c>
      <c r="D3120" s="1">
        <v>182420.22</v>
      </c>
      <c r="E3120" s="1">
        <v>127694.15399999999</v>
      </c>
      <c r="F3120" s="1">
        <v>54726.065999999999</v>
      </c>
      <c r="G3120" s="50">
        <v>6</v>
      </c>
      <c r="H3120" s="50">
        <f t="shared" si="48"/>
        <v>1</v>
      </c>
    </row>
    <row r="3121" spans="1:8" x14ac:dyDescent="0.25">
      <c r="A3121" t="s">
        <v>5193</v>
      </c>
      <c r="B3121" t="s">
        <v>5025</v>
      </c>
      <c r="C3121" t="s">
        <v>5017</v>
      </c>
      <c r="D3121" s="1">
        <v>196983.6</v>
      </c>
      <c r="E3121" s="1">
        <v>137888.51999999999</v>
      </c>
      <c r="F3121" s="1">
        <v>59095.08</v>
      </c>
      <c r="G3121" s="50">
        <v>12</v>
      </c>
      <c r="H3121" s="50">
        <f t="shared" si="48"/>
        <v>1</v>
      </c>
    </row>
    <row r="3122" spans="1:8" x14ac:dyDescent="0.25">
      <c r="A3122" t="s">
        <v>5183</v>
      </c>
      <c r="B3122" t="s">
        <v>5024</v>
      </c>
      <c r="C3122" t="s">
        <v>5016</v>
      </c>
      <c r="D3122" s="1">
        <v>316751.40000000002</v>
      </c>
      <c r="E3122" s="1">
        <v>221725.98</v>
      </c>
      <c r="F3122" s="1">
        <v>95025.42</v>
      </c>
      <c r="G3122" s="50">
        <v>12</v>
      </c>
      <c r="H3122" s="50">
        <f t="shared" si="48"/>
        <v>1</v>
      </c>
    </row>
    <row r="3123" spans="1:8" x14ac:dyDescent="0.25">
      <c r="A3123" t="s">
        <v>5189</v>
      </c>
      <c r="B3123" t="s">
        <v>5023</v>
      </c>
      <c r="C3123" t="s">
        <v>5016</v>
      </c>
      <c r="D3123" s="1">
        <v>190359.8</v>
      </c>
      <c r="E3123" s="1">
        <v>133251.85999999999</v>
      </c>
      <c r="F3123" s="1">
        <v>57107.94</v>
      </c>
      <c r="G3123" s="50">
        <v>5</v>
      </c>
      <c r="H3123" s="50">
        <f t="shared" si="48"/>
        <v>1</v>
      </c>
    </row>
    <row r="3124" spans="1:8" x14ac:dyDescent="0.25">
      <c r="A3124" t="s">
        <v>5191</v>
      </c>
      <c r="B3124" t="s">
        <v>5026</v>
      </c>
      <c r="C3124" t="s">
        <v>5015</v>
      </c>
      <c r="D3124" s="1">
        <v>205464</v>
      </c>
      <c r="E3124" s="1">
        <v>143824.79999999999</v>
      </c>
      <c r="F3124" s="1">
        <v>61639.199999999997</v>
      </c>
      <c r="G3124" s="50">
        <v>6</v>
      </c>
      <c r="H3124" s="50">
        <f t="shared" si="48"/>
        <v>1</v>
      </c>
    </row>
    <row r="3125" spans="1:8" x14ac:dyDescent="0.25">
      <c r="A3125" t="s">
        <v>5194</v>
      </c>
      <c r="B3125" t="s">
        <v>5019</v>
      </c>
      <c r="C3125" t="s">
        <v>5017</v>
      </c>
      <c r="D3125" s="1">
        <v>244115.64</v>
      </c>
      <c r="E3125" s="1">
        <v>170880.948</v>
      </c>
      <c r="F3125" s="1">
        <v>73234.691999999995</v>
      </c>
      <c r="G3125" s="50">
        <v>12</v>
      </c>
      <c r="H3125" s="50">
        <f t="shared" si="48"/>
        <v>1</v>
      </c>
    </row>
    <row r="3126" spans="1:8" x14ac:dyDescent="0.25">
      <c r="A3126" t="s">
        <v>5189</v>
      </c>
      <c r="B3126" t="s">
        <v>5020</v>
      </c>
      <c r="C3126" t="s">
        <v>5016</v>
      </c>
      <c r="D3126" s="1">
        <v>116734.86</v>
      </c>
      <c r="E3126" s="1">
        <v>81714.402000000002</v>
      </c>
      <c r="F3126" s="1">
        <v>35020.457999999999</v>
      </c>
      <c r="G3126" s="50">
        <v>9</v>
      </c>
      <c r="H3126" s="50">
        <f t="shared" si="48"/>
        <v>1</v>
      </c>
    </row>
    <row r="3127" spans="1:8" x14ac:dyDescent="0.25">
      <c r="A3127" t="s">
        <v>5184</v>
      </c>
      <c r="B3127" t="s">
        <v>5024</v>
      </c>
      <c r="C3127" t="s">
        <v>5015</v>
      </c>
      <c r="D3127" s="1">
        <v>137926.79999999999</v>
      </c>
      <c r="E3127" s="1">
        <v>96548.76</v>
      </c>
      <c r="F3127" s="1">
        <v>41378.04</v>
      </c>
      <c r="G3127" s="50">
        <v>10</v>
      </c>
      <c r="H3127" s="50">
        <f t="shared" si="48"/>
        <v>1</v>
      </c>
    </row>
    <row r="3128" spans="1:8" x14ac:dyDescent="0.25">
      <c r="A3128" t="s">
        <v>5194</v>
      </c>
      <c r="B3128" t="s">
        <v>5024</v>
      </c>
      <c r="C3128" t="s">
        <v>5015</v>
      </c>
      <c r="D3128" s="1">
        <v>4035.96</v>
      </c>
      <c r="E3128" s="1">
        <v>2825.172</v>
      </c>
      <c r="F3128" s="1">
        <v>1210.788</v>
      </c>
      <c r="G3128" s="50">
        <v>2</v>
      </c>
      <c r="H3128" s="50">
        <f t="shared" si="48"/>
        <v>1</v>
      </c>
    </row>
    <row r="3129" spans="1:8" x14ac:dyDescent="0.25">
      <c r="A3129" t="s">
        <v>5194</v>
      </c>
      <c r="B3129" t="s">
        <v>5022</v>
      </c>
      <c r="C3129" t="s">
        <v>5014</v>
      </c>
      <c r="D3129" s="1">
        <v>263732.15999999997</v>
      </c>
      <c r="E3129" s="1">
        <v>184612.51199999999</v>
      </c>
      <c r="F3129" s="1">
        <v>79119.648000000001</v>
      </c>
      <c r="G3129" s="50">
        <v>8</v>
      </c>
      <c r="H3129" s="50">
        <f t="shared" si="48"/>
        <v>1</v>
      </c>
    </row>
    <row r="3130" spans="1:8" x14ac:dyDescent="0.25">
      <c r="A3130" t="s">
        <v>5192</v>
      </c>
      <c r="B3130" t="s">
        <v>5023</v>
      </c>
      <c r="C3130" t="s">
        <v>5014</v>
      </c>
      <c r="D3130" s="1">
        <v>141565</v>
      </c>
      <c r="E3130" s="1">
        <v>99095.5</v>
      </c>
      <c r="F3130" s="1">
        <v>42469.5</v>
      </c>
      <c r="G3130" s="50">
        <v>5</v>
      </c>
      <c r="H3130" s="50">
        <f t="shared" si="48"/>
        <v>1</v>
      </c>
    </row>
    <row r="3131" spans="1:8" x14ac:dyDescent="0.25">
      <c r="A3131" t="s">
        <v>5186</v>
      </c>
      <c r="B3131" t="s">
        <v>5026</v>
      </c>
      <c r="C3131" t="s">
        <v>5015</v>
      </c>
      <c r="D3131" s="1">
        <v>75668.100000000006</v>
      </c>
      <c r="E3131" s="1">
        <v>52967.67</v>
      </c>
      <c r="F3131" s="1">
        <v>22700.43</v>
      </c>
      <c r="G3131" s="50">
        <v>5</v>
      </c>
      <c r="H3131" s="50">
        <f t="shared" si="48"/>
        <v>1</v>
      </c>
    </row>
    <row r="3132" spans="1:8" x14ac:dyDescent="0.25">
      <c r="A3132" t="s">
        <v>5184</v>
      </c>
      <c r="B3132" t="s">
        <v>5025</v>
      </c>
      <c r="C3132" t="s">
        <v>5015</v>
      </c>
      <c r="D3132" s="1">
        <v>209293</v>
      </c>
      <c r="E3132" s="1">
        <v>146505.1</v>
      </c>
      <c r="F3132" s="1">
        <v>62787.9</v>
      </c>
      <c r="G3132" s="50">
        <v>7</v>
      </c>
      <c r="H3132" s="50">
        <f t="shared" si="48"/>
        <v>1</v>
      </c>
    </row>
    <row r="3133" spans="1:8" x14ac:dyDescent="0.25">
      <c r="A3133" t="s">
        <v>5186</v>
      </c>
      <c r="B3133" t="s">
        <v>5019</v>
      </c>
      <c r="C3133" t="s">
        <v>5014</v>
      </c>
      <c r="D3133" s="1">
        <v>146311.20000000001</v>
      </c>
      <c r="E3133" s="1">
        <v>102417.84</v>
      </c>
      <c r="F3133" s="1">
        <v>43893.36</v>
      </c>
      <c r="G3133" s="50">
        <v>5</v>
      </c>
      <c r="H3133" s="50">
        <f t="shared" si="48"/>
        <v>1</v>
      </c>
    </row>
    <row r="3134" spans="1:8" x14ac:dyDescent="0.25">
      <c r="A3134" t="s">
        <v>5188</v>
      </c>
      <c r="B3134" t="s">
        <v>5020</v>
      </c>
      <c r="C3134" t="s">
        <v>5013</v>
      </c>
      <c r="D3134" s="1">
        <v>254837</v>
      </c>
      <c r="E3134" s="1">
        <v>178385.9</v>
      </c>
      <c r="F3134" s="1">
        <v>76451.100000000006</v>
      </c>
      <c r="G3134" s="50">
        <v>11</v>
      </c>
      <c r="H3134" s="50">
        <f t="shared" si="48"/>
        <v>1</v>
      </c>
    </row>
    <row r="3135" spans="1:8" x14ac:dyDescent="0.25">
      <c r="A3135" t="s">
        <v>5183</v>
      </c>
      <c r="B3135" t="s">
        <v>5020</v>
      </c>
      <c r="C3135" t="s">
        <v>5015</v>
      </c>
      <c r="D3135" s="1">
        <v>218196.22</v>
      </c>
      <c r="E3135" s="1">
        <v>152737.35399999999</v>
      </c>
      <c r="F3135" s="1">
        <v>65458.866000000002</v>
      </c>
      <c r="G3135" s="50">
        <v>11</v>
      </c>
      <c r="H3135" s="50">
        <f t="shared" si="48"/>
        <v>1</v>
      </c>
    </row>
    <row r="3136" spans="1:8" x14ac:dyDescent="0.25">
      <c r="A3136" t="s">
        <v>5183</v>
      </c>
      <c r="B3136" t="s">
        <v>5020</v>
      </c>
      <c r="C3136" t="s">
        <v>5017</v>
      </c>
      <c r="D3136" s="1">
        <v>277606.56</v>
      </c>
      <c r="E3136" s="1">
        <v>194324.592</v>
      </c>
      <c r="F3136" s="1">
        <v>83281.967999999993</v>
      </c>
      <c r="G3136" s="50">
        <v>11</v>
      </c>
      <c r="H3136" s="50">
        <f t="shared" si="48"/>
        <v>1</v>
      </c>
    </row>
    <row r="3137" spans="1:8" x14ac:dyDescent="0.25">
      <c r="A3137" t="s">
        <v>5187</v>
      </c>
      <c r="B3137" t="s">
        <v>5019</v>
      </c>
      <c r="C3137" t="s">
        <v>5015</v>
      </c>
      <c r="D3137" s="1">
        <v>144099</v>
      </c>
      <c r="E3137" s="1">
        <v>100869.3</v>
      </c>
      <c r="F3137" s="1">
        <v>43229.7</v>
      </c>
      <c r="G3137" s="50">
        <v>9</v>
      </c>
      <c r="H3137" s="50">
        <f t="shared" si="48"/>
        <v>1</v>
      </c>
    </row>
    <row r="3138" spans="1:8" x14ac:dyDescent="0.25">
      <c r="A3138" t="s">
        <v>5191</v>
      </c>
      <c r="B3138" t="s">
        <v>5023</v>
      </c>
      <c r="C3138" t="s">
        <v>5017</v>
      </c>
      <c r="D3138" s="1">
        <v>225928.29</v>
      </c>
      <c r="E3138" s="1">
        <v>158149.80300000001</v>
      </c>
      <c r="F3138" s="1">
        <v>67778.486999999994</v>
      </c>
      <c r="G3138" s="50">
        <v>7</v>
      </c>
      <c r="H3138" s="50">
        <f t="shared" si="48"/>
        <v>1</v>
      </c>
    </row>
    <row r="3139" spans="1:8" x14ac:dyDescent="0.25">
      <c r="A3139" t="s">
        <v>5192</v>
      </c>
      <c r="B3139" t="s">
        <v>5026</v>
      </c>
      <c r="C3139" t="s">
        <v>5016</v>
      </c>
      <c r="D3139" s="1">
        <v>396124.96</v>
      </c>
      <c r="E3139" s="1">
        <v>277287.47200000001</v>
      </c>
      <c r="F3139" s="1">
        <v>118837.488</v>
      </c>
      <c r="G3139" s="50">
        <v>11</v>
      </c>
      <c r="H3139" s="50">
        <f t="shared" ref="H3139:H3202" si="49">SUBTOTAL(103,A3139)</f>
        <v>1</v>
      </c>
    </row>
    <row r="3140" spans="1:8" x14ac:dyDescent="0.25">
      <c r="A3140" t="s">
        <v>5194</v>
      </c>
      <c r="B3140" t="s">
        <v>5026</v>
      </c>
      <c r="C3140" t="s">
        <v>5013</v>
      </c>
      <c r="D3140" s="1">
        <v>23333</v>
      </c>
      <c r="E3140" s="1">
        <v>16333.1</v>
      </c>
      <c r="F3140" s="1">
        <v>6999.9</v>
      </c>
      <c r="G3140" s="50">
        <v>1</v>
      </c>
      <c r="H3140" s="50">
        <f t="shared" si="49"/>
        <v>1</v>
      </c>
    </row>
    <row r="3141" spans="1:8" x14ac:dyDescent="0.25">
      <c r="A3141" t="s">
        <v>5186</v>
      </c>
      <c r="B3141" t="s">
        <v>5020</v>
      </c>
      <c r="C3141" t="s">
        <v>5017</v>
      </c>
      <c r="D3141" s="1">
        <v>96618.42</v>
      </c>
      <c r="E3141" s="1">
        <v>67632.894</v>
      </c>
      <c r="F3141" s="1">
        <v>28985.526000000002</v>
      </c>
      <c r="G3141" s="50">
        <v>9</v>
      </c>
      <c r="H3141" s="50">
        <f t="shared" si="49"/>
        <v>1</v>
      </c>
    </row>
    <row r="3142" spans="1:8" x14ac:dyDescent="0.25">
      <c r="A3142" t="s">
        <v>5188</v>
      </c>
      <c r="B3142" t="s">
        <v>5026</v>
      </c>
      <c r="C3142" t="s">
        <v>5014</v>
      </c>
      <c r="D3142" s="1">
        <v>56228</v>
      </c>
      <c r="E3142" s="1">
        <v>39359.599999999999</v>
      </c>
      <c r="F3142" s="1">
        <v>16868.400000000001</v>
      </c>
      <c r="G3142" s="50">
        <v>4</v>
      </c>
      <c r="H3142" s="50">
        <f t="shared" si="49"/>
        <v>1</v>
      </c>
    </row>
    <row r="3143" spans="1:8" x14ac:dyDescent="0.25">
      <c r="A3143" t="s">
        <v>5193</v>
      </c>
      <c r="B3143" t="s">
        <v>5020</v>
      </c>
      <c r="C3143" t="s">
        <v>5014</v>
      </c>
      <c r="D3143" s="1">
        <v>295845</v>
      </c>
      <c r="E3143" s="1">
        <v>207091.5</v>
      </c>
      <c r="F3143" s="1">
        <v>88753.5</v>
      </c>
      <c r="G3143" s="50">
        <v>10</v>
      </c>
      <c r="H3143" s="50">
        <f t="shared" si="49"/>
        <v>1</v>
      </c>
    </row>
    <row r="3144" spans="1:8" x14ac:dyDescent="0.25">
      <c r="A3144" t="s">
        <v>5188</v>
      </c>
      <c r="B3144" t="s">
        <v>5019</v>
      </c>
      <c r="C3144" t="s">
        <v>5017</v>
      </c>
      <c r="D3144" s="1">
        <v>251064.8</v>
      </c>
      <c r="E3144" s="1">
        <v>175745.36</v>
      </c>
      <c r="F3144" s="1">
        <v>75319.44</v>
      </c>
      <c r="G3144" s="50">
        <v>8</v>
      </c>
      <c r="H3144" s="50">
        <f t="shared" si="49"/>
        <v>1</v>
      </c>
    </row>
    <row r="3145" spans="1:8" x14ac:dyDescent="0.25">
      <c r="A3145" t="s">
        <v>5186</v>
      </c>
      <c r="B3145" t="s">
        <v>5022</v>
      </c>
      <c r="C3145" t="s">
        <v>5016</v>
      </c>
      <c r="D3145" s="1">
        <v>34402.58</v>
      </c>
      <c r="E3145" s="1">
        <v>24081.806</v>
      </c>
      <c r="F3145" s="1">
        <v>10320.773999999999</v>
      </c>
      <c r="G3145" s="50">
        <v>2</v>
      </c>
      <c r="H3145" s="50">
        <f t="shared" si="49"/>
        <v>1</v>
      </c>
    </row>
    <row r="3146" spans="1:8" x14ac:dyDescent="0.25">
      <c r="A3146" t="s">
        <v>5186</v>
      </c>
      <c r="B3146" t="s">
        <v>5021</v>
      </c>
      <c r="C3146" t="s">
        <v>5014</v>
      </c>
      <c r="D3146" s="1">
        <v>9928.7999999999993</v>
      </c>
      <c r="E3146" s="1">
        <v>6950.16</v>
      </c>
      <c r="F3146" s="1">
        <v>2978.64</v>
      </c>
      <c r="G3146" s="50">
        <v>4</v>
      </c>
      <c r="H3146" s="50">
        <f t="shared" si="49"/>
        <v>1</v>
      </c>
    </row>
    <row r="3147" spans="1:8" x14ac:dyDescent="0.25">
      <c r="A3147" t="s">
        <v>5191</v>
      </c>
      <c r="B3147" t="s">
        <v>5019</v>
      </c>
      <c r="C3147" t="s">
        <v>5015</v>
      </c>
      <c r="D3147" s="1">
        <v>407904</v>
      </c>
      <c r="E3147" s="1">
        <v>285532.79999999999</v>
      </c>
      <c r="F3147" s="1">
        <v>122371.2</v>
      </c>
      <c r="G3147" s="50">
        <v>12</v>
      </c>
      <c r="H3147" s="50">
        <f t="shared" si="49"/>
        <v>1</v>
      </c>
    </row>
    <row r="3148" spans="1:8" x14ac:dyDescent="0.25">
      <c r="A3148" t="s">
        <v>5188</v>
      </c>
      <c r="B3148" t="s">
        <v>5019</v>
      </c>
      <c r="C3148" t="s">
        <v>5017</v>
      </c>
      <c r="D3148" s="1">
        <v>91690.2</v>
      </c>
      <c r="E3148" s="1">
        <v>64183.14</v>
      </c>
      <c r="F3148" s="1">
        <v>27507.06</v>
      </c>
      <c r="G3148" s="50">
        <v>7</v>
      </c>
      <c r="H3148" s="50">
        <f t="shared" si="49"/>
        <v>1</v>
      </c>
    </row>
    <row r="3149" spans="1:8" x14ac:dyDescent="0.25">
      <c r="A3149" t="s">
        <v>5193</v>
      </c>
      <c r="B3149" t="s">
        <v>5023</v>
      </c>
      <c r="C3149" t="s">
        <v>5014</v>
      </c>
      <c r="D3149" s="1">
        <v>57654</v>
      </c>
      <c r="E3149" s="1">
        <v>40357.800000000003</v>
      </c>
      <c r="F3149" s="1">
        <v>17296.2</v>
      </c>
      <c r="G3149" s="50">
        <v>3</v>
      </c>
      <c r="H3149" s="50">
        <f t="shared" si="49"/>
        <v>1</v>
      </c>
    </row>
    <row r="3150" spans="1:8" x14ac:dyDescent="0.25">
      <c r="A3150" t="s">
        <v>5183</v>
      </c>
      <c r="B3150" t="s">
        <v>5026</v>
      </c>
      <c r="C3150" t="s">
        <v>5014</v>
      </c>
      <c r="D3150" s="1">
        <v>132528</v>
      </c>
      <c r="E3150" s="1">
        <v>92769.600000000006</v>
      </c>
      <c r="F3150" s="1">
        <v>39758.400000000001</v>
      </c>
      <c r="G3150" s="50">
        <v>11</v>
      </c>
      <c r="H3150" s="50">
        <f t="shared" si="49"/>
        <v>1</v>
      </c>
    </row>
    <row r="3151" spans="1:8" x14ac:dyDescent="0.25">
      <c r="A3151" t="s">
        <v>5187</v>
      </c>
      <c r="B3151" t="s">
        <v>5022</v>
      </c>
      <c r="C3151" t="s">
        <v>5014</v>
      </c>
      <c r="D3151" s="1">
        <v>186857.4</v>
      </c>
      <c r="E3151" s="1">
        <v>130800.18</v>
      </c>
      <c r="F3151" s="1">
        <v>56057.22</v>
      </c>
      <c r="G3151" s="50">
        <v>10</v>
      </c>
      <c r="H3151" s="50">
        <f t="shared" si="49"/>
        <v>1</v>
      </c>
    </row>
    <row r="3152" spans="1:8" x14ac:dyDescent="0.25">
      <c r="A3152" t="s">
        <v>5192</v>
      </c>
      <c r="B3152" t="s">
        <v>5024</v>
      </c>
      <c r="C3152" t="s">
        <v>5015</v>
      </c>
      <c r="D3152" s="1">
        <v>255301.92</v>
      </c>
      <c r="E3152" s="1">
        <v>178711.34400000001</v>
      </c>
      <c r="F3152" s="1">
        <v>76590.576000000001</v>
      </c>
      <c r="G3152" s="50">
        <v>12</v>
      </c>
      <c r="H3152" s="50">
        <f t="shared" si="49"/>
        <v>1</v>
      </c>
    </row>
    <row r="3153" spans="1:8" x14ac:dyDescent="0.25">
      <c r="A3153" t="s">
        <v>5184</v>
      </c>
      <c r="B3153" t="s">
        <v>5024</v>
      </c>
      <c r="C3153" t="s">
        <v>5014</v>
      </c>
      <c r="D3153" s="1">
        <v>18216</v>
      </c>
      <c r="E3153" s="1">
        <v>12751.2</v>
      </c>
      <c r="F3153" s="1">
        <v>5464.8</v>
      </c>
      <c r="G3153" s="50">
        <v>1</v>
      </c>
      <c r="H3153" s="50">
        <f t="shared" si="49"/>
        <v>1</v>
      </c>
    </row>
    <row r="3154" spans="1:8" x14ac:dyDescent="0.25">
      <c r="A3154" t="s">
        <v>5186</v>
      </c>
      <c r="B3154" t="s">
        <v>5020</v>
      </c>
      <c r="C3154" t="s">
        <v>5015</v>
      </c>
      <c r="D3154" s="1">
        <v>336910.4</v>
      </c>
      <c r="E3154" s="1">
        <v>235837.28</v>
      </c>
      <c r="F3154" s="1">
        <v>101073.12</v>
      </c>
      <c r="G3154" s="50">
        <v>10</v>
      </c>
      <c r="H3154" s="50">
        <f t="shared" si="49"/>
        <v>1</v>
      </c>
    </row>
    <row r="3155" spans="1:8" x14ac:dyDescent="0.25">
      <c r="A3155" t="s">
        <v>5183</v>
      </c>
      <c r="B3155" t="s">
        <v>5026</v>
      </c>
      <c r="C3155" t="s">
        <v>5016</v>
      </c>
      <c r="D3155" s="1">
        <v>191421.44</v>
      </c>
      <c r="E3155" s="1">
        <v>133995.008</v>
      </c>
      <c r="F3155" s="1">
        <v>57426.432000000001</v>
      </c>
      <c r="G3155" s="50">
        <v>7</v>
      </c>
      <c r="H3155" s="50">
        <f t="shared" si="49"/>
        <v>1</v>
      </c>
    </row>
    <row r="3156" spans="1:8" x14ac:dyDescent="0.25">
      <c r="A3156" t="s">
        <v>5191</v>
      </c>
      <c r="B3156" t="s">
        <v>5021</v>
      </c>
      <c r="C3156" t="s">
        <v>5015</v>
      </c>
      <c r="D3156" s="1">
        <v>6430</v>
      </c>
      <c r="E3156" s="1">
        <v>4501</v>
      </c>
      <c r="F3156" s="1">
        <v>1929</v>
      </c>
      <c r="G3156" s="50">
        <v>1</v>
      </c>
      <c r="H3156" s="50">
        <f t="shared" si="49"/>
        <v>1</v>
      </c>
    </row>
    <row r="3157" spans="1:8" x14ac:dyDescent="0.25">
      <c r="A3157" t="s">
        <v>5193</v>
      </c>
      <c r="B3157" t="s">
        <v>5019</v>
      </c>
      <c r="C3157" t="s">
        <v>5016</v>
      </c>
      <c r="D3157" s="1">
        <v>103671.85</v>
      </c>
      <c r="E3157" s="1">
        <v>72570.294999999998</v>
      </c>
      <c r="F3157" s="1">
        <v>31101.555</v>
      </c>
      <c r="G3157" s="50">
        <v>5</v>
      </c>
      <c r="H3157" s="50">
        <f t="shared" si="49"/>
        <v>1</v>
      </c>
    </row>
    <row r="3158" spans="1:8" x14ac:dyDescent="0.25">
      <c r="A3158" t="s">
        <v>5183</v>
      </c>
      <c r="B3158" t="s">
        <v>5023</v>
      </c>
      <c r="C3158" t="s">
        <v>5017</v>
      </c>
      <c r="D3158" s="1">
        <v>63444</v>
      </c>
      <c r="E3158" s="1">
        <v>44410.8</v>
      </c>
      <c r="F3158" s="1">
        <v>19033.2</v>
      </c>
      <c r="G3158" s="50">
        <v>2</v>
      </c>
      <c r="H3158" s="50">
        <f t="shared" si="49"/>
        <v>1</v>
      </c>
    </row>
    <row r="3159" spans="1:8" x14ac:dyDescent="0.25">
      <c r="A3159" t="s">
        <v>5187</v>
      </c>
      <c r="B3159" t="s">
        <v>5025</v>
      </c>
      <c r="C3159" t="s">
        <v>5015</v>
      </c>
      <c r="D3159" s="1">
        <v>296592.24</v>
      </c>
      <c r="E3159" s="1">
        <v>207614.568</v>
      </c>
      <c r="F3159" s="1">
        <v>88977.672000000006</v>
      </c>
      <c r="G3159" s="50">
        <v>12</v>
      </c>
      <c r="H3159" s="50">
        <f t="shared" si="49"/>
        <v>1</v>
      </c>
    </row>
    <row r="3160" spans="1:8" x14ac:dyDescent="0.25">
      <c r="A3160" t="s">
        <v>5185</v>
      </c>
      <c r="B3160" t="s">
        <v>5022</v>
      </c>
      <c r="C3160" t="s">
        <v>5017</v>
      </c>
      <c r="D3160" s="1">
        <v>153407.51999999999</v>
      </c>
      <c r="E3160" s="1">
        <v>107385.264</v>
      </c>
      <c r="F3160" s="1">
        <v>46022.256000000001</v>
      </c>
      <c r="G3160" s="50">
        <v>7</v>
      </c>
      <c r="H3160" s="50">
        <f t="shared" si="49"/>
        <v>1</v>
      </c>
    </row>
    <row r="3161" spans="1:8" x14ac:dyDescent="0.25">
      <c r="A3161" t="s">
        <v>5187</v>
      </c>
      <c r="B3161" t="s">
        <v>5019</v>
      </c>
      <c r="C3161" t="s">
        <v>5015</v>
      </c>
      <c r="D3161" s="1">
        <v>132268.5</v>
      </c>
      <c r="E3161" s="1">
        <v>92587.95</v>
      </c>
      <c r="F3161" s="1">
        <v>39680.550000000003</v>
      </c>
      <c r="G3161" s="50">
        <v>5</v>
      </c>
      <c r="H3161" s="50">
        <f t="shared" si="49"/>
        <v>1</v>
      </c>
    </row>
    <row r="3162" spans="1:8" x14ac:dyDescent="0.25">
      <c r="A3162" t="s">
        <v>5184</v>
      </c>
      <c r="B3162" t="s">
        <v>5023</v>
      </c>
      <c r="C3162" t="s">
        <v>5013</v>
      </c>
      <c r="D3162" s="1">
        <v>269594.5</v>
      </c>
      <c r="E3162" s="1">
        <v>188716.15</v>
      </c>
      <c r="F3162" s="1">
        <v>80878.350000000006</v>
      </c>
      <c r="G3162" s="50">
        <v>10</v>
      </c>
      <c r="H3162" s="50">
        <f t="shared" si="49"/>
        <v>1</v>
      </c>
    </row>
    <row r="3163" spans="1:8" x14ac:dyDescent="0.25">
      <c r="A3163" t="s">
        <v>5191</v>
      </c>
      <c r="B3163" t="s">
        <v>5024</v>
      </c>
      <c r="C3163" t="s">
        <v>5013</v>
      </c>
      <c r="D3163" s="1">
        <v>365862.64</v>
      </c>
      <c r="E3163" s="1">
        <v>256103.848</v>
      </c>
      <c r="F3163" s="1">
        <v>109758.792</v>
      </c>
      <c r="G3163" s="50">
        <v>11</v>
      </c>
      <c r="H3163" s="50">
        <f t="shared" si="49"/>
        <v>1</v>
      </c>
    </row>
    <row r="3164" spans="1:8" x14ac:dyDescent="0.25">
      <c r="A3164" t="s">
        <v>5189</v>
      </c>
      <c r="B3164" t="s">
        <v>5022</v>
      </c>
      <c r="C3164" t="s">
        <v>5016</v>
      </c>
      <c r="D3164" s="1">
        <v>423352.16</v>
      </c>
      <c r="E3164" s="1">
        <v>296346.51199999999</v>
      </c>
      <c r="F3164" s="1">
        <v>127005.648</v>
      </c>
      <c r="G3164" s="50">
        <v>11</v>
      </c>
      <c r="H3164" s="50">
        <f t="shared" si="49"/>
        <v>1</v>
      </c>
    </row>
    <row r="3165" spans="1:8" x14ac:dyDescent="0.25">
      <c r="A3165" t="s">
        <v>5183</v>
      </c>
      <c r="B3165" t="s">
        <v>5024</v>
      </c>
      <c r="C3165" t="s">
        <v>5017</v>
      </c>
      <c r="D3165" s="1">
        <v>81647.7</v>
      </c>
      <c r="E3165" s="1">
        <v>57153.39</v>
      </c>
      <c r="F3165" s="1">
        <v>24494.31</v>
      </c>
      <c r="G3165" s="50">
        <v>6</v>
      </c>
      <c r="H3165" s="50">
        <f t="shared" si="49"/>
        <v>1</v>
      </c>
    </row>
    <row r="3166" spans="1:8" x14ac:dyDescent="0.25">
      <c r="A3166" t="s">
        <v>5189</v>
      </c>
      <c r="B3166" t="s">
        <v>5025</v>
      </c>
      <c r="C3166" t="s">
        <v>5014</v>
      </c>
      <c r="D3166" s="1">
        <v>8118</v>
      </c>
      <c r="E3166" s="1">
        <v>5682.6</v>
      </c>
      <c r="F3166" s="1">
        <v>2435.4</v>
      </c>
      <c r="G3166" s="50">
        <v>2</v>
      </c>
      <c r="H3166" s="50">
        <f t="shared" si="49"/>
        <v>1</v>
      </c>
    </row>
    <row r="3167" spans="1:8" x14ac:dyDescent="0.25">
      <c r="A3167" t="s">
        <v>5183</v>
      </c>
      <c r="B3167" t="s">
        <v>5023</v>
      </c>
      <c r="C3167" t="s">
        <v>5017</v>
      </c>
      <c r="D3167" s="1">
        <v>161443.79999999999</v>
      </c>
      <c r="E3167" s="1">
        <v>113010.66</v>
      </c>
      <c r="F3167" s="1">
        <v>48433.14</v>
      </c>
      <c r="G3167" s="50">
        <v>5</v>
      </c>
      <c r="H3167" s="50">
        <f t="shared" si="49"/>
        <v>1</v>
      </c>
    </row>
    <row r="3168" spans="1:8" x14ac:dyDescent="0.25">
      <c r="A3168" t="s">
        <v>5185</v>
      </c>
      <c r="B3168" t="s">
        <v>5025</v>
      </c>
      <c r="C3168" t="s">
        <v>5015</v>
      </c>
      <c r="D3168" s="1">
        <v>278822.40000000002</v>
      </c>
      <c r="E3168" s="1">
        <v>195175.67999999999</v>
      </c>
      <c r="F3168" s="1">
        <v>83646.720000000001</v>
      </c>
      <c r="G3168" s="50">
        <v>12</v>
      </c>
      <c r="H3168" s="50">
        <f t="shared" si="49"/>
        <v>1</v>
      </c>
    </row>
    <row r="3169" spans="1:8" x14ac:dyDescent="0.25">
      <c r="A3169" t="s">
        <v>5194</v>
      </c>
      <c r="B3169" t="s">
        <v>5026</v>
      </c>
      <c r="C3169" t="s">
        <v>5015</v>
      </c>
      <c r="D3169" s="1">
        <v>8568.56</v>
      </c>
      <c r="E3169" s="1">
        <v>5997.9920000000002</v>
      </c>
      <c r="F3169" s="1">
        <v>2570.5680000000002</v>
      </c>
      <c r="G3169" s="50">
        <v>4</v>
      </c>
      <c r="H3169" s="50">
        <f t="shared" si="49"/>
        <v>1</v>
      </c>
    </row>
    <row r="3170" spans="1:8" x14ac:dyDescent="0.25">
      <c r="A3170" t="s">
        <v>5185</v>
      </c>
      <c r="B3170" t="s">
        <v>5024</v>
      </c>
      <c r="C3170" t="s">
        <v>5016</v>
      </c>
      <c r="D3170" s="1">
        <v>117076</v>
      </c>
      <c r="E3170" s="1">
        <v>81953.2</v>
      </c>
      <c r="F3170" s="1">
        <v>35122.800000000003</v>
      </c>
      <c r="G3170" s="50">
        <v>4</v>
      </c>
      <c r="H3170" s="50">
        <f t="shared" si="49"/>
        <v>1</v>
      </c>
    </row>
    <row r="3171" spans="1:8" x14ac:dyDescent="0.25">
      <c r="A3171" t="s">
        <v>5189</v>
      </c>
      <c r="B3171" t="s">
        <v>5019</v>
      </c>
      <c r="C3171" t="s">
        <v>5015</v>
      </c>
      <c r="D3171" s="1">
        <v>226394</v>
      </c>
      <c r="E3171" s="1">
        <v>158475.79999999999</v>
      </c>
      <c r="F3171" s="1">
        <v>67918.2</v>
      </c>
      <c r="G3171" s="50">
        <v>8</v>
      </c>
      <c r="H3171" s="50">
        <f t="shared" si="49"/>
        <v>1</v>
      </c>
    </row>
    <row r="3172" spans="1:8" x14ac:dyDescent="0.25">
      <c r="A3172" t="s">
        <v>5194</v>
      </c>
      <c r="B3172" t="s">
        <v>5020</v>
      </c>
      <c r="C3172" t="s">
        <v>5013</v>
      </c>
      <c r="D3172" s="1">
        <v>131584.5</v>
      </c>
      <c r="E3172" s="1">
        <v>92109.15</v>
      </c>
      <c r="F3172" s="1">
        <v>39475.35</v>
      </c>
      <c r="G3172" s="50">
        <v>5</v>
      </c>
      <c r="H3172" s="50">
        <f t="shared" si="49"/>
        <v>1</v>
      </c>
    </row>
    <row r="3173" spans="1:8" x14ac:dyDescent="0.25">
      <c r="A3173" t="s">
        <v>5189</v>
      </c>
      <c r="B3173" t="s">
        <v>5026</v>
      </c>
      <c r="C3173" t="s">
        <v>5015</v>
      </c>
      <c r="D3173" s="1">
        <v>215508.26</v>
      </c>
      <c r="E3173" s="1">
        <v>150855.78200000001</v>
      </c>
      <c r="F3173" s="1">
        <v>64652.478000000003</v>
      </c>
      <c r="G3173" s="50">
        <v>11</v>
      </c>
      <c r="H3173" s="50">
        <f t="shared" si="49"/>
        <v>1</v>
      </c>
    </row>
    <row r="3174" spans="1:8" x14ac:dyDescent="0.25">
      <c r="A3174" t="s">
        <v>5189</v>
      </c>
      <c r="B3174" t="s">
        <v>5024</v>
      </c>
      <c r="C3174" t="s">
        <v>5017</v>
      </c>
      <c r="D3174" s="1">
        <v>24297</v>
      </c>
      <c r="E3174" s="1">
        <v>17007.900000000001</v>
      </c>
      <c r="F3174" s="1">
        <v>7289.1</v>
      </c>
      <c r="G3174" s="50">
        <v>7</v>
      </c>
      <c r="H3174" s="50">
        <f t="shared" si="49"/>
        <v>1</v>
      </c>
    </row>
    <row r="3175" spans="1:8" x14ac:dyDescent="0.25">
      <c r="A3175" t="s">
        <v>5191</v>
      </c>
      <c r="B3175" t="s">
        <v>5024</v>
      </c>
      <c r="C3175" t="s">
        <v>5016</v>
      </c>
      <c r="D3175" s="1">
        <v>5457</v>
      </c>
      <c r="E3175" s="1">
        <v>3819.9</v>
      </c>
      <c r="F3175" s="1">
        <v>1637.1</v>
      </c>
      <c r="G3175" s="50">
        <v>2</v>
      </c>
      <c r="H3175" s="50">
        <f t="shared" si="49"/>
        <v>1</v>
      </c>
    </row>
    <row r="3176" spans="1:8" x14ac:dyDescent="0.25">
      <c r="A3176" t="s">
        <v>5183</v>
      </c>
      <c r="B3176" t="s">
        <v>5021</v>
      </c>
      <c r="C3176" t="s">
        <v>5015</v>
      </c>
      <c r="D3176" s="1">
        <v>336779.55</v>
      </c>
      <c r="E3176" s="1">
        <v>235745.685</v>
      </c>
      <c r="F3176" s="1">
        <v>101033.86500000001</v>
      </c>
      <c r="G3176" s="50">
        <v>9</v>
      </c>
      <c r="H3176" s="50">
        <f t="shared" si="49"/>
        <v>1</v>
      </c>
    </row>
    <row r="3177" spans="1:8" x14ac:dyDescent="0.25">
      <c r="A3177" t="s">
        <v>5189</v>
      </c>
      <c r="B3177" t="s">
        <v>5025</v>
      </c>
      <c r="C3177" t="s">
        <v>5015</v>
      </c>
      <c r="D3177" s="1">
        <v>108703.52</v>
      </c>
      <c r="E3177" s="1">
        <v>76092.464000000007</v>
      </c>
      <c r="F3177" s="1">
        <v>32611.056</v>
      </c>
      <c r="G3177" s="50">
        <v>8</v>
      </c>
      <c r="H3177" s="50">
        <f t="shared" si="49"/>
        <v>1</v>
      </c>
    </row>
    <row r="3178" spans="1:8" x14ac:dyDescent="0.25">
      <c r="A3178" t="s">
        <v>5193</v>
      </c>
      <c r="B3178" t="s">
        <v>5024</v>
      </c>
      <c r="C3178" t="s">
        <v>5017</v>
      </c>
      <c r="D3178" s="1">
        <v>29729.7</v>
      </c>
      <c r="E3178" s="1">
        <v>20810.79</v>
      </c>
      <c r="F3178" s="1">
        <v>8918.91</v>
      </c>
      <c r="G3178" s="50">
        <v>9</v>
      </c>
      <c r="H3178" s="50">
        <f t="shared" si="49"/>
        <v>1</v>
      </c>
    </row>
    <row r="3179" spans="1:8" x14ac:dyDescent="0.25">
      <c r="A3179" t="s">
        <v>5188</v>
      </c>
      <c r="B3179" t="s">
        <v>5019</v>
      </c>
      <c r="C3179" t="s">
        <v>5013</v>
      </c>
      <c r="D3179" s="1">
        <v>107947.05</v>
      </c>
      <c r="E3179" s="1">
        <v>75562.934999999998</v>
      </c>
      <c r="F3179" s="1">
        <v>32384.115000000002</v>
      </c>
      <c r="G3179" s="50">
        <v>3</v>
      </c>
      <c r="H3179" s="50">
        <f t="shared" si="49"/>
        <v>1</v>
      </c>
    </row>
    <row r="3180" spans="1:8" x14ac:dyDescent="0.25">
      <c r="A3180" t="s">
        <v>5192</v>
      </c>
      <c r="B3180" t="s">
        <v>5023</v>
      </c>
      <c r="C3180" t="s">
        <v>5014</v>
      </c>
      <c r="D3180" s="1">
        <v>36930</v>
      </c>
      <c r="E3180" s="1">
        <v>25851</v>
      </c>
      <c r="F3180" s="1">
        <v>11079</v>
      </c>
      <c r="G3180" s="50">
        <v>5</v>
      </c>
      <c r="H3180" s="50">
        <f t="shared" si="49"/>
        <v>1</v>
      </c>
    </row>
    <row r="3181" spans="1:8" x14ac:dyDescent="0.25">
      <c r="A3181" t="s">
        <v>5183</v>
      </c>
      <c r="B3181" t="s">
        <v>5021</v>
      </c>
      <c r="C3181" t="s">
        <v>5017</v>
      </c>
      <c r="D3181" s="1">
        <v>179510.46</v>
      </c>
      <c r="E3181" s="1">
        <v>125657.322</v>
      </c>
      <c r="F3181" s="1">
        <v>53853.137999999999</v>
      </c>
      <c r="G3181" s="50">
        <v>6</v>
      </c>
      <c r="H3181" s="50">
        <f t="shared" si="49"/>
        <v>1</v>
      </c>
    </row>
    <row r="3182" spans="1:8" x14ac:dyDescent="0.25">
      <c r="A3182" t="s">
        <v>5183</v>
      </c>
      <c r="B3182" t="s">
        <v>5022</v>
      </c>
      <c r="C3182" t="s">
        <v>5013</v>
      </c>
      <c r="D3182" s="1">
        <v>38074.879999999997</v>
      </c>
      <c r="E3182" s="1">
        <v>26652.416000000001</v>
      </c>
      <c r="F3182" s="1">
        <v>11422.464</v>
      </c>
      <c r="G3182" s="50">
        <v>2</v>
      </c>
      <c r="H3182" s="50">
        <f t="shared" si="49"/>
        <v>1</v>
      </c>
    </row>
    <row r="3183" spans="1:8" x14ac:dyDescent="0.25">
      <c r="A3183" t="s">
        <v>5186</v>
      </c>
      <c r="B3183" t="s">
        <v>5023</v>
      </c>
      <c r="C3183" t="s">
        <v>5016</v>
      </c>
      <c r="D3183" s="1">
        <v>87784</v>
      </c>
      <c r="E3183" s="1">
        <v>61448.800000000003</v>
      </c>
      <c r="F3183" s="1">
        <v>26335.200000000001</v>
      </c>
      <c r="G3183" s="50">
        <v>4</v>
      </c>
      <c r="H3183" s="50">
        <f t="shared" si="49"/>
        <v>1</v>
      </c>
    </row>
    <row r="3184" spans="1:8" x14ac:dyDescent="0.25">
      <c r="A3184" t="s">
        <v>5191</v>
      </c>
      <c r="B3184" t="s">
        <v>5022</v>
      </c>
      <c r="C3184" t="s">
        <v>5016</v>
      </c>
      <c r="D3184" s="1">
        <v>200213.46</v>
      </c>
      <c r="E3184" s="1">
        <v>140149.42199999999</v>
      </c>
      <c r="F3184" s="1">
        <v>60064.038</v>
      </c>
      <c r="G3184" s="50">
        <v>6</v>
      </c>
      <c r="H3184" s="50">
        <f t="shared" si="49"/>
        <v>1</v>
      </c>
    </row>
    <row r="3185" spans="1:8" x14ac:dyDescent="0.25">
      <c r="A3185" t="s">
        <v>5183</v>
      </c>
      <c r="B3185" t="s">
        <v>5019</v>
      </c>
      <c r="C3185" t="s">
        <v>5017</v>
      </c>
      <c r="D3185" s="1">
        <v>20180.16</v>
      </c>
      <c r="E3185" s="1">
        <v>14126.111999999999</v>
      </c>
      <c r="F3185" s="1">
        <v>6054.0479999999998</v>
      </c>
      <c r="G3185" s="50">
        <v>3</v>
      </c>
      <c r="H3185" s="50">
        <f t="shared" si="49"/>
        <v>1</v>
      </c>
    </row>
    <row r="3186" spans="1:8" x14ac:dyDescent="0.25">
      <c r="A3186" t="s">
        <v>5183</v>
      </c>
      <c r="B3186" t="s">
        <v>5025</v>
      </c>
      <c r="C3186" t="s">
        <v>5013</v>
      </c>
      <c r="D3186" s="1">
        <v>91105.15</v>
      </c>
      <c r="E3186" s="1">
        <v>63773.605000000003</v>
      </c>
      <c r="F3186" s="1">
        <v>27331.544999999998</v>
      </c>
      <c r="G3186" s="50">
        <v>5</v>
      </c>
      <c r="H3186" s="50">
        <f t="shared" si="49"/>
        <v>1</v>
      </c>
    </row>
    <row r="3187" spans="1:8" x14ac:dyDescent="0.25">
      <c r="A3187" t="s">
        <v>5186</v>
      </c>
      <c r="B3187" t="s">
        <v>5022</v>
      </c>
      <c r="C3187" t="s">
        <v>5017</v>
      </c>
      <c r="D3187" s="1">
        <v>82106.22</v>
      </c>
      <c r="E3187" s="1">
        <v>57474.353999999999</v>
      </c>
      <c r="F3187" s="1">
        <v>24631.866000000002</v>
      </c>
      <c r="G3187" s="50">
        <v>7</v>
      </c>
      <c r="H3187" s="50">
        <f t="shared" si="49"/>
        <v>1</v>
      </c>
    </row>
    <row r="3188" spans="1:8" x14ac:dyDescent="0.25">
      <c r="A3188" t="s">
        <v>5184</v>
      </c>
      <c r="B3188" t="s">
        <v>5026</v>
      </c>
      <c r="C3188" t="s">
        <v>5013</v>
      </c>
      <c r="D3188" s="1">
        <v>239516.16</v>
      </c>
      <c r="E3188" s="1">
        <v>167661.31200000001</v>
      </c>
      <c r="F3188" s="1">
        <v>71854.847999999998</v>
      </c>
      <c r="G3188" s="50">
        <v>12</v>
      </c>
      <c r="H3188" s="50">
        <f t="shared" si="49"/>
        <v>1</v>
      </c>
    </row>
    <row r="3189" spans="1:8" x14ac:dyDescent="0.25">
      <c r="A3189" t="s">
        <v>5194</v>
      </c>
      <c r="B3189" t="s">
        <v>5025</v>
      </c>
      <c r="C3189" t="s">
        <v>5016</v>
      </c>
      <c r="D3189" s="1">
        <v>82515</v>
      </c>
      <c r="E3189" s="1">
        <v>57760.5</v>
      </c>
      <c r="F3189" s="1">
        <v>24754.5</v>
      </c>
      <c r="G3189" s="50">
        <v>3</v>
      </c>
      <c r="H3189" s="50">
        <f t="shared" si="49"/>
        <v>1</v>
      </c>
    </row>
    <row r="3190" spans="1:8" x14ac:dyDescent="0.25">
      <c r="A3190" t="s">
        <v>5187</v>
      </c>
      <c r="B3190" t="s">
        <v>5026</v>
      </c>
      <c r="C3190" t="s">
        <v>5017</v>
      </c>
      <c r="D3190" s="1">
        <v>363552</v>
      </c>
      <c r="E3190" s="1">
        <v>254486.39999999999</v>
      </c>
      <c r="F3190" s="1">
        <v>109065.60000000001</v>
      </c>
      <c r="G3190" s="50">
        <v>12</v>
      </c>
      <c r="H3190" s="50">
        <f t="shared" si="49"/>
        <v>1</v>
      </c>
    </row>
    <row r="3191" spans="1:8" x14ac:dyDescent="0.25">
      <c r="A3191" t="s">
        <v>5194</v>
      </c>
      <c r="B3191" t="s">
        <v>5019</v>
      </c>
      <c r="C3191" t="s">
        <v>5014</v>
      </c>
      <c r="D3191" s="1">
        <v>221952.96</v>
      </c>
      <c r="E3191" s="1">
        <v>155367.07199999999</v>
      </c>
      <c r="F3191" s="1">
        <v>66585.888000000006</v>
      </c>
      <c r="G3191" s="50">
        <v>6</v>
      </c>
      <c r="H3191" s="50">
        <f t="shared" si="49"/>
        <v>1</v>
      </c>
    </row>
    <row r="3192" spans="1:8" x14ac:dyDescent="0.25">
      <c r="A3192" t="s">
        <v>5189</v>
      </c>
      <c r="B3192" t="s">
        <v>5026</v>
      </c>
      <c r="C3192" t="s">
        <v>5016</v>
      </c>
      <c r="D3192" s="1">
        <v>228302.8</v>
      </c>
      <c r="E3192" s="1">
        <v>159811.96</v>
      </c>
      <c r="F3192" s="1">
        <v>68490.84</v>
      </c>
      <c r="G3192" s="50">
        <v>10</v>
      </c>
      <c r="H3192" s="50">
        <f t="shared" si="49"/>
        <v>1</v>
      </c>
    </row>
    <row r="3193" spans="1:8" x14ac:dyDescent="0.25">
      <c r="A3193" t="s">
        <v>5190</v>
      </c>
      <c r="B3193" t="s">
        <v>5024</v>
      </c>
      <c r="C3193" t="s">
        <v>5015</v>
      </c>
      <c r="D3193" s="1">
        <v>32501</v>
      </c>
      <c r="E3193" s="1">
        <v>22750.7</v>
      </c>
      <c r="F3193" s="1">
        <v>9750.2999999999993</v>
      </c>
      <c r="G3193" s="50">
        <v>1</v>
      </c>
      <c r="H3193" s="50">
        <f t="shared" si="49"/>
        <v>1</v>
      </c>
    </row>
    <row r="3194" spans="1:8" x14ac:dyDescent="0.25">
      <c r="A3194" t="s">
        <v>5184</v>
      </c>
      <c r="B3194" t="s">
        <v>5019</v>
      </c>
      <c r="C3194" t="s">
        <v>5013</v>
      </c>
      <c r="D3194" s="1">
        <v>68288</v>
      </c>
      <c r="E3194" s="1">
        <v>47801.599999999999</v>
      </c>
      <c r="F3194" s="1">
        <v>20486.400000000001</v>
      </c>
      <c r="G3194" s="50">
        <v>2</v>
      </c>
      <c r="H3194" s="50">
        <f t="shared" si="49"/>
        <v>1</v>
      </c>
    </row>
    <row r="3195" spans="1:8" x14ac:dyDescent="0.25">
      <c r="A3195" t="s">
        <v>5186</v>
      </c>
      <c r="B3195" t="s">
        <v>5023</v>
      </c>
      <c r="C3195" t="s">
        <v>5015</v>
      </c>
      <c r="D3195" s="1">
        <v>205398</v>
      </c>
      <c r="E3195" s="1">
        <v>143778.6</v>
      </c>
      <c r="F3195" s="1">
        <v>61619.4</v>
      </c>
      <c r="G3195" s="50">
        <v>6</v>
      </c>
      <c r="H3195" s="50">
        <f t="shared" si="49"/>
        <v>1</v>
      </c>
    </row>
    <row r="3196" spans="1:8" x14ac:dyDescent="0.25">
      <c r="A3196" t="s">
        <v>5193</v>
      </c>
      <c r="B3196" t="s">
        <v>5024</v>
      </c>
      <c r="C3196" t="s">
        <v>5015</v>
      </c>
      <c r="D3196" s="1">
        <v>109741.8</v>
      </c>
      <c r="E3196" s="1">
        <v>76819.259999999995</v>
      </c>
      <c r="F3196" s="1">
        <v>32922.54</v>
      </c>
      <c r="G3196" s="50">
        <v>10</v>
      </c>
      <c r="H3196" s="50">
        <f t="shared" si="49"/>
        <v>1</v>
      </c>
    </row>
    <row r="3197" spans="1:8" x14ac:dyDescent="0.25">
      <c r="A3197" t="s">
        <v>5185</v>
      </c>
      <c r="B3197" t="s">
        <v>5019</v>
      </c>
      <c r="C3197" t="s">
        <v>5016</v>
      </c>
      <c r="D3197" s="1">
        <v>111752.94</v>
      </c>
      <c r="E3197" s="1">
        <v>78227.058000000005</v>
      </c>
      <c r="F3197" s="1">
        <v>33525.881999999998</v>
      </c>
      <c r="G3197" s="50">
        <v>6</v>
      </c>
      <c r="H3197" s="50">
        <f t="shared" si="49"/>
        <v>1</v>
      </c>
    </row>
    <row r="3198" spans="1:8" x14ac:dyDescent="0.25">
      <c r="A3198" t="s">
        <v>5183</v>
      </c>
      <c r="B3198" t="s">
        <v>5021</v>
      </c>
      <c r="C3198" t="s">
        <v>5017</v>
      </c>
      <c r="D3198" s="1">
        <v>273327.35999999999</v>
      </c>
      <c r="E3198" s="1">
        <v>191329.152</v>
      </c>
      <c r="F3198" s="1">
        <v>81998.207999999999</v>
      </c>
      <c r="G3198" s="50">
        <v>8</v>
      </c>
      <c r="H3198" s="50">
        <f t="shared" si="49"/>
        <v>1</v>
      </c>
    </row>
    <row r="3199" spans="1:8" x14ac:dyDescent="0.25">
      <c r="A3199" t="s">
        <v>5186</v>
      </c>
      <c r="B3199" t="s">
        <v>5020</v>
      </c>
      <c r="C3199" t="s">
        <v>5016</v>
      </c>
      <c r="D3199" s="1">
        <v>145293</v>
      </c>
      <c r="E3199" s="1">
        <v>101705.1</v>
      </c>
      <c r="F3199" s="1">
        <v>43587.9</v>
      </c>
      <c r="G3199" s="50">
        <v>10</v>
      </c>
      <c r="H3199" s="50">
        <f t="shared" si="49"/>
        <v>1</v>
      </c>
    </row>
    <row r="3200" spans="1:8" x14ac:dyDescent="0.25">
      <c r="A3200" t="s">
        <v>5190</v>
      </c>
      <c r="B3200" t="s">
        <v>5021</v>
      </c>
      <c r="C3200" t="s">
        <v>5014</v>
      </c>
      <c r="D3200" s="1">
        <v>4478</v>
      </c>
      <c r="E3200" s="1">
        <v>3134.6</v>
      </c>
      <c r="F3200" s="1">
        <v>1343.4</v>
      </c>
      <c r="G3200" s="50">
        <v>1</v>
      </c>
      <c r="H3200" s="50">
        <f t="shared" si="49"/>
        <v>1</v>
      </c>
    </row>
    <row r="3201" spans="1:8" x14ac:dyDescent="0.25">
      <c r="A3201" t="s">
        <v>5192</v>
      </c>
      <c r="B3201" t="s">
        <v>5020</v>
      </c>
      <c r="C3201" t="s">
        <v>5014</v>
      </c>
      <c r="D3201" s="1">
        <v>36385.800000000003</v>
      </c>
      <c r="E3201" s="1">
        <v>25470.06</v>
      </c>
      <c r="F3201" s="1">
        <v>10915.74</v>
      </c>
      <c r="G3201" s="50">
        <v>1</v>
      </c>
      <c r="H3201" s="50">
        <f t="shared" si="49"/>
        <v>1</v>
      </c>
    </row>
    <row r="3202" spans="1:8" x14ac:dyDescent="0.25">
      <c r="A3202" t="s">
        <v>5193</v>
      </c>
      <c r="B3202" t="s">
        <v>5024</v>
      </c>
      <c r="C3202" t="s">
        <v>5017</v>
      </c>
      <c r="D3202" s="1">
        <v>173189.94</v>
      </c>
      <c r="E3202" s="1">
        <v>121232.958</v>
      </c>
      <c r="F3202" s="1">
        <v>51956.982000000004</v>
      </c>
      <c r="G3202" s="50">
        <v>7</v>
      </c>
      <c r="H3202" s="50">
        <f t="shared" si="49"/>
        <v>1</v>
      </c>
    </row>
    <row r="3203" spans="1:8" x14ac:dyDescent="0.25">
      <c r="A3203" t="s">
        <v>5189</v>
      </c>
      <c r="B3203" t="s">
        <v>5023</v>
      </c>
      <c r="C3203" t="s">
        <v>5017</v>
      </c>
      <c r="D3203" s="1">
        <v>219732.8</v>
      </c>
      <c r="E3203" s="1">
        <v>153812.96</v>
      </c>
      <c r="F3203" s="1">
        <v>65919.839999999997</v>
      </c>
      <c r="G3203" s="50">
        <v>7</v>
      </c>
      <c r="H3203" s="50">
        <f t="shared" ref="H3203:H3266" si="50">SUBTOTAL(103,A3203)</f>
        <v>1</v>
      </c>
    </row>
    <row r="3204" spans="1:8" x14ac:dyDescent="0.25">
      <c r="A3204" t="s">
        <v>5183</v>
      </c>
      <c r="B3204" t="s">
        <v>5022</v>
      </c>
      <c r="C3204" t="s">
        <v>5016</v>
      </c>
      <c r="D3204" s="1">
        <v>219369.12</v>
      </c>
      <c r="E3204" s="1">
        <v>153558.38399999999</v>
      </c>
      <c r="F3204" s="1">
        <v>65810.736000000004</v>
      </c>
      <c r="G3204" s="50">
        <v>8</v>
      </c>
      <c r="H3204" s="50">
        <f t="shared" si="50"/>
        <v>1</v>
      </c>
    </row>
    <row r="3205" spans="1:8" x14ac:dyDescent="0.25">
      <c r="A3205" t="s">
        <v>5190</v>
      </c>
      <c r="B3205" t="s">
        <v>5025</v>
      </c>
      <c r="C3205" t="s">
        <v>5014</v>
      </c>
      <c r="D3205" s="1">
        <v>198562</v>
      </c>
      <c r="E3205" s="1">
        <v>138993.4</v>
      </c>
      <c r="F3205" s="1">
        <v>59568.6</v>
      </c>
      <c r="G3205" s="50">
        <v>7</v>
      </c>
      <c r="H3205" s="50">
        <f t="shared" si="50"/>
        <v>1</v>
      </c>
    </row>
    <row r="3206" spans="1:8" x14ac:dyDescent="0.25">
      <c r="A3206" t="s">
        <v>5188</v>
      </c>
      <c r="B3206" t="s">
        <v>5023</v>
      </c>
      <c r="C3206" t="s">
        <v>5014</v>
      </c>
      <c r="D3206" s="1">
        <v>288291.42</v>
      </c>
      <c r="E3206" s="1">
        <v>201803.99400000001</v>
      </c>
      <c r="F3206" s="1">
        <v>86487.426000000007</v>
      </c>
      <c r="G3206" s="50">
        <v>9</v>
      </c>
      <c r="H3206" s="50">
        <f t="shared" si="50"/>
        <v>1</v>
      </c>
    </row>
    <row r="3207" spans="1:8" x14ac:dyDescent="0.25">
      <c r="A3207" t="s">
        <v>5183</v>
      </c>
      <c r="B3207" t="s">
        <v>5020</v>
      </c>
      <c r="C3207" t="s">
        <v>5013</v>
      </c>
      <c r="D3207" s="1">
        <v>56917</v>
      </c>
      <c r="E3207" s="1">
        <v>39841.9</v>
      </c>
      <c r="F3207" s="1">
        <v>17075.099999999999</v>
      </c>
      <c r="G3207" s="50">
        <v>7</v>
      </c>
      <c r="H3207" s="50">
        <f t="shared" si="50"/>
        <v>1</v>
      </c>
    </row>
    <row r="3208" spans="1:8" x14ac:dyDescent="0.25">
      <c r="A3208" t="s">
        <v>5187</v>
      </c>
      <c r="B3208" t="s">
        <v>5025</v>
      </c>
      <c r="C3208" t="s">
        <v>5013</v>
      </c>
      <c r="D3208" s="1">
        <v>114285.6</v>
      </c>
      <c r="E3208" s="1">
        <v>79999.92</v>
      </c>
      <c r="F3208" s="1">
        <v>34285.68</v>
      </c>
      <c r="G3208" s="50">
        <v>10</v>
      </c>
      <c r="H3208" s="50">
        <f t="shared" si="50"/>
        <v>1</v>
      </c>
    </row>
    <row r="3209" spans="1:8" x14ac:dyDescent="0.25">
      <c r="A3209" t="s">
        <v>5183</v>
      </c>
      <c r="B3209" t="s">
        <v>5024</v>
      </c>
      <c r="C3209" t="s">
        <v>5016</v>
      </c>
      <c r="D3209" s="1">
        <v>244414.8</v>
      </c>
      <c r="E3209" s="1">
        <v>171090.36</v>
      </c>
      <c r="F3209" s="1">
        <v>73324.44</v>
      </c>
      <c r="G3209" s="50">
        <v>9</v>
      </c>
      <c r="H3209" s="50">
        <f t="shared" si="50"/>
        <v>1</v>
      </c>
    </row>
    <row r="3210" spans="1:8" x14ac:dyDescent="0.25">
      <c r="A3210" t="s">
        <v>5189</v>
      </c>
      <c r="B3210" t="s">
        <v>5022</v>
      </c>
      <c r="C3210" t="s">
        <v>5017</v>
      </c>
      <c r="D3210" s="1">
        <v>261152.64000000001</v>
      </c>
      <c r="E3210" s="1">
        <v>182806.848</v>
      </c>
      <c r="F3210" s="1">
        <v>78345.792000000001</v>
      </c>
      <c r="G3210" s="50">
        <v>9</v>
      </c>
      <c r="H3210" s="50">
        <f t="shared" si="50"/>
        <v>1</v>
      </c>
    </row>
    <row r="3211" spans="1:8" x14ac:dyDescent="0.25">
      <c r="A3211" t="s">
        <v>5192</v>
      </c>
      <c r="B3211" t="s">
        <v>5022</v>
      </c>
      <c r="C3211" t="s">
        <v>5013</v>
      </c>
      <c r="D3211" s="1">
        <v>70318.080000000002</v>
      </c>
      <c r="E3211" s="1">
        <v>49222.656000000003</v>
      </c>
      <c r="F3211" s="1">
        <v>21095.423999999999</v>
      </c>
      <c r="G3211" s="50">
        <v>12</v>
      </c>
      <c r="H3211" s="50">
        <f t="shared" si="50"/>
        <v>1</v>
      </c>
    </row>
    <row r="3212" spans="1:8" x14ac:dyDescent="0.25">
      <c r="A3212" t="s">
        <v>5183</v>
      </c>
      <c r="B3212" t="s">
        <v>5023</v>
      </c>
      <c r="C3212" t="s">
        <v>5014</v>
      </c>
      <c r="D3212" s="1">
        <v>237710</v>
      </c>
      <c r="E3212" s="1">
        <v>166397</v>
      </c>
      <c r="F3212" s="1">
        <v>71313</v>
      </c>
      <c r="G3212" s="50">
        <v>11</v>
      </c>
      <c r="H3212" s="50">
        <f t="shared" si="50"/>
        <v>1</v>
      </c>
    </row>
    <row r="3213" spans="1:8" x14ac:dyDescent="0.25">
      <c r="A3213" t="s">
        <v>5190</v>
      </c>
      <c r="B3213" t="s">
        <v>5022</v>
      </c>
      <c r="C3213" t="s">
        <v>5015</v>
      </c>
      <c r="D3213" s="1">
        <v>219539.84</v>
      </c>
      <c r="E3213" s="1">
        <v>153677.88800000001</v>
      </c>
      <c r="F3213" s="1">
        <v>65861.952000000005</v>
      </c>
      <c r="G3213" s="50">
        <v>8</v>
      </c>
      <c r="H3213" s="50">
        <f t="shared" si="50"/>
        <v>1</v>
      </c>
    </row>
    <row r="3214" spans="1:8" x14ac:dyDescent="0.25">
      <c r="A3214" t="s">
        <v>5194</v>
      </c>
      <c r="B3214" t="s">
        <v>5024</v>
      </c>
      <c r="C3214" t="s">
        <v>5013</v>
      </c>
      <c r="D3214" s="1">
        <v>60731.85</v>
      </c>
      <c r="E3214" s="1">
        <v>42512.294999999998</v>
      </c>
      <c r="F3214" s="1">
        <v>18219.555</v>
      </c>
      <c r="G3214" s="50">
        <v>3</v>
      </c>
      <c r="H3214" s="50">
        <f t="shared" si="50"/>
        <v>1</v>
      </c>
    </row>
    <row r="3215" spans="1:8" x14ac:dyDescent="0.25">
      <c r="A3215" t="s">
        <v>5192</v>
      </c>
      <c r="B3215" t="s">
        <v>5021</v>
      </c>
      <c r="C3215" t="s">
        <v>5013</v>
      </c>
      <c r="D3215" s="1">
        <v>36953.1</v>
      </c>
      <c r="E3215" s="1">
        <v>25867.17</v>
      </c>
      <c r="F3215" s="1">
        <v>11085.93</v>
      </c>
      <c r="G3215" s="50">
        <v>1</v>
      </c>
      <c r="H3215" s="50">
        <f t="shared" si="50"/>
        <v>1</v>
      </c>
    </row>
    <row r="3216" spans="1:8" x14ac:dyDescent="0.25">
      <c r="A3216" t="s">
        <v>5190</v>
      </c>
      <c r="B3216" t="s">
        <v>5026</v>
      </c>
      <c r="C3216" t="s">
        <v>5017</v>
      </c>
      <c r="D3216" s="1">
        <v>179490.3</v>
      </c>
      <c r="E3216" s="1">
        <v>125643.21</v>
      </c>
      <c r="F3216" s="1">
        <v>53847.09</v>
      </c>
      <c r="G3216" s="50">
        <v>10</v>
      </c>
      <c r="H3216" s="50">
        <f t="shared" si="50"/>
        <v>1</v>
      </c>
    </row>
    <row r="3217" spans="1:8" x14ac:dyDescent="0.25">
      <c r="A3217" t="s">
        <v>5186</v>
      </c>
      <c r="B3217" t="s">
        <v>5024</v>
      </c>
      <c r="C3217" t="s">
        <v>5015</v>
      </c>
      <c r="D3217" s="1">
        <v>74023.62</v>
      </c>
      <c r="E3217" s="1">
        <v>51816.534</v>
      </c>
      <c r="F3217" s="1">
        <v>22207.085999999999</v>
      </c>
      <c r="G3217" s="50">
        <v>11</v>
      </c>
      <c r="H3217" s="50">
        <f t="shared" si="50"/>
        <v>1</v>
      </c>
    </row>
    <row r="3218" spans="1:8" x14ac:dyDescent="0.25">
      <c r="A3218" t="s">
        <v>5183</v>
      </c>
      <c r="B3218" t="s">
        <v>5023</v>
      </c>
      <c r="C3218" t="s">
        <v>5016</v>
      </c>
      <c r="D3218" s="1">
        <v>105064.96000000001</v>
      </c>
      <c r="E3218" s="1">
        <v>73545.471999999994</v>
      </c>
      <c r="F3218" s="1">
        <v>31519.488000000001</v>
      </c>
      <c r="G3218" s="50">
        <v>11</v>
      </c>
      <c r="H3218" s="50">
        <f t="shared" si="50"/>
        <v>1</v>
      </c>
    </row>
    <row r="3219" spans="1:8" x14ac:dyDescent="0.25">
      <c r="A3219" t="s">
        <v>5193</v>
      </c>
      <c r="B3219" t="s">
        <v>5021</v>
      </c>
      <c r="C3219" t="s">
        <v>5014</v>
      </c>
      <c r="D3219" s="1">
        <v>55254.8</v>
      </c>
      <c r="E3219" s="1">
        <v>38678.36</v>
      </c>
      <c r="F3219" s="1">
        <v>16576.439999999999</v>
      </c>
      <c r="G3219" s="50">
        <v>10</v>
      </c>
      <c r="H3219" s="50">
        <f t="shared" si="50"/>
        <v>1</v>
      </c>
    </row>
    <row r="3220" spans="1:8" x14ac:dyDescent="0.25">
      <c r="A3220" t="s">
        <v>5183</v>
      </c>
      <c r="B3220" t="s">
        <v>5019</v>
      </c>
      <c r="C3220" t="s">
        <v>5015</v>
      </c>
      <c r="D3220" s="1">
        <v>56144</v>
      </c>
      <c r="E3220" s="1">
        <v>39300.800000000003</v>
      </c>
      <c r="F3220" s="1">
        <v>16843.2</v>
      </c>
      <c r="G3220" s="50">
        <v>4</v>
      </c>
      <c r="H3220" s="50">
        <f t="shared" si="50"/>
        <v>1</v>
      </c>
    </row>
    <row r="3221" spans="1:8" x14ac:dyDescent="0.25">
      <c r="A3221" t="s">
        <v>5185</v>
      </c>
      <c r="B3221" t="s">
        <v>5019</v>
      </c>
      <c r="C3221" t="s">
        <v>5013</v>
      </c>
      <c r="D3221" s="1">
        <v>98189</v>
      </c>
      <c r="E3221" s="1">
        <v>68732.3</v>
      </c>
      <c r="F3221" s="1">
        <v>29456.7</v>
      </c>
      <c r="G3221" s="50">
        <v>7</v>
      </c>
      <c r="H3221" s="50">
        <f t="shared" si="50"/>
        <v>1</v>
      </c>
    </row>
    <row r="3222" spans="1:8" x14ac:dyDescent="0.25">
      <c r="A3222" t="s">
        <v>5183</v>
      </c>
      <c r="B3222" t="s">
        <v>5026</v>
      </c>
      <c r="C3222" t="s">
        <v>5014</v>
      </c>
      <c r="D3222" s="1">
        <v>91509.6</v>
      </c>
      <c r="E3222" s="1">
        <v>64056.72</v>
      </c>
      <c r="F3222" s="1">
        <v>27452.880000000001</v>
      </c>
      <c r="G3222" s="50">
        <v>6</v>
      </c>
      <c r="H3222" s="50">
        <f t="shared" si="50"/>
        <v>1</v>
      </c>
    </row>
    <row r="3223" spans="1:8" x14ac:dyDescent="0.25">
      <c r="A3223" t="s">
        <v>5184</v>
      </c>
      <c r="B3223" t="s">
        <v>5023</v>
      </c>
      <c r="C3223" t="s">
        <v>5016</v>
      </c>
      <c r="D3223" s="1">
        <v>152211.96</v>
      </c>
      <c r="E3223" s="1">
        <v>106548.372</v>
      </c>
      <c r="F3223" s="1">
        <v>45663.588000000003</v>
      </c>
      <c r="G3223" s="50">
        <v>12</v>
      </c>
      <c r="H3223" s="50">
        <f t="shared" si="50"/>
        <v>1</v>
      </c>
    </row>
    <row r="3224" spans="1:8" x14ac:dyDescent="0.25">
      <c r="A3224" t="s">
        <v>5187</v>
      </c>
      <c r="B3224" t="s">
        <v>5026</v>
      </c>
      <c r="C3224" t="s">
        <v>5016</v>
      </c>
      <c r="D3224" s="1">
        <v>10002.93</v>
      </c>
      <c r="E3224" s="1">
        <v>7002.0510000000004</v>
      </c>
      <c r="F3224" s="1">
        <v>3000.8789999999999</v>
      </c>
      <c r="G3224" s="50">
        <v>3</v>
      </c>
      <c r="H3224" s="50">
        <f t="shared" si="50"/>
        <v>1</v>
      </c>
    </row>
    <row r="3225" spans="1:8" x14ac:dyDescent="0.25">
      <c r="A3225" t="s">
        <v>5189</v>
      </c>
      <c r="B3225" t="s">
        <v>5024</v>
      </c>
      <c r="C3225" t="s">
        <v>5017</v>
      </c>
      <c r="D3225" s="1">
        <v>253312</v>
      </c>
      <c r="E3225" s="1">
        <v>177318.39999999999</v>
      </c>
      <c r="F3225" s="1">
        <v>75993.600000000006</v>
      </c>
      <c r="G3225" s="50">
        <v>8</v>
      </c>
      <c r="H3225" s="50">
        <f t="shared" si="50"/>
        <v>1</v>
      </c>
    </row>
    <row r="3226" spans="1:8" x14ac:dyDescent="0.25">
      <c r="A3226" t="s">
        <v>5184</v>
      </c>
      <c r="B3226" t="s">
        <v>5026</v>
      </c>
      <c r="C3226" t="s">
        <v>5016</v>
      </c>
      <c r="D3226" s="1">
        <v>10469.52</v>
      </c>
      <c r="E3226" s="1">
        <v>7328.6639999999998</v>
      </c>
      <c r="F3226" s="1">
        <v>3140.8560000000002</v>
      </c>
      <c r="G3226" s="50">
        <v>6</v>
      </c>
      <c r="H3226" s="50">
        <f t="shared" si="50"/>
        <v>1</v>
      </c>
    </row>
    <row r="3227" spans="1:8" x14ac:dyDescent="0.25">
      <c r="A3227" t="s">
        <v>5194</v>
      </c>
      <c r="B3227" t="s">
        <v>5026</v>
      </c>
      <c r="C3227" t="s">
        <v>5013</v>
      </c>
      <c r="D3227" s="1">
        <v>53071.199999999997</v>
      </c>
      <c r="E3227" s="1">
        <v>37149.839999999997</v>
      </c>
      <c r="F3227" s="1">
        <v>15921.36</v>
      </c>
      <c r="G3227" s="50">
        <v>9</v>
      </c>
      <c r="H3227" s="50">
        <f t="shared" si="50"/>
        <v>1</v>
      </c>
    </row>
    <row r="3228" spans="1:8" x14ac:dyDescent="0.25">
      <c r="A3228" t="s">
        <v>5190</v>
      </c>
      <c r="B3228" t="s">
        <v>5026</v>
      </c>
      <c r="C3228" t="s">
        <v>5013</v>
      </c>
      <c r="D3228" s="1">
        <v>26153.279999999999</v>
      </c>
      <c r="E3228" s="1">
        <v>18307.295999999998</v>
      </c>
      <c r="F3228" s="1">
        <v>7845.9840000000004</v>
      </c>
      <c r="G3228" s="50">
        <v>1</v>
      </c>
      <c r="H3228" s="50">
        <f t="shared" si="50"/>
        <v>1</v>
      </c>
    </row>
    <row r="3229" spans="1:8" x14ac:dyDescent="0.25">
      <c r="A3229" t="s">
        <v>5187</v>
      </c>
      <c r="B3229" t="s">
        <v>5019</v>
      </c>
      <c r="C3229" t="s">
        <v>5014</v>
      </c>
      <c r="D3229" s="1">
        <v>99724</v>
      </c>
      <c r="E3229" s="1">
        <v>69806.8</v>
      </c>
      <c r="F3229" s="1">
        <v>29917.200000000001</v>
      </c>
      <c r="G3229" s="50">
        <v>4</v>
      </c>
      <c r="H3229" s="50">
        <f t="shared" si="50"/>
        <v>1</v>
      </c>
    </row>
    <row r="3230" spans="1:8" x14ac:dyDescent="0.25">
      <c r="A3230" t="s">
        <v>5186</v>
      </c>
      <c r="B3230" t="s">
        <v>5026</v>
      </c>
      <c r="C3230" t="s">
        <v>5014</v>
      </c>
      <c r="D3230" s="1">
        <v>92918</v>
      </c>
      <c r="E3230" s="1">
        <v>65042.6</v>
      </c>
      <c r="F3230" s="1">
        <v>27875.4</v>
      </c>
      <c r="G3230" s="50">
        <v>7</v>
      </c>
      <c r="H3230" s="50">
        <f t="shared" si="50"/>
        <v>1</v>
      </c>
    </row>
    <row r="3231" spans="1:8" x14ac:dyDescent="0.25">
      <c r="A3231" t="s">
        <v>5191</v>
      </c>
      <c r="B3231" t="s">
        <v>5023</v>
      </c>
      <c r="C3231" t="s">
        <v>5013</v>
      </c>
      <c r="D3231" s="1">
        <v>25308</v>
      </c>
      <c r="E3231" s="1">
        <v>17715.599999999999</v>
      </c>
      <c r="F3231" s="1">
        <v>7592.4</v>
      </c>
      <c r="G3231" s="50">
        <v>6</v>
      </c>
      <c r="H3231" s="50">
        <f t="shared" si="50"/>
        <v>1</v>
      </c>
    </row>
    <row r="3232" spans="1:8" x14ac:dyDescent="0.25">
      <c r="A3232" t="s">
        <v>5184</v>
      </c>
      <c r="B3232" t="s">
        <v>5020</v>
      </c>
      <c r="C3232" t="s">
        <v>5017</v>
      </c>
      <c r="D3232" s="1">
        <v>177431.67999999999</v>
      </c>
      <c r="E3232" s="1">
        <v>124202.17600000001</v>
      </c>
      <c r="F3232" s="1">
        <v>53229.504000000001</v>
      </c>
      <c r="G3232" s="50">
        <v>8</v>
      </c>
      <c r="H3232" s="50">
        <f t="shared" si="50"/>
        <v>1</v>
      </c>
    </row>
    <row r="3233" spans="1:8" x14ac:dyDescent="0.25">
      <c r="A3233" t="s">
        <v>5188</v>
      </c>
      <c r="B3233" t="s">
        <v>5024</v>
      </c>
      <c r="C3233" t="s">
        <v>5016</v>
      </c>
      <c r="D3233" s="1">
        <v>182680</v>
      </c>
      <c r="E3233" s="1">
        <v>127876</v>
      </c>
      <c r="F3233" s="1">
        <v>54804</v>
      </c>
      <c r="G3233" s="50">
        <v>10</v>
      </c>
      <c r="H3233" s="50">
        <f t="shared" si="50"/>
        <v>1</v>
      </c>
    </row>
    <row r="3234" spans="1:8" x14ac:dyDescent="0.25">
      <c r="A3234" t="s">
        <v>5187</v>
      </c>
      <c r="B3234" t="s">
        <v>5025</v>
      </c>
      <c r="C3234" t="s">
        <v>5017</v>
      </c>
      <c r="D3234" s="1">
        <v>339550.31</v>
      </c>
      <c r="E3234" s="1">
        <v>237685.217</v>
      </c>
      <c r="F3234" s="1">
        <v>101865.09299999999</v>
      </c>
      <c r="G3234" s="50">
        <v>11</v>
      </c>
      <c r="H3234" s="50">
        <f t="shared" si="50"/>
        <v>1</v>
      </c>
    </row>
    <row r="3235" spans="1:8" x14ac:dyDescent="0.25">
      <c r="A3235" t="s">
        <v>5183</v>
      </c>
      <c r="B3235" t="s">
        <v>5023</v>
      </c>
      <c r="C3235" t="s">
        <v>5015</v>
      </c>
      <c r="D3235" s="1">
        <v>39925.599999999999</v>
      </c>
      <c r="E3235" s="1">
        <v>27947.919999999998</v>
      </c>
      <c r="F3235" s="1">
        <v>11977.68</v>
      </c>
      <c r="G3235" s="50">
        <v>10</v>
      </c>
      <c r="H3235" s="50">
        <f t="shared" si="50"/>
        <v>1</v>
      </c>
    </row>
    <row r="3236" spans="1:8" x14ac:dyDescent="0.25">
      <c r="A3236" t="s">
        <v>5186</v>
      </c>
      <c r="B3236" t="s">
        <v>5022</v>
      </c>
      <c r="C3236" t="s">
        <v>5016</v>
      </c>
      <c r="D3236" s="1">
        <v>154096</v>
      </c>
      <c r="E3236" s="1">
        <v>107867.2</v>
      </c>
      <c r="F3236" s="1">
        <v>46228.800000000003</v>
      </c>
      <c r="G3236" s="50">
        <v>8</v>
      </c>
      <c r="H3236" s="50">
        <f t="shared" si="50"/>
        <v>1</v>
      </c>
    </row>
    <row r="3237" spans="1:8" x14ac:dyDescent="0.25">
      <c r="A3237" t="s">
        <v>5192</v>
      </c>
      <c r="B3237" t="s">
        <v>5021</v>
      </c>
      <c r="C3237" t="s">
        <v>5013</v>
      </c>
      <c r="D3237" s="1">
        <v>211140</v>
      </c>
      <c r="E3237" s="1">
        <v>147798</v>
      </c>
      <c r="F3237" s="1">
        <v>63342</v>
      </c>
      <c r="G3237" s="50">
        <v>12</v>
      </c>
      <c r="H3237" s="50">
        <f t="shared" si="50"/>
        <v>1</v>
      </c>
    </row>
    <row r="3238" spans="1:8" x14ac:dyDescent="0.25">
      <c r="A3238" t="s">
        <v>5185</v>
      </c>
      <c r="B3238" t="s">
        <v>5019</v>
      </c>
      <c r="C3238" t="s">
        <v>5013</v>
      </c>
      <c r="D3238" s="1">
        <v>103238.7</v>
      </c>
      <c r="E3238" s="1">
        <v>72267.09</v>
      </c>
      <c r="F3238" s="1">
        <v>30971.61</v>
      </c>
      <c r="G3238" s="50">
        <v>3</v>
      </c>
      <c r="H3238" s="50">
        <f t="shared" si="50"/>
        <v>1</v>
      </c>
    </row>
    <row r="3239" spans="1:8" x14ac:dyDescent="0.25">
      <c r="A3239" t="s">
        <v>5187</v>
      </c>
      <c r="B3239" t="s">
        <v>5026</v>
      </c>
      <c r="C3239" t="s">
        <v>5016</v>
      </c>
      <c r="D3239" s="1">
        <v>97332.57</v>
      </c>
      <c r="E3239" s="1">
        <v>68132.798999999999</v>
      </c>
      <c r="F3239" s="1">
        <v>29199.771000000001</v>
      </c>
      <c r="G3239" s="50">
        <v>3</v>
      </c>
      <c r="H3239" s="50">
        <f t="shared" si="50"/>
        <v>1</v>
      </c>
    </row>
    <row r="3240" spans="1:8" x14ac:dyDescent="0.25">
      <c r="A3240" t="s">
        <v>5190</v>
      </c>
      <c r="B3240" t="s">
        <v>5025</v>
      </c>
      <c r="C3240" t="s">
        <v>5015</v>
      </c>
      <c r="D3240" s="1">
        <v>385620.47999999998</v>
      </c>
      <c r="E3240" s="1">
        <v>269934.33600000001</v>
      </c>
      <c r="F3240" s="1">
        <v>115686.144</v>
      </c>
      <c r="G3240" s="50">
        <v>12</v>
      </c>
      <c r="H3240" s="50">
        <f t="shared" si="50"/>
        <v>1</v>
      </c>
    </row>
    <row r="3241" spans="1:8" x14ac:dyDescent="0.25">
      <c r="A3241" t="s">
        <v>5191</v>
      </c>
      <c r="B3241" t="s">
        <v>5020</v>
      </c>
      <c r="C3241" t="s">
        <v>5015</v>
      </c>
      <c r="D3241" s="1">
        <v>61381.8</v>
      </c>
      <c r="E3241" s="1">
        <v>42967.26</v>
      </c>
      <c r="F3241" s="1">
        <v>18414.54</v>
      </c>
      <c r="G3241" s="50">
        <v>9</v>
      </c>
      <c r="H3241" s="50">
        <f t="shared" si="50"/>
        <v>1</v>
      </c>
    </row>
    <row r="3242" spans="1:8" x14ac:dyDescent="0.25">
      <c r="A3242" t="s">
        <v>5192</v>
      </c>
      <c r="B3242" t="s">
        <v>5020</v>
      </c>
      <c r="C3242" t="s">
        <v>5017</v>
      </c>
      <c r="D3242" s="1">
        <v>346808.52</v>
      </c>
      <c r="E3242" s="1">
        <v>242765.96400000001</v>
      </c>
      <c r="F3242" s="1">
        <v>104042.556</v>
      </c>
      <c r="G3242" s="50">
        <v>9</v>
      </c>
      <c r="H3242" s="50">
        <f t="shared" si="50"/>
        <v>1</v>
      </c>
    </row>
    <row r="3243" spans="1:8" x14ac:dyDescent="0.25">
      <c r="A3243" t="s">
        <v>5191</v>
      </c>
      <c r="B3243" t="s">
        <v>5024</v>
      </c>
      <c r="C3243" t="s">
        <v>5013</v>
      </c>
      <c r="D3243" s="1">
        <v>85243.5</v>
      </c>
      <c r="E3243" s="1">
        <v>59670.45</v>
      </c>
      <c r="F3243" s="1">
        <v>25573.05</v>
      </c>
      <c r="G3243" s="50">
        <v>5</v>
      </c>
      <c r="H3243" s="50">
        <f t="shared" si="50"/>
        <v>1</v>
      </c>
    </row>
    <row r="3244" spans="1:8" x14ac:dyDescent="0.25">
      <c r="A3244" t="s">
        <v>5189</v>
      </c>
      <c r="B3244" t="s">
        <v>5024</v>
      </c>
      <c r="C3244" t="s">
        <v>5013</v>
      </c>
      <c r="D3244" s="1">
        <v>37672.559999999998</v>
      </c>
      <c r="E3244" s="1">
        <v>26370.792000000001</v>
      </c>
      <c r="F3244" s="1">
        <v>11301.768</v>
      </c>
      <c r="G3244" s="50">
        <v>8</v>
      </c>
      <c r="H3244" s="50">
        <f t="shared" si="50"/>
        <v>1</v>
      </c>
    </row>
    <row r="3245" spans="1:8" x14ac:dyDescent="0.25">
      <c r="A3245" t="s">
        <v>5187</v>
      </c>
      <c r="B3245" t="s">
        <v>5026</v>
      </c>
      <c r="C3245" t="s">
        <v>5015</v>
      </c>
      <c r="D3245" s="1">
        <v>75281.919999999998</v>
      </c>
      <c r="E3245" s="1">
        <v>52697.343999999997</v>
      </c>
      <c r="F3245" s="1">
        <v>22584.576000000001</v>
      </c>
      <c r="G3245" s="50">
        <v>4</v>
      </c>
      <c r="H3245" s="50">
        <f t="shared" si="50"/>
        <v>1</v>
      </c>
    </row>
    <row r="3246" spans="1:8" x14ac:dyDescent="0.25">
      <c r="A3246" t="s">
        <v>5185</v>
      </c>
      <c r="B3246" t="s">
        <v>5019</v>
      </c>
      <c r="C3246" t="s">
        <v>5014</v>
      </c>
      <c r="D3246" s="1">
        <v>92092.800000000003</v>
      </c>
      <c r="E3246" s="1">
        <v>64464.959999999999</v>
      </c>
      <c r="F3246" s="1">
        <v>27627.84</v>
      </c>
      <c r="G3246" s="50">
        <v>3</v>
      </c>
      <c r="H3246" s="50">
        <f t="shared" si="50"/>
        <v>1</v>
      </c>
    </row>
    <row r="3247" spans="1:8" x14ac:dyDescent="0.25">
      <c r="A3247" t="s">
        <v>5190</v>
      </c>
      <c r="B3247" t="s">
        <v>5023</v>
      </c>
      <c r="C3247" t="s">
        <v>5017</v>
      </c>
      <c r="D3247" s="1">
        <v>85736.960000000006</v>
      </c>
      <c r="E3247" s="1">
        <v>60015.872000000003</v>
      </c>
      <c r="F3247" s="1">
        <v>25721.088</v>
      </c>
      <c r="G3247" s="50">
        <v>8</v>
      </c>
      <c r="H3247" s="50">
        <f t="shared" si="50"/>
        <v>1</v>
      </c>
    </row>
    <row r="3248" spans="1:8" x14ac:dyDescent="0.25">
      <c r="A3248" t="s">
        <v>5186</v>
      </c>
      <c r="B3248" t="s">
        <v>5021</v>
      </c>
      <c r="C3248" t="s">
        <v>5013</v>
      </c>
      <c r="D3248" s="1">
        <v>27254.880000000001</v>
      </c>
      <c r="E3248" s="1">
        <v>19078.416000000001</v>
      </c>
      <c r="F3248" s="1">
        <v>8176.4639999999999</v>
      </c>
      <c r="G3248" s="50">
        <v>2</v>
      </c>
      <c r="H3248" s="50">
        <f t="shared" si="50"/>
        <v>1</v>
      </c>
    </row>
    <row r="3249" spans="1:8" x14ac:dyDescent="0.25">
      <c r="A3249" t="s">
        <v>5190</v>
      </c>
      <c r="B3249" t="s">
        <v>5019</v>
      </c>
      <c r="C3249" t="s">
        <v>5014</v>
      </c>
      <c r="D3249" s="1">
        <v>11996</v>
      </c>
      <c r="E3249" s="1">
        <v>8397.2000000000007</v>
      </c>
      <c r="F3249" s="1">
        <v>3598.8</v>
      </c>
      <c r="G3249" s="50">
        <v>4</v>
      </c>
      <c r="H3249" s="50">
        <f t="shared" si="50"/>
        <v>1</v>
      </c>
    </row>
    <row r="3250" spans="1:8" x14ac:dyDescent="0.25">
      <c r="A3250" t="s">
        <v>5190</v>
      </c>
      <c r="B3250" t="s">
        <v>5020</v>
      </c>
      <c r="C3250" t="s">
        <v>5017</v>
      </c>
      <c r="D3250" s="1">
        <v>20887.37</v>
      </c>
      <c r="E3250" s="1">
        <v>14621.159</v>
      </c>
      <c r="F3250" s="1">
        <v>6266.2110000000002</v>
      </c>
      <c r="G3250" s="50">
        <v>1</v>
      </c>
      <c r="H3250" s="50">
        <f t="shared" si="50"/>
        <v>1</v>
      </c>
    </row>
    <row r="3251" spans="1:8" x14ac:dyDescent="0.25">
      <c r="A3251" t="s">
        <v>5189</v>
      </c>
      <c r="B3251" t="s">
        <v>5019</v>
      </c>
      <c r="C3251" t="s">
        <v>5013</v>
      </c>
      <c r="D3251" s="1">
        <v>140923.20000000001</v>
      </c>
      <c r="E3251" s="1">
        <v>98646.24</v>
      </c>
      <c r="F3251" s="1">
        <v>42276.959999999999</v>
      </c>
      <c r="G3251" s="50">
        <v>10</v>
      </c>
      <c r="H3251" s="50">
        <f t="shared" si="50"/>
        <v>1</v>
      </c>
    </row>
    <row r="3252" spans="1:8" x14ac:dyDescent="0.25">
      <c r="A3252" t="s">
        <v>5192</v>
      </c>
      <c r="B3252" t="s">
        <v>5025</v>
      </c>
      <c r="C3252" t="s">
        <v>5014</v>
      </c>
      <c r="D3252" s="1">
        <v>218063.35999999999</v>
      </c>
      <c r="E3252" s="1">
        <v>152644.35200000001</v>
      </c>
      <c r="F3252" s="1">
        <v>65419.008000000002</v>
      </c>
      <c r="G3252" s="50">
        <v>8</v>
      </c>
      <c r="H3252" s="50">
        <f t="shared" si="50"/>
        <v>1</v>
      </c>
    </row>
    <row r="3253" spans="1:8" x14ac:dyDescent="0.25">
      <c r="A3253" t="s">
        <v>5192</v>
      </c>
      <c r="B3253" t="s">
        <v>5025</v>
      </c>
      <c r="C3253" t="s">
        <v>5015</v>
      </c>
      <c r="D3253" s="1">
        <v>165538.79999999999</v>
      </c>
      <c r="E3253" s="1">
        <v>115877.16</v>
      </c>
      <c r="F3253" s="1">
        <v>49661.64</v>
      </c>
      <c r="G3253" s="50">
        <v>6</v>
      </c>
      <c r="H3253" s="50">
        <f t="shared" si="50"/>
        <v>1</v>
      </c>
    </row>
    <row r="3254" spans="1:8" x14ac:dyDescent="0.25">
      <c r="A3254" t="s">
        <v>5192</v>
      </c>
      <c r="B3254" t="s">
        <v>5019</v>
      </c>
      <c r="C3254" t="s">
        <v>5016</v>
      </c>
      <c r="D3254" s="1">
        <v>234990</v>
      </c>
      <c r="E3254" s="1">
        <v>164493</v>
      </c>
      <c r="F3254" s="1">
        <v>70497</v>
      </c>
      <c r="G3254" s="50">
        <v>10</v>
      </c>
      <c r="H3254" s="50">
        <f t="shared" si="50"/>
        <v>1</v>
      </c>
    </row>
    <row r="3255" spans="1:8" x14ac:dyDescent="0.25">
      <c r="A3255" t="s">
        <v>5185</v>
      </c>
      <c r="B3255" t="s">
        <v>5019</v>
      </c>
      <c r="C3255" t="s">
        <v>5014</v>
      </c>
      <c r="D3255" s="1">
        <v>381499.3</v>
      </c>
      <c r="E3255" s="1">
        <v>267049.51</v>
      </c>
      <c r="F3255" s="1">
        <v>114449.79</v>
      </c>
      <c r="G3255" s="50">
        <v>10</v>
      </c>
      <c r="H3255" s="50">
        <f t="shared" si="50"/>
        <v>1</v>
      </c>
    </row>
    <row r="3256" spans="1:8" x14ac:dyDescent="0.25">
      <c r="A3256" t="s">
        <v>5188</v>
      </c>
      <c r="B3256" t="s">
        <v>5023</v>
      </c>
      <c r="C3256" t="s">
        <v>5013</v>
      </c>
      <c r="D3256" s="1">
        <v>81531</v>
      </c>
      <c r="E3256" s="1">
        <v>57071.7</v>
      </c>
      <c r="F3256" s="1">
        <v>24459.3</v>
      </c>
      <c r="G3256" s="50">
        <v>9</v>
      </c>
      <c r="H3256" s="50">
        <f t="shared" si="50"/>
        <v>1</v>
      </c>
    </row>
    <row r="3257" spans="1:8" x14ac:dyDescent="0.25">
      <c r="A3257" t="s">
        <v>5183</v>
      </c>
      <c r="B3257" t="s">
        <v>5026</v>
      </c>
      <c r="C3257" t="s">
        <v>5014</v>
      </c>
      <c r="D3257" s="1">
        <v>59319.75</v>
      </c>
      <c r="E3257" s="1">
        <v>41523.824999999997</v>
      </c>
      <c r="F3257" s="1">
        <v>17795.924999999999</v>
      </c>
      <c r="G3257" s="50">
        <v>5</v>
      </c>
      <c r="H3257" s="50">
        <f t="shared" si="50"/>
        <v>1</v>
      </c>
    </row>
    <row r="3258" spans="1:8" x14ac:dyDescent="0.25">
      <c r="A3258" t="s">
        <v>5193</v>
      </c>
      <c r="B3258" t="s">
        <v>5019</v>
      </c>
      <c r="C3258" t="s">
        <v>5015</v>
      </c>
      <c r="D3258" s="1">
        <v>14722.24</v>
      </c>
      <c r="E3258" s="1">
        <v>10305.567999999999</v>
      </c>
      <c r="F3258" s="1">
        <v>4416.6719999999996</v>
      </c>
      <c r="G3258" s="50">
        <v>1</v>
      </c>
      <c r="H3258" s="50">
        <f t="shared" si="50"/>
        <v>1</v>
      </c>
    </row>
    <row r="3259" spans="1:8" x14ac:dyDescent="0.25">
      <c r="A3259" t="s">
        <v>5190</v>
      </c>
      <c r="B3259" t="s">
        <v>5026</v>
      </c>
      <c r="C3259" t="s">
        <v>5015</v>
      </c>
      <c r="D3259" s="1">
        <v>57117.27</v>
      </c>
      <c r="E3259" s="1">
        <v>39982.089</v>
      </c>
      <c r="F3259" s="1">
        <v>17135.181</v>
      </c>
      <c r="G3259" s="50">
        <v>7</v>
      </c>
      <c r="H3259" s="50">
        <f t="shared" si="50"/>
        <v>1</v>
      </c>
    </row>
    <row r="3260" spans="1:8" x14ac:dyDescent="0.25">
      <c r="A3260" t="s">
        <v>5188</v>
      </c>
      <c r="B3260" t="s">
        <v>5023</v>
      </c>
      <c r="C3260" t="s">
        <v>5013</v>
      </c>
      <c r="D3260" s="1">
        <v>10874</v>
      </c>
      <c r="E3260" s="1">
        <v>7611.8</v>
      </c>
      <c r="F3260" s="1">
        <v>3262.2</v>
      </c>
      <c r="G3260" s="50">
        <v>2</v>
      </c>
      <c r="H3260" s="50">
        <f t="shared" si="50"/>
        <v>1</v>
      </c>
    </row>
    <row r="3261" spans="1:8" x14ac:dyDescent="0.25">
      <c r="A3261" t="s">
        <v>5183</v>
      </c>
      <c r="B3261" t="s">
        <v>5026</v>
      </c>
      <c r="C3261" t="s">
        <v>5017</v>
      </c>
      <c r="D3261" s="1">
        <v>247595.04</v>
      </c>
      <c r="E3261" s="1">
        <v>173316.52799999999</v>
      </c>
      <c r="F3261" s="1">
        <v>74278.512000000002</v>
      </c>
      <c r="G3261" s="50">
        <v>9</v>
      </c>
      <c r="H3261" s="50">
        <f t="shared" si="50"/>
        <v>1</v>
      </c>
    </row>
    <row r="3262" spans="1:8" x14ac:dyDescent="0.25">
      <c r="A3262" t="s">
        <v>5189</v>
      </c>
      <c r="B3262" t="s">
        <v>5022</v>
      </c>
      <c r="C3262" t="s">
        <v>5015</v>
      </c>
      <c r="D3262" s="1">
        <v>141684.48000000001</v>
      </c>
      <c r="E3262" s="1">
        <v>99179.135999999999</v>
      </c>
      <c r="F3262" s="1">
        <v>42505.343999999997</v>
      </c>
      <c r="G3262" s="50">
        <v>8</v>
      </c>
      <c r="H3262" s="50">
        <f t="shared" si="50"/>
        <v>1</v>
      </c>
    </row>
    <row r="3263" spans="1:8" x14ac:dyDescent="0.25">
      <c r="A3263" t="s">
        <v>5192</v>
      </c>
      <c r="B3263" t="s">
        <v>5025</v>
      </c>
      <c r="C3263" t="s">
        <v>5013</v>
      </c>
      <c r="D3263" s="1">
        <v>64035.1</v>
      </c>
      <c r="E3263" s="1">
        <v>44824.57</v>
      </c>
      <c r="F3263" s="1">
        <v>19210.53</v>
      </c>
      <c r="G3263" s="50">
        <v>2</v>
      </c>
      <c r="H3263" s="50">
        <f t="shared" si="50"/>
        <v>1</v>
      </c>
    </row>
    <row r="3264" spans="1:8" x14ac:dyDescent="0.25">
      <c r="A3264" t="s">
        <v>5185</v>
      </c>
      <c r="B3264" t="s">
        <v>5024</v>
      </c>
      <c r="C3264" t="s">
        <v>5013</v>
      </c>
      <c r="D3264" s="1">
        <v>239997.78</v>
      </c>
      <c r="E3264" s="1">
        <v>167998.446</v>
      </c>
      <c r="F3264" s="1">
        <v>71999.334000000003</v>
      </c>
      <c r="G3264" s="50">
        <v>11</v>
      </c>
      <c r="H3264" s="50">
        <f t="shared" si="50"/>
        <v>1</v>
      </c>
    </row>
    <row r="3265" spans="1:8" x14ac:dyDescent="0.25">
      <c r="A3265" t="s">
        <v>5186</v>
      </c>
      <c r="B3265" t="s">
        <v>5025</v>
      </c>
      <c r="C3265" t="s">
        <v>5017</v>
      </c>
      <c r="D3265" s="1">
        <v>156880</v>
      </c>
      <c r="E3265" s="1">
        <v>109816</v>
      </c>
      <c r="F3265" s="1">
        <v>47064</v>
      </c>
      <c r="G3265" s="50">
        <v>5</v>
      </c>
      <c r="H3265" s="50">
        <f t="shared" si="50"/>
        <v>1</v>
      </c>
    </row>
    <row r="3266" spans="1:8" x14ac:dyDescent="0.25">
      <c r="A3266" t="s">
        <v>5184</v>
      </c>
      <c r="B3266" t="s">
        <v>5022</v>
      </c>
      <c r="C3266" t="s">
        <v>5013</v>
      </c>
      <c r="D3266" s="1">
        <v>200860</v>
      </c>
      <c r="E3266" s="1">
        <v>140602</v>
      </c>
      <c r="F3266" s="1">
        <v>60258</v>
      </c>
      <c r="G3266" s="50">
        <v>10</v>
      </c>
      <c r="H3266" s="50">
        <f t="shared" si="50"/>
        <v>1</v>
      </c>
    </row>
    <row r="3267" spans="1:8" x14ac:dyDescent="0.25">
      <c r="A3267" t="s">
        <v>5188</v>
      </c>
      <c r="B3267" t="s">
        <v>5020</v>
      </c>
      <c r="C3267" t="s">
        <v>5016</v>
      </c>
      <c r="D3267" s="1">
        <v>420404.28</v>
      </c>
      <c r="E3267" s="1">
        <v>294282.99599999998</v>
      </c>
      <c r="F3267" s="1">
        <v>126121.284</v>
      </c>
      <c r="G3267" s="50">
        <v>12</v>
      </c>
      <c r="H3267" s="50">
        <f t="shared" ref="H3267:H3330" si="51">SUBTOTAL(103,A3267)</f>
        <v>1</v>
      </c>
    </row>
    <row r="3268" spans="1:8" x14ac:dyDescent="0.25">
      <c r="A3268" t="s">
        <v>5190</v>
      </c>
      <c r="B3268" t="s">
        <v>5024</v>
      </c>
      <c r="C3268" t="s">
        <v>5017</v>
      </c>
      <c r="D3268" s="1">
        <v>217351.2</v>
      </c>
      <c r="E3268" s="1">
        <v>152145.84</v>
      </c>
      <c r="F3268" s="1">
        <v>65205.36</v>
      </c>
      <c r="G3268" s="50">
        <v>6</v>
      </c>
      <c r="H3268" s="50">
        <f t="shared" si="51"/>
        <v>1</v>
      </c>
    </row>
    <row r="3269" spans="1:8" x14ac:dyDescent="0.25">
      <c r="A3269" t="s">
        <v>5189</v>
      </c>
      <c r="B3269" t="s">
        <v>5026</v>
      </c>
      <c r="C3269" t="s">
        <v>5015</v>
      </c>
      <c r="D3269" s="1">
        <v>101074.68</v>
      </c>
      <c r="E3269" s="1">
        <v>70752.275999999998</v>
      </c>
      <c r="F3269" s="1">
        <v>30322.403999999999</v>
      </c>
      <c r="G3269" s="50">
        <v>6</v>
      </c>
      <c r="H3269" s="50">
        <f t="shared" si="51"/>
        <v>1</v>
      </c>
    </row>
    <row r="3270" spans="1:8" x14ac:dyDescent="0.25">
      <c r="A3270" t="s">
        <v>5187</v>
      </c>
      <c r="B3270" t="s">
        <v>5019</v>
      </c>
      <c r="C3270" t="s">
        <v>5014</v>
      </c>
      <c r="D3270" s="1">
        <v>187760.16</v>
      </c>
      <c r="E3270" s="1">
        <v>131432.11199999999</v>
      </c>
      <c r="F3270" s="1">
        <v>56328.048000000003</v>
      </c>
      <c r="G3270" s="50">
        <v>7</v>
      </c>
      <c r="H3270" s="50">
        <f t="shared" si="51"/>
        <v>1</v>
      </c>
    </row>
    <row r="3271" spans="1:8" x14ac:dyDescent="0.25">
      <c r="A3271" t="s">
        <v>5194</v>
      </c>
      <c r="B3271" t="s">
        <v>5021</v>
      </c>
      <c r="C3271" t="s">
        <v>5017</v>
      </c>
      <c r="D3271" s="1">
        <v>71700</v>
      </c>
      <c r="E3271" s="1">
        <v>50190</v>
      </c>
      <c r="F3271" s="1">
        <v>21510</v>
      </c>
      <c r="G3271" s="50">
        <v>3</v>
      </c>
      <c r="H3271" s="50">
        <f t="shared" si="51"/>
        <v>1</v>
      </c>
    </row>
    <row r="3272" spans="1:8" x14ac:dyDescent="0.25">
      <c r="A3272" t="s">
        <v>5194</v>
      </c>
      <c r="B3272" t="s">
        <v>5025</v>
      </c>
      <c r="C3272" t="s">
        <v>5015</v>
      </c>
      <c r="D3272" s="1">
        <v>9026</v>
      </c>
      <c r="E3272" s="1">
        <v>6318.2</v>
      </c>
      <c r="F3272" s="1">
        <v>2707.8</v>
      </c>
      <c r="G3272" s="50">
        <v>2</v>
      </c>
      <c r="H3272" s="50">
        <f t="shared" si="51"/>
        <v>1</v>
      </c>
    </row>
    <row r="3273" spans="1:8" x14ac:dyDescent="0.25">
      <c r="A3273" t="s">
        <v>5191</v>
      </c>
      <c r="B3273" t="s">
        <v>5025</v>
      </c>
      <c r="C3273" t="s">
        <v>5016</v>
      </c>
      <c r="D3273" s="1">
        <v>4735.5600000000004</v>
      </c>
      <c r="E3273" s="1">
        <v>3314.8919999999998</v>
      </c>
      <c r="F3273" s="1">
        <v>1420.6679999999999</v>
      </c>
      <c r="G3273" s="50">
        <v>1</v>
      </c>
      <c r="H3273" s="50">
        <f t="shared" si="51"/>
        <v>1</v>
      </c>
    </row>
    <row r="3274" spans="1:8" x14ac:dyDescent="0.25">
      <c r="A3274" t="s">
        <v>5191</v>
      </c>
      <c r="B3274" t="s">
        <v>5026</v>
      </c>
      <c r="C3274" t="s">
        <v>5014</v>
      </c>
      <c r="D3274" s="1">
        <v>128999.2</v>
      </c>
      <c r="E3274" s="1">
        <v>90299.44</v>
      </c>
      <c r="F3274" s="1">
        <v>38699.760000000002</v>
      </c>
      <c r="G3274" s="50">
        <v>10</v>
      </c>
      <c r="H3274" s="50">
        <f t="shared" si="51"/>
        <v>1</v>
      </c>
    </row>
    <row r="3275" spans="1:8" x14ac:dyDescent="0.25">
      <c r="A3275" t="s">
        <v>5183</v>
      </c>
      <c r="B3275" t="s">
        <v>5020</v>
      </c>
      <c r="C3275" t="s">
        <v>5017</v>
      </c>
      <c r="D3275" s="1">
        <v>125893.3</v>
      </c>
      <c r="E3275" s="1">
        <v>88125.31</v>
      </c>
      <c r="F3275" s="1">
        <v>37767.99</v>
      </c>
      <c r="G3275" s="50">
        <v>10</v>
      </c>
      <c r="H3275" s="50">
        <f t="shared" si="51"/>
        <v>1</v>
      </c>
    </row>
    <row r="3276" spans="1:8" x14ac:dyDescent="0.25">
      <c r="A3276" t="s">
        <v>5189</v>
      </c>
      <c r="B3276" t="s">
        <v>5020</v>
      </c>
      <c r="C3276" t="s">
        <v>5016</v>
      </c>
      <c r="D3276" s="1">
        <v>169643.51999999999</v>
      </c>
      <c r="E3276" s="1">
        <v>118750.46400000001</v>
      </c>
      <c r="F3276" s="1">
        <v>50893.055999999997</v>
      </c>
      <c r="G3276" s="50">
        <v>6</v>
      </c>
      <c r="H3276" s="50">
        <f t="shared" si="51"/>
        <v>1</v>
      </c>
    </row>
    <row r="3277" spans="1:8" x14ac:dyDescent="0.25">
      <c r="A3277" t="s">
        <v>5187</v>
      </c>
      <c r="B3277" t="s">
        <v>5024</v>
      </c>
      <c r="C3277" t="s">
        <v>5013</v>
      </c>
      <c r="D3277" s="1">
        <v>133179.20000000001</v>
      </c>
      <c r="E3277" s="1">
        <v>93225.44</v>
      </c>
      <c r="F3277" s="1">
        <v>39953.760000000002</v>
      </c>
      <c r="G3277" s="50">
        <v>11</v>
      </c>
      <c r="H3277" s="50">
        <f t="shared" si="51"/>
        <v>1</v>
      </c>
    </row>
    <row r="3278" spans="1:8" x14ac:dyDescent="0.25">
      <c r="A3278" t="s">
        <v>5188</v>
      </c>
      <c r="B3278" t="s">
        <v>5019</v>
      </c>
      <c r="C3278" t="s">
        <v>5014</v>
      </c>
      <c r="D3278" s="1">
        <v>14762</v>
      </c>
      <c r="E3278" s="1">
        <v>10333.4</v>
      </c>
      <c r="F3278" s="1">
        <v>4428.6000000000004</v>
      </c>
      <c r="G3278" s="50">
        <v>2</v>
      </c>
      <c r="H3278" s="50">
        <f t="shared" si="51"/>
        <v>1</v>
      </c>
    </row>
    <row r="3279" spans="1:8" x14ac:dyDescent="0.25">
      <c r="A3279" t="s">
        <v>5192</v>
      </c>
      <c r="B3279" t="s">
        <v>5024</v>
      </c>
      <c r="C3279" t="s">
        <v>5015</v>
      </c>
      <c r="D3279" s="1">
        <v>106915.5</v>
      </c>
      <c r="E3279" s="1">
        <v>74840.850000000006</v>
      </c>
      <c r="F3279" s="1">
        <v>32074.65</v>
      </c>
      <c r="G3279" s="50">
        <v>10</v>
      </c>
      <c r="H3279" s="50">
        <f t="shared" si="51"/>
        <v>1</v>
      </c>
    </row>
    <row r="3280" spans="1:8" x14ac:dyDescent="0.25">
      <c r="A3280" t="s">
        <v>5188</v>
      </c>
      <c r="B3280" t="s">
        <v>5026</v>
      </c>
      <c r="C3280" t="s">
        <v>5016</v>
      </c>
      <c r="D3280" s="1">
        <v>28045.26</v>
      </c>
      <c r="E3280" s="1">
        <v>19631.682000000001</v>
      </c>
      <c r="F3280" s="1">
        <v>8413.5779999999995</v>
      </c>
      <c r="G3280" s="50">
        <v>1</v>
      </c>
      <c r="H3280" s="50">
        <f t="shared" si="51"/>
        <v>1</v>
      </c>
    </row>
    <row r="3281" spans="1:8" x14ac:dyDescent="0.25">
      <c r="A3281" t="s">
        <v>5187</v>
      </c>
      <c r="B3281" t="s">
        <v>5022</v>
      </c>
      <c r="C3281" t="s">
        <v>5013</v>
      </c>
      <c r="D3281" s="1">
        <v>248344.8</v>
      </c>
      <c r="E3281" s="1">
        <v>173841.36</v>
      </c>
      <c r="F3281" s="1">
        <v>74503.44</v>
      </c>
      <c r="G3281" s="50">
        <v>11</v>
      </c>
      <c r="H3281" s="50">
        <f t="shared" si="51"/>
        <v>1</v>
      </c>
    </row>
    <row r="3282" spans="1:8" x14ac:dyDescent="0.25">
      <c r="A3282" t="s">
        <v>5190</v>
      </c>
      <c r="B3282" t="s">
        <v>5020</v>
      </c>
      <c r="C3282" t="s">
        <v>5013</v>
      </c>
      <c r="D3282" s="1">
        <v>314148</v>
      </c>
      <c r="E3282" s="1">
        <v>219903.6</v>
      </c>
      <c r="F3282" s="1">
        <v>94244.4</v>
      </c>
      <c r="G3282" s="50">
        <v>12</v>
      </c>
      <c r="H3282" s="50">
        <f t="shared" si="51"/>
        <v>1</v>
      </c>
    </row>
    <row r="3283" spans="1:8" x14ac:dyDescent="0.25">
      <c r="A3283" t="s">
        <v>5190</v>
      </c>
      <c r="B3283" t="s">
        <v>5026</v>
      </c>
      <c r="C3283" t="s">
        <v>5013</v>
      </c>
      <c r="D3283" s="1">
        <v>62090.76</v>
      </c>
      <c r="E3283" s="1">
        <v>43463.531999999999</v>
      </c>
      <c r="F3283" s="1">
        <v>18627.227999999999</v>
      </c>
      <c r="G3283" s="50">
        <v>2</v>
      </c>
      <c r="H3283" s="50">
        <f t="shared" si="51"/>
        <v>1</v>
      </c>
    </row>
    <row r="3284" spans="1:8" x14ac:dyDescent="0.25">
      <c r="A3284" t="s">
        <v>5186</v>
      </c>
      <c r="B3284" t="s">
        <v>5021</v>
      </c>
      <c r="C3284" t="s">
        <v>5017</v>
      </c>
      <c r="D3284" s="1">
        <v>65995.02</v>
      </c>
      <c r="E3284" s="1">
        <v>46196.514000000003</v>
      </c>
      <c r="F3284" s="1">
        <v>19798.506000000001</v>
      </c>
      <c r="G3284" s="50">
        <v>3</v>
      </c>
      <c r="H3284" s="50">
        <f t="shared" si="51"/>
        <v>1</v>
      </c>
    </row>
    <row r="3285" spans="1:8" x14ac:dyDescent="0.25">
      <c r="A3285" t="s">
        <v>5185</v>
      </c>
      <c r="B3285" t="s">
        <v>5022</v>
      </c>
      <c r="C3285" t="s">
        <v>5015</v>
      </c>
      <c r="D3285" s="1">
        <v>24344.720000000001</v>
      </c>
      <c r="E3285" s="1">
        <v>17041.304</v>
      </c>
      <c r="F3285" s="1">
        <v>7303.4160000000002</v>
      </c>
      <c r="G3285" s="50">
        <v>8</v>
      </c>
      <c r="H3285" s="50">
        <f t="shared" si="51"/>
        <v>1</v>
      </c>
    </row>
    <row r="3286" spans="1:8" x14ac:dyDescent="0.25">
      <c r="A3286" t="s">
        <v>5184</v>
      </c>
      <c r="B3286" t="s">
        <v>5021</v>
      </c>
      <c r="C3286" t="s">
        <v>5017</v>
      </c>
      <c r="D3286" s="1">
        <v>164344.51</v>
      </c>
      <c r="E3286" s="1">
        <v>115041.15700000001</v>
      </c>
      <c r="F3286" s="1">
        <v>49303.353000000003</v>
      </c>
      <c r="G3286" s="50">
        <v>11</v>
      </c>
      <c r="H3286" s="50">
        <f t="shared" si="51"/>
        <v>1</v>
      </c>
    </row>
    <row r="3287" spans="1:8" x14ac:dyDescent="0.25">
      <c r="A3287" t="s">
        <v>5186</v>
      </c>
      <c r="B3287" t="s">
        <v>5023</v>
      </c>
      <c r="C3287" t="s">
        <v>5015</v>
      </c>
      <c r="D3287" s="1">
        <v>121122.72</v>
      </c>
      <c r="E3287" s="1">
        <v>84785.903999999995</v>
      </c>
      <c r="F3287" s="1">
        <v>36336.815999999999</v>
      </c>
      <c r="G3287" s="50">
        <v>4</v>
      </c>
      <c r="H3287" s="50">
        <f t="shared" si="51"/>
        <v>1</v>
      </c>
    </row>
    <row r="3288" spans="1:8" x14ac:dyDescent="0.25">
      <c r="A3288" t="s">
        <v>5194</v>
      </c>
      <c r="B3288" t="s">
        <v>5025</v>
      </c>
      <c r="C3288" t="s">
        <v>5017</v>
      </c>
      <c r="D3288" s="1">
        <v>47864</v>
      </c>
      <c r="E3288" s="1">
        <v>33504.800000000003</v>
      </c>
      <c r="F3288" s="1">
        <v>14359.2</v>
      </c>
      <c r="G3288" s="50">
        <v>8</v>
      </c>
      <c r="H3288" s="50">
        <f t="shared" si="51"/>
        <v>1</v>
      </c>
    </row>
    <row r="3289" spans="1:8" x14ac:dyDescent="0.25">
      <c r="A3289" t="s">
        <v>5186</v>
      </c>
      <c r="B3289" t="s">
        <v>5023</v>
      </c>
      <c r="C3289" t="s">
        <v>5017</v>
      </c>
      <c r="D3289" s="1">
        <v>320312.7</v>
      </c>
      <c r="E3289" s="1">
        <v>224218.89</v>
      </c>
      <c r="F3289" s="1">
        <v>96093.81</v>
      </c>
      <c r="G3289" s="50">
        <v>10</v>
      </c>
      <c r="H3289" s="50">
        <f t="shared" si="51"/>
        <v>1</v>
      </c>
    </row>
    <row r="3290" spans="1:8" x14ac:dyDescent="0.25">
      <c r="A3290" t="s">
        <v>5184</v>
      </c>
      <c r="B3290" t="s">
        <v>5021</v>
      </c>
      <c r="C3290" t="s">
        <v>5017</v>
      </c>
      <c r="D3290" s="1">
        <v>90176.320000000007</v>
      </c>
      <c r="E3290" s="1">
        <v>63123.423999999999</v>
      </c>
      <c r="F3290" s="1">
        <v>27052.896000000001</v>
      </c>
      <c r="G3290" s="50">
        <v>4</v>
      </c>
      <c r="H3290" s="50">
        <f t="shared" si="51"/>
        <v>1</v>
      </c>
    </row>
    <row r="3291" spans="1:8" x14ac:dyDescent="0.25">
      <c r="A3291" t="s">
        <v>5186</v>
      </c>
      <c r="B3291" t="s">
        <v>5026</v>
      </c>
      <c r="C3291" t="s">
        <v>5016</v>
      </c>
      <c r="D3291" s="1">
        <v>30371</v>
      </c>
      <c r="E3291" s="1">
        <v>21259.7</v>
      </c>
      <c r="F3291" s="1">
        <v>9111.2999999999993</v>
      </c>
      <c r="G3291" s="50">
        <v>11</v>
      </c>
      <c r="H3291" s="50">
        <f t="shared" si="51"/>
        <v>1</v>
      </c>
    </row>
    <row r="3292" spans="1:8" x14ac:dyDescent="0.25">
      <c r="A3292" t="s">
        <v>5186</v>
      </c>
      <c r="B3292" t="s">
        <v>5021</v>
      </c>
      <c r="C3292" t="s">
        <v>5015</v>
      </c>
      <c r="D3292" s="1">
        <v>232546.65</v>
      </c>
      <c r="E3292" s="1">
        <v>162782.655</v>
      </c>
      <c r="F3292" s="1">
        <v>69763.994999999995</v>
      </c>
      <c r="G3292" s="50">
        <v>7</v>
      </c>
      <c r="H3292" s="50">
        <f t="shared" si="51"/>
        <v>1</v>
      </c>
    </row>
    <row r="3293" spans="1:8" x14ac:dyDescent="0.25">
      <c r="A3293" t="s">
        <v>5186</v>
      </c>
      <c r="B3293" t="s">
        <v>5024</v>
      </c>
      <c r="C3293" t="s">
        <v>5015</v>
      </c>
      <c r="D3293" s="1">
        <v>141299.4</v>
      </c>
      <c r="E3293" s="1">
        <v>98909.58</v>
      </c>
      <c r="F3293" s="1">
        <v>42389.82</v>
      </c>
      <c r="G3293" s="50">
        <v>6</v>
      </c>
      <c r="H3293" s="50">
        <f t="shared" si="51"/>
        <v>1</v>
      </c>
    </row>
    <row r="3294" spans="1:8" x14ac:dyDescent="0.25">
      <c r="A3294" t="s">
        <v>5193</v>
      </c>
      <c r="B3294" t="s">
        <v>5019</v>
      </c>
      <c r="C3294" t="s">
        <v>5016</v>
      </c>
      <c r="D3294" s="1">
        <v>153607.67999999999</v>
      </c>
      <c r="E3294" s="1">
        <v>107525.376</v>
      </c>
      <c r="F3294" s="1">
        <v>46082.303999999996</v>
      </c>
      <c r="G3294" s="50">
        <v>4</v>
      </c>
      <c r="H3294" s="50">
        <f t="shared" si="51"/>
        <v>1</v>
      </c>
    </row>
    <row r="3295" spans="1:8" x14ac:dyDescent="0.25">
      <c r="A3295" t="s">
        <v>5184</v>
      </c>
      <c r="B3295" t="s">
        <v>5022</v>
      </c>
      <c r="C3295" t="s">
        <v>5016</v>
      </c>
      <c r="D3295" s="1">
        <v>150491.4</v>
      </c>
      <c r="E3295" s="1">
        <v>105343.98</v>
      </c>
      <c r="F3295" s="1">
        <v>45147.42</v>
      </c>
      <c r="G3295" s="50">
        <v>10</v>
      </c>
      <c r="H3295" s="50">
        <f t="shared" si="51"/>
        <v>1</v>
      </c>
    </row>
    <row r="3296" spans="1:8" x14ac:dyDescent="0.25">
      <c r="A3296" t="s">
        <v>5194</v>
      </c>
      <c r="B3296" t="s">
        <v>5020</v>
      </c>
      <c r="C3296" t="s">
        <v>5017</v>
      </c>
      <c r="D3296" s="1">
        <v>135594</v>
      </c>
      <c r="E3296" s="1">
        <v>94915.8</v>
      </c>
      <c r="F3296" s="1">
        <v>40678.199999999997</v>
      </c>
      <c r="G3296" s="50">
        <v>10</v>
      </c>
      <c r="H3296" s="50">
        <f t="shared" si="51"/>
        <v>1</v>
      </c>
    </row>
    <row r="3297" spans="1:8" x14ac:dyDescent="0.25">
      <c r="A3297" t="s">
        <v>5194</v>
      </c>
      <c r="B3297" t="s">
        <v>5026</v>
      </c>
      <c r="C3297" t="s">
        <v>5015</v>
      </c>
      <c r="D3297" s="1">
        <v>140140.21</v>
      </c>
      <c r="E3297" s="1">
        <v>98098.146999999997</v>
      </c>
      <c r="F3297" s="1">
        <v>42042.063000000002</v>
      </c>
      <c r="G3297" s="50">
        <v>7</v>
      </c>
      <c r="H3297" s="50">
        <f t="shared" si="51"/>
        <v>1</v>
      </c>
    </row>
    <row r="3298" spans="1:8" x14ac:dyDescent="0.25">
      <c r="A3298" t="s">
        <v>5183</v>
      </c>
      <c r="B3298" t="s">
        <v>5024</v>
      </c>
      <c r="C3298" t="s">
        <v>5015</v>
      </c>
      <c r="D3298" s="1">
        <v>91104</v>
      </c>
      <c r="E3298" s="1">
        <v>63772.800000000003</v>
      </c>
      <c r="F3298" s="1">
        <v>27331.200000000001</v>
      </c>
      <c r="G3298" s="50">
        <v>12</v>
      </c>
      <c r="H3298" s="50">
        <f t="shared" si="51"/>
        <v>1</v>
      </c>
    </row>
    <row r="3299" spans="1:8" x14ac:dyDescent="0.25">
      <c r="A3299" t="s">
        <v>5188</v>
      </c>
      <c r="B3299" t="s">
        <v>5021</v>
      </c>
      <c r="C3299" t="s">
        <v>5015</v>
      </c>
      <c r="D3299" s="1">
        <v>165650.98000000001</v>
      </c>
      <c r="E3299" s="1">
        <v>115955.686</v>
      </c>
      <c r="F3299" s="1">
        <v>49695.294000000002</v>
      </c>
      <c r="G3299" s="50">
        <v>11</v>
      </c>
      <c r="H3299" s="50">
        <f t="shared" si="51"/>
        <v>1</v>
      </c>
    </row>
    <row r="3300" spans="1:8" x14ac:dyDescent="0.25">
      <c r="A3300" t="s">
        <v>5191</v>
      </c>
      <c r="B3300" t="s">
        <v>5026</v>
      </c>
      <c r="C3300" t="s">
        <v>5016</v>
      </c>
      <c r="D3300" s="1">
        <v>16374</v>
      </c>
      <c r="E3300" s="1">
        <v>11461.8</v>
      </c>
      <c r="F3300" s="1">
        <v>4912.2</v>
      </c>
      <c r="G3300" s="50">
        <v>2</v>
      </c>
      <c r="H3300" s="50">
        <f t="shared" si="51"/>
        <v>1</v>
      </c>
    </row>
    <row r="3301" spans="1:8" x14ac:dyDescent="0.25">
      <c r="A3301" t="s">
        <v>5188</v>
      </c>
      <c r="B3301" t="s">
        <v>5025</v>
      </c>
      <c r="C3301" t="s">
        <v>5015</v>
      </c>
      <c r="D3301" s="1">
        <v>30900.9</v>
      </c>
      <c r="E3301" s="1">
        <v>21630.63</v>
      </c>
      <c r="F3301" s="1">
        <v>9270.27</v>
      </c>
      <c r="G3301" s="50">
        <v>1</v>
      </c>
      <c r="H3301" s="50">
        <f t="shared" si="51"/>
        <v>1</v>
      </c>
    </row>
    <row r="3302" spans="1:8" x14ac:dyDescent="0.25">
      <c r="A3302" t="s">
        <v>5193</v>
      </c>
      <c r="B3302" t="s">
        <v>5021</v>
      </c>
      <c r="C3302" t="s">
        <v>5014</v>
      </c>
      <c r="D3302" s="1">
        <v>17346</v>
      </c>
      <c r="E3302" s="1">
        <v>12142.2</v>
      </c>
      <c r="F3302" s="1">
        <v>5203.8</v>
      </c>
      <c r="G3302" s="50">
        <v>2</v>
      </c>
      <c r="H3302" s="50">
        <f t="shared" si="51"/>
        <v>1</v>
      </c>
    </row>
    <row r="3303" spans="1:8" x14ac:dyDescent="0.25">
      <c r="A3303" t="s">
        <v>5188</v>
      </c>
      <c r="B3303" t="s">
        <v>5024</v>
      </c>
      <c r="C3303" t="s">
        <v>5016</v>
      </c>
      <c r="D3303" s="1">
        <v>250450.2</v>
      </c>
      <c r="E3303" s="1">
        <v>175315.14</v>
      </c>
      <c r="F3303" s="1">
        <v>75135.06</v>
      </c>
      <c r="G3303" s="50">
        <v>7</v>
      </c>
      <c r="H3303" s="50">
        <f t="shared" si="51"/>
        <v>1</v>
      </c>
    </row>
    <row r="3304" spans="1:8" x14ac:dyDescent="0.25">
      <c r="A3304" t="s">
        <v>5193</v>
      </c>
      <c r="B3304" t="s">
        <v>5024</v>
      </c>
      <c r="C3304" t="s">
        <v>5015</v>
      </c>
      <c r="D3304" s="1">
        <v>97923.28</v>
      </c>
      <c r="E3304" s="1">
        <v>68546.296000000002</v>
      </c>
      <c r="F3304" s="1">
        <v>29376.984</v>
      </c>
      <c r="G3304" s="50">
        <v>7</v>
      </c>
      <c r="H3304" s="50">
        <f t="shared" si="51"/>
        <v>1</v>
      </c>
    </row>
    <row r="3305" spans="1:8" x14ac:dyDescent="0.25">
      <c r="A3305" t="s">
        <v>5188</v>
      </c>
      <c r="B3305" t="s">
        <v>5020</v>
      </c>
      <c r="C3305" t="s">
        <v>5016</v>
      </c>
      <c r="D3305" s="1">
        <v>48304.44</v>
      </c>
      <c r="E3305" s="1">
        <v>33813.108</v>
      </c>
      <c r="F3305" s="1">
        <v>14491.332</v>
      </c>
      <c r="G3305" s="50">
        <v>4</v>
      </c>
      <c r="H3305" s="50">
        <f t="shared" si="51"/>
        <v>1</v>
      </c>
    </row>
    <row r="3306" spans="1:8" x14ac:dyDescent="0.25">
      <c r="A3306" t="s">
        <v>5188</v>
      </c>
      <c r="B3306" t="s">
        <v>5026</v>
      </c>
      <c r="C3306" t="s">
        <v>5017</v>
      </c>
      <c r="D3306" s="1">
        <v>15499.08</v>
      </c>
      <c r="E3306" s="1">
        <v>10849.356</v>
      </c>
      <c r="F3306" s="1">
        <v>4649.7240000000002</v>
      </c>
      <c r="G3306" s="50">
        <v>4</v>
      </c>
      <c r="H3306" s="50">
        <f t="shared" si="51"/>
        <v>1</v>
      </c>
    </row>
    <row r="3307" spans="1:8" x14ac:dyDescent="0.25">
      <c r="A3307" t="s">
        <v>5193</v>
      </c>
      <c r="B3307" t="s">
        <v>5021</v>
      </c>
      <c r="C3307" t="s">
        <v>5014</v>
      </c>
      <c r="D3307" s="1">
        <v>215400</v>
      </c>
      <c r="E3307" s="1">
        <v>150780</v>
      </c>
      <c r="F3307" s="1">
        <v>64620</v>
      </c>
      <c r="G3307" s="50">
        <v>12</v>
      </c>
      <c r="H3307" s="50">
        <f t="shared" si="51"/>
        <v>1</v>
      </c>
    </row>
    <row r="3308" spans="1:8" x14ac:dyDescent="0.25">
      <c r="A3308" t="s">
        <v>5191</v>
      </c>
      <c r="B3308" t="s">
        <v>5022</v>
      </c>
      <c r="C3308" t="s">
        <v>5017</v>
      </c>
      <c r="D3308" s="1">
        <v>126898.53</v>
      </c>
      <c r="E3308" s="1">
        <v>88828.971000000005</v>
      </c>
      <c r="F3308" s="1">
        <v>38069.559000000001</v>
      </c>
      <c r="G3308" s="50">
        <v>11</v>
      </c>
      <c r="H3308" s="50">
        <f t="shared" si="51"/>
        <v>1</v>
      </c>
    </row>
    <row r="3309" spans="1:8" x14ac:dyDescent="0.25">
      <c r="A3309" t="s">
        <v>5188</v>
      </c>
      <c r="B3309" t="s">
        <v>5024</v>
      </c>
      <c r="C3309" t="s">
        <v>5015</v>
      </c>
      <c r="D3309" s="1">
        <v>24477.599999999999</v>
      </c>
      <c r="E3309" s="1">
        <v>17134.32</v>
      </c>
      <c r="F3309" s="1">
        <v>7343.28</v>
      </c>
      <c r="G3309" s="50">
        <v>1</v>
      </c>
      <c r="H3309" s="50">
        <f t="shared" si="51"/>
        <v>1</v>
      </c>
    </row>
    <row r="3310" spans="1:8" x14ac:dyDescent="0.25">
      <c r="A3310" t="s">
        <v>5185</v>
      </c>
      <c r="B3310" t="s">
        <v>5022</v>
      </c>
      <c r="C3310" t="s">
        <v>5013</v>
      </c>
      <c r="D3310" s="1">
        <v>135796.6</v>
      </c>
      <c r="E3310" s="1">
        <v>95057.62</v>
      </c>
      <c r="F3310" s="1">
        <v>40738.980000000003</v>
      </c>
      <c r="G3310" s="50">
        <v>5</v>
      </c>
      <c r="H3310" s="50">
        <f t="shared" si="51"/>
        <v>1</v>
      </c>
    </row>
    <row r="3311" spans="1:8" x14ac:dyDescent="0.25">
      <c r="A3311" t="s">
        <v>5185</v>
      </c>
      <c r="B3311" t="s">
        <v>5025</v>
      </c>
      <c r="C3311" t="s">
        <v>5015</v>
      </c>
      <c r="D3311" s="1">
        <v>151976.44</v>
      </c>
      <c r="E3311" s="1">
        <v>106383.508</v>
      </c>
      <c r="F3311" s="1">
        <v>45592.932000000001</v>
      </c>
      <c r="G3311" s="50">
        <v>11</v>
      </c>
      <c r="H3311" s="50">
        <f t="shared" si="51"/>
        <v>1</v>
      </c>
    </row>
    <row r="3312" spans="1:8" x14ac:dyDescent="0.25">
      <c r="A3312" t="s">
        <v>5188</v>
      </c>
      <c r="B3312" t="s">
        <v>5026</v>
      </c>
      <c r="C3312" t="s">
        <v>5016</v>
      </c>
      <c r="D3312" s="1">
        <v>137425.20000000001</v>
      </c>
      <c r="E3312" s="1">
        <v>96197.64</v>
      </c>
      <c r="F3312" s="1">
        <v>41227.56</v>
      </c>
      <c r="G3312" s="50">
        <v>12</v>
      </c>
      <c r="H3312" s="50">
        <f t="shared" si="51"/>
        <v>1</v>
      </c>
    </row>
    <row r="3313" spans="1:8" x14ac:dyDescent="0.25">
      <c r="A3313" t="s">
        <v>5185</v>
      </c>
      <c r="B3313" t="s">
        <v>5024</v>
      </c>
      <c r="C3313" t="s">
        <v>5016</v>
      </c>
      <c r="D3313" s="1">
        <v>30937.14</v>
      </c>
      <c r="E3313" s="1">
        <v>21655.998</v>
      </c>
      <c r="F3313" s="1">
        <v>9281.1419999999998</v>
      </c>
      <c r="G3313" s="50">
        <v>2</v>
      </c>
      <c r="H3313" s="50">
        <f t="shared" si="51"/>
        <v>1</v>
      </c>
    </row>
    <row r="3314" spans="1:8" x14ac:dyDescent="0.25">
      <c r="A3314" t="s">
        <v>5187</v>
      </c>
      <c r="B3314" t="s">
        <v>5022</v>
      </c>
      <c r="C3314" t="s">
        <v>5017</v>
      </c>
      <c r="D3314" s="1">
        <v>106020</v>
      </c>
      <c r="E3314" s="1">
        <v>74214</v>
      </c>
      <c r="F3314" s="1">
        <v>31806</v>
      </c>
      <c r="G3314" s="50">
        <v>12</v>
      </c>
      <c r="H3314" s="50">
        <f t="shared" si="51"/>
        <v>1</v>
      </c>
    </row>
    <row r="3315" spans="1:8" x14ac:dyDescent="0.25">
      <c r="A3315" t="s">
        <v>5185</v>
      </c>
      <c r="B3315" t="s">
        <v>5024</v>
      </c>
      <c r="C3315" t="s">
        <v>5015</v>
      </c>
      <c r="D3315" s="1">
        <v>63233.1</v>
      </c>
      <c r="E3315" s="1">
        <v>44263.17</v>
      </c>
      <c r="F3315" s="1">
        <v>18969.93</v>
      </c>
      <c r="G3315" s="50">
        <v>3</v>
      </c>
      <c r="H3315" s="50">
        <f t="shared" si="51"/>
        <v>1</v>
      </c>
    </row>
    <row r="3316" spans="1:8" x14ac:dyDescent="0.25">
      <c r="A3316" t="s">
        <v>5185</v>
      </c>
      <c r="B3316" t="s">
        <v>5025</v>
      </c>
      <c r="C3316" t="s">
        <v>5017</v>
      </c>
      <c r="D3316" s="1">
        <v>242343</v>
      </c>
      <c r="E3316" s="1">
        <v>169640.1</v>
      </c>
      <c r="F3316" s="1">
        <v>72702.899999999994</v>
      </c>
      <c r="G3316" s="50">
        <v>9</v>
      </c>
      <c r="H3316" s="50">
        <f t="shared" si="51"/>
        <v>1</v>
      </c>
    </row>
    <row r="3317" spans="1:8" x14ac:dyDescent="0.25">
      <c r="A3317" t="s">
        <v>5186</v>
      </c>
      <c r="B3317" t="s">
        <v>5023</v>
      </c>
      <c r="C3317" t="s">
        <v>5013</v>
      </c>
      <c r="D3317" s="1">
        <v>24902.9</v>
      </c>
      <c r="E3317" s="1">
        <v>17432.03</v>
      </c>
      <c r="F3317" s="1">
        <v>7470.87</v>
      </c>
      <c r="G3317" s="50">
        <v>1</v>
      </c>
      <c r="H3317" s="50">
        <f t="shared" si="51"/>
        <v>1</v>
      </c>
    </row>
    <row r="3318" spans="1:8" x14ac:dyDescent="0.25">
      <c r="A3318" t="s">
        <v>5189</v>
      </c>
      <c r="B3318" t="s">
        <v>5022</v>
      </c>
      <c r="C3318" t="s">
        <v>5017</v>
      </c>
      <c r="D3318" s="1">
        <v>12608.96</v>
      </c>
      <c r="E3318" s="1">
        <v>8826.2720000000008</v>
      </c>
      <c r="F3318" s="1">
        <v>3782.6880000000001</v>
      </c>
      <c r="G3318" s="50">
        <v>1</v>
      </c>
      <c r="H3318" s="50">
        <f t="shared" si="51"/>
        <v>1</v>
      </c>
    </row>
    <row r="3319" spans="1:8" x14ac:dyDescent="0.25">
      <c r="A3319" t="s">
        <v>5188</v>
      </c>
      <c r="B3319" t="s">
        <v>5023</v>
      </c>
      <c r="C3319" t="s">
        <v>5014</v>
      </c>
      <c r="D3319" s="1">
        <v>104454</v>
      </c>
      <c r="E3319" s="1">
        <v>73117.8</v>
      </c>
      <c r="F3319" s="1">
        <v>31336.2</v>
      </c>
      <c r="G3319" s="50">
        <v>3</v>
      </c>
      <c r="H3319" s="50">
        <f t="shared" si="51"/>
        <v>1</v>
      </c>
    </row>
    <row r="3320" spans="1:8" x14ac:dyDescent="0.25">
      <c r="A3320" t="s">
        <v>5188</v>
      </c>
      <c r="B3320" t="s">
        <v>5020</v>
      </c>
      <c r="C3320" t="s">
        <v>5015</v>
      </c>
      <c r="D3320" s="1">
        <v>186267.92</v>
      </c>
      <c r="E3320" s="1">
        <v>130387.54399999999</v>
      </c>
      <c r="F3320" s="1">
        <v>55880.375999999997</v>
      </c>
      <c r="G3320" s="50">
        <v>8</v>
      </c>
      <c r="H3320" s="50">
        <f t="shared" si="51"/>
        <v>1</v>
      </c>
    </row>
    <row r="3321" spans="1:8" x14ac:dyDescent="0.25">
      <c r="A3321" t="s">
        <v>5192</v>
      </c>
      <c r="B3321" t="s">
        <v>5026</v>
      </c>
      <c r="C3321" t="s">
        <v>5015</v>
      </c>
      <c r="D3321" s="1">
        <v>46589.4</v>
      </c>
      <c r="E3321" s="1">
        <v>32612.58</v>
      </c>
      <c r="F3321" s="1">
        <v>13976.82</v>
      </c>
      <c r="G3321" s="50">
        <v>2</v>
      </c>
      <c r="H3321" s="50">
        <f t="shared" si="51"/>
        <v>1</v>
      </c>
    </row>
    <row r="3322" spans="1:8" x14ac:dyDescent="0.25">
      <c r="A3322" t="s">
        <v>5194</v>
      </c>
      <c r="B3322" t="s">
        <v>5024</v>
      </c>
      <c r="C3322" t="s">
        <v>5015</v>
      </c>
      <c r="D3322" s="1">
        <v>1619</v>
      </c>
      <c r="E3322" s="1">
        <v>1133.3</v>
      </c>
      <c r="F3322" s="1">
        <v>485.7</v>
      </c>
      <c r="G3322" s="50">
        <v>1</v>
      </c>
      <c r="H3322" s="50">
        <f t="shared" si="51"/>
        <v>1</v>
      </c>
    </row>
    <row r="3323" spans="1:8" x14ac:dyDescent="0.25">
      <c r="A3323" t="s">
        <v>5185</v>
      </c>
      <c r="B3323" t="s">
        <v>5022</v>
      </c>
      <c r="C3323" t="s">
        <v>5013</v>
      </c>
      <c r="D3323" s="1">
        <v>88482</v>
      </c>
      <c r="E3323" s="1">
        <v>61937.4</v>
      </c>
      <c r="F3323" s="1">
        <v>26544.6</v>
      </c>
      <c r="G3323" s="50">
        <v>3</v>
      </c>
      <c r="H3323" s="50">
        <f t="shared" si="51"/>
        <v>1</v>
      </c>
    </row>
    <row r="3324" spans="1:8" x14ac:dyDescent="0.25">
      <c r="A3324" t="s">
        <v>5188</v>
      </c>
      <c r="B3324" t="s">
        <v>5026</v>
      </c>
      <c r="C3324" t="s">
        <v>5014</v>
      </c>
      <c r="D3324" s="1">
        <v>28680.42</v>
      </c>
      <c r="E3324" s="1">
        <v>20076.294000000002</v>
      </c>
      <c r="F3324" s="1">
        <v>8604.1260000000002</v>
      </c>
      <c r="G3324" s="50">
        <v>3</v>
      </c>
      <c r="H3324" s="50">
        <f t="shared" si="51"/>
        <v>1</v>
      </c>
    </row>
    <row r="3325" spans="1:8" x14ac:dyDescent="0.25">
      <c r="A3325" t="s">
        <v>5189</v>
      </c>
      <c r="B3325" t="s">
        <v>5024</v>
      </c>
      <c r="C3325" t="s">
        <v>5016</v>
      </c>
      <c r="D3325" s="1">
        <v>146823.9</v>
      </c>
      <c r="E3325" s="1">
        <v>102776.73</v>
      </c>
      <c r="F3325" s="1">
        <v>44047.17</v>
      </c>
      <c r="G3325" s="50">
        <v>5</v>
      </c>
      <c r="H3325" s="50">
        <f t="shared" si="51"/>
        <v>1</v>
      </c>
    </row>
    <row r="3326" spans="1:8" x14ac:dyDescent="0.25">
      <c r="A3326" t="s">
        <v>5188</v>
      </c>
      <c r="B3326" t="s">
        <v>5026</v>
      </c>
      <c r="C3326" t="s">
        <v>5015</v>
      </c>
      <c r="D3326" s="1">
        <v>88599.84</v>
      </c>
      <c r="E3326" s="1">
        <v>62019.887999999999</v>
      </c>
      <c r="F3326" s="1">
        <v>26579.952000000001</v>
      </c>
      <c r="G3326" s="50">
        <v>3</v>
      </c>
      <c r="H3326" s="50">
        <f t="shared" si="51"/>
        <v>1</v>
      </c>
    </row>
    <row r="3327" spans="1:8" x14ac:dyDescent="0.25">
      <c r="A3327" t="s">
        <v>5186</v>
      </c>
      <c r="B3327" t="s">
        <v>5021</v>
      </c>
      <c r="C3327" t="s">
        <v>5013</v>
      </c>
      <c r="D3327" s="1">
        <v>46446</v>
      </c>
      <c r="E3327" s="1">
        <v>32512.2</v>
      </c>
      <c r="F3327" s="1">
        <v>13933.8</v>
      </c>
      <c r="G3327" s="50">
        <v>2</v>
      </c>
      <c r="H3327" s="50">
        <f t="shared" si="51"/>
        <v>1</v>
      </c>
    </row>
    <row r="3328" spans="1:8" x14ac:dyDescent="0.25">
      <c r="A3328" t="s">
        <v>5191</v>
      </c>
      <c r="B3328" t="s">
        <v>5021</v>
      </c>
      <c r="C3328" t="s">
        <v>5014</v>
      </c>
      <c r="D3328" s="1">
        <v>143241</v>
      </c>
      <c r="E3328" s="1">
        <v>100268.7</v>
      </c>
      <c r="F3328" s="1">
        <v>42972.3</v>
      </c>
      <c r="G3328" s="50">
        <v>5</v>
      </c>
      <c r="H3328" s="50">
        <f t="shared" si="51"/>
        <v>1</v>
      </c>
    </row>
    <row r="3329" spans="1:8" x14ac:dyDescent="0.25">
      <c r="A3329" t="s">
        <v>5183</v>
      </c>
      <c r="B3329" t="s">
        <v>5019</v>
      </c>
      <c r="C3329" t="s">
        <v>5015</v>
      </c>
      <c r="D3329" s="1">
        <v>21624.51</v>
      </c>
      <c r="E3329" s="1">
        <v>15137.156999999999</v>
      </c>
      <c r="F3329" s="1">
        <v>6487.3530000000001</v>
      </c>
      <c r="G3329" s="50">
        <v>3</v>
      </c>
      <c r="H3329" s="50">
        <f t="shared" si="51"/>
        <v>1</v>
      </c>
    </row>
    <row r="3330" spans="1:8" x14ac:dyDescent="0.25">
      <c r="A3330" t="s">
        <v>5193</v>
      </c>
      <c r="B3330" t="s">
        <v>5020</v>
      </c>
      <c r="C3330" t="s">
        <v>5015</v>
      </c>
      <c r="D3330" s="1">
        <v>260605.8</v>
      </c>
      <c r="E3330" s="1">
        <v>182424.06</v>
      </c>
      <c r="F3330" s="1">
        <v>78181.740000000005</v>
      </c>
      <c r="G3330" s="50">
        <v>7</v>
      </c>
      <c r="H3330" s="50">
        <f t="shared" si="51"/>
        <v>1</v>
      </c>
    </row>
    <row r="3331" spans="1:8" x14ac:dyDescent="0.25">
      <c r="A3331" t="s">
        <v>5190</v>
      </c>
      <c r="B3331" t="s">
        <v>5026</v>
      </c>
      <c r="C3331" t="s">
        <v>5015</v>
      </c>
      <c r="D3331" s="1">
        <v>38097.42</v>
      </c>
      <c r="E3331" s="1">
        <v>26668.194</v>
      </c>
      <c r="F3331" s="1">
        <v>11429.226000000001</v>
      </c>
      <c r="G3331" s="50">
        <v>1</v>
      </c>
      <c r="H3331" s="50">
        <f t="shared" ref="H3331:H3394" si="52">SUBTOTAL(103,A3331)</f>
        <v>1</v>
      </c>
    </row>
    <row r="3332" spans="1:8" x14ac:dyDescent="0.25">
      <c r="A3332" t="s">
        <v>5189</v>
      </c>
      <c r="B3332" t="s">
        <v>5019</v>
      </c>
      <c r="C3332" t="s">
        <v>5017</v>
      </c>
      <c r="D3332" s="1">
        <v>36810</v>
      </c>
      <c r="E3332" s="1">
        <v>25767</v>
      </c>
      <c r="F3332" s="1">
        <v>11043</v>
      </c>
      <c r="G3332" s="50">
        <v>2</v>
      </c>
      <c r="H3332" s="50">
        <f t="shared" si="52"/>
        <v>1</v>
      </c>
    </row>
    <row r="3333" spans="1:8" x14ac:dyDescent="0.25">
      <c r="A3333" t="s">
        <v>5187</v>
      </c>
      <c r="B3333" t="s">
        <v>5023</v>
      </c>
      <c r="C3333" t="s">
        <v>5014</v>
      </c>
      <c r="D3333" s="1">
        <v>58124</v>
      </c>
      <c r="E3333" s="1">
        <v>40686.800000000003</v>
      </c>
      <c r="F3333" s="1">
        <v>17437.2</v>
      </c>
      <c r="G3333" s="50">
        <v>11</v>
      </c>
      <c r="H3333" s="50">
        <f t="shared" si="52"/>
        <v>1</v>
      </c>
    </row>
    <row r="3334" spans="1:8" x14ac:dyDescent="0.25">
      <c r="A3334" t="s">
        <v>5192</v>
      </c>
      <c r="B3334" t="s">
        <v>5023</v>
      </c>
      <c r="C3334" t="s">
        <v>5013</v>
      </c>
      <c r="D3334" s="1">
        <v>174249</v>
      </c>
      <c r="E3334" s="1">
        <v>121974.3</v>
      </c>
      <c r="F3334" s="1">
        <v>52274.7</v>
      </c>
      <c r="G3334" s="50">
        <v>9</v>
      </c>
      <c r="H3334" s="50">
        <f t="shared" si="52"/>
        <v>1</v>
      </c>
    </row>
    <row r="3335" spans="1:8" x14ac:dyDescent="0.25">
      <c r="A3335" t="s">
        <v>5187</v>
      </c>
      <c r="B3335" t="s">
        <v>5022</v>
      </c>
      <c r="C3335" t="s">
        <v>5017</v>
      </c>
      <c r="D3335" s="1">
        <v>39255.089999999997</v>
      </c>
      <c r="E3335" s="1">
        <v>27478.562999999998</v>
      </c>
      <c r="F3335" s="1">
        <v>11776.527</v>
      </c>
      <c r="G3335" s="50">
        <v>7</v>
      </c>
      <c r="H3335" s="50">
        <f t="shared" si="52"/>
        <v>1</v>
      </c>
    </row>
    <row r="3336" spans="1:8" x14ac:dyDescent="0.25">
      <c r="A3336" t="s">
        <v>5188</v>
      </c>
      <c r="B3336" t="s">
        <v>5025</v>
      </c>
      <c r="C3336" t="s">
        <v>5016</v>
      </c>
      <c r="D3336" s="1">
        <v>19178.599999999999</v>
      </c>
      <c r="E3336" s="1">
        <v>13425.02</v>
      </c>
      <c r="F3336" s="1">
        <v>5753.58</v>
      </c>
      <c r="G3336" s="50">
        <v>7</v>
      </c>
      <c r="H3336" s="50">
        <f t="shared" si="52"/>
        <v>1</v>
      </c>
    </row>
    <row r="3337" spans="1:8" x14ac:dyDescent="0.25">
      <c r="A3337" t="s">
        <v>5183</v>
      </c>
      <c r="B3337" t="s">
        <v>5025</v>
      </c>
      <c r="C3337" t="s">
        <v>5017</v>
      </c>
      <c r="D3337" s="1">
        <v>26617.8</v>
      </c>
      <c r="E3337" s="1">
        <v>18632.46</v>
      </c>
      <c r="F3337" s="1">
        <v>7985.34</v>
      </c>
      <c r="G3337" s="50">
        <v>10</v>
      </c>
      <c r="H3337" s="50">
        <f t="shared" si="52"/>
        <v>1</v>
      </c>
    </row>
    <row r="3338" spans="1:8" x14ac:dyDescent="0.25">
      <c r="A3338" t="s">
        <v>5186</v>
      </c>
      <c r="B3338" t="s">
        <v>5020</v>
      </c>
      <c r="C3338" t="s">
        <v>5015</v>
      </c>
      <c r="D3338" s="1">
        <v>71957.440000000002</v>
      </c>
      <c r="E3338" s="1">
        <v>50370.207999999999</v>
      </c>
      <c r="F3338" s="1">
        <v>21587.232</v>
      </c>
      <c r="G3338" s="50">
        <v>8</v>
      </c>
      <c r="H3338" s="50">
        <f t="shared" si="52"/>
        <v>1</v>
      </c>
    </row>
    <row r="3339" spans="1:8" x14ac:dyDescent="0.25">
      <c r="A3339" t="s">
        <v>5184</v>
      </c>
      <c r="B3339" t="s">
        <v>5024</v>
      </c>
      <c r="C3339" t="s">
        <v>5017</v>
      </c>
      <c r="D3339" s="1">
        <v>209839</v>
      </c>
      <c r="E3339" s="1">
        <v>146887.29999999999</v>
      </c>
      <c r="F3339" s="1">
        <v>62951.7</v>
      </c>
      <c r="G3339" s="50">
        <v>7</v>
      </c>
      <c r="H3339" s="50">
        <f t="shared" si="52"/>
        <v>1</v>
      </c>
    </row>
    <row r="3340" spans="1:8" x14ac:dyDescent="0.25">
      <c r="A3340" t="s">
        <v>5185</v>
      </c>
      <c r="B3340" t="s">
        <v>5020</v>
      </c>
      <c r="C3340" t="s">
        <v>5015</v>
      </c>
      <c r="D3340" s="1">
        <v>211021.25</v>
      </c>
      <c r="E3340" s="1">
        <v>147714.875</v>
      </c>
      <c r="F3340" s="1">
        <v>63306.375</v>
      </c>
      <c r="G3340" s="50">
        <v>11</v>
      </c>
      <c r="H3340" s="50">
        <f t="shared" si="52"/>
        <v>1</v>
      </c>
    </row>
    <row r="3341" spans="1:8" x14ac:dyDescent="0.25">
      <c r="A3341" t="s">
        <v>5183</v>
      </c>
      <c r="B3341" t="s">
        <v>5022</v>
      </c>
      <c r="C3341" t="s">
        <v>5014</v>
      </c>
      <c r="D3341" s="1">
        <v>98777</v>
      </c>
      <c r="E3341" s="1">
        <v>69143.899999999994</v>
      </c>
      <c r="F3341" s="1">
        <v>29633.1</v>
      </c>
      <c r="G3341" s="50">
        <v>7</v>
      </c>
      <c r="H3341" s="50">
        <f t="shared" si="52"/>
        <v>1</v>
      </c>
    </row>
    <row r="3342" spans="1:8" x14ac:dyDescent="0.25">
      <c r="A3342" t="s">
        <v>5193</v>
      </c>
      <c r="B3342" t="s">
        <v>5026</v>
      </c>
      <c r="C3342" t="s">
        <v>5015</v>
      </c>
      <c r="D3342" s="1">
        <v>24896.16</v>
      </c>
      <c r="E3342" s="1">
        <v>17427.312000000002</v>
      </c>
      <c r="F3342" s="1">
        <v>7468.848</v>
      </c>
      <c r="G3342" s="50">
        <v>3</v>
      </c>
      <c r="H3342" s="50">
        <f t="shared" si="52"/>
        <v>1</v>
      </c>
    </row>
    <row r="3343" spans="1:8" x14ac:dyDescent="0.25">
      <c r="A3343" t="s">
        <v>5193</v>
      </c>
      <c r="B3343" t="s">
        <v>5023</v>
      </c>
      <c r="C3343" t="s">
        <v>5017</v>
      </c>
      <c r="D3343" s="1">
        <v>57653.4</v>
      </c>
      <c r="E3343" s="1">
        <v>40357.379999999997</v>
      </c>
      <c r="F3343" s="1">
        <v>17296.02</v>
      </c>
      <c r="G3343" s="50">
        <v>4</v>
      </c>
      <c r="H3343" s="50">
        <f t="shared" si="52"/>
        <v>1</v>
      </c>
    </row>
    <row r="3344" spans="1:8" x14ac:dyDescent="0.25">
      <c r="A3344" t="s">
        <v>5192</v>
      </c>
      <c r="B3344" t="s">
        <v>5025</v>
      </c>
      <c r="C3344" t="s">
        <v>5017</v>
      </c>
      <c r="D3344" s="1">
        <v>119914.9</v>
      </c>
      <c r="E3344" s="1">
        <v>83940.43</v>
      </c>
      <c r="F3344" s="1">
        <v>35974.47</v>
      </c>
      <c r="G3344" s="50">
        <v>7</v>
      </c>
      <c r="H3344" s="50">
        <f t="shared" si="52"/>
        <v>1</v>
      </c>
    </row>
    <row r="3345" spans="1:8" x14ac:dyDescent="0.25">
      <c r="A3345" t="s">
        <v>5187</v>
      </c>
      <c r="B3345" t="s">
        <v>5025</v>
      </c>
      <c r="C3345" t="s">
        <v>5017</v>
      </c>
      <c r="D3345" s="1">
        <v>99981</v>
      </c>
      <c r="E3345" s="1">
        <v>69986.7</v>
      </c>
      <c r="F3345" s="1">
        <v>29994.3</v>
      </c>
      <c r="G3345" s="50">
        <v>6</v>
      </c>
      <c r="H3345" s="50">
        <f t="shared" si="52"/>
        <v>1</v>
      </c>
    </row>
    <row r="3346" spans="1:8" x14ac:dyDescent="0.25">
      <c r="A3346" t="s">
        <v>5188</v>
      </c>
      <c r="B3346" t="s">
        <v>5021</v>
      </c>
      <c r="C3346" t="s">
        <v>5014</v>
      </c>
      <c r="D3346" s="1">
        <v>148602.29999999999</v>
      </c>
      <c r="E3346" s="1">
        <v>104021.61</v>
      </c>
      <c r="F3346" s="1">
        <v>44580.69</v>
      </c>
      <c r="G3346" s="50">
        <v>7</v>
      </c>
      <c r="H3346" s="50">
        <f t="shared" si="52"/>
        <v>1</v>
      </c>
    </row>
    <row r="3347" spans="1:8" x14ac:dyDescent="0.25">
      <c r="A3347" t="s">
        <v>5188</v>
      </c>
      <c r="B3347" t="s">
        <v>5023</v>
      </c>
      <c r="C3347" t="s">
        <v>5014</v>
      </c>
      <c r="D3347" s="1">
        <v>12000</v>
      </c>
      <c r="E3347" s="1">
        <v>8400</v>
      </c>
      <c r="F3347" s="1">
        <v>3600</v>
      </c>
      <c r="G3347" s="50">
        <v>2</v>
      </c>
      <c r="H3347" s="50">
        <f t="shared" si="52"/>
        <v>1</v>
      </c>
    </row>
    <row r="3348" spans="1:8" x14ac:dyDescent="0.25">
      <c r="A3348" t="s">
        <v>5183</v>
      </c>
      <c r="B3348" t="s">
        <v>5025</v>
      </c>
      <c r="C3348" t="s">
        <v>5013</v>
      </c>
      <c r="D3348" s="1">
        <v>55440.32</v>
      </c>
      <c r="E3348" s="1">
        <v>38808.224000000002</v>
      </c>
      <c r="F3348" s="1">
        <v>16632.096000000001</v>
      </c>
      <c r="G3348" s="50">
        <v>2</v>
      </c>
      <c r="H3348" s="50">
        <f t="shared" si="52"/>
        <v>1</v>
      </c>
    </row>
    <row r="3349" spans="1:8" x14ac:dyDescent="0.25">
      <c r="A3349" t="s">
        <v>5192</v>
      </c>
      <c r="B3349" t="s">
        <v>5026</v>
      </c>
      <c r="C3349" t="s">
        <v>5016</v>
      </c>
      <c r="D3349" s="1">
        <v>169858</v>
      </c>
      <c r="E3349" s="1">
        <v>118900.6</v>
      </c>
      <c r="F3349" s="1">
        <v>50957.4</v>
      </c>
      <c r="G3349" s="50">
        <v>5</v>
      </c>
      <c r="H3349" s="50">
        <f t="shared" si="52"/>
        <v>1</v>
      </c>
    </row>
    <row r="3350" spans="1:8" x14ac:dyDescent="0.25">
      <c r="A3350" t="s">
        <v>5186</v>
      </c>
      <c r="B3350" t="s">
        <v>5020</v>
      </c>
      <c r="C3350" t="s">
        <v>5017</v>
      </c>
      <c r="D3350" s="1">
        <v>62195.5</v>
      </c>
      <c r="E3350" s="1">
        <v>43536.85</v>
      </c>
      <c r="F3350" s="1">
        <v>18658.650000000001</v>
      </c>
      <c r="G3350" s="50">
        <v>5</v>
      </c>
      <c r="H3350" s="50">
        <f t="shared" si="52"/>
        <v>1</v>
      </c>
    </row>
    <row r="3351" spans="1:8" x14ac:dyDescent="0.25">
      <c r="A3351" t="s">
        <v>5186</v>
      </c>
      <c r="B3351" t="s">
        <v>5022</v>
      </c>
      <c r="C3351" t="s">
        <v>5016</v>
      </c>
      <c r="D3351" s="1">
        <v>30594.12</v>
      </c>
      <c r="E3351" s="1">
        <v>21415.883999999998</v>
      </c>
      <c r="F3351" s="1">
        <v>9178.2360000000008</v>
      </c>
      <c r="G3351" s="50">
        <v>1</v>
      </c>
      <c r="H3351" s="50">
        <f t="shared" si="52"/>
        <v>1</v>
      </c>
    </row>
    <row r="3352" spans="1:8" x14ac:dyDescent="0.25">
      <c r="A3352" t="s">
        <v>5193</v>
      </c>
      <c r="B3352" t="s">
        <v>5026</v>
      </c>
      <c r="C3352" t="s">
        <v>5016</v>
      </c>
      <c r="D3352" s="1">
        <v>147567</v>
      </c>
      <c r="E3352" s="1">
        <v>103296.9</v>
      </c>
      <c r="F3352" s="1">
        <v>44270.1</v>
      </c>
      <c r="G3352" s="50">
        <v>10</v>
      </c>
      <c r="H3352" s="50">
        <f t="shared" si="52"/>
        <v>1</v>
      </c>
    </row>
    <row r="3353" spans="1:8" x14ac:dyDescent="0.25">
      <c r="A3353" t="s">
        <v>5192</v>
      </c>
      <c r="B3353" t="s">
        <v>5020</v>
      </c>
      <c r="C3353" t="s">
        <v>5017</v>
      </c>
      <c r="D3353" s="1">
        <v>151264.12</v>
      </c>
      <c r="E3353" s="1">
        <v>105884.88400000001</v>
      </c>
      <c r="F3353" s="1">
        <v>45379.235999999997</v>
      </c>
      <c r="G3353" s="50">
        <v>7</v>
      </c>
      <c r="H3353" s="50">
        <f t="shared" si="52"/>
        <v>1</v>
      </c>
    </row>
    <row r="3354" spans="1:8" x14ac:dyDescent="0.25">
      <c r="A3354" t="s">
        <v>5192</v>
      </c>
      <c r="B3354" t="s">
        <v>5022</v>
      </c>
      <c r="C3354" t="s">
        <v>5017</v>
      </c>
      <c r="D3354" s="1">
        <v>216232.02</v>
      </c>
      <c r="E3354" s="1">
        <v>151362.41399999999</v>
      </c>
      <c r="F3354" s="1">
        <v>64869.606</v>
      </c>
      <c r="G3354" s="50">
        <v>9</v>
      </c>
      <c r="H3354" s="50">
        <f t="shared" si="52"/>
        <v>1</v>
      </c>
    </row>
    <row r="3355" spans="1:8" x14ac:dyDescent="0.25">
      <c r="A3355" t="s">
        <v>5191</v>
      </c>
      <c r="B3355" t="s">
        <v>5024</v>
      </c>
      <c r="C3355" t="s">
        <v>5015</v>
      </c>
      <c r="D3355" s="1">
        <v>141129</v>
      </c>
      <c r="E3355" s="1">
        <v>98790.3</v>
      </c>
      <c r="F3355" s="1">
        <v>42338.7</v>
      </c>
      <c r="G3355" s="50">
        <v>9</v>
      </c>
      <c r="H3355" s="50">
        <f t="shared" si="52"/>
        <v>1</v>
      </c>
    </row>
    <row r="3356" spans="1:8" x14ac:dyDescent="0.25">
      <c r="A3356" t="s">
        <v>5184</v>
      </c>
      <c r="B3356" t="s">
        <v>5024</v>
      </c>
      <c r="C3356" t="s">
        <v>5015</v>
      </c>
      <c r="D3356" s="1">
        <v>343371.6</v>
      </c>
      <c r="E3356" s="1">
        <v>240360.12</v>
      </c>
      <c r="F3356" s="1">
        <v>103011.48</v>
      </c>
      <c r="G3356" s="50">
        <v>9</v>
      </c>
      <c r="H3356" s="50">
        <f t="shared" si="52"/>
        <v>1</v>
      </c>
    </row>
    <row r="3357" spans="1:8" x14ac:dyDescent="0.25">
      <c r="A3357" t="s">
        <v>5184</v>
      </c>
      <c r="B3357" t="s">
        <v>5023</v>
      </c>
      <c r="C3357" t="s">
        <v>5015</v>
      </c>
      <c r="D3357" s="1">
        <v>91259.64</v>
      </c>
      <c r="E3357" s="1">
        <v>63881.748</v>
      </c>
      <c r="F3357" s="1">
        <v>27377.892</v>
      </c>
      <c r="G3357" s="50">
        <v>6</v>
      </c>
      <c r="H3357" s="50">
        <f t="shared" si="52"/>
        <v>1</v>
      </c>
    </row>
    <row r="3358" spans="1:8" x14ac:dyDescent="0.25">
      <c r="A3358" t="s">
        <v>5190</v>
      </c>
      <c r="B3358" t="s">
        <v>5022</v>
      </c>
      <c r="C3358" t="s">
        <v>5014</v>
      </c>
      <c r="D3358" s="1">
        <v>24273.9</v>
      </c>
      <c r="E3358" s="1">
        <v>16991.73</v>
      </c>
      <c r="F3358" s="1">
        <v>7282.17</v>
      </c>
      <c r="G3358" s="50">
        <v>2</v>
      </c>
      <c r="H3358" s="50">
        <f t="shared" si="52"/>
        <v>1</v>
      </c>
    </row>
    <row r="3359" spans="1:8" x14ac:dyDescent="0.25">
      <c r="A3359" t="s">
        <v>5186</v>
      </c>
      <c r="B3359" t="s">
        <v>5024</v>
      </c>
      <c r="C3359" t="s">
        <v>5015</v>
      </c>
      <c r="D3359" s="1">
        <v>107440</v>
      </c>
      <c r="E3359" s="1">
        <v>75208</v>
      </c>
      <c r="F3359" s="1">
        <v>32232</v>
      </c>
      <c r="G3359" s="50">
        <v>10</v>
      </c>
      <c r="H3359" s="50">
        <f t="shared" si="52"/>
        <v>1</v>
      </c>
    </row>
    <row r="3360" spans="1:8" x14ac:dyDescent="0.25">
      <c r="A3360" t="s">
        <v>5188</v>
      </c>
      <c r="B3360" t="s">
        <v>5020</v>
      </c>
      <c r="C3360" t="s">
        <v>5015</v>
      </c>
      <c r="D3360" s="1">
        <v>57381.3</v>
      </c>
      <c r="E3360" s="1">
        <v>40166.910000000003</v>
      </c>
      <c r="F3360" s="1">
        <v>17214.39</v>
      </c>
      <c r="G3360" s="50">
        <v>2</v>
      </c>
      <c r="H3360" s="50">
        <f t="shared" si="52"/>
        <v>1</v>
      </c>
    </row>
    <row r="3361" spans="1:8" x14ac:dyDescent="0.25">
      <c r="A3361" t="s">
        <v>5190</v>
      </c>
      <c r="B3361" t="s">
        <v>5023</v>
      </c>
      <c r="C3361" t="s">
        <v>5014</v>
      </c>
      <c r="D3361" s="1">
        <v>5846.48</v>
      </c>
      <c r="E3361" s="1">
        <v>4092.5360000000001</v>
      </c>
      <c r="F3361" s="1">
        <v>1753.944</v>
      </c>
      <c r="G3361" s="50">
        <v>2</v>
      </c>
      <c r="H3361" s="50">
        <f t="shared" si="52"/>
        <v>1</v>
      </c>
    </row>
    <row r="3362" spans="1:8" x14ac:dyDescent="0.25">
      <c r="A3362" t="s">
        <v>5188</v>
      </c>
      <c r="B3362" t="s">
        <v>5023</v>
      </c>
      <c r="C3362" t="s">
        <v>5014</v>
      </c>
      <c r="D3362" s="1">
        <v>178925.25</v>
      </c>
      <c r="E3362" s="1">
        <v>125247.675</v>
      </c>
      <c r="F3362" s="1">
        <v>53677.574999999997</v>
      </c>
      <c r="G3362" s="50">
        <v>5</v>
      </c>
      <c r="H3362" s="50">
        <f t="shared" si="52"/>
        <v>1</v>
      </c>
    </row>
    <row r="3363" spans="1:8" x14ac:dyDescent="0.25">
      <c r="A3363" t="s">
        <v>5187</v>
      </c>
      <c r="B3363" t="s">
        <v>5023</v>
      </c>
      <c r="C3363" t="s">
        <v>5014</v>
      </c>
      <c r="D3363" s="1">
        <v>208322.5</v>
      </c>
      <c r="E3363" s="1">
        <v>145825.75</v>
      </c>
      <c r="F3363" s="1">
        <v>62496.75</v>
      </c>
      <c r="G3363" s="50">
        <v>10</v>
      </c>
      <c r="H3363" s="50">
        <f t="shared" si="52"/>
        <v>1</v>
      </c>
    </row>
    <row r="3364" spans="1:8" x14ac:dyDescent="0.25">
      <c r="A3364" t="s">
        <v>5193</v>
      </c>
      <c r="B3364" t="s">
        <v>5020</v>
      </c>
      <c r="C3364" t="s">
        <v>5014</v>
      </c>
      <c r="D3364" s="1">
        <v>251450</v>
      </c>
      <c r="E3364" s="1">
        <v>176015</v>
      </c>
      <c r="F3364" s="1">
        <v>75435</v>
      </c>
      <c r="G3364" s="50">
        <v>8</v>
      </c>
      <c r="H3364" s="50">
        <f t="shared" si="52"/>
        <v>1</v>
      </c>
    </row>
    <row r="3365" spans="1:8" x14ac:dyDescent="0.25">
      <c r="A3365" t="s">
        <v>5191</v>
      </c>
      <c r="B3365" t="s">
        <v>5023</v>
      </c>
      <c r="C3365" t="s">
        <v>5017</v>
      </c>
      <c r="D3365" s="1">
        <v>12376.48</v>
      </c>
      <c r="E3365" s="1">
        <v>8663.5360000000001</v>
      </c>
      <c r="F3365" s="1">
        <v>3712.944</v>
      </c>
      <c r="G3365" s="50">
        <v>4</v>
      </c>
      <c r="H3365" s="50">
        <f t="shared" si="52"/>
        <v>1</v>
      </c>
    </row>
    <row r="3366" spans="1:8" x14ac:dyDescent="0.25">
      <c r="A3366" t="s">
        <v>5192</v>
      </c>
      <c r="B3366" t="s">
        <v>5024</v>
      </c>
      <c r="C3366" t="s">
        <v>5015</v>
      </c>
      <c r="D3366" s="1">
        <v>36782.639999999999</v>
      </c>
      <c r="E3366" s="1">
        <v>25747.848000000002</v>
      </c>
      <c r="F3366" s="1">
        <v>11034.791999999999</v>
      </c>
      <c r="G3366" s="50">
        <v>1</v>
      </c>
      <c r="H3366" s="50">
        <f t="shared" si="52"/>
        <v>1</v>
      </c>
    </row>
    <row r="3367" spans="1:8" x14ac:dyDescent="0.25">
      <c r="A3367" t="s">
        <v>5189</v>
      </c>
      <c r="B3367" t="s">
        <v>5019</v>
      </c>
      <c r="C3367" t="s">
        <v>5015</v>
      </c>
      <c r="D3367" s="1">
        <v>178783.2</v>
      </c>
      <c r="E3367" s="1">
        <v>125148.24</v>
      </c>
      <c r="F3367" s="1">
        <v>53634.96</v>
      </c>
      <c r="G3367" s="50">
        <v>6</v>
      </c>
      <c r="H3367" s="50">
        <f t="shared" si="52"/>
        <v>1</v>
      </c>
    </row>
    <row r="3368" spans="1:8" x14ac:dyDescent="0.25">
      <c r="A3368" t="s">
        <v>5183</v>
      </c>
      <c r="B3368" t="s">
        <v>5020</v>
      </c>
      <c r="C3368" t="s">
        <v>5014</v>
      </c>
      <c r="D3368" s="1">
        <v>279189</v>
      </c>
      <c r="E3368" s="1">
        <v>195432.3</v>
      </c>
      <c r="F3368" s="1">
        <v>83756.7</v>
      </c>
      <c r="G3368" s="50">
        <v>9</v>
      </c>
      <c r="H3368" s="50">
        <f t="shared" si="52"/>
        <v>1</v>
      </c>
    </row>
    <row r="3369" spans="1:8" x14ac:dyDescent="0.25">
      <c r="A3369" t="s">
        <v>5187</v>
      </c>
      <c r="B3369" t="s">
        <v>5026</v>
      </c>
      <c r="C3369" t="s">
        <v>5015</v>
      </c>
      <c r="D3369" s="1">
        <v>77060</v>
      </c>
      <c r="E3369" s="1">
        <v>53942</v>
      </c>
      <c r="F3369" s="1">
        <v>23118</v>
      </c>
      <c r="G3369" s="50">
        <v>10</v>
      </c>
      <c r="H3369" s="50">
        <f t="shared" si="52"/>
        <v>1</v>
      </c>
    </row>
    <row r="3370" spans="1:8" x14ac:dyDescent="0.25">
      <c r="A3370" t="s">
        <v>5191</v>
      </c>
      <c r="B3370" t="s">
        <v>5020</v>
      </c>
      <c r="C3370" t="s">
        <v>5016</v>
      </c>
      <c r="D3370" s="1">
        <v>54858.42</v>
      </c>
      <c r="E3370" s="1">
        <v>38400.894</v>
      </c>
      <c r="F3370" s="1">
        <v>16457.526000000002</v>
      </c>
      <c r="G3370" s="50">
        <v>3</v>
      </c>
      <c r="H3370" s="50">
        <f t="shared" si="52"/>
        <v>1</v>
      </c>
    </row>
    <row r="3371" spans="1:8" x14ac:dyDescent="0.25">
      <c r="A3371" t="s">
        <v>5187</v>
      </c>
      <c r="B3371" t="s">
        <v>5020</v>
      </c>
      <c r="C3371" t="s">
        <v>5016</v>
      </c>
      <c r="D3371" s="1">
        <v>40011.300000000003</v>
      </c>
      <c r="E3371" s="1">
        <v>28007.91</v>
      </c>
      <c r="F3371" s="1">
        <v>12003.39</v>
      </c>
      <c r="G3371" s="50">
        <v>6</v>
      </c>
      <c r="H3371" s="50">
        <f t="shared" si="52"/>
        <v>1</v>
      </c>
    </row>
    <row r="3372" spans="1:8" x14ac:dyDescent="0.25">
      <c r="A3372" t="s">
        <v>5189</v>
      </c>
      <c r="B3372" t="s">
        <v>5021</v>
      </c>
      <c r="C3372" t="s">
        <v>5013</v>
      </c>
      <c r="D3372" s="1">
        <v>29683.5</v>
      </c>
      <c r="E3372" s="1">
        <v>20778.45</v>
      </c>
      <c r="F3372" s="1">
        <v>8905.0499999999993</v>
      </c>
      <c r="G3372" s="50">
        <v>10</v>
      </c>
      <c r="H3372" s="50">
        <f t="shared" si="52"/>
        <v>1</v>
      </c>
    </row>
    <row r="3373" spans="1:8" x14ac:dyDescent="0.25">
      <c r="A3373" t="s">
        <v>5189</v>
      </c>
      <c r="B3373" t="s">
        <v>5019</v>
      </c>
      <c r="C3373" t="s">
        <v>5016</v>
      </c>
      <c r="D3373" s="1">
        <v>112235.76</v>
      </c>
      <c r="E3373" s="1">
        <v>78565.032000000007</v>
      </c>
      <c r="F3373" s="1">
        <v>33670.728000000003</v>
      </c>
      <c r="G3373" s="50">
        <v>9</v>
      </c>
      <c r="H3373" s="50">
        <f t="shared" si="52"/>
        <v>1</v>
      </c>
    </row>
    <row r="3374" spans="1:8" x14ac:dyDescent="0.25">
      <c r="A3374" t="s">
        <v>5186</v>
      </c>
      <c r="B3374" t="s">
        <v>5023</v>
      </c>
      <c r="C3374" t="s">
        <v>5015</v>
      </c>
      <c r="D3374" s="1">
        <v>11723.6</v>
      </c>
      <c r="E3374" s="1">
        <v>8206.52</v>
      </c>
      <c r="F3374" s="1">
        <v>3517.08</v>
      </c>
      <c r="G3374" s="50">
        <v>4</v>
      </c>
      <c r="H3374" s="50">
        <f t="shared" si="52"/>
        <v>1</v>
      </c>
    </row>
    <row r="3375" spans="1:8" x14ac:dyDescent="0.25">
      <c r="A3375" t="s">
        <v>5190</v>
      </c>
      <c r="B3375" t="s">
        <v>5019</v>
      </c>
      <c r="C3375" t="s">
        <v>5014</v>
      </c>
      <c r="D3375" s="1">
        <v>85463.039999999994</v>
      </c>
      <c r="E3375" s="1">
        <v>59824.127999999997</v>
      </c>
      <c r="F3375" s="1">
        <v>25638.912</v>
      </c>
      <c r="G3375" s="50">
        <v>12</v>
      </c>
      <c r="H3375" s="50">
        <f t="shared" si="52"/>
        <v>1</v>
      </c>
    </row>
    <row r="3376" spans="1:8" x14ac:dyDescent="0.25">
      <c r="A3376" t="s">
        <v>5191</v>
      </c>
      <c r="B3376" t="s">
        <v>5020</v>
      </c>
      <c r="C3376" t="s">
        <v>5013</v>
      </c>
      <c r="D3376" s="1">
        <v>81212.460000000006</v>
      </c>
      <c r="E3376" s="1">
        <v>56848.722000000002</v>
      </c>
      <c r="F3376" s="1">
        <v>24363.738000000001</v>
      </c>
      <c r="G3376" s="50">
        <v>7</v>
      </c>
      <c r="H3376" s="50">
        <f t="shared" si="52"/>
        <v>1</v>
      </c>
    </row>
    <row r="3377" spans="1:8" x14ac:dyDescent="0.25">
      <c r="A3377" t="s">
        <v>5192</v>
      </c>
      <c r="B3377" t="s">
        <v>5025</v>
      </c>
      <c r="C3377" t="s">
        <v>5014</v>
      </c>
      <c r="D3377" s="1">
        <v>104899.2</v>
      </c>
      <c r="E3377" s="1">
        <v>73429.440000000002</v>
      </c>
      <c r="F3377" s="1">
        <v>31469.759999999998</v>
      </c>
      <c r="G3377" s="50">
        <v>7</v>
      </c>
      <c r="H3377" s="50">
        <f t="shared" si="52"/>
        <v>1</v>
      </c>
    </row>
    <row r="3378" spans="1:8" x14ac:dyDescent="0.25">
      <c r="A3378" t="s">
        <v>5186</v>
      </c>
      <c r="B3378" t="s">
        <v>5026</v>
      </c>
      <c r="C3378" t="s">
        <v>5015</v>
      </c>
      <c r="D3378" s="1">
        <v>17860</v>
      </c>
      <c r="E3378" s="1">
        <v>12502</v>
      </c>
      <c r="F3378" s="1">
        <v>5358</v>
      </c>
      <c r="G3378" s="50">
        <v>1</v>
      </c>
      <c r="H3378" s="50">
        <f t="shared" si="52"/>
        <v>1</v>
      </c>
    </row>
    <row r="3379" spans="1:8" x14ac:dyDescent="0.25">
      <c r="A3379" t="s">
        <v>5186</v>
      </c>
      <c r="B3379" t="s">
        <v>5024</v>
      </c>
      <c r="C3379" t="s">
        <v>5015</v>
      </c>
      <c r="D3379" s="1">
        <v>248668</v>
      </c>
      <c r="E3379" s="1">
        <v>174067.6</v>
      </c>
      <c r="F3379" s="1">
        <v>74600.399999999994</v>
      </c>
      <c r="G3379" s="50">
        <v>10</v>
      </c>
      <c r="H3379" s="50">
        <f t="shared" si="52"/>
        <v>1</v>
      </c>
    </row>
    <row r="3380" spans="1:8" x14ac:dyDescent="0.25">
      <c r="A3380" t="s">
        <v>5194</v>
      </c>
      <c r="B3380" t="s">
        <v>5024</v>
      </c>
      <c r="C3380" t="s">
        <v>5017</v>
      </c>
      <c r="D3380" s="1">
        <v>114972</v>
      </c>
      <c r="E3380" s="1">
        <v>80480.399999999994</v>
      </c>
      <c r="F3380" s="1">
        <v>34491.599999999999</v>
      </c>
      <c r="G3380" s="50">
        <v>4</v>
      </c>
      <c r="H3380" s="50">
        <f t="shared" si="52"/>
        <v>1</v>
      </c>
    </row>
    <row r="3381" spans="1:8" x14ac:dyDescent="0.25">
      <c r="A3381" t="s">
        <v>5188</v>
      </c>
      <c r="B3381" t="s">
        <v>5020</v>
      </c>
      <c r="C3381" t="s">
        <v>5016</v>
      </c>
      <c r="D3381" s="1">
        <v>16107</v>
      </c>
      <c r="E3381" s="1">
        <v>11274.9</v>
      </c>
      <c r="F3381" s="1">
        <v>4832.1000000000004</v>
      </c>
      <c r="G3381" s="50">
        <v>3</v>
      </c>
      <c r="H3381" s="50">
        <f t="shared" si="52"/>
        <v>1</v>
      </c>
    </row>
    <row r="3382" spans="1:8" x14ac:dyDescent="0.25">
      <c r="A3382" t="s">
        <v>5190</v>
      </c>
      <c r="B3382" t="s">
        <v>5021</v>
      </c>
      <c r="C3382" t="s">
        <v>5013</v>
      </c>
      <c r="D3382" s="1">
        <v>80615.100000000006</v>
      </c>
      <c r="E3382" s="1">
        <v>56430.57</v>
      </c>
      <c r="F3382" s="1">
        <v>24184.53</v>
      </c>
      <c r="G3382" s="50">
        <v>5</v>
      </c>
      <c r="H3382" s="50">
        <f t="shared" si="52"/>
        <v>1</v>
      </c>
    </row>
    <row r="3383" spans="1:8" x14ac:dyDescent="0.25">
      <c r="A3383" t="s">
        <v>5185</v>
      </c>
      <c r="B3383" t="s">
        <v>5021</v>
      </c>
      <c r="C3383" t="s">
        <v>5016</v>
      </c>
      <c r="D3383" s="1">
        <v>7415.06</v>
      </c>
      <c r="E3383" s="1">
        <v>5190.5420000000004</v>
      </c>
      <c r="F3383" s="1">
        <v>2224.518</v>
      </c>
      <c r="G3383" s="50">
        <v>2</v>
      </c>
      <c r="H3383" s="50">
        <f t="shared" si="52"/>
        <v>1</v>
      </c>
    </row>
    <row r="3384" spans="1:8" x14ac:dyDescent="0.25">
      <c r="A3384" t="s">
        <v>5194</v>
      </c>
      <c r="B3384" t="s">
        <v>5022</v>
      </c>
      <c r="C3384" t="s">
        <v>5016</v>
      </c>
      <c r="D3384" s="1">
        <v>37268</v>
      </c>
      <c r="E3384" s="1">
        <v>26087.599999999999</v>
      </c>
      <c r="F3384" s="1">
        <v>11180.4</v>
      </c>
      <c r="G3384" s="50">
        <v>11</v>
      </c>
      <c r="H3384" s="50">
        <f t="shared" si="52"/>
        <v>1</v>
      </c>
    </row>
    <row r="3385" spans="1:8" x14ac:dyDescent="0.25">
      <c r="A3385" t="s">
        <v>5188</v>
      </c>
      <c r="B3385" t="s">
        <v>5026</v>
      </c>
      <c r="C3385" t="s">
        <v>5013</v>
      </c>
      <c r="D3385" s="1">
        <v>6716</v>
      </c>
      <c r="E3385" s="1">
        <v>4701.2</v>
      </c>
      <c r="F3385" s="1">
        <v>2014.8</v>
      </c>
      <c r="G3385" s="50">
        <v>4</v>
      </c>
      <c r="H3385" s="50">
        <f t="shared" si="52"/>
        <v>1</v>
      </c>
    </row>
    <row r="3386" spans="1:8" x14ac:dyDescent="0.25">
      <c r="A3386" t="s">
        <v>5193</v>
      </c>
      <c r="B3386" t="s">
        <v>5021</v>
      </c>
      <c r="C3386" t="s">
        <v>5014</v>
      </c>
      <c r="D3386" s="1">
        <v>354530</v>
      </c>
      <c r="E3386" s="1">
        <v>248171</v>
      </c>
      <c r="F3386" s="1">
        <v>106359</v>
      </c>
      <c r="G3386" s="50">
        <v>11</v>
      </c>
      <c r="H3386" s="50">
        <f t="shared" si="52"/>
        <v>1</v>
      </c>
    </row>
    <row r="3387" spans="1:8" x14ac:dyDescent="0.25">
      <c r="A3387" t="s">
        <v>5191</v>
      </c>
      <c r="B3387" t="s">
        <v>5019</v>
      </c>
      <c r="C3387" t="s">
        <v>5017</v>
      </c>
      <c r="D3387" s="1">
        <v>45097.08</v>
      </c>
      <c r="E3387" s="1">
        <v>31567.955999999998</v>
      </c>
      <c r="F3387" s="1">
        <v>13529.124</v>
      </c>
      <c r="G3387" s="50">
        <v>2</v>
      </c>
      <c r="H3387" s="50">
        <f t="shared" si="52"/>
        <v>1</v>
      </c>
    </row>
    <row r="3388" spans="1:8" x14ac:dyDescent="0.25">
      <c r="A3388" t="s">
        <v>5189</v>
      </c>
      <c r="B3388" t="s">
        <v>5020</v>
      </c>
      <c r="C3388" t="s">
        <v>5016</v>
      </c>
      <c r="D3388" s="1">
        <v>95433.52</v>
      </c>
      <c r="E3388" s="1">
        <v>66803.464000000007</v>
      </c>
      <c r="F3388" s="1">
        <v>28630.056</v>
      </c>
      <c r="G3388" s="50">
        <v>7</v>
      </c>
      <c r="H3388" s="50">
        <f t="shared" si="52"/>
        <v>1</v>
      </c>
    </row>
    <row r="3389" spans="1:8" x14ac:dyDescent="0.25">
      <c r="A3389" t="s">
        <v>5191</v>
      </c>
      <c r="B3389" t="s">
        <v>5020</v>
      </c>
      <c r="C3389" t="s">
        <v>5014</v>
      </c>
      <c r="D3389" s="1">
        <v>41056</v>
      </c>
      <c r="E3389" s="1">
        <v>28739.200000000001</v>
      </c>
      <c r="F3389" s="1">
        <v>12316.8</v>
      </c>
      <c r="G3389" s="50">
        <v>2</v>
      </c>
      <c r="H3389" s="50">
        <f t="shared" si="52"/>
        <v>1</v>
      </c>
    </row>
    <row r="3390" spans="1:8" x14ac:dyDescent="0.25">
      <c r="A3390" t="s">
        <v>5183</v>
      </c>
      <c r="B3390" t="s">
        <v>5025</v>
      </c>
      <c r="C3390" t="s">
        <v>5013</v>
      </c>
      <c r="D3390" s="1">
        <v>226040.76</v>
      </c>
      <c r="E3390" s="1">
        <v>158228.53200000001</v>
      </c>
      <c r="F3390" s="1">
        <v>67812.228000000003</v>
      </c>
      <c r="G3390" s="50">
        <v>11</v>
      </c>
      <c r="H3390" s="50">
        <f t="shared" si="52"/>
        <v>1</v>
      </c>
    </row>
    <row r="3391" spans="1:8" x14ac:dyDescent="0.25">
      <c r="A3391" t="s">
        <v>5186</v>
      </c>
      <c r="B3391" t="s">
        <v>5025</v>
      </c>
      <c r="C3391" t="s">
        <v>5016</v>
      </c>
      <c r="D3391" s="1">
        <v>227425.44</v>
      </c>
      <c r="E3391" s="1">
        <v>159197.80799999999</v>
      </c>
      <c r="F3391" s="1">
        <v>68227.631999999998</v>
      </c>
      <c r="G3391" s="50">
        <v>11</v>
      </c>
      <c r="H3391" s="50">
        <f t="shared" si="52"/>
        <v>1</v>
      </c>
    </row>
    <row r="3392" spans="1:8" x14ac:dyDescent="0.25">
      <c r="A3392" t="s">
        <v>5187</v>
      </c>
      <c r="B3392" t="s">
        <v>5021</v>
      </c>
      <c r="C3392" t="s">
        <v>5015</v>
      </c>
      <c r="D3392" s="1">
        <v>257007.3</v>
      </c>
      <c r="E3392" s="1">
        <v>179905.11</v>
      </c>
      <c r="F3392" s="1">
        <v>77102.19</v>
      </c>
      <c r="G3392" s="50">
        <v>11</v>
      </c>
      <c r="H3392" s="50">
        <f t="shared" si="52"/>
        <v>1</v>
      </c>
    </row>
    <row r="3393" spans="1:8" x14ac:dyDescent="0.25">
      <c r="A3393" t="s">
        <v>5191</v>
      </c>
      <c r="B3393" t="s">
        <v>5020</v>
      </c>
      <c r="C3393" t="s">
        <v>5013</v>
      </c>
      <c r="D3393" s="1">
        <v>253220</v>
      </c>
      <c r="E3393" s="1">
        <v>177254</v>
      </c>
      <c r="F3393" s="1">
        <v>75966</v>
      </c>
      <c r="G3393" s="50">
        <v>10</v>
      </c>
      <c r="H3393" s="50">
        <f t="shared" si="52"/>
        <v>1</v>
      </c>
    </row>
    <row r="3394" spans="1:8" x14ac:dyDescent="0.25">
      <c r="A3394" t="s">
        <v>5189</v>
      </c>
      <c r="B3394" t="s">
        <v>5019</v>
      </c>
      <c r="C3394" t="s">
        <v>5013</v>
      </c>
      <c r="D3394" s="1">
        <v>162651.42000000001</v>
      </c>
      <c r="E3394" s="1">
        <v>113855.99400000001</v>
      </c>
      <c r="F3394" s="1">
        <v>48795.425999999999</v>
      </c>
      <c r="G3394" s="50">
        <v>6</v>
      </c>
      <c r="H3394" s="50">
        <f t="shared" si="52"/>
        <v>1</v>
      </c>
    </row>
    <row r="3395" spans="1:8" x14ac:dyDescent="0.25">
      <c r="A3395" t="s">
        <v>5189</v>
      </c>
      <c r="B3395" t="s">
        <v>5025</v>
      </c>
      <c r="C3395" t="s">
        <v>5016</v>
      </c>
      <c r="D3395" s="1">
        <v>211930</v>
      </c>
      <c r="E3395" s="1">
        <v>148351</v>
      </c>
      <c r="F3395" s="1">
        <v>63579</v>
      </c>
      <c r="G3395" s="50">
        <v>10</v>
      </c>
      <c r="H3395" s="50">
        <f t="shared" ref="H3395:H3458" si="53">SUBTOTAL(103,A3395)</f>
        <v>1</v>
      </c>
    </row>
    <row r="3396" spans="1:8" x14ac:dyDescent="0.25">
      <c r="A3396" t="s">
        <v>5183</v>
      </c>
      <c r="B3396" t="s">
        <v>5019</v>
      </c>
      <c r="C3396" t="s">
        <v>5015</v>
      </c>
      <c r="D3396" s="1">
        <v>25712.639999999999</v>
      </c>
      <c r="E3396" s="1">
        <v>17998.848000000002</v>
      </c>
      <c r="F3396" s="1">
        <v>7713.7920000000004</v>
      </c>
      <c r="G3396" s="50">
        <v>6</v>
      </c>
      <c r="H3396" s="50">
        <f t="shared" si="53"/>
        <v>1</v>
      </c>
    </row>
    <row r="3397" spans="1:8" x14ac:dyDescent="0.25">
      <c r="A3397" t="s">
        <v>5185</v>
      </c>
      <c r="B3397" t="s">
        <v>5022</v>
      </c>
      <c r="C3397" t="s">
        <v>5014</v>
      </c>
      <c r="D3397" s="1">
        <v>41008</v>
      </c>
      <c r="E3397" s="1">
        <v>28705.599999999999</v>
      </c>
      <c r="F3397" s="1">
        <v>12302.4</v>
      </c>
      <c r="G3397" s="50">
        <v>4</v>
      </c>
      <c r="H3397" s="50">
        <f t="shared" si="53"/>
        <v>1</v>
      </c>
    </row>
    <row r="3398" spans="1:8" x14ac:dyDescent="0.25">
      <c r="A3398" t="s">
        <v>5190</v>
      </c>
      <c r="B3398" t="s">
        <v>5021</v>
      </c>
      <c r="C3398" t="s">
        <v>5016</v>
      </c>
      <c r="D3398" s="1">
        <v>28251.21</v>
      </c>
      <c r="E3398" s="1">
        <v>19775.847000000002</v>
      </c>
      <c r="F3398" s="1">
        <v>8475.3629999999994</v>
      </c>
      <c r="G3398" s="50">
        <v>3</v>
      </c>
      <c r="H3398" s="50">
        <f t="shared" si="53"/>
        <v>1</v>
      </c>
    </row>
    <row r="3399" spans="1:8" x14ac:dyDescent="0.25">
      <c r="A3399" t="s">
        <v>5189</v>
      </c>
      <c r="B3399" t="s">
        <v>5019</v>
      </c>
      <c r="C3399" t="s">
        <v>5014</v>
      </c>
      <c r="D3399" s="1">
        <v>107560</v>
      </c>
      <c r="E3399" s="1">
        <v>75292</v>
      </c>
      <c r="F3399" s="1">
        <v>32268</v>
      </c>
      <c r="G3399" s="50">
        <v>5</v>
      </c>
      <c r="H3399" s="50">
        <f t="shared" si="53"/>
        <v>1</v>
      </c>
    </row>
    <row r="3400" spans="1:8" x14ac:dyDescent="0.25">
      <c r="A3400" t="s">
        <v>5183</v>
      </c>
      <c r="B3400" t="s">
        <v>5023</v>
      </c>
      <c r="C3400" t="s">
        <v>5016</v>
      </c>
      <c r="D3400" s="1">
        <v>125465.84</v>
      </c>
      <c r="E3400" s="1">
        <v>87826.088000000003</v>
      </c>
      <c r="F3400" s="1">
        <v>37639.752</v>
      </c>
      <c r="G3400" s="50">
        <v>4</v>
      </c>
      <c r="H3400" s="50">
        <f t="shared" si="53"/>
        <v>1</v>
      </c>
    </row>
    <row r="3401" spans="1:8" x14ac:dyDescent="0.25">
      <c r="A3401" t="s">
        <v>5184</v>
      </c>
      <c r="B3401" t="s">
        <v>5023</v>
      </c>
      <c r="C3401" t="s">
        <v>5013</v>
      </c>
      <c r="D3401" s="1">
        <v>21344</v>
      </c>
      <c r="E3401" s="1">
        <v>14940.8</v>
      </c>
      <c r="F3401" s="1">
        <v>6403.2</v>
      </c>
      <c r="G3401" s="50">
        <v>1</v>
      </c>
      <c r="H3401" s="50">
        <f t="shared" si="53"/>
        <v>1</v>
      </c>
    </row>
    <row r="3402" spans="1:8" x14ac:dyDescent="0.25">
      <c r="A3402" t="s">
        <v>5183</v>
      </c>
      <c r="B3402" t="s">
        <v>5025</v>
      </c>
      <c r="C3402" t="s">
        <v>5015</v>
      </c>
      <c r="D3402" s="1">
        <v>36356</v>
      </c>
      <c r="E3402" s="1">
        <v>25449.200000000001</v>
      </c>
      <c r="F3402" s="1">
        <v>10906.8</v>
      </c>
      <c r="G3402" s="50">
        <v>2</v>
      </c>
      <c r="H3402" s="50">
        <f t="shared" si="53"/>
        <v>1</v>
      </c>
    </row>
    <row r="3403" spans="1:8" x14ac:dyDescent="0.25">
      <c r="A3403" t="s">
        <v>5189</v>
      </c>
      <c r="B3403" t="s">
        <v>5026</v>
      </c>
      <c r="C3403" t="s">
        <v>5015</v>
      </c>
      <c r="D3403" s="1">
        <v>51814.080000000002</v>
      </c>
      <c r="E3403" s="1">
        <v>36269.856</v>
      </c>
      <c r="F3403" s="1">
        <v>15544.224</v>
      </c>
      <c r="G3403" s="50">
        <v>6</v>
      </c>
      <c r="H3403" s="50">
        <f t="shared" si="53"/>
        <v>1</v>
      </c>
    </row>
    <row r="3404" spans="1:8" x14ac:dyDescent="0.25">
      <c r="A3404" t="s">
        <v>5194</v>
      </c>
      <c r="B3404" t="s">
        <v>5021</v>
      </c>
      <c r="C3404" t="s">
        <v>5017</v>
      </c>
      <c r="D3404" s="1">
        <v>48180</v>
      </c>
      <c r="E3404" s="1">
        <v>33726</v>
      </c>
      <c r="F3404" s="1">
        <v>14454</v>
      </c>
      <c r="G3404" s="50">
        <v>4</v>
      </c>
      <c r="H3404" s="50">
        <f t="shared" si="53"/>
        <v>1</v>
      </c>
    </row>
    <row r="3405" spans="1:8" x14ac:dyDescent="0.25">
      <c r="A3405" t="s">
        <v>5190</v>
      </c>
      <c r="B3405" t="s">
        <v>5026</v>
      </c>
      <c r="C3405" t="s">
        <v>5014</v>
      </c>
      <c r="D3405" s="1">
        <v>113499.52</v>
      </c>
      <c r="E3405" s="1">
        <v>79449.664000000004</v>
      </c>
      <c r="F3405" s="1">
        <v>34049.856</v>
      </c>
      <c r="G3405" s="50">
        <v>4</v>
      </c>
      <c r="H3405" s="50">
        <f t="shared" si="53"/>
        <v>1</v>
      </c>
    </row>
    <row r="3406" spans="1:8" x14ac:dyDescent="0.25">
      <c r="A3406" t="s">
        <v>5186</v>
      </c>
      <c r="B3406" t="s">
        <v>5019</v>
      </c>
      <c r="C3406" t="s">
        <v>5014</v>
      </c>
      <c r="D3406" s="1">
        <v>232309.6</v>
      </c>
      <c r="E3406" s="1">
        <v>162616.72</v>
      </c>
      <c r="F3406" s="1">
        <v>69692.88</v>
      </c>
      <c r="G3406" s="50">
        <v>10</v>
      </c>
      <c r="H3406" s="50">
        <f t="shared" si="53"/>
        <v>1</v>
      </c>
    </row>
    <row r="3407" spans="1:8" x14ac:dyDescent="0.25">
      <c r="A3407" t="s">
        <v>5193</v>
      </c>
      <c r="B3407" t="s">
        <v>5024</v>
      </c>
      <c r="C3407" t="s">
        <v>5017</v>
      </c>
      <c r="D3407" s="1">
        <v>71061</v>
      </c>
      <c r="E3407" s="1">
        <v>49742.7</v>
      </c>
      <c r="F3407" s="1">
        <v>21318.3</v>
      </c>
      <c r="G3407" s="50">
        <v>3</v>
      </c>
      <c r="H3407" s="50">
        <f t="shared" si="53"/>
        <v>1</v>
      </c>
    </row>
    <row r="3408" spans="1:8" x14ac:dyDescent="0.25">
      <c r="A3408" t="s">
        <v>5189</v>
      </c>
      <c r="B3408" t="s">
        <v>5020</v>
      </c>
      <c r="C3408" t="s">
        <v>5016</v>
      </c>
      <c r="D3408" s="1">
        <v>95039.28</v>
      </c>
      <c r="E3408" s="1">
        <v>66527.495999999999</v>
      </c>
      <c r="F3408" s="1">
        <v>28511.784</v>
      </c>
      <c r="G3408" s="50">
        <v>8</v>
      </c>
      <c r="H3408" s="50">
        <f t="shared" si="53"/>
        <v>1</v>
      </c>
    </row>
    <row r="3409" spans="1:8" x14ac:dyDescent="0.25">
      <c r="A3409" t="s">
        <v>5191</v>
      </c>
      <c r="B3409" t="s">
        <v>5025</v>
      </c>
      <c r="C3409" t="s">
        <v>5013</v>
      </c>
      <c r="D3409" s="1">
        <v>41650.559999999998</v>
      </c>
      <c r="E3409" s="1">
        <v>29155.392</v>
      </c>
      <c r="F3409" s="1">
        <v>12495.168</v>
      </c>
      <c r="G3409" s="50">
        <v>12</v>
      </c>
      <c r="H3409" s="50">
        <f t="shared" si="53"/>
        <v>1</v>
      </c>
    </row>
    <row r="3410" spans="1:8" x14ac:dyDescent="0.25">
      <c r="A3410" t="s">
        <v>5187</v>
      </c>
      <c r="B3410" t="s">
        <v>5024</v>
      </c>
      <c r="C3410" t="s">
        <v>5016</v>
      </c>
      <c r="D3410" s="1">
        <v>151300</v>
      </c>
      <c r="E3410" s="1">
        <v>105910</v>
      </c>
      <c r="F3410" s="1">
        <v>45390</v>
      </c>
      <c r="G3410" s="50">
        <v>10</v>
      </c>
      <c r="H3410" s="50">
        <f t="shared" si="53"/>
        <v>1</v>
      </c>
    </row>
    <row r="3411" spans="1:8" x14ac:dyDescent="0.25">
      <c r="A3411" t="s">
        <v>5192</v>
      </c>
      <c r="B3411" t="s">
        <v>5024</v>
      </c>
      <c r="C3411" t="s">
        <v>5013</v>
      </c>
      <c r="D3411" s="1">
        <v>49280</v>
      </c>
      <c r="E3411" s="1">
        <v>34496</v>
      </c>
      <c r="F3411" s="1">
        <v>14784</v>
      </c>
      <c r="G3411" s="50">
        <v>7</v>
      </c>
      <c r="H3411" s="50">
        <f t="shared" si="53"/>
        <v>1</v>
      </c>
    </row>
    <row r="3412" spans="1:8" x14ac:dyDescent="0.25">
      <c r="A3412" t="s">
        <v>5188</v>
      </c>
      <c r="B3412" t="s">
        <v>5026</v>
      </c>
      <c r="C3412" t="s">
        <v>5017</v>
      </c>
      <c r="D3412" s="1">
        <v>52421.24</v>
      </c>
      <c r="E3412" s="1">
        <v>36694.868000000002</v>
      </c>
      <c r="F3412" s="1">
        <v>15726.371999999999</v>
      </c>
      <c r="G3412" s="50">
        <v>2</v>
      </c>
      <c r="H3412" s="50">
        <f t="shared" si="53"/>
        <v>1</v>
      </c>
    </row>
    <row r="3413" spans="1:8" x14ac:dyDescent="0.25">
      <c r="A3413" t="s">
        <v>5193</v>
      </c>
      <c r="B3413" t="s">
        <v>5022</v>
      </c>
      <c r="C3413" t="s">
        <v>5015</v>
      </c>
      <c r="D3413" s="1">
        <v>31166</v>
      </c>
      <c r="E3413" s="1">
        <v>21816.2</v>
      </c>
      <c r="F3413" s="1">
        <v>9349.7999999999993</v>
      </c>
      <c r="G3413" s="50">
        <v>1</v>
      </c>
      <c r="H3413" s="50">
        <f t="shared" si="53"/>
        <v>1</v>
      </c>
    </row>
    <row r="3414" spans="1:8" x14ac:dyDescent="0.25">
      <c r="A3414" t="s">
        <v>5186</v>
      </c>
      <c r="B3414" t="s">
        <v>5022</v>
      </c>
      <c r="C3414" t="s">
        <v>5017</v>
      </c>
      <c r="D3414" s="1">
        <v>120586.86</v>
      </c>
      <c r="E3414" s="1">
        <v>84410.801999999996</v>
      </c>
      <c r="F3414" s="1">
        <v>36176.057999999997</v>
      </c>
      <c r="G3414" s="50">
        <v>6</v>
      </c>
      <c r="H3414" s="50">
        <f t="shared" si="53"/>
        <v>1</v>
      </c>
    </row>
    <row r="3415" spans="1:8" x14ac:dyDescent="0.25">
      <c r="A3415" t="s">
        <v>5194</v>
      </c>
      <c r="B3415" t="s">
        <v>5022</v>
      </c>
      <c r="C3415" t="s">
        <v>5015</v>
      </c>
      <c r="D3415" s="1">
        <v>8785.7999999999993</v>
      </c>
      <c r="E3415" s="1">
        <v>6150.06</v>
      </c>
      <c r="F3415" s="1">
        <v>2635.74</v>
      </c>
      <c r="G3415" s="50">
        <v>5</v>
      </c>
      <c r="H3415" s="50">
        <f t="shared" si="53"/>
        <v>1</v>
      </c>
    </row>
    <row r="3416" spans="1:8" x14ac:dyDescent="0.25">
      <c r="A3416" t="s">
        <v>5189</v>
      </c>
      <c r="B3416" t="s">
        <v>5020</v>
      </c>
      <c r="C3416" t="s">
        <v>5015</v>
      </c>
      <c r="D3416" s="1">
        <v>35390.47</v>
      </c>
      <c r="E3416" s="1">
        <v>24773.329000000002</v>
      </c>
      <c r="F3416" s="1">
        <v>10617.141</v>
      </c>
      <c r="G3416" s="50">
        <v>1</v>
      </c>
      <c r="H3416" s="50">
        <f t="shared" si="53"/>
        <v>1</v>
      </c>
    </row>
    <row r="3417" spans="1:8" x14ac:dyDescent="0.25">
      <c r="A3417" t="s">
        <v>5187</v>
      </c>
      <c r="B3417" t="s">
        <v>5021</v>
      </c>
      <c r="C3417" t="s">
        <v>5017</v>
      </c>
      <c r="D3417" s="1">
        <v>317482</v>
      </c>
      <c r="E3417" s="1">
        <v>222237.4</v>
      </c>
      <c r="F3417" s="1">
        <v>95244.6</v>
      </c>
      <c r="G3417" s="50">
        <v>10</v>
      </c>
      <c r="H3417" s="50">
        <f t="shared" si="53"/>
        <v>1</v>
      </c>
    </row>
    <row r="3418" spans="1:8" x14ac:dyDescent="0.25">
      <c r="A3418" t="s">
        <v>5191</v>
      </c>
      <c r="B3418" t="s">
        <v>5019</v>
      </c>
      <c r="C3418" t="s">
        <v>5013</v>
      </c>
      <c r="D3418" s="1">
        <v>53053.919999999998</v>
      </c>
      <c r="E3418" s="1">
        <v>37137.743999999999</v>
      </c>
      <c r="F3418" s="1">
        <v>15916.175999999999</v>
      </c>
      <c r="G3418" s="50">
        <v>2</v>
      </c>
      <c r="H3418" s="50">
        <f t="shared" si="53"/>
        <v>1</v>
      </c>
    </row>
    <row r="3419" spans="1:8" x14ac:dyDescent="0.25">
      <c r="A3419" t="s">
        <v>5185</v>
      </c>
      <c r="B3419" t="s">
        <v>5024</v>
      </c>
      <c r="C3419" t="s">
        <v>5014</v>
      </c>
      <c r="D3419" s="1">
        <v>124250.07</v>
      </c>
      <c r="E3419" s="1">
        <v>86975.048999999999</v>
      </c>
      <c r="F3419" s="1">
        <v>37275.021000000001</v>
      </c>
      <c r="G3419" s="50">
        <v>7</v>
      </c>
      <c r="H3419" s="50">
        <f t="shared" si="53"/>
        <v>1</v>
      </c>
    </row>
    <row r="3420" spans="1:8" x14ac:dyDescent="0.25">
      <c r="A3420" t="s">
        <v>5193</v>
      </c>
      <c r="B3420" t="s">
        <v>5023</v>
      </c>
      <c r="C3420" t="s">
        <v>5015</v>
      </c>
      <c r="D3420" s="1">
        <v>18539</v>
      </c>
      <c r="E3420" s="1">
        <v>12977.3</v>
      </c>
      <c r="F3420" s="1">
        <v>5561.7</v>
      </c>
      <c r="G3420" s="50">
        <v>1</v>
      </c>
      <c r="H3420" s="50">
        <f t="shared" si="53"/>
        <v>1</v>
      </c>
    </row>
    <row r="3421" spans="1:8" x14ac:dyDescent="0.25">
      <c r="A3421" t="s">
        <v>5191</v>
      </c>
      <c r="B3421" t="s">
        <v>5019</v>
      </c>
      <c r="C3421" t="s">
        <v>5014</v>
      </c>
      <c r="D3421" s="1">
        <v>15018</v>
      </c>
      <c r="E3421" s="1">
        <v>10512.6</v>
      </c>
      <c r="F3421" s="1">
        <v>4505.3999999999996</v>
      </c>
      <c r="G3421" s="50">
        <v>2</v>
      </c>
      <c r="H3421" s="50">
        <f t="shared" si="53"/>
        <v>1</v>
      </c>
    </row>
    <row r="3422" spans="1:8" x14ac:dyDescent="0.25">
      <c r="A3422" t="s">
        <v>5190</v>
      </c>
      <c r="B3422" t="s">
        <v>5021</v>
      </c>
      <c r="C3422" t="s">
        <v>5013</v>
      </c>
      <c r="D3422" s="1">
        <v>295540</v>
      </c>
      <c r="E3422" s="1">
        <v>206878</v>
      </c>
      <c r="F3422" s="1">
        <v>88662</v>
      </c>
      <c r="G3422" s="50">
        <v>10</v>
      </c>
      <c r="H3422" s="50">
        <f t="shared" si="53"/>
        <v>1</v>
      </c>
    </row>
    <row r="3423" spans="1:8" x14ac:dyDescent="0.25">
      <c r="A3423" t="s">
        <v>5191</v>
      </c>
      <c r="B3423" t="s">
        <v>5019</v>
      </c>
      <c r="C3423" t="s">
        <v>5017</v>
      </c>
      <c r="D3423" s="1">
        <v>4489.8</v>
      </c>
      <c r="E3423" s="1">
        <v>3142.86</v>
      </c>
      <c r="F3423" s="1">
        <v>1346.94</v>
      </c>
      <c r="G3423" s="50">
        <v>2</v>
      </c>
      <c r="H3423" s="50">
        <f t="shared" si="53"/>
        <v>1</v>
      </c>
    </row>
    <row r="3424" spans="1:8" x14ac:dyDescent="0.25">
      <c r="A3424" t="s">
        <v>5186</v>
      </c>
      <c r="B3424" t="s">
        <v>5023</v>
      </c>
      <c r="C3424" t="s">
        <v>5014</v>
      </c>
      <c r="D3424" s="1">
        <v>121667.7</v>
      </c>
      <c r="E3424" s="1">
        <v>85167.39</v>
      </c>
      <c r="F3424" s="1">
        <v>36500.31</v>
      </c>
      <c r="G3424" s="50">
        <v>11</v>
      </c>
      <c r="H3424" s="50">
        <f t="shared" si="53"/>
        <v>1</v>
      </c>
    </row>
    <row r="3425" spans="1:8" x14ac:dyDescent="0.25">
      <c r="A3425" t="s">
        <v>5190</v>
      </c>
      <c r="B3425" t="s">
        <v>5024</v>
      </c>
      <c r="C3425" t="s">
        <v>5015</v>
      </c>
      <c r="D3425" s="1">
        <v>283087.2</v>
      </c>
      <c r="E3425" s="1">
        <v>198161.04</v>
      </c>
      <c r="F3425" s="1">
        <v>84926.16</v>
      </c>
      <c r="G3425" s="50">
        <v>8</v>
      </c>
      <c r="H3425" s="50">
        <f t="shared" si="53"/>
        <v>1</v>
      </c>
    </row>
    <row r="3426" spans="1:8" x14ac:dyDescent="0.25">
      <c r="A3426" t="s">
        <v>5184</v>
      </c>
      <c r="B3426" t="s">
        <v>5020</v>
      </c>
      <c r="C3426" t="s">
        <v>5016</v>
      </c>
      <c r="D3426" s="1">
        <v>182994.9</v>
      </c>
      <c r="E3426" s="1">
        <v>128096.43</v>
      </c>
      <c r="F3426" s="1">
        <v>54898.47</v>
      </c>
      <c r="G3426" s="50">
        <v>11</v>
      </c>
      <c r="H3426" s="50">
        <f t="shared" si="53"/>
        <v>1</v>
      </c>
    </row>
    <row r="3427" spans="1:8" x14ac:dyDescent="0.25">
      <c r="A3427" t="s">
        <v>5192</v>
      </c>
      <c r="B3427" t="s">
        <v>5024</v>
      </c>
      <c r="C3427" t="s">
        <v>5015</v>
      </c>
      <c r="D3427" s="1">
        <v>47941.38</v>
      </c>
      <c r="E3427" s="1">
        <v>33558.966</v>
      </c>
      <c r="F3427" s="1">
        <v>14382.414000000001</v>
      </c>
      <c r="G3427" s="50">
        <v>6</v>
      </c>
      <c r="H3427" s="50">
        <f t="shared" si="53"/>
        <v>1</v>
      </c>
    </row>
    <row r="3428" spans="1:8" x14ac:dyDescent="0.25">
      <c r="A3428" t="s">
        <v>5194</v>
      </c>
      <c r="B3428" t="s">
        <v>5020</v>
      </c>
      <c r="C3428" t="s">
        <v>5017</v>
      </c>
      <c r="D3428" s="1">
        <v>398325.24</v>
      </c>
      <c r="E3428" s="1">
        <v>278827.66800000001</v>
      </c>
      <c r="F3428" s="1">
        <v>119497.572</v>
      </c>
      <c r="G3428" s="50">
        <v>12</v>
      </c>
      <c r="H3428" s="50">
        <f t="shared" si="53"/>
        <v>1</v>
      </c>
    </row>
    <row r="3429" spans="1:8" x14ac:dyDescent="0.25">
      <c r="A3429" t="s">
        <v>5188</v>
      </c>
      <c r="B3429" t="s">
        <v>5019</v>
      </c>
      <c r="C3429" t="s">
        <v>5015</v>
      </c>
      <c r="D3429" s="1">
        <v>66414.399999999994</v>
      </c>
      <c r="E3429" s="1">
        <v>46490.080000000002</v>
      </c>
      <c r="F3429" s="1">
        <v>19924.32</v>
      </c>
      <c r="G3429" s="50">
        <v>2</v>
      </c>
      <c r="H3429" s="50">
        <f t="shared" si="53"/>
        <v>1</v>
      </c>
    </row>
    <row r="3430" spans="1:8" x14ac:dyDescent="0.25">
      <c r="A3430" t="s">
        <v>5188</v>
      </c>
      <c r="B3430" t="s">
        <v>5022</v>
      </c>
      <c r="C3430" t="s">
        <v>5014</v>
      </c>
      <c r="D3430" s="1">
        <v>39271.800000000003</v>
      </c>
      <c r="E3430" s="1">
        <v>27490.26</v>
      </c>
      <c r="F3430" s="1">
        <v>11781.54</v>
      </c>
      <c r="G3430" s="50">
        <v>4</v>
      </c>
      <c r="H3430" s="50">
        <f t="shared" si="53"/>
        <v>1</v>
      </c>
    </row>
    <row r="3431" spans="1:8" x14ac:dyDescent="0.25">
      <c r="A3431" t="s">
        <v>5183</v>
      </c>
      <c r="B3431" t="s">
        <v>5019</v>
      </c>
      <c r="C3431" t="s">
        <v>5016</v>
      </c>
      <c r="D3431" s="1">
        <v>337384.5</v>
      </c>
      <c r="E3431" s="1">
        <v>236169.15</v>
      </c>
      <c r="F3431" s="1">
        <v>101215.35</v>
      </c>
      <c r="G3431" s="50">
        <v>10</v>
      </c>
      <c r="H3431" s="50">
        <f t="shared" si="53"/>
        <v>1</v>
      </c>
    </row>
    <row r="3432" spans="1:8" x14ac:dyDescent="0.25">
      <c r="A3432" t="s">
        <v>5184</v>
      </c>
      <c r="B3432" t="s">
        <v>5019</v>
      </c>
      <c r="C3432" t="s">
        <v>5014</v>
      </c>
      <c r="D3432" s="1">
        <v>272664.48</v>
      </c>
      <c r="E3432" s="1">
        <v>190865.136</v>
      </c>
      <c r="F3432" s="1">
        <v>81799.343999999997</v>
      </c>
      <c r="G3432" s="50">
        <v>8</v>
      </c>
      <c r="H3432" s="50">
        <f t="shared" si="53"/>
        <v>1</v>
      </c>
    </row>
    <row r="3433" spans="1:8" x14ac:dyDescent="0.25">
      <c r="A3433" t="s">
        <v>5186</v>
      </c>
      <c r="B3433" t="s">
        <v>5023</v>
      </c>
      <c r="C3433" t="s">
        <v>5017</v>
      </c>
      <c r="D3433" s="1">
        <v>49455</v>
      </c>
      <c r="E3433" s="1">
        <v>34618.5</v>
      </c>
      <c r="F3433" s="1">
        <v>14836.5</v>
      </c>
      <c r="G3433" s="50">
        <v>10</v>
      </c>
      <c r="H3433" s="50">
        <f t="shared" si="53"/>
        <v>1</v>
      </c>
    </row>
    <row r="3434" spans="1:8" x14ac:dyDescent="0.25">
      <c r="A3434" t="s">
        <v>5183</v>
      </c>
      <c r="B3434" t="s">
        <v>5019</v>
      </c>
      <c r="C3434" t="s">
        <v>5016</v>
      </c>
      <c r="D3434" s="1">
        <v>42220</v>
      </c>
      <c r="E3434" s="1">
        <v>29554</v>
      </c>
      <c r="F3434" s="1">
        <v>12666</v>
      </c>
      <c r="G3434" s="50">
        <v>5</v>
      </c>
      <c r="H3434" s="50">
        <f t="shared" si="53"/>
        <v>1</v>
      </c>
    </row>
    <row r="3435" spans="1:8" x14ac:dyDescent="0.25">
      <c r="A3435" t="s">
        <v>5187</v>
      </c>
      <c r="B3435" t="s">
        <v>5021</v>
      </c>
      <c r="C3435" t="s">
        <v>5013</v>
      </c>
      <c r="D3435" s="1">
        <v>22300.32</v>
      </c>
      <c r="E3435" s="1">
        <v>15610.224</v>
      </c>
      <c r="F3435" s="1">
        <v>6690.0959999999995</v>
      </c>
      <c r="G3435" s="50">
        <v>3</v>
      </c>
      <c r="H3435" s="50">
        <f t="shared" si="53"/>
        <v>1</v>
      </c>
    </row>
    <row r="3436" spans="1:8" x14ac:dyDescent="0.25">
      <c r="A3436" t="s">
        <v>5193</v>
      </c>
      <c r="B3436" t="s">
        <v>5024</v>
      </c>
      <c r="C3436" t="s">
        <v>5013</v>
      </c>
      <c r="D3436" s="1">
        <v>72167.039999999994</v>
      </c>
      <c r="E3436" s="1">
        <v>50516.928</v>
      </c>
      <c r="F3436" s="1">
        <v>21650.112000000001</v>
      </c>
      <c r="G3436" s="50">
        <v>12</v>
      </c>
      <c r="H3436" s="50">
        <f t="shared" si="53"/>
        <v>1</v>
      </c>
    </row>
    <row r="3437" spans="1:8" x14ac:dyDescent="0.25">
      <c r="A3437" t="s">
        <v>5184</v>
      </c>
      <c r="B3437" t="s">
        <v>5025</v>
      </c>
      <c r="C3437" t="s">
        <v>5013</v>
      </c>
      <c r="D3437" s="1">
        <v>56502.6</v>
      </c>
      <c r="E3437" s="1">
        <v>39551.82</v>
      </c>
      <c r="F3437" s="1">
        <v>16950.78</v>
      </c>
      <c r="G3437" s="50">
        <v>2</v>
      </c>
      <c r="H3437" s="50">
        <f t="shared" si="53"/>
        <v>1</v>
      </c>
    </row>
    <row r="3438" spans="1:8" x14ac:dyDescent="0.25">
      <c r="A3438" t="s">
        <v>5183</v>
      </c>
      <c r="B3438" t="s">
        <v>5020</v>
      </c>
      <c r="C3438" t="s">
        <v>5014</v>
      </c>
      <c r="D3438" s="1">
        <v>130855.32</v>
      </c>
      <c r="E3438" s="1">
        <v>91598.724000000002</v>
      </c>
      <c r="F3438" s="1">
        <v>39256.595999999998</v>
      </c>
      <c r="G3438" s="50">
        <v>4</v>
      </c>
      <c r="H3438" s="50">
        <f t="shared" si="53"/>
        <v>1</v>
      </c>
    </row>
    <row r="3439" spans="1:8" x14ac:dyDescent="0.25">
      <c r="A3439" t="s">
        <v>5189</v>
      </c>
      <c r="B3439" t="s">
        <v>5024</v>
      </c>
      <c r="C3439" t="s">
        <v>5017</v>
      </c>
      <c r="D3439" s="1">
        <v>106608</v>
      </c>
      <c r="E3439" s="1">
        <v>74625.600000000006</v>
      </c>
      <c r="F3439" s="1">
        <v>31982.400000000001</v>
      </c>
      <c r="G3439" s="50">
        <v>6</v>
      </c>
      <c r="H3439" s="50">
        <f t="shared" si="53"/>
        <v>1</v>
      </c>
    </row>
    <row r="3440" spans="1:8" x14ac:dyDescent="0.25">
      <c r="A3440" t="s">
        <v>5192</v>
      </c>
      <c r="B3440" t="s">
        <v>5021</v>
      </c>
      <c r="C3440" t="s">
        <v>5013</v>
      </c>
      <c r="D3440" s="1">
        <v>118347.84</v>
      </c>
      <c r="E3440" s="1">
        <v>82843.487999999998</v>
      </c>
      <c r="F3440" s="1">
        <v>35504.351999999999</v>
      </c>
      <c r="G3440" s="50">
        <v>12</v>
      </c>
      <c r="H3440" s="50">
        <f t="shared" si="53"/>
        <v>1</v>
      </c>
    </row>
    <row r="3441" spans="1:8" x14ac:dyDescent="0.25">
      <c r="A3441" t="s">
        <v>5191</v>
      </c>
      <c r="B3441" t="s">
        <v>5025</v>
      </c>
      <c r="C3441" t="s">
        <v>5017</v>
      </c>
      <c r="D3441" s="1">
        <v>17974.93</v>
      </c>
      <c r="E3441" s="1">
        <v>12582.450999999999</v>
      </c>
      <c r="F3441" s="1">
        <v>5392.4790000000003</v>
      </c>
      <c r="G3441" s="50">
        <v>1</v>
      </c>
      <c r="H3441" s="50">
        <f t="shared" si="53"/>
        <v>1</v>
      </c>
    </row>
    <row r="3442" spans="1:8" x14ac:dyDescent="0.25">
      <c r="A3442" t="s">
        <v>5189</v>
      </c>
      <c r="B3442" t="s">
        <v>5023</v>
      </c>
      <c r="C3442" t="s">
        <v>5015</v>
      </c>
      <c r="D3442" s="1">
        <v>143916.20000000001</v>
      </c>
      <c r="E3442" s="1">
        <v>100741.34</v>
      </c>
      <c r="F3442" s="1">
        <v>43174.86</v>
      </c>
      <c r="G3442" s="50">
        <v>5</v>
      </c>
      <c r="H3442" s="50">
        <f t="shared" si="53"/>
        <v>1</v>
      </c>
    </row>
    <row r="3443" spans="1:8" x14ac:dyDescent="0.25">
      <c r="A3443" t="s">
        <v>5191</v>
      </c>
      <c r="B3443" t="s">
        <v>5021</v>
      </c>
      <c r="C3443" t="s">
        <v>5014</v>
      </c>
      <c r="D3443" s="1">
        <v>213858</v>
      </c>
      <c r="E3443" s="1">
        <v>149700.6</v>
      </c>
      <c r="F3443" s="1">
        <v>64157.4</v>
      </c>
      <c r="G3443" s="50">
        <v>10</v>
      </c>
      <c r="H3443" s="50">
        <f t="shared" si="53"/>
        <v>1</v>
      </c>
    </row>
    <row r="3444" spans="1:8" x14ac:dyDescent="0.25">
      <c r="A3444" t="s">
        <v>5183</v>
      </c>
      <c r="B3444" t="s">
        <v>5020</v>
      </c>
      <c r="C3444" t="s">
        <v>5015</v>
      </c>
      <c r="D3444" s="1">
        <v>105301.8</v>
      </c>
      <c r="E3444" s="1">
        <v>73711.259999999995</v>
      </c>
      <c r="F3444" s="1">
        <v>31590.54</v>
      </c>
      <c r="G3444" s="50">
        <v>3</v>
      </c>
      <c r="H3444" s="50">
        <f t="shared" si="53"/>
        <v>1</v>
      </c>
    </row>
    <row r="3445" spans="1:8" x14ac:dyDescent="0.25">
      <c r="A3445" t="s">
        <v>5191</v>
      </c>
      <c r="B3445" t="s">
        <v>5022</v>
      </c>
      <c r="C3445" t="s">
        <v>5013</v>
      </c>
      <c r="D3445" s="1">
        <v>8193</v>
      </c>
      <c r="E3445" s="1">
        <v>5735.1</v>
      </c>
      <c r="F3445" s="1">
        <v>2457.9</v>
      </c>
      <c r="G3445" s="50">
        <v>3</v>
      </c>
      <c r="H3445" s="50">
        <f t="shared" si="53"/>
        <v>1</v>
      </c>
    </row>
    <row r="3446" spans="1:8" x14ac:dyDescent="0.25">
      <c r="A3446" t="s">
        <v>5187</v>
      </c>
      <c r="B3446" t="s">
        <v>5025</v>
      </c>
      <c r="C3446" t="s">
        <v>5013</v>
      </c>
      <c r="D3446" s="1">
        <v>36579</v>
      </c>
      <c r="E3446" s="1">
        <v>25605.3</v>
      </c>
      <c r="F3446" s="1">
        <v>10973.7</v>
      </c>
      <c r="G3446" s="50">
        <v>3</v>
      </c>
      <c r="H3446" s="50">
        <f t="shared" si="53"/>
        <v>1</v>
      </c>
    </row>
    <row r="3447" spans="1:8" x14ac:dyDescent="0.25">
      <c r="A3447" t="s">
        <v>5183</v>
      </c>
      <c r="B3447" t="s">
        <v>5023</v>
      </c>
      <c r="C3447" t="s">
        <v>5014</v>
      </c>
      <c r="D3447" s="1">
        <v>15183.3</v>
      </c>
      <c r="E3447" s="1">
        <v>10628.31</v>
      </c>
      <c r="F3447" s="1">
        <v>4554.99</v>
      </c>
      <c r="G3447" s="50">
        <v>3</v>
      </c>
      <c r="H3447" s="50">
        <f t="shared" si="53"/>
        <v>1</v>
      </c>
    </row>
    <row r="3448" spans="1:8" x14ac:dyDescent="0.25">
      <c r="A3448" t="s">
        <v>5185</v>
      </c>
      <c r="B3448" t="s">
        <v>5019</v>
      </c>
      <c r="C3448" t="s">
        <v>5014</v>
      </c>
      <c r="D3448" s="1">
        <v>235445</v>
      </c>
      <c r="E3448" s="1">
        <v>164811.5</v>
      </c>
      <c r="F3448" s="1">
        <v>70633.5</v>
      </c>
      <c r="G3448" s="50">
        <v>7</v>
      </c>
      <c r="H3448" s="50">
        <f t="shared" si="53"/>
        <v>1</v>
      </c>
    </row>
    <row r="3449" spans="1:8" x14ac:dyDescent="0.25">
      <c r="A3449" t="s">
        <v>5186</v>
      </c>
      <c r="B3449" t="s">
        <v>5022</v>
      </c>
      <c r="C3449" t="s">
        <v>5013</v>
      </c>
      <c r="D3449" s="1">
        <v>20206.78</v>
      </c>
      <c r="E3449" s="1">
        <v>14144.745999999999</v>
      </c>
      <c r="F3449" s="1">
        <v>6062.0339999999997</v>
      </c>
      <c r="G3449" s="50">
        <v>1</v>
      </c>
      <c r="H3449" s="50">
        <f t="shared" si="53"/>
        <v>1</v>
      </c>
    </row>
    <row r="3450" spans="1:8" x14ac:dyDescent="0.25">
      <c r="A3450" t="s">
        <v>5191</v>
      </c>
      <c r="B3450" t="s">
        <v>5022</v>
      </c>
      <c r="C3450" t="s">
        <v>5015</v>
      </c>
      <c r="D3450" s="1">
        <v>190036</v>
      </c>
      <c r="E3450" s="1">
        <v>133025.20000000001</v>
      </c>
      <c r="F3450" s="1">
        <v>57010.8</v>
      </c>
      <c r="G3450" s="50">
        <v>11</v>
      </c>
      <c r="H3450" s="50">
        <f t="shared" si="53"/>
        <v>1</v>
      </c>
    </row>
    <row r="3451" spans="1:8" x14ac:dyDescent="0.25">
      <c r="A3451" t="s">
        <v>5194</v>
      </c>
      <c r="B3451" t="s">
        <v>5021</v>
      </c>
      <c r="C3451" t="s">
        <v>5014</v>
      </c>
      <c r="D3451" s="1">
        <v>20295</v>
      </c>
      <c r="E3451" s="1">
        <v>14206.5</v>
      </c>
      <c r="F3451" s="1">
        <v>6088.5</v>
      </c>
      <c r="G3451" s="50">
        <v>3</v>
      </c>
      <c r="H3451" s="50">
        <f t="shared" si="53"/>
        <v>1</v>
      </c>
    </row>
    <row r="3452" spans="1:8" x14ac:dyDescent="0.25">
      <c r="A3452" t="s">
        <v>5188</v>
      </c>
      <c r="B3452" t="s">
        <v>5022</v>
      </c>
      <c r="C3452" t="s">
        <v>5017</v>
      </c>
      <c r="D3452" s="1">
        <v>332283</v>
      </c>
      <c r="E3452" s="1">
        <v>232598.1</v>
      </c>
      <c r="F3452" s="1">
        <v>99684.9</v>
      </c>
      <c r="G3452" s="50">
        <v>10</v>
      </c>
      <c r="H3452" s="50">
        <f t="shared" si="53"/>
        <v>1</v>
      </c>
    </row>
    <row r="3453" spans="1:8" x14ac:dyDescent="0.25">
      <c r="A3453" t="s">
        <v>5192</v>
      </c>
      <c r="B3453" t="s">
        <v>5019</v>
      </c>
      <c r="C3453" t="s">
        <v>5013</v>
      </c>
      <c r="D3453" s="1">
        <v>222949.8</v>
      </c>
      <c r="E3453" s="1">
        <v>156064.85999999999</v>
      </c>
      <c r="F3453" s="1">
        <v>66884.94</v>
      </c>
      <c r="G3453" s="50">
        <v>9</v>
      </c>
      <c r="H3453" s="50">
        <f t="shared" si="53"/>
        <v>1</v>
      </c>
    </row>
    <row r="3454" spans="1:8" x14ac:dyDescent="0.25">
      <c r="A3454" t="s">
        <v>5193</v>
      </c>
      <c r="B3454" t="s">
        <v>5026</v>
      </c>
      <c r="C3454" t="s">
        <v>5017</v>
      </c>
      <c r="D3454" s="1">
        <v>28776.14</v>
      </c>
      <c r="E3454" s="1">
        <v>20143.297999999999</v>
      </c>
      <c r="F3454" s="1">
        <v>8632.8420000000006</v>
      </c>
      <c r="G3454" s="50">
        <v>2</v>
      </c>
      <c r="H3454" s="50">
        <f t="shared" si="53"/>
        <v>1</v>
      </c>
    </row>
    <row r="3455" spans="1:8" x14ac:dyDescent="0.25">
      <c r="A3455" t="s">
        <v>5191</v>
      </c>
      <c r="B3455" t="s">
        <v>5024</v>
      </c>
      <c r="C3455" t="s">
        <v>5017</v>
      </c>
      <c r="D3455" s="1">
        <v>29936.799999999999</v>
      </c>
      <c r="E3455" s="1">
        <v>20955.759999999998</v>
      </c>
      <c r="F3455" s="1">
        <v>8981.0400000000009</v>
      </c>
      <c r="G3455" s="50">
        <v>1</v>
      </c>
      <c r="H3455" s="50">
        <f t="shared" si="53"/>
        <v>1</v>
      </c>
    </row>
    <row r="3456" spans="1:8" x14ac:dyDescent="0.25">
      <c r="A3456" t="s">
        <v>5183</v>
      </c>
      <c r="B3456" t="s">
        <v>5026</v>
      </c>
      <c r="C3456" t="s">
        <v>5016</v>
      </c>
      <c r="D3456" s="1">
        <v>10032</v>
      </c>
      <c r="E3456" s="1">
        <v>7022.4</v>
      </c>
      <c r="F3456" s="1">
        <v>3009.6</v>
      </c>
      <c r="G3456" s="50">
        <v>3</v>
      </c>
      <c r="H3456" s="50">
        <f t="shared" si="53"/>
        <v>1</v>
      </c>
    </row>
    <row r="3457" spans="1:8" x14ac:dyDescent="0.25">
      <c r="A3457" t="s">
        <v>5184</v>
      </c>
      <c r="B3457" t="s">
        <v>5021</v>
      </c>
      <c r="C3457" t="s">
        <v>5016</v>
      </c>
      <c r="D3457" s="1">
        <v>76726.44</v>
      </c>
      <c r="E3457" s="1">
        <v>53708.508000000002</v>
      </c>
      <c r="F3457" s="1">
        <v>23017.932000000001</v>
      </c>
      <c r="G3457" s="50">
        <v>7</v>
      </c>
      <c r="H3457" s="50">
        <f t="shared" si="53"/>
        <v>1</v>
      </c>
    </row>
    <row r="3458" spans="1:8" x14ac:dyDescent="0.25">
      <c r="A3458" t="s">
        <v>5190</v>
      </c>
      <c r="B3458" t="s">
        <v>5019</v>
      </c>
      <c r="C3458" t="s">
        <v>5017</v>
      </c>
      <c r="D3458" s="1">
        <v>247212.54</v>
      </c>
      <c r="E3458" s="1">
        <v>173048.77799999999</v>
      </c>
      <c r="F3458" s="1">
        <v>74163.762000000002</v>
      </c>
      <c r="G3458" s="50">
        <v>9</v>
      </c>
      <c r="H3458" s="50">
        <f t="shared" si="53"/>
        <v>1</v>
      </c>
    </row>
    <row r="3459" spans="1:8" x14ac:dyDescent="0.25">
      <c r="A3459" t="s">
        <v>5188</v>
      </c>
      <c r="B3459" t="s">
        <v>5023</v>
      </c>
      <c r="C3459" t="s">
        <v>5016</v>
      </c>
      <c r="D3459" s="1">
        <v>4706</v>
      </c>
      <c r="E3459" s="1">
        <v>3294.2</v>
      </c>
      <c r="F3459" s="1">
        <v>1411.8</v>
      </c>
      <c r="G3459" s="50">
        <v>2</v>
      </c>
      <c r="H3459" s="50">
        <f t="shared" ref="H3459:H3522" si="54">SUBTOTAL(103,A3459)</f>
        <v>1</v>
      </c>
    </row>
    <row r="3460" spans="1:8" x14ac:dyDescent="0.25">
      <c r="A3460" t="s">
        <v>5184</v>
      </c>
      <c r="B3460" t="s">
        <v>5023</v>
      </c>
      <c r="C3460" t="s">
        <v>5014</v>
      </c>
      <c r="D3460" s="1">
        <v>170289</v>
      </c>
      <c r="E3460" s="1">
        <v>119202.3</v>
      </c>
      <c r="F3460" s="1">
        <v>51086.7</v>
      </c>
      <c r="G3460" s="50">
        <v>9</v>
      </c>
      <c r="H3460" s="50">
        <f t="shared" si="54"/>
        <v>1</v>
      </c>
    </row>
    <row r="3461" spans="1:8" x14ac:dyDescent="0.25">
      <c r="A3461" t="s">
        <v>5193</v>
      </c>
      <c r="B3461" t="s">
        <v>5026</v>
      </c>
      <c r="C3461" t="s">
        <v>5017</v>
      </c>
      <c r="D3461" s="1">
        <v>142879.20000000001</v>
      </c>
      <c r="E3461" s="1">
        <v>100015.44</v>
      </c>
      <c r="F3461" s="1">
        <v>42863.76</v>
      </c>
      <c r="G3461" s="50">
        <v>10</v>
      </c>
      <c r="H3461" s="50">
        <f t="shared" si="54"/>
        <v>1</v>
      </c>
    </row>
    <row r="3462" spans="1:8" x14ac:dyDescent="0.25">
      <c r="A3462" t="s">
        <v>5184</v>
      </c>
      <c r="B3462" t="s">
        <v>5021</v>
      </c>
      <c r="C3462" t="s">
        <v>5017</v>
      </c>
      <c r="D3462" s="1">
        <v>74400.12</v>
      </c>
      <c r="E3462" s="1">
        <v>52080.084000000003</v>
      </c>
      <c r="F3462" s="1">
        <v>22320.036</v>
      </c>
      <c r="G3462" s="50">
        <v>3</v>
      </c>
      <c r="H3462" s="50">
        <f t="shared" si="54"/>
        <v>1</v>
      </c>
    </row>
    <row r="3463" spans="1:8" x14ac:dyDescent="0.25">
      <c r="A3463" t="s">
        <v>5188</v>
      </c>
      <c r="B3463" t="s">
        <v>5021</v>
      </c>
      <c r="C3463" t="s">
        <v>5015</v>
      </c>
      <c r="D3463" s="1">
        <v>2418.71</v>
      </c>
      <c r="E3463" s="1">
        <v>1693.097</v>
      </c>
      <c r="F3463" s="1">
        <v>725.61300000000006</v>
      </c>
      <c r="G3463" s="50">
        <v>1</v>
      </c>
      <c r="H3463" s="50">
        <f t="shared" si="54"/>
        <v>1</v>
      </c>
    </row>
    <row r="3464" spans="1:8" x14ac:dyDescent="0.25">
      <c r="A3464" t="s">
        <v>5190</v>
      </c>
      <c r="B3464" t="s">
        <v>5026</v>
      </c>
      <c r="C3464" t="s">
        <v>5016</v>
      </c>
      <c r="D3464" s="1">
        <v>178490</v>
      </c>
      <c r="E3464" s="1">
        <v>124943</v>
      </c>
      <c r="F3464" s="1">
        <v>53547</v>
      </c>
      <c r="G3464" s="50">
        <v>10</v>
      </c>
      <c r="H3464" s="50">
        <f t="shared" si="54"/>
        <v>1</v>
      </c>
    </row>
    <row r="3465" spans="1:8" x14ac:dyDescent="0.25">
      <c r="A3465" t="s">
        <v>5187</v>
      </c>
      <c r="B3465" t="s">
        <v>5025</v>
      </c>
      <c r="C3465" t="s">
        <v>5017</v>
      </c>
      <c r="D3465" s="1">
        <v>17619</v>
      </c>
      <c r="E3465" s="1">
        <v>12333.3</v>
      </c>
      <c r="F3465" s="1">
        <v>5285.7</v>
      </c>
      <c r="G3465" s="50">
        <v>7</v>
      </c>
      <c r="H3465" s="50">
        <f t="shared" si="54"/>
        <v>1</v>
      </c>
    </row>
    <row r="3466" spans="1:8" x14ac:dyDescent="0.25">
      <c r="A3466" t="s">
        <v>5194</v>
      </c>
      <c r="B3466" t="s">
        <v>5023</v>
      </c>
      <c r="C3466" t="s">
        <v>5016</v>
      </c>
      <c r="D3466" s="1">
        <v>52514.49</v>
      </c>
      <c r="E3466" s="1">
        <v>36760.142999999996</v>
      </c>
      <c r="F3466" s="1">
        <v>15754.347</v>
      </c>
      <c r="G3466" s="50">
        <v>3</v>
      </c>
      <c r="H3466" s="50">
        <f t="shared" si="54"/>
        <v>1</v>
      </c>
    </row>
    <row r="3467" spans="1:8" x14ac:dyDescent="0.25">
      <c r="A3467" t="s">
        <v>5190</v>
      </c>
      <c r="B3467" t="s">
        <v>5023</v>
      </c>
      <c r="C3467" t="s">
        <v>5013</v>
      </c>
      <c r="D3467" s="1">
        <v>128980</v>
      </c>
      <c r="E3467" s="1">
        <v>90286</v>
      </c>
      <c r="F3467" s="1">
        <v>38694</v>
      </c>
      <c r="G3467" s="50">
        <v>10</v>
      </c>
      <c r="H3467" s="50">
        <f t="shared" si="54"/>
        <v>1</v>
      </c>
    </row>
    <row r="3468" spans="1:8" x14ac:dyDescent="0.25">
      <c r="A3468" t="s">
        <v>5184</v>
      </c>
      <c r="B3468" t="s">
        <v>5020</v>
      </c>
      <c r="C3468" t="s">
        <v>5017</v>
      </c>
      <c r="D3468" s="1">
        <v>124571.52</v>
      </c>
      <c r="E3468" s="1">
        <v>87200.063999999998</v>
      </c>
      <c r="F3468" s="1">
        <v>37371.455999999998</v>
      </c>
      <c r="G3468" s="50">
        <v>4</v>
      </c>
      <c r="H3468" s="50">
        <f t="shared" si="54"/>
        <v>1</v>
      </c>
    </row>
    <row r="3469" spans="1:8" x14ac:dyDescent="0.25">
      <c r="A3469" t="s">
        <v>5189</v>
      </c>
      <c r="B3469" t="s">
        <v>5023</v>
      </c>
      <c r="C3469" t="s">
        <v>5016</v>
      </c>
      <c r="D3469" s="1">
        <v>52306.8</v>
      </c>
      <c r="E3469" s="1">
        <v>36614.76</v>
      </c>
      <c r="F3469" s="1">
        <v>15692.04</v>
      </c>
      <c r="G3469" s="50">
        <v>8</v>
      </c>
      <c r="H3469" s="50">
        <f t="shared" si="54"/>
        <v>1</v>
      </c>
    </row>
    <row r="3470" spans="1:8" x14ac:dyDescent="0.25">
      <c r="A3470" t="s">
        <v>5194</v>
      </c>
      <c r="B3470" t="s">
        <v>5019</v>
      </c>
      <c r="C3470" t="s">
        <v>5015</v>
      </c>
      <c r="D3470" s="1">
        <v>84488.76</v>
      </c>
      <c r="E3470" s="1">
        <v>59142.131999999998</v>
      </c>
      <c r="F3470" s="1">
        <v>25346.628000000001</v>
      </c>
      <c r="G3470" s="50">
        <v>4</v>
      </c>
      <c r="H3470" s="50">
        <f t="shared" si="54"/>
        <v>1</v>
      </c>
    </row>
    <row r="3471" spans="1:8" x14ac:dyDescent="0.25">
      <c r="A3471" t="s">
        <v>5190</v>
      </c>
      <c r="B3471" t="s">
        <v>5023</v>
      </c>
      <c r="C3471" t="s">
        <v>5017</v>
      </c>
      <c r="D3471" s="1">
        <v>13875.84</v>
      </c>
      <c r="E3471" s="1">
        <v>9713.0879999999997</v>
      </c>
      <c r="F3471" s="1">
        <v>4162.7520000000004</v>
      </c>
      <c r="G3471" s="50">
        <v>2</v>
      </c>
      <c r="H3471" s="50">
        <f t="shared" si="54"/>
        <v>1</v>
      </c>
    </row>
    <row r="3472" spans="1:8" x14ac:dyDescent="0.25">
      <c r="A3472" t="s">
        <v>5192</v>
      </c>
      <c r="B3472" t="s">
        <v>5023</v>
      </c>
      <c r="C3472" t="s">
        <v>5017</v>
      </c>
      <c r="D3472" s="1">
        <v>26625.43</v>
      </c>
      <c r="E3472" s="1">
        <v>18637.800999999999</v>
      </c>
      <c r="F3472" s="1">
        <v>7987.6289999999999</v>
      </c>
      <c r="G3472" s="50">
        <v>1</v>
      </c>
      <c r="H3472" s="50">
        <f t="shared" si="54"/>
        <v>1</v>
      </c>
    </row>
    <row r="3473" spans="1:8" x14ac:dyDescent="0.25">
      <c r="A3473" t="s">
        <v>5188</v>
      </c>
      <c r="B3473" t="s">
        <v>5019</v>
      </c>
      <c r="C3473" t="s">
        <v>5017</v>
      </c>
      <c r="D3473" s="1">
        <v>30094.32</v>
      </c>
      <c r="E3473" s="1">
        <v>21066.024000000001</v>
      </c>
      <c r="F3473" s="1">
        <v>9028.2960000000003</v>
      </c>
      <c r="G3473" s="50">
        <v>8</v>
      </c>
      <c r="H3473" s="50">
        <f t="shared" si="54"/>
        <v>1</v>
      </c>
    </row>
    <row r="3474" spans="1:8" x14ac:dyDescent="0.25">
      <c r="A3474" t="s">
        <v>5192</v>
      </c>
      <c r="B3474" t="s">
        <v>5024</v>
      </c>
      <c r="C3474" t="s">
        <v>5015</v>
      </c>
      <c r="D3474" s="1">
        <v>84216</v>
      </c>
      <c r="E3474" s="1">
        <v>58951.199999999997</v>
      </c>
      <c r="F3474" s="1">
        <v>25264.799999999999</v>
      </c>
      <c r="G3474" s="50">
        <v>8</v>
      </c>
      <c r="H3474" s="50">
        <f t="shared" si="54"/>
        <v>1</v>
      </c>
    </row>
    <row r="3475" spans="1:8" x14ac:dyDescent="0.25">
      <c r="A3475" t="s">
        <v>5189</v>
      </c>
      <c r="B3475" t="s">
        <v>5019</v>
      </c>
      <c r="C3475" t="s">
        <v>5017</v>
      </c>
      <c r="D3475" s="1">
        <v>5847.75</v>
      </c>
      <c r="E3475" s="1">
        <v>4093.4250000000002</v>
      </c>
      <c r="F3475" s="1">
        <v>1754.325</v>
      </c>
      <c r="G3475" s="50">
        <v>1</v>
      </c>
      <c r="H3475" s="50">
        <f t="shared" si="54"/>
        <v>1</v>
      </c>
    </row>
    <row r="3476" spans="1:8" x14ac:dyDescent="0.25">
      <c r="A3476" t="s">
        <v>5189</v>
      </c>
      <c r="B3476" t="s">
        <v>5024</v>
      </c>
      <c r="C3476" t="s">
        <v>5016</v>
      </c>
      <c r="D3476" s="1">
        <v>53912</v>
      </c>
      <c r="E3476" s="1">
        <v>37738.400000000001</v>
      </c>
      <c r="F3476" s="1">
        <v>16173.6</v>
      </c>
      <c r="G3476" s="50">
        <v>8</v>
      </c>
      <c r="H3476" s="50">
        <f t="shared" si="54"/>
        <v>1</v>
      </c>
    </row>
    <row r="3477" spans="1:8" x14ac:dyDescent="0.25">
      <c r="A3477" t="s">
        <v>5193</v>
      </c>
      <c r="B3477" t="s">
        <v>5021</v>
      </c>
      <c r="C3477" t="s">
        <v>5014</v>
      </c>
      <c r="D3477" s="1">
        <v>68220</v>
      </c>
      <c r="E3477" s="1">
        <v>47754</v>
      </c>
      <c r="F3477" s="1">
        <v>20466</v>
      </c>
      <c r="G3477" s="50">
        <v>10</v>
      </c>
      <c r="H3477" s="50">
        <f t="shared" si="54"/>
        <v>1</v>
      </c>
    </row>
    <row r="3478" spans="1:8" x14ac:dyDescent="0.25">
      <c r="A3478" t="s">
        <v>5193</v>
      </c>
      <c r="B3478" t="s">
        <v>5020</v>
      </c>
      <c r="C3478" t="s">
        <v>5014</v>
      </c>
      <c r="D3478" s="1">
        <v>239340</v>
      </c>
      <c r="E3478" s="1">
        <v>167538</v>
      </c>
      <c r="F3478" s="1">
        <v>71802</v>
      </c>
      <c r="G3478" s="50">
        <v>12</v>
      </c>
      <c r="H3478" s="50">
        <f t="shared" si="54"/>
        <v>1</v>
      </c>
    </row>
    <row r="3479" spans="1:8" x14ac:dyDescent="0.25">
      <c r="A3479" t="s">
        <v>5193</v>
      </c>
      <c r="B3479" t="s">
        <v>5023</v>
      </c>
      <c r="C3479" t="s">
        <v>5017</v>
      </c>
      <c r="D3479" s="1">
        <v>94630.68</v>
      </c>
      <c r="E3479" s="1">
        <v>66241.475999999995</v>
      </c>
      <c r="F3479" s="1">
        <v>28389.204000000002</v>
      </c>
      <c r="G3479" s="50">
        <v>3</v>
      </c>
      <c r="H3479" s="50">
        <f t="shared" si="54"/>
        <v>1</v>
      </c>
    </row>
    <row r="3480" spans="1:8" x14ac:dyDescent="0.25">
      <c r="A3480" t="s">
        <v>5190</v>
      </c>
      <c r="B3480" t="s">
        <v>5023</v>
      </c>
      <c r="C3480" t="s">
        <v>5015</v>
      </c>
      <c r="D3480" s="1">
        <v>7050</v>
      </c>
      <c r="E3480" s="1">
        <v>4935</v>
      </c>
      <c r="F3480" s="1">
        <v>2115</v>
      </c>
      <c r="G3480" s="50">
        <v>1</v>
      </c>
      <c r="H3480" s="50">
        <f t="shared" si="54"/>
        <v>1</v>
      </c>
    </row>
    <row r="3481" spans="1:8" x14ac:dyDescent="0.25">
      <c r="A3481" t="s">
        <v>5193</v>
      </c>
      <c r="B3481" t="s">
        <v>5025</v>
      </c>
      <c r="C3481" t="s">
        <v>5014</v>
      </c>
      <c r="D3481" s="1">
        <v>30405.119999999999</v>
      </c>
      <c r="E3481" s="1">
        <v>21283.583999999999</v>
      </c>
      <c r="F3481" s="1">
        <v>9121.5360000000001</v>
      </c>
      <c r="G3481" s="50">
        <v>3</v>
      </c>
      <c r="H3481" s="50">
        <f t="shared" si="54"/>
        <v>1</v>
      </c>
    </row>
    <row r="3482" spans="1:8" x14ac:dyDescent="0.25">
      <c r="A3482" t="s">
        <v>5193</v>
      </c>
      <c r="B3482" t="s">
        <v>5021</v>
      </c>
      <c r="C3482" t="s">
        <v>5016</v>
      </c>
      <c r="D3482" s="1">
        <v>450359.28</v>
      </c>
      <c r="E3482" s="1">
        <v>315251.49599999998</v>
      </c>
      <c r="F3482" s="1">
        <v>135107.78400000001</v>
      </c>
      <c r="G3482" s="50">
        <v>12</v>
      </c>
      <c r="H3482" s="50">
        <f t="shared" si="54"/>
        <v>1</v>
      </c>
    </row>
    <row r="3483" spans="1:8" x14ac:dyDescent="0.25">
      <c r="A3483" t="s">
        <v>5194</v>
      </c>
      <c r="B3483" t="s">
        <v>5022</v>
      </c>
      <c r="C3483" t="s">
        <v>5014</v>
      </c>
      <c r="D3483" s="1">
        <v>93112.8</v>
      </c>
      <c r="E3483" s="1">
        <v>65178.96</v>
      </c>
      <c r="F3483" s="1">
        <v>27933.84</v>
      </c>
      <c r="G3483" s="50">
        <v>12</v>
      </c>
      <c r="H3483" s="50">
        <f t="shared" si="54"/>
        <v>1</v>
      </c>
    </row>
    <row r="3484" spans="1:8" x14ac:dyDescent="0.25">
      <c r="A3484" t="s">
        <v>5188</v>
      </c>
      <c r="B3484" t="s">
        <v>5021</v>
      </c>
      <c r="C3484" t="s">
        <v>5016</v>
      </c>
      <c r="D3484" s="1">
        <v>17350.2</v>
      </c>
      <c r="E3484" s="1">
        <v>12145.14</v>
      </c>
      <c r="F3484" s="1">
        <v>5205.0600000000004</v>
      </c>
      <c r="G3484" s="50">
        <v>10</v>
      </c>
      <c r="H3484" s="50">
        <f t="shared" si="54"/>
        <v>1</v>
      </c>
    </row>
    <row r="3485" spans="1:8" x14ac:dyDescent="0.25">
      <c r="A3485" t="s">
        <v>5188</v>
      </c>
      <c r="B3485" t="s">
        <v>5019</v>
      </c>
      <c r="C3485" t="s">
        <v>5016</v>
      </c>
      <c r="D3485" s="1">
        <v>35520.58</v>
      </c>
      <c r="E3485" s="1">
        <v>24864.405999999999</v>
      </c>
      <c r="F3485" s="1">
        <v>10656.174000000001</v>
      </c>
      <c r="G3485" s="50">
        <v>1</v>
      </c>
      <c r="H3485" s="50">
        <f t="shared" si="54"/>
        <v>1</v>
      </c>
    </row>
    <row r="3486" spans="1:8" x14ac:dyDescent="0.25">
      <c r="A3486" t="s">
        <v>5187</v>
      </c>
      <c r="B3486" t="s">
        <v>5022</v>
      </c>
      <c r="C3486" t="s">
        <v>5014</v>
      </c>
      <c r="D3486" s="1">
        <v>72976.95</v>
      </c>
      <c r="E3486" s="1">
        <v>51083.864999999998</v>
      </c>
      <c r="F3486" s="1">
        <v>21893.084999999999</v>
      </c>
      <c r="G3486" s="50">
        <v>3</v>
      </c>
      <c r="H3486" s="50">
        <f t="shared" si="54"/>
        <v>1</v>
      </c>
    </row>
    <row r="3487" spans="1:8" x14ac:dyDescent="0.25">
      <c r="A3487" t="s">
        <v>5194</v>
      </c>
      <c r="B3487" t="s">
        <v>5022</v>
      </c>
      <c r="C3487" t="s">
        <v>5015</v>
      </c>
      <c r="D3487" s="1">
        <v>25816.959999999999</v>
      </c>
      <c r="E3487" s="1">
        <v>18071.871999999999</v>
      </c>
      <c r="F3487" s="1">
        <v>7745.0879999999997</v>
      </c>
      <c r="G3487" s="50">
        <v>1</v>
      </c>
      <c r="H3487" s="50">
        <f t="shared" si="54"/>
        <v>1</v>
      </c>
    </row>
    <row r="3488" spans="1:8" x14ac:dyDescent="0.25">
      <c r="A3488" t="s">
        <v>5189</v>
      </c>
      <c r="B3488" t="s">
        <v>5026</v>
      </c>
      <c r="C3488" t="s">
        <v>5014</v>
      </c>
      <c r="D3488" s="1">
        <v>241204.32</v>
      </c>
      <c r="E3488" s="1">
        <v>168843.024</v>
      </c>
      <c r="F3488" s="1">
        <v>72361.296000000002</v>
      </c>
      <c r="G3488" s="50">
        <v>9</v>
      </c>
      <c r="H3488" s="50">
        <f t="shared" si="54"/>
        <v>1</v>
      </c>
    </row>
    <row r="3489" spans="1:8" x14ac:dyDescent="0.25">
      <c r="A3489" t="s">
        <v>5183</v>
      </c>
      <c r="B3489" t="s">
        <v>5022</v>
      </c>
      <c r="C3489" t="s">
        <v>5015</v>
      </c>
      <c r="D3489" s="1">
        <v>35011.760000000002</v>
      </c>
      <c r="E3489" s="1">
        <v>24508.232</v>
      </c>
      <c r="F3489" s="1">
        <v>10503.528</v>
      </c>
      <c r="G3489" s="50">
        <v>8</v>
      </c>
      <c r="H3489" s="50">
        <f t="shared" si="54"/>
        <v>1</v>
      </c>
    </row>
    <row r="3490" spans="1:8" x14ac:dyDescent="0.25">
      <c r="A3490" t="s">
        <v>5186</v>
      </c>
      <c r="B3490" t="s">
        <v>5020</v>
      </c>
      <c r="C3490" t="s">
        <v>5015</v>
      </c>
      <c r="D3490" s="1">
        <v>395354.3</v>
      </c>
      <c r="E3490" s="1">
        <v>276748.01</v>
      </c>
      <c r="F3490" s="1">
        <v>118606.29</v>
      </c>
      <c r="G3490" s="50">
        <v>11</v>
      </c>
      <c r="H3490" s="50">
        <f t="shared" si="54"/>
        <v>1</v>
      </c>
    </row>
    <row r="3491" spans="1:8" x14ac:dyDescent="0.25">
      <c r="A3491" t="s">
        <v>5191</v>
      </c>
      <c r="B3491" t="s">
        <v>5024</v>
      </c>
      <c r="C3491" t="s">
        <v>5016</v>
      </c>
      <c r="D3491" s="1">
        <v>79236.240000000005</v>
      </c>
      <c r="E3491" s="1">
        <v>55465.368000000002</v>
      </c>
      <c r="F3491" s="1">
        <v>23770.871999999999</v>
      </c>
      <c r="G3491" s="50">
        <v>4</v>
      </c>
      <c r="H3491" s="50">
        <f t="shared" si="54"/>
        <v>1</v>
      </c>
    </row>
    <row r="3492" spans="1:8" x14ac:dyDescent="0.25">
      <c r="A3492" t="s">
        <v>5188</v>
      </c>
      <c r="B3492" t="s">
        <v>5026</v>
      </c>
      <c r="C3492" t="s">
        <v>5016</v>
      </c>
      <c r="D3492" s="1">
        <v>83712</v>
      </c>
      <c r="E3492" s="1">
        <v>58598.400000000001</v>
      </c>
      <c r="F3492" s="1">
        <v>25113.599999999999</v>
      </c>
      <c r="G3492" s="50">
        <v>12</v>
      </c>
      <c r="H3492" s="50">
        <f t="shared" si="54"/>
        <v>1</v>
      </c>
    </row>
    <row r="3493" spans="1:8" x14ac:dyDescent="0.25">
      <c r="A3493" t="s">
        <v>5191</v>
      </c>
      <c r="B3493" t="s">
        <v>5023</v>
      </c>
      <c r="C3493" t="s">
        <v>5013</v>
      </c>
      <c r="D3493" s="1">
        <v>50309</v>
      </c>
      <c r="E3493" s="1">
        <v>35216.300000000003</v>
      </c>
      <c r="F3493" s="1">
        <v>15092.7</v>
      </c>
      <c r="G3493" s="50">
        <v>7</v>
      </c>
      <c r="H3493" s="50">
        <f t="shared" si="54"/>
        <v>1</v>
      </c>
    </row>
    <row r="3494" spans="1:8" x14ac:dyDescent="0.25">
      <c r="A3494" t="s">
        <v>5194</v>
      </c>
      <c r="B3494" t="s">
        <v>5023</v>
      </c>
      <c r="C3494" t="s">
        <v>5016</v>
      </c>
      <c r="D3494" s="1">
        <v>71220.600000000006</v>
      </c>
      <c r="E3494" s="1">
        <v>49854.42</v>
      </c>
      <c r="F3494" s="1">
        <v>21366.18</v>
      </c>
      <c r="G3494" s="50">
        <v>9</v>
      </c>
      <c r="H3494" s="50">
        <f t="shared" si="54"/>
        <v>1</v>
      </c>
    </row>
    <row r="3495" spans="1:8" x14ac:dyDescent="0.25">
      <c r="A3495" t="s">
        <v>5191</v>
      </c>
      <c r="B3495" t="s">
        <v>5025</v>
      </c>
      <c r="C3495" t="s">
        <v>5016</v>
      </c>
      <c r="D3495" s="1">
        <v>332075.52000000002</v>
      </c>
      <c r="E3495" s="1">
        <v>232452.864</v>
      </c>
      <c r="F3495" s="1">
        <v>99622.656000000003</v>
      </c>
      <c r="G3495" s="50">
        <v>9</v>
      </c>
      <c r="H3495" s="50">
        <f t="shared" si="54"/>
        <v>1</v>
      </c>
    </row>
    <row r="3496" spans="1:8" x14ac:dyDescent="0.25">
      <c r="A3496" t="s">
        <v>5193</v>
      </c>
      <c r="B3496" t="s">
        <v>5020</v>
      </c>
      <c r="C3496" t="s">
        <v>5016</v>
      </c>
      <c r="D3496" s="1">
        <v>94728</v>
      </c>
      <c r="E3496" s="1">
        <v>66309.600000000006</v>
      </c>
      <c r="F3496" s="1">
        <v>28418.400000000001</v>
      </c>
      <c r="G3496" s="50">
        <v>8</v>
      </c>
      <c r="H3496" s="50">
        <f t="shared" si="54"/>
        <v>1</v>
      </c>
    </row>
    <row r="3497" spans="1:8" x14ac:dyDescent="0.25">
      <c r="A3497" t="s">
        <v>5184</v>
      </c>
      <c r="B3497" t="s">
        <v>5023</v>
      </c>
      <c r="C3497" t="s">
        <v>5013</v>
      </c>
      <c r="D3497" s="1">
        <v>384978</v>
      </c>
      <c r="E3497" s="1">
        <v>269484.59999999998</v>
      </c>
      <c r="F3497" s="1">
        <v>115493.4</v>
      </c>
      <c r="G3497" s="50">
        <v>11</v>
      </c>
      <c r="H3497" s="50">
        <f t="shared" si="54"/>
        <v>1</v>
      </c>
    </row>
    <row r="3498" spans="1:8" x14ac:dyDescent="0.25">
      <c r="A3498" t="s">
        <v>5188</v>
      </c>
      <c r="B3498" t="s">
        <v>5024</v>
      </c>
      <c r="C3498" t="s">
        <v>5015</v>
      </c>
      <c r="D3498" s="1">
        <v>72626.399999999994</v>
      </c>
      <c r="E3498" s="1">
        <v>50838.48</v>
      </c>
      <c r="F3498" s="1">
        <v>21787.919999999998</v>
      </c>
      <c r="G3498" s="50">
        <v>5</v>
      </c>
      <c r="H3498" s="50">
        <f t="shared" si="54"/>
        <v>1</v>
      </c>
    </row>
    <row r="3499" spans="1:8" x14ac:dyDescent="0.25">
      <c r="A3499" t="s">
        <v>5183</v>
      </c>
      <c r="B3499" t="s">
        <v>5021</v>
      </c>
      <c r="C3499" t="s">
        <v>5015</v>
      </c>
      <c r="D3499" s="1">
        <v>34442</v>
      </c>
      <c r="E3499" s="1">
        <v>24109.4</v>
      </c>
      <c r="F3499" s="1">
        <v>10332.6</v>
      </c>
      <c r="G3499" s="50">
        <v>2</v>
      </c>
      <c r="H3499" s="50">
        <f t="shared" si="54"/>
        <v>1</v>
      </c>
    </row>
    <row r="3500" spans="1:8" x14ac:dyDescent="0.25">
      <c r="A3500" t="s">
        <v>5194</v>
      </c>
      <c r="B3500" t="s">
        <v>5022</v>
      </c>
      <c r="C3500" t="s">
        <v>5017</v>
      </c>
      <c r="D3500" s="1">
        <v>123645.24</v>
      </c>
      <c r="E3500" s="1">
        <v>86551.668000000005</v>
      </c>
      <c r="F3500" s="1">
        <v>37093.572</v>
      </c>
      <c r="G3500" s="50">
        <v>12</v>
      </c>
      <c r="H3500" s="50">
        <f t="shared" si="54"/>
        <v>1</v>
      </c>
    </row>
    <row r="3501" spans="1:8" x14ac:dyDescent="0.25">
      <c r="A3501" t="s">
        <v>5188</v>
      </c>
      <c r="B3501" t="s">
        <v>5024</v>
      </c>
      <c r="C3501" t="s">
        <v>5014</v>
      </c>
      <c r="D3501" s="1">
        <v>248304</v>
      </c>
      <c r="E3501" s="1">
        <v>173812.8</v>
      </c>
      <c r="F3501" s="1">
        <v>74491.199999999997</v>
      </c>
      <c r="G3501" s="50">
        <v>12</v>
      </c>
      <c r="H3501" s="50">
        <f t="shared" si="54"/>
        <v>1</v>
      </c>
    </row>
    <row r="3502" spans="1:8" x14ac:dyDescent="0.25">
      <c r="A3502" t="s">
        <v>5183</v>
      </c>
      <c r="B3502" t="s">
        <v>5024</v>
      </c>
      <c r="C3502" t="s">
        <v>5014</v>
      </c>
      <c r="D3502" s="1">
        <v>138530.28</v>
      </c>
      <c r="E3502" s="1">
        <v>96971.195999999996</v>
      </c>
      <c r="F3502" s="1">
        <v>41559.084000000003</v>
      </c>
      <c r="G3502" s="50">
        <v>7</v>
      </c>
      <c r="H3502" s="50">
        <f t="shared" si="54"/>
        <v>1</v>
      </c>
    </row>
    <row r="3503" spans="1:8" x14ac:dyDescent="0.25">
      <c r="A3503" t="s">
        <v>5193</v>
      </c>
      <c r="B3503" t="s">
        <v>5021</v>
      </c>
      <c r="C3503" t="s">
        <v>5015</v>
      </c>
      <c r="D3503" s="1">
        <v>9522</v>
      </c>
      <c r="E3503" s="1">
        <v>6665.4</v>
      </c>
      <c r="F3503" s="1">
        <v>2856.6</v>
      </c>
      <c r="G3503" s="50">
        <v>1</v>
      </c>
      <c r="H3503" s="50">
        <f t="shared" si="54"/>
        <v>1</v>
      </c>
    </row>
    <row r="3504" spans="1:8" x14ac:dyDescent="0.25">
      <c r="A3504" t="s">
        <v>5190</v>
      </c>
      <c r="B3504" t="s">
        <v>5023</v>
      </c>
      <c r="C3504" t="s">
        <v>5013</v>
      </c>
      <c r="D3504" s="1">
        <v>78744</v>
      </c>
      <c r="E3504" s="1">
        <v>55120.800000000003</v>
      </c>
      <c r="F3504" s="1">
        <v>23623.200000000001</v>
      </c>
      <c r="G3504" s="50">
        <v>8</v>
      </c>
      <c r="H3504" s="50">
        <f t="shared" si="54"/>
        <v>1</v>
      </c>
    </row>
    <row r="3505" spans="1:8" x14ac:dyDescent="0.25">
      <c r="A3505" t="s">
        <v>5194</v>
      </c>
      <c r="B3505" t="s">
        <v>5020</v>
      </c>
      <c r="C3505" t="s">
        <v>5017</v>
      </c>
      <c r="D3505" s="1">
        <v>187375.25</v>
      </c>
      <c r="E3505" s="1">
        <v>131162.67499999999</v>
      </c>
      <c r="F3505" s="1">
        <v>56212.574999999997</v>
      </c>
      <c r="G3505" s="50">
        <v>5</v>
      </c>
      <c r="H3505" s="50">
        <f t="shared" si="54"/>
        <v>1</v>
      </c>
    </row>
    <row r="3506" spans="1:8" x14ac:dyDescent="0.25">
      <c r="A3506" t="s">
        <v>5194</v>
      </c>
      <c r="B3506" t="s">
        <v>5026</v>
      </c>
      <c r="C3506" t="s">
        <v>5013</v>
      </c>
      <c r="D3506" s="1">
        <v>68436.160000000003</v>
      </c>
      <c r="E3506" s="1">
        <v>47905.311999999998</v>
      </c>
      <c r="F3506" s="1">
        <v>20530.848000000002</v>
      </c>
      <c r="G3506" s="50">
        <v>4</v>
      </c>
      <c r="H3506" s="50">
        <f t="shared" si="54"/>
        <v>1</v>
      </c>
    </row>
    <row r="3507" spans="1:8" x14ac:dyDescent="0.25">
      <c r="A3507" t="s">
        <v>5186</v>
      </c>
      <c r="B3507" t="s">
        <v>5020</v>
      </c>
      <c r="C3507" t="s">
        <v>5016</v>
      </c>
      <c r="D3507" s="1">
        <v>83256.960000000006</v>
      </c>
      <c r="E3507" s="1">
        <v>58279.872000000003</v>
      </c>
      <c r="F3507" s="1">
        <v>24977.088</v>
      </c>
      <c r="G3507" s="50">
        <v>12</v>
      </c>
      <c r="H3507" s="50">
        <f t="shared" si="54"/>
        <v>1</v>
      </c>
    </row>
    <row r="3508" spans="1:8" x14ac:dyDescent="0.25">
      <c r="A3508" t="s">
        <v>5190</v>
      </c>
      <c r="B3508" t="s">
        <v>5025</v>
      </c>
      <c r="C3508" t="s">
        <v>5015</v>
      </c>
      <c r="D3508" s="1">
        <v>302499.7</v>
      </c>
      <c r="E3508" s="1">
        <v>211749.79</v>
      </c>
      <c r="F3508" s="1">
        <v>90749.91</v>
      </c>
      <c r="G3508" s="50">
        <v>10</v>
      </c>
      <c r="H3508" s="50">
        <f t="shared" si="54"/>
        <v>1</v>
      </c>
    </row>
    <row r="3509" spans="1:8" x14ac:dyDescent="0.25">
      <c r="A3509" t="s">
        <v>5189</v>
      </c>
      <c r="B3509" t="s">
        <v>5021</v>
      </c>
      <c r="C3509" t="s">
        <v>5014</v>
      </c>
      <c r="D3509" s="1">
        <v>153797.51999999999</v>
      </c>
      <c r="E3509" s="1">
        <v>107658.264</v>
      </c>
      <c r="F3509" s="1">
        <v>46139.256000000001</v>
      </c>
      <c r="G3509" s="50">
        <v>8</v>
      </c>
      <c r="H3509" s="50">
        <f t="shared" si="54"/>
        <v>1</v>
      </c>
    </row>
    <row r="3510" spans="1:8" x14ac:dyDescent="0.25">
      <c r="A3510" t="s">
        <v>5186</v>
      </c>
      <c r="B3510" t="s">
        <v>5024</v>
      </c>
      <c r="C3510" t="s">
        <v>5013</v>
      </c>
      <c r="D3510" s="1">
        <v>419912.64</v>
      </c>
      <c r="E3510" s="1">
        <v>293938.848</v>
      </c>
      <c r="F3510" s="1">
        <v>125973.792</v>
      </c>
      <c r="G3510" s="50">
        <v>12</v>
      </c>
      <c r="H3510" s="50">
        <f t="shared" si="54"/>
        <v>1</v>
      </c>
    </row>
    <row r="3511" spans="1:8" x14ac:dyDescent="0.25">
      <c r="A3511" t="s">
        <v>5191</v>
      </c>
      <c r="B3511" t="s">
        <v>5019</v>
      </c>
      <c r="C3511" t="s">
        <v>5015</v>
      </c>
      <c r="D3511" s="1">
        <v>116605.3</v>
      </c>
      <c r="E3511" s="1">
        <v>81623.710000000006</v>
      </c>
      <c r="F3511" s="1">
        <v>34981.589999999997</v>
      </c>
      <c r="G3511" s="50">
        <v>5</v>
      </c>
      <c r="H3511" s="50">
        <f t="shared" si="54"/>
        <v>1</v>
      </c>
    </row>
    <row r="3512" spans="1:8" x14ac:dyDescent="0.25">
      <c r="A3512" t="s">
        <v>5191</v>
      </c>
      <c r="B3512" t="s">
        <v>5026</v>
      </c>
      <c r="C3512" t="s">
        <v>5015</v>
      </c>
      <c r="D3512" s="1">
        <v>46597.5</v>
      </c>
      <c r="E3512" s="1">
        <v>32618.25</v>
      </c>
      <c r="F3512" s="1">
        <v>13979.25</v>
      </c>
      <c r="G3512" s="50">
        <v>6</v>
      </c>
      <c r="H3512" s="50">
        <f t="shared" si="54"/>
        <v>1</v>
      </c>
    </row>
    <row r="3513" spans="1:8" x14ac:dyDescent="0.25">
      <c r="A3513" t="s">
        <v>5188</v>
      </c>
      <c r="B3513" t="s">
        <v>5023</v>
      </c>
      <c r="C3513" t="s">
        <v>5016</v>
      </c>
      <c r="D3513" s="1">
        <v>107153.01</v>
      </c>
      <c r="E3513" s="1">
        <v>75007.107000000004</v>
      </c>
      <c r="F3513" s="1">
        <v>32145.902999999998</v>
      </c>
      <c r="G3513" s="50">
        <v>3</v>
      </c>
      <c r="H3513" s="50">
        <f t="shared" si="54"/>
        <v>1</v>
      </c>
    </row>
    <row r="3514" spans="1:8" x14ac:dyDescent="0.25">
      <c r="A3514" t="s">
        <v>5192</v>
      </c>
      <c r="B3514" t="s">
        <v>5021</v>
      </c>
      <c r="C3514" t="s">
        <v>5016</v>
      </c>
      <c r="D3514" s="1">
        <v>62381.65</v>
      </c>
      <c r="E3514" s="1">
        <v>43667.154999999999</v>
      </c>
      <c r="F3514" s="1">
        <v>18714.494999999999</v>
      </c>
      <c r="G3514" s="50">
        <v>5</v>
      </c>
      <c r="H3514" s="50">
        <f t="shared" si="54"/>
        <v>1</v>
      </c>
    </row>
    <row r="3515" spans="1:8" x14ac:dyDescent="0.25">
      <c r="A3515" t="s">
        <v>5185</v>
      </c>
      <c r="B3515" t="s">
        <v>5026</v>
      </c>
      <c r="C3515" t="s">
        <v>5013</v>
      </c>
      <c r="D3515" s="1">
        <v>229544.81</v>
      </c>
      <c r="E3515" s="1">
        <v>160681.367</v>
      </c>
      <c r="F3515" s="1">
        <v>68863.442999999999</v>
      </c>
      <c r="G3515" s="50">
        <v>11</v>
      </c>
      <c r="H3515" s="50">
        <f t="shared" si="54"/>
        <v>1</v>
      </c>
    </row>
    <row r="3516" spans="1:8" x14ac:dyDescent="0.25">
      <c r="A3516" t="s">
        <v>5191</v>
      </c>
      <c r="B3516" t="s">
        <v>5022</v>
      </c>
      <c r="C3516" t="s">
        <v>5014</v>
      </c>
      <c r="D3516" s="1">
        <v>118573</v>
      </c>
      <c r="E3516" s="1">
        <v>83001.100000000006</v>
      </c>
      <c r="F3516" s="1">
        <v>35571.9</v>
      </c>
      <c r="G3516" s="50">
        <v>7</v>
      </c>
      <c r="H3516" s="50">
        <f t="shared" si="54"/>
        <v>1</v>
      </c>
    </row>
    <row r="3517" spans="1:8" x14ac:dyDescent="0.25">
      <c r="A3517" t="s">
        <v>5187</v>
      </c>
      <c r="B3517" t="s">
        <v>5026</v>
      </c>
      <c r="C3517" t="s">
        <v>5016</v>
      </c>
      <c r="D3517" s="1">
        <v>243712</v>
      </c>
      <c r="E3517" s="1">
        <v>170598.39999999999</v>
      </c>
      <c r="F3517" s="1">
        <v>73113.600000000006</v>
      </c>
      <c r="G3517" s="50">
        <v>8</v>
      </c>
      <c r="H3517" s="50">
        <f t="shared" si="54"/>
        <v>1</v>
      </c>
    </row>
    <row r="3518" spans="1:8" x14ac:dyDescent="0.25">
      <c r="A3518" t="s">
        <v>5185</v>
      </c>
      <c r="B3518" t="s">
        <v>5020</v>
      </c>
      <c r="C3518" t="s">
        <v>5017</v>
      </c>
      <c r="D3518" s="1">
        <v>52641.72</v>
      </c>
      <c r="E3518" s="1">
        <v>36849.203999999998</v>
      </c>
      <c r="F3518" s="1">
        <v>15792.516</v>
      </c>
      <c r="G3518" s="50">
        <v>9</v>
      </c>
      <c r="H3518" s="50">
        <f t="shared" si="54"/>
        <v>1</v>
      </c>
    </row>
    <row r="3519" spans="1:8" x14ac:dyDescent="0.25">
      <c r="A3519" t="s">
        <v>5183</v>
      </c>
      <c r="B3519" t="s">
        <v>5019</v>
      </c>
      <c r="C3519" t="s">
        <v>5014</v>
      </c>
      <c r="D3519" s="1">
        <v>191741</v>
      </c>
      <c r="E3519" s="1">
        <v>134218.70000000001</v>
      </c>
      <c r="F3519" s="1">
        <v>57522.3</v>
      </c>
      <c r="G3519" s="50">
        <v>5</v>
      </c>
      <c r="H3519" s="50">
        <f t="shared" si="54"/>
        <v>1</v>
      </c>
    </row>
    <row r="3520" spans="1:8" x14ac:dyDescent="0.25">
      <c r="A3520" t="s">
        <v>5194</v>
      </c>
      <c r="B3520" t="s">
        <v>5023</v>
      </c>
      <c r="C3520" t="s">
        <v>5015</v>
      </c>
      <c r="D3520" s="1">
        <v>26791.73</v>
      </c>
      <c r="E3520" s="1">
        <v>18754.210999999999</v>
      </c>
      <c r="F3520" s="1">
        <v>8037.5190000000002</v>
      </c>
      <c r="G3520" s="50">
        <v>7</v>
      </c>
      <c r="H3520" s="50">
        <f t="shared" si="54"/>
        <v>1</v>
      </c>
    </row>
    <row r="3521" spans="1:8" x14ac:dyDescent="0.25">
      <c r="A3521" t="s">
        <v>5193</v>
      </c>
      <c r="B3521" t="s">
        <v>5021</v>
      </c>
      <c r="C3521" t="s">
        <v>5016</v>
      </c>
      <c r="D3521" s="1">
        <v>51108.75</v>
      </c>
      <c r="E3521" s="1">
        <v>35776.125</v>
      </c>
      <c r="F3521" s="1">
        <v>15332.625</v>
      </c>
      <c r="G3521" s="50">
        <v>3</v>
      </c>
      <c r="H3521" s="50">
        <f t="shared" si="54"/>
        <v>1</v>
      </c>
    </row>
    <row r="3522" spans="1:8" x14ac:dyDescent="0.25">
      <c r="A3522" t="s">
        <v>5189</v>
      </c>
      <c r="B3522" t="s">
        <v>5024</v>
      </c>
      <c r="C3522" t="s">
        <v>5015</v>
      </c>
      <c r="D3522" s="1">
        <v>5064.93</v>
      </c>
      <c r="E3522" s="1">
        <v>3545.451</v>
      </c>
      <c r="F3522" s="1">
        <v>1519.479</v>
      </c>
      <c r="G3522" s="50">
        <v>3</v>
      </c>
      <c r="H3522" s="50">
        <f t="shared" si="54"/>
        <v>1</v>
      </c>
    </row>
    <row r="3523" spans="1:8" x14ac:dyDescent="0.25">
      <c r="A3523" t="s">
        <v>5189</v>
      </c>
      <c r="B3523" t="s">
        <v>5025</v>
      </c>
      <c r="C3523" t="s">
        <v>5017</v>
      </c>
      <c r="D3523" s="1">
        <v>25574.16</v>
      </c>
      <c r="E3523" s="1">
        <v>17901.912</v>
      </c>
      <c r="F3523" s="1">
        <v>7672.2479999999996</v>
      </c>
      <c r="G3523" s="50">
        <v>3</v>
      </c>
      <c r="H3523" s="50">
        <f t="shared" ref="H3523:H3586" si="55">SUBTOTAL(103,A3523)</f>
        <v>1</v>
      </c>
    </row>
    <row r="3524" spans="1:8" x14ac:dyDescent="0.25">
      <c r="A3524" t="s">
        <v>5192</v>
      </c>
      <c r="B3524" t="s">
        <v>5020</v>
      </c>
      <c r="C3524" t="s">
        <v>5014</v>
      </c>
      <c r="D3524" s="1">
        <v>109537.68</v>
      </c>
      <c r="E3524" s="1">
        <v>76676.376000000004</v>
      </c>
      <c r="F3524" s="1">
        <v>32861.303999999996</v>
      </c>
      <c r="G3524" s="50">
        <v>3</v>
      </c>
      <c r="H3524" s="50">
        <f t="shared" si="55"/>
        <v>1</v>
      </c>
    </row>
    <row r="3525" spans="1:8" x14ac:dyDescent="0.25">
      <c r="A3525" t="s">
        <v>5192</v>
      </c>
      <c r="B3525" t="s">
        <v>5021</v>
      </c>
      <c r="C3525" t="s">
        <v>5013</v>
      </c>
      <c r="D3525" s="1">
        <v>77993.37</v>
      </c>
      <c r="E3525" s="1">
        <v>54595.358999999997</v>
      </c>
      <c r="F3525" s="1">
        <v>23398.010999999999</v>
      </c>
      <c r="G3525" s="50">
        <v>9</v>
      </c>
      <c r="H3525" s="50">
        <f t="shared" si="55"/>
        <v>1</v>
      </c>
    </row>
    <row r="3526" spans="1:8" x14ac:dyDescent="0.25">
      <c r="A3526" t="s">
        <v>5187</v>
      </c>
      <c r="B3526" t="s">
        <v>5025</v>
      </c>
      <c r="C3526" t="s">
        <v>5015</v>
      </c>
      <c r="D3526" s="1">
        <v>168708.8</v>
      </c>
      <c r="E3526" s="1">
        <v>118096.16</v>
      </c>
      <c r="F3526" s="1">
        <v>50612.639999999999</v>
      </c>
      <c r="G3526" s="50">
        <v>10</v>
      </c>
      <c r="H3526" s="50">
        <f t="shared" si="55"/>
        <v>1</v>
      </c>
    </row>
    <row r="3527" spans="1:8" x14ac:dyDescent="0.25">
      <c r="A3527" t="s">
        <v>5184</v>
      </c>
      <c r="B3527" t="s">
        <v>5020</v>
      </c>
      <c r="C3527" t="s">
        <v>5015</v>
      </c>
      <c r="D3527" s="1">
        <v>17632</v>
      </c>
      <c r="E3527" s="1">
        <v>12342.4</v>
      </c>
      <c r="F3527" s="1">
        <v>5289.6</v>
      </c>
      <c r="G3527" s="50">
        <v>2</v>
      </c>
      <c r="H3527" s="50">
        <f t="shared" si="55"/>
        <v>1</v>
      </c>
    </row>
    <row r="3528" spans="1:8" x14ac:dyDescent="0.25">
      <c r="A3528" t="s">
        <v>5186</v>
      </c>
      <c r="B3528" t="s">
        <v>5020</v>
      </c>
      <c r="C3528" t="s">
        <v>5013</v>
      </c>
      <c r="D3528" s="1">
        <v>237822.66</v>
      </c>
      <c r="E3528" s="1">
        <v>166475.86199999999</v>
      </c>
      <c r="F3528" s="1">
        <v>71346.797999999995</v>
      </c>
      <c r="G3528" s="50">
        <v>9</v>
      </c>
      <c r="H3528" s="50">
        <f t="shared" si="55"/>
        <v>1</v>
      </c>
    </row>
    <row r="3529" spans="1:8" x14ac:dyDescent="0.25">
      <c r="A3529" t="s">
        <v>5192</v>
      </c>
      <c r="B3529" t="s">
        <v>5024</v>
      </c>
      <c r="C3529" t="s">
        <v>5017</v>
      </c>
      <c r="D3529" s="1">
        <v>204690</v>
      </c>
      <c r="E3529" s="1">
        <v>143283</v>
      </c>
      <c r="F3529" s="1">
        <v>61407</v>
      </c>
      <c r="G3529" s="50">
        <v>10</v>
      </c>
      <c r="H3529" s="50">
        <f t="shared" si="55"/>
        <v>1</v>
      </c>
    </row>
    <row r="3530" spans="1:8" x14ac:dyDescent="0.25">
      <c r="A3530" t="s">
        <v>5184</v>
      </c>
      <c r="B3530" t="s">
        <v>5020</v>
      </c>
      <c r="C3530" t="s">
        <v>5013</v>
      </c>
      <c r="D3530" s="1">
        <v>21398</v>
      </c>
      <c r="E3530" s="1">
        <v>14978.6</v>
      </c>
      <c r="F3530" s="1">
        <v>6419.4</v>
      </c>
      <c r="G3530" s="50">
        <v>5</v>
      </c>
      <c r="H3530" s="50">
        <f t="shared" si="55"/>
        <v>1</v>
      </c>
    </row>
    <row r="3531" spans="1:8" x14ac:dyDescent="0.25">
      <c r="A3531" t="s">
        <v>5191</v>
      </c>
      <c r="B3531" t="s">
        <v>5026</v>
      </c>
      <c r="C3531" t="s">
        <v>5016</v>
      </c>
      <c r="D3531" s="1">
        <v>11076</v>
      </c>
      <c r="E3531" s="1">
        <v>7753.2</v>
      </c>
      <c r="F3531" s="1">
        <v>3322.8</v>
      </c>
      <c r="G3531" s="50">
        <v>1</v>
      </c>
      <c r="H3531" s="50">
        <f t="shared" si="55"/>
        <v>1</v>
      </c>
    </row>
    <row r="3532" spans="1:8" x14ac:dyDescent="0.25">
      <c r="A3532" t="s">
        <v>5184</v>
      </c>
      <c r="B3532" t="s">
        <v>5022</v>
      </c>
      <c r="C3532" t="s">
        <v>5014</v>
      </c>
      <c r="D3532" s="1">
        <v>151448.4</v>
      </c>
      <c r="E3532" s="1">
        <v>106013.88</v>
      </c>
      <c r="F3532" s="1">
        <v>45434.52</v>
      </c>
      <c r="G3532" s="50">
        <v>10</v>
      </c>
      <c r="H3532" s="50">
        <f t="shared" si="55"/>
        <v>1</v>
      </c>
    </row>
    <row r="3533" spans="1:8" x14ac:dyDescent="0.25">
      <c r="A3533" t="s">
        <v>5186</v>
      </c>
      <c r="B3533" t="s">
        <v>5022</v>
      </c>
      <c r="C3533" t="s">
        <v>5015</v>
      </c>
      <c r="D3533" s="1">
        <v>92208</v>
      </c>
      <c r="E3533" s="1">
        <v>64545.599999999999</v>
      </c>
      <c r="F3533" s="1">
        <v>27662.400000000001</v>
      </c>
      <c r="G3533" s="50">
        <v>4</v>
      </c>
      <c r="H3533" s="50">
        <f t="shared" si="55"/>
        <v>1</v>
      </c>
    </row>
    <row r="3534" spans="1:8" x14ac:dyDescent="0.25">
      <c r="A3534" t="s">
        <v>5192</v>
      </c>
      <c r="B3534" t="s">
        <v>5025</v>
      </c>
      <c r="C3534" t="s">
        <v>5013</v>
      </c>
      <c r="D3534" s="1">
        <v>30184.92</v>
      </c>
      <c r="E3534" s="1">
        <v>21129.444</v>
      </c>
      <c r="F3534" s="1">
        <v>9055.4760000000006</v>
      </c>
      <c r="G3534" s="50">
        <v>1</v>
      </c>
      <c r="H3534" s="50">
        <f t="shared" si="55"/>
        <v>1</v>
      </c>
    </row>
    <row r="3535" spans="1:8" x14ac:dyDescent="0.25">
      <c r="A3535" t="s">
        <v>5188</v>
      </c>
      <c r="B3535" t="s">
        <v>5026</v>
      </c>
      <c r="C3535" t="s">
        <v>5015</v>
      </c>
      <c r="D3535" s="1">
        <v>236709</v>
      </c>
      <c r="E3535" s="1">
        <v>165696.29999999999</v>
      </c>
      <c r="F3535" s="1">
        <v>71012.7</v>
      </c>
      <c r="G3535" s="50">
        <v>11</v>
      </c>
      <c r="H3535" s="50">
        <f t="shared" si="55"/>
        <v>1</v>
      </c>
    </row>
    <row r="3536" spans="1:8" x14ac:dyDescent="0.25">
      <c r="A3536" t="s">
        <v>5184</v>
      </c>
      <c r="B3536" t="s">
        <v>5022</v>
      </c>
      <c r="C3536" t="s">
        <v>5016</v>
      </c>
      <c r="D3536" s="1">
        <v>301807.44</v>
      </c>
      <c r="E3536" s="1">
        <v>211265.20800000001</v>
      </c>
      <c r="F3536" s="1">
        <v>90542.232000000004</v>
      </c>
      <c r="G3536" s="50">
        <v>11</v>
      </c>
      <c r="H3536" s="50">
        <f t="shared" si="55"/>
        <v>1</v>
      </c>
    </row>
    <row r="3537" spans="1:8" x14ac:dyDescent="0.25">
      <c r="A3537" t="s">
        <v>5186</v>
      </c>
      <c r="B3537" t="s">
        <v>5021</v>
      </c>
      <c r="C3537" t="s">
        <v>5013</v>
      </c>
      <c r="D3537" s="1">
        <v>260790</v>
      </c>
      <c r="E3537" s="1">
        <v>182553</v>
      </c>
      <c r="F3537" s="1">
        <v>78237</v>
      </c>
      <c r="G3537" s="50">
        <v>10</v>
      </c>
      <c r="H3537" s="50">
        <f t="shared" si="55"/>
        <v>1</v>
      </c>
    </row>
    <row r="3538" spans="1:8" x14ac:dyDescent="0.25">
      <c r="A3538" t="s">
        <v>5192</v>
      </c>
      <c r="B3538" t="s">
        <v>5022</v>
      </c>
      <c r="C3538" t="s">
        <v>5013</v>
      </c>
      <c r="D3538" s="1">
        <v>25050</v>
      </c>
      <c r="E3538" s="1">
        <v>17535</v>
      </c>
      <c r="F3538" s="1">
        <v>7515</v>
      </c>
      <c r="G3538" s="50">
        <v>6</v>
      </c>
      <c r="H3538" s="50">
        <f t="shared" si="55"/>
        <v>1</v>
      </c>
    </row>
    <row r="3539" spans="1:8" x14ac:dyDescent="0.25">
      <c r="A3539" t="s">
        <v>5193</v>
      </c>
      <c r="B3539" t="s">
        <v>5023</v>
      </c>
      <c r="C3539" t="s">
        <v>5015</v>
      </c>
      <c r="D3539" s="1">
        <v>240324.84</v>
      </c>
      <c r="E3539" s="1">
        <v>168227.38800000001</v>
      </c>
      <c r="F3539" s="1">
        <v>72097.452000000005</v>
      </c>
      <c r="G3539" s="50">
        <v>7</v>
      </c>
      <c r="H3539" s="50">
        <f t="shared" si="55"/>
        <v>1</v>
      </c>
    </row>
    <row r="3540" spans="1:8" x14ac:dyDescent="0.25">
      <c r="A3540" t="s">
        <v>5194</v>
      </c>
      <c r="B3540" t="s">
        <v>5024</v>
      </c>
      <c r="C3540" t="s">
        <v>5014</v>
      </c>
      <c r="D3540" s="1">
        <v>57499.519999999997</v>
      </c>
      <c r="E3540" s="1">
        <v>40249.663999999997</v>
      </c>
      <c r="F3540" s="1">
        <v>17249.856</v>
      </c>
      <c r="G3540" s="50">
        <v>4</v>
      </c>
      <c r="H3540" s="50">
        <f t="shared" si="55"/>
        <v>1</v>
      </c>
    </row>
    <row r="3541" spans="1:8" x14ac:dyDescent="0.25">
      <c r="A3541" t="s">
        <v>5188</v>
      </c>
      <c r="B3541" t="s">
        <v>5019</v>
      </c>
      <c r="C3541" t="s">
        <v>5013</v>
      </c>
      <c r="D3541" s="1">
        <v>19826.560000000001</v>
      </c>
      <c r="E3541" s="1">
        <v>13878.592000000001</v>
      </c>
      <c r="F3541" s="1">
        <v>5947.9679999999998</v>
      </c>
      <c r="G3541" s="50">
        <v>1</v>
      </c>
      <c r="H3541" s="50">
        <f t="shared" si="55"/>
        <v>1</v>
      </c>
    </row>
    <row r="3542" spans="1:8" x14ac:dyDescent="0.25">
      <c r="A3542" t="s">
        <v>5185</v>
      </c>
      <c r="B3542" t="s">
        <v>5022</v>
      </c>
      <c r="C3542" t="s">
        <v>5017</v>
      </c>
      <c r="D3542" s="1">
        <v>57852.76</v>
      </c>
      <c r="E3542" s="1">
        <v>40496.932000000001</v>
      </c>
      <c r="F3542" s="1">
        <v>17355.828000000001</v>
      </c>
      <c r="G3542" s="50">
        <v>4</v>
      </c>
      <c r="H3542" s="50">
        <f t="shared" si="55"/>
        <v>1</v>
      </c>
    </row>
    <row r="3543" spans="1:8" x14ac:dyDescent="0.25">
      <c r="A3543" t="s">
        <v>5194</v>
      </c>
      <c r="B3543" t="s">
        <v>5025</v>
      </c>
      <c r="C3543" t="s">
        <v>5016</v>
      </c>
      <c r="D3543" s="1">
        <v>71300.320000000007</v>
      </c>
      <c r="E3543" s="1">
        <v>49910.224000000002</v>
      </c>
      <c r="F3543" s="1">
        <v>21390.096000000001</v>
      </c>
      <c r="G3543" s="50">
        <v>7</v>
      </c>
      <c r="H3543" s="50">
        <f t="shared" si="55"/>
        <v>1</v>
      </c>
    </row>
    <row r="3544" spans="1:8" x14ac:dyDescent="0.25">
      <c r="A3544" t="s">
        <v>5183</v>
      </c>
      <c r="B3544" t="s">
        <v>5022</v>
      </c>
      <c r="C3544" t="s">
        <v>5014</v>
      </c>
      <c r="D3544" s="1">
        <v>84447</v>
      </c>
      <c r="E3544" s="1">
        <v>59112.9</v>
      </c>
      <c r="F3544" s="1">
        <v>25334.1</v>
      </c>
      <c r="G3544" s="50">
        <v>3</v>
      </c>
      <c r="H3544" s="50">
        <f t="shared" si="55"/>
        <v>1</v>
      </c>
    </row>
    <row r="3545" spans="1:8" x14ac:dyDescent="0.25">
      <c r="A3545" t="s">
        <v>5188</v>
      </c>
      <c r="B3545" t="s">
        <v>5020</v>
      </c>
      <c r="C3545" t="s">
        <v>5016</v>
      </c>
      <c r="D3545" s="1">
        <v>50803.5</v>
      </c>
      <c r="E3545" s="1">
        <v>35562.449999999997</v>
      </c>
      <c r="F3545" s="1">
        <v>15241.05</v>
      </c>
      <c r="G3545" s="50">
        <v>5</v>
      </c>
      <c r="H3545" s="50">
        <f t="shared" si="55"/>
        <v>1</v>
      </c>
    </row>
    <row r="3546" spans="1:8" x14ac:dyDescent="0.25">
      <c r="A3546" t="s">
        <v>5190</v>
      </c>
      <c r="B3546" t="s">
        <v>5024</v>
      </c>
      <c r="C3546" t="s">
        <v>5014</v>
      </c>
      <c r="D3546" s="1">
        <v>22270</v>
      </c>
      <c r="E3546" s="1">
        <v>15589</v>
      </c>
      <c r="F3546" s="1">
        <v>6681</v>
      </c>
      <c r="G3546" s="50">
        <v>2</v>
      </c>
      <c r="H3546" s="50">
        <f t="shared" si="55"/>
        <v>1</v>
      </c>
    </row>
    <row r="3547" spans="1:8" x14ac:dyDescent="0.25">
      <c r="A3547" t="s">
        <v>5190</v>
      </c>
      <c r="B3547" t="s">
        <v>5026</v>
      </c>
      <c r="C3547" t="s">
        <v>5017</v>
      </c>
      <c r="D3547" s="1">
        <v>134628</v>
      </c>
      <c r="E3547" s="1">
        <v>94239.6</v>
      </c>
      <c r="F3547" s="1">
        <v>40388.400000000001</v>
      </c>
      <c r="G3547" s="50">
        <v>4</v>
      </c>
      <c r="H3547" s="50">
        <f t="shared" si="55"/>
        <v>1</v>
      </c>
    </row>
    <row r="3548" spans="1:8" x14ac:dyDescent="0.25">
      <c r="A3548" t="s">
        <v>5185</v>
      </c>
      <c r="B3548" t="s">
        <v>5023</v>
      </c>
      <c r="C3548" t="s">
        <v>5016</v>
      </c>
      <c r="D3548" s="1">
        <v>123105.2</v>
      </c>
      <c r="E3548" s="1">
        <v>86173.64</v>
      </c>
      <c r="F3548" s="1">
        <v>36931.56</v>
      </c>
      <c r="G3548" s="50">
        <v>4</v>
      </c>
      <c r="H3548" s="50">
        <f t="shared" si="55"/>
        <v>1</v>
      </c>
    </row>
    <row r="3549" spans="1:8" x14ac:dyDescent="0.25">
      <c r="A3549" t="s">
        <v>5187</v>
      </c>
      <c r="B3549" t="s">
        <v>5023</v>
      </c>
      <c r="C3549" t="s">
        <v>5016</v>
      </c>
      <c r="D3549" s="1">
        <v>23012</v>
      </c>
      <c r="E3549" s="1">
        <v>16108.4</v>
      </c>
      <c r="F3549" s="1">
        <v>6903.6</v>
      </c>
      <c r="G3549" s="50">
        <v>4</v>
      </c>
      <c r="H3549" s="50">
        <f t="shared" si="55"/>
        <v>1</v>
      </c>
    </row>
    <row r="3550" spans="1:8" x14ac:dyDescent="0.25">
      <c r="A3550" t="s">
        <v>5185</v>
      </c>
      <c r="B3550" t="s">
        <v>5023</v>
      </c>
      <c r="C3550" t="s">
        <v>5014</v>
      </c>
      <c r="D3550" s="1">
        <v>81270</v>
      </c>
      <c r="E3550" s="1">
        <v>56889</v>
      </c>
      <c r="F3550" s="1">
        <v>24381</v>
      </c>
      <c r="G3550" s="50">
        <v>4</v>
      </c>
      <c r="H3550" s="50">
        <f t="shared" si="55"/>
        <v>1</v>
      </c>
    </row>
    <row r="3551" spans="1:8" x14ac:dyDescent="0.25">
      <c r="A3551" t="s">
        <v>5189</v>
      </c>
      <c r="B3551" t="s">
        <v>5019</v>
      </c>
      <c r="C3551" t="s">
        <v>5017</v>
      </c>
      <c r="D3551" s="1">
        <v>16245</v>
      </c>
      <c r="E3551" s="1">
        <v>11371.5</v>
      </c>
      <c r="F3551" s="1">
        <v>4873.5</v>
      </c>
      <c r="G3551" s="50">
        <v>5</v>
      </c>
      <c r="H3551" s="50">
        <f t="shared" si="55"/>
        <v>1</v>
      </c>
    </row>
    <row r="3552" spans="1:8" x14ac:dyDescent="0.25">
      <c r="A3552" t="s">
        <v>5186</v>
      </c>
      <c r="B3552" t="s">
        <v>5020</v>
      </c>
      <c r="C3552" t="s">
        <v>5017</v>
      </c>
      <c r="D3552" s="1">
        <v>287443.8</v>
      </c>
      <c r="E3552" s="1">
        <v>201210.66</v>
      </c>
      <c r="F3552" s="1">
        <v>86233.14</v>
      </c>
      <c r="G3552" s="50">
        <v>12</v>
      </c>
      <c r="H3552" s="50">
        <f t="shared" si="55"/>
        <v>1</v>
      </c>
    </row>
    <row r="3553" spans="1:8" x14ac:dyDescent="0.25">
      <c r="A3553" t="s">
        <v>5183</v>
      </c>
      <c r="B3553" t="s">
        <v>5020</v>
      </c>
      <c r="C3553" t="s">
        <v>5016</v>
      </c>
      <c r="D3553" s="1">
        <v>12099.96</v>
      </c>
      <c r="E3553" s="1">
        <v>8469.9719999999998</v>
      </c>
      <c r="F3553" s="1">
        <v>3629.9879999999998</v>
      </c>
      <c r="G3553" s="50">
        <v>2</v>
      </c>
      <c r="H3553" s="50">
        <f t="shared" si="55"/>
        <v>1</v>
      </c>
    </row>
    <row r="3554" spans="1:8" x14ac:dyDescent="0.25">
      <c r="A3554" t="s">
        <v>5186</v>
      </c>
      <c r="B3554" t="s">
        <v>5023</v>
      </c>
      <c r="C3554" t="s">
        <v>5016</v>
      </c>
      <c r="D3554" s="1">
        <v>162558.72</v>
      </c>
      <c r="E3554" s="1">
        <v>113791.10400000001</v>
      </c>
      <c r="F3554" s="1">
        <v>48767.616000000002</v>
      </c>
      <c r="G3554" s="50">
        <v>9</v>
      </c>
      <c r="H3554" s="50">
        <f t="shared" si="55"/>
        <v>1</v>
      </c>
    </row>
    <row r="3555" spans="1:8" x14ac:dyDescent="0.25">
      <c r="A3555" t="s">
        <v>5192</v>
      </c>
      <c r="B3555" t="s">
        <v>5022</v>
      </c>
      <c r="C3555" t="s">
        <v>5017</v>
      </c>
      <c r="D3555" s="1">
        <v>159384</v>
      </c>
      <c r="E3555" s="1">
        <v>111568.8</v>
      </c>
      <c r="F3555" s="1">
        <v>47815.199999999997</v>
      </c>
      <c r="G3555" s="50">
        <v>12</v>
      </c>
      <c r="H3555" s="50">
        <f t="shared" si="55"/>
        <v>1</v>
      </c>
    </row>
    <row r="3556" spans="1:8" x14ac:dyDescent="0.25">
      <c r="A3556" t="s">
        <v>5187</v>
      </c>
      <c r="B3556" t="s">
        <v>5022</v>
      </c>
      <c r="C3556" t="s">
        <v>5015</v>
      </c>
      <c r="D3556" s="1">
        <v>33725.120000000003</v>
      </c>
      <c r="E3556" s="1">
        <v>23607.583999999999</v>
      </c>
      <c r="F3556" s="1">
        <v>10117.536</v>
      </c>
      <c r="G3556" s="50">
        <v>1</v>
      </c>
      <c r="H3556" s="50">
        <f t="shared" si="55"/>
        <v>1</v>
      </c>
    </row>
    <row r="3557" spans="1:8" x14ac:dyDescent="0.25">
      <c r="A3557" t="s">
        <v>5184</v>
      </c>
      <c r="B3557" t="s">
        <v>5026</v>
      </c>
      <c r="C3557" t="s">
        <v>5017</v>
      </c>
      <c r="D3557" s="1">
        <v>7674.24</v>
      </c>
      <c r="E3557" s="1">
        <v>5371.9679999999998</v>
      </c>
      <c r="F3557" s="1">
        <v>2302.2719999999999</v>
      </c>
      <c r="G3557" s="50">
        <v>1</v>
      </c>
      <c r="H3557" s="50">
        <f t="shared" si="55"/>
        <v>1</v>
      </c>
    </row>
    <row r="3558" spans="1:8" x14ac:dyDescent="0.25">
      <c r="A3558" t="s">
        <v>5187</v>
      </c>
      <c r="B3558" t="s">
        <v>5023</v>
      </c>
      <c r="C3558" t="s">
        <v>5014</v>
      </c>
      <c r="D3558" s="1">
        <v>212580.48000000001</v>
      </c>
      <c r="E3558" s="1">
        <v>148806.33600000001</v>
      </c>
      <c r="F3558" s="1">
        <v>63774.144</v>
      </c>
      <c r="G3558" s="50">
        <v>6</v>
      </c>
      <c r="H3558" s="50">
        <f t="shared" si="55"/>
        <v>1</v>
      </c>
    </row>
    <row r="3559" spans="1:8" x14ac:dyDescent="0.25">
      <c r="A3559" t="s">
        <v>5189</v>
      </c>
      <c r="B3559" t="s">
        <v>5020</v>
      </c>
      <c r="C3559" t="s">
        <v>5015</v>
      </c>
      <c r="D3559" s="1">
        <v>27835.360000000001</v>
      </c>
      <c r="E3559" s="1">
        <v>19484.752</v>
      </c>
      <c r="F3559" s="1">
        <v>8350.6080000000002</v>
      </c>
      <c r="G3559" s="50">
        <v>1</v>
      </c>
      <c r="H3559" s="50">
        <f t="shared" si="55"/>
        <v>1</v>
      </c>
    </row>
    <row r="3560" spans="1:8" x14ac:dyDescent="0.25">
      <c r="A3560" t="s">
        <v>5190</v>
      </c>
      <c r="B3560" t="s">
        <v>5022</v>
      </c>
      <c r="C3560" t="s">
        <v>5017</v>
      </c>
      <c r="D3560" s="1">
        <v>203556</v>
      </c>
      <c r="E3560" s="1">
        <v>142489.20000000001</v>
      </c>
      <c r="F3560" s="1">
        <v>61066.8</v>
      </c>
      <c r="G3560" s="50">
        <v>12</v>
      </c>
      <c r="H3560" s="50">
        <f t="shared" si="55"/>
        <v>1</v>
      </c>
    </row>
    <row r="3561" spans="1:8" x14ac:dyDescent="0.25">
      <c r="A3561" t="s">
        <v>5192</v>
      </c>
      <c r="B3561" t="s">
        <v>5019</v>
      </c>
      <c r="C3561" t="s">
        <v>5013</v>
      </c>
      <c r="D3561" s="1">
        <v>29176.16</v>
      </c>
      <c r="E3561" s="1">
        <v>20423.312000000002</v>
      </c>
      <c r="F3561" s="1">
        <v>8752.848</v>
      </c>
      <c r="G3561" s="50">
        <v>1</v>
      </c>
      <c r="H3561" s="50">
        <f t="shared" si="55"/>
        <v>1</v>
      </c>
    </row>
    <row r="3562" spans="1:8" x14ac:dyDescent="0.25">
      <c r="A3562" t="s">
        <v>5183</v>
      </c>
      <c r="B3562" t="s">
        <v>5019</v>
      </c>
      <c r="C3562" t="s">
        <v>5016</v>
      </c>
      <c r="D3562" s="1">
        <v>381419.28</v>
      </c>
      <c r="E3562" s="1">
        <v>266993.49599999998</v>
      </c>
      <c r="F3562" s="1">
        <v>114425.784</v>
      </c>
      <c r="G3562" s="50">
        <v>11</v>
      </c>
      <c r="H3562" s="50">
        <f t="shared" si="55"/>
        <v>1</v>
      </c>
    </row>
    <row r="3563" spans="1:8" x14ac:dyDescent="0.25">
      <c r="A3563" t="s">
        <v>5183</v>
      </c>
      <c r="B3563" t="s">
        <v>5025</v>
      </c>
      <c r="C3563" t="s">
        <v>5016</v>
      </c>
      <c r="D3563" s="1">
        <v>46212</v>
      </c>
      <c r="E3563" s="1">
        <v>32348.400000000001</v>
      </c>
      <c r="F3563" s="1">
        <v>13863.6</v>
      </c>
      <c r="G3563" s="50">
        <v>6</v>
      </c>
      <c r="H3563" s="50">
        <f t="shared" si="55"/>
        <v>1</v>
      </c>
    </row>
    <row r="3564" spans="1:8" x14ac:dyDescent="0.25">
      <c r="A3564" t="s">
        <v>5184</v>
      </c>
      <c r="B3564" t="s">
        <v>5020</v>
      </c>
      <c r="C3564" t="s">
        <v>5014</v>
      </c>
      <c r="D3564" s="1">
        <v>113409.92</v>
      </c>
      <c r="E3564" s="1">
        <v>79386.944000000003</v>
      </c>
      <c r="F3564" s="1">
        <v>34022.976000000002</v>
      </c>
      <c r="G3564" s="50">
        <v>4</v>
      </c>
      <c r="H3564" s="50">
        <f t="shared" si="55"/>
        <v>1</v>
      </c>
    </row>
    <row r="3565" spans="1:8" x14ac:dyDescent="0.25">
      <c r="A3565" t="s">
        <v>5188</v>
      </c>
      <c r="B3565" t="s">
        <v>5024</v>
      </c>
      <c r="C3565" t="s">
        <v>5015</v>
      </c>
      <c r="D3565" s="1">
        <v>37480.74</v>
      </c>
      <c r="E3565" s="1">
        <v>26236.518</v>
      </c>
      <c r="F3565" s="1">
        <v>11244.222</v>
      </c>
      <c r="G3565" s="50">
        <v>6</v>
      </c>
      <c r="H3565" s="50">
        <f t="shared" si="55"/>
        <v>1</v>
      </c>
    </row>
    <row r="3566" spans="1:8" x14ac:dyDescent="0.25">
      <c r="A3566" t="s">
        <v>5188</v>
      </c>
      <c r="B3566" t="s">
        <v>5024</v>
      </c>
      <c r="C3566" t="s">
        <v>5016</v>
      </c>
      <c r="D3566" s="1">
        <v>32022</v>
      </c>
      <c r="E3566" s="1">
        <v>22415.4</v>
      </c>
      <c r="F3566" s="1">
        <v>9606.6</v>
      </c>
      <c r="G3566" s="50">
        <v>1</v>
      </c>
      <c r="H3566" s="50">
        <f t="shared" si="55"/>
        <v>1</v>
      </c>
    </row>
    <row r="3567" spans="1:8" x14ac:dyDescent="0.25">
      <c r="A3567" t="s">
        <v>5188</v>
      </c>
      <c r="B3567" t="s">
        <v>5022</v>
      </c>
      <c r="C3567" t="s">
        <v>5014</v>
      </c>
      <c r="D3567" s="1">
        <v>100233.60000000001</v>
      </c>
      <c r="E3567" s="1">
        <v>70163.520000000004</v>
      </c>
      <c r="F3567" s="1">
        <v>30070.080000000002</v>
      </c>
      <c r="G3567" s="50">
        <v>12</v>
      </c>
      <c r="H3567" s="50">
        <f t="shared" si="55"/>
        <v>1</v>
      </c>
    </row>
    <row r="3568" spans="1:8" x14ac:dyDescent="0.25">
      <c r="A3568" t="s">
        <v>5186</v>
      </c>
      <c r="B3568" t="s">
        <v>5020</v>
      </c>
      <c r="C3568" t="s">
        <v>5016</v>
      </c>
      <c r="D3568" s="1">
        <v>5319</v>
      </c>
      <c r="E3568" s="1">
        <v>3723.3</v>
      </c>
      <c r="F3568" s="1">
        <v>1595.7</v>
      </c>
      <c r="G3568" s="50">
        <v>3</v>
      </c>
      <c r="H3568" s="50">
        <f t="shared" si="55"/>
        <v>1</v>
      </c>
    </row>
    <row r="3569" spans="1:8" x14ac:dyDescent="0.25">
      <c r="A3569" t="s">
        <v>5192</v>
      </c>
      <c r="B3569" t="s">
        <v>5021</v>
      </c>
      <c r="C3569" t="s">
        <v>5014</v>
      </c>
      <c r="D3569" s="1">
        <v>227939.22</v>
      </c>
      <c r="E3569" s="1">
        <v>159557.454</v>
      </c>
      <c r="F3569" s="1">
        <v>68381.766000000003</v>
      </c>
      <c r="G3569" s="50">
        <v>9</v>
      </c>
      <c r="H3569" s="50">
        <f t="shared" si="55"/>
        <v>1</v>
      </c>
    </row>
    <row r="3570" spans="1:8" x14ac:dyDescent="0.25">
      <c r="A3570" t="s">
        <v>5191</v>
      </c>
      <c r="B3570" t="s">
        <v>5025</v>
      </c>
      <c r="C3570" t="s">
        <v>5013</v>
      </c>
      <c r="D3570" s="1">
        <v>299628</v>
      </c>
      <c r="E3570" s="1">
        <v>209739.6</v>
      </c>
      <c r="F3570" s="1">
        <v>89888.4</v>
      </c>
      <c r="G3570" s="50">
        <v>9</v>
      </c>
      <c r="H3570" s="50">
        <f t="shared" si="55"/>
        <v>1</v>
      </c>
    </row>
    <row r="3571" spans="1:8" x14ac:dyDescent="0.25">
      <c r="A3571" t="s">
        <v>5189</v>
      </c>
      <c r="B3571" t="s">
        <v>5019</v>
      </c>
      <c r="C3571" t="s">
        <v>5016</v>
      </c>
      <c r="D3571" s="1">
        <v>402771.27</v>
      </c>
      <c r="E3571" s="1">
        <v>281939.88900000002</v>
      </c>
      <c r="F3571" s="1">
        <v>120831.38099999999</v>
      </c>
      <c r="G3571" s="50">
        <v>11</v>
      </c>
      <c r="H3571" s="50">
        <f t="shared" si="55"/>
        <v>1</v>
      </c>
    </row>
    <row r="3572" spans="1:8" x14ac:dyDescent="0.25">
      <c r="A3572" t="s">
        <v>5186</v>
      </c>
      <c r="B3572" t="s">
        <v>5021</v>
      </c>
      <c r="C3572" t="s">
        <v>5015</v>
      </c>
      <c r="D3572" s="1">
        <v>29877.75</v>
      </c>
      <c r="E3572" s="1">
        <v>20914.424999999999</v>
      </c>
      <c r="F3572" s="1">
        <v>8963.3250000000007</v>
      </c>
      <c r="G3572" s="50">
        <v>1</v>
      </c>
      <c r="H3572" s="50">
        <f t="shared" si="55"/>
        <v>1</v>
      </c>
    </row>
    <row r="3573" spans="1:8" x14ac:dyDescent="0.25">
      <c r="A3573" t="s">
        <v>5184</v>
      </c>
      <c r="B3573" t="s">
        <v>5022</v>
      </c>
      <c r="C3573" t="s">
        <v>5014</v>
      </c>
      <c r="D3573" s="1">
        <v>105283.36</v>
      </c>
      <c r="E3573" s="1">
        <v>73698.351999999999</v>
      </c>
      <c r="F3573" s="1">
        <v>31585.008000000002</v>
      </c>
      <c r="G3573" s="50">
        <v>7</v>
      </c>
      <c r="H3573" s="50">
        <f t="shared" si="55"/>
        <v>1</v>
      </c>
    </row>
    <row r="3574" spans="1:8" x14ac:dyDescent="0.25">
      <c r="A3574" t="s">
        <v>5190</v>
      </c>
      <c r="B3574" t="s">
        <v>5020</v>
      </c>
      <c r="C3574" t="s">
        <v>5017</v>
      </c>
      <c r="D3574" s="1">
        <v>338848.65</v>
      </c>
      <c r="E3574" s="1">
        <v>237194.05499999999</v>
      </c>
      <c r="F3574" s="1">
        <v>101654.595</v>
      </c>
      <c r="G3574" s="50">
        <v>9</v>
      </c>
      <c r="H3574" s="50">
        <f t="shared" si="55"/>
        <v>1</v>
      </c>
    </row>
    <row r="3575" spans="1:8" x14ac:dyDescent="0.25">
      <c r="A3575" t="s">
        <v>5184</v>
      </c>
      <c r="B3575" t="s">
        <v>5019</v>
      </c>
      <c r="C3575" t="s">
        <v>5017</v>
      </c>
      <c r="D3575" s="1">
        <v>200775.67999999999</v>
      </c>
      <c r="E3575" s="1">
        <v>140542.976</v>
      </c>
      <c r="F3575" s="1">
        <v>60232.703999999998</v>
      </c>
      <c r="G3575" s="50">
        <v>8</v>
      </c>
      <c r="H3575" s="50">
        <f t="shared" si="55"/>
        <v>1</v>
      </c>
    </row>
    <row r="3576" spans="1:8" x14ac:dyDescent="0.25">
      <c r="A3576" t="s">
        <v>5185</v>
      </c>
      <c r="B3576" t="s">
        <v>5024</v>
      </c>
      <c r="C3576" t="s">
        <v>5016</v>
      </c>
      <c r="D3576" s="1">
        <v>111309.12</v>
      </c>
      <c r="E3576" s="1">
        <v>77916.384000000005</v>
      </c>
      <c r="F3576" s="1">
        <v>33392.735999999997</v>
      </c>
      <c r="G3576" s="50">
        <v>8</v>
      </c>
      <c r="H3576" s="50">
        <f t="shared" si="55"/>
        <v>1</v>
      </c>
    </row>
    <row r="3577" spans="1:8" x14ac:dyDescent="0.25">
      <c r="A3577" t="s">
        <v>5193</v>
      </c>
      <c r="B3577" t="s">
        <v>5025</v>
      </c>
      <c r="C3577" t="s">
        <v>5014</v>
      </c>
      <c r="D3577" s="1">
        <v>51282</v>
      </c>
      <c r="E3577" s="1">
        <v>35897.4</v>
      </c>
      <c r="F3577" s="1">
        <v>15384.6</v>
      </c>
      <c r="G3577" s="50">
        <v>6</v>
      </c>
      <c r="H3577" s="50">
        <f t="shared" si="55"/>
        <v>1</v>
      </c>
    </row>
    <row r="3578" spans="1:8" x14ac:dyDescent="0.25">
      <c r="A3578" t="s">
        <v>5188</v>
      </c>
      <c r="B3578" t="s">
        <v>5025</v>
      </c>
      <c r="C3578" t="s">
        <v>5014</v>
      </c>
      <c r="D3578" s="1">
        <v>309141</v>
      </c>
      <c r="E3578" s="1">
        <v>216398.7</v>
      </c>
      <c r="F3578" s="1">
        <v>92742.3</v>
      </c>
      <c r="G3578" s="50">
        <v>9</v>
      </c>
      <c r="H3578" s="50">
        <f t="shared" si="55"/>
        <v>1</v>
      </c>
    </row>
    <row r="3579" spans="1:8" x14ac:dyDescent="0.25">
      <c r="A3579" t="s">
        <v>5183</v>
      </c>
      <c r="B3579" t="s">
        <v>5024</v>
      </c>
      <c r="C3579" t="s">
        <v>5017</v>
      </c>
      <c r="D3579" s="1">
        <v>155505.12</v>
      </c>
      <c r="E3579" s="1">
        <v>108853.584</v>
      </c>
      <c r="F3579" s="1">
        <v>46651.536</v>
      </c>
      <c r="G3579" s="50">
        <v>4</v>
      </c>
      <c r="H3579" s="50">
        <f t="shared" si="55"/>
        <v>1</v>
      </c>
    </row>
    <row r="3580" spans="1:8" x14ac:dyDescent="0.25">
      <c r="A3580" t="s">
        <v>5192</v>
      </c>
      <c r="B3580" t="s">
        <v>5019</v>
      </c>
      <c r="C3580" t="s">
        <v>5013</v>
      </c>
      <c r="D3580" s="1">
        <v>51187.68</v>
      </c>
      <c r="E3580" s="1">
        <v>35831.375999999997</v>
      </c>
      <c r="F3580" s="1">
        <v>15356.304</v>
      </c>
      <c r="G3580" s="50">
        <v>4</v>
      </c>
      <c r="H3580" s="50">
        <f t="shared" si="55"/>
        <v>1</v>
      </c>
    </row>
    <row r="3581" spans="1:8" x14ac:dyDescent="0.25">
      <c r="A3581" t="s">
        <v>5183</v>
      </c>
      <c r="B3581" t="s">
        <v>5026</v>
      </c>
      <c r="C3581" t="s">
        <v>5017</v>
      </c>
      <c r="D3581" s="1">
        <v>277989</v>
      </c>
      <c r="E3581" s="1">
        <v>194592.3</v>
      </c>
      <c r="F3581" s="1">
        <v>83396.7</v>
      </c>
      <c r="G3581" s="50">
        <v>10</v>
      </c>
      <c r="H3581" s="50">
        <f t="shared" si="55"/>
        <v>1</v>
      </c>
    </row>
    <row r="3582" spans="1:8" x14ac:dyDescent="0.25">
      <c r="A3582" t="s">
        <v>5190</v>
      </c>
      <c r="B3582" t="s">
        <v>5023</v>
      </c>
      <c r="C3582" t="s">
        <v>5014</v>
      </c>
      <c r="D3582" s="1">
        <v>191360</v>
      </c>
      <c r="E3582" s="1">
        <v>133952</v>
      </c>
      <c r="F3582" s="1">
        <v>57408</v>
      </c>
      <c r="G3582" s="50">
        <v>8</v>
      </c>
      <c r="H3582" s="50">
        <f t="shared" si="55"/>
        <v>1</v>
      </c>
    </row>
    <row r="3583" spans="1:8" x14ac:dyDescent="0.25">
      <c r="A3583" t="s">
        <v>5190</v>
      </c>
      <c r="B3583" t="s">
        <v>5019</v>
      </c>
      <c r="C3583" t="s">
        <v>5013</v>
      </c>
      <c r="D3583" s="1">
        <v>101013</v>
      </c>
      <c r="E3583" s="1">
        <v>70709.100000000006</v>
      </c>
      <c r="F3583" s="1">
        <v>30303.9</v>
      </c>
      <c r="G3583" s="50">
        <v>6</v>
      </c>
      <c r="H3583" s="50">
        <f t="shared" si="55"/>
        <v>1</v>
      </c>
    </row>
    <row r="3584" spans="1:8" x14ac:dyDescent="0.25">
      <c r="A3584" t="s">
        <v>5191</v>
      </c>
      <c r="B3584" t="s">
        <v>5026</v>
      </c>
      <c r="C3584" t="s">
        <v>5013</v>
      </c>
      <c r="D3584" s="1">
        <v>38349.39</v>
      </c>
      <c r="E3584" s="1">
        <v>26844.573</v>
      </c>
      <c r="F3584" s="1">
        <v>11504.816999999999</v>
      </c>
      <c r="G3584" s="50">
        <v>1</v>
      </c>
      <c r="H3584" s="50">
        <f t="shared" si="55"/>
        <v>1</v>
      </c>
    </row>
    <row r="3585" spans="1:8" x14ac:dyDescent="0.25">
      <c r="A3585" t="s">
        <v>5188</v>
      </c>
      <c r="B3585" t="s">
        <v>5023</v>
      </c>
      <c r="C3585" t="s">
        <v>5015</v>
      </c>
      <c r="D3585" s="1">
        <v>56224</v>
      </c>
      <c r="E3585" s="1">
        <v>39356.800000000003</v>
      </c>
      <c r="F3585" s="1">
        <v>16867.2</v>
      </c>
      <c r="G3585" s="50">
        <v>7</v>
      </c>
      <c r="H3585" s="50">
        <f t="shared" si="55"/>
        <v>1</v>
      </c>
    </row>
    <row r="3586" spans="1:8" x14ac:dyDescent="0.25">
      <c r="A3586" t="s">
        <v>5191</v>
      </c>
      <c r="B3586" t="s">
        <v>5024</v>
      </c>
      <c r="C3586" t="s">
        <v>5013</v>
      </c>
      <c r="D3586" s="1">
        <v>22716.15</v>
      </c>
      <c r="E3586" s="1">
        <v>15901.305</v>
      </c>
      <c r="F3586" s="1">
        <v>6814.8450000000003</v>
      </c>
      <c r="G3586" s="50">
        <v>5</v>
      </c>
      <c r="H3586" s="50">
        <f t="shared" si="55"/>
        <v>1</v>
      </c>
    </row>
    <row r="3587" spans="1:8" x14ac:dyDescent="0.25">
      <c r="A3587" t="s">
        <v>5190</v>
      </c>
      <c r="B3587" t="s">
        <v>5026</v>
      </c>
      <c r="C3587" t="s">
        <v>5017</v>
      </c>
      <c r="D3587" s="1">
        <v>59613</v>
      </c>
      <c r="E3587" s="1">
        <v>41729.1</v>
      </c>
      <c r="F3587" s="1">
        <v>17883.900000000001</v>
      </c>
      <c r="G3587" s="50">
        <v>3</v>
      </c>
      <c r="H3587" s="50">
        <f t="shared" ref="H3587:H3650" si="56">SUBTOTAL(103,A3587)</f>
        <v>1</v>
      </c>
    </row>
    <row r="3588" spans="1:8" x14ac:dyDescent="0.25">
      <c r="A3588" t="s">
        <v>5189</v>
      </c>
      <c r="B3588" t="s">
        <v>5026</v>
      </c>
      <c r="C3588" t="s">
        <v>5013</v>
      </c>
      <c r="D3588" s="1">
        <v>187490.25</v>
      </c>
      <c r="E3588" s="1">
        <v>131243.17499999999</v>
      </c>
      <c r="F3588" s="1">
        <v>56247.074999999997</v>
      </c>
      <c r="G3588" s="50">
        <v>9</v>
      </c>
      <c r="H3588" s="50">
        <f t="shared" si="56"/>
        <v>1</v>
      </c>
    </row>
    <row r="3589" spans="1:8" x14ac:dyDescent="0.25">
      <c r="A3589" t="s">
        <v>5184</v>
      </c>
      <c r="B3589" t="s">
        <v>5025</v>
      </c>
      <c r="C3589" t="s">
        <v>5015</v>
      </c>
      <c r="D3589" s="1">
        <v>3570</v>
      </c>
      <c r="E3589" s="1">
        <v>2499</v>
      </c>
      <c r="F3589" s="1">
        <v>1071</v>
      </c>
      <c r="G3589" s="50">
        <v>2</v>
      </c>
      <c r="H3589" s="50">
        <f t="shared" si="56"/>
        <v>1</v>
      </c>
    </row>
    <row r="3590" spans="1:8" x14ac:dyDescent="0.25">
      <c r="A3590" t="s">
        <v>5191</v>
      </c>
      <c r="B3590" t="s">
        <v>5024</v>
      </c>
      <c r="C3590" t="s">
        <v>5013</v>
      </c>
      <c r="D3590" s="1">
        <v>119178</v>
      </c>
      <c r="E3590" s="1">
        <v>83424.600000000006</v>
      </c>
      <c r="F3590" s="1">
        <v>35753.4</v>
      </c>
      <c r="G3590" s="50">
        <v>9</v>
      </c>
      <c r="H3590" s="50">
        <f t="shared" si="56"/>
        <v>1</v>
      </c>
    </row>
    <row r="3591" spans="1:8" x14ac:dyDescent="0.25">
      <c r="A3591" t="s">
        <v>5190</v>
      </c>
      <c r="B3591" t="s">
        <v>5021</v>
      </c>
      <c r="C3591" t="s">
        <v>5016</v>
      </c>
      <c r="D3591" s="1">
        <v>31138</v>
      </c>
      <c r="E3591" s="1">
        <v>21796.6</v>
      </c>
      <c r="F3591" s="1">
        <v>9341.4</v>
      </c>
      <c r="G3591" s="50">
        <v>1</v>
      </c>
      <c r="H3591" s="50">
        <f t="shared" si="56"/>
        <v>1</v>
      </c>
    </row>
    <row r="3592" spans="1:8" x14ac:dyDescent="0.25">
      <c r="A3592" t="s">
        <v>5192</v>
      </c>
      <c r="B3592" t="s">
        <v>5023</v>
      </c>
      <c r="C3592" t="s">
        <v>5017</v>
      </c>
      <c r="D3592" s="1">
        <v>277102.08000000002</v>
      </c>
      <c r="E3592" s="1">
        <v>193971.45600000001</v>
      </c>
      <c r="F3592" s="1">
        <v>83130.623999999996</v>
      </c>
      <c r="G3592" s="50">
        <v>8</v>
      </c>
      <c r="H3592" s="50">
        <f t="shared" si="56"/>
        <v>1</v>
      </c>
    </row>
    <row r="3593" spans="1:8" x14ac:dyDescent="0.25">
      <c r="A3593" t="s">
        <v>5186</v>
      </c>
      <c r="B3593" t="s">
        <v>5022</v>
      </c>
      <c r="C3593" t="s">
        <v>5016</v>
      </c>
      <c r="D3593" s="1">
        <v>157839</v>
      </c>
      <c r="E3593" s="1">
        <v>110487.3</v>
      </c>
      <c r="F3593" s="1">
        <v>47351.7</v>
      </c>
      <c r="G3593" s="50">
        <v>11</v>
      </c>
      <c r="H3593" s="50">
        <f t="shared" si="56"/>
        <v>1</v>
      </c>
    </row>
    <row r="3594" spans="1:8" x14ac:dyDescent="0.25">
      <c r="A3594" t="s">
        <v>5186</v>
      </c>
      <c r="B3594" t="s">
        <v>5025</v>
      </c>
      <c r="C3594" t="s">
        <v>5014</v>
      </c>
      <c r="D3594" s="1">
        <v>62942</v>
      </c>
      <c r="E3594" s="1">
        <v>44059.4</v>
      </c>
      <c r="F3594" s="1">
        <v>18882.599999999999</v>
      </c>
      <c r="G3594" s="50">
        <v>2</v>
      </c>
      <c r="H3594" s="50">
        <f t="shared" si="56"/>
        <v>1</v>
      </c>
    </row>
    <row r="3595" spans="1:8" x14ac:dyDescent="0.25">
      <c r="A3595" t="s">
        <v>5190</v>
      </c>
      <c r="B3595" t="s">
        <v>5021</v>
      </c>
      <c r="C3595" t="s">
        <v>5016</v>
      </c>
      <c r="D3595" s="1">
        <v>29432</v>
      </c>
      <c r="E3595" s="1">
        <v>20602.400000000001</v>
      </c>
      <c r="F3595" s="1">
        <v>8829.6</v>
      </c>
      <c r="G3595" s="50">
        <v>10</v>
      </c>
      <c r="H3595" s="50">
        <f t="shared" si="56"/>
        <v>1</v>
      </c>
    </row>
    <row r="3596" spans="1:8" x14ac:dyDescent="0.25">
      <c r="A3596" t="s">
        <v>5193</v>
      </c>
      <c r="B3596" t="s">
        <v>5023</v>
      </c>
      <c r="C3596" t="s">
        <v>5015</v>
      </c>
      <c r="D3596" s="1">
        <v>94657.55</v>
      </c>
      <c r="E3596" s="1">
        <v>66260.285000000003</v>
      </c>
      <c r="F3596" s="1">
        <v>28397.264999999999</v>
      </c>
      <c r="G3596" s="50">
        <v>5</v>
      </c>
      <c r="H3596" s="50">
        <f t="shared" si="56"/>
        <v>1</v>
      </c>
    </row>
    <row r="3597" spans="1:8" x14ac:dyDescent="0.25">
      <c r="A3597" t="s">
        <v>5184</v>
      </c>
      <c r="B3597" t="s">
        <v>5019</v>
      </c>
      <c r="C3597" t="s">
        <v>5017</v>
      </c>
      <c r="D3597" s="1">
        <v>298388.76</v>
      </c>
      <c r="E3597" s="1">
        <v>208872.13200000001</v>
      </c>
      <c r="F3597" s="1">
        <v>89516.627999999997</v>
      </c>
      <c r="G3597" s="50">
        <v>12</v>
      </c>
      <c r="H3597" s="50">
        <f t="shared" si="56"/>
        <v>1</v>
      </c>
    </row>
    <row r="3598" spans="1:8" x14ac:dyDescent="0.25">
      <c r="A3598" t="s">
        <v>5184</v>
      </c>
      <c r="B3598" t="s">
        <v>5021</v>
      </c>
      <c r="C3598" t="s">
        <v>5015</v>
      </c>
      <c r="D3598" s="1">
        <v>154918.79999999999</v>
      </c>
      <c r="E3598" s="1">
        <v>108443.16</v>
      </c>
      <c r="F3598" s="1">
        <v>46475.64</v>
      </c>
      <c r="G3598" s="50">
        <v>6</v>
      </c>
      <c r="H3598" s="50">
        <f t="shared" si="56"/>
        <v>1</v>
      </c>
    </row>
    <row r="3599" spans="1:8" x14ac:dyDescent="0.25">
      <c r="A3599" t="s">
        <v>5192</v>
      </c>
      <c r="B3599" t="s">
        <v>5024</v>
      </c>
      <c r="C3599" t="s">
        <v>5016</v>
      </c>
      <c r="D3599" s="1">
        <v>19366.32</v>
      </c>
      <c r="E3599" s="1">
        <v>13556.424000000001</v>
      </c>
      <c r="F3599" s="1">
        <v>5809.8959999999997</v>
      </c>
      <c r="G3599" s="50">
        <v>2</v>
      </c>
      <c r="H3599" s="50">
        <f t="shared" si="56"/>
        <v>1</v>
      </c>
    </row>
    <row r="3600" spans="1:8" x14ac:dyDescent="0.25">
      <c r="A3600" t="s">
        <v>5188</v>
      </c>
      <c r="B3600" t="s">
        <v>5026</v>
      </c>
      <c r="C3600" t="s">
        <v>5014</v>
      </c>
      <c r="D3600" s="1">
        <v>33608.339999999997</v>
      </c>
      <c r="E3600" s="1">
        <v>23525.838</v>
      </c>
      <c r="F3600" s="1">
        <v>10082.502</v>
      </c>
      <c r="G3600" s="50">
        <v>3</v>
      </c>
      <c r="H3600" s="50">
        <f t="shared" si="56"/>
        <v>1</v>
      </c>
    </row>
    <row r="3601" spans="1:8" x14ac:dyDescent="0.25">
      <c r="A3601" t="s">
        <v>5187</v>
      </c>
      <c r="B3601" t="s">
        <v>5024</v>
      </c>
      <c r="C3601" t="s">
        <v>5015</v>
      </c>
      <c r="D3601" s="1">
        <v>9969.99</v>
      </c>
      <c r="E3601" s="1">
        <v>6978.9930000000004</v>
      </c>
      <c r="F3601" s="1">
        <v>2990.9969999999998</v>
      </c>
      <c r="G3601" s="50">
        <v>1</v>
      </c>
      <c r="H3601" s="50">
        <f t="shared" si="56"/>
        <v>1</v>
      </c>
    </row>
    <row r="3602" spans="1:8" x14ac:dyDescent="0.25">
      <c r="A3602" t="s">
        <v>5187</v>
      </c>
      <c r="B3602" t="s">
        <v>5026</v>
      </c>
      <c r="C3602" t="s">
        <v>5017</v>
      </c>
      <c r="D3602" s="1">
        <v>102680</v>
      </c>
      <c r="E3602" s="1">
        <v>71876</v>
      </c>
      <c r="F3602" s="1">
        <v>30804</v>
      </c>
      <c r="G3602" s="50">
        <v>5</v>
      </c>
      <c r="H3602" s="50">
        <f t="shared" si="56"/>
        <v>1</v>
      </c>
    </row>
    <row r="3603" spans="1:8" x14ac:dyDescent="0.25">
      <c r="A3603" t="s">
        <v>5187</v>
      </c>
      <c r="B3603" t="s">
        <v>5020</v>
      </c>
      <c r="C3603" t="s">
        <v>5013</v>
      </c>
      <c r="D3603" s="1">
        <v>8298.36</v>
      </c>
      <c r="E3603" s="1">
        <v>5808.8519999999999</v>
      </c>
      <c r="F3603" s="1">
        <v>2489.5079999999998</v>
      </c>
      <c r="G3603" s="50">
        <v>2</v>
      </c>
      <c r="H3603" s="50">
        <f t="shared" si="56"/>
        <v>1</v>
      </c>
    </row>
    <row r="3604" spans="1:8" x14ac:dyDescent="0.25">
      <c r="A3604" t="s">
        <v>5186</v>
      </c>
      <c r="B3604" t="s">
        <v>5019</v>
      </c>
      <c r="C3604" t="s">
        <v>5016</v>
      </c>
      <c r="D3604" s="1">
        <v>115955.84</v>
      </c>
      <c r="E3604" s="1">
        <v>81169.088000000003</v>
      </c>
      <c r="F3604" s="1">
        <v>34786.752</v>
      </c>
      <c r="G3604" s="50">
        <v>11</v>
      </c>
      <c r="H3604" s="50">
        <f t="shared" si="56"/>
        <v>1</v>
      </c>
    </row>
    <row r="3605" spans="1:8" x14ac:dyDescent="0.25">
      <c r="A3605" t="s">
        <v>5191</v>
      </c>
      <c r="B3605" t="s">
        <v>5021</v>
      </c>
      <c r="C3605" t="s">
        <v>5017</v>
      </c>
      <c r="D3605" s="1">
        <v>137058.88</v>
      </c>
      <c r="E3605" s="1">
        <v>95941.216</v>
      </c>
      <c r="F3605" s="1">
        <v>41117.663999999997</v>
      </c>
      <c r="G3605" s="50">
        <v>7</v>
      </c>
      <c r="H3605" s="50">
        <f t="shared" si="56"/>
        <v>1</v>
      </c>
    </row>
    <row r="3606" spans="1:8" x14ac:dyDescent="0.25">
      <c r="A3606" t="s">
        <v>5189</v>
      </c>
      <c r="B3606" t="s">
        <v>5022</v>
      </c>
      <c r="C3606" t="s">
        <v>5017</v>
      </c>
      <c r="D3606" s="1">
        <v>223545</v>
      </c>
      <c r="E3606" s="1">
        <v>156481.5</v>
      </c>
      <c r="F3606" s="1">
        <v>67063.5</v>
      </c>
      <c r="G3606" s="50">
        <v>7</v>
      </c>
      <c r="H3606" s="50">
        <f t="shared" si="56"/>
        <v>1</v>
      </c>
    </row>
    <row r="3607" spans="1:8" x14ac:dyDescent="0.25">
      <c r="A3607" t="s">
        <v>5190</v>
      </c>
      <c r="B3607" t="s">
        <v>5024</v>
      </c>
      <c r="C3607" t="s">
        <v>5016</v>
      </c>
      <c r="D3607" s="1">
        <v>276497.32</v>
      </c>
      <c r="E3607" s="1">
        <v>193548.12400000001</v>
      </c>
      <c r="F3607" s="1">
        <v>82949.195999999996</v>
      </c>
      <c r="G3607" s="50">
        <v>11</v>
      </c>
      <c r="H3607" s="50">
        <f t="shared" si="56"/>
        <v>1</v>
      </c>
    </row>
    <row r="3608" spans="1:8" x14ac:dyDescent="0.25">
      <c r="A3608" t="s">
        <v>5185</v>
      </c>
      <c r="B3608" t="s">
        <v>5023</v>
      </c>
      <c r="C3608" t="s">
        <v>5017</v>
      </c>
      <c r="D3608" s="1">
        <v>265476</v>
      </c>
      <c r="E3608" s="1">
        <v>185833.2</v>
      </c>
      <c r="F3608" s="1">
        <v>79642.8</v>
      </c>
      <c r="G3608" s="50">
        <v>12</v>
      </c>
      <c r="H3608" s="50">
        <f t="shared" si="56"/>
        <v>1</v>
      </c>
    </row>
    <row r="3609" spans="1:8" x14ac:dyDescent="0.25">
      <c r="A3609" t="s">
        <v>5184</v>
      </c>
      <c r="B3609" t="s">
        <v>5026</v>
      </c>
      <c r="C3609" t="s">
        <v>5016</v>
      </c>
      <c r="D3609" s="1">
        <v>37113.410000000003</v>
      </c>
      <c r="E3609" s="1">
        <v>25979.386999999999</v>
      </c>
      <c r="F3609" s="1">
        <v>11134.022999999999</v>
      </c>
      <c r="G3609" s="50">
        <v>1</v>
      </c>
      <c r="H3609" s="50">
        <f t="shared" si="56"/>
        <v>1</v>
      </c>
    </row>
    <row r="3610" spans="1:8" x14ac:dyDescent="0.25">
      <c r="A3610" t="s">
        <v>5189</v>
      </c>
      <c r="B3610" t="s">
        <v>5024</v>
      </c>
      <c r="C3610" t="s">
        <v>5016</v>
      </c>
      <c r="D3610" s="1">
        <v>17949</v>
      </c>
      <c r="E3610" s="1">
        <v>12564.3</v>
      </c>
      <c r="F3610" s="1">
        <v>5384.7</v>
      </c>
      <c r="G3610" s="50">
        <v>1</v>
      </c>
      <c r="H3610" s="50">
        <f t="shared" si="56"/>
        <v>1</v>
      </c>
    </row>
    <row r="3611" spans="1:8" x14ac:dyDescent="0.25">
      <c r="A3611" t="s">
        <v>5191</v>
      </c>
      <c r="B3611" t="s">
        <v>5025</v>
      </c>
      <c r="C3611" t="s">
        <v>5015</v>
      </c>
      <c r="D3611" s="1">
        <v>68272</v>
      </c>
      <c r="E3611" s="1">
        <v>47790.400000000001</v>
      </c>
      <c r="F3611" s="1">
        <v>20481.599999999999</v>
      </c>
      <c r="G3611" s="50">
        <v>8</v>
      </c>
      <c r="H3611" s="50">
        <f t="shared" si="56"/>
        <v>1</v>
      </c>
    </row>
    <row r="3612" spans="1:8" x14ac:dyDescent="0.25">
      <c r="A3612" t="s">
        <v>5185</v>
      </c>
      <c r="B3612" t="s">
        <v>5023</v>
      </c>
      <c r="C3612" t="s">
        <v>5016</v>
      </c>
      <c r="D3612" s="1">
        <v>26351.360000000001</v>
      </c>
      <c r="E3612" s="1">
        <v>18445.952000000001</v>
      </c>
      <c r="F3612" s="1">
        <v>7905.4080000000004</v>
      </c>
      <c r="G3612" s="50">
        <v>8</v>
      </c>
      <c r="H3612" s="50">
        <f t="shared" si="56"/>
        <v>1</v>
      </c>
    </row>
    <row r="3613" spans="1:8" x14ac:dyDescent="0.25">
      <c r="A3613" t="s">
        <v>5191</v>
      </c>
      <c r="B3613" t="s">
        <v>5022</v>
      </c>
      <c r="C3613" t="s">
        <v>5017</v>
      </c>
      <c r="D3613" s="1">
        <v>38711.199999999997</v>
      </c>
      <c r="E3613" s="1">
        <v>27097.84</v>
      </c>
      <c r="F3613" s="1">
        <v>11613.36</v>
      </c>
      <c r="G3613" s="50">
        <v>8</v>
      </c>
      <c r="H3613" s="50">
        <f t="shared" si="56"/>
        <v>1</v>
      </c>
    </row>
    <row r="3614" spans="1:8" x14ac:dyDescent="0.25">
      <c r="A3614" t="s">
        <v>5191</v>
      </c>
      <c r="B3614" t="s">
        <v>5020</v>
      </c>
      <c r="C3614" t="s">
        <v>5017</v>
      </c>
      <c r="D3614" s="1">
        <v>203091.84</v>
      </c>
      <c r="E3614" s="1">
        <v>142164.288</v>
      </c>
      <c r="F3614" s="1">
        <v>60927.552000000003</v>
      </c>
      <c r="G3614" s="50">
        <v>6</v>
      </c>
      <c r="H3614" s="50">
        <f t="shared" si="56"/>
        <v>1</v>
      </c>
    </row>
    <row r="3615" spans="1:8" x14ac:dyDescent="0.25">
      <c r="A3615" t="s">
        <v>5184</v>
      </c>
      <c r="B3615" t="s">
        <v>5023</v>
      </c>
      <c r="C3615" t="s">
        <v>5014</v>
      </c>
      <c r="D3615" s="1">
        <v>56554.5</v>
      </c>
      <c r="E3615" s="1">
        <v>39588.15</v>
      </c>
      <c r="F3615" s="1">
        <v>16966.349999999999</v>
      </c>
      <c r="G3615" s="50">
        <v>10</v>
      </c>
      <c r="H3615" s="50">
        <f t="shared" si="56"/>
        <v>1</v>
      </c>
    </row>
    <row r="3616" spans="1:8" x14ac:dyDescent="0.25">
      <c r="A3616" t="s">
        <v>5188</v>
      </c>
      <c r="B3616" t="s">
        <v>5026</v>
      </c>
      <c r="C3616" t="s">
        <v>5015</v>
      </c>
      <c r="D3616" s="1">
        <v>37376.639999999999</v>
      </c>
      <c r="E3616" s="1">
        <v>26163.648000000001</v>
      </c>
      <c r="F3616" s="1">
        <v>11212.992</v>
      </c>
      <c r="G3616" s="50">
        <v>4</v>
      </c>
      <c r="H3616" s="50">
        <f t="shared" si="56"/>
        <v>1</v>
      </c>
    </row>
    <row r="3617" spans="1:8" x14ac:dyDescent="0.25">
      <c r="A3617" t="s">
        <v>5191</v>
      </c>
      <c r="B3617" t="s">
        <v>5023</v>
      </c>
      <c r="C3617" t="s">
        <v>5017</v>
      </c>
      <c r="D3617" s="1">
        <v>324204</v>
      </c>
      <c r="E3617" s="1">
        <v>226942.8</v>
      </c>
      <c r="F3617" s="1">
        <v>97261.2</v>
      </c>
      <c r="G3617" s="50">
        <v>12</v>
      </c>
      <c r="H3617" s="50">
        <f t="shared" si="56"/>
        <v>1</v>
      </c>
    </row>
    <row r="3618" spans="1:8" x14ac:dyDescent="0.25">
      <c r="A3618" t="s">
        <v>5186</v>
      </c>
      <c r="B3618" t="s">
        <v>5020</v>
      </c>
      <c r="C3618" t="s">
        <v>5017</v>
      </c>
      <c r="D3618" s="1">
        <v>129682.8</v>
      </c>
      <c r="E3618" s="1">
        <v>90777.96</v>
      </c>
      <c r="F3618" s="1">
        <v>38904.839999999997</v>
      </c>
      <c r="G3618" s="50">
        <v>12</v>
      </c>
      <c r="H3618" s="50">
        <f t="shared" si="56"/>
        <v>1</v>
      </c>
    </row>
    <row r="3619" spans="1:8" x14ac:dyDescent="0.25">
      <c r="A3619" t="s">
        <v>5184</v>
      </c>
      <c r="B3619" t="s">
        <v>5022</v>
      </c>
      <c r="C3619" t="s">
        <v>5013</v>
      </c>
      <c r="D3619" s="1">
        <v>33201.360000000001</v>
      </c>
      <c r="E3619" s="1">
        <v>23240.952000000001</v>
      </c>
      <c r="F3619" s="1">
        <v>9960.4079999999994</v>
      </c>
      <c r="G3619" s="50">
        <v>9</v>
      </c>
      <c r="H3619" s="50">
        <f t="shared" si="56"/>
        <v>1</v>
      </c>
    </row>
    <row r="3620" spans="1:8" x14ac:dyDescent="0.25">
      <c r="A3620" t="s">
        <v>5190</v>
      </c>
      <c r="B3620" t="s">
        <v>5020</v>
      </c>
      <c r="C3620" t="s">
        <v>5016</v>
      </c>
      <c r="D3620" s="1">
        <v>21142</v>
      </c>
      <c r="E3620" s="1">
        <v>14799.4</v>
      </c>
      <c r="F3620" s="1">
        <v>6342.6</v>
      </c>
      <c r="G3620" s="50">
        <v>1</v>
      </c>
      <c r="H3620" s="50">
        <f t="shared" si="56"/>
        <v>1</v>
      </c>
    </row>
    <row r="3621" spans="1:8" x14ac:dyDescent="0.25">
      <c r="A3621" t="s">
        <v>5184</v>
      </c>
      <c r="B3621" t="s">
        <v>5024</v>
      </c>
      <c r="C3621" t="s">
        <v>5015</v>
      </c>
      <c r="D3621" s="1">
        <v>91503</v>
      </c>
      <c r="E3621" s="1">
        <v>64052.1</v>
      </c>
      <c r="F3621" s="1">
        <v>27450.9</v>
      </c>
      <c r="G3621" s="50">
        <v>5</v>
      </c>
      <c r="H3621" s="50">
        <f t="shared" si="56"/>
        <v>1</v>
      </c>
    </row>
    <row r="3622" spans="1:8" x14ac:dyDescent="0.25">
      <c r="A3622" t="s">
        <v>5183</v>
      </c>
      <c r="B3622" t="s">
        <v>5025</v>
      </c>
      <c r="C3622" t="s">
        <v>5017</v>
      </c>
      <c r="D3622" s="1">
        <v>255396.48000000001</v>
      </c>
      <c r="E3622" s="1">
        <v>178777.53599999999</v>
      </c>
      <c r="F3622" s="1">
        <v>76618.944000000003</v>
      </c>
      <c r="G3622" s="50">
        <v>8</v>
      </c>
      <c r="H3622" s="50">
        <f t="shared" si="56"/>
        <v>1</v>
      </c>
    </row>
    <row r="3623" spans="1:8" x14ac:dyDescent="0.25">
      <c r="A3623" t="s">
        <v>5188</v>
      </c>
      <c r="B3623" t="s">
        <v>5023</v>
      </c>
      <c r="C3623" t="s">
        <v>5017</v>
      </c>
      <c r="D3623" s="1">
        <v>42566.68</v>
      </c>
      <c r="E3623" s="1">
        <v>29796.675999999999</v>
      </c>
      <c r="F3623" s="1">
        <v>12770.004000000001</v>
      </c>
      <c r="G3623" s="50">
        <v>2</v>
      </c>
      <c r="H3623" s="50">
        <f t="shared" si="56"/>
        <v>1</v>
      </c>
    </row>
    <row r="3624" spans="1:8" x14ac:dyDescent="0.25">
      <c r="A3624" t="s">
        <v>5186</v>
      </c>
      <c r="B3624" t="s">
        <v>5022</v>
      </c>
      <c r="C3624" t="s">
        <v>5015</v>
      </c>
      <c r="D3624" s="1">
        <v>125473.60000000001</v>
      </c>
      <c r="E3624" s="1">
        <v>87831.52</v>
      </c>
      <c r="F3624" s="1">
        <v>37642.080000000002</v>
      </c>
      <c r="G3624" s="50">
        <v>10</v>
      </c>
      <c r="H3624" s="50">
        <f t="shared" si="56"/>
        <v>1</v>
      </c>
    </row>
    <row r="3625" spans="1:8" x14ac:dyDescent="0.25">
      <c r="A3625" t="s">
        <v>5192</v>
      </c>
      <c r="B3625" t="s">
        <v>5024</v>
      </c>
      <c r="C3625" t="s">
        <v>5016</v>
      </c>
      <c r="D3625" s="1">
        <v>352670.5</v>
      </c>
      <c r="E3625" s="1">
        <v>246869.35</v>
      </c>
      <c r="F3625" s="1">
        <v>105801.15</v>
      </c>
      <c r="G3625" s="50">
        <v>10</v>
      </c>
      <c r="H3625" s="50">
        <f t="shared" si="56"/>
        <v>1</v>
      </c>
    </row>
    <row r="3626" spans="1:8" x14ac:dyDescent="0.25">
      <c r="A3626" t="s">
        <v>5185</v>
      </c>
      <c r="B3626" t="s">
        <v>5021</v>
      </c>
      <c r="C3626" t="s">
        <v>5015</v>
      </c>
      <c r="D3626" s="1">
        <v>256544.31</v>
      </c>
      <c r="E3626" s="1">
        <v>179581.01699999999</v>
      </c>
      <c r="F3626" s="1">
        <v>76963.293000000005</v>
      </c>
      <c r="G3626" s="50">
        <v>11</v>
      </c>
      <c r="H3626" s="50">
        <f t="shared" si="56"/>
        <v>1</v>
      </c>
    </row>
    <row r="3627" spans="1:8" x14ac:dyDescent="0.25">
      <c r="A3627" t="s">
        <v>5184</v>
      </c>
      <c r="B3627" t="s">
        <v>5019</v>
      </c>
      <c r="C3627" t="s">
        <v>5016</v>
      </c>
      <c r="D3627" s="1">
        <v>73061.31</v>
      </c>
      <c r="E3627" s="1">
        <v>51142.917000000001</v>
      </c>
      <c r="F3627" s="1">
        <v>21918.393</v>
      </c>
      <c r="G3627" s="50">
        <v>7</v>
      </c>
      <c r="H3627" s="50">
        <f t="shared" si="56"/>
        <v>1</v>
      </c>
    </row>
    <row r="3628" spans="1:8" x14ac:dyDescent="0.25">
      <c r="A3628" t="s">
        <v>5183</v>
      </c>
      <c r="B3628" t="s">
        <v>5021</v>
      </c>
      <c r="C3628" t="s">
        <v>5015</v>
      </c>
      <c r="D3628" s="1">
        <v>28100.6</v>
      </c>
      <c r="E3628" s="1">
        <v>19670.419999999998</v>
      </c>
      <c r="F3628" s="1">
        <v>8430.18</v>
      </c>
      <c r="G3628" s="50">
        <v>1</v>
      </c>
      <c r="H3628" s="50">
        <f t="shared" si="56"/>
        <v>1</v>
      </c>
    </row>
    <row r="3629" spans="1:8" x14ac:dyDescent="0.25">
      <c r="A3629" t="s">
        <v>5194</v>
      </c>
      <c r="B3629" t="s">
        <v>5023</v>
      </c>
      <c r="C3629" t="s">
        <v>5013</v>
      </c>
      <c r="D3629" s="1">
        <v>181701</v>
      </c>
      <c r="E3629" s="1">
        <v>127190.7</v>
      </c>
      <c r="F3629" s="1">
        <v>54510.3</v>
      </c>
      <c r="G3629" s="50">
        <v>9</v>
      </c>
      <c r="H3629" s="50">
        <f t="shared" si="56"/>
        <v>1</v>
      </c>
    </row>
    <row r="3630" spans="1:8" x14ac:dyDescent="0.25">
      <c r="A3630" t="s">
        <v>5192</v>
      </c>
      <c r="B3630" t="s">
        <v>5019</v>
      </c>
      <c r="C3630" t="s">
        <v>5016</v>
      </c>
      <c r="D3630" s="1">
        <v>41442</v>
      </c>
      <c r="E3630" s="1">
        <v>29009.4</v>
      </c>
      <c r="F3630" s="1">
        <v>12432.6</v>
      </c>
      <c r="G3630" s="50">
        <v>2</v>
      </c>
      <c r="H3630" s="50">
        <f t="shared" si="56"/>
        <v>1</v>
      </c>
    </row>
    <row r="3631" spans="1:8" x14ac:dyDescent="0.25">
      <c r="A3631" t="s">
        <v>5183</v>
      </c>
      <c r="B3631" t="s">
        <v>5020</v>
      </c>
      <c r="C3631" t="s">
        <v>5013</v>
      </c>
      <c r="D3631" s="1">
        <v>215901</v>
      </c>
      <c r="E3631" s="1">
        <v>151130.70000000001</v>
      </c>
      <c r="F3631" s="1">
        <v>64770.3</v>
      </c>
      <c r="G3631" s="50">
        <v>9</v>
      </c>
      <c r="H3631" s="50">
        <f t="shared" si="56"/>
        <v>1</v>
      </c>
    </row>
    <row r="3632" spans="1:8" x14ac:dyDescent="0.25">
      <c r="A3632" t="s">
        <v>5190</v>
      </c>
      <c r="B3632" t="s">
        <v>5020</v>
      </c>
      <c r="C3632" t="s">
        <v>5017</v>
      </c>
      <c r="D3632" s="1">
        <v>36047.42</v>
      </c>
      <c r="E3632" s="1">
        <v>25233.194</v>
      </c>
      <c r="F3632" s="1">
        <v>10814.226000000001</v>
      </c>
      <c r="G3632" s="50">
        <v>1</v>
      </c>
      <c r="H3632" s="50">
        <f t="shared" si="56"/>
        <v>1</v>
      </c>
    </row>
    <row r="3633" spans="1:8" x14ac:dyDescent="0.25">
      <c r="A3633" t="s">
        <v>5187</v>
      </c>
      <c r="B3633" t="s">
        <v>5025</v>
      </c>
      <c r="C3633" t="s">
        <v>5015</v>
      </c>
      <c r="D3633" s="1">
        <v>27673.360000000001</v>
      </c>
      <c r="E3633" s="1">
        <v>19371.351999999999</v>
      </c>
      <c r="F3633" s="1">
        <v>8302.0079999999998</v>
      </c>
      <c r="G3633" s="50">
        <v>1</v>
      </c>
      <c r="H3633" s="50">
        <f t="shared" si="56"/>
        <v>1</v>
      </c>
    </row>
    <row r="3634" spans="1:8" x14ac:dyDescent="0.25">
      <c r="A3634" t="s">
        <v>5191</v>
      </c>
      <c r="B3634" t="s">
        <v>5026</v>
      </c>
      <c r="C3634" t="s">
        <v>5014</v>
      </c>
      <c r="D3634" s="1">
        <v>44523</v>
      </c>
      <c r="E3634" s="1">
        <v>31166.1</v>
      </c>
      <c r="F3634" s="1">
        <v>13356.9</v>
      </c>
      <c r="G3634" s="50">
        <v>9</v>
      </c>
      <c r="H3634" s="50">
        <f t="shared" si="56"/>
        <v>1</v>
      </c>
    </row>
    <row r="3635" spans="1:8" x14ac:dyDescent="0.25">
      <c r="A3635" t="s">
        <v>5187</v>
      </c>
      <c r="B3635" t="s">
        <v>5019</v>
      </c>
      <c r="C3635" t="s">
        <v>5013</v>
      </c>
      <c r="D3635" s="1">
        <v>51152</v>
      </c>
      <c r="E3635" s="1">
        <v>35806.400000000001</v>
      </c>
      <c r="F3635" s="1">
        <v>15345.6</v>
      </c>
      <c r="G3635" s="50">
        <v>2</v>
      </c>
      <c r="H3635" s="50">
        <f t="shared" si="56"/>
        <v>1</v>
      </c>
    </row>
    <row r="3636" spans="1:8" x14ac:dyDescent="0.25">
      <c r="A3636" t="s">
        <v>5191</v>
      </c>
      <c r="B3636" t="s">
        <v>5026</v>
      </c>
      <c r="C3636" t="s">
        <v>5016</v>
      </c>
      <c r="D3636" s="1">
        <v>159456</v>
      </c>
      <c r="E3636" s="1">
        <v>111619.2</v>
      </c>
      <c r="F3636" s="1">
        <v>47836.800000000003</v>
      </c>
      <c r="G3636" s="50">
        <v>12</v>
      </c>
      <c r="H3636" s="50">
        <f t="shared" si="56"/>
        <v>1</v>
      </c>
    </row>
    <row r="3637" spans="1:8" x14ac:dyDescent="0.25">
      <c r="A3637" t="s">
        <v>5185</v>
      </c>
      <c r="B3637" t="s">
        <v>5022</v>
      </c>
      <c r="C3637" t="s">
        <v>5017</v>
      </c>
      <c r="D3637" s="1">
        <v>175330</v>
      </c>
      <c r="E3637" s="1">
        <v>122731</v>
      </c>
      <c r="F3637" s="1">
        <v>52599</v>
      </c>
      <c r="G3637" s="50">
        <v>10</v>
      </c>
      <c r="H3637" s="50">
        <f t="shared" si="56"/>
        <v>1</v>
      </c>
    </row>
    <row r="3638" spans="1:8" x14ac:dyDescent="0.25">
      <c r="A3638" t="s">
        <v>5188</v>
      </c>
      <c r="B3638" t="s">
        <v>5021</v>
      </c>
      <c r="C3638" t="s">
        <v>5017</v>
      </c>
      <c r="D3638" s="1">
        <v>322307.37</v>
      </c>
      <c r="E3638" s="1">
        <v>225615.15900000001</v>
      </c>
      <c r="F3638" s="1">
        <v>96692.210999999996</v>
      </c>
      <c r="G3638" s="50">
        <v>9</v>
      </c>
      <c r="H3638" s="50">
        <f t="shared" si="56"/>
        <v>1</v>
      </c>
    </row>
    <row r="3639" spans="1:8" x14ac:dyDescent="0.25">
      <c r="A3639" t="s">
        <v>5187</v>
      </c>
      <c r="B3639" t="s">
        <v>5026</v>
      </c>
      <c r="C3639" t="s">
        <v>5013</v>
      </c>
      <c r="D3639" s="1">
        <v>202302.1</v>
      </c>
      <c r="E3639" s="1">
        <v>141611.47</v>
      </c>
      <c r="F3639" s="1">
        <v>60690.63</v>
      </c>
      <c r="G3639" s="50">
        <v>7</v>
      </c>
      <c r="H3639" s="50">
        <f t="shared" si="56"/>
        <v>1</v>
      </c>
    </row>
    <row r="3640" spans="1:8" x14ac:dyDescent="0.25">
      <c r="A3640" t="s">
        <v>5189</v>
      </c>
      <c r="B3640" t="s">
        <v>5024</v>
      </c>
      <c r="C3640" t="s">
        <v>5016</v>
      </c>
      <c r="D3640" s="1">
        <v>180655.92</v>
      </c>
      <c r="E3640" s="1">
        <v>126459.144</v>
      </c>
      <c r="F3640" s="1">
        <v>54196.775999999998</v>
      </c>
      <c r="G3640" s="50">
        <v>6</v>
      </c>
      <c r="H3640" s="50">
        <f t="shared" si="56"/>
        <v>1</v>
      </c>
    </row>
    <row r="3641" spans="1:8" x14ac:dyDescent="0.25">
      <c r="A3641" t="s">
        <v>5189</v>
      </c>
      <c r="B3641" t="s">
        <v>5023</v>
      </c>
      <c r="C3641" t="s">
        <v>5013</v>
      </c>
      <c r="D3641" s="1">
        <v>41724</v>
      </c>
      <c r="E3641" s="1">
        <v>29206.799999999999</v>
      </c>
      <c r="F3641" s="1">
        <v>12517.2</v>
      </c>
      <c r="G3641" s="50">
        <v>5</v>
      </c>
      <c r="H3641" s="50">
        <f t="shared" si="56"/>
        <v>1</v>
      </c>
    </row>
    <row r="3642" spans="1:8" x14ac:dyDescent="0.25">
      <c r="A3642" t="s">
        <v>5186</v>
      </c>
      <c r="B3642" t="s">
        <v>5020</v>
      </c>
      <c r="C3642" t="s">
        <v>5013</v>
      </c>
      <c r="D3642" s="1">
        <v>55594</v>
      </c>
      <c r="E3642" s="1">
        <v>38915.800000000003</v>
      </c>
      <c r="F3642" s="1">
        <v>16678.2</v>
      </c>
      <c r="G3642" s="50">
        <v>5</v>
      </c>
      <c r="H3642" s="50">
        <f t="shared" si="56"/>
        <v>1</v>
      </c>
    </row>
    <row r="3643" spans="1:8" x14ac:dyDescent="0.25">
      <c r="A3643" t="s">
        <v>5191</v>
      </c>
      <c r="B3643" t="s">
        <v>5019</v>
      </c>
      <c r="C3643" t="s">
        <v>5017</v>
      </c>
      <c r="D3643" s="1">
        <v>296593.91999999998</v>
      </c>
      <c r="E3643" s="1">
        <v>207615.74400000001</v>
      </c>
      <c r="F3643" s="1">
        <v>88978.176000000007</v>
      </c>
      <c r="G3643" s="50">
        <v>8</v>
      </c>
      <c r="H3643" s="50">
        <f t="shared" si="56"/>
        <v>1</v>
      </c>
    </row>
    <row r="3644" spans="1:8" x14ac:dyDescent="0.25">
      <c r="A3644" t="s">
        <v>5192</v>
      </c>
      <c r="B3644" t="s">
        <v>5020</v>
      </c>
      <c r="C3644" t="s">
        <v>5017</v>
      </c>
      <c r="D3644" s="1">
        <v>299871</v>
      </c>
      <c r="E3644" s="1">
        <v>209909.7</v>
      </c>
      <c r="F3644" s="1">
        <v>89961.3</v>
      </c>
      <c r="G3644" s="50">
        <v>9</v>
      </c>
      <c r="H3644" s="50">
        <f t="shared" si="56"/>
        <v>1</v>
      </c>
    </row>
    <row r="3645" spans="1:8" x14ac:dyDescent="0.25">
      <c r="A3645" t="s">
        <v>5183</v>
      </c>
      <c r="B3645" t="s">
        <v>5026</v>
      </c>
      <c r="C3645" t="s">
        <v>5016</v>
      </c>
      <c r="D3645" s="1">
        <v>362219.55</v>
      </c>
      <c r="E3645" s="1">
        <v>253553.685</v>
      </c>
      <c r="F3645" s="1">
        <v>108665.86500000001</v>
      </c>
      <c r="G3645" s="50">
        <v>11</v>
      </c>
      <c r="H3645" s="50">
        <f t="shared" si="56"/>
        <v>1</v>
      </c>
    </row>
    <row r="3646" spans="1:8" x14ac:dyDescent="0.25">
      <c r="A3646" t="s">
        <v>5187</v>
      </c>
      <c r="B3646" t="s">
        <v>5020</v>
      </c>
      <c r="C3646" t="s">
        <v>5016</v>
      </c>
      <c r="D3646" s="1">
        <v>3618.16</v>
      </c>
      <c r="E3646" s="1">
        <v>2532.712</v>
      </c>
      <c r="F3646" s="1">
        <v>1085.4480000000001</v>
      </c>
      <c r="G3646" s="50">
        <v>1</v>
      </c>
      <c r="H3646" s="50">
        <f t="shared" si="56"/>
        <v>1</v>
      </c>
    </row>
    <row r="3647" spans="1:8" x14ac:dyDescent="0.25">
      <c r="A3647" t="s">
        <v>5190</v>
      </c>
      <c r="B3647" t="s">
        <v>5023</v>
      </c>
      <c r="C3647" t="s">
        <v>5017</v>
      </c>
      <c r="D3647" s="1">
        <v>231966.4</v>
      </c>
      <c r="E3647" s="1">
        <v>162376.48000000001</v>
      </c>
      <c r="F3647" s="1">
        <v>69589.919999999998</v>
      </c>
      <c r="G3647" s="50">
        <v>10</v>
      </c>
      <c r="H3647" s="50">
        <f t="shared" si="56"/>
        <v>1</v>
      </c>
    </row>
    <row r="3648" spans="1:8" x14ac:dyDescent="0.25">
      <c r="A3648" t="s">
        <v>5187</v>
      </c>
      <c r="B3648" t="s">
        <v>5023</v>
      </c>
      <c r="C3648" t="s">
        <v>5017</v>
      </c>
      <c r="D3648" s="1">
        <v>234960</v>
      </c>
      <c r="E3648" s="1">
        <v>164472</v>
      </c>
      <c r="F3648" s="1">
        <v>70488</v>
      </c>
      <c r="G3648" s="50">
        <v>8</v>
      </c>
      <c r="H3648" s="50">
        <f t="shared" si="56"/>
        <v>1</v>
      </c>
    </row>
    <row r="3649" spans="1:8" x14ac:dyDescent="0.25">
      <c r="A3649" t="s">
        <v>5188</v>
      </c>
      <c r="B3649" t="s">
        <v>5019</v>
      </c>
      <c r="C3649" t="s">
        <v>5013</v>
      </c>
      <c r="D3649" s="1">
        <v>24980.400000000001</v>
      </c>
      <c r="E3649" s="1">
        <v>17486.28</v>
      </c>
      <c r="F3649" s="1">
        <v>7494.12</v>
      </c>
      <c r="G3649" s="50">
        <v>5</v>
      </c>
      <c r="H3649" s="50">
        <f t="shared" si="56"/>
        <v>1</v>
      </c>
    </row>
    <row r="3650" spans="1:8" x14ac:dyDescent="0.25">
      <c r="A3650" t="s">
        <v>5192</v>
      </c>
      <c r="B3650" t="s">
        <v>5021</v>
      </c>
      <c r="C3650" t="s">
        <v>5013</v>
      </c>
      <c r="D3650" s="1">
        <v>51385.67</v>
      </c>
      <c r="E3650" s="1">
        <v>35969.968999999997</v>
      </c>
      <c r="F3650" s="1">
        <v>15415.700999999999</v>
      </c>
      <c r="G3650" s="50">
        <v>7</v>
      </c>
      <c r="H3650" s="50">
        <f t="shared" si="56"/>
        <v>1</v>
      </c>
    </row>
    <row r="3651" spans="1:8" x14ac:dyDescent="0.25">
      <c r="A3651" t="s">
        <v>5184</v>
      </c>
      <c r="B3651" t="s">
        <v>5019</v>
      </c>
      <c r="C3651" t="s">
        <v>5015</v>
      </c>
      <c r="D3651" s="1">
        <v>39714.120000000003</v>
      </c>
      <c r="E3651" s="1">
        <v>27799.883999999998</v>
      </c>
      <c r="F3651" s="1">
        <v>11914.236000000001</v>
      </c>
      <c r="G3651" s="50">
        <v>2</v>
      </c>
      <c r="H3651" s="50">
        <f t="shared" ref="H3651:H3714" si="57">SUBTOTAL(103,A3651)</f>
        <v>1</v>
      </c>
    </row>
    <row r="3652" spans="1:8" x14ac:dyDescent="0.25">
      <c r="A3652" t="s">
        <v>5190</v>
      </c>
      <c r="B3652" t="s">
        <v>5021</v>
      </c>
      <c r="C3652" t="s">
        <v>5016</v>
      </c>
      <c r="D3652" s="1">
        <v>116716.5</v>
      </c>
      <c r="E3652" s="1">
        <v>81701.55</v>
      </c>
      <c r="F3652" s="1">
        <v>35014.949999999997</v>
      </c>
      <c r="G3652" s="50">
        <v>10</v>
      </c>
      <c r="H3652" s="50">
        <f t="shared" si="57"/>
        <v>1</v>
      </c>
    </row>
    <row r="3653" spans="1:8" x14ac:dyDescent="0.25">
      <c r="A3653" t="s">
        <v>5191</v>
      </c>
      <c r="B3653" t="s">
        <v>5024</v>
      </c>
      <c r="C3653" t="s">
        <v>5013</v>
      </c>
      <c r="D3653" s="1">
        <v>148404</v>
      </c>
      <c r="E3653" s="1">
        <v>103882.8</v>
      </c>
      <c r="F3653" s="1">
        <v>44521.2</v>
      </c>
      <c r="G3653" s="50">
        <v>6</v>
      </c>
      <c r="H3653" s="50">
        <f t="shared" si="57"/>
        <v>1</v>
      </c>
    </row>
    <row r="3654" spans="1:8" x14ac:dyDescent="0.25">
      <c r="A3654" t="s">
        <v>5188</v>
      </c>
      <c r="B3654" t="s">
        <v>5023</v>
      </c>
      <c r="C3654" t="s">
        <v>5013</v>
      </c>
      <c r="D3654" s="1">
        <v>136824</v>
      </c>
      <c r="E3654" s="1">
        <v>95776.8</v>
      </c>
      <c r="F3654" s="1">
        <v>41047.199999999997</v>
      </c>
      <c r="G3654" s="50">
        <v>8</v>
      </c>
      <c r="H3654" s="50">
        <f t="shared" si="57"/>
        <v>1</v>
      </c>
    </row>
    <row r="3655" spans="1:8" x14ac:dyDescent="0.25">
      <c r="A3655" t="s">
        <v>5188</v>
      </c>
      <c r="B3655" t="s">
        <v>5020</v>
      </c>
      <c r="C3655" t="s">
        <v>5013</v>
      </c>
      <c r="D3655" s="1">
        <v>69598</v>
      </c>
      <c r="E3655" s="1">
        <v>48718.6</v>
      </c>
      <c r="F3655" s="1">
        <v>20879.400000000001</v>
      </c>
      <c r="G3655" s="50">
        <v>2</v>
      </c>
      <c r="H3655" s="50">
        <f t="shared" si="57"/>
        <v>1</v>
      </c>
    </row>
    <row r="3656" spans="1:8" x14ac:dyDescent="0.25">
      <c r="A3656" t="s">
        <v>5193</v>
      </c>
      <c r="B3656" t="s">
        <v>5021</v>
      </c>
      <c r="C3656" t="s">
        <v>5015</v>
      </c>
      <c r="D3656" s="1">
        <v>10219.040000000001</v>
      </c>
      <c r="E3656" s="1">
        <v>7153.3280000000004</v>
      </c>
      <c r="F3656" s="1">
        <v>3065.712</v>
      </c>
      <c r="G3656" s="50">
        <v>2</v>
      </c>
      <c r="H3656" s="50">
        <f t="shared" si="57"/>
        <v>1</v>
      </c>
    </row>
    <row r="3657" spans="1:8" x14ac:dyDescent="0.25">
      <c r="A3657" t="s">
        <v>5185</v>
      </c>
      <c r="B3657" t="s">
        <v>5020</v>
      </c>
      <c r="C3657" t="s">
        <v>5015</v>
      </c>
      <c r="D3657" s="1">
        <v>228899</v>
      </c>
      <c r="E3657" s="1">
        <v>160229.29999999999</v>
      </c>
      <c r="F3657" s="1">
        <v>68669.7</v>
      </c>
      <c r="G3657" s="50">
        <v>11</v>
      </c>
      <c r="H3657" s="50">
        <f t="shared" si="57"/>
        <v>1</v>
      </c>
    </row>
    <row r="3658" spans="1:8" x14ac:dyDescent="0.25">
      <c r="A3658" t="s">
        <v>5184</v>
      </c>
      <c r="B3658" t="s">
        <v>5025</v>
      </c>
      <c r="C3658" t="s">
        <v>5016</v>
      </c>
      <c r="D3658" s="1">
        <v>23059</v>
      </c>
      <c r="E3658" s="1">
        <v>16141.3</v>
      </c>
      <c r="F3658" s="1">
        <v>6917.7</v>
      </c>
      <c r="G3658" s="50">
        <v>1</v>
      </c>
      <c r="H3658" s="50">
        <f t="shared" si="57"/>
        <v>1</v>
      </c>
    </row>
    <row r="3659" spans="1:8" x14ac:dyDescent="0.25">
      <c r="A3659" t="s">
        <v>5187</v>
      </c>
      <c r="B3659" t="s">
        <v>5025</v>
      </c>
      <c r="C3659" t="s">
        <v>5013</v>
      </c>
      <c r="D3659" s="1">
        <v>4163</v>
      </c>
      <c r="E3659" s="1">
        <v>2914.1</v>
      </c>
      <c r="F3659" s="1">
        <v>1248.9000000000001</v>
      </c>
      <c r="G3659" s="50">
        <v>1</v>
      </c>
      <c r="H3659" s="50">
        <f t="shared" si="57"/>
        <v>1</v>
      </c>
    </row>
    <row r="3660" spans="1:8" x14ac:dyDescent="0.25">
      <c r="A3660" t="s">
        <v>5194</v>
      </c>
      <c r="B3660" t="s">
        <v>5022</v>
      </c>
      <c r="C3660" t="s">
        <v>5014</v>
      </c>
      <c r="D3660" s="1">
        <v>316600</v>
      </c>
      <c r="E3660" s="1">
        <v>221620</v>
      </c>
      <c r="F3660" s="1">
        <v>94980</v>
      </c>
      <c r="G3660" s="50">
        <v>10</v>
      </c>
      <c r="H3660" s="50">
        <f t="shared" si="57"/>
        <v>1</v>
      </c>
    </row>
    <row r="3661" spans="1:8" x14ac:dyDescent="0.25">
      <c r="A3661" t="s">
        <v>5192</v>
      </c>
      <c r="B3661" t="s">
        <v>5024</v>
      </c>
      <c r="C3661" t="s">
        <v>5014</v>
      </c>
      <c r="D3661" s="1">
        <v>124679.52</v>
      </c>
      <c r="E3661" s="1">
        <v>87275.664000000004</v>
      </c>
      <c r="F3661" s="1">
        <v>37403.856</v>
      </c>
      <c r="G3661" s="50">
        <v>7</v>
      </c>
      <c r="H3661" s="50">
        <f t="shared" si="57"/>
        <v>1</v>
      </c>
    </row>
    <row r="3662" spans="1:8" x14ac:dyDescent="0.25">
      <c r="A3662" t="s">
        <v>5192</v>
      </c>
      <c r="B3662" t="s">
        <v>5023</v>
      </c>
      <c r="C3662" t="s">
        <v>5017</v>
      </c>
      <c r="D3662" s="1">
        <v>42441</v>
      </c>
      <c r="E3662" s="1">
        <v>29708.7</v>
      </c>
      <c r="F3662" s="1">
        <v>12732.3</v>
      </c>
      <c r="G3662" s="50">
        <v>3</v>
      </c>
      <c r="H3662" s="50">
        <f t="shared" si="57"/>
        <v>1</v>
      </c>
    </row>
    <row r="3663" spans="1:8" x14ac:dyDescent="0.25">
      <c r="A3663" t="s">
        <v>5188</v>
      </c>
      <c r="B3663" t="s">
        <v>5020</v>
      </c>
      <c r="C3663" t="s">
        <v>5015</v>
      </c>
      <c r="D3663" s="1">
        <v>286974</v>
      </c>
      <c r="E3663" s="1">
        <v>200881.8</v>
      </c>
      <c r="F3663" s="1">
        <v>86092.2</v>
      </c>
      <c r="G3663" s="50">
        <v>12</v>
      </c>
      <c r="H3663" s="50">
        <f t="shared" si="57"/>
        <v>1</v>
      </c>
    </row>
    <row r="3664" spans="1:8" x14ac:dyDescent="0.25">
      <c r="A3664" t="s">
        <v>5188</v>
      </c>
      <c r="B3664" t="s">
        <v>5024</v>
      </c>
      <c r="C3664" t="s">
        <v>5014</v>
      </c>
      <c r="D3664" s="1">
        <v>91938</v>
      </c>
      <c r="E3664" s="1">
        <v>64356.6</v>
      </c>
      <c r="F3664" s="1">
        <v>27581.4</v>
      </c>
      <c r="G3664" s="50">
        <v>3</v>
      </c>
      <c r="H3664" s="50">
        <f t="shared" si="57"/>
        <v>1</v>
      </c>
    </row>
    <row r="3665" spans="1:8" x14ac:dyDescent="0.25">
      <c r="A3665" t="s">
        <v>5187</v>
      </c>
      <c r="B3665" t="s">
        <v>5020</v>
      </c>
      <c r="C3665" t="s">
        <v>5014</v>
      </c>
      <c r="D3665" s="1">
        <v>5088.78</v>
      </c>
      <c r="E3665" s="1">
        <v>3562.1460000000002</v>
      </c>
      <c r="F3665" s="1">
        <v>1526.634</v>
      </c>
      <c r="G3665" s="50">
        <v>1</v>
      </c>
      <c r="H3665" s="50">
        <f t="shared" si="57"/>
        <v>1</v>
      </c>
    </row>
    <row r="3666" spans="1:8" x14ac:dyDescent="0.25">
      <c r="A3666" t="s">
        <v>5191</v>
      </c>
      <c r="B3666" t="s">
        <v>5021</v>
      </c>
      <c r="C3666" t="s">
        <v>5014</v>
      </c>
      <c r="D3666" s="1">
        <v>217780.92</v>
      </c>
      <c r="E3666" s="1">
        <v>152446.644</v>
      </c>
      <c r="F3666" s="1">
        <v>65334.275999999998</v>
      </c>
      <c r="G3666" s="50">
        <v>7</v>
      </c>
      <c r="H3666" s="50">
        <f t="shared" si="57"/>
        <v>1</v>
      </c>
    </row>
    <row r="3667" spans="1:8" x14ac:dyDescent="0.25">
      <c r="A3667" t="s">
        <v>5186</v>
      </c>
      <c r="B3667" t="s">
        <v>5019</v>
      </c>
      <c r="C3667" t="s">
        <v>5016</v>
      </c>
      <c r="D3667" s="1">
        <v>194179.20000000001</v>
      </c>
      <c r="E3667" s="1">
        <v>135925.44</v>
      </c>
      <c r="F3667" s="1">
        <v>58253.760000000002</v>
      </c>
      <c r="G3667" s="50">
        <v>5</v>
      </c>
      <c r="H3667" s="50">
        <f t="shared" si="57"/>
        <v>1</v>
      </c>
    </row>
    <row r="3668" spans="1:8" x14ac:dyDescent="0.25">
      <c r="A3668" t="s">
        <v>5183</v>
      </c>
      <c r="B3668" t="s">
        <v>5023</v>
      </c>
      <c r="C3668" t="s">
        <v>5014</v>
      </c>
      <c r="D3668" s="1">
        <v>78727.679999999993</v>
      </c>
      <c r="E3668" s="1">
        <v>55109.375999999997</v>
      </c>
      <c r="F3668" s="1">
        <v>23618.304</v>
      </c>
      <c r="G3668" s="50">
        <v>6</v>
      </c>
      <c r="H3668" s="50">
        <f t="shared" si="57"/>
        <v>1</v>
      </c>
    </row>
    <row r="3669" spans="1:8" x14ac:dyDescent="0.25">
      <c r="A3669" t="s">
        <v>5189</v>
      </c>
      <c r="B3669" t="s">
        <v>5026</v>
      </c>
      <c r="C3669" t="s">
        <v>5017</v>
      </c>
      <c r="D3669" s="1">
        <v>193674.6</v>
      </c>
      <c r="E3669" s="1">
        <v>135572.22</v>
      </c>
      <c r="F3669" s="1">
        <v>58102.38</v>
      </c>
      <c r="G3669" s="50">
        <v>7</v>
      </c>
      <c r="H3669" s="50">
        <f t="shared" si="57"/>
        <v>1</v>
      </c>
    </row>
    <row r="3670" spans="1:8" x14ac:dyDescent="0.25">
      <c r="A3670" t="s">
        <v>5193</v>
      </c>
      <c r="B3670" t="s">
        <v>5019</v>
      </c>
      <c r="C3670" t="s">
        <v>5015</v>
      </c>
      <c r="D3670" s="1">
        <v>13650</v>
      </c>
      <c r="E3670" s="1">
        <v>9555</v>
      </c>
      <c r="F3670" s="1">
        <v>4095</v>
      </c>
      <c r="G3670" s="50">
        <v>3</v>
      </c>
      <c r="H3670" s="50">
        <f t="shared" si="57"/>
        <v>1</v>
      </c>
    </row>
    <row r="3671" spans="1:8" x14ac:dyDescent="0.25">
      <c r="A3671" t="s">
        <v>5184</v>
      </c>
      <c r="B3671" t="s">
        <v>5023</v>
      </c>
      <c r="C3671" t="s">
        <v>5013</v>
      </c>
      <c r="D3671" s="1">
        <v>34177.519999999997</v>
      </c>
      <c r="E3671" s="1">
        <v>23924.263999999999</v>
      </c>
      <c r="F3671" s="1">
        <v>10253.255999999999</v>
      </c>
      <c r="G3671" s="50">
        <v>1</v>
      </c>
      <c r="H3671" s="50">
        <f t="shared" si="57"/>
        <v>1</v>
      </c>
    </row>
    <row r="3672" spans="1:8" x14ac:dyDescent="0.25">
      <c r="A3672" t="s">
        <v>5193</v>
      </c>
      <c r="B3672" t="s">
        <v>5026</v>
      </c>
      <c r="C3672" t="s">
        <v>5013</v>
      </c>
      <c r="D3672" s="1">
        <v>51392.88</v>
      </c>
      <c r="E3672" s="1">
        <v>35975.016000000003</v>
      </c>
      <c r="F3672" s="1">
        <v>15417.864</v>
      </c>
      <c r="G3672" s="50">
        <v>11</v>
      </c>
      <c r="H3672" s="50">
        <f t="shared" si="57"/>
        <v>1</v>
      </c>
    </row>
    <row r="3673" spans="1:8" x14ac:dyDescent="0.25">
      <c r="A3673" t="s">
        <v>5188</v>
      </c>
      <c r="B3673" t="s">
        <v>5024</v>
      </c>
      <c r="C3673" t="s">
        <v>5014</v>
      </c>
      <c r="D3673" s="1">
        <v>7455</v>
      </c>
      <c r="E3673" s="1">
        <v>5218.5</v>
      </c>
      <c r="F3673" s="1">
        <v>2236.5</v>
      </c>
      <c r="G3673" s="50">
        <v>1</v>
      </c>
      <c r="H3673" s="50">
        <f t="shared" si="57"/>
        <v>1</v>
      </c>
    </row>
    <row r="3674" spans="1:8" x14ac:dyDescent="0.25">
      <c r="A3674" t="s">
        <v>5189</v>
      </c>
      <c r="B3674" t="s">
        <v>5026</v>
      </c>
      <c r="C3674" t="s">
        <v>5013</v>
      </c>
      <c r="D3674" s="1">
        <v>9624</v>
      </c>
      <c r="E3674" s="1">
        <v>6736.8</v>
      </c>
      <c r="F3674" s="1">
        <v>2887.2</v>
      </c>
      <c r="G3674" s="50">
        <v>3</v>
      </c>
      <c r="H3674" s="50">
        <f t="shared" si="57"/>
        <v>1</v>
      </c>
    </row>
    <row r="3675" spans="1:8" x14ac:dyDescent="0.25">
      <c r="A3675" t="s">
        <v>5193</v>
      </c>
      <c r="B3675" t="s">
        <v>5020</v>
      </c>
      <c r="C3675" t="s">
        <v>5016</v>
      </c>
      <c r="D3675" s="1">
        <v>92572.479999999996</v>
      </c>
      <c r="E3675" s="1">
        <v>64800.735999999997</v>
      </c>
      <c r="F3675" s="1">
        <v>27771.743999999999</v>
      </c>
      <c r="G3675" s="50">
        <v>11</v>
      </c>
      <c r="H3675" s="50">
        <f t="shared" si="57"/>
        <v>1</v>
      </c>
    </row>
    <row r="3676" spans="1:8" x14ac:dyDescent="0.25">
      <c r="A3676" t="s">
        <v>5186</v>
      </c>
      <c r="B3676" t="s">
        <v>5023</v>
      </c>
      <c r="C3676" t="s">
        <v>5014</v>
      </c>
      <c r="D3676" s="1">
        <v>119265.76</v>
      </c>
      <c r="E3676" s="1">
        <v>83486.032000000007</v>
      </c>
      <c r="F3676" s="1">
        <v>35779.728000000003</v>
      </c>
      <c r="G3676" s="50">
        <v>4</v>
      </c>
      <c r="H3676" s="50">
        <f t="shared" si="57"/>
        <v>1</v>
      </c>
    </row>
    <row r="3677" spans="1:8" x14ac:dyDescent="0.25">
      <c r="A3677" t="s">
        <v>5189</v>
      </c>
      <c r="B3677" t="s">
        <v>5022</v>
      </c>
      <c r="C3677" t="s">
        <v>5013</v>
      </c>
      <c r="D3677" s="1">
        <v>188974.1</v>
      </c>
      <c r="E3677" s="1">
        <v>132281.87</v>
      </c>
      <c r="F3677" s="1">
        <v>56692.23</v>
      </c>
      <c r="G3677" s="50">
        <v>10</v>
      </c>
      <c r="H3677" s="50">
        <f t="shared" si="57"/>
        <v>1</v>
      </c>
    </row>
    <row r="3678" spans="1:8" x14ac:dyDescent="0.25">
      <c r="A3678" t="s">
        <v>5194</v>
      </c>
      <c r="B3678" t="s">
        <v>5023</v>
      </c>
      <c r="C3678" t="s">
        <v>5015</v>
      </c>
      <c r="D3678" s="1">
        <v>81418.5</v>
      </c>
      <c r="E3678" s="1">
        <v>56992.95</v>
      </c>
      <c r="F3678" s="1">
        <v>24425.55</v>
      </c>
      <c r="G3678" s="50">
        <v>9</v>
      </c>
      <c r="H3678" s="50">
        <f t="shared" si="57"/>
        <v>1</v>
      </c>
    </row>
    <row r="3679" spans="1:8" x14ac:dyDescent="0.25">
      <c r="A3679" t="s">
        <v>5190</v>
      </c>
      <c r="B3679" t="s">
        <v>5025</v>
      </c>
      <c r="C3679" t="s">
        <v>5017</v>
      </c>
      <c r="D3679" s="1">
        <v>242808.3</v>
      </c>
      <c r="E3679" s="1">
        <v>169965.81</v>
      </c>
      <c r="F3679" s="1">
        <v>72842.490000000005</v>
      </c>
      <c r="G3679" s="50">
        <v>9</v>
      </c>
      <c r="H3679" s="50">
        <f t="shared" si="57"/>
        <v>1</v>
      </c>
    </row>
    <row r="3680" spans="1:8" x14ac:dyDescent="0.25">
      <c r="A3680" t="s">
        <v>5191</v>
      </c>
      <c r="B3680" t="s">
        <v>5021</v>
      </c>
      <c r="C3680" t="s">
        <v>5016</v>
      </c>
      <c r="D3680" s="1">
        <v>24960</v>
      </c>
      <c r="E3680" s="1">
        <v>17472</v>
      </c>
      <c r="F3680" s="1">
        <v>7488</v>
      </c>
      <c r="G3680" s="50">
        <v>2</v>
      </c>
      <c r="H3680" s="50">
        <f t="shared" si="57"/>
        <v>1</v>
      </c>
    </row>
    <row r="3681" spans="1:8" x14ac:dyDescent="0.25">
      <c r="A3681" t="s">
        <v>5188</v>
      </c>
      <c r="B3681" t="s">
        <v>5026</v>
      </c>
      <c r="C3681" t="s">
        <v>5014</v>
      </c>
      <c r="D3681" s="1">
        <v>15913.8</v>
      </c>
      <c r="E3681" s="1">
        <v>11139.66</v>
      </c>
      <c r="F3681" s="1">
        <v>4774.1400000000003</v>
      </c>
      <c r="G3681" s="50">
        <v>7</v>
      </c>
      <c r="H3681" s="50">
        <f t="shared" si="57"/>
        <v>1</v>
      </c>
    </row>
    <row r="3682" spans="1:8" x14ac:dyDescent="0.25">
      <c r="A3682" t="s">
        <v>5184</v>
      </c>
      <c r="B3682" t="s">
        <v>5024</v>
      </c>
      <c r="C3682" t="s">
        <v>5016</v>
      </c>
      <c r="D3682" s="1">
        <v>314292</v>
      </c>
      <c r="E3682" s="1">
        <v>220004.4</v>
      </c>
      <c r="F3682" s="1">
        <v>94287.6</v>
      </c>
      <c r="G3682" s="50">
        <v>11</v>
      </c>
      <c r="H3682" s="50">
        <f t="shared" si="57"/>
        <v>1</v>
      </c>
    </row>
    <row r="3683" spans="1:8" x14ac:dyDescent="0.25">
      <c r="A3683" t="s">
        <v>5194</v>
      </c>
      <c r="B3683" t="s">
        <v>5025</v>
      </c>
      <c r="C3683" t="s">
        <v>5015</v>
      </c>
      <c r="D3683" s="1">
        <v>139587</v>
      </c>
      <c r="E3683" s="1">
        <v>97710.9</v>
      </c>
      <c r="F3683" s="1">
        <v>41876.1</v>
      </c>
      <c r="G3683" s="50">
        <v>6</v>
      </c>
      <c r="H3683" s="50">
        <f t="shared" si="57"/>
        <v>1</v>
      </c>
    </row>
    <row r="3684" spans="1:8" x14ac:dyDescent="0.25">
      <c r="A3684" t="s">
        <v>5188</v>
      </c>
      <c r="B3684" t="s">
        <v>5023</v>
      </c>
      <c r="C3684" t="s">
        <v>5013</v>
      </c>
      <c r="D3684" s="1">
        <v>31142.880000000001</v>
      </c>
      <c r="E3684" s="1">
        <v>21800.016</v>
      </c>
      <c r="F3684" s="1">
        <v>9342.8639999999996</v>
      </c>
      <c r="G3684" s="50">
        <v>2</v>
      </c>
      <c r="H3684" s="50">
        <f t="shared" si="57"/>
        <v>1</v>
      </c>
    </row>
    <row r="3685" spans="1:8" x14ac:dyDescent="0.25">
      <c r="A3685" t="s">
        <v>5184</v>
      </c>
      <c r="B3685" t="s">
        <v>5023</v>
      </c>
      <c r="C3685" t="s">
        <v>5013</v>
      </c>
      <c r="D3685" s="1">
        <v>287920</v>
      </c>
      <c r="E3685" s="1">
        <v>201544</v>
      </c>
      <c r="F3685" s="1">
        <v>86376</v>
      </c>
      <c r="G3685" s="50">
        <v>10</v>
      </c>
      <c r="H3685" s="50">
        <f t="shared" si="57"/>
        <v>1</v>
      </c>
    </row>
    <row r="3686" spans="1:8" x14ac:dyDescent="0.25">
      <c r="A3686" t="s">
        <v>5189</v>
      </c>
      <c r="B3686" t="s">
        <v>5021</v>
      </c>
      <c r="C3686" t="s">
        <v>5016</v>
      </c>
      <c r="D3686" s="1">
        <v>110303.4</v>
      </c>
      <c r="E3686" s="1">
        <v>77212.38</v>
      </c>
      <c r="F3686" s="1">
        <v>33091.019999999997</v>
      </c>
      <c r="G3686" s="50">
        <v>12</v>
      </c>
      <c r="H3686" s="50">
        <f t="shared" si="57"/>
        <v>1</v>
      </c>
    </row>
    <row r="3687" spans="1:8" x14ac:dyDescent="0.25">
      <c r="A3687" t="s">
        <v>5187</v>
      </c>
      <c r="B3687" t="s">
        <v>5022</v>
      </c>
      <c r="C3687" t="s">
        <v>5013</v>
      </c>
      <c r="D3687" s="1">
        <v>222843.6</v>
      </c>
      <c r="E3687" s="1">
        <v>155990.51999999999</v>
      </c>
      <c r="F3687" s="1">
        <v>66853.08</v>
      </c>
      <c r="G3687" s="50">
        <v>8</v>
      </c>
      <c r="H3687" s="50">
        <f t="shared" si="57"/>
        <v>1</v>
      </c>
    </row>
    <row r="3688" spans="1:8" x14ac:dyDescent="0.25">
      <c r="A3688" t="s">
        <v>5187</v>
      </c>
      <c r="B3688" t="s">
        <v>5026</v>
      </c>
      <c r="C3688" t="s">
        <v>5013</v>
      </c>
      <c r="D3688" s="1">
        <v>251937.28</v>
      </c>
      <c r="E3688" s="1">
        <v>176356.09599999999</v>
      </c>
      <c r="F3688" s="1">
        <v>75581.183999999994</v>
      </c>
      <c r="G3688" s="50">
        <v>8</v>
      </c>
      <c r="H3688" s="50">
        <f t="shared" si="57"/>
        <v>1</v>
      </c>
    </row>
    <row r="3689" spans="1:8" x14ac:dyDescent="0.25">
      <c r="A3689" t="s">
        <v>5192</v>
      </c>
      <c r="B3689" t="s">
        <v>5025</v>
      </c>
      <c r="C3689" t="s">
        <v>5014</v>
      </c>
      <c r="D3689" s="1">
        <v>49501.41</v>
      </c>
      <c r="E3689" s="1">
        <v>34650.987000000001</v>
      </c>
      <c r="F3689" s="1">
        <v>14850.423000000001</v>
      </c>
      <c r="G3689" s="50">
        <v>3</v>
      </c>
      <c r="H3689" s="50">
        <f t="shared" si="57"/>
        <v>1</v>
      </c>
    </row>
    <row r="3690" spans="1:8" x14ac:dyDescent="0.25">
      <c r="A3690" t="s">
        <v>5188</v>
      </c>
      <c r="B3690" t="s">
        <v>5020</v>
      </c>
      <c r="C3690" t="s">
        <v>5017</v>
      </c>
      <c r="D3690" s="1">
        <v>11979</v>
      </c>
      <c r="E3690" s="1">
        <v>8385.2999999999993</v>
      </c>
      <c r="F3690" s="1">
        <v>3593.7</v>
      </c>
      <c r="G3690" s="50">
        <v>1</v>
      </c>
      <c r="H3690" s="50">
        <f t="shared" si="57"/>
        <v>1</v>
      </c>
    </row>
    <row r="3691" spans="1:8" x14ac:dyDescent="0.25">
      <c r="A3691" t="s">
        <v>5193</v>
      </c>
      <c r="B3691" t="s">
        <v>5019</v>
      </c>
      <c r="C3691" t="s">
        <v>5015</v>
      </c>
      <c r="D3691" s="1">
        <v>171160</v>
      </c>
      <c r="E3691" s="1">
        <v>119812</v>
      </c>
      <c r="F3691" s="1">
        <v>51348</v>
      </c>
      <c r="G3691" s="50">
        <v>10</v>
      </c>
      <c r="H3691" s="50">
        <f t="shared" si="57"/>
        <v>1</v>
      </c>
    </row>
    <row r="3692" spans="1:8" x14ac:dyDescent="0.25">
      <c r="A3692" t="s">
        <v>5194</v>
      </c>
      <c r="B3692" t="s">
        <v>5025</v>
      </c>
      <c r="C3692" t="s">
        <v>5014</v>
      </c>
      <c r="D3692" s="1">
        <v>37917.599999999999</v>
      </c>
      <c r="E3692" s="1">
        <v>26542.32</v>
      </c>
      <c r="F3692" s="1">
        <v>11375.28</v>
      </c>
      <c r="G3692" s="50">
        <v>1</v>
      </c>
      <c r="H3692" s="50">
        <f t="shared" si="57"/>
        <v>1</v>
      </c>
    </row>
    <row r="3693" spans="1:8" x14ac:dyDescent="0.25">
      <c r="A3693" t="s">
        <v>5194</v>
      </c>
      <c r="B3693" t="s">
        <v>5025</v>
      </c>
      <c r="C3693" t="s">
        <v>5016</v>
      </c>
      <c r="D3693" s="1">
        <v>207151.35999999999</v>
      </c>
      <c r="E3693" s="1">
        <v>145005.95199999999</v>
      </c>
      <c r="F3693" s="1">
        <v>62145.408000000003</v>
      </c>
      <c r="G3693" s="50">
        <v>8</v>
      </c>
      <c r="H3693" s="50">
        <f t="shared" si="57"/>
        <v>1</v>
      </c>
    </row>
    <row r="3694" spans="1:8" x14ac:dyDescent="0.25">
      <c r="A3694" t="s">
        <v>5183</v>
      </c>
      <c r="B3694" t="s">
        <v>5025</v>
      </c>
      <c r="C3694" t="s">
        <v>5013</v>
      </c>
      <c r="D3694" s="1">
        <v>208891.32</v>
      </c>
      <c r="E3694" s="1">
        <v>146223.924</v>
      </c>
      <c r="F3694" s="1">
        <v>62667.396000000001</v>
      </c>
      <c r="G3694" s="50">
        <v>11</v>
      </c>
      <c r="H3694" s="50">
        <f t="shared" si="57"/>
        <v>1</v>
      </c>
    </row>
    <row r="3695" spans="1:8" x14ac:dyDescent="0.25">
      <c r="A3695" t="s">
        <v>5184</v>
      </c>
      <c r="B3695" t="s">
        <v>5022</v>
      </c>
      <c r="C3695" t="s">
        <v>5013</v>
      </c>
      <c r="D3695" s="1">
        <v>63891</v>
      </c>
      <c r="E3695" s="1">
        <v>44723.7</v>
      </c>
      <c r="F3695" s="1">
        <v>19167.3</v>
      </c>
      <c r="G3695" s="50">
        <v>9</v>
      </c>
      <c r="H3695" s="50">
        <f t="shared" si="57"/>
        <v>1</v>
      </c>
    </row>
    <row r="3696" spans="1:8" x14ac:dyDescent="0.25">
      <c r="A3696" t="s">
        <v>5184</v>
      </c>
      <c r="B3696" t="s">
        <v>5020</v>
      </c>
      <c r="C3696" t="s">
        <v>5015</v>
      </c>
      <c r="D3696" s="1">
        <v>217245.6</v>
      </c>
      <c r="E3696" s="1">
        <v>152071.92000000001</v>
      </c>
      <c r="F3696" s="1">
        <v>65173.68</v>
      </c>
      <c r="G3696" s="50">
        <v>9</v>
      </c>
      <c r="H3696" s="50">
        <f t="shared" si="57"/>
        <v>1</v>
      </c>
    </row>
    <row r="3697" spans="1:8" x14ac:dyDescent="0.25">
      <c r="A3697" t="s">
        <v>5194</v>
      </c>
      <c r="B3697" t="s">
        <v>5021</v>
      </c>
      <c r="C3697" t="s">
        <v>5013</v>
      </c>
      <c r="D3697" s="1">
        <v>89881</v>
      </c>
      <c r="E3697" s="1">
        <v>62916.7</v>
      </c>
      <c r="F3697" s="1">
        <v>26964.3</v>
      </c>
      <c r="G3697" s="50">
        <v>11</v>
      </c>
      <c r="H3697" s="50">
        <f t="shared" si="57"/>
        <v>1</v>
      </c>
    </row>
    <row r="3698" spans="1:8" x14ac:dyDescent="0.25">
      <c r="A3698" t="s">
        <v>5192</v>
      </c>
      <c r="B3698" t="s">
        <v>5023</v>
      </c>
      <c r="C3698" t="s">
        <v>5016</v>
      </c>
      <c r="D3698" s="1">
        <v>248733.27</v>
      </c>
      <c r="E3698" s="1">
        <v>174113.28899999999</v>
      </c>
      <c r="F3698" s="1">
        <v>74619.981</v>
      </c>
      <c r="G3698" s="50">
        <v>9</v>
      </c>
      <c r="H3698" s="50">
        <f t="shared" si="57"/>
        <v>1</v>
      </c>
    </row>
    <row r="3699" spans="1:8" x14ac:dyDescent="0.25">
      <c r="A3699" t="s">
        <v>5192</v>
      </c>
      <c r="B3699" t="s">
        <v>5025</v>
      </c>
      <c r="C3699" t="s">
        <v>5016</v>
      </c>
      <c r="D3699" s="1">
        <v>21999.24</v>
      </c>
      <c r="E3699" s="1">
        <v>15399.468000000001</v>
      </c>
      <c r="F3699" s="1">
        <v>6599.7719999999999</v>
      </c>
      <c r="G3699" s="50">
        <v>6</v>
      </c>
      <c r="H3699" s="50">
        <f t="shared" si="57"/>
        <v>1</v>
      </c>
    </row>
    <row r="3700" spans="1:8" x14ac:dyDescent="0.25">
      <c r="A3700" t="s">
        <v>5184</v>
      </c>
      <c r="B3700" t="s">
        <v>5026</v>
      </c>
      <c r="C3700" t="s">
        <v>5015</v>
      </c>
      <c r="D3700" s="1">
        <v>100188</v>
      </c>
      <c r="E3700" s="1">
        <v>70131.600000000006</v>
      </c>
      <c r="F3700" s="1">
        <v>30056.400000000001</v>
      </c>
      <c r="G3700" s="50">
        <v>3</v>
      </c>
      <c r="H3700" s="50">
        <f t="shared" si="57"/>
        <v>1</v>
      </c>
    </row>
    <row r="3701" spans="1:8" x14ac:dyDescent="0.25">
      <c r="A3701" t="s">
        <v>5183</v>
      </c>
      <c r="B3701" t="s">
        <v>5025</v>
      </c>
      <c r="C3701" t="s">
        <v>5015</v>
      </c>
      <c r="D3701" s="1">
        <v>181456</v>
      </c>
      <c r="E3701" s="1">
        <v>127019.2</v>
      </c>
      <c r="F3701" s="1">
        <v>54436.800000000003</v>
      </c>
      <c r="G3701" s="50">
        <v>8</v>
      </c>
      <c r="H3701" s="50">
        <f t="shared" si="57"/>
        <v>1</v>
      </c>
    </row>
    <row r="3702" spans="1:8" x14ac:dyDescent="0.25">
      <c r="A3702" t="s">
        <v>5183</v>
      </c>
      <c r="B3702" t="s">
        <v>5025</v>
      </c>
      <c r="C3702" t="s">
        <v>5017</v>
      </c>
      <c r="D3702" s="1">
        <v>178905.36</v>
      </c>
      <c r="E3702" s="1">
        <v>125233.75199999999</v>
      </c>
      <c r="F3702" s="1">
        <v>53671.608</v>
      </c>
      <c r="G3702" s="50">
        <v>8</v>
      </c>
      <c r="H3702" s="50">
        <f t="shared" si="57"/>
        <v>1</v>
      </c>
    </row>
    <row r="3703" spans="1:8" x14ac:dyDescent="0.25">
      <c r="A3703" t="s">
        <v>5187</v>
      </c>
      <c r="B3703" t="s">
        <v>5025</v>
      </c>
      <c r="C3703" t="s">
        <v>5017</v>
      </c>
      <c r="D3703" s="1">
        <v>70056</v>
      </c>
      <c r="E3703" s="1">
        <v>49039.199999999997</v>
      </c>
      <c r="F3703" s="1">
        <v>21016.799999999999</v>
      </c>
      <c r="G3703" s="50">
        <v>12</v>
      </c>
      <c r="H3703" s="50">
        <f t="shared" si="57"/>
        <v>1</v>
      </c>
    </row>
    <row r="3704" spans="1:8" x14ac:dyDescent="0.25">
      <c r="A3704" t="s">
        <v>5187</v>
      </c>
      <c r="B3704" t="s">
        <v>5022</v>
      </c>
      <c r="C3704" t="s">
        <v>5017</v>
      </c>
      <c r="D3704" s="1">
        <v>149297.1</v>
      </c>
      <c r="E3704" s="1">
        <v>104507.97</v>
      </c>
      <c r="F3704" s="1">
        <v>44789.13</v>
      </c>
      <c r="G3704" s="50">
        <v>10</v>
      </c>
      <c r="H3704" s="50">
        <f t="shared" si="57"/>
        <v>1</v>
      </c>
    </row>
    <row r="3705" spans="1:8" x14ac:dyDescent="0.25">
      <c r="A3705" t="s">
        <v>5191</v>
      </c>
      <c r="B3705" t="s">
        <v>5019</v>
      </c>
      <c r="C3705" t="s">
        <v>5014</v>
      </c>
      <c r="D3705" s="1">
        <v>293567.52</v>
      </c>
      <c r="E3705" s="1">
        <v>205497.264</v>
      </c>
      <c r="F3705" s="1">
        <v>88070.255999999994</v>
      </c>
      <c r="G3705" s="50">
        <v>8</v>
      </c>
      <c r="H3705" s="50">
        <f t="shared" si="57"/>
        <v>1</v>
      </c>
    </row>
    <row r="3706" spans="1:8" x14ac:dyDescent="0.25">
      <c r="A3706" t="s">
        <v>5184</v>
      </c>
      <c r="B3706" t="s">
        <v>5020</v>
      </c>
      <c r="C3706" t="s">
        <v>5015</v>
      </c>
      <c r="D3706" s="1">
        <v>144229.04999999999</v>
      </c>
      <c r="E3706" s="1">
        <v>100960.33500000001</v>
      </c>
      <c r="F3706" s="1">
        <v>43268.714999999997</v>
      </c>
      <c r="G3706" s="50">
        <v>7</v>
      </c>
      <c r="H3706" s="50">
        <f t="shared" si="57"/>
        <v>1</v>
      </c>
    </row>
    <row r="3707" spans="1:8" x14ac:dyDescent="0.25">
      <c r="A3707" t="s">
        <v>5183</v>
      </c>
      <c r="B3707" t="s">
        <v>5022</v>
      </c>
      <c r="C3707" t="s">
        <v>5015</v>
      </c>
      <c r="D3707" s="1">
        <v>307854.36</v>
      </c>
      <c r="E3707" s="1">
        <v>215498.052</v>
      </c>
      <c r="F3707" s="1">
        <v>92356.308000000005</v>
      </c>
      <c r="G3707" s="50">
        <v>11</v>
      </c>
      <c r="H3707" s="50">
        <f t="shared" si="57"/>
        <v>1</v>
      </c>
    </row>
    <row r="3708" spans="1:8" x14ac:dyDescent="0.25">
      <c r="A3708" t="s">
        <v>5186</v>
      </c>
      <c r="B3708" t="s">
        <v>5022</v>
      </c>
      <c r="C3708" t="s">
        <v>5016</v>
      </c>
      <c r="D3708" s="1">
        <v>143296</v>
      </c>
      <c r="E3708" s="1">
        <v>100307.2</v>
      </c>
      <c r="F3708" s="1">
        <v>42988.800000000003</v>
      </c>
      <c r="G3708" s="50">
        <v>8</v>
      </c>
      <c r="H3708" s="50">
        <f t="shared" si="57"/>
        <v>1</v>
      </c>
    </row>
    <row r="3709" spans="1:8" x14ac:dyDescent="0.25">
      <c r="A3709" t="s">
        <v>5185</v>
      </c>
      <c r="B3709" t="s">
        <v>5020</v>
      </c>
      <c r="C3709" t="s">
        <v>5013</v>
      </c>
      <c r="D3709" s="1">
        <v>155665</v>
      </c>
      <c r="E3709" s="1">
        <v>108965.5</v>
      </c>
      <c r="F3709" s="1">
        <v>46699.5</v>
      </c>
      <c r="G3709" s="50">
        <v>5</v>
      </c>
      <c r="H3709" s="50">
        <f t="shared" si="57"/>
        <v>1</v>
      </c>
    </row>
    <row r="3710" spans="1:8" x14ac:dyDescent="0.25">
      <c r="A3710" t="s">
        <v>5189</v>
      </c>
      <c r="B3710" t="s">
        <v>5021</v>
      </c>
      <c r="C3710" t="s">
        <v>5014</v>
      </c>
      <c r="D3710" s="1">
        <v>311193.90000000002</v>
      </c>
      <c r="E3710" s="1">
        <v>217835.73</v>
      </c>
      <c r="F3710" s="1">
        <v>93358.17</v>
      </c>
      <c r="G3710" s="50">
        <v>10</v>
      </c>
      <c r="H3710" s="50">
        <f t="shared" si="57"/>
        <v>1</v>
      </c>
    </row>
    <row r="3711" spans="1:8" x14ac:dyDescent="0.25">
      <c r="A3711" t="s">
        <v>5187</v>
      </c>
      <c r="B3711" t="s">
        <v>5019</v>
      </c>
      <c r="C3711" t="s">
        <v>5014</v>
      </c>
      <c r="D3711" s="1">
        <v>306653.76</v>
      </c>
      <c r="E3711" s="1">
        <v>214657.63200000001</v>
      </c>
      <c r="F3711" s="1">
        <v>91996.127999999997</v>
      </c>
      <c r="G3711" s="50">
        <v>9</v>
      </c>
      <c r="H3711" s="50">
        <f t="shared" si="57"/>
        <v>1</v>
      </c>
    </row>
    <row r="3712" spans="1:8" x14ac:dyDescent="0.25">
      <c r="A3712" t="s">
        <v>5194</v>
      </c>
      <c r="B3712" t="s">
        <v>5021</v>
      </c>
      <c r="C3712" t="s">
        <v>5014</v>
      </c>
      <c r="D3712" s="1">
        <v>58586.400000000001</v>
      </c>
      <c r="E3712" s="1">
        <v>41010.480000000003</v>
      </c>
      <c r="F3712" s="1">
        <v>17575.919999999998</v>
      </c>
      <c r="G3712" s="50">
        <v>8</v>
      </c>
      <c r="H3712" s="50">
        <f t="shared" si="57"/>
        <v>1</v>
      </c>
    </row>
    <row r="3713" spans="1:8" x14ac:dyDescent="0.25">
      <c r="A3713" t="s">
        <v>5185</v>
      </c>
      <c r="B3713" t="s">
        <v>5020</v>
      </c>
      <c r="C3713" t="s">
        <v>5014</v>
      </c>
      <c r="D3713" s="1">
        <v>78177</v>
      </c>
      <c r="E3713" s="1">
        <v>54723.9</v>
      </c>
      <c r="F3713" s="1">
        <v>23453.1</v>
      </c>
      <c r="G3713" s="50">
        <v>10</v>
      </c>
      <c r="H3713" s="50">
        <f t="shared" si="57"/>
        <v>1</v>
      </c>
    </row>
    <row r="3714" spans="1:8" x14ac:dyDescent="0.25">
      <c r="A3714" t="s">
        <v>5193</v>
      </c>
      <c r="B3714" t="s">
        <v>5019</v>
      </c>
      <c r="C3714" t="s">
        <v>5016</v>
      </c>
      <c r="D3714" s="1">
        <v>140540.4</v>
      </c>
      <c r="E3714" s="1">
        <v>98378.28</v>
      </c>
      <c r="F3714" s="1">
        <v>42162.12</v>
      </c>
      <c r="G3714" s="50">
        <v>5</v>
      </c>
      <c r="H3714" s="50">
        <f t="shared" si="57"/>
        <v>1</v>
      </c>
    </row>
    <row r="3715" spans="1:8" x14ac:dyDescent="0.25">
      <c r="A3715" t="s">
        <v>5186</v>
      </c>
      <c r="B3715" t="s">
        <v>5023</v>
      </c>
      <c r="C3715" t="s">
        <v>5016</v>
      </c>
      <c r="D3715" s="1">
        <v>122617</v>
      </c>
      <c r="E3715" s="1">
        <v>85831.9</v>
      </c>
      <c r="F3715" s="1">
        <v>36785.1</v>
      </c>
      <c r="G3715" s="50">
        <v>11</v>
      </c>
      <c r="H3715" s="50">
        <f t="shared" ref="H3715:H3778" si="58">SUBTOTAL(103,A3715)</f>
        <v>1</v>
      </c>
    </row>
    <row r="3716" spans="1:8" x14ac:dyDescent="0.25">
      <c r="A3716" t="s">
        <v>5193</v>
      </c>
      <c r="B3716" t="s">
        <v>5023</v>
      </c>
      <c r="C3716" t="s">
        <v>5017</v>
      </c>
      <c r="D3716" s="1">
        <v>25896</v>
      </c>
      <c r="E3716" s="1">
        <v>18127.2</v>
      </c>
      <c r="F3716" s="1">
        <v>7768.8</v>
      </c>
      <c r="G3716" s="50">
        <v>4</v>
      </c>
      <c r="H3716" s="50">
        <f t="shared" si="58"/>
        <v>1</v>
      </c>
    </row>
    <row r="3717" spans="1:8" x14ac:dyDescent="0.25">
      <c r="A3717" t="s">
        <v>5190</v>
      </c>
      <c r="B3717" t="s">
        <v>5024</v>
      </c>
      <c r="C3717" t="s">
        <v>5017</v>
      </c>
      <c r="D3717" s="1">
        <v>47980.800000000003</v>
      </c>
      <c r="E3717" s="1">
        <v>33586.559999999998</v>
      </c>
      <c r="F3717" s="1">
        <v>14394.24</v>
      </c>
      <c r="G3717" s="50">
        <v>3</v>
      </c>
      <c r="H3717" s="50">
        <f t="shared" si="58"/>
        <v>1</v>
      </c>
    </row>
    <row r="3718" spans="1:8" x14ac:dyDescent="0.25">
      <c r="A3718" t="s">
        <v>5192</v>
      </c>
      <c r="B3718" t="s">
        <v>5026</v>
      </c>
      <c r="C3718" t="s">
        <v>5014</v>
      </c>
      <c r="D3718" s="1">
        <v>181301.04</v>
      </c>
      <c r="E3718" s="1">
        <v>126910.728</v>
      </c>
      <c r="F3718" s="1">
        <v>54390.311999999998</v>
      </c>
      <c r="G3718" s="50">
        <v>12</v>
      </c>
      <c r="H3718" s="50">
        <f t="shared" si="58"/>
        <v>1</v>
      </c>
    </row>
    <row r="3719" spans="1:8" x14ac:dyDescent="0.25">
      <c r="A3719" t="s">
        <v>5191</v>
      </c>
      <c r="B3719" t="s">
        <v>5026</v>
      </c>
      <c r="C3719" t="s">
        <v>5014</v>
      </c>
      <c r="D3719" s="1">
        <v>29456</v>
      </c>
      <c r="E3719" s="1">
        <v>20619.2</v>
      </c>
      <c r="F3719" s="1">
        <v>8836.7999999999993</v>
      </c>
      <c r="G3719" s="50">
        <v>7</v>
      </c>
      <c r="H3719" s="50">
        <f t="shared" si="58"/>
        <v>1</v>
      </c>
    </row>
    <row r="3720" spans="1:8" x14ac:dyDescent="0.25">
      <c r="A3720" t="s">
        <v>5188</v>
      </c>
      <c r="B3720" t="s">
        <v>5021</v>
      </c>
      <c r="C3720" t="s">
        <v>5017</v>
      </c>
      <c r="D3720" s="1">
        <v>40446</v>
      </c>
      <c r="E3720" s="1">
        <v>28312.2</v>
      </c>
      <c r="F3720" s="1">
        <v>12133.8</v>
      </c>
      <c r="G3720" s="50">
        <v>2</v>
      </c>
      <c r="H3720" s="50">
        <f t="shared" si="58"/>
        <v>1</v>
      </c>
    </row>
    <row r="3721" spans="1:8" x14ac:dyDescent="0.25">
      <c r="A3721" t="s">
        <v>5192</v>
      </c>
      <c r="B3721" t="s">
        <v>5026</v>
      </c>
      <c r="C3721" t="s">
        <v>5015</v>
      </c>
      <c r="D3721" s="1">
        <v>179360</v>
      </c>
      <c r="E3721" s="1">
        <v>125552</v>
      </c>
      <c r="F3721" s="1">
        <v>53808</v>
      </c>
      <c r="G3721" s="50">
        <v>10</v>
      </c>
      <c r="H3721" s="50">
        <f t="shared" si="58"/>
        <v>1</v>
      </c>
    </row>
    <row r="3722" spans="1:8" x14ac:dyDescent="0.25">
      <c r="A3722" t="s">
        <v>5184</v>
      </c>
      <c r="B3722" t="s">
        <v>5023</v>
      </c>
      <c r="C3722" t="s">
        <v>5013</v>
      </c>
      <c r="D3722" s="1">
        <v>103930.56</v>
      </c>
      <c r="E3722" s="1">
        <v>72751.392000000007</v>
      </c>
      <c r="F3722" s="1">
        <v>31179.168000000001</v>
      </c>
      <c r="G3722" s="50">
        <v>4</v>
      </c>
      <c r="H3722" s="50">
        <f t="shared" si="58"/>
        <v>1</v>
      </c>
    </row>
    <row r="3723" spans="1:8" x14ac:dyDescent="0.25">
      <c r="A3723" t="s">
        <v>5187</v>
      </c>
      <c r="B3723" t="s">
        <v>5022</v>
      </c>
      <c r="C3723" t="s">
        <v>5016</v>
      </c>
      <c r="D3723" s="1">
        <v>14417.76</v>
      </c>
      <c r="E3723" s="1">
        <v>10092.432000000001</v>
      </c>
      <c r="F3723" s="1">
        <v>4325.3280000000004</v>
      </c>
      <c r="G3723" s="50">
        <v>7</v>
      </c>
      <c r="H3723" s="50">
        <f t="shared" si="58"/>
        <v>1</v>
      </c>
    </row>
    <row r="3724" spans="1:8" x14ac:dyDescent="0.25">
      <c r="A3724" t="s">
        <v>5191</v>
      </c>
      <c r="B3724" t="s">
        <v>5025</v>
      </c>
      <c r="C3724" t="s">
        <v>5015</v>
      </c>
      <c r="D3724" s="1">
        <v>11370</v>
      </c>
      <c r="E3724" s="1">
        <v>7959</v>
      </c>
      <c r="F3724" s="1">
        <v>3411</v>
      </c>
      <c r="G3724" s="50">
        <v>5</v>
      </c>
      <c r="H3724" s="50">
        <f t="shared" si="58"/>
        <v>1</v>
      </c>
    </row>
    <row r="3725" spans="1:8" x14ac:dyDescent="0.25">
      <c r="A3725" t="s">
        <v>5190</v>
      </c>
      <c r="B3725" t="s">
        <v>5023</v>
      </c>
      <c r="C3725" t="s">
        <v>5014</v>
      </c>
      <c r="D3725" s="1">
        <v>178854.83</v>
      </c>
      <c r="E3725" s="1">
        <v>125198.38099999999</v>
      </c>
      <c r="F3725" s="1">
        <v>53656.449000000001</v>
      </c>
      <c r="G3725" s="50">
        <v>11</v>
      </c>
      <c r="H3725" s="50">
        <f t="shared" si="58"/>
        <v>1</v>
      </c>
    </row>
    <row r="3726" spans="1:8" x14ac:dyDescent="0.25">
      <c r="A3726" t="s">
        <v>5183</v>
      </c>
      <c r="B3726" t="s">
        <v>5023</v>
      </c>
      <c r="C3726" t="s">
        <v>5014</v>
      </c>
      <c r="D3726" s="1">
        <v>25989.96</v>
      </c>
      <c r="E3726" s="1">
        <v>18192.972000000002</v>
      </c>
      <c r="F3726" s="1">
        <v>7796.9880000000003</v>
      </c>
      <c r="G3726" s="50">
        <v>12</v>
      </c>
      <c r="H3726" s="50">
        <f t="shared" si="58"/>
        <v>1</v>
      </c>
    </row>
    <row r="3727" spans="1:8" x14ac:dyDescent="0.25">
      <c r="A3727" t="s">
        <v>5194</v>
      </c>
      <c r="B3727" t="s">
        <v>5022</v>
      </c>
      <c r="C3727" t="s">
        <v>5015</v>
      </c>
      <c r="D3727" s="1">
        <v>201358.07999999999</v>
      </c>
      <c r="E3727" s="1">
        <v>140950.65599999999</v>
      </c>
      <c r="F3727" s="1">
        <v>60407.423999999999</v>
      </c>
      <c r="G3727" s="50">
        <v>6</v>
      </c>
      <c r="H3727" s="50">
        <f t="shared" si="58"/>
        <v>1</v>
      </c>
    </row>
    <row r="3728" spans="1:8" x14ac:dyDescent="0.25">
      <c r="A3728" t="s">
        <v>5183</v>
      </c>
      <c r="B3728" t="s">
        <v>5026</v>
      </c>
      <c r="C3728" t="s">
        <v>5017</v>
      </c>
      <c r="D3728" s="1">
        <v>183867.36</v>
      </c>
      <c r="E3728" s="1">
        <v>128707.152</v>
      </c>
      <c r="F3728" s="1">
        <v>55160.207999999999</v>
      </c>
      <c r="G3728" s="50">
        <v>6</v>
      </c>
      <c r="H3728" s="50">
        <f t="shared" si="58"/>
        <v>1</v>
      </c>
    </row>
    <row r="3729" spans="1:8" x14ac:dyDescent="0.25">
      <c r="A3729" t="s">
        <v>5191</v>
      </c>
      <c r="B3729" t="s">
        <v>5024</v>
      </c>
      <c r="C3729" t="s">
        <v>5017</v>
      </c>
      <c r="D3729" s="1">
        <v>2238</v>
      </c>
      <c r="E3729" s="1">
        <v>1566.6</v>
      </c>
      <c r="F3729" s="1">
        <v>671.4</v>
      </c>
      <c r="G3729" s="50">
        <v>1</v>
      </c>
      <c r="H3729" s="50">
        <f t="shared" si="58"/>
        <v>1</v>
      </c>
    </row>
    <row r="3730" spans="1:8" x14ac:dyDescent="0.25">
      <c r="A3730" t="s">
        <v>5183</v>
      </c>
      <c r="B3730" t="s">
        <v>5019</v>
      </c>
      <c r="C3730" t="s">
        <v>5015</v>
      </c>
      <c r="D3730" s="1">
        <v>229164</v>
      </c>
      <c r="E3730" s="1">
        <v>160414.79999999999</v>
      </c>
      <c r="F3730" s="1">
        <v>68749.2</v>
      </c>
      <c r="G3730" s="50">
        <v>6</v>
      </c>
      <c r="H3730" s="50">
        <f t="shared" si="58"/>
        <v>1</v>
      </c>
    </row>
    <row r="3731" spans="1:8" x14ac:dyDescent="0.25">
      <c r="A3731" t="s">
        <v>5190</v>
      </c>
      <c r="B3731" t="s">
        <v>5022</v>
      </c>
      <c r="C3731" t="s">
        <v>5016</v>
      </c>
      <c r="D3731" s="1">
        <v>194360</v>
      </c>
      <c r="E3731" s="1">
        <v>136052</v>
      </c>
      <c r="F3731" s="1">
        <v>58308</v>
      </c>
      <c r="G3731" s="50">
        <v>10</v>
      </c>
      <c r="H3731" s="50">
        <f t="shared" si="58"/>
        <v>1</v>
      </c>
    </row>
    <row r="3732" spans="1:8" x14ac:dyDescent="0.25">
      <c r="A3732" t="s">
        <v>5186</v>
      </c>
      <c r="B3732" t="s">
        <v>5020</v>
      </c>
      <c r="C3732" t="s">
        <v>5015</v>
      </c>
      <c r="D3732" s="1">
        <v>179127.9</v>
      </c>
      <c r="E3732" s="1">
        <v>125389.53</v>
      </c>
      <c r="F3732" s="1">
        <v>53738.37</v>
      </c>
      <c r="G3732" s="50">
        <v>6</v>
      </c>
      <c r="H3732" s="50">
        <f t="shared" si="58"/>
        <v>1</v>
      </c>
    </row>
    <row r="3733" spans="1:8" x14ac:dyDescent="0.25">
      <c r="A3733" t="s">
        <v>5188</v>
      </c>
      <c r="B3733" t="s">
        <v>5022</v>
      </c>
      <c r="C3733" t="s">
        <v>5015</v>
      </c>
      <c r="D3733" s="1">
        <v>343499.52000000002</v>
      </c>
      <c r="E3733" s="1">
        <v>240449.66399999999</v>
      </c>
      <c r="F3733" s="1">
        <v>103049.856</v>
      </c>
      <c r="G3733" s="50">
        <v>12</v>
      </c>
      <c r="H3733" s="50">
        <f t="shared" si="58"/>
        <v>1</v>
      </c>
    </row>
    <row r="3734" spans="1:8" x14ac:dyDescent="0.25">
      <c r="A3734" t="s">
        <v>5189</v>
      </c>
      <c r="B3734" t="s">
        <v>5020</v>
      </c>
      <c r="C3734" t="s">
        <v>5016</v>
      </c>
      <c r="D3734" s="1">
        <v>56067.199999999997</v>
      </c>
      <c r="E3734" s="1">
        <v>39247.040000000001</v>
      </c>
      <c r="F3734" s="1">
        <v>16820.16</v>
      </c>
      <c r="G3734" s="50">
        <v>5</v>
      </c>
      <c r="H3734" s="50">
        <f t="shared" si="58"/>
        <v>1</v>
      </c>
    </row>
    <row r="3735" spans="1:8" x14ac:dyDescent="0.25">
      <c r="A3735" t="s">
        <v>5190</v>
      </c>
      <c r="B3735" t="s">
        <v>5023</v>
      </c>
      <c r="C3735" t="s">
        <v>5013</v>
      </c>
      <c r="D3735" s="1">
        <v>281059.03999999998</v>
      </c>
      <c r="E3735" s="1">
        <v>196741.32800000001</v>
      </c>
      <c r="F3735" s="1">
        <v>84317.712</v>
      </c>
      <c r="G3735" s="50">
        <v>8</v>
      </c>
      <c r="H3735" s="50">
        <f t="shared" si="58"/>
        <v>1</v>
      </c>
    </row>
    <row r="3736" spans="1:8" x14ac:dyDescent="0.25">
      <c r="A3736" t="s">
        <v>5190</v>
      </c>
      <c r="B3736" t="s">
        <v>5025</v>
      </c>
      <c r="C3736" t="s">
        <v>5015</v>
      </c>
      <c r="D3736" s="1">
        <v>64716</v>
      </c>
      <c r="E3736" s="1">
        <v>45301.2</v>
      </c>
      <c r="F3736" s="1">
        <v>19414.8</v>
      </c>
      <c r="G3736" s="50">
        <v>12</v>
      </c>
      <c r="H3736" s="50">
        <f t="shared" si="58"/>
        <v>1</v>
      </c>
    </row>
    <row r="3737" spans="1:8" x14ac:dyDescent="0.25">
      <c r="A3737" t="s">
        <v>5184</v>
      </c>
      <c r="B3737" t="s">
        <v>5026</v>
      </c>
      <c r="C3737" t="s">
        <v>5016</v>
      </c>
      <c r="D3737" s="1">
        <v>64138</v>
      </c>
      <c r="E3737" s="1">
        <v>44896.6</v>
      </c>
      <c r="F3737" s="1">
        <v>19241.400000000001</v>
      </c>
      <c r="G3737" s="50">
        <v>2</v>
      </c>
      <c r="H3737" s="50">
        <f t="shared" si="58"/>
        <v>1</v>
      </c>
    </row>
    <row r="3738" spans="1:8" x14ac:dyDescent="0.25">
      <c r="A3738" t="s">
        <v>5185</v>
      </c>
      <c r="B3738" t="s">
        <v>5026</v>
      </c>
      <c r="C3738" t="s">
        <v>5017</v>
      </c>
      <c r="D3738" s="1">
        <v>263047.40000000002</v>
      </c>
      <c r="E3738" s="1">
        <v>184133.18</v>
      </c>
      <c r="F3738" s="1">
        <v>78914.22</v>
      </c>
      <c r="G3738" s="50">
        <v>7</v>
      </c>
      <c r="H3738" s="50">
        <f t="shared" si="58"/>
        <v>1</v>
      </c>
    </row>
    <row r="3739" spans="1:8" x14ac:dyDescent="0.25">
      <c r="A3739" t="s">
        <v>5186</v>
      </c>
      <c r="B3739" t="s">
        <v>5025</v>
      </c>
      <c r="C3739" t="s">
        <v>5016</v>
      </c>
      <c r="D3739" s="1">
        <v>103747.56</v>
      </c>
      <c r="E3739" s="1">
        <v>72623.292000000001</v>
      </c>
      <c r="F3739" s="1">
        <v>31124.268</v>
      </c>
      <c r="G3739" s="50">
        <v>6</v>
      </c>
      <c r="H3739" s="50">
        <f t="shared" si="58"/>
        <v>1</v>
      </c>
    </row>
    <row r="3740" spans="1:8" x14ac:dyDescent="0.25">
      <c r="A3740" t="s">
        <v>5185</v>
      </c>
      <c r="B3740" t="s">
        <v>5025</v>
      </c>
      <c r="C3740" t="s">
        <v>5017</v>
      </c>
      <c r="D3740" s="1">
        <v>190183.32</v>
      </c>
      <c r="E3740" s="1">
        <v>133128.32399999999</v>
      </c>
      <c r="F3740" s="1">
        <v>57054.995999999999</v>
      </c>
      <c r="G3740" s="50">
        <v>9</v>
      </c>
      <c r="H3740" s="50">
        <f t="shared" si="58"/>
        <v>1</v>
      </c>
    </row>
    <row r="3741" spans="1:8" x14ac:dyDescent="0.25">
      <c r="A3741" t="s">
        <v>5188</v>
      </c>
      <c r="B3741" t="s">
        <v>5024</v>
      </c>
      <c r="C3741" t="s">
        <v>5014</v>
      </c>
      <c r="D3741" s="1">
        <v>70607.039999999994</v>
      </c>
      <c r="E3741" s="1">
        <v>49424.928</v>
      </c>
      <c r="F3741" s="1">
        <v>21182.112000000001</v>
      </c>
      <c r="G3741" s="50">
        <v>4</v>
      </c>
      <c r="H3741" s="50">
        <f t="shared" si="58"/>
        <v>1</v>
      </c>
    </row>
    <row r="3742" spans="1:8" x14ac:dyDescent="0.25">
      <c r="A3742" t="s">
        <v>5189</v>
      </c>
      <c r="B3742" t="s">
        <v>5021</v>
      </c>
      <c r="C3742" t="s">
        <v>5016</v>
      </c>
      <c r="D3742" s="1">
        <v>178196.48000000001</v>
      </c>
      <c r="E3742" s="1">
        <v>124737.53599999999</v>
      </c>
      <c r="F3742" s="1">
        <v>53458.944000000003</v>
      </c>
      <c r="G3742" s="50">
        <v>11</v>
      </c>
      <c r="H3742" s="50">
        <f t="shared" si="58"/>
        <v>1</v>
      </c>
    </row>
    <row r="3743" spans="1:8" x14ac:dyDescent="0.25">
      <c r="A3743" t="s">
        <v>5183</v>
      </c>
      <c r="B3743" t="s">
        <v>5026</v>
      </c>
      <c r="C3743" t="s">
        <v>5015</v>
      </c>
      <c r="D3743" s="1">
        <v>59040</v>
      </c>
      <c r="E3743" s="1">
        <v>41328</v>
      </c>
      <c r="F3743" s="1">
        <v>17712</v>
      </c>
      <c r="G3743" s="50">
        <v>6</v>
      </c>
      <c r="H3743" s="50">
        <f t="shared" si="58"/>
        <v>1</v>
      </c>
    </row>
    <row r="3744" spans="1:8" x14ac:dyDescent="0.25">
      <c r="A3744" t="s">
        <v>5188</v>
      </c>
      <c r="B3744" t="s">
        <v>5024</v>
      </c>
      <c r="C3744" t="s">
        <v>5013</v>
      </c>
      <c r="D3744" s="1">
        <v>243825.12</v>
      </c>
      <c r="E3744" s="1">
        <v>170677.584</v>
      </c>
      <c r="F3744" s="1">
        <v>73147.535999999993</v>
      </c>
      <c r="G3744" s="50">
        <v>9</v>
      </c>
      <c r="H3744" s="50">
        <f t="shared" si="58"/>
        <v>1</v>
      </c>
    </row>
    <row r="3745" spans="1:8" x14ac:dyDescent="0.25">
      <c r="A3745" t="s">
        <v>5193</v>
      </c>
      <c r="B3745" t="s">
        <v>5019</v>
      </c>
      <c r="C3745" t="s">
        <v>5017</v>
      </c>
      <c r="D3745" s="1">
        <v>132874.76999999999</v>
      </c>
      <c r="E3745" s="1">
        <v>93012.339000000007</v>
      </c>
      <c r="F3745" s="1">
        <v>39862.430999999997</v>
      </c>
      <c r="G3745" s="50">
        <v>7</v>
      </c>
      <c r="H3745" s="50">
        <f t="shared" si="58"/>
        <v>1</v>
      </c>
    </row>
    <row r="3746" spans="1:8" x14ac:dyDescent="0.25">
      <c r="A3746" t="s">
        <v>5192</v>
      </c>
      <c r="B3746" t="s">
        <v>5019</v>
      </c>
      <c r="C3746" t="s">
        <v>5014</v>
      </c>
      <c r="D3746" s="1">
        <v>196188.72</v>
      </c>
      <c r="E3746" s="1">
        <v>137332.10399999999</v>
      </c>
      <c r="F3746" s="1">
        <v>58856.616000000002</v>
      </c>
      <c r="G3746" s="50">
        <v>7</v>
      </c>
      <c r="H3746" s="50">
        <f t="shared" si="58"/>
        <v>1</v>
      </c>
    </row>
    <row r="3747" spans="1:8" x14ac:dyDescent="0.25">
      <c r="A3747" t="s">
        <v>5187</v>
      </c>
      <c r="B3747" t="s">
        <v>5020</v>
      </c>
      <c r="C3747" t="s">
        <v>5015</v>
      </c>
      <c r="D3747" s="1">
        <v>9864</v>
      </c>
      <c r="E3747" s="1">
        <v>6904.8</v>
      </c>
      <c r="F3747" s="1">
        <v>2959.2</v>
      </c>
      <c r="G3747" s="50">
        <v>2</v>
      </c>
      <c r="H3747" s="50">
        <f t="shared" si="58"/>
        <v>1</v>
      </c>
    </row>
    <row r="3748" spans="1:8" x14ac:dyDescent="0.25">
      <c r="A3748" t="s">
        <v>5193</v>
      </c>
      <c r="B3748" t="s">
        <v>5021</v>
      </c>
      <c r="C3748" t="s">
        <v>5013</v>
      </c>
      <c r="D3748" s="1">
        <v>182309.4</v>
      </c>
      <c r="E3748" s="1">
        <v>127616.58</v>
      </c>
      <c r="F3748" s="1">
        <v>54692.82</v>
      </c>
      <c r="G3748" s="50">
        <v>12</v>
      </c>
      <c r="H3748" s="50">
        <f t="shared" si="58"/>
        <v>1</v>
      </c>
    </row>
    <row r="3749" spans="1:8" x14ac:dyDescent="0.25">
      <c r="A3749" t="s">
        <v>5187</v>
      </c>
      <c r="B3749" t="s">
        <v>5026</v>
      </c>
      <c r="C3749" t="s">
        <v>5015</v>
      </c>
      <c r="D3749" s="1">
        <v>58002</v>
      </c>
      <c r="E3749" s="1">
        <v>40601.4</v>
      </c>
      <c r="F3749" s="1">
        <v>17400.599999999999</v>
      </c>
      <c r="G3749" s="50">
        <v>10</v>
      </c>
      <c r="H3749" s="50">
        <f t="shared" si="58"/>
        <v>1</v>
      </c>
    </row>
    <row r="3750" spans="1:8" x14ac:dyDescent="0.25">
      <c r="A3750" t="s">
        <v>5184</v>
      </c>
      <c r="B3750" t="s">
        <v>5020</v>
      </c>
      <c r="C3750" t="s">
        <v>5015</v>
      </c>
      <c r="D3750" s="1">
        <v>56308.26</v>
      </c>
      <c r="E3750" s="1">
        <v>39415.781999999999</v>
      </c>
      <c r="F3750" s="1">
        <v>16892.477999999999</v>
      </c>
      <c r="G3750" s="50">
        <v>3</v>
      </c>
      <c r="H3750" s="50">
        <f t="shared" si="58"/>
        <v>1</v>
      </c>
    </row>
    <row r="3751" spans="1:8" x14ac:dyDescent="0.25">
      <c r="A3751" t="s">
        <v>5183</v>
      </c>
      <c r="B3751" t="s">
        <v>5025</v>
      </c>
      <c r="C3751" t="s">
        <v>5013</v>
      </c>
      <c r="D3751" s="1">
        <v>94818.06</v>
      </c>
      <c r="E3751" s="1">
        <v>66372.642000000007</v>
      </c>
      <c r="F3751" s="1">
        <v>28445.418000000001</v>
      </c>
      <c r="G3751" s="50">
        <v>9</v>
      </c>
      <c r="H3751" s="50">
        <f t="shared" si="58"/>
        <v>1</v>
      </c>
    </row>
    <row r="3752" spans="1:8" x14ac:dyDescent="0.25">
      <c r="A3752" t="s">
        <v>5185</v>
      </c>
      <c r="B3752" t="s">
        <v>5026</v>
      </c>
      <c r="C3752" t="s">
        <v>5016</v>
      </c>
      <c r="D3752" s="1">
        <v>56514</v>
      </c>
      <c r="E3752" s="1">
        <v>39559.800000000003</v>
      </c>
      <c r="F3752" s="1">
        <v>16954.2</v>
      </c>
      <c r="G3752" s="50">
        <v>3</v>
      </c>
      <c r="H3752" s="50">
        <f t="shared" si="58"/>
        <v>1</v>
      </c>
    </row>
    <row r="3753" spans="1:8" x14ac:dyDescent="0.25">
      <c r="A3753" t="s">
        <v>5192</v>
      </c>
      <c r="B3753" t="s">
        <v>5024</v>
      </c>
      <c r="C3753" t="s">
        <v>5014</v>
      </c>
      <c r="D3753" s="1">
        <v>76950</v>
      </c>
      <c r="E3753" s="1">
        <v>53865</v>
      </c>
      <c r="F3753" s="1">
        <v>23085</v>
      </c>
      <c r="G3753" s="50">
        <v>3</v>
      </c>
      <c r="H3753" s="50">
        <f t="shared" si="58"/>
        <v>1</v>
      </c>
    </row>
    <row r="3754" spans="1:8" x14ac:dyDescent="0.25">
      <c r="A3754" t="s">
        <v>5187</v>
      </c>
      <c r="B3754" t="s">
        <v>5025</v>
      </c>
      <c r="C3754" t="s">
        <v>5016</v>
      </c>
      <c r="D3754" s="1">
        <v>96984</v>
      </c>
      <c r="E3754" s="1">
        <v>67888.800000000003</v>
      </c>
      <c r="F3754" s="1">
        <v>29095.200000000001</v>
      </c>
      <c r="G3754" s="50">
        <v>9</v>
      </c>
      <c r="H3754" s="50">
        <f t="shared" si="58"/>
        <v>1</v>
      </c>
    </row>
    <row r="3755" spans="1:8" x14ac:dyDescent="0.25">
      <c r="A3755" t="s">
        <v>5184</v>
      </c>
      <c r="B3755" t="s">
        <v>5022</v>
      </c>
      <c r="C3755" t="s">
        <v>5017</v>
      </c>
      <c r="D3755" s="1">
        <v>290558.88</v>
      </c>
      <c r="E3755" s="1">
        <v>203391.21599999999</v>
      </c>
      <c r="F3755" s="1">
        <v>87167.664000000004</v>
      </c>
      <c r="G3755" s="50">
        <v>12</v>
      </c>
      <c r="H3755" s="50">
        <f t="shared" si="58"/>
        <v>1</v>
      </c>
    </row>
    <row r="3756" spans="1:8" x14ac:dyDescent="0.25">
      <c r="A3756" t="s">
        <v>5186</v>
      </c>
      <c r="B3756" t="s">
        <v>5019</v>
      </c>
      <c r="C3756" t="s">
        <v>5013</v>
      </c>
      <c r="D3756" s="1">
        <v>31411.8</v>
      </c>
      <c r="E3756" s="1">
        <v>21988.26</v>
      </c>
      <c r="F3756" s="1">
        <v>9423.5400000000009</v>
      </c>
      <c r="G3756" s="50">
        <v>1</v>
      </c>
      <c r="H3756" s="50">
        <f t="shared" si="58"/>
        <v>1</v>
      </c>
    </row>
    <row r="3757" spans="1:8" x14ac:dyDescent="0.25">
      <c r="A3757" t="s">
        <v>5194</v>
      </c>
      <c r="B3757" t="s">
        <v>5024</v>
      </c>
      <c r="C3757" t="s">
        <v>5014</v>
      </c>
      <c r="D3757" s="1">
        <v>170027.51999999999</v>
      </c>
      <c r="E3757" s="1">
        <v>119019.264</v>
      </c>
      <c r="F3757" s="1">
        <v>51008.256000000001</v>
      </c>
      <c r="G3757" s="50">
        <v>8</v>
      </c>
      <c r="H3757" s="50">
        <f t="shared" si="58"/>
        <v>1</v>
      </c>
    </row>
    <row r="3758" spans="1:8" x14ac:dyDescent="0.25">
      <c r="A3758" t="s">
        <v>5184</v>
      </c>
      <c r="B3758" t="s">
        <v>5023</v>
      </c>
      <c r="C3758" t="s">
        <v>5013</v>
      </c>
      <c r="D3758" s="1">
        <v>98715</v>
      </c>
      <c r="E3758" s="1">
        <v>69100.5</v>
      </c>
      <c r="F3758" s="1">
        <v>29614.5</v>
      </c>
      <c r="G3758" s="50">
        <v>3</v>
      </c>
      <c r="H3758" s="50">
        <f t="shared" si="58"/>
        <v>1</v>
      </c>
    </row>
    <row r="3759" spans="1:8" x14ac:dyDescent="0.25">
      <c r="A3759" t="s">
        <v>5184</v>
      </c>
      <c r="B3759" t="s">
        <v>5023</v>
      </c>
      <c r="C3759" t="s">
        <v>5017</v>
      </c>
      <c r="D3759" s="1">
        <v>218790</v>
      </c>
      <c r="E3759" s="1">
        <v>153153</v>
      </c>
      <c r="F3759" s="1">
        <v>65637</v>
      </c>
      <c r="G3759" s="50">
        <v>9</v>
      </c>
      <c r="H3759" s="50">
        <f t="shared" si="58"/>
        <v>1</v>
      </c>
    </row>
    <row r="3760" spans="1:8" x14ac:dyDescent="0.25">
      <c r="A3760" t="s">
        <v>5185</v>
      </c>
      <c r="B3760" t="s">
        <v>5020</v>
      </c>
      <c r="C3760" t="s">
        <v>5013</v>
      </c>
      <c r="D3760" s="1">
        <v>357077.52</v>
      </c>
      <c r="E3760" s="1">
        <v>249954.264</v>
      </c>
      <c r="F3760" s="1">
        <v>107123.25599999999</v>
      </c>
      <c r="G3760" s="50">
        <v>12</v>
      </c>
      <c r="H3760" s="50">
        <f t="shared" si="58"/>
        <v>1</v>
      </c>
    </row>
    <row r="3761" spans="1:8" x14ac:dyDescent="0.25">
      <c r="A3761" t="s">
        <v>5189</v>
      </c>
      <c r="B3761" t="s">
        <v>5024</v>
      </c>
      <c r="C3761" t="s">
        <v>5015</v>
      </c>
      <c r="D3761" s="1">
        <v>145458</v>
      </c>
      <c r="E3761" s="1">
        <v>101820.6</v>
      </c>
      <c r="F3761" s="1">
        <v>43637.4</v>
      </c>
      <c r="G3761" s="50">
        <v>6</v>
      </c>
      <c r="H3761" s="50">
        <f t="shared" si="58"/>
        <v>1</v>
      </c>
    </row>
    <row r="3762" spans="1:8" x14ac:dyDescent="0.25">
      <c r="A3762" t="s">
        <v>5194</v>
      </c>
      <c r="B3762" t="s">
        <v>5021</v>
      </c>
      <c r="C3762" t="s">
        <v>5013</v>
      </c>
      <c r="D3762" s="1">
        <v>107949.6</v>
      </c>
      <c r="E3762" s="1">
        <v>75564.72</v>
      </c>
      <c r="F3762" s="1">
        <v>32384.880000000001</v>
      </c>
      <c r="G3762" s="50">
        <v>4</v>
      </c>
      <c r="H3762" s="50">
        <f t="shared" si="58"/>
        <v>1</v>
      </c>
    </row>
    <row r="3763" spans="1:8" x14ac:dyDescent="0.25">
      <c r="A3763" t="s">
        <v>5185</v>
      </c>
      <c r="B3763" t="s">
        <v>5021</v>
      </c>
      <c r="C3763" t="s">
        <v>5015</v>
      </c>
      <c r="D3763" s="1">
        <v>62762</v>
      </c>
      <c r="E3763" s="1">
        <v>43933.4</v>
      </c>
      <c r="F3763" s="1">
        <v>18828.599999999999</v>
      </c>
      <c r="G3763" s="50">
        <v>7</v>
      </c>
      <c r="H3763" s="50">
        <f t="shared" si="58"/>
        <v>1</v>
      </c>
    </row>
    <row r="3764" spans="1:8" x14ac:dyDescent="0.25">
      <c r="A3764" t="s">
        <v>5183</v>
      </c>
      <c r="B3764" t="s">
        <v>5026</v>
      </c>
      <c r="C3764" t="s">
        <v>5016</v>
      </c>
      <c r="D3764" s="1">
        <v>5118</v>
      </c>
      <c r="E3764" s="1">
        <v>3582.6</v>
      </c>
      <c r="F3764" s="1">
        <v>1535.4</v>
      </c>
      <c r="G3764" s="50">
        <v>3</v>
      </c>
      <c r="H3764" s="50">
        <f t="shared" si="58"/>
        <v>1</v>
      </c>
    </row>
    <row r="3765" spans="1:8" x14ac:dyDescent="0.25">
      <c r="A3765" t="s">
        <v>5184</v>
      </c>
      <c r="B3765" t="s">
        <v>5023</v>
      </c>
      <c r="C3765" t="s">
        <v>5014</v>
      </c>
      <c r="D3765" s="1">
        <v>124172.16</v>
      </c>
      <c r="E3765" s="1">
        <v>86920.512000000002</v>
      </c>
      <c r="F3765" s="1">
        <v>37251.648000000001</v>
      </c>
      <c r="G3765" s="50">
        <v>4</v>
      </c>
      <c r="H3765" s="50">
        <f t="shared" si="58"/>
        <v>1</v>
      </c>
    </row>
    <row r="3766" spans="1:8" x14ac:dyDescent="0.25">
      <c r="A3766" t="s">
        <v>5189</v>
      </c>
      <c r="B3766" t="s">
        <v>5019</v>
      </c>
      <c r="C3766" t="s">
        <v>5014</v>
      </c>
      <c r="D3766" s="1">
        <v>8275.0499999999993</v>
      </c>
      <c r="E3766" s="1">
        <v>5792.5349999999999</v>
      </c>
      <c r="F3766" s="1">
        <v>2482.5149999999999</v>
      </c>
      <c r="G3766" s="50">
        <v>1</v>
      </c>
      <c r="H3766" s="50">
        <f t="shared" si="58"/>
        <v>1</v>
      </c>
    </row>
    <row r="3767" spans="1:8" x14ac:dyDescent="0.25">
      <c r="A3767" t="s">
        <v>5188</v>
      </c>
      <c r="B3767" t="s">
        <v>5021</v>
      </c>
      <c r="C3767" t="s">
        <v>5017</v>
      </c>
      <c r="D3767" s="1">
        <v>137936</v>
      </c>
      <c r="E3767" s="1">
        <v>96555.199999999997</v>
      </c>
      <c r="F3767" s="1">
        <v>41380.800000000003</v>
      </c>
      <c r="G3767" s="50">
        <v>8</v>
      </c>
      <c r="H3767" s="50">
        <f t="shared" si="58"/>
        <v>1</v>
      </c>
    </row>
    <row r="3768" spans="1:8" x14ac:dyDescent="0.25">
      <c r="A3768" t="s">
        <v>5191</v>
      </c>
      <c r="B3768" t="s">
        <v>5019</v>
      </c>
      <c r="C3768" t="s">
        <v>5017</v>
      </c>
      <c r="D3768" s="1">
        <v>10795</v>
      </c>
      <c r="E3768" s="1">
        <v>7556.5</v>
      </c>
      <c r="F3768" s="1">
        <v>3238.5</v>
      </c>
      <c r="G3768" s="50">
        <v>5</v>
      </c>
      <c r="H3768" s="50">
        <f t="shared" si="58"/>
        <v>1</v>
      </c>
    </row>
    <row r="3769" spans="1:8" x14ac:dyDescent="0.25">
      <c r="A3769" t="s">
        <v>5191</v>
      </c>
      <c r="B3769" t="s">
        <v>5026</v>
      </c>
      <c r="C3769" t="s">
        <v>5014</v>
      </c>
      <c r="D3769" s="1">
        <v>48045.96</v>
      </c>
      <c r="E3769" s="1">
        <v>33632.171999999999</v>
      </c>
      <c r="F3769" s="1">
        <v>14413.788</v>
      </c>
      <c r="G3769" s="50">
        <v>3</v>
      </c>
      <c r="H3769" s="50">
        <f t="shared" si="58"/>
        <v>1</v>
      </c>
    </row>
    <row r="3770" spans="1:8" x14ac:dyDescent="0.25">
      <c r="A3770" t="s">
        <v>5194</v>
      </c>
      <c r="B3770" t="s">
        <v>5025</v>
      </c>
      <c r="C3770" t="s">
        <v>5016</v>
      </c>
      <c r="D3770" s="1">
        <v>84087</v>
      </c>
      <c r="E3770" s="1">
        <v>58860.9</v>
      </c>
      <c r="F3770" s="1">
        <v>25226.1</v>
      </c>
      <c r="G3770" s="50">
        <v>3</v>
      </c>
      <c r="H3770" s="50">
        <f t="shared" si="58"/>
        <v>1</v>
      </c>
    </row>
    <row r="3771" spans="1:8" x14ac:dyDescent="0.25">
      <c r="A3771" t="s">
        <v>5189</v>
      </c>
      <c r="B3771" t="s">
        <v>5023</v>
      </c>
      <c r="C3771" t="s">
        <v>5013</v>
      </c>
      <c r="D3771" s="1">
        <v>250230</v>
      </c>
      <c r="E3771" s="1">
        <v>175161</v>
      </c>
      <c r="F3771" s="1">
        <v>75069</v>
      </c>
      <c r="G3771" s="50">
        <v>10</v>
      </c>
      <c r="H3771" s="50">
        <f t="shared" si="58"/>
        <v>1</v>
      </c>
    </row>
    <row r="3772" spans="1:8" x14ac:dyDescent="0.25">
      <c r="A3772" t="s">
        <v>5184</v>
      </c>
      <c r="B3772" t="s">
        <v>5019</v>
      </c>
      <c r="C3772" t="s">
        <v>5017</v>
      </c>
      <c r="D3772" s="1">
        <v>120263.36</v>
      </c>
      <c r="E3772" s="1">
        <v>84184.351999999999</v>
      </c>
      <c r="F3772" s="1">
        <v>36079.008000000002</v>
      </c>
      <c r="G3772" s="50">
        <v>8</v>
      </c>
      <c r="H3772" s="50">
        <f t="shared" si="58"/>
        <v>1</v>
      </c>
    </row>
    <row r="3773" spans="1:8" x14ac:dyDescent="0.25">
      <c r="A3773" t="s">
        <v>5187</v>
      </c>
      <c r="B3773" t="s">
        <v>5023</v>
      </c>
      <c r="C3773" t="s">
        <v>5016</v>
      </c>
      <c r="D3773" s="1">
        <v>188976</v>
      </c>
      <c r="E3773" s="1">
        <v>132283.20000000001</v>
      </c>
      <c r="F3773" s="1">
        <v>56692.800000000003</v>
      </c>
      <c r="G3773" s="50">
        <v>12</v>
      </c>
      <c r="H3773" s="50">
        <f t="shared" si="58"/>
        <v>1</v>
      </c>
    </row>
    <row r="3774" spans="1:8" x14ac:dyDescent="0.25">
      <c r="A3774" t="s">
        <v>5189</v>
      </c>
      <c r="B3774" t="s">
        <v>5020</v>
      </c>
      <c r="C3774" t="s">
        <v>5014</v>
      </c>
      <c r="D3774" s="1">
        <v>69110.8</v>
      </c>
      <c r="E3774" s="1">
        <v>48377.56</v>
      </c>
      <c r="F3774" s="1">
        <v>20733.240000000002</v>
      </c>
      <c r="G3774" s="50">
        <v>10</v>
      </c>
      <c r="H3774" s="50">
        <f t="shared" si="58"/>
        <v>1</v>
      </c>
    </row>
    <row r="3775" spans="1:8" x14ac:dyDescent="0.25">
      <c r="A3775" t="s">
        <v>5193</v>
      </c>
      <c r="B3775" t="s">
        <v>5024</v>
      </c>
      <c r="C3775" t="s">
        <v>5015</v>
      </c>
      <c r="D3775" s="1">
        <v>11773</v>
      </c>
      <c r="E3775" s="1">
        <v>8241.1</v>
      </c>
      <c r="F3775" s="1">
        <v>3531.9</v>
      </c>
      <c r="G3775" s="50">
        <v>1</v>
      </c>
      <c r="H3775" s="50">
        <f t="shared" si="58"/>
        <v>1</v>
      </c>
    </row>
    <row r="3776" spans="1:8" x14ac:dyDescent="0.25">
      <c r="A3776" t="s">
        <v>5183</v>
      </c>
      <c r="B3776" t="s">
        <v>5024</v>
      </c>
      <c r="C3776" t="s">
        <v>5017</v>
      </c>
      <c r="D3776" s="1">
        <v>382059.96</v>
      </c>
      <c r="E3776" s="1">
        <v>267441.97200000001</v>
      </c>
      <c r="F3776" s="1">
        <v>114617.988</v>
      </c>
      <c r="G3776" s="50">
        <v>12</v>
      </c>
      <c r="H3776" s="50">
        <f t="shared" si="58"/>
        <v>1</v>
      </c>
    </row>
    <row r="3777" spans="1:8" x14ac:dyDescent="0.25">
      <c r="A3777" t="s">
        <v>5187</v>
      </c>
      <c r="B3777" t="s">
        <v>5025</v>
      </c>
      <c r="C3777" t="s">
        <v>5014</v>
      </c>
      <c r="D3777" s="1">
        <v>34320</v>
      </c>
      <c r="E3777" s="1">
        <v>24024</v>
      </c>
      <c r="F3777" s="1">
        <v>10296</v>
      </c>
      <c r="G3777" s="50">
        <v>4</v>
      </c>
      <c r="H3777" s="50">
        <f t="shared" si="58"/>
        <v>1</v>
      </c>
    </row>
    <row r="3778" spans="1:8" x14ac:dyDescent="0.25">
      <c r="A3778" t="s">
        <v>5183</v>
      </c>
      <c r="B3778" t="s">
        <v>5024</v>
      </c>
      <c r="C3778" t="s">
        <v>5017</v>
      </c>
      <c r="D3778" s="1">
        <v>68976.600000000006</v>
      </c>
      <c r="E3778" s="1">
        <v>48283.62</v>
      </c>
      <c r="F3778" s="1">
        <v>20692.98</v>
      </c>
      <c r="G3778" s="50">
        <v>2</v>
      </c>
      <c r="H3778" s="50">
        <f t="shared" si="58"/>
        <v>1</v>
      </c>
    </row>
    <row r="3779" spans="1:8" x14ac:dyDescent="0.25">
      <c r="A3779" t="s">
        <v>5194</v>
      </c>
      <c r="B3779" t="s">
        <v>5022</v>
      </c>
      <c r="C3779" t="s">
        <v>5017</v>
      </c>
      <c r="D3779" s="1">
        <v>243587.52</v>
      </c>
      <c r="E3779" s="1">
        <v>170511.264</v>
      </c>
      <c r="F3779" s="1">
        <v>73076.255999999994</v>
      </c>
      <c r="G3779" s="50">
        <v>8</v>
      </c>
      <c r="H3779" s="50">
        <f t="shared" ref="H3779:H3842" si="59">SUBTOTAL(103,A3779)</f>
        <v>1</v>
      </c>
    </row>
    <row r="3780" spans="1:8" x14ac:dyDescent="0.25">
      <c r="A3780" t="s">
        <v>5184</v>
      </c>
      <c r="B3780" t="s">
        <v>5023</v>
      </c>
      <c r="C3780" t="s">
        <v>5013</v>
      </c>
      <c r="D3780" s="1">
        <v>259856</v>
      </c>
      <c r="E3780" s="1">
        <v>181899.2</v>
      </c>
      <c r="F3780" s="1">
        <v>77956.800000000003</v>
      </c>
      <c r="G3780" s="50">
        <v>10</v>
      </c>
      <c r="H3780" s="50">
        <f t="shared" si="59"/>
        <v>1</v>
      </c>
    </row>
    <row r="3781" spans="1:8" x14ac:dyDescent="0.25">
      <c r="A3781" t="s">
        <v>5186</v>
      </c>
      <c r="B3781" t="s">
        <v>5026</v>
      </c>
      <c r="C3781" t="s">
        <v>5013</v>
      </c>
      <c r="D3781" s="1">
        <v>261933.12</v>
      </c>
      <c r="E3781" s="1">
        <v>183353.18400000001</v>
      </c>
      <c r="F3781" s="1">
        <v>78579.936000000002</v>
      </c>
      <c r="G3781" s="50">
        <v>9</v>
      </c>
      <c r="H3781" s="50">
        <f t="shared" si="59"/>
        <v>1</v>
      </c>
    </row>
    <row r="3782" spans="1:8" x14ac:dyDescent="0.25">
      <c r="A3782" t="s">
        <v>5191</v>
      </c>
      <c r="B3782" t="s">
        <v>5024</v>
      </c>
      <c r="C3782" t="s">
        <v>5013</v>
      </c>
      <c r="D3782" s="1">
        <v>70611.600000000006</v>
      </c>
      <c r="E3782" s="1">
        <v>49428.12</v>
      </c>
      <c r="F3782" s="1">
        <v>21183.48</v>
      </c>
      <c r="G3782" s="50">
        <v>10</v>
      </c>
      <c r="H3782" s="50">
        <f t="shared" si="59"/>
        <v>1</v>
      </c>
    </row>
    <row r="3783" spans="1:8" x14ac:dyDescent="0.25">
      <c r="A3783" t="s">
        <v>5193</v>
      </c>
      <c r="B3783" t="s">
        <v>5021</v>
      </c>
      <c r="C3783" t="s">
        <v>5013</v>
      </c>
      <c r="D3783" s="1">
        <v>245302.02</v>
      </c>
      <c r="E3783" s="1">
        <v>171711.41399999999</v>
      </c>
      <c r="F3783" s="1">
        <v>73590.606</v>
      </c>
      <c r="G3783" s="50">
        <v>9</v>
      </c>
      <c r="H3783" s="50">
        <f t="shared" si="59"/>
        <v>1</v>
      </c>
    </row>
    <row r="3784" spans="1:8" x14ac:dyDescent="0.25">
      <c r="A3784" t="s">
        <v>5189</v>
      </c>
      <c r="B3784" t="s">
        <v>5020</v>
      </c>
      <c r="C3784" t="s">
        <v>5014</v>
      </c>
      <c r="D3784" s="1">
        <v>358783.04</v>
      </c>
      <c r="E3784" s="1">
        <v>251148.128</v>
      </c>
      <c r="F3784" s="1">
        <v>107634.912</v>
      </c>
      <c r="G3784" s="50">
        <v>11</v>
      </c>
      <c r="H3784" s="50">
        <f t="shared" si="59"/>
        <v>1</v>
      </c>
    </row>
    <row r="3785" spans="1:8" x14ac:dyDescent="0.25">
      <c r="A3785" t="s">
        <v>5183</v>
      </c>
      <c r="B3785" t="s">
        <v>5024</v>
      </c>
      <c r="C3785" t="s">
        <v>5014</v>
      </c>
      <c r="D3785" s="1">
        <v>197160</v>
      </c>
      <c r="E3785" s="1">
        <v>138012</v>
      </c>
      <c r="F3785" s="1">
        <v>59148</v>
      </c>
      <c r="G3785" s="50">
        <v>10</v>
      </c>
      <c r="H3785" s="50">
        <f t="shared" si="59"/>
        <v>1</v>
      </c>
    </row>
    <row r="3786" spans="1:8" x14ac:dyDescent="0.25">
      <c r="A3786" t="s">
        <v>5187</v>
      </c>
      <c r="B3786" t="s">
        <v>5025</v>
      </c>
      <c r="C3786" t="s">
        <v>5016</v>
      </c>
      <c r="D3786" s="1">
        <v>119220.4</v>
      </c>
      <c r="E3786" s="1">
        <v>83454.28</v>
      </c>
      <c r="F3786" s="1">
        <v>35766.120000000003</v>
      </c>
      <c r="G3786" s="50">
        <v>5</v>
      </c>
      <c r="H3786" s="50">
        <f t="shared" si="59"/>
        <v>1</v>
      </c>
    </row>
    <row r="3787" spans="1:8" x14ac:dyDescent="0.25">
      <c r="A3787" t="s">
        <v>5191</v>
      </c>
      <c r="B3787" t="s">
        <v>5024</v>
      </c>
      <c r="C3787" t="s">
        <v>5016</v>
      </c>
      <c r="D3787" s="1">
        <v>26056.94</v>
      </c>
      <c r="E3787" s="1">
        <v>18239.858</v>
      </c>
      <c r="F3787" s="1">
        <v>7817.0820000000003</v>
      </c>
      <c r="G3787" s="50">
        <v>2</v>
      </c>
      <c r="H3787" s="50">
        <f t="shared" si="59"/>
        <v>1</v>
      </c>
    </row>
    <row r="3788" spans="1:8" x14ac:dyDescent="0.25">
      <c r="A3788" t="s">
        <v>5185</v>
      </c>
      <c r="B3788" t="s">
        <v>5024</v>
      </c>
      <c r="C3788" t="s">
        <v>5013</v>
      </c>
      <c r="D3788" s="1">
        <v>267213.36</v>
      </c>
      <c r="E3788" s="1">
        <v>187049.35200000001</v>
      </c>
      <c r="F3788" s="1">
        <v>80164.008000000002</v>
      </c>
      <c r="G3788" s="50">
        <v>12</v>
      </c>
      <c r="H3788" s="50">
        <f t="shared" si="59"/>
        <v>1</v>
      </c>
    </row>
    <row r="3789" spans="1:8" x14ac:dyDescent="0.25">
      <c r="A3789" t="s">
        <v>5183</v>
      </c>
      <c r="B3789" t="s">
        <v>5020</v>
      </c>
      <c r="C3789" t="s">
        <v>5014</v>
      </c>
      <c r="D3789" s="1">
        <v>246924.7</v>
      </c>
      <c r="E3789" s="1">
        <v>172847.29</v>
      </c>
      <c r="F3789" s="1">
        <v>74077.41</v>
      </c>
      <c r="G3789" s="50">
        <v>11</v>
      </c>
      <c r="H3789" s="50">
        <f t="shared" si="59"/>
        <v>1</v>
      </c>
    </row>
    <row r="3790" spans="1:8" x14ac:dyDescent="0.25">
      <c r="A3790" t="s">
        <v>5187</v>
      </c>
      <c r="B3790" t="s">
        <v>5021</v>
      </c>
      <c r="C3790" t="s">
        <v>5017</v>
      </c>
      <c r="D3790" s="1">
        <v>72445.759999999995</v>
      </c>
      <c r="E3790" s="1">
        <v>50712.031999999999</v>
      </c>
      <c r="F3790" s="1">
        <v>21733.727999999999</v>
      </c>
      <c r="G3790" s="50">
        <v>8</v>
      </c>
      <c r="H3790" s="50">
        <f t="shared" si="59"/>
        <v>1</v>
      </c>
    </row>
    <row r="3791" spans="1:8" x14ac:dyDescent="0.25">
      <c r="A3791" t="s">
        <v>5183</v>
      </c>
      <c r="B3791" t="s">
        <v>5023</v>
      </c>
      <c r="C3791" t="s">
        <v>5017</v>
      </c>
      <c r="D3791" s="1">
        <v>119187</v>
      </c>
      <c r="E3791" s="1">
        <v>83430.899999999994</v>
      </c>
      <c r="F3791" s="1">
        <v>35756.1</v>
      </c>
      <c r="G3791" s="50">
        <v>9</v>
      </c>
      <c r="H3791" s="50">
        <f t="shared" si="59"/>
        <v>1</v>
      </c>
    </row>
    <row r="3792" spans="1:8" x14ac:dyDescent="0.25">
      <c r="A3792" t="s">
        <v>5184</v>
      </c>
      <c r="B3792" t="s">
        <v>5025</v>
      </c>
      <c r="C3792" t="s">
        <v>5016</v>
      </c>
      <c r="D3792" s="1">
        <v>58182</v>
      </c>
      <c r="E3792" s="1">
        <v>40727.4</v>
      </c>
      <c r="F3792" s="1">
        <v>17454.599999999999</v>
      </c>
      <c r="G3792" s="50">
        <v>2</v>
      </c>
      <c r="H3792" s="50">
        <f t="shared" si="59"/>
        <v>1</v>
      </c>
    </row>
    <row r="3793" spans="1:8" x14ac:dyDescent="0.25">
      <c r="A3793" t="s">
        <v>5194</v>
      </c>
      <c r="B3793" t="s">
        <v>5022</v>
      </c>
      <c r="C3793" t="s">
        <v>5016</v>
      </c>
      <c r="D3793" s="1">
        <v>113527</v>
      </c>
      <c r="E3793" s="1">
        <v>79468.899999999994</v>
      </c>
      <c r="F3793" s="1">
        <v>34058.1</v>
      </c>
      <c r="G3793" s="50">
        <v>5</v>
      </c>
      <c r="H3793" s="50">
        <f t="shared" si="59"/>
        <v>1</v>
      </c>
    </row>
    <row r="3794" spans="1:8" x14ac:dyDescent="0.25">
      <c r="A3794" t="s">
        <v>5189</v>
      </c>
      <c r="B3794" t="s">
        <v>5020</v>
      </c>
      <c r="C3794" t="s">
        <v>5013</v>
      </c>
      <c r="D3794" s="1">
        <v>167890</v>
      </c>
      <c r="E3794" s="1">
        <v>117523</v>
      </c>
      <c r="F3794" s="1">
        <v>50367</v>
      </c>
      <c r="G3794" s="50">
        <v>8</v>
      </c>
      <c r="H3794" s="50">
        <f t="shared" si="59"/>
        <v>1</v>
      </c>
    </row>
    <row r="3795" spans="1:8" x14ac:dyDescent="0.25">
      <c r="A3795" t="s">
        <v>5189</v>
      </c>
      <c r="B3795" t="s">
        <v>5022</v>
      </c>
      <c r="C3795" t="s">
        <v>5014</v>
      </c>
      <c r="D3795" s="1">
        <v>363951</v>
      </c>
      <c r="E3795" s="1">
        <v>254765.7</v>
      </c>
      <c r="F3795" s="1">
        <v>109185.3</v>
      </c>
      <c r="G3795" s="50">
        <v>10</v>
      </c>
      <c r="H3795" s="50">
        <f t="shared" si="59"/>
        <v>1</v>
      </c>
    </row>
    <row r="3796" spans="1:8" x14ac:dyDescent="0.25">
      <c r="A3796" t="s">
        <v>5188</v>
      </c>
      <c r="B3796" t="s">
        <v>5020</v>
      </c>
      <c r="C3796" t="s">
        <v>5016</v>
      </c>
      <c r="D3796" s="1">
        <v>22893.27</v>
      </c>
      <c r="E3796" s="1">
        <v>16025.289000000001</v>
      </c>
      <c r="F3796" s="1">
        <v>6867.9809999999998</v>
      </c>
      <c r="G3796" s="50">
        <v>3</v>
      </c>
      <c r="H3796" s="50">
        <f t="shared" si="59"/>
        <v>1</v>
      </c>
    </row>
    <row r="3797" spans="1:8" x14ac:dyDescent="0.25">
      <c r="A3797" t="s">
        <v>5194</v>
      </c>
      <c r="B3797" t="s">
        <v>5024</v>
      </c>
      <c r="C3797" t="s">
        <v>5015</v>
      </c>
      <c r="D3797" s="1">
        <v>35687.519999999997</v>
      </c>
      <c r="E3797" s="1">
        <v>24981.263999999999</v>
      </c>
      <c r="F3797" s="1">
        <v>10706.255999999999</v>
      </c>
      <c r="G3797" s="50">
        <v>1</v>
      </c>
      <c r="H3797" s="50">
        <f t="shared" si="59"/>
        <v>1</v>
      </c>
    </row>
    <row r="3798" spans="1:8" x14ac:dyDescent="0.25">
      <c r="A3798" t="s">
        <v>5183</v>
      </c>
      <c r="B3798" t="s">
        <v>5024</v>
      </c>
      <c r="C3798" t="s">
        <v>5015</v>
      </c>
      <c r="D3798" s="1">
        <v>155486.87</v>
      </c>
      <c r="E3798" s="1">
        <v>108840.80899999999</v>
      </c>
      <c r="F3798" s="1">
        <v>46646.061000000002</v>
      </c>
      <c r="G3798" s="50">
        <v>7</v>
      </c>
      <c r="H3798" s="50">
        <f t="shared" si="59"/>
        <v>1</v>
      </c>
    </row>
    <row r="3799" spans="1:8" x14ac:dyDescent="0.25">
      <c r="A3799" t="s">
        <v>5194</v>
      </c>
      <c r="B3799" t="s">
        <v>5022</v>
      </c>
      <c r="C3799" t="s">
        <v>5016</v>
      </c>
      <c r="D3799" s="1">
        <v>59631</v>
      </c>
      <c r="E3799" s="1">
        <v>41741.699999999997</v>
      </c>
      <c r="F3799" s="1">
        <v>17889.3</v>
      </c>
      <c r="G3799" s="50">
        <v>2</v>
      </c>
      <c r="H3799" s="50">
        <f t="shared" si="59"/>
        <v>1</v>
      </c>
    </row>
    <row r="3800" spans="1:8" x14ac:dyDescent="0.25">
      <c r="A3800" t="s">
        <v>5184</v>
      </c>
      <c r="B3800" t="s">
        <v>5025</v>
      </c>
      <c r="C3800" t="s">
        <v>5013</v>
      </c>
      <c r="D3800" s="1">
        <v>62471.199999999997</v>
      </c>
      <c r="E3800" s="1">
        <v>43729.84</v>
      </c>
      <c r="F3800" s="1">
        <v>18741.36</v>
      </c>
      <c r="G3800" s="50">
        <v>8</v>
      </c>
      <c r="H3800" s="50">
        <f t="shared" si="59"/>
        <v>1</v>
      </c>
    </row>
    <row r="3801" spans="1:8" x14ac:dyDescent="0.25">
      <c r="A3801" t="s">
        <v>5186</v>
      </c>
      <c r="B3801" t="s">
        <v>5023</v>
      </c>
      <c r="C3801" t="s">
        <v>5017</v>
      </c>
      <c r="D3801" s="1">
        <v>165007.5</v>
      </c>
      <c r="E3801" s="1">
        <v>115505.25</v>
      </c>
      <c r="F3801" s="1">
        <v>49502.25</v>
      </c>
      <c r="G3801" s="50">
        <v>7</v>
      </c>
      <c r="H3801" s="50">
        <f t="shared" si="59"/>
        <v>1</v>
      </c>
    </row>
    <row r="3802" spans="1:8" x14ac:dyDescent="0.25">
      <c r="A3802" t="s">
        <v>5184</v>
      </c>
      <c r="B3802" t="s">
        <v>5021</v>
      </c>
      <c r="C3802" t="s">
        <v>5016</v>
      </c>
      <c r="D3802" s="1">
        <v>94506.06</v>
      </c>
      <c r="E3802" s="1">
        <v>66154.241999999998</v>
      </c>
      <c r="F3802" s="1">
        <v>28351.817999999999</v>
      </c>
      <c r="G3802" s="50">
        <v>11</v>
      </c>
      <c r="H3802" s="50">
        <f t="shared" si="59"/>
        <v>1</v>
      </c>
    </row>
    <row r="3803" spans="1:8" x14ac:dyDescent="0.25">
      <c r="A3803" t="s">
        <v>5184</v>
      </c>
      <c r="B3803" t="s">
        <v>5020</v>
      </c>
      <c r="C3803" t="s">
        <v>5017</v>
      </c>
      <c r="D3803" s="1">
        <v>48409.9</v>
      </c>
      <c r="E3803" s="1">
        <v>33886.93</v>
      </c>
      <c r="F3803" s="1">
        <v>14522.97</v>
      </c>
      <c r="G3803" s="50">
        <v>7</v>
      </c>
      <c r="H3803" s="50">
        <f t="shared" si="59"/>
        <v>1</v>
      </c>
    </row>
    <row r="3804" spans="1:8" x14ac:dyDescent="0.25">
      <c r="A3804" t="s">
        <v>5188</v>
      </c>
      <c r="B3804" t="s">
        <v>5023</v>
      </c>
      <c r="C3804" t="s">
        <v>5017</v>
      </c>
      <c r="D3804" s="1">
        <v>147468</v>
      </c>
      <c r="E3804" s="1">
        <v>103227.6</v>
      </c>
      <c r="F3804" s="1">
        <v>44240.4</v>
      </c>
      <c r="G3804" s="50">
        <v>6</v>
      </c>
      <c r="H3804" s="50">
        <f t="shared" si="59"/>
        <v>1</v>
      </c>
    </row>
    <row r="3805" spans="1:8" x14ac:dyDescent="0.25">
      <c r="A3805" t="s">
        <v>5183</v>
      </c>
      <c r="B3805" t="s">
        <v>5019</v>
      </c>
      <c r="C3805" t="s">
        <v>5013</v>
      </c>
      <c r="D3805" s="1">
        <v>290143.35999999999</v>
      </c>
      <c r="E3805" s="1">
        <v>203100.35200000001</v>
      </c>
      <c r="F3805" s="1">
        <v>87043.008000000002</v>
      </c>
      <c r="G3805" s="50">
        <v>8</v>
      </c>
      <c r="H3805" s="50">
        <f t="shared" si="59"/>
        <v>1</v>
      </c>
    </row>
    <row r="3806" spans="1:8" x14ac:dyDescent="0.25">
      <c r="A3806" t="s">
        <v>5184</v>
      </c>
      <c r="B3806" t="s">
        <v>5020</v>
      </c>
      <c r="C3806" t="s">
        <v>5015</v>
      </c>
      <c r="D3806" s="1">
        <v>243767.4</v>
      </c>
      <c r="E3806" s="1">
        <v>170637.18</v>
      </c>
      <c r="F3806" s="1">
        <v>73130.22</v>
      </c>
      <c r="G3806" s="50">
        <v>12</v>
      </c>
      <c r="H3806" s="50">
        <f t="shared" si="59"/>
        <v>1</v>
      </c>
    </row>
    <row r="3807" spans="1:8" x14ac:dyDescent="0.25">
      <c r="A3807" t="s">
        <v>5193</v>
      </c>
      <c r="B3807" t="s">
        <v>5021</v>
      </c>
      <c r="C3807" t="s">
        <v>5016</v>
      </c>
      <c r="D3807" s="1">
        <v>15860.68</v>
      </c>
      <c r="E3807" s="1">
        <v>11102.476000000001</v>
      </c>
      <c r="F3807" s="1">
        <v>4758.2039999999997</v>
      </c>
      <c r="G3807" s="50">
        <v>2</v>
      </c>
      <c r="H3807" s="50">
        <f t="shared" si="59"/>
        <v>1</v>
      </c>
    </row>
    <row r="3808" spans="1:8" x14ac:dyDescent="0.25">
      <c r="A3808" t="s">
        <v>5188</v>
      </c>
      <c r="B3808" t="s">
        <v>5021</v>
      </c>
      <c r="C3808" t="s">
        <v>5016</v>
      </c>
      <c r="D3808" s="1">
        <v>137633.75</v>
      </c>
      <c r="E3808" s="1">
        <v>96343.625</v>
      </c>
      <c r="F3808" s="1">
        <v>41290.125</v>
      </c>
      <c r="G3808" s="50">
        <v>5</v>
      </c>
      <c r="H3808" s="50">
        <f t="shared" si="59"/>
        <v>1</v>
      </c>
    </row>
    <row r="3809" spans="1:8" x14ac:dyDescent="0.25">
      <c r="A3809" t="s">
        <v>5191</v>
      </c>
      <c r="B3809" t="s">
        <v>5021</v>
      </c>
      <c r="C3809" t="s">
        <v>5017</v>
      </c>
      <c r="D3809" s="1">
        <v>8973.9599999999991</v>
      </c>
      <c r="E3809" s="1">
        <v>6281.7719999999999</v>
      </c>
      <c r="F3809" s="1">
        <v>2692.1880000000001</v>
      </c>
      <c r="G3809" s="50">
        <v>3</v>
      </c>
      <c r="H3809" s="50">
        <f t="shared" si="59"/>
        <v>1</v>
      </c>
    </row>
    <row r="3810" spans="1:8" x14ac:dyDescent="0.25">
      <c r="A3810" t="s">
        <v>5185</v>
      </c>
      <c r="B3810" t="s">
        <v>5024</v>
      </c>
      <c r="C3810" t="s">
        <v>5015</v>
      </c>
      <c r="D3810" s="1">
        <v>41720</v>
      </c>
      <c r="E3810" s="1">
        <v>29204</v>
      </c>
      <c r="F3810" s="1">
        <v>12516</v>
      </c>
      <c r="G3810" s="50">
        <v>5</v>
      </c>
      <c r="H3810" s="50">
        <f t="shared" si="59"/>
        <v>1</v>
      </c>
    </row>
    <row r="3811" spans="1:8" x14ac:dyDescent="0.25">
      <c r="A3811" t="s">
        <v>5190</v>
      </c>
      <c r="B3811" t="s">
        <v>5021</v>
      </c>
      <c r="C3811" t="s">
        <v>5013</v>
      </c>
      <c r="D3811" s="1">
        <v>68744.94</v>
      </c>
      <c r="E3811" s="1">
        <v>48121.457999999999</v>
      </c>
      <c r="F3811" s="1">
        <v>20623.482</v>
      </c>
      <c r="G3811" s="50">
        <v>11</v>
      </c>
      <c r="H3811" s="50">
        <f t="shared" si="59"/>
        <v>1</v>
      </c>
    </row>
    <row r="3812" spans="1:8" x14ac:dyDescent="0.25">
      <c r="A3812" t="s">
        <v>5194</v>
      </c>
      <c r="B3812" t="s">
        <v>5020</v>
      </c>
      <c r="C3812" t="s">
        <v>5013</v>
      </c>
      <c r="D3812" s="1">
        <v>76232</v>
      </c>
      <c r="E3812" s="1">
        <v>53362.400000000001</v>
      </c>
      <c r="F3812" s="1">
        <v>22869.599999999999</v>
      </c>
      <c r="G3812" s="50">
        <v>4</v>
      </c>
      <c r="H3812" s="50">
        <f t="shared" si="59"/>
        <v>1</v>
      </c>
    </row>
    <row r="3813" spans="1:8" x14ac:dyDescent="0.25">
      <c r="A3813" t="s">
        <v>5189</v>
      </c>
      <c r="B3813" t="s">
        <v>5025</v>
      </c>
      <c r="C3813" t="s">
        <v>5015</v>
      </c>
      <c r="D3813" s="1">
        <v>31868.7</v>
      </c>
      <c r="E3813" s="1">
        <v>22308.09</v>
      </c>
      <c r="F3813" s="1">
        <v>9560.61</v>
      </c>
      <c r="G3813" s="50">
        <v>1</v>
      </c>
      <c r="H3813" s="50">
        <f t="shared" si="59"/>
        <v>1</v>
      </c>
    </row>
    <row r="3814" spans="1:8" x14ac:dyDescent="0.25">
      <c r="A3814" t="s">
        <v>5192</v>
      </c>
      <c r="B3814" t="s">
        <v>5020</v>
      </c>
      <c r="C3814" t="s">
        <v>5013</v>
      </c>
      <c r="D3814" s="1">
        <v>12705</v>
      </c>
      <c r="E3814" s="1">
        <v>8893.5</v>
      </c>
      <c r="F3814" s="1">
        <v>3811.5</v>
      </c>
      <c r="G3814" s="50">
        <v>7</v>
      </c>
      <c r="H3814" s="50">
        <f t="shared" si="59"/>
        <v>1</v>
      </c>
    </row>
    <row r="3815" spans="1:8" x14ac:dyDescent="0.25">
      <c r="A3815" t="s">
        <v>5191</v>
      </c>
      <c r="B3815" t="s">
        <v>5024</v>
      </c>
      <c r="C3815" t="s">
        <v>5017</v>
      </c>
      <c r="D3815" s="1">
        <v>67188</v>
      </c>
      <c r="E3815" s="1">
        <v>47031.6</v>
      </c>
      <c r="F3815" s="1">
        <v>20156.400000000001</v>
      </c>
      <c r="G3815" s="50">
        <v>3</v>
      </c>
      <c r="H3815" s="50">
        <f t="shared" si="59"/>
        <v>1</v>
      </c>
    </row>
    <row r="3816" spans="1:8" x14ac:dyDescent="0.25">
      <c r="A3816" t="s">
        <v>5194</v>
      </c>
      <c r="B3816" t="s">
        <v>5024</v>
      </c>
      <c r="C3816" t="s">
        <v>5013</v>
      </c>
      <c r="D3816" s="1">
        <v>102042.1</v>
      </c>
      <c r="E3816" s="1">
        <v>71429.47</v>
      </c>
      <c r="F3816" s="1">
        <v>30612.63</v>
      </c>
      <c r="G3816" s="50">
        <v>10</v>
      </c>
      <c r="H3816" s="50">
        <f t="shared" si="59"/>
        <v>1</v>
      </c>
    </row>
    <row r="3817" spans="1:8" x14ac:dyDescent="0.25">
      <c r="A3817" t="s">
        <v>5184</v>
      </c>
      <c r="B3817" t="s">
        <v>5023</v>
      </c>
      <c r="C3817" t="s">
        <v>5015</v>
      </c>
      <c r="D3817" s="1">
        <v>56003.94</v>
      </c>
      <c r="E3817" s="1">
        <v>39202.758000000002</v>
      </c>
      <c r="F3817" s="1">
        <v>16801.182000000001</v>
      </c>
      <c r="G3817" s="50">
        <v>3</v>
      </c>
      <c r="H3817" s="50">
        <f t="shared" si="59"/>
        <v>1</v>
      </c>
    </row>
    <row r="3818" spans="1:8" x14ac:dyDescent="0.25">
      <c r="A3818" t="s">
        <v>5194</v>
      </c>
      <c r="B3818" t="s">
        <v>5019</v>
      </c>
      <c r="C3818" t="s">
        <v>5016</v>
      </c>
      <c r="D3818" s="1">
        <v>57218</v>
      </c>
      <c r="E3818" s="1">
        <v>40052.6</v>
      </c>
      <c r="F3818" s="1">
        <v>17165.400000000001</v>
      </c>
      <c r="G3818" s="50">
        <v>2</v>
      </c>
      <c r="H3818" s="50">
        <f t="shared" si="59"/>
        <v>1</v>
      </c>
    </row>
    <row r="3819" spans="1:8" x14ac:dyDescent="0.25">
      <c r="A3819" t="s">
        <v>5191</v>
      </c>
      <c r="B3819" t="s">
        <v>5022</v>
      </c>
      <c r="C3819" t="s">
        <v>5013</v>
      </c>
      <c r="D3819" s="1">
        <v>12735.72</v>
      </c>
      <c r="E3819" s="1">
        <v>8915.0040000000008</v>
      </c>
      <c r="F3819" s="1">
        <v>3820.7159999999999</v>
      </c>
      <c r="G3819" s="50">
        <v>3</v>
      </c>
      <c r="H3819" s="50">
        <f t="shared" si="59"/>
        <v>1</v>
      </c>
    </row>
    <row r="3820" spans="1:8" x14ac:dyDescent="0.25">
      <c r="A3820" t="s">
        <v>5188</v>
      </c>
      <c r="B3820" t="s">
        <v>5021</v>
      </c>
      <c r="C3820" t="s">
        <v>5015</v>
      </c>
      <c r="D3820" s="1">
        <v>388860</v>
      </c>
      <c r="E3820" s="1">
        <v>272202</v>
      </c>
      <c r="F3820" s="1">
        <v>116658</v>
      </c>
      <c r="G3820" s="50">
        <v>12</v>
      </c>
      <c r="H3820" s="50">
        <f t="shared" si="59"/>
        <v>1</v>
      </c>
    </row>
    <row r="3821" spans="1:8" x14ac:dyDescent="0.25">
      <c r="A3821" t="s">
        <v>5184</v>
      </c>
      <c r="B3821" t="s">
        <v>5022</v>
      </c>
      <c r="C3821" t="s">
        <v>5016</v>
      </c>
      <c r="D3821" s="1">
        <v>83154</v>
      </c>
      <c r="E3821" s="1">
        <v>58207.8</v>
      </c>
      <c r="F3821" s="1">
        <v>24946.2</v>
      </c>
      <c r="G3821" s="50">
        <v>6</v>
      </c>
      <c r="H3821" s="50">
        <f t="shared" si="59"/>
        <v>1</v>
      </c>
    </row>
    <row r="3822" spans="1:8" x14ac:dyDescent="0.25">
      <c r="A3822" t="s">
        <v>5192</v>
      </c>
      <c r="B3822" t="s">
        <v>5024</v>
      </c>
      <c r="C3822" t="s">
        <v>5013</v>
      </c>
      <c r="D3822" s="1">
        <v>97288</v>
      </c>
      <c r="E3822" s="1">
        <v>68101.600000000006</v>
      </c>
      <c r="F3822" s="1">
        <v>29186.400000000001</v>
      </c>
      <c r="G3822" s="50">
        <v>8</v>
      </c>
      <c r="H3822" s="50">
        <f t="shared" si="59"/>
        <v>1</v>
      </c>
    </row>
    <row r="3823" spans="1:8" x14ac:dyDescent="0.25">
      <c r="A3823" t="s">
        <v>5188</v>
      </c>
      <c r="B3823" t="s">
        <v>5026</v>
      </c>
      <c r="C3823" t="s">
        <v>5013</v>
      </c>
      <c r="D3823" s="1">
        <v>282965.76000000001</v>
      </c>
      <c r="E3823" s="1">
        <v>198076.03200000001</v>
      </c>
      <c r="F3823" s="1">
        <v>84889.728000000003</v>
      </c>
      <c r="G3823" s="50">
        <v>11</v>
      </c>
      <c r="H3823" s="50">
        <f t="shared" si="59"/>
        <v>1</v>
      </c>
    </row>
    <row r="3824" spans="1:8" x14ac:dyDescent="0.25">
      <c r="A3824" t="s">
        <v>5187</v>
      </c>
      <c r="B3824" t="s">
        <v>5026</v>
      </c>
      <c r="C3824" t="s">
        <v>5014</v>
      </c>
      <c r="D3824" s="1">
        <v>13879.5</v>
      </c>
      <c r="E3824" s="1">
        <v>9715.65</v>
      </c>
      <c r="F3824" s="1">
        <v>4163.8500000000004</v>
      </c>
      <c r="G3824" s="50">
        <v>5</v>
      </c>
      <c r="H3824" s="50">
        <f t="shared" si="59"/>
        <v>1</v>
      </c>
    </row>
    <row r="3825" spans="1:8" x14ac:dyDescent="0.25">
      <c r="A3825" t="s">
        <v>5192</v>
      </c>
      <c r="B3825" t="s">
        <v>5023</v>
      </c>
      <c r="C3825" t="s">
        <v>5017</v>
      </c>
      <c r="D3825" s="1">
        <v>47700</v>
      </c>
      <c r="E3825" s="1">
        <v>33390</v>
      </c>
      <c r="F3825" s="1">
        <v>14310</v>
      </c>
      <c r="G3825" s="50">
        <v>9</v>
      </c>
      <c r="H3825" s="50">
        <f t="shared" si="59"/>
        <v>1</v>
      </c>
    </row>
    <row r="3826" spans="1:8" x14ac:dyDescent="0.25">
      <c r="A3826" t="s">
        <v>5183</v>
      </c>
      <c r="B3826" t="s">
        <v>5023</v>
      </c>
      <c r="C3826" t="s">
        <v>5013</v>
      </c>
      <c r="D3826" s="1">
        <v>111207.78</v>
      </c>
      <c r="E3826" s="1">
        <v>77845.445999999996</v>
      </c>
      <c r="F3826" s="1">
        <v>33362.334000000003</v>
      </c>
      <c r="G3826" s="50">
        <v>9</v>
      </c>
      <c r="H3826" s="50">
        <f t="shared" si="59"/>
        <v>1</v>
      </c>
    </row>
    <row r="3827" spans="1:8" x14ac:dyDescent="0.25">
      <c r="A3827" t="s">
        <v>5183</v>
      </c>
      <c r="B3827" t="s">
        <v>5025</v>
      </c>
      <c r="C3827" t="s">
        <v>5014</v>
      </c>
      <c r="D3827" s="1">
        <v>152600.57999999999</v>
      </c>
      <c r="E3827" s="1">
        <v>106820.406</v>
      </c>
      <c r="F3827" s="1">
        <v>45780.173999999999</v>
      </c>
      <c r="G3827" s="50">
        <v>6</v>
      </c>
      <c r="H3827" s="50">
        <f t="shared" si="59"/>
        <v>1</v>
      </c>
    </row>
    <row r="3828" spans="1:8" x14ac:dyDescent="0.25">
      <c r="A3828" t="s">
        <v>5183</v>
      </c>
      <c r="B3828" t="s">
        <v>5025</v>
      </c>
      <c r="C3828" t="s">
        <v>5014</v>
      </c>
      <c r="D3828" s="1">
        <v>119050</v>
      </c>
      <c r="E3828" s="1">
        <v>83335</v>
      </c>
      <c r="F3828" s="1">
        <v>35715</v>
      </c>
      <c r="G3828" s="50">
        <v>10</v>
      </c>
      <c r="H3828" s="50">
        <f t="shared" si="59"/>
        <v>1</v>
      </c>
    </row>
    <row r="3829" spans="1:8" x14ac:dyDescent="0.25">
      <c r="A3829" t="s">
        <v>5193</v>
      </c>
      <c r="B3829" t="s">
        <v>5020</v>
      </c>
      <c r="C3829" t="s">
        <v>5014</v>
      </c>
      <c r="D3829" s="1">
        <v>25180</v>
      </c>
      <c r="E3829" s="1">
        <v>17626</v>
      </c>
      <c r="F3829" s="1">
        <v>7554</v>
      </c>
      <c r="G3829" s="50">
        <v>5</v>
      </c>
      <c r="H3829" s="50">
        <f t="shared" si="59"/>
        <v>1</v>
      </c>
    </row>
    <row r="3830" spans="1:8" x14ac:dyDescent="0.25">
      <c r="A3830" t="s">
        <v>5186</v>
      </c>
      <c r="B3830" t="s">
        <v>5023</v>
      </c>
      <c r="C3830" t="s">
        <v>5013</v>
      </c>
      <c r="D3830" s="1">
        <v>246576</v>
      </c>
      <c r="E3830" s="1">
        <v>172603.2</v>
      </c>
      <c r="F3830" s="1">
        <v>73972.800000000003</v>
      </c>
      <c r="G3830" s="50">
        <v>11</v>
      </c>
      <c r="H3830" s="50">
        <f t="shared" si="59"/>
        <v>1</v>
      </c>
    </row>
    <row r="3831" spans="1:8" x14ac:dyDescent="0.25">
      <c r="A3831" t="s">
        <v>5194</v>
      </c>
      <c r="B3831" t="s">
        <v>5020</v>
      </c>
      <c r="C3831" t="s">
        <v>5016</v>
      </c>
      <c r="D3831" s="1">
        <v>263416.32000000001</v>
      </c>
      <c r="E3831" s="1">
        <v>184391.424</v>
      </c>
      <c r="F3831" s="1">
        <v>79024.895999999993</v>
      </c>
      <c r="G3831" s="50">
        <v>9</v>
      </c>
      <c r="H3831" s="50">
        <f t="shared" si="59"/>
        <v>1</v>
      </c>
    </row>
    <row r="3832" spans="1:8" x14ac:dyDescent="0.25">
      <c r="A3832" t="s">
        <v>5193</v>
      </c>
      <c r="B3832" t="s">
        <v>5025</v>
      </c>
      <c r="C3832" t="s">
        <v>5014</v>
      </c>
      <c r="D3832" s="1">
        <v>35771.82</v>
      </c>
      <c r="E3832" s="1">
        <v>25040.274000000001</v>
      </c>
      <c r="F3832" s="1">
        <v>10731.546</v>
      </c>
      <c r="G3832" s="50">
        <v>1</v>
      </c>
      <c r="H3832" s="50">
        <f t="shared" si="59"/>
        <v>1</v>
      </c>
    </row>
    <row r="3833" spans="1:8" x14ac:dyDescent="0.25">
      <c r="A3833" t="s">
        <v>5192</v>
      </c>
      <c r="B3833" t="s">
        <v>5026</v>
      </c>
      <c r="C3833" t="s">
        <v>5015</v>
      </c>
      <c r="D3833" s="1">
        <v>232584</v>
      </c>
      <c r="E3833" s="1">
        <v>162808.79999999999</v>
      </c>
      <c r="F3833" s="1">
        <v>69775.199999999997</v>
      </c>
      <c r="G3833" s="50">
        <v>11</v>
      </c>
      <c r="H3833" s="50">
        <f t="shared" si="59"/>
        <v>1</v>
      </c>
    </row>
    <row r="3834" spans="1:8" x14ac:dyDescent="0.25">
      <c r="A3834" t="s">
        <v>5183</v>
      </c>
      <c r="B3834" t="s">
        <v>5024</v>
      </c>
      <c r="C3834" t="s">
        <v>5014</v>
      </c>
      <c r="D3834" s="1">
        <v>99363.6</v>
      </c>
      <c r="E3834" s="1">
        <v>69554.52</v>
      </c>
      <c r="F3834" s="1">
        <v>29809.08</v>
      </c>
      <c r="G3834" s="50">
        <v>12</v>
      </c>
      <c r="H3834" s="50">
        <f t="shared" si="59"/>
        <v>1</v>
      </c>
    </row>
    <row r="3835" spans="1:8" x14ac:dyDescent="0.25">
      <c r="A3835" t="s">
        <v>5186</v>
      </c>
      <c r="B3835" t="s">
        <v>5023</v>
      </c>
      <c r="C3835" t="s">
        <v>5013</v>
      </c>
      <c r="D3835" s="1">
        <v>300731</v>
      </c>
      <c r="E3835" s="1">
        <v>210511.7</v>
      </c>
      <c r="F3835" s="1">
        <v>90219.3</v>
      </c>
      <c r="G3835" s="50">
        <v>10</v>
      </c>
      <c r="H3835" s="50">
        <f t="shared" si="59"/>
        <v>1</v>
      </c>
    </row>
    <row r="3836" spans="1:8" x14ac:dyDescent="0.25">
      <c r="A3836" t="s">
        <v>5187</v>
      </c>
      <c r="B3836" t="s">
        <v>5023</v>
      </c>
      <c r="C3836" t="s">
        <v>5014</v>
      </c>
      <c r="D3836" s="1">
        <v>288445.08</v>
      </c>
      <c r="E3836" s="1">
        <v>201911.55600000001</v>
      </c>
      <c r="F3836" s="1">
        <v>86533.524000000005</v>
      </c>
      <c r="G3836" s="50">
        <v>11</v>
      </c>
      <c r="H3836" s="50">
        <f t="shared" si="59"/>
        <v>1</v>
      </c>
    </row>
    <row r="3837" spans="1:8" x14ac:dyDescent="0.25">
      <c r="A3837" t="s">
        <v>5184</v>
      </c>
      <c r="B3837" t="s">
        <v>5021</v>
      </c>
      <c r="C3837" t="s">
        <v>5014</v>
      </c>
      <c r="D3837" s="1">
        <v>206496</v>
      </c>
      <c r="E3837" s="1">
        <v>144547.20000000001</v>
      </c>
      <c r="F3837" s="1">
        <v>61948.800000000003</v>
      </c>
      <c r="G3837" s="50">
        <v>9</v>
      </c>
      <c r="H3837" s="50">
        <f t="shared" si="59"/>
        <v>1</v>
      </c>
    </row>
    <row r="3838" spans="1:8" x14ac:dyDescent="0.25">
      <c r="A3838" t="s">
        <v>5194</v>
      </c>
      <c r="B3838" t="s">
        <v>5026</v>
      </c>
      <c r="C3838" t="s">
        <v>5016</v>
      </c>
      <c r="D3838" s="1">
        <v>149946</v>
      </c>
      <c r="E3838" s="1">
        <v>104962.2</v>
      </c>
      <c r="F3838" s="1">
        <v>44983.8</v>
      </c>
      <c r="G3838" s="50">
        <v>6</v>
      </c>
      <c r="H3838" s="50">
        <f t="shared" si="59"/>
        <v>1</v>
      </c>
    </row>
    <row r="3839" spans="1:8" x14ac:dyDescent="0.25">
      <c r="A3839" t="s">
        <v>5187</v>
      </c>
      <c r="B3839" t="s">
        <v>5019</v>
      </c>
      <c r="C3839" t="s">
        <v>5016</v>
      </c>
      <c r="D3839" s="1">
        <v>317667.84000000003</v>
      </c>
      <c r="E3839" s="1">
        <v>222367.48800000001</v>
      </c>
      <c r="F3839" s="1">
        <v>95300.351999999999</v>
      </c>
      <c r="G3839" s="50">
        <v>8</v>
      </c>
      <c r="H3839" s="50">
        <f t="shared" si="59"/>
        <v>1</v>
      </c>
    </row>
    <row r="3840" spans="1:8" x14ac:dyDescent="0.25">
      <c r="A3840" t="s">
        <v>5189</v>
      </c>
      <c r="B3840" t="s">
        <v>5020</v>
      </c>
      <c r="C3840" t="s">
        <v>5016</v>
      </c>
      <c r="D3840" s="1">
        <v>80292.800000000003</v>
      </c>
      <c r="E3840" s="1">
        <v>56204.959999999999</v>
      </c>
      <c r="F3840" s="1">
        <v>24087.84</v>
      </c>
      <c r="G3840" s="50">
        <v>5</v>
      </c>
      <c r="H3840" s="50">
        <f t="shared" si="59"/>
        <v>1</v>
      </c>
    </row>
    <row r="3841" spans="1:8" x14ac:dyDescent="0.25">
      <c r="A3841" t="s">
        <v>5184</v>
      </c>
      <c r="B3841" t="s">
        <v>5020</v>
      </c>
      <c r="C3841" t="s">
        <v>5014</v>
      </c>
      <c r="D3841" s="1">
        <v>7090</v>
      </c>
      <c r="E3841" s="1">
        <v>4963</v>
      </c>
      <c r="F3841" s="1">
        <v>2127</v>
      </c>
      <c r="G3841" s="50">
        <v>2</v>
      </c>
      <c r="H3841" s="50">
        <f t="shared" si="59"/>
        <v>1</v>
      </c>
    </row>
    <row r="3842" spans="1:8" x14ac:dyDescent="0.25">
      <c r="A3842" t="s">
        <v>5184</v>
      </c>
      <c r="B3842" t="s">
        <v>5021</v>
      </c>
      <c r="C3842" t="s">
        <v>5014</v>
      </c>
      <c r="D3842" s="1">
        <v>106674.16</v>
      </c>
      <c r="E3842" s="1">
        <v>74671.911999999997</v>
      </c>
      <c r="F3842" s="1">
        <v>32002.248</v>
      </c>
      <c r="G3842" s="50">
        <v>4</v>
      </c>
      <c r="H3842" s="50">
        <f t="shared" si="59"/>
        <v>1</v>
      </c>
    </row>
    <row r="3843" spans="1:8" x14ac:dyDescent="0.25">
      <c r="A3843" t="s">
        <v>5186</v>
      </c>
      <c r="B3843" t="s">
        <v>5020</v>
      </c>
      <c r="C3843" t="s">
        <v>5016</v>
      </c>
      <c r="D3843" s="1">
        <v>45214.94</v>
      </c>
      <c r="E3843" s="1">
        <v>31650.457999999999</v>
      </c>
      <c r="F3843" s="1">
        <v>13564.482</v>
      </c>
      <c r="G3843" s="50">
        <v>2</v>
      </c>
      <c r="H3843" s="50">
        <f t="shared" ref="H3843:H3906" si="60">SUBTOTAL(103,A3843)</f>
        <v>1</v>
      </c>
    </row>
    <row r="3844" spans="1:8" x14ac:dyDescent="0.25">
      <c r="A3844" t="s">
        <v>5185</v>
      </c>
      <c r="B3844" t="s">
        <v>5023</v>
      </c>
      <c r="C3844" t="s">
        <v>5017</v>
      </c>
      <c r="D3844" s="1">
        <v>124899.2</v>
      </c>
      <c r="E3844" s="1">
        <v>87429.440000000002</v>
      </c>
      <c r="F3844" s="1">
        <v>37469.760000000002</v>
      </c>
      <c r="G3844" s="50">
        <v>8</v>
      </c>
      <c r="H3844" s="50">
        <f t="shared" si="60"/>
        <v>1</v>
      </c>
    </row>
    <row r="3845" spans="1:8" x14ac:dyDescent="0.25">
      <c r="A3845" t="s">
        <v>5191</v>
      </c>
      <c r="B3845" t="s">
        <v>5026</v>
      </c>
      <c r="C3845" t="s">
        <v>5015</v>
      </c>
      <c r="D3845" s="1">
        <v>184044.96</v>
      </c>
      <c r="E3845" s="1">
        <v>128831.47199999999</v>
      </c>
      <c r="F3845" s="1">
        <v>55213.487999999998</v>
      </c>
      <c r="G3845" s="50">
        <v>11</v>
      </c>
      <c r="H3845" s="50">
        <f t="shared" si="60"/>
        <v>1</v>
      </c>
    </row>
    <row r="3846" spans="1:8" x14ac:dyDescent="0.25">
      <c r="A3846" t="s">
        <v>5184</v>
      </c>
      <c r="B3846" t="s">
        <v>5026</v>
      </c>
      <c r="C3846" t="s">
        <v>5013</v>
      </c>
      <c r="D3846" s="1">
        <v>185348.8</v>
      </c>
      <c r="E3846" s="1">
        <v>129744.16</v>
      </c>
      <c r="F3846" s="1">
        <v>55604.639999999999</v>
      </c>
      <c r="G3846" s="50">
        <v>10</v>
      </c>
      <c r="H3846" s="50">
        <f t="shared" si="60"/>
        <v>1</v>
      </c>
    </row>
    <row r="3847" spans="1:8" x14ac:dyDescent="0.25">
      <c r="A3847" t="s">
        <v>5189</v>
      </c>
      <c r="B3847" t="s">
        <v>5025</v>
      </c>
      <c r="C3847" t="s">
        <v>5015</v>
      </c>
      <c r="D3847" s="1">
        <v>197856.12</v>
      </c>
      <c r="E3847" s="1">
        <v>138499.28400000001</v>
      </c>
      <c r="F3847" s="1">
        <v>59356.836000000003</v>
      </c>
      <c r="G3847" s="50">
        <v>7</v>
      </c>
      <c r="H3847" s="50">
        <f t="shared" si="60"/>
        <v>1</v>
      </c>
    </row>
    <row r="3848" spans="1:8" x14ac:dyDescent="0.25">
      <c r="A3848" t="s">
        <v>5184</v>
      </c>
      <c r="B3848" t="s">
        <v>5021</v>
      </c>
      <c r="C3848" t="s">
        <v>5015</v>
      </c>
      <c r="D3848" s="1">
        <v>97695</v>
      </c>
      <c r="E3848" s="1">
        <v>68386.5</v>
      </c>
      <c r="F3848" s="1">
        <v>29308.5</v>
      </c>
      <c r="G3848" s="50">
        <v>9</v>
      </c>
      <c r="H3848" s="50">
        <f t="shared" si="60"/>
        <v>1</v>
      </c>
    </row>
    <row r="3849" spans="1:8" x14ac:dyDescent="0.25">
      <c r="A3849" t="s">
        <v>5186</v>
      </c>
      <c r="B3849" t="s">
        <v>5023</v>
      </c>
      <c r="C3849" t="s">
        <v>5017</v>
      </c>
      <c r="D3849" s="1">
        <v>90530</v>
      </c>
      <c r="E3849" s="1">
        <v>63371</v>
      </c>
      <c r="F3849" s="1">
        <v>27159</v>
      </c>
      <c r="G3849" s="50">
        <v>10</v>
      </c>
      <c r="H3849" s="50">
        <f t="shared" si="60"/>
        <v>1</v>
      </c>
    </row>
    <row r="3850" spans="1:8" x14ac:dyDescent="0.25">
      <c r="A3850" t="s">
        <v>5190</v>
      </c>
      <c r="B3850" t="s">
        <v>5022</v>
      </c>
      <c r="C3850" t="s">
        <v>5017</v>
      </c>
      <c r="D3850" s="1">
        <v>298672</v>
      </c>
      <c r="E3850" s="1">
        <v>209070.4</v>
      </c>
      <c r="F3850" s="1">
        <v>89601.600000000006</v>
      </c>
      <c r="G3850" s="50">
        <v>8</v>
      </c>
      <c r="H3850" s="50">
        <f t="shared" si="60"/>
        <v>1</v>
      </c>
    </row>
    <row r="3851" spans="1:8" x14ac:dyDescent="0.25">
      <c r="A3851" t="s">
        <v>5189</v>
      </c>
      <c r="B3851" t="s">
        <v>5023</v>
      </c>
      <c r="C3851" t="s">
        <v>5015</v>
      </c>
      <c r="D3851" s="1">
        <v>21288.959999999999</v>
      </c>
      <c r="E3851" s="1">
        <v>14902.272000000001</v>
      </c>
      <c r="F3851" s="1">
        <v>6386.6880000000001</v>
      </c>
      <c r="G3851" s="50">
        <v>3</v>
      </c>
      <c r="H3851" s="50">
        <f t="shared" si="60"/>
        <v>1</v>
      </c>
    </row>
    <row r="3852" spans="1:8" x14ac:dyDescent="0.25">
      <c r="A3852" t="s">
        <v>5184</v>
      </c>
      <c r="B3852" t="s">
        <v>5019</v>
      </c>
      <c r="C3852" t="s">
        <v>5017</v>
      </c>
      <c r="D3852" s="1">
        <v>162090</v>
      </c>
      <c r="E3852" s="1">
        <v>113463</v>
      </c>
      <c r="F3852" s="1">
        <v>48627</v>
      </c>
      <c r="G3852" s="50">
        <v>10</v>
      </c>
      <c r="H3852" s="50">
        <f t="shared" si="60"/>
        <v>1</v>
      </c>
    </row>
    <row r="3853" spans="1:8" x14ac:dyDescent="0.25">
      <c r="A3853" t="s">
        <v>5189</v>
      </c>
      <c r="B3853" t="s">
        <v>5021</v>
      </c>
      <c r="C3853" t="s">
        <v>5015</v>
      </c>
      <c r="D3853" s="1">
        <v>51030.720000000001</v>
      </c>
      <c r="E3853" s="1">
        <v>35721.504000000001</v>
      </c>
      <c r="F3853" s="1">
        <v>15309.216</v>
      </c>
      <c r="G3853" s="50">
        <v>3</v>
      </c>
      <c r="H3853" s="50">
        <f t="shared" si="60"/>
        <v>1</v>
      </c>
    </row>
    <row r="3854" spans="1:8" x14ac:dyDescent="0.25">
      <c r="A3854" t="s">
        <v>5185</v>
      </c>
      <c r="B3854" t="s">
        <v>5021</v>
      </c>
      <c r="C3854" t="s">
        <v>5013</v>
      </c>
      <c r="D3854" s="1">
        <v>326482.68</v>
      </c>
      <c r="E3854" s="1">
        <v>228537.87599999999</v>
      </c>
      <c r="F3854" s="1">
        <v>97944.804000000004</v>
      </c>
      <c r="G3854" s="50">
        <v>12</v>
      </c>
      <c r="H3854" s="50">
        <f t="shared" si="60"/>
        <v>1</v>
      </c>
    </row>
    <row r="3855" spans="1:8" x14ac:dyDescent="0.25">
      <c r="A3855" t="s">
        <v>5193</v>
      </c>
      <c r="B3855" t="s">
        <v>5021</v>
      </c>
      <c r="C3855" t="s">
        <v>5013</v>
      </c>
      <c r="D3855" s="1">
        <v>93521.4</v>
      </c>
      <c r="E3855" s="1">
        <v>65464.98</v>
      </c>
      <c r="F3855" s="1">
        <v>28056.42</v>
      </c>
      <c r="G3855" s="50">
        <v>4</v>
      </c>
      <c r="H3855" s="50">
        <f t="shared" si="60"/>
        <v>1</v>
      </c>
    </row>
    <row r="3856" spans="1:8" x14ac:dyDescent="0.25">
      <c r="A3856" t="s">
        <v>5190</v>
      </c>
      <c r="B3856" t="s">
        <v>5020</v>
      </c>
      <c r="C3856" t="s">
        <v>5015</v>
      </c>
      <c r="D3856" s="1">
        <v>19133.919999999998</v>
      </c>
      <c r="E3856" s="1">
        <v>13393.744000000001</v>
      </c>
      <c r="F3856" s="1">
        <v>5740.1760000000004</v>
      </c>
      <c r="G3856" s="50">
        <v>2</v>
      </c>
      <c r="H3856" s="50">
        <f t="shared" si="60"/>
        <v>1</v>
      </c>
    </row>
    <row r="3857" spans="1:8" x14ac:dyDescent="0.25">
      <c r="A3857" t="s">
        <v>5184</v>
      </c>
      <c r="B3857" t="s">
        <v>5019</v>
      </c>
      <c r="C3857" t="s">
        <v>5013</v>
      </c>
      <c r="D3857" s="1">
        <v>162143.25</v>
      </c>
      <c r="E3857" s="1">
        <v>113500.27499999999</v>
      </c>
      <c r="F3857" s="1">
        <v>48642.974999999999</v>
      </c>
      <c r="G3857" s="50">
        <v>5</v>
      </c>
      <c r="H3857" s="50">
        <f t="shared" si="60"/>
        <v>1</v>
      </c>
    </row>
    <row r="3858" spans="1:8" x14ac:dyDescent="0.25">
      <c r="A3858" t="s">
        <v>5193</v>
      </c>
      <c r="B3858" t="s">
        <v>5022</v>
      </c>
      <c r="C3858" t="s">
        <v>5016</v>
      </c>
      <c r="D3858" s="1">
        <v>29398.35</v>
      </c>
      <c r="E3858" s="1">
        <v>20578.845000000001</v>
      </c>
      <c r="F3858" s="1">
        <v>8819.5049999999992</v>
      </c>
      <c r="G3858" s="50">
        <v>5</v>
      </c>
      <c r="H3858" s="50">
        <f t="shared" si="60"/>
        <v>1</v>
      </c>
    </row>
    <row r="3859" spans="1:8" x14ac:dyDescent="0.25">
      <c r="A3859" t="s">
        <v>5191</v>
      </c>
      <c r="B3859" t="s">
        <v>5021</v>
      </c>
      <c r="C3859" t="s">
        <v>5013</v>
      </c>
      <c r="D3859" s="1">
        <v>177435.96</v>
      </c>
      <c r="E3859" s="1">
        <v>124205.17200000001</v>
      </c>
      <c r="F3859" s="1">
        <v>53230.788</v>
      </c>
      <c r="G3859" s="50">
        <v>6</v>
      </c>
      <c r="H3859" s="50">
        <f t="shared" si="60"/>
        <v>1</v>
      </c>
    </row>
    <row r="3860" spans="1:8" x14ac:dyDescent="0.25">
      <c r="A3860" t="s">
        <v>5193</v>
      </c>
      <c r="B3860" t="s">
        <v>5020</v>
      </c>
      <c r="C3860" t="s">
        <v>5016</v>
      </c>
      <c r="D3860" s="1">
        <v>247840</v>
      </c>
      <c r="E3860" s="1">
        <v>173488</v>
      </c>
      <c r="F3860" s="1">
        <v>74352</v>
      </c>
      <c r="G3860" s="50">
        <v>10</v>
      </c>
      <c r="H3860" s="50">
        <f t="shared" si="60"/>
        <v>1</v>
      </c>
    </row>
    <row r="3861" spans="1:8" x14ac:dyDescent="0.25">
      <c r="A3861" t="s">
        <v>5190</v>
      </c>
      <c r="B3861" t="s">
        <v>5024</v>
      </c>
      <c r="C3861" t="s">
        <v>5014</v>
      </c>
      <c r="D3861" s="1">
        <v>196131.6</v>
      </c>
      <c r="E3861" s="1">
        <v>137292.12</v>
      </c>
      <c r="F3861" s="1">
        <v>58839.48</v>
      </c>
      <c r="G3861" s="50">
        <v>8</v>
      </c>
      <c r="H3861" s="50">
        <f t="shared" si="60"/>
        <v>1</v>
      </c>
    </row>
    <row r="3862" spans="1:8" x14ac:dyDescent="0.25">
      <c r="A3862" t="s">
        <v>5187</v>
      </c>
      <c r="B3862" t="s">
        <v>5020</v>
      </c>
      <c r="C3862" t="s">
        <v>5014</v>
      </c>
      <c r="D3862" s="1">
        <v>234748.79999999999</v>
      </c>
      <c r="E3862" s="1">
        <v>164324.16</v>
      </c>
      <c r="F3862" s="1">
        <v>70424.639999999999</v>
      </c>
      <c r="G3862" s="50">
        <v>11</v>
      </c>
      <c r="H3862" s="50">
        <f t="shared" si="60"/>
        <v>1</v>
      </c>
    </row>
    <row r="3863" spans="1:8" x14ac:dyDescent="0.25">
      <c r="A3863" t="s">
        <v>5183</v>
      </c>
      <c r="B3863" t="s">
        <v>5020</v>
      </c>
      <c r="C3863" t="s">
        <v>5014</v>
      </c>
      <c r="D3863" s="1">
        <v>133972.79999999999</v>
      </c>
      <c r="E3863" s="1">
        <v>93780.96</v>
      </c>
      <c r="F3863" s="1">
        <v>40191.839999999997</v>
      </c>
      <c r="G3863" s="50">
        <v>4</v>
      </c>
      <c r="H3863" s="50">
        <f t="shared" si="60"/>
        <v>1</v>
      </c>
    </row>
    <row r="3864" spans="1:8" x14ac:dyDescent="0.25">
      <c r="A3864" t="s">
        <v>5187</v>
      </c>
      <c r="B3864" t="s">
        <v>5025</v>
      </c>
      <c r="C3864" t="s">
        <v>5017</v>
      </c>
      <c r="D3864" s="1">
        <v>184275.54</v>
      </c>
      <c r="E3864" s="1">
        <v>128992.878</v>
      </c>
      <c r="F3864" s="1">
        <v>55282.661999999997</v>
      </c>
      <c r="G3864" s="50">
        <v>6</v>
      </c>
      <c r="H3864" s="50">
        <f t="shared" si="60"/>
        <v>1</v>
      </c>
    </row>
    <row r="3865" spans="1:8" x14ac:dyDescent="0.25">
      <c r="A3865" t="s">
        <v>5190</v>
      </c>
      <c r="B3865" t="s">
        <v>5019</v>
      </c>
      <c r="C3865" t="s">
        <v>5015</v>
      </c>
      <c r="D3865" s="1">
        <v>14119.2</v>
      </c>
      <c r="E3865" s="1">
        <v>9883.44</v>
      </c>
      <c r="F3865" s="1">
        <v>4235.76</v>
      </c>
      <c r="G3865" s="50">
        <v>8</v>
      </c>
      <c r="H3865" s="50">
        <f t="shared" si="60"/>
        <v>1</v>
      </c>
    </row>
    <row r="3866" spans="1:8" x14ac:dyDescent="0.25">
      <c r="A3866" t="s">
        <v>5189</v>
      </c>
      <c r="B3866" t="s">
        <v>5024</v>
      </c>
      <c r="C3866" t="s">
        <v>5014</v>
      </c>
      <c r="D3866" s="1">
        <v>184730</v>
      </c>
      <c r="E3866" s="1">
        <v>129311</v>
      </c>
      <c r="F3866" s="1">
        <v>55419</v>
      </c>
      <c r="G3866" s="50">
        <v>7</v>
      </c>
      <c r="H3866" s="50">
        <f t="shared" si="60"/>
        <v>1</v>
      </c>
    </row>
    <row r="3867" spans="1:8" x14ac:dyDescent="0.25">
      <c r="A3867" t="s">
        <v>5193</v>
      </c>
      <c r="B3867" t="s">
        <v>5025</v>
      </c>
      <c r="C3867" t="s">
        <v>5014</v>
      </c>
      <c r="D3867" s="1">
        <v>89688</v>
      </c>
      <c r="E3867" s="1">
        <v>62781.599999999999</v>
      </c>
      <c r="F3867" s="1">
        <v>26906.400000000001</v>
      </c>
      <c r="G3867" s="50">
        <v>12</v>
      </c>
      <c r="H3867" s="50">
        <f t="shared" si="60"/>
        <v>1</v>
      </c>
    </row>
    <row r="3868" spans="1:8" x14ac:dyDescent="0.25">
      <c r="A3868" t="s">
        <v>5191</v>
      </c>
      <c r="B3868" t="s">
        <v>5020</v>
      </c>
      <c r="C3868" t="s">
        <v>5016</v>
      </c>
      <c r="D3868" s="1">
        <v>205813.8</v>
      </c>
      <c r="E3868" s="1">
        <v>144069.66</v>
      </c>
      <c r="F3868" s="1">
        <v>61744.14</v>
      </c>
      <c r="G3868" s="50">
        <v>9</v>
      </c>
      <c r="H3868" s="50">
        <f t="shared" si="60"/>
        <v>1</v>
      </c>
    </row>
    <row r="3869" spans="1:8" x14ac:dyDescent="0.25">
      <c r="A3869" t="s">
        <v>5186</v>
      </c>
      <c r="B3869" t="s">
        <v>5020</v>
      </c>
      <c r="C3869" t="s">
        <v>5016</v>
      </c>
      <c r="D3869" s="1">
        <v>80442.880000000005</v>
      </c>
      <c r="E3869" s="1">
        <v>56310.016000000003</v>
      </c>
      <c r="F3869" s="1">
        <v>24132.864000000001</v>
      </c>
      <c r="G3869" s="50">
        <v>8</v>
      </c>
      <c r="H3869" s="50">
        <f t="shared" si="60"/>
        <v>1</v>
      </c>
    </row>
    <row r="3870" spans="1:8" x14ac:dyDescent="0.25">
      <c r="A3870" t="s">
        <v>5194</v>
      </c>
      <c r="B3870" t="s">
        <v>5022</v>
      </c>
      <c r="C3870" t="s">
        <v>5016</v>
      </c>
      <c r="D3870" s="1">
        <v>141075</v>
      </c>
      <c r="E3870" s="1">
        <v>98752.5</v>
      </c>
      <c r="F3870" s="1">
        <v>42322.5</v>
      </c>
      <c r="G3870" s="50">
        <v>6</v>
      </c>
      <c r="H3870" s="50">
        <f t="shared" si="60"/>
        <v>1</v>
      </c>
    </row>
    <row r="3871" spans="1:8" x14ac:dyDescent="0.25">
      <c r="A3871" t="s">
        <v>5183</v>
      </c>
      <c r="B3871" t="s">
        <v>5025</v>
      </c>
      <c r="C3871" t="s">
        <v>5015</v>
      </c>
      <c r="D3871" s="1">
        <v>71422.399999999994</v>
      </c>
      <c r="E3871" s="1">
        <v>49995.68</v>
      </c>
      <c r="F3871" s="1">
        <v>21426.720000000001</v>
      </c>
      <c r="G3871" s="50">
        <v>2</v>
      </c>
      <c r="H3871" s="50">
        <f t="shared" si="60"/>
        <v>1</v>
      </c>
    </row>
    <row r="3872" spans="1:8" x14ac:dyDescent="0.25">
      <c r="A3872" t="s">
        <v>5194</v>
      </c>
      <c r="B3872" t="s">
        <v>5019</v>
      </c>
      <c r="C3872" t="s">
        <v>5015</v>
      </c>
      <c r="D3872" s="1">
        <v>65456.7</v>
      </c>
      <c r="E3872" s="1">
        <v>45819.69</v>
      </c>
      <c r="F3872" s="1">
        <v>19637.009999999998</v>
      </c>
      <c r="G3872" s="50">
        <v>5</v>
      </c>
      <c r="H3872" s="50">
        <f t="shared" si="60"/>
        <v>1</v>
      </c>
    </row>
    <row r="3873" spans="1:8" x14ac:dyDescent="0.25">
      <c r="A3873" t="s">
        <v>5193</v>
      </c>
      <c r="B3873" t="s">
        <v>5021</v>
      </c>
      <c r="C3873" t="s">
        <v>5013</v>
      </c>
      <c r="D3873" s="1">
        <v>215104.96</v>
      </c>
      <c r="E3873" s="1">
        <v>150573.47200000001</v>
      </c>
      <c r="F3873" s="1">
        <v>64531.487999999998</v>
      </c>
      <c r="G3873" s="50">
        <v>7</v>
      </c>
      <c r="H3873" s="50">
        <f t="shared" si="60"/>
        <v>1</v>
      </c>
    </row>
    <row r="3874" spans="1:8" x14ac:dyDescent="0.25">
      <c r="A3874" t="s">
        <v>5192</v>
      </c>
      <c r="B3874" t="s">
        <v>5023</v>
      </c>
      <c r="C3874" t="s">
        <v>5013</v>
      </c>
      <c r="D3874" s="1">
        <v>55541.2</v>
      </c>
      <c r="E3874" s="1">
        <v>38878.839999999997</v>
      </c>
      <c r="F3874" s="1">
        <v>16662.36</v>
      </c>
      <c r="G3874" s="50">
        <v>2</v>
      </c>
      <c r="H3874" s="50">
        <f t="shared" si="60"/>
        <v>1</v>
      </c>
    </row>
    <row r="3875" spans="1:8" x14ac:dyDescent="0.25">
      <c r="A3875" t="s">
        <v>5183</v>
      </c>
      <c r="B3875" t="s">
        <v>5024</v>
      </c>
      <c r="C3875" t="s">
        <v>5016</v>
      </c>
      <c r="D3875" s="1">
        <v>22722</v>
      </c>
      <c r="E3875" s="1">
        <v>15905.4</v>
      </c>
      <c r="F3875" s="1">
        <v>6816.6</v>
      </c>
      <c r="G3875" s="50">
        <v>5</v>
      </c>
      <c r="H3875" s="50">
        <f t="shared" si="60"/>
        <v>1</v>
      </c>
    </row>
    <row r="3876" spans="1:8" x14ac:dyDescent="0.25">
      <c r="A3876" t="s">
        <v>5194</v>
      </c>
      <c r="B3876" t="s">
        <v>5022</v>
      </c>
      <c r="C3876" t="s">
        <v>5013</v>
      </c>
      <c r="D3876" s="1">
        <v>128244.48</v>
      </c>
      <c r="E3876" s="1">
        <v>89771.135999999999</v>
      </c>
      <c r="F3876" s="1">
        <v>38473.343999999997</v>
      </c>
      <c r="G3876" s="50">
        <v>6</v>
      </c>
      <c r="H3876" s="50">
        <f t="shared" si="60"/>
        <v>1</v>
      </c>
    </row>
    <row r="3877" spans="1:8" x14ac:dyDescent="0.25">
      <c r="A3877" t="s">
        <v>5191</v>
      </c>
      <c r="B3877" t="s">
        <v>5019</v>
      </c>
      <c r="C3877" t="s">
        <v>5017</v>
      </c>
      <c r="D3877" s="1">
        <v>181574.39999999999</v>
      </c>
      <c r="E3877" s="1">
        <v>127102.08</v>
      </c>
      <c r="F3877" s="1">
        <v>54472.32</v>
      </c>
      <c r="G3877" s="50">
        <v>8</v>
      </c>
      <c r="H3877" s="50">
        <f t="shared" si="60"/>
        <v>1</v>
      </c>
    </row>
    <row r="3878" spans="1:8" x14ac:dyDescent="0.25">
      <c r="A3878" t="s">
        <v>5183</v>
      </c>
      <c r="B3878" t="s">
        <v>5024</v>
      </c>
      <c r="C3878" t="s">
        <v>5013</v>
      </c>
      <c r="D3878" s="1">
        <v>367707.2</v>
      </c>
      <c r="E3878" s="1">
        <v>257395.04</v>
      </c>
      <c r="F3878" s="1">
        <v>110312.16</v>
      </c>
      <c r="G3878" s="50">
        <v>10</v>
      </c>
      <c r="H3878" s="50">
        <f t="shared" si="60"/>
        <v>1</v>
      </c>
    </row>
    <row r="3879" spans="1:8" x14ac:dyDescent="0.25">
      <c r="A3879" t="s">
        <v>5186</v>
      </c>
      <c r="B3879" t="s">
        <v>5024</v>
      </c>
      <c r="C3879" t="s">
        <v>5014</v>
      </c>
      <c r="D3879" s="1">
        <v>26269</v>
      </c>
      <c r="E3879" s="1">
        <v>18388.3</v>
      </c>
      <c r="F3879" s="1">
        <v>7880.7</v>
      </c>
      <c r="G3879" s="50">
        <v>1</v>
      </c>
      <c r="H3879" s="50">
        <f t="shared" si="60"/>
        <v>1</v>
      </c>
    </row>
    <row r="3880" spans="1:8" x14ac:dyDescent="0.25">
      <c r="A3880" t="s">
        <v>5191</v>
      </c>
      <c r="B3880" t="s">
        <v>5020</v>
      </c>
      <c r="C3880" t="s">
        <v>5015</v>
      </c>
      <c r="D3880" s="1">
        <v>27837</v>
      </c>
      <c r="E3880" s="1">
        <v>19485.900000000001</v>
      </c>
      <c r="F3880" s="1">
        <v>8351.1</v>
      </c>
      <c r="G3880" s="50">
        <v>1</v>
      </c>
      <c r="H3880" s="50">
        <f t="shared" si="60"/>
        <v>1</v>
      </c>
    </row>
    <row r="3881" spans="1:8" x14ac:dyDescent="0.25">
      <c r="A3881" t="s">
        <v>5185</v>
      </c>
      <c r="B3881" t="s">
        <v>5020</v>
      </c>
      <c r="C3881" t="s">
        <v>5014</v>
      </c>
      <c r="D3881" s="1">
        <v>277111.56</v>
      </c>
      <c r="E3881" s="1">
        <v>193978.092</v>
      </c>
      <c r="F3881" s="1">
        <v>83133.467999999993</v>
      </c>
      <c r="G3881" s="50">
        <v>11</v>
      </c>
      <c r="H3881" s="50">
        <f t="shared" si="60"/>
        <v>1</v>
      </c>
    </row>
    <row r="3882" spans="1:8" x14ac:dyDescent="0.25">
      <c r="A3882" t="s">
        <v>5194</v>
      </c>
      <c r="B3882" t="s">
        <v>5025</v>
      </c>
      <c r="C3882" t="s">
        <v>5017</v>
      </c>
      <c r="D3882" s="1">
        <v>164260</v>
      </c>
      <c r="E3882" s="1">
        <v>114982</v>
      </c>
      <c r="F3882" s="1">
        <v>49278</v>
      </c>
      <c r="G3882" s="50">
        <v>10</v>
      </c>
      <c r="H3882" s="50">
        <f t="shared" si="60"/>
        <v>1</v>
      </c>
    </row>
    <row r="3883" spans="1:8" x14ac:dyDescent="0.25">
      <c r="A3883" t="s">
        <v>5192</v>
      </c>
      <c r="B3883" t="s">
        <v>5019</v>
      </c>
      <c r="C3883" t="s">
        <v>5017</v>
      </c>
      <c r="D3883" s="1">
        <v>110207.72</v>
      </c>
      <c r="E3883" s="1">
        <v>77145.403999999995</v>
      </c>
      <c r="F3883" s="1">
        <v>33062.315999999999</v>
      </c>
      <c r="G3883" s="50">
        <v>7</v>
      </c>
      <c r="H3883" s="50">
        <f t="shared" si="60"/>
        <v>1</v>
      </c>
    </row>
    <row r="3884" spans="1:8" x14ac:dyDescent="0.25">
      <c r="A3884" t="s">
        <v>5187</v>
      </c>
      <c r="B3884" t="s">
        <v>5020</v>
      </c>
      <c r="C3884" t="s">
        <v>5016</v>
      </c>
      <c r="D3884" s="1">
        <v>294439.32</v>
      </c>
      <c r="E3884" s="1">
        <v>206107.524</v>
      </c>
      <c r="F3884" s="1">
        <v>88331.796000000002</v>
      </c>
      <c r="G3884" s="50">
        <v>9</v>
      </c>
      <c r="H3884" s="50">
        <f t="shared" si="60"/>
        <v>1</v>
      </c>
    </row>
    <row r="3885" spans="1:8" x14ac:dyDescent="0.25">
      <c r="A3885" t="s">
        <v>5191</v>
      </c>
      <c r="B3885" t="s">
        <v>5024</v>
      </c>
      <c r="C3885" t="s">
        <v>5016</v>
      </c>
      <c r="D3885" s="1">
        <v>86700</v>
      </c>
      <c r="E3885" s="1">
        <v>60690</v>
      </c>
      <c r="F3885" s="1">
        <v>26010</v>
      </c>
      <c r="G3885" s="50">
        <v>6</v>
      </c>
      <c r="H3885" s="50">
        <f t="shared" si="60"/>
        <v>1</v>
      </c>
    </row>
    <row r="3886" spans="1:8" x14ac:dyDescent="0.25">
      <c r="A3886" t="s">
        <v>5184</v>
      </c>
      <c r="B3886" t="s">
        <v>5020</v>
      </c>
      <c r="C3886" t="s">
        <v>5014</v>
      </c>
      <c r="D3886" s="1">
        <v>74832</v>
      </c>
      <c r="E3886" s="1">
        <v>52382.400000000001</v>
      </c>
      <c r="F3886" s="1">
        <v>22449.599999999999</v>
      </c>
      <c r="G3886" s="50">
        <v>4</v>
      </c>
      <c r="H3886" s="50">
        <f t="shared" si="60"/>
        <v>1</v>
      </c>
    </row>
    <row r="3887" spans="1:8" x14ac:dyDescent="0.25">
      <c r="A3887" t="s">
        <v>5190</v>
      </c>
      <c r="B3887" t="s">
        <v>5025</v>
      </c>
      <c r="C3887" t="s">
        <v>5014</v>
      </c>
      <c r="D3887" s="1">
        <v>183267</v>
      </c>
      <c r="E3887" s="1">
        <v>128286.9</v>
      </c>
      <c r="F3887" s="1">
        <v>54980.1</v>
      </c>
      <c r="G3887" s="50">
        <v>9</v>
      </c>
      <c r="H3887" s="50">
        <f t="shared" si="60"/>
        <v>1</v>
      </c>
    </row>
    <row r="3888" spans="1:8" x14ac:dyDescent="0.25">
      <c r="A3888" t="s">
        <v>5185</v>
      </c>
      <c r="B3888" t="s">
        <v>5019</v>
      </c>
      <c r="C3888" t="s">
        <v>5013</v>
      </c>
      <c r="D3888" s="1">
        <v>26325.68</v>
      </c>
      <c r="E3888" s="1">
        <v>18427.975999999999</v>
      </c>
      <c r="F3888" s="1">
        <v>7897.7039999999997</v>
      </c>
      <c r="G3888" s="50">
        <v>2</v>
      </c>
      <c r="H3888" s="50">
        <f t="shared" si="60"/>
        <v>1</v>
      </c>
    </row>
    <row r="3889" spans="1:8" x14ac:dyDescent="0.25">
      <c r="A3889" t="s">
        <v>5189</v>
      </c>
      <c r="B3889" t="s">
        <v>5025</v>
      </c>
      <c r="C3889" t="s">
        <v>5016</v>
      </c>
      <c r="D3889" s="1">
        <v>109024.44</v>
      </c>
      <c r="E3889" s="1">
        <v>76317.107999999993</v>
      </c>
      <c r="F3889" s="1">
        <v>32707.331999999999</v>
      </c>
      <c r="G3889" s="50">
        <v>3</v>
      </c>
      <c r="H3889" s="50">
        <f t="shared" si="60"/>
        <v>1</v>
      </c>
    </row>
    <row r="3890" spans="1:8" x14ac:dyDescent="0.25">
      <c r="A3890" t="s">
        <v>5186</v>
      </c>
      <c r="B3890" t="s">
        <v>5024</v>
      </c>
      <c r="C3890" t="s">
        <v>5013</v>
      </c>
      <c r="D3890" s="1">
        <v>234988.02</v>
      </c>
      <c r="E3890" s="1">
        <v>164491.614</v>
      </c>
      <c r="F3890" s="1">
        <v>70496.406000000003</v>
      </c>
      <c r="G3890" s="50">
        <v>9</v>
      </c>
      <c r="H3890" s="50">
        <f t="shared" si="60"/>
        <v>1</v>
      </c>
    </row>
    <row r="3891" spans="1:8" x14ac:dyDescent="0.25">
      <c r="A3891" t="s">
        <v>5192</v>
      </c>
      <c r="B3891" t="s">
        <v>5025</v>
      </c>
      <c r="C3891" t="s">
        <v>5013</v>
      </c>
      <c r="D3891" s="1">
        <v>221747.6</v>
      </c>
      <c r="E3891" s="1">
        <v>155223.32</v>
      </c>
      <c r="F3891" s="1">
        <v>66524.28</v>
      </c>
      <c r="G3891" s="50">
        <v>8</v>
      </c>
      <c r="H3891" s="50">
        <f t="shared" si="60"/>
        <v>1</v>
      </c>
    </row>
    <row r="3892" spans="1:8" x14ac:dyDescent="0.25">
      <c r="A3892" t="s">
        <v>5183</v>
      </c>
      <c r="B3892" t="s">
        <v>5025</v>
      </c>
      <c r="C3892" t="s">
        <v>5014</v>
      </c>
      <c r="D3892" s="1">
        <v>179541</v>
      </c>
      <c r="E3892" s="1">
        <v>125678.7</v>
      </c>
      <c r="F3892" s="1">
        <v>53862.3</v>
      </c>
      <c r="G3892" s="50">
        <v>9</v>
      </c>
      <c r="H3892" s="50">
        <f t="shared" si="60"/>
        <v>1</v>
      </c>
    </row>
    <row r="3893" spans="1:8" x14ac:dyDescent="0.25">
      <c r="A3893" t="s">
        <v>5189</v>
      </c>
      <c r="B3893" t="s">
        <v>5020</v>
      </c>
      <c r="C3893" t="s">
        <v>5014</v>
      </c>
      <c r="D3893" s="1">
        <v>193411.84</v>
      </c>
      <c r="E3893" s="1">
        <v>135388.288</v>
      </c>
      <c r="F3893" s="1">
        <v>58023.552000000003</v>
      </c>
      <c r="G3893" s="50">
        <v>8</v>
      </c>
      <c r="H3893" s="50">
        <f t="shared" si="60"/>
        <v>1</v>
      </c>
    </row>
    <row r="3894" spans="1:8" x14ac:dyDescent="0.25">
      <c r="A3894" t="s">
        <v>5184</v>
      </c>
      <c r="B3894" t="s">
        <v>5026</v>
      </c>
      <c r="C3894" t="s">
        <v>5017</v>
      </c>
      <c r="D3894" s="1">
        <v>25368</v>
      </c>
      <c r="E3894" s="1">
        <v>17757.599999999999</v>
      </c>
      <c r="F3894" s="1">
        <v>7610.4</v>
      </c>
      <c r="G3894" s="50">
        <v>8</v>
      </c>
      <c r="H3894" s="50">
        <f t="shared" si="60"/>
        <v>1</v>
      </c>
    </row>
    <row r="3895" spans="1:8" x14ac:dyDescent="0.25">
      <c r="A3895" t="s">
        <v>5190</v>
      </c>
      <c r="B3895" t="s">
        <v>5023</v>
      </c>
      <c r="C3895" t="s">
        <v>5017</v>
      </c>
      <c r="D3895" s="1">
        <v>115318.8</v>
      </c>
      <c r="E3895" s="1">
        <v>80723.16</v>
      </c>
      <c r="F3895" s="1">
        <v>34595.64</v>
      </c>
      <c r="G3895" s="50">
        <v>12</v>
      </c>
      <c r="H3895" s="50">
        <f t="shared" si="60"/>
        <v>1</v>
      </c>
    </row>
    <row r="3896" spans="1:8" x14ac:dyDescent="0.25">
      <c r="A3896" t="s">
        <v>5193</v>
      </c>
      <c r="B3896" t="s">
        <v>5022</v>
      </c>
      <c r="C3896" t="s">
        <v>5015</v>
      </c>
      <c r="D3896" s="1">
        <v>156537.35999999999</v>
      </c>
      <c r="E3896" s="1">
        <v>109576.152</v>
      </c>
      <c r="F3896" s="1">
        <v>46961.207999999999</v>
      </c>
      <c r="G3896" s="50">
        <v>7</v>
      </c>
      <c r="H3896" s="50">
        <f t="shared" si="60"/>
        <v>1</v>
      </c>
    </row>
    <row r="3897" spans="1:8" x14ac:dyDescent="0.25">
      <c r="A3897" t="s">
        <v>5191</v>
      </c>
      <c r="B3897" t="s">
        <v>5022</v>
      </c>
      <c r="C3897" t="s">
        <v>5014</v>
      </c>
      <c r="D3897" s="1">
        <v>208582.39999999999</v>
      </c>
      <c r="E3897" s="1">
        <v>146007.67999999999</v>
      </c>
      <c r="F3897" s="1">
        <v>62574.720000000001</v>
      </c>
      <c r="G3897" s="50">
        <v>8</v>
      </c>
      <c r="H3897" s="50">
        <f t="shared" si="60"/>
        <v>1</v>
      </c>
    </row>
    <row r="3898" spans="1:8" x14ac:dyDescent="0.25">
      <c r="A3898" t="s">
        <v>5187</v>
      </c>
      <c r="B3898" t="s">
        <v>5019</v>
      </c>
      <c r="C3898" t="s">
        <v>5017</v>
      </c>
      <c r="D3898" s="1">
        <v>47945.34</v>
      </c>
      <c r="E3898" s="1">
        <v>33561.737999999998</v>
      </c>
      <c r="F3898" s="1">
        <v>14383.602000000001</v>
      </c>
      <c r="G3898" s="50">
        <v>6</v>
      </c>
      <c r="H3898" s="50">
        <f t="shared" si="60"/>
        <v>1</v>
      </c>
    </row>
    <row r="3899" spans="1:8" x14ac:dyDescent="0.25">
      <c r="A3899" t="s">
        <v>5189</v>
      </c>
      <c r="B3899" t="s">
        <v>5020</v>
      </c>
      <c r="C3899" t="s">
        <v>5016</v>
      </c>
      <c r="D3899" s="1">
        <v>39350.699999999997</v>
      </c>
      <c r="E3899" s="1">
        <v>27545.49</v>
      </c>
      <c r="F3899" s="1">
        <v>11805.21</v>
      </c>
      <c r="G3899" s="50">
        <v>1</v>
      </c>
      <c r="H3899" s="50">
        <f t="shared" si="60"/>
        <v>1</v>
      </c>
    </row>
    <row r="3900" spans="1:8" x14ac:dyDescent="0.25">
      <c r="A3900" t="s">
        <v>5183</v>
      </c>
      <c r="B3900" t="s">
        <v>5021</v>
      </c>
      <c r="C3900" t="s">
        <v>5016</v>
      </c>
      <c r="D3900" s="1">
        <v>356248.32000000001</v>
      </c>
      <c r="E3900" s="1">
        <v>249373.82399999999</v>
      </c>
      <c r="F3900" s="1">
        <v>106874.496</v>
      </c>
      <c r="G3900" s="50">
        <v>12</v>
      </c>
      <c r="H3900" s="50">
        <f t="shared" si="60"/>
        <v>1</v>
      </c>
    </row>
    <row r="3901" spans="1:8" x14ac:dyDescent="0.25">
      <c r="A3901" t="s">
        <v>5189</v>
      </c>
      <c r="B3901" t="s">
        <v>5022</v>
      </c>
      <c r="C3901" t="s">
        <v>5016</v>
      </c>
      <c r="D3901" s="1">
        <v>60776.160000000003</v>
      </c>
      <c r="E3901" s="1">
        <v>42543.311999999998</v>
      </c>
      <c r="F3901" s="1">
        <v>18232.848000000002</v>
      </c>
      <c r="G3901" s="50">
        <v>6</v>
      </c>
      <c r="H3901" s="50">
        <f t="shared" si="60"/>
        <v>1</v>
      </c>
    </row>
    <row r="3902" spans="1:8" x14ac:dyDescent="0.25">
      <c r="A3902" t="s">
        <v>5183</v>
      </c>
      <c r="B3902" t="s">
        <v>5024</v>
      </c>
      <c r="C3902" t="s">
        <v>5017</v>
      </c>
      <c r="D3902" s="1">
        <v>7701.1</v>
      </c>
      <c r="E3902" s="1">
        <v>5390.77</v>
      </c>
      <c r="F3902" s="1">
        <v>2310.33</v>
      </c>
      <c r="G3902" s="50">
        <v>1</v>
      </c>
      <c r="H3902" s="50">
        <f t="shared" si="60"/>
        <v>1</v>
      </c>
    </row>
    <row r="3903" spans="1:8" x14ac:dyDescent="0.25">
      <c r="A3903" t="s">
        <v>5186</v>
      </c>
      <c r="B3903" t="s">
        <v>5021</v>
      </c>
      <c r="C3903" t="s">
        <v>5015</v>
      </c>
      <c r="D3903" s="1">
        <v>94935.360000000001</v>
      </c>
      <c r="E3903" s="1">
        <v>66454.751999999993</v>
      </c>
      <c r="F3903" s="1">
        <v>28480.608</v>
      </c>
      <c r="G3903" s="50">
        <v>4</v>
      </c>
      <c r="H3903" s="50">
        <f t="shared" si="60"/>
        <v>1</v>
      </c>
    </row>
    <row r="3904" spans="1:8" x14ac:dyDescent="0.25">
      <c r="A3904" t="s">
        <v>5188</v>
      </c>
      <c r="B3904" t="s">
        <v>5025</v>
      </c>
      <c r="C3904" t="s">
        <v>5016</v>
      </c>
      <c r="D3904" s="1">
        <v>149594.56</v>
      </c>
      <c r="E3904" s="1">
        <v>104716.192</v>
      </c>
      <c r="F3904" s="1">
        <v>44878.368000000002</v>
      </c>
      <c r="G3904" s="50">
        <v>4</v>
      </c>
      <c r="H3904" s="50">
        <f t="shared" si="60"/>
        <v>1</v>
      </c>
    </row>
    <row r="3905" spans="1:8" x14ac:dyDescent="0.25">
      <c r="A3905" t="s">
        <v>5193</v>
      </c>
      <c r="B3905" t="s">
        <v>5021</v>
      </c>
      <c r="C3905" t="s">
        <v>5017</v>
      </c>
      <c r="D3905" s="1">
        <v>88596.479999999996</v>
      </c>
      <c r="E3905" s="1">
        <v>62017.536</v>
      </c>
      <c r="F3905" s="1">
        <v>26578.944</v>
      </c>
      <c r="G3905" s="50">
        <v>3</v>
      </c>
      <c r="H3905" s="50">
        <f t="shared" si="60"/>
        <v>1</v>
      </c>
    </row>
    <row r="3906" spans="1:8" x14ac:dyDescent="0.25">
      <c r="A3906" t="s">
        <v>5194</v>
      </c>
      <c r="B3906" t="s">
        <v>5025</v>
      </c>
      <c r="C3906" t="s">
        <v>5013</v>
      </c>
      <c r="D3906" s="1">
        <v>52430.400000000001</v>
      </c>
      <c r="E3906" s="1">
        <v>36701.279999999999</v>
      </c>
      <c r="F3906" s="1">
        <v>15729.12</v>
      </c>
      <c r="G3906" s="50">
        <v>4</v>
      </c>
      <c r="H3906" s="50">
        <f t="shared" si="60"/>
        <v>1</v>
      </c>
    </row>
    <row r="3907" spans="1:8" x14ac:dyDescent="0.25">
      <c r="A3907" t="s">
        <v>5194</v>
      </c>
      <c r="B3907" t="s">
        <v>5021</v>
      </c>
      <c r="C3907" t="s">
        <v>5017</v>
      </c>
      <c r="D3907" s="1">
        <v>64570</v>
      </c>
      <c r="E3907" s="1">
        <v>45199</v>
      </c>
      <c r="F3907" s="1">
        <v>19371</v>
      </c>
      <c r="G3907" s="50">
        <v>5</v>
      </c>
      <c r="H3907" s="50">
        <f t="shared" ref="H3907:H3970" si="61">SUBTOTAL(103,A3907)</f>
        <v>1</v>
      </c>
    </row>
    <row r="3908" spans="1:8" x14ac:dyDescent="0.25">
      <c r="A3908" t="s">
        <v>5183</v>
      </c>
      <c r="B3908" t="s">
        <v>5025</v>
      </c>
      <c r="C3908" t="s">
        <v>5015</v>
      </c>
      <c r="D3908" s="1">
        <v>51420</v>
      </c>
      <c r="E3908" s="1">
        <v>35994</v>
      </c>
      <c r="F3908" s="1">
        <v>15426</v>
      </c>
      <c r="G3908" s="50">
        <v>4</v>
      </c>
      <c r="H3908" s="50">
        <f t="shared" si="61"/>
        <v>1</v>
      </c>
    </row>
    <row r="3909" spans="1:8" x14ac:dyDescent="0.25">
      <c r="A3909" t="s">
        <v>5187</v>
      </c>
      <c r="B3909" t="s">
        <v>5019</v>
      </c>
      <c r="C3909" t="s">
        <v>5014</v>
      </c>
      <c r="D3909" s="1">
        <v>260150</v>
      </c>
      <c r="E3909" s="1">
        <v>182105</v>
      </c>
      <c r="F3909" s="1">
        <v>78045</v>
      </c>
      <c r="G3909" s="50">
        <v>11</v>
      </c>
      <c r="H3909" s="50">
        <f t="shared" si="61"/>
        <v>1</v>
      </c>
    </row>
    <row r="3910" spans="1:8" x14ac:dyDescent="0.25">
      <c r="A3910" t="s">
        <v>5191</v>
      </c>
      <c r="B3910" t="s">
        <v>5021</v>
      </c>
      <c r="C3910" t="s">
        <v>5014</v>
      </c>
      <c r="D3910" s="1">
        <v>181778.24</v>
      </c>
      <c r="E3910" s="1">
        <v>127244.768</v>
      </c>
      <c r="F3910" s="1">
        <v>54533.472000000002</v>
      </c>
      <c r="G3910" s="50">
        <v>7</v>
      </c>
      <c r="H3910" s="50">
        <f t="shared" si="61"/>
        <v>1</v>
      </c>
    </row>
    <row r="3911" spans="1:8" x14ac:dyDescent="0.25">
      <c r="A3911" t="s">
        <v>5189</v>
      </c>
      <c r="B3911" t="s">
        <v>5021</v>
      </c>
      <c r="C3911" t="s">
        <v>5015</v>
      </c>
      <c r="D3911" s="1">
        <v>71436.960000000006</v>
      </c>
      <c r="E3911" s="1">
        <v>50005.872000000003</v>
      </c>
      <c r="F3911" s="1">
        <v>21431.088</v>
      </c>
      <c r="G3911" s="50">
        <v>3</v>
      </c>
      <c r="H3911" s="50">
        <f t="shared" si="61"/>
        <v>1</v>
      </c>
    </row>
    <row r="3912" spans="1:8" x14ac:dyDescent="0.25">
      <c r="A3912" t="s">
        <v>5187</v>
      </c>
      <c r="B3912" t="s">
        <v>5019</v>
      </c>
      <c r="C3912" t="s">
        <v>5014</v>
      </c>
      <c r="D3912" s="1">
        <v>93840</v>
      </c>
      <c r="E3912" s="1">
        <v>65688</v>
      </c>
      <c r="F3912" s="1">
        <v>28152</v>
      </c>
      <c r="G3912" s="50">
        <v>3</v>
      </c>
      <c r="H3912" s="50">
        <f t="shared" si="61"/>
        <v>1</v>
      </c>
    </row>
    <row r="3913" spans="1:8" x14ac:dyDescent="0.25">
      <c r="A3913" t="s">
        <v>5191</v>
      </c>
      <c r="B3913" t="s">
        <v>5021</v>
      </c>
      <c r="C3913" t="s">
        <v>5015</v>
      </c>
      <c r="D3913" s="1">
        <v>283087.2</v>
      </c>
      <c r="E3913" s="1">
        <v>198161.04</v>
      </c>
      <c r="F3913" s="1">
        <v>84926.16</v>
      </c>
      <c r="G3913" s="50">
        <v>8</v>
      </c>
      <c r="H3913" s="50">
        <f t="shared" si="61"/>
        <v>1</v>
      </c>
    </row>
    <row r="3914" spans="1:8" x14ac:dyDescent="0.25">
      <c r="A3914" t="s">
        <v>5184</v>
      </c>
      <c r="B3914" t="s">
        <v>5019</v>
      </c>
      <c r="C3914" t="s">
        <v>5014</v>
      </c>
      <c r="D3914" s="1">
        <v>62647.29</v>
      </c>
      <c r="E3914" s="1">
        <v>43853.103000000003</v>
      </c>
      <c r="F3914" s="1">
        <v>18794.187000000002</v>
      </c>
      <c r="G3914" s="50">
        <v>9</v>
      </c>
      <c r="H3914" s="50">
        <f t="shared" si="61"/>
        <v>1</v>
      </c>
    </row>
    <row r="3915" spans="1:8" x14ac:dyDescent="0.25">
      <c r="A3915" t="s">
        <v>5190</v>
      </c>
      <c r="B3915" t="s">
        <v>5022</v>
      </c>
      <c r="C3915" t="s">
        <v>5013</v>
      </c>
      <c r="D3915" s="1">
        <v>24186.52</v>
      </c>
      <c r="E3915" s="1">
        <v>16930.563999999998</v>
      </c>
      <c r="F3915" s="1">
        <v>7255.9560000000001</v>
      </c>
      <c r="G3915" s="50">
        <v>2</v>
      </c>
      <c r="H3915" s="50">
        <f t="shared" si="61"/>
        <v>1</v>
      </c>
    </row>
    <row r="3916" spans="1:8" x14ac:dyDescent="0.25">
      <c r="A3916" t="s">
        <v>5185</v>
      </c>
      <c r="B3916" t="s">
        <v>5022</v>
      </c>
      <c r="C3916" t="s">
        <v>5017</v>
      </c>
      <c r="D3916" s="1">
        <v>32367.599999999999</v>
      </c>
      <c r="E3916" s="1">
        <v>22657.32</v>
      </c>
      <c r="F3916" s="1">
        <v>9710.2800000000007</v>
      </c>
      <c r="G3916" s="50">
        <v>4</v>
      </c>
      <c r="H3916" s="50">
        <f t="shared" si="61"/>
        <v>1</v>
      </c>
    </row>
    <row r="3917" spans="1:8" x14ac:dyDescent="0.25">
      <c r="A3917" t="s">
        <v>5183</v>
      </c>
      <c r="B3917" t="s">
        <v>5021</v>
      </c>
      <c r="C3917" t="s">
        <v>5013</v>
      </c>
      <c r="D3917" s="1">
        <v>134505</v>
      </c>
      <c r="E3917" s="1">
        <v>94153.5</v>
      </c>
      <c r="F3917" s="1">
        <v>40351.5</v>
      </c>
      <c r="G3917" s="50">
        <v>7</v>
      </c>
      <c r="H3917" s="50">
        <f t="shared" si="61"/>
        <v>1</v>
      </c>
    </row>
    <row r="3918" spans="1:8" x14ac:dyDescent="0.25">
      <c r="A3918" t="s">
        <v>5184</v>
      </c>
      <c r="B3918" t="s">
        <v>5025</v>
      </c>
      <c r="C3918" t="s">
        <v>5017</v>
      </c>
      <c r="D3918" s="1">
        <v>99154.2</v>
      </c>
      <c r="E3918" s="1">
        <v>69407.94</v>
      </c>
      <c r="F3918" s="1">
        <v>29746.26</v>
      </c>
      <c r="G3918" s="50">
        <v>10</v>
      </c>
      <c r="H3918" s="50">
        <f t="shared" si="61"/>
        <v>1</v>
      </c>
    </row>
    <row r="3919" spans="1:8" x14ac:dyDescent="0.25">
      <c r="A3919" t="s">
        <v>5187</v>
      </c>
      <c r="B3919" t="s">
        <v>5019</v>
      </c>
      <c r="C3919" t="s">
        <v>5013</v>
      </c>
      <c r="D3919" s="1">
        <v>202944.61</v>
      </c>
      <c r="E3919" s="1">
        <v>142061.22700000001</v>
      </c>
      <c r="F3919" s="1">
        <v>60883.383000000002</v>
      </c>
      <c r="G3919" s="50">
        <v>11</v>
      </c>
      <c r="H3919" s="50">
        <f t="shared" si="61"/>
        <v>1</v>
      </c>
    </row>
    <row r="3920" spans="1:8" x14ac:dyDescent="0.25">
      <c r="A3920" t="s">
        <v>5191</v>
      </c>
      <c r="B3920" t="s">
        <v>5026</v>
      </c>
      <c r="C3920" t="s">
        <v>5016</v>
      </c>
      <c r="D3920" s="1">
        <v>74320</v>
      </c>
      <c r="E3920" s="1">
        <v>52024</v>
      </c>
      <c r="F3920" s="1">
        <v>22296</v>
      </c>
      <c r="G3920" s="50">
        <v>5</v>
      </c>
      <c r="H3920" s="50">
        <f t="shared" si="61"/>
        <v>1</v>
      </c>
    </row>
    <row r="3921" spans="1:8" x14ac:dyDescent="0.25">
      <c r="A3921" t="s">
        <v>5191</v>
      </c>
      <c r="B3921" t="s">
        <v>5025</v>
      </c>
      <c r="C3921" t="s">
        <v>5016</v>
      </c>
      <c r="D3921" s="1">
        <v>60837.48</v>
      </c>
      <c r="E3921" s="1">
        <v>42586.235999999997</v>
      </c>
      <c r="F3921" s="1">
        <v>18251.243999999999</v>
      </c>
      <c r="G3921" s="50">
        <v>3</v>
      </c>
      <c r="H3921" s="50">
        <f t="shared" si="61"/>
        <v>1</v>
      </c>
    </row>
    <row r="3922" spans="1:8" x14ac:dyDescent="0.25">
      <c r="A3922" t="s">
        <v>5184</v>
      </c>
      <c r="B3922" t="s">
        <v>5023</v>
      </c>
      <c r="C3922" t="s">
        <v>5014</v>
      </c>
      <c r="D3922" s="1">
        <v>19971.36</v>
      </c>
      <c r="E3922" s="1">
        <v>13979.951999999999</v>
      </c>
      <c r="F3922" s="1">
        <v>5991.4080000000004</v>
      </c>
      <c r="G3922" s="50">
        <v>4</v>
      </c>
      <c r="H3922" s="50">
        <f t="shared" si="61"/>
        <v>1</v>
      </c>
    </row>
    <row r="3923" spans="1:8" x14ac:dyDescent="0.25">
      <c r="A3923" t="s">
        <v>5184</v>
      </c>
      <c r="B3923" t="s">
        <v>5021</v>
      </c>
      <c r="C3923" t="s">
        <v>5015</v>
      </c>
      <c r="D3923" s="1">
        <v>280410.13</v>
      </c>
      <c r="E3923" s="1">
        <v>196287.09099999999</v>
      </c>
      <c r="F3923" s="1">
        <v>84123.039000000004</v>
      </c>
      <c r="G3923" s="50">
        <v>11</v>
      </c>
      <c r="H3923" s="50">
        <f t="shared" si="61"/>
        <v>1</v>
      </c>
    </row>
    <row r="3924" spans="1:8" x14ac:dyDescent="0.25">
      <c r="A3924" t="s">
        <v>5192</v>
      </c>
      <c r="B3924" t="s">
        <v>5022</v>
      </c>
      <c r="C3924" t="s">
        <v>5017</v>
      </c>
      <c r="D3924" s="1">
        <v>43626.239999999998</v>
      </c>
      <c r="E3924" s="1">
        <v>30538.367999999999</v>
      </c>
      <c r="F3924" s="1">
        <v>13087.871999999999</v>
      </c>
      <c r="G3924" s="50">
        <v>9</v>
      </c>
      <c r="H3924" s="50">
        <f t="shared" si="61"/>
        <v>1</v>
      </c>
    </row>
    <row r="3925" spans="1:8" x14ac:dyDescent="0.25">
      <c r="A3925" t="s">
        <v>5188</v>
      </c>
      <c r="B3925" t="s">
        <v>5026</v>
      </c>
      <c r="C3925" t="s">
        <v>5015</v>
      </c>
      <c r="D3925" s="1">
        <v>262057.95</v>
      </c>
      <c r="E3925" s="1">
        <v>183440.565</v>
      </c>
      <c r="F3925" s="1">
        <v>78617.384999999995</v>
      </c>
      <c r="G3925" s="50">
        <v>11</v>
      </c>
      <c r="H3925" s="50">
        <f t="shared" si="61"/>
        <v>1</v>
      </c>
    </row>
    <row r="3926" spans="1:8" x14ac:dyDescent="0.25">
      <c r="A3926" t="s">
        <v>5187</v>
      </c>
      <c r="B3926" t="s">
        <v>5021</v>
      </c>
      <c r="C3926" t="s">
        <v>5016</v>
      </c>
      <c r="D3926" s="1">
        <v>270254.88</v>
      </c>
      <c r="E3926" s="1">
        <v>189178.416</v>
      </c>
      <c r="F3926" s="1">
        <v>81076.464000000007</v>
      </c>
      <c r="G3926" s="50">
        <v>9</v>
      </c>
      <c r="H3926" s="50">
        <f t="shared" si="61"/>
        <v>1</v>
      </c>
    </row>
    <row r="3927" spans="1:8" x14ac:dyDescent="0.25">
      <c r="A3927" t="s">
        <v>5184</v>
      </c>
      <c r="B3927" t="s">
        <v>5019</v>
      </c>
      <c r="C3927" t="s">
        <v>5013</v>
      </c>
      <c r="D3927" s="1">
        <v>3756.24</v>
      </c>
      <c r="E3927" s="1">
        <v>2629.3679999999999</v>
      </c>
      <c r="F3927" s="1">
        <v>1126.8720000000001</v>
      </c>
      <c r="G3927" s="50">
        <v>1</v>
      </c>
      <c r="H3927" s="50">
        <f t="shared" si="61"/>
        <v>1</v>
      </c>
    </row>
    <row r="3928" spans="1:8" x14ac:dyDescent="0.25">
      <c r="A3928" t="s">
        <v>5187</v>
      </c>
      <c r="B3928" t="s">
        <v>5024</v>
      </c>
      <c r="C3928" t="s">
        <v>5017</v>
      </c>
      <c r="D3928" s="1">
        <v>5495.04</v>
      </c>
      <c r="E3928" s="1">
        <v>3846.5279999999998</v>
      </c>
      <c r="F3928" s="1">
        <v>1648.5119999999999</v>
      </c>
      <c r="G3928" s="50">
        <v>2</v>
      </c>
      <c r="H3928" s="50">
        <f t="shared" si="61"/>
        <v>1</v>
      </c>
    </row>
    <row r="3929" spans="1:8" x14ac:dyDescent="0.25">
      <c r="A3929" t="s">
        <v>5185</v>
      </c>
      <c r="B3929" t="s">
        <v>5022</v>
      </c>
      <c r="C3929" t="s">
        <v>5017</v>
      </c>
      <c r="D3929" s="1">
        <v>425078.88</v>
      </c>
      <c r="E3929" s="1">
        <v>297555.21600000001</v>
      </c>
      <c r="F3929" s="1">
        <v>127523.664</v>
      </c>
      <c r="G3929" s="50">
        <v>12</v>
      </c>
      <c r="H3929" s="50">
        <f t="shared" si="61"/>
        <v>1</v>
      </c>
    </row>
    <row r="3930" spans="1:8" x14ac:dyDescent="0.25">
      <c r="A3930" t="s">
        <v>5184</v>
      </c>
      <c r="B3930" t="s">
        <v>5025</v>
      </c>
      <c r="C3930" t="s">
        <v>5014</v>
      </c>
      <c r="D3930" s="1">
        <v>134360.1</v>
      </c>
      <c r="E3930" s="1">
        <v>94052.07</v>
      </c>
      <c r="F3930" s="1">
        <v>40308.03</v>
      </c>
      <c r="G3930" s="50">
        <v>6</v>
      </c>
      <c r="H3930" s="50">
        <f t="shared" si="61"/>
        <v>1</v>
      </c>
    </row>
    <row r="3931" spans="1:8" x14ac:dyDescent="0.25">
      <c r="A3931" t="s">
        <v>5189</v>
      </c>
      <c r="B3931" t="s">
        <v>5022</v>
      </c>
      <c r="C3931" t="s">
        <v>5013</v>
      </c>
      <c r="D3931" s="1">
        <v>9288</v>
      </c>
      <c r="E3931" s="1">
        <v>6501.6</v>
      </c>
      <c r="F3931" s="1">
        <v>2786.4</v>
      </c>
      <c r="G3931" s="50">
        <v>4</v>
      </c>
      <c r="H3931" s="50">
        <f t="shared" si="61"/>
        <v>1</v>
      </c>
    </row>
    <row r="3932" spans="1:8" x14ac:dyDescent="0.25">
      <c r="A3932" t="s">
        <v>5190</v>
      </c>
      <c r="B3932" t="s">
        <v>5024</v>
      </c>
      <c r="C3932" t="s">
        <v>5013</v>
      </c>
      <c r="D3932" s="1">
        <v>114292.72</v>
      </c>
      <c r="E3932" s="1">
        <v>80004.903999999995</v>
      </c>
      <c r="F3932" s="1">
        <v>34287.815999999999</v>
      </c>
      <c r="G3932" s="50">
        <v>8</v>
      </c>
      <c r="H3932" s="50">
        <f t="shared" si="61"/>
        <v>1</v>
      </c>
    </row>
    <row r="3933" spans="1:8" x14ac:dyDescent="0.25">
      <c r="A3933" t="s">
        <v>5192</v>
      </c>
      <c r="B3933" t="s">
        <v>5026</v>
      </c>
      <c r="C3933" t="s">
        <v>5016</v>
      </c>
      <c r="D3933" s="1">
        <v>225654</v>
      </c>
      <c r="E3933" s="1">
        <v>157957.79999999999</v>
      </c>
      <c r="F3933" s="1">
        <v>67696.2</v>
      </c>
      <c r="G3933" s="50">
        <v>11</v>
      </c>
      <c r="H3933" s="50">
        <f t="shared" si="61"/>
        <v>1</v>
      </c>
    </row>
    <row r="3934" spans="1:8" x14ac:dyDescent="0.25">
      <c r="A3934" t="s">
        <v>5193</v>
      </c>
      <c r="B3934" t="s">
        <v>5020</v>
      </c>
      <c r="C3934" t="s">
        <v>5014</v>
      </c>
      <c r="D3934" s="1">
        <v>19676.09</v>
      </c>
      <c r="E3934" s="1">
        <v>13773.263000000001</v>
      </c>
      <c r="F3934" s="1">
        <v>5902.8270000000002</v>
      </c>
      <c r="G3934" s="50">
        <v>1</v>
      </c>
      <c r="H3934" s="50">
        <f t="shared" si="61"/>
        <v>1</v>
      </c>
    </row>
    <row r="3935" spans="1:8" x14ac:dyDescent="0.25">
      <c r="A3935" t="s">
        <v>5187</v>
      </c>
      <c r="B3935" t="s">
        <v>5023</v>
      </c>
      <c r="C3935" t="s">
        <v>5013</v>
      </c>
      <c r="D3935" s="1">
        <v>106672</v>
      </c>
      <c r="E3935" s="1">
        <v>74670.399999999994</v>
      </c>
      <c r="F3935" s="1">
        <v>32001.599999999999</v>
      </c>
      <c r="G3935" s="50">
        <v>8</v>
      </c>
      <c r="H3935" s="50">
        <f t="shared" si="61"/>
        <v>1</v>
      </c>
    </row>
    <row r="3936" spans="1:8" x14ac:dyDescent="0.25">
      <c r="A3936" t="s">
        <v>5189</v>
      </c>
      <c r="B3936" t="s">
        <v>5025</v>
      </c>
      <c r="C3936" t="s">
        <v>5013</v>
      </c>
      <c r="D3936" s="1">
        <v>79114.3</v>
      </c>
      <c r="E3936" s="1">
        <v>55380.01</v>
      </c>
      <c r="F3936" s="1">
        <v>23734.29</v>
      </c>
      <c r="G3936" s="50">
        <v>10</v>
      </c>
      <c r="H3936" s="50">
        <f t="shared" si="61"/>
        <v>1</v>
      </c>
    </row>
    <row r="3937" spans="1:8" x14ac:dyDescent="0.25">
      <c r="A3937" t="s">
        <v>5185</v>
      </c>
      <c r="B3937" t="s">
        <v>5020</v>
      </c>
      <c r="C3937" t="s">
        <v>5014</v>
      </c>
      <c r="D3937" s="1">
        <v>257405.68</v>
      </c>
      <c r="E3937" s="1">
        <v>180183.976</v>
      </c>
      <c r="F3937" s="1">
        <v>77221.703999999998</v>
      </c>
      <c r="G3937" s="50">
        <v>7</v>
      </c>
      <c r="H3937" s="50">
        <f t="shared" si="61"/>
        <v>1</v>
      </c>
    </row>
    <row r="3938" spans="1:8" x14ac:dyDescent="0.25">
      <c r="A3938" t="s">
        <v>5187</v>
      </c>
      <c r="B3938" t="s">
        <v>5021</v>
      </c>
      <c r="C3938" t="s">
        <v>5015</v>
      </c>
      <c r="D3938" s="1">
        <v>81388</v>
      </c>
      <c r="E3938" s="1">
        <v>56971.6</v>
      </c>
      <c r="F3938" s="1">
        <v>24416.400000000001</v>
      </c>
      <c r="G3938" s="50">
        <v>4</v>
      </c>
      <c r="H3938" s="50">
        <f t="shared" si="61"/>
        <v>1</v>
      </c>
    </row>
    <row r="3939" spans="1:8" x14ac:dyDescent="0.25">
      <c r="A3939" t="s">
        <v>5189</v>
      </c>
      <c r="B3939" t="s">
        <v>5022</v>
      </c>
      <c r="C3939" t="s">
        <v>5014</v>
      </c>
      <c r="D3939" s="1">
        <v>208318.62</v>
      </c>
      <c r="E3939" s="1">
        <v>145823.03400000001</v>
      </c>
      <c r="F3939" s="1">
        <v>62495.586000000003</v>
      </c>
      <c r="G3939" s="50">
        <v>6</v>
      </c>
      <c r="H3939" s="50">
        <f t="shared" si="61"/>
        <v>1</v>
      </c>
    </row>
    <row r="3940" spans="1:8" x14ac:dyDescent="0.25">
      <c r="A3940" t="s">
        <v>5188</v>
      </c>
      <c r="B3940" t="s">
        <v>5023</v>
      </c>
      <c r="C3940" t="s">
        <v>5016</v>
      </c>
      <c r="D3940" s="1">
        <v>29108.799999999999</v>
      </c>
      <c r="E3940" s="1">
        <v>20376.16</v>
      </c>
      <c r="F3940" s="1">
        <v>8732.64</v>
      </c>
      <c r="G3940" s="50">
        <v>10</v>
      </c>
      <c r="H3940" s="50">
        <f t="shared" si="61"/>
        <v>1</v>
      </c>
    </row>
    <row r="3941" spans="1:8" x14ac:dyDescent="0.25">
      <c r="A3941" t="s">
        <v>5190</v>
      </c>
      <c r="B3941" t="s">
        <v>5019</v>
      </c>
      <c r="C3941" t="s">
        <v>5016</v>
      </c>
      <c r="D3941" s="1">
        <v>47286</v>
      </c>
      <c r="E3941" s="1">
        <v>33100.199999999997</v>
      </c>
      <c r="F3941" s="1">
        <v>14185.8</v>
      </c>
      <c r="G3941" s="50">
        <v>6</v>
      </c>
      <c r="H3941" s="50">
        <f t="shared" si="61"/>
        <v>1</v>
      </c>
    </row>
    <row r="3942" spans="1:8" x14ac:dyDescent="0.25">
      <c r="A3942" t="s">
        <v>5189</v>
      </c>
      <c r="B3942" t="s">
        <v>5023</v>
      </c>
      <c r="C3942" t="s">
        <v>5015</v>
      </c>
      <c r="D3942" s="1">
        <v>12920</v>
      </c>
      <c r="E3942" s="1">
        <v>9044</v>
      </c>
      <c r="F3942" s="1">
        <v>3876</v>
      </c>
      <c r="G3942" s="50">
        <v>2</v>
      </c>
      <c r="H3942" s="50">
        <f t="shared" si="61"/>
        <v>1</v>
      </c>
    </row>
    <row r="3943" spans="1:8" x14ac:dyDescent="0.25">
      <c r="A3943" t="s">
        <v>5183</v>
      </c>
      <c r="B3943" t="s">
        <v>5023</v>
      </c>
      <c r="C3943" t="s">
        <v>5017</v>
      </c>
      <c r="D3943" s="1">
        <v>54759.39</v>
      </c>
      <c r="E3943" s="1">
        <v>38331.572999999997</v>
      </c>
      <c r="F3943" s="1">
        <v>16427.816999999999</v>
      </c>
      <c r="G3943" s="50">
        <v>7</v>
      </c>
      <c r="H3943" s="50">
        <f t="shared" si="61"/>
        <v>1</v>
      </c>
    </row>
    <row r="3944" spans="1:8" x14ac:dyDescent="0.25">
      <c r="A3944" t="s">
        <v>5193</v>
      </c>
      <c r="B3944" t="s">
        <v>5019</v>
      </c>
      <c r="C3944" t="s">
        <v>5016</v>
      </c>
      <c r="D3944" s="1">
        <v>10104</v>
      </c>
      <c r="E3944" s="1">
        <v>7072.8</v>
      </c>
      <c r="F3944" s="1">
        <v>3031.2</v>
      </c>
      <c r="G3944" s="50">
        <v>6</v>
      </c>
      <c r="H3944" s="50">
        <f t="shared" si="61"/>
        <v>1</v>
      </c>
    </row>
    <row r="3945" spans="1:8" x14ac:dyDescent="0.25">
      <c r="A3945" t="s">
        <v>5190</v>
      </c>
      <c r="B3945" t="s">
        <v>5025</v>
      </c>
      <c r="C3945" t="s">
        <v>5015</v>
      </c>
      <c r="D3945" s="1">
        <v>231088.68</v>
      </c>
      <c r="E3945" s="1">
        <v>161762.076</v>
      </c>
      <c r="F3945" s="1">
        <v>69326.604000000007</v>
      </c>
      <c r="G3945" s="50">
        <v>6</v>
      </c>
      <c r="H3945" s="50">
        <f t="shared" si="61"/>
        <v>1</v>
      </c>
    </row>
    <row r="3946" spans="1:8" x14ac:dyDescent="0.25">
      <c r="A3946" t="s">
        <v>5193</v>
      </c>
      <c r="B3946" t="s">
        <v>5019</v>
      </c>
      <c r="C3946" t="s">
        <v>5015</v>
      </c>
      <c r="D3946" s="1">
        <v>9923.68</v>
      </c>
      <c r="E3946" s="1">
        <v>6946.576</v>
      </c>
      <c r="F3946" s="1">
        <v>2977.1039999999998</v>
      </c>
      <c r="G3946" s="50">
        <v>2</v>
      </c>
      <c r="H3946" s="50">
        <f t="shared" si="61"/>
        <v>1</v>
      </c>
    </row>
    <row r="3947" spans="1:8" x14ac:dyDescent="0.25">
      <c r="A3947" t="s">
        <v>5187</v>
      </c>
      <c r="B3947" t="s">
        <v>5026</v>
      </c>
      <c r="C3947" t="s">
        <v>5015</v>
      </c>
      <c r="D3947" s="1">
        <v>31984</v>
      </c>
      <c r="E3947" s="1">
        <v>22388.799999999999</v>
      </c>
      <c r="F3947" s="1">
        <v>9595.2000000000007</v>
      </c>
      <c r="G3947" s="50">
        <v>2</v>
      </c>
      <c r="H3947" s="50">
        <f t="shared" si="61"/>
        <v>1</v>
      </c>
    </row>
    <row r="3948" spans="1:8" x14ac:dyDescent="0.25">
      <c r="A3948" t="s">
        <v>5191</v>
      </c>
      <c r="B3948" t="s">
        <v>5025</v>
      </c>
      <c r="C3948" t="s">
        <v>5016</v>
      </c>
      <c r="D3948" s="1">
        <v>311654.31</v>
      </c>
      <c r="E3948" s="1">
        <v>218158.01699999999</v>
      </c>
      <c r="F3948" s="1">
        <v>93496.293000000005</v>
      </c>
      <c r="G3948" s="50">
        <v>11</v>
      </c>
      <c r="H3948" s="50">
        <f t="shared" si="61"/>
        <v>1</v>
      </c>
    </row>
    <row r="3949" spans="1:8" x14ac:dyDescent="0.25">
      <c r="A3949" t="s">
        <v>5192</v>
      </c>
      <c r="B3949" t="s">
        <v>5025</v>
      </c>
      <c r="C3949" t="s">
        <v>5017</v>
      </c>
      <c r="D3949" s="1">
        <v>29128</v>
      </c>
      <c r="E3949" s="1">
        <v>20389.599999999999</v>
      </c>
      <c r="F3949" s="1">
        <v>8738.4</v>
      </c>
      <c r="G3949" s="50">
        <v>10</v>
      </c>
      <c r="H3949" s="50">
        <f t="shared" si="61"/>
        <v>1</v>
      </c>
    </row>
    <row r="3950" spans="1:8" x14ac:dyDescent="0.25">
      <c r="A3950" t="s">
        <v>5187</v>
      </c>
      <c r="B3950" t="s">
        <v>5020</v>
      </c>
      <c r="C3950" t="s">
        <v>5015</v>
      </c>
      <c r="D3950" s="1">
        <v>19377</v>
      </c>
      <c r="E3950" s="1">
        <v>13563.9</v>
      </c>
      <c r="F3950" s="1">
        <v>5813.1</v>
      </c>
      <c r="G3950" s="50">
        <v>1</v>
      </c>
      <c r="H3950" s="50">
        <f t="shared" si="61"/>
        <v>1</v>
      </c>
    </row>
    <row r="3951" spans="1:8" x14ac:dyDescent="0.25">
      <c r="A3951" t="s">
        <v>5191</v>
      </c>
      <c r="B3951" t="s">
        <v>5019</v>
      </c>
      <c r="C3951" t="s">
        <v>5013</v>
      </c>
      <c r="D3951" s="1">
        <v>193366.8</v>
      </c>
      <c r="E3951" s="1">
        <v>135356.76</v>
      </c>
      <c r="F3951" s="1">
        <v>58010.04</v>
      </c>
      <c r="G3951" s="50">
        <v>11</v>
      </c>
      <c r="H3951" s="50">
        <f t="shared" si="61"/>
        <v>1</v>
      </c>
    </row>
    <row r="3952" spans="1:8" x14ac:dyDescent="0.25">
      <c r="A3952" t="s">
        <v>5192</v>
      </c>
      <c r="B3952" t="s">
        <v>5020</v>
      </c>
      <c r="C3952" t="s">
        <v>5016</v>
      </c>
      <c r="D3952" s="1">
        <v>101401.44</v>
      </c>
      <c r="E3952" s="1">
        <v>70981.008000000002</v>
      </c>
      <c r="F3952" s="1">
        <v>30420.432000000001</v>
      </c>
      <c r="G3952" s="50">
        <v>12</v>
      </c>
      <c r="H3952" s="50">
        <f t="shared" si="61"/>
        <v>1</v>
      </c>
    </row>
    <row r="3953" spans="1:8" x14ac:dyDescent="0.25">
      <c r="A3953" t="s">
        <v>5187</v>
      </c>
      <c r="B3953" t="s">
        <v>5025</v>
      </c>
      <c r="C3953" t="s">
        <v>5016</v>
      </c>
      <c r="D3953" s="1">
        <v>235892.8</v>
      </c>
      <c r="E3953" s="1">
        <v>165124.96</v>
      </c>
      <c r="F3953" s="1">
        <v>70767.839999999997</v>
      </c>
      <c r="G3953" s="50">
        <v>8</v>
      </c>
      <c r="H3953" s="50">
        <f t="shared" si="61"/>
        <v>1</v>
      </c>
    </row>
    <row r="3954" spans="1:8" x14ac:dyDescent="0.25">
      <c r="A3954" t="s">
        <v>5191</v>
      </c>
      <c r="B3954" t="s">
        <v>5022</v>
      </c>
      <c r="C3954" t="s">
        <v>5014</v>
      </c>
      <c r="D3954" s="1">
        <v>93995.66</v>
      </c>
      <c r="E3954" s="1">
        <v>65796.962</v>
      </c>
      <c r="F3954" s="1">
        <v>28198.698</v>
      </c>
      <c r="G3954" s="50">
        <v>11</v>
      </c>
      <c r="H3954" s="50">
        <f t="shared" si="61"/>
        <v>1</v>
      </c>
    </row>
    <row r="3955" spans="1:8" x14ac:dyDescent="0.25">
      <c r="A3955" t="s">
        <v>5183</v>
      </c>
      <c r="B3955" t="s">
        <v>5025</v>
      </c>
      <c r="C3955" t="s">
        <v>5014</v>
      </c>
      <c r="D3955" s="1">
        <v>138299</v>
      </c>
      <c r="E3955" s="1">
        <v>96809.3</v>
      </c>
      <c r="F3955" s="1">
        <v>41489.699999999997</v>
      </c>
      <c r="G3955" s="50">
        <v>7</v>
      </c>
      <c r="H3955" s="50">
        <f t="shared" si="61"/>
        <v>1</v>
      </c>
    </row>
    <row r="3956" spans="1:8" x14ac:dyDescent="0.25">
      <c r="A3956" t="s">
        <v>5183</v>
      </c>
      <c r="B3956" t="s">
        <v>5025</v>
      </c>
      <c r="C3956" t="s">
        <v>5014</v>
      </c>
      <c r="D3956" s="1">
        <v>92370</v>
      </c>
      <c r="E3956" s="1">
        <v>64659</v>
      </c>
      <c r="F3956" s="1">
        <v>27711</v>
      </c>
      <c r="G3956" s="50">
        <v>5</v>
      </c>
      <c r="H3956" s="50">
        <f t="shared" si="61"/>
        <v>1</v>
      </c>
    </row>
    <row r="3957" spans="1:8" x14ac:dyDescent="0.25">
      <c r="A3957" t="s">
        <v>5188</v>
      </c>
      <c r="B3957" t="s">
        <v>5022</v>
      </c>
      <c r="C3957" t="s">
        <v>5016</v>
      </c>
      <c r="D3957" s="1">
        <v>12201</v>
      </c>
      <c r="E3957" s="1">
        <v>8540.7000000000007</v>
      </c>
      <c r="F3957" s="1">
        <v>3660.3</v>
      </c>
      <c r="G3957" s="50">
        <v>3</v>
      </c>
      <c r="H3957" s="50">
        <f t="shared" si="61"/>
        <v>1</v>
      </c>
    </row>
    <row r="3958" spans="1:8" x14ac:dyDescent="0.25">
      <c r="A3958" t="s">
        <v>5192</v>
      </c>
      <c r="B3958" t="s">
        <v>5023</v>
      </c>
      <c r="C3958" t="s">
        <v>5016</v>
      </c>
      <c r="D3958" s="1">
        <v>189189</v>
      </c>
      <c r="E3958" s="1">
        <v>132432.29999999999</v>
      </c>
      <c r="F3958" s="1">
        <v>56756.7</v>
      </c>
      <c r="G3958" s="50">
        <v>6</v>
      </c>
      <c r="H3958" s="50">
        <f t="shared" si="61"/>
        <v>1</v>
      </c>
    </row>
    <row r="3959" spans="1:8" x14ac:dyDescent="0.25">
      <c r="A3959" t="s">
        <v>5189</v>
      </c>
      <c r="B3959" t="s">
        <v>5026</v>
      </c>
      <c r="C3959" t="s">
        <v>5015</v>
      </c>
      <c r="D3959" s="1">
        <v>128420</v>
      </c>
      <c r="E3959" s="1">
        <v>89894</v>
      </c>
      <c r="F3959" s="1">
        <v>38526</v>
      </c>
      <c r="G3959" s="50">
        <v>10</v>
      </c>
      <c r="H3959" s="50">
        <f t="shared" si="61"/>
        <v>1</v>
      </c>
    </row>
    <row r="3960" spans="1:8" x14ac:dyDescent="0.25">
      <c r="A3960" t="s">
        <v>5187</v>
      </c>
      <c r="B3960" t="s">
        <v>5021</v>
      </c>
      <c r="C3960" t="s">
        <v>5013</v>
      </c>
      <c r="D3960" s="1">
        <v>81509.16</v>
      </c>
      <c r="E3960" s="1">
        <v>57056.411999999997</v>
      </c>
      <c r="F3960" s="1">
        <v>24452.748</v>
      </c>
      <c r="G3960" s="50">
        <v>4</v>
      </c>
      <c r="H3960" s="50">
        <f t="shared" si="61"/>
        <v>1</v>
      </c>
    </row>
    <row r="3961" spans="1:8" x14ac:dyDescent="0.25">
      <c r="A3961" t="s">
        <v>5192</v>
      </c>
      <c r="B3961" t="s">
        <v>5019</v>
      </c>
      <c r="C3961" t="s">
        <v>5013</v>
      </c>
      <c r="D3961" s="1">
        <v>96785.46</v>
      </c>
      <c r="E3961" s="1">
        <v>67749.822</v>
      </c>
      <c r="F3961" s="1">
        <v>29035.637999999999</v>
      </c>
      <c r="G3961" s="50">
        <v>9</v>
      </c>
      <c r="H3961" s="50">
        <f t="shared" si="61"/>
        <v>1</v>
      </c>
    </row>
    <row r="3962" spans="1:8" x14ac:dyDescent="0.25">
      <c r="A3962" t="s">
        <v>5193</v>
      </c>
      <c r="B3962" t="s">
        <v>5021</v>
      </c>
      <c r="C3962" t="s">
        <v>5014</v>
      </c>
      <c r="D3962" s="1">
        <v>150420</v>
      </c>
      <c r="E3962" s="1">
        <v>105294</v>
      </c>
      <c r="F3962" s="1">
        <v>45126</v>
      </c>
      <c r="G3962" s="50">
        <v>6</v>
      </c>
      <c r="H3962" s="50">
        <f t="shared" si="61"/>
        <v>1</v>
      </c>
    </row>
    <row r="3963" spans="1:8" x14ac:dyDescent="0.25">
      <c r="A3963" t="s">
        <v>5188</v>
      </c>
      <c r="B3963" t="s">
        <v>5022</v>
      </c>
      <c r="C3963" t="s">
        <v>5016</v>
      </c>
      <c r="D3963" s="1">
        <v>164560.14000000001</v>
      </c>
      <c r="E3963" s="1">
        <v>115192.098</v>
      </c>
      <c r="F3963" s="1">
        <v>49368.042000000001</v>
      </c>
      <c r="G3963" s="50">
        <v>9</v>
      </c>
      <c r="H3963" s="50">
        <f t="shared" si="61"/>
        <v>1</v>
      </c>
    </row>
    <row r="3964" spans="1:8" x14ac:dyDescent="0.25">
      <c r="A3964" t="s">
        <v>5191</v>
      </c>
      <c r="B3964" t="s">
        <v>5026</v>
      </c>
      <c r="C3964" t="s">
        <v>5014</v>
      </c>
      <c r="D3964" s="1">
        <v>265455.8</v>
      </c>
      <c r="E3964" s="1">
        <v>185819.06</v>
      </c>
      <c r="F3964" s="1">
        <v>79636.740000000005</v>
      </c>
      <c r="G3964" s="50">
        <v>10</v>
      </c>
      <c r="H3964" s="50">
        <f t="shared" si="61"/>
        <v>1</v>
      </c>
    </row>
    <row r="3965" spans="1:8" x14ac:dyDescent="0.25">
      <c r="A3965" t="s">
        <v>5188</v>
      </c>
      <c r="B3965" t="s">
        <v>5024</v>
      </c>
      <c r="C3965" t="s">
        <v>5013</v>
      </c>
      <c r="D3965" s="1">
        <v>10392.06</v>
      </c>
      <c r="E3965" s="1">
        <v>7274.442</v>
      </c>
      <c r="F3965" s="1">
        <v>3117.6179999999999</v>
      </c>
      <c r="G3965" s="50">
        <v>2</v>
      </c>
      <c r="H3965" s="50">
        <f t="shared" si="61"/>
        <v>1</v>
      </c>
    </row>
    <row r="3966" spans="1:8" x14ac:dyDescent="0.25">
      <c r="A3966" t="s">
        <v>5190</v>
      </c>
      <c r="B3966" t="s">
        <v>5019</v>
      </c>
      <c r="C3966" t="s">
        <v>5014</v>
      </c>
      <c r="D3966" s="1">
        <v>96800</v>
      </c>
      <c r="E3966" s="1">
        <v>67760</v>
      </c>
      <c r="F3966" s="1">
        <v>29040</v>
      </c>
      <c r="G3966" s="50">
        <v>5</v>
      </c>
      <c r="H3966" s="50">
        <f t="shared" si="61"/>
        <v>1</v>
      </c>
    </row>
    <row r="3967" spans="1:8" x14ac:dyDescent="0.25">
      <c r="A3967" t="s">
        <v>5185</v>
      </c>
      <c r="B3967" t="s">
        <v>5021</v>
      </c>
      <c r="C3967" t="s">
        <v>5016</v>
      </c>
      <c r="D3967" s="1">
        <v>312821.3</v>
      </c>
      <c r="E3967" s="1">
        <v>218974.91</v>
      </c>
      <c r="F3967" s="1">
        <v>93846.39</v>
      </c>
      <c r="G3967" s="50">
        <v>10</v>
      </c>
      <c r="H3967" s="50">
        <f t="shared" si="61"/>
        <v>1</v>
      </c>
    </row>
    <row r="3968" spans="1:8" x14ac:dyDescent="0.25">
      <c r="A3968" t="s">
        <v>5194</v>
      </c>
      <c r="B3968" t="s">
        <v>5019</v>
      </c>
      <c r="C3968" t="s">
        <v>5016</v>
      </c>
      <c r="D3968" s="1">
        <v>92829</v>
      </c>
      <c r="E3968" s="1">
        <v>64980.3</v>
      </c>
      <c r="F3968" s="1">
        <v>27848.7</v>
      </c>
      <c r="G3968" s="50">
        <v>3</v>
      </c>
      <c r="H3968" s="50">
        <f t="shared" si="61"/>
        <v>1</v>
      </c>
    </row>
    <row r="3969" spans="1:8" x14ac:dyDescent="0.25">
      <c r="A3969" t="s">
        <v>5191</v>
      </c>
      <c r="B3969" t="s">
        <v>5019</v>
      </c>
      <c r="C3969" t="s">
        <v>5013</v>
      </c>
      <c r="D3969" s="1">
        <v>153198.1</v>
      </c>
      <c r="E3969" s="1">
        <v>107238.67</v>
      </c>
      <c r="F3969" s="1">
        <v>45959.43</v>
      </c>
      <c r="G3969" s="50">
        <v>11</v>
      </c>
      <c r="H3969" s="50">
        <f t="shared" si="61"/>
        <v>1</v>
      </c>
    </row>
    <row r="3970" spans="1:8" x14ac:dyDescent="0.25">
      <c r="A3970" t="s">
        <v>5185</v>
      </c>
      <c r="B3970" t="s">
        <v>5025</v>
      </c>
      <c r="C3970" t="s">
        <v>5017</v>
      </c>
      <c r="D3970" s="1">
        <v>361662</v>
      </c>
      <c r="E3970" s="1">
        <v>253163.4</v>
      </c>
      <c r="F3970" s="1">
        <v>108498.6</v>
      </c>
      <c r="G3970" s="50">
        <v>10</v>
      </c>
      <c r="H3970" s="50">
        <f t="shared" si="61"/>
        <v>1</v>
      </c>
    </row>
    <row r="3971" spans="1:8" x14ac:dyDescent="0.25">
      <c r="A3971" t="s">
        <v>5194</v>
      </c>
      <c r="B3971" t="s">
        <v>5020</v>
      </c>
      <c r="C3971" t="s">
        <v>5014</v>
      </c>
      <c r="D3971" s="1">
        <v>110997</v>
      </c>
      <c r="E3971" s="1">
        <v>77697.899999999994</v>
      </c>
      <c r="F3971" s="1">
        <v>33299.1</v>
      </c>
      <c r="G3971" s="50">
        <v>9</v>
      </c>
      <c r="H3971" s="50">
        <f t="shared" ref="H3971:H4034" si="62">SUBTOTAL(103,A3971)</f>
        <v>1</v>
      </c>
    </row>
    <row r="3972" spans="1:8" x14ac:dyDescent="0.25">
      <c r="A3972" t="s">
        <v>5194</v>
      </c>
      <c r="B3972" t="s">
        <v>5024</v>
      </c>
      <c r="C3972" t="s">
        <v>5015</v>
      </c>
      <c r="D3972" s="1">
        <v>43077</v>
      </c>
      <c r="E3972" s="1">
        <v>30153.9</v>
      </c>
      <c r="F3972" s="1">
        <v>12923.1</v>
      </c>
      <c r="G3972" s="50">
        <v>3</v>
      </c>
      <c r="H3972" s="50">
        <f t="shared" si="62"/>
        <v>1</v>
      </c>
    </row>
    <row r="3973" spans="1:8" x14ac:dyDescent="0.25">
      <c r="A3973" t="s">
        <v>5183</v>
      </c>
      <c r="B3973" t="s">
        <v>5025</v>
      </c>
      <c r="C3973" t="s">
        <v>5014</v>
      </c>
      <c r="D3973" s="1">
        <v>55912</v>
      </c>
      <c r="E3973" s="1">
        <v>39138.400000000001</v>
      </c>
      <c r="F3973" s="1">
        <v>16773.599999999999</v>
      </c>
      <c r="G3973" s="50">
        <v>2</v>
      </c>
      <c r="H3973" s="50">
        <f t="shared" si="62"/>
        <v>1</v>
      </c>
    </row>
    <row r="3974" spans="1:8" x14ac:dyDescent="0.25">
      <c r="A3974" t="s">
        <v>5192</v>
      </c>
      <c r="B3974" t="s">
        <v>5025</v>
      </c>
      <c r="C3974" t="s">
        <v>5013</v>
      </c>
      <c r="D3974" s="1">
        <v>129054.6</v>
      </c>
      <c r="E3974" s="1">
        <v>90338.22</v>
      </c>
      <c r="F3974" s="1">
        <v>38716.379999999997</v>
      </c>
      <c r="G3974" s="50">
        <v>5</v>
      </c>
      <c r="H3974" s="50">
        <f t="shared" si="62"/>
        <v>1</v>
      </c>
    </row>
    <row r="3975" spans="1:8" x14ac:dyDescent="0.25">
      <c r="A3975" t="s">
        <v>5194</v>
      </c>
      <c r="B3975" t="s">
        <v>5023</v>
      </c>
      <c r="C3975" t="s">
        <v>5017</v>
      </c>
      <c r="D3975" s="1">
        <v>174468</v>
      </c>
      <c r="E3975" s="1">
        <v>122127.6</v>
      </c>
      <c r="F3975" s="1">
        <v>52340.4</v>
      </c>
      <c r="G3975" s="50">
        <v>12</v>
      </c>
      <c r="H3975" s="50">
        <f t="shared" si="62"/>
        <v>1</v>
      </c>
    </row>
    <row r="3976" spans="1:8" x14ac:dyDescent="0.25">
      <c r="A3976" t="s">
        <v>5190</v>
      </c>
      <c r="B3976" t="s">
        <v>5019</v>
      </c>
      <c r="C3976" t="s">
        <v>5015</v>
      </c>
      <c r="D3976" s="1">
        <v>41744</v>
      </c>
      <c r="E3976" s="1">
        <v>29220.799999999999</v>
      </c>
      <c r="F3976" s="1">
        <v>12523.2</v>
      </c>
      <c r="G3976" s="50">
        <v>8</v>
      </c>
      <c r="H3976" s="50">
        <f t="shared" si="62"/>
        <v>1</v>
      </c>
    </row>
    <row r="3977" spans="1:8" x14ac:dyDescent="0.25">
      <c r="A3977" t="s">
        <v>5191</v>
      </c>
      <c r="B3977" t="s">
        <v>5019</v>
      </c>
      <c r="C3977" t="s">
        <v>5015</v>
      </c>
      <c r="D3977" s="1">
        <v>102327.5</v>
      </c>
      <c r="E3977" s="1">
        <v>71629.25</v>
      </c>
      <c r="F3977" s="1">
        <v>30698.25</v>
      </c>
      <c r="G3977" s="50">
        <v>5</v>
      </c>
      <c r="H3977" s="50">
        <f t="shared" si="62"/>
        <v>1</v>
      </c>
    </row>
    <row r="3978" spans="1:8" x14ac:dyDescent="0.25">
      <c r="A3978" t="s">
        <v>5192</v>
      </c>
      <c r="B3978" t="s">
        <v>5019</v>
      </c>
      <c r="C3978" t="s">
        <v>5016</v>
      </c>
      <c r="D3978" s="1">
        <v>109031.52</v>
      </c>
      <c r="E3978" s="1">
        <v>76322.063999999998</v>
      </c>
      <c r="F3978" s="1">
        <v>32709.455999999998</v>
      </c>
      <c r="G3978" s="50">
        <v>6</v>
      </c>
      <c r="H3978" s="50">
        <f t="shared" si="62"/>
        <v>1</v>
      </c>
    </row>
    <row r="3979" spans="1:8" x14ac:dyDescent="0.25">
      <c r="A3979" t="s">
        <v>5184</v>
      </c>
      <c r="B3979" t="s">
        <v>5026</v>
      </c>
      <c r="C3979" t="s">
        <v>5013</v>
      </c>
      <c r="D3979" s="1">
        <v>186074.56</v>
      </c>
      <c r="E3979" s="1">
        <v>130252.192</v>
      </c>
      <c r="F3979" s="1">
        <v>55822.368000000002</v>
      </c>
      <c r="G3979" s="50">
        <v>7</v>
      </c>
      <c r="H3979" s="50">
        <f t="shared" si="62"/>
        <v>1</v>
      </c>
    </row>
    <row r="3980" spans="1:8" x14ac:dyDescent="0.25">
      <c r="A3980" t="s">
        <v>5194</v>
      </c>
      <c r="B3980" t="s">
        <v>5023</v>
      </c>
      <c r="C3980" t="s">
        <v>5017</v>
      </c>
      <c r="D3980" s="1">
        <v>268341.12</v>
      </c>
      <c r="E3980" s="1">
        <v>187838.78400000001</v>
      </c>
      <c r="F3980" s="1">
        <v>80502.335999999996</v>
      </c>
      <c r="G3980" s="50">
        <v>8</v>
      </c>
      <c r="H3980" s="50">
        <f t="shared" si="62"/>
        <v>1</v>
      </c>
    </row>
    <row r="3981" spans="1:8" x14ac:dyDescent="0.25">
      <c r="A3981" t="s">
        <v>5194</v>
      </c>
      <c r="B3981" t="s">
        <v>5023</v>
      </c>
      <c r="C3981" t="s">
        <v>5015</v>
      </c>
      <c r="D3981" s="1">
        <v>5175</v>
      </c>
      <c r="E3981" s="1">
        <v>3622.5</v>
      </c>
      <c r="F3981" s="1">
        <v>1552.5</v>
      </c>
      <c r="G3981" s="50">
        <v>1</v>
      </c>
      <c r="H3981" s="50">
        <f t="shared" si="62"/>
        <v>1</v>
      </c>
    </row>
    <row r="3982" spans="1:8" x14ac:dyDescent="0.25">
      <c r="A3982" t="s">
        <v>5186</v>
      </c>
      <c r="B3982" t="s">
        <v>5023</v>
      </c>
      <c r="C3982" t="s">
        <v>5015</v>
      </c>
      <c r="D3982" s="1">
        <v>213657.60000000001</v>
      </c>
      <c r="E3982" s="1">
        <v>149560.32000000001</v>
      </c>
      <c r="F3982" s="1">
        <v>64097.279999999999</v>
      </c>
      <c r="G3982" s="50">
        <v>8</v>
      </c>
      <c r="H3982" s="50">
        <f t="shared" si="62"/>
        <v>1</v>
      </c>
    </row>
    <row r="3983" spans="1:8" x14ac:dyDescent="0.25">
      <c r="A3983" t="s">
        <v>5192</v>
      </c>
      <c r="B3983" t="s">
        <v>5020</v>
      </c>
      <c r="C3983" t="s">
        <v>5014</v>
      </c>
      <c r="D3983" s="1">
        <v>91560</v>
      </c>
      <c r="E3983" s="1">
        <v>64092</v>
      </c>
      <c r="F3983" s="1">
        <v>27468</v>
      </c>
      <c r="G3983" s="50">
        <v>8</v>
      </c>
      <c r="H3983" s="50">
        <f t="shared" si="62"/>
        <v>1</v>
      </c>
    </row>
    <row r="3984" spans="1:8" x14ac:dyDescent="0.25">
      <c r="A3984" t="s">
        <v>5186</v>
      </c>
      <c r="B3984" t="s">
        <v>5026</v>
      </c>
      <c r="C3984" t="s">
        <v>5013</v>
      </c>
      <c r="D3984" s="1">
        <v>157295.35</v>
      </c>
      <c r="E3984" s="1">
        <v>110106.745</v>
      </c>
      <c r="F3984" s="1">
        <v>47188.605000000003</v>
      </c>
      <c r="G3984" s="50">
        <v>5</v>
      </c>
      <c r="H3984" s="50">
        <f t="shared" si="62"/>
        <v>1</v>
      </c>
    </row>
    <row r="3985" spans="1:8" x14ac:dyDescent="0.25">
      <c r="A3985" t="s">
        <v>5192</v>
      </c>
      <c r="B3985" t="s">
        <v>5026</v>
      </c>
      <c r="C3985" t="s">
        <v>5017</v>
      </c>
      <c r="D3985" s="1">
        <v>63030</v>
      </c>
      <c r="E3985" s="1">
        <v>44121</v>
      </c>
      <c r="F3985" s="1">
        <v>18909</v>
      </c>
      <c r="G3985" s="50">
        <v>2</v>
      </c>
      <c r="H3985" s="50">
        <f t="shared" si="62"/>
        <v>1</v>
      </c>
    </row>
    <row r="3986" spans="1:8" x14ac:dyDescent="0.25">
      <c r="A3986" t="s">
        <v>5188</v>
      </c>
      <c r="B3986" t="s">
        <v>5022</v>
      </c>
      <c r="C3986" t="s">
        <v>5015</v>
      </c>
      <c r="D3986" s="1">
        <v>162307.53</v>
      </c>
      <c r="E3986" s="1">
        <v>113615.27099999999</v>
      </c>
      <c r="F3986" s="1">
        <v>48692.258999999998</v>
      </c>
      <c r="G3986" s="50">
        <v>7</v>
      </c>
      <c r="H3986" s="50">
        <f t="shared" si="62"/>
        <v>1</v>
      </c>
    </row>
    <row r="3987" spans="1:8" x14ac:dyDescent="0.25">
      <c r="A3987" t="s">
        <v>5188</v>
      </c>
      <c r="B3987" t="s">
        <v>5022</v>
      </c>
      <c r="C3987" t="s">
        <v>5017</v>
      </c>
      <c r="D3987" s="1">
        <v>18008</v>
      </c>
      <c r="E3987" s="1">
        <v>12605.6</v>
      </c>
      <c r="F3987" s="1">
        <v>5402.4</v>
      </c>
      <c r="G3987" s="50">
        <v>2</v>
      </c>
      <c r="H3987" s="50">
        <f t="shared" si="62"/>
        <v>1</v>
      </c>
    </row>
    <row r="3988" spans="1:8" x14ac:dyDescent="0.25">
      <c r="A3988" t="s">
        <v>5188</v>
      </c>
      <c r="B3988" t="s">
        <v>5026</v>
      </c>
      <c r="C3988" t="s">
        <v>5016</v>
      </c>
      <c r="D3988" s="1">
        <v>64160.04</v>
      </c>
      <c r="E3988" s="1">
        <v>44912.027999999998</v>
      </c>
      <c r="F3988" s="1">
        <v>19248.011999999999</v>
      </c>
      <c r="G3988" s="50">
        <v>2</v>
      </c>
      <c r="H3988" s="50">
        <f t="shared" si="62"/>
        <v>1</v>
      </c>
    </row>
    <row r="3989" spans="1:8" x14ac:dyDescent="0.25">
      <c r="A3989" t="s">
        <v>5190</v>
      </c>
      <c r="B3989" t="s">
        <v>5025</v>
      </c>
      <c r="C3989" t="s">
        <v>5014</v>
      </c>
      <c r="D3989" s="1">
        <v>29200</v>
      </c>
      <c r="E3989" s="1">
        <v>20440</v>
      </c>
      <c r="F3989" s="1">
        <v>8760</v>
      </c>
      <c r="G3989" s="50">
        <v>1</v>
      </c>
      <c r="H3989" s="50">
        <f t="shared" si="62"/>
        <v>1</v>
      </c>
    </row>
    <row r="3990" spans="1:8" x14ac:dyDescent="0.25">
      <c r="A3990" t="s">
        <v>5193</v>
      </c>
      <c r="B3990" t="s">
        <v>5025</v>
      </c>
      <c r="C3990" t="s">
        <v>5016</v>
      </c>
      <c r="D3990" s="1">
        <v>65478</v>
      </c>
      <c r="E3990" s="1">
        <v>45834.6</v>
      </c>
      <c r="F3990" s="1">
        <v>19643.400000000001</v>
      </c>
      <c r="G3990" s="50">
        <v>4</v>
      </c>
      <c r="H3990" s="50">
        <f t="shared" si="62"/>
        <v>1</v>
      </c>
    </row>
    <row r="3991" spans="1:8" x14ac:dyDescent="0.25">
      <c r="A3991" t="s">
        <v>5189</v>
      </c>
      <c r="B3991" t="s">
        <v>5025</v>
      </c>
      <c r="C3991" t="s">
        <v>5016</v>
      </c>
      <c r="D3991" s="1">
        <v>284793.59999999998</v>
      </c>
      <c r="E3991" s="1">
        <v>199355.51999999999</v>
      </c>
      <c r="F3991" s="1">
        <v>85438.080000000002</v>
      </c>
      <c r="G3991" s="50">
        <v>8</v>
      </c>
      <c r="H3991" s="50">
        <f t="shared" si="62"/>
        <v>1</v>
      </c>
    </row>
    <row r="3992" spans="1:8" x14ac:dyDescent="0.25">
      <c r="A3992" t="s">
        <v>5192</v>
      </c>
      <c r="B3992" t="s">
        <v>5023</v>
      </c>
      <c r="C3992" t="s">
        <v>5014</v>
      </c>
      <c r="D3992" s="1">
        <v>70321.440000000002</v>
      </c>
      <c r="E3992" s="1">
        <v>49225.008000000002</v>
      </c>
      <c r="F3992" s="1">
        <v>21096.432000000001</v>
      </c>
      <c r="G3992" s="50">
        <v>3</v>
      </c>
      <c r="H3992" s="50">
        <f t="shared" si="62"/>
        <v>1</v>
      </c>
    </row>
    <row r="3993" spans="1:8" x14ac:dyDescent="0.25">
      <c r="A3993" t="s">
        <v>5189</v>
      </c>
      <c r="B3993" t="s">
        <v>5023</v>
      </c>
      <c r="C3993" t="s">
        <v>5017</v>
      </c>
      <c r="D3993" s="1">
        <v>94994.02</v>
      </c>
      <c r="E3993" s="1">
        <v>66495.813999999998</v>
      </c>
      <c r="F3993" s="1">
        <v>28498.205999999998</v>
      </c>
      <c r="G3993" s="50">
        <v>11</v>
      </c>
      <c r="H3993" s="50">
        <f t="shared" si="62"/>
        <v>1</v>
      </c>
    </row>
    <row r="3994" spans="1:8" x14ac:dyDescent="0.25">
      <c r="A3994" t="s">
        <v>5187</v>
      </c>
      <c r="B3994" t="s">
        <v>5025</v>
      </c>
      <c r="C3994" t="s">
        <v>5014</v>
      </c>
      <c r="D3994" s="1">
        <v>13902</v>
      </c>
      <c r="E3994" s="1">
        <v>9731.4</v>
      </c>
      <c r="F3994" s="1">
        <v>4170.6000000000004</v>
      </c>
      <c r="G3994" s="50">
        <v>7</v>
      </c>
      <c r="H3994" s="50">
        <f t="shared" si="62"/>
        <v>1</v>
      </c>
    </row>
    <row r="3995" spans="1:8" x14ac:dyDescent="0.25">
      <c r="A3995" t="s">
        <v>5186</v>
      </c>
      <c r="B3995" t="s">
        <v>5026</v>
      </c>
      <c r="C3995" t="s">
        <v>5013</v>
      </c>
      <c r="D3995" s="1">
        <v>307540.8</v>
      </c>
      <c r="E3995" s="1">
        <v>215278.56</v>
      </c>
      <c r="F3995" s="1">
        <v>92262.24</v>
      </c>
      <c r="G3995" s="50">
        <v>9</v>
      </c>
      <c r="H3995" s="50">
        <f t="shared" si="62"/>
        <v>1</v>
      </c>
    </row>
    <row r="3996" spans="1:8" x14ac:dyDescent="0.25">
      <c r="A3996" t="s">
        <v>5190</v>
      </c>
      <c r="B3996" t="s">
        <v>5021</v>
      </c>
      <c r="C3996" t="s">
        <v>5017</v>
      </c>
      <c r="D3996" s="1">
        <v>226388.64</v>
      </c>
      <c r="E3996" s="1">
        <v>158472.04800000001</v>
      </c>
      <c r="F3996" s="1">
        <v>67916.592000000004</v>
      </c>
      <c r="G3996" s="50">
        <v>12</v>
      </c>
      <c r="H3996" s="50">
        <f t="shared" si="62"/>
        <v>1</v>
      </c>
    </row>
    <row r="3997" spans="1:8" x14ac:dyDescent="0.25">
      <c r="A3997" t="s">
        <v>5193</v>
      </c>
      <c r="B3997" t="s">
        <v>5026</v>
      </c>
      <c r="C3997" t="s">
        <v>5016</v>
      </c>
      <c r="D3997" s="1">
        <v>214851.42</v>
      </c>
      <c r="E3997" s="1">
        <v>150395.99400000001</v>
      </c>
      <c r="F3997" s="1">
        <v>64455.425999999999</v>
      </c>
      <c r="G3997" s="50">
        <v>7</v>
      </c>
      <c r="H3997" s="50">
        <f t="shared" si="62"/>
        <v>1</v>
      </c>
    </row>
    <row r="3998" spans="1:8" x14ac:dyDescent="0.25">
      <c r="A3998" t="s">
        <v>5186</v>
      </c>
      <c r="B3998" t="s">
        <v>5019</v>
      </c>
      <c r="C3998" t="s">
        <v>5017</v>
      </c>
      <c r="D3998" s="1">
        <v>327194.89</v>
      </c>
      <c r="E3998" s="1">
        <v>229036.42300000001</v>
      </c>
      <c r="F3998" s="1">
        <v>98158.467000000004</v>
      </c>
      <c r="G3998" s="50">
        <v>11</v>
      </c>
      <c r="H3998" s="50">
        <f t="shared" si="62"/>
        <v>1</v>
      </c>
    </row>
    <row r="3999" spans="1:8" x14ac:dyDescent="0.25">
      <c r="A3999" t="s">
        <v>5183</v>
      </c>
      <c r="B3999" t="s">
        <v>5026</v>
      </c>
      <c r="C3999" t="s">
        <v>5017</v>
      </c>
      <c r="D3999" s="1">
        <v>335770</v>
      </c>
      <c r="E3999" s="1">
        <v>235039</v>
      </c>
      <c r="F3999" s="1">
        <v>100731</v>
      </c>
      <c r="G3999" s="50">
        <v>10</v>
      </c>
      <c r="H3999" s="50">
        <f t="shared" si="62"/>
        <v>1</v>
      </c>
    </row>
    <row r="4000" spans="1:8" x14ac:dyDescent="0.25">
      <c r="A4000" t="s">
        <v>5189</v>
      </c>
      <c r="B4000" t="s">
        <v>5021</v>
      </c>
      <c r="C4000" t="s">
        <v>5013</v>
      </c>
      <c r="D4000" s="1">
        <v>37846.080000000002</v>
      </c>
      <c r="E4000" s="1">
        <v>26492.256000000001</v>
      </c>
      <c r="F4000" s="1">
        <v>11353.824000000001</v>
      </c>
      <c r="G4000" s="50">
        <v>3</v>
      </c>
      <c r="H4000" s="50">
        <f t="shared" si="62"/>
        <v>1</v>
      </c>
    </row>
    <row r="4001" spans="1:8" x14ac:dyDescent="0.25">
      <c r="A4001" t="s">
        <v>5194</v>
      </c>
      <c r="B4001" t="s">
        <v>5020</v>
      </c>
      <c r="C4001" t="s">
        <v>5016</v>
      </c>
      <c r="D4001" s="1">
        <v>22288</v>
      </c>
      <c r="E4001" s="1">
        <v>15601.6</v>
      </c>
      <c r="F4001" s="1">
        <v>6686.4</v>
      </c>
      <c r="G4001" s="50">
        <v>2</v>
      </c>
      <c r="H4001" s="50">
        <f t="shared" si="62"/>
        <v>1</v>
      </c>
    </row>
    <row r="4002" spans="1:8" x14ac:dyDescent="0.25">
      <c r="A4002" t="s">
        <v>5190</v>
      </c>
      <c r="B4002" t="s">
        <v>5021</v>
      </c>
      <c r="C4002" t="s">
        <v>5013</v>
      </c>
      <c r="D4002" s="1">
        <v>260172</v>
      </c>
      <c r="E4002" s="1">
        <v>182120.4</v>
      </c>
      <c r="F4002" s="1">
        <v>78051.600000000006</v>
      </c>
      <c r="G4002" s="50">
        <v>11</v>
      </c>
      <c r="H4002" s="50">
        <f t="shared" si="62"/>
        <v>1</v>
      </c>
    </row>
    <row r="4003" spans="1:8" x14ac:dyDescent="0.25">
      <c r="A4003" t="s">
        <v>5187</v>
      </c>
      <c r="B4003" t="s">
        <v>5019</v>
      </c>
      <c r="C4003" t="s">
        <v>5016</v>
      </c>
      <c r="D4003" s="1">
        <v>202511.1</v>
      </c>
      <c r="E4003" s="1">
        <v>141757.76999999999</v>
      </c>
      <c r="F4003" s="1">
        <v>60753.33</v>
      </c>
      <c r="G4003" s="50">
        <v>11</v>
      </c>
      <c r="H4003" s="50">
        <f t="shared" si="62"/>
        <v>1</v>
      </c>
    </row>
    <row r="4004" spans="1:8" x14ac:dyDescent="0.25">
      <c r="A4004" t="s">
        <v>5187</v>
      </c>
      <c r="B4004" t="s">
        <v>5025</v>
      </c>
      <c r="C4004" t="s">
        <v>5015</v>
      </c>
      <c r="D4004" s="1">
        <v>299497.28000000003</v>
      </c>
      <c r="E4004" s="1">
        <v>209648.09599999999</v>
      </c>
      <c r="F4004" s="1">
        <v>89849.183999999994</v>
      </c>
      <c r="G4004" s="50">
        <v>8</v>
      </c>
      <c r="H4004" s="50">
        <f t="shared" si="62"/>
        <v>1</v>
      </c>
    </row>
    <row r="4005" spans="1:8" x14ac:dyDescent="0.25">
      <c r="A4005" t="s">
        <v>5187</v>
      </c>
      <c r="B4005" t="s">
        <v>5026</v>
      </c>
      <c r="C4005" t="s">
        <v>5016</v>
      </c>
      <c r="D4005" s="1">
        <v>236840</v>
      </c>
      <c r="E4005" s="1">
        <v>165788</v>
      </c>
      <c r="F4005" s="1">
        <v>71052</v>
      </c>
      <c r="G4005" s="50">
        <v>10</v>
      </c>
      <c r="H4005" s="50">
        <f t="shared" si="62"/>
        <v>1</v>
      </c>
    </row>
    <row r="4006" spans="1:8" x14ac:dyDescent="0.25">
      <c r="A4006" t="s">
        <v>5188</v>
      </c>
      <c r="B4006" t="s">
        <v>5022</v>
      </c>
      <c r="C4006" t="s">
        <v>5014</v>
      </c>
      <c r="D4006" s="1">
        <v>36446.550000000003</v>
      </c>
      <c r="E4006" s="1">
        <v>25512.584999999999</v>
      </c>
      <c r="F4006" s="1">
        <v>10933.965</v>
      </c>
      <c r="G4006" s="50">
        <v>3</v>
      </c>
      <c r="H4006" s="50">
        <f t="shared" si="62"/>
        <v>1</v>
      </c>
    </row>
    <row r="4007" spans="1:8" x14ac:dyDescent="0.25">
      <c r="A4007" t="s">
        <v>5194</v>
      </c>
      <c r="B4007" t="s">
        <v>5021</v>
      </c>
      <c r="C4007" t="s">
        <v>5013</v>
      </c>
      <c r="D4007" s="1">
        <v>32236</v>
      </c>
      <c r="E4007" s="1">
        <v>22565.200000000001</v>
      </c>
      <c r="F4007" s="1">
        <v>9670.7999999999993</v>
      </c>
      <c r="G4007" s="50">
        <v>4</v>
      </c>
      <c r="H4007" s="50">
        <f t="shared" si="62"/>
        <v>1</v>
      </c>
    </row>
    <row r="4008" spans="1:8" x14ac:dyDescent="0.25">
      <c r="A4008" t="s">
        <v>5186</v>
      </c>
      <c r="B4008" t="s">
        <v>5025</v>
      </c>
      <c r="C4008" t="s">
        <v>5014</v>
      </c>
      <c r="D4008" s="1">
        <v>176767.03</v>
      </c>
      <c r="E4008" s="1">
        <v>123736.921</v>
      </c>
      <c r="F4008" s="1">
        <v>53030.108999999997</v>
      </c>
      <c r="G4008" s="50">
        <v>11</v>
      </c>
      <c r="H4008" s="50">
        <f t="shared" si="62"/>
        <v>1</v>
      </c>
    </row>
    <row r="4009" spans="1:8" x14ac:dyDescent="0.25">
      <c r="A4009" t="s">
        <v>5184</v>
      </c>
      <c r="B4009" t="s">
        <v>5020</v>
      </c>
      <c r="C4009" t="s">
        <v>5016</v>
      </c>
      <c r="D4009" s="1">
        <v>99385.76</v>
      </c>
      <c r="E4009" s="1">
        <v>69570.032000000007</v>
      </c>
      <c r="F4009" s="1">
        <v>29815.727999999999</v>
      </c>
      <c r="G4009" s="50">
        <v>4</v>
      </c>
      <c r="H4009" s="50">
        <f t="shared" si="62"/>
        <v>1</v>
      </c>
    </row>
    <row r="4010" spans="1:8" x14ac:dyDescent="0.25">
      <c r="A4010" t="s">
        <v>5184</v>
      </c>
      <c r="B4010" t="s">
        <v>5019</v>
      </c>
      <c r="C4010" t="s">
        <v>5013</v>
      </c>
      <c r="D4010" s="1">
        <v>177265.8</v>
      </c>
      <c r="E4010" s="1">
        <v>124086.06</v>
      </c>
      <c r="F4010" s="1">
        <v>53179.74</v>
      </c>
      <c r="G4010" s="50">
        <v>5</v>
      </c>
      <c r="H4010" s="50">
        <f t="shared" si="62"/>
        <v>1</v>
      </c>
    </row>
    <row r="4011" spans="1:8" x14ac:dyDescent="0.25">
      <c r="A4011" t="s">
        <v>5194</v>
      </c>
      <c r="B4011" t="s">
        <v>5022</v>
      </c>
      <c r="C4011" t="s">
        <v>5014</v>
      </c>
      <c r="D4011" s="1">
        <v>260099.84</v>
      </c>
      <c r="E4011" s="1">
        <v>182069.88800000001</v>
      </c>
      <c r="F4011" s="1">
        <v>78029.952000000005</v>
      </c>
      <c r="G4011" s="50">
        <v>8</v>
      </c>
      <c r="H4011" s="50">
        <f t="shared" si="62"/>
        <v>1</v>
      </c>
    </row>
    <row r="4012" spans="1:8" x14ac:dyDescent="0.25">
      <c r="A4012" t="s">
        <v>5192</v>
      </c>
      <c r="B4012" t="s">
        <v>5019</v>
      </c>
      <c r="C4012" t="s">
        <v>5013</v>
      </c>
      <c r="D4012" s="1">
        <v>230972.35</v>
      </c>
      <c r="E4012" s="1">
        <v>161680.64499999999</v>
      </c>
      <c r="F4012" s="1">
        <v>69291.705000000002</v>
      </c>
      <c r="G4012" s="50">
        <v>7</v>
      </c>
      <c r="H4012" s="50">
        <f t="shared" si="62"/>
        <v>1</v>
      </c>
    </row>
    <row r="4013" spans="1:8" x14ac:dyDescent="0.25">
      <c r="A4013" t="s">
        <v>5190</v>
      </c>
      <c r="B4013" t="s">
        <v>5022</v>
      </c>
      <c r="C4013" t="s">
        <v>5017</v>
      </c>
      <c r="D4013" s="1">
        <v>221628</v>
      </c>
      <c r="E4013" s="1">
        <v>155139.6</v>
      </c>
      <c r="F4013" s="1">
        <v>66488.399999999994</v>
      </c>
      <c r="G4013" s="50">
        <v>10</v>
      </c>
      <c r="H4013" s="50">
        <f t="shared" si="62"/>
        <v>1</v>
      </c>
    </row>
    <row r="4014" spans="1:8" x14ac:dyDescent="0.25">
      <c r="A4014" t="s">
        <v>5188</v>
      </c>
      <c r="B4014" t="s">
        <v>5024</v>
      </c>
      <c r="C4014" t="s">
        <v>5014</v>
      </c>
      <c r="D4014" s="1">
        <v>221894.39999999999</v>
      </c>
      <c r="E4014" s="1">
        <v>155326.07999999999</v>
      </c>
      <c r="F4014" s="1">
        <v>66568.320000000007</v>
      </c>
      <c r="G4014" s="50">
        <v>7</v>
      </c>
      <c r="H4014" s="50">
        <f t="shared" si="62"/>
        <v>1</v>
      </c>
    </row>
    <row r="4015" spans="1:8" x14ac:dyDescent="0.25">
      <c r="A4015" t="s">
        <v>5186</v>
      </c>
      <c r="B4015" t="s">
        <v>5020</v>
      </c>
      <c r="C4015" t="s">
        <v>5017</v>
      </c>
      <c r="D4015" s="1">
        <v>345389</v>
      </c>
      <c r="E4015" s="1">
        <v>241772.3</v>
      </c>
      <c r="F4015" s="1">
        <v>103616.7</v>
      </c>
      <c r="G4015" s="50">
        <v>10</v>
      </c>
      <c r="H4015" s="50">
        <f t="shared" si="62"/>
        <v>1</v>
      </c>
    </row>
    <row r="4016" spans="1:8" x14ac:dyDescent="0.25">
      <c r="A4016" t="s">
        <v>5185</v>
      </c>
      <c r="B4016" t="s">
        <v>5019</v>
      </c>
      <c r="C4016" t="s">
        <v>5017</v>
      </c>
      <c r="D4016" s="1">
        <v>203830.2</v>
      </c>
      <c r="E4016" s="1">
        <v>142681.14000000001</v>
      </c>
      <c r="F4016" s="1">
        <v>61149.06</v>
      </c>
      <c r="G4016" s="50">
        <v>12</v>
      </c>
      <c r="H4016" s="50">
        <f t="shared" si="62"/>
        <v>1</v>
      </c>
    </row>
    <row r="4017" spans="1:8" x14ac:dyDescent="0.25">
      <c r="A4017" t="s">
        <v>5194</v>
      </c>
      <c r="B4017" t="s">
        <v>5019</v>
      </c>
      <c r="C4017" t="s">
        <v>5014</v>
      </c>
      <c r="D4017" s="1">
        <v>242487</v>
      </c>
      <c r="E4017" s="1">
        <v>169740.9</v>
      </c>
      <c r="F4017" s="1">
        <v>72746.100000000006</v>
      </c>
      <c r="G4017" s="50">
        <v>9</v>
      </c>
      <c r="H4017" s="50">
        <f t="shared" si="62"/>
        <v>1</v>
      </c>
    </row>
    <row r="4018" spans="1:8" x14ac:dyDescent="0.25">
      <c r="A4018" t="s">
        <v>5189</v>
      </c>
      <c r="B4018" t="s">
        <v>5026</v>
      </c>
      <c r="C4018" t="s">
        <v>5014</v>
      </c>
      <c r="D4018" s="1">
        <v>93503.4</v>
      </c>
      <c r="E4018" s="1">
        <v>65452.38</v>
      </c>
      <c r="F4018" s="1">
        <v>28051.02</v>
      </c>
      <c r="G4018" s="50">
        <v>10</v>
      </c>
      <c r="H4018" s="50">
        <f t="shared" si="62"/>
        <v>1</v>
      </c>
    </row>
    <row r="4019" spans="1:8" x14ac:dyDescent="0.25">
      <c r="A4019" t="s">
        <v>5184</v>
      </c>
      <c r="B4019" t="s">
        <v>5022</v>
      </c>
      <c r="C4019" t="s">
        <v>5013</v>
      </c>
      <c r="D4019" s="1">
        <v>304578</v>
      </c>
      <c r="E4019" s="1">
        <v>213204.6</v>
      </c>
      <c r="F4019" s="1">
        <v>91373.4</v>
      </c>
      <c r="G4019" s="50">
        <v>9</v>
      </c>
      <c r="H4019" s="50">
        <f t="shared" si="62"/>
        <v>1</v>
      </c>
    </row>
    <row r="4020" spans="1:8" x14ac:dyDescent="0.25">
      <c r="A4020" t="s">
        <v>5192</v>
      </c>
      <c r="B4020" t="s">
        <v>5023</v>
      </c>
      <c r="C4020" t="s">
        <v>5014</v>
      </c>
      <c r="D4020" s="1">
        <v>38655.120000000003</v>
      </c>
      <c r="E4020" s="1">
        <v>27058.583999999999</v>
      </c>
      <c r="F4020" s="1">
        <v>11596.536</v>
      </c>
      <c r="G4020" s="50">
        <v>4</v>
      </c>
      <c r="H4020" s="50">
        <f t="shared" si="62"/>
        <v>1</v>
      </c>
    </row>
    <row r="4021" spans="1:8" x14ac:dyDescent="0.25">
      <c r="A4021" t="s">
        <v>5194</v>
      </c>
      <c r="B4021" t="s">
        <v>5020</v>
      </c>
      <c r="C4021" t="s">
        <v>5016</v>
      </c>
      <c r="D4021" s="1">
        <v>15151.5</v>
      </c>
      <c r="E4021" s="1">
        <v>10606.05</v>
      </c>
      <c r="F4021" s="1">
        <v>4545.45</v>
      </c>
      <c r="G4021" s="50">
        <v>2</v>
      </c>
      <c r="H4021" s="50">
        <f t="shared" si="62"/>
        <v>1</v>
      </c>
    </row>
    <row r="4022" spans="1:8" x14ac:dyDescent="0.25">
      <c r="A4022" t="s">
        <v>5191</v>
      </c>
      <c r="B4022" t="s">
        <v>5026</v>
      </c>
      <c r="C4022" t="s">
        <v>5015</v>
      </c>
      <c r="D4022" s="1">
        <v>35522.519999999997</v>
      </c>
      <c r="E4022" s="1">
        <v>24865.763999999999</v>
      </c>
      <c r="F4022" s="1">
        <v>10656.755999999999</v>
      </c>
      <c r="G4022" s="50">
        <v>11</v>
      </c>
      <c r="H4022" s="50">
        <f t="shared" si="62"/>
        <v>1</v>
      </c>
    </row>
    <row r="4023" spans="1:8" x14ac:dyDescent="0.25">
      <c r="A4023" t="s">
        <v>5189</v>
      </c>
      <c r="B4023" t="s">
        <v>5024</v>
      </c>
      <c r="C4023" t="s">
        <v>5015</v>
      </c>
      <c r="D4023" s="1">
        <v>14217</v>
      </c>
      <c r="E4023" s="1">
        <v>9951.9</v>
      </c>
      <c r="F4023" s="1">
        <v>4265.1000000000004</v>
      </c>
      <c r="G4023" s="50">
        <v>5</v>
      </c>
      <c r="H4023" s="50">
        <f t="shared" si="62"/>
        <v>1</v>
      </c>
    </row>
    <row r="4024" spans="1:8" x14ac:dyDescent="0.25">
      <c r="A4024" t="s">
        <v>5192</v>
      </c>
      <c r="B4024" t="s">
        <v>5019</v>
      </c>
      <c r="C4024" t="s">
        <v>5016</v>
      </c>
      <c r="D4024" s="1">
        <v>60030.720000000001</v>
      </c>
      <c r="E4024" s="1">
        <v>42021.504000000001</v>
      </c>
      <c r="F4024" s="1">
        <v>18009.216</v>
      </c>
      <c r="G4024" s="50">
        <v>4</v>
      </c>
      <c r="H4024" s="50">
        <f t="shared" si="62"/>
        <v>1</v>
      </c>
    </row>
    <row r="4025" spans="1:8" x14ac:dyDescent="0.25">
      <c r="A4025" t="s">
        <v>5193</v>
      </c>
      <c r="B4025" t="s">
        <v>5024</v>
      </c>
      <c r="C4025" t="s">
        <v>5016</v>
      </c>
      <c r="D4025" s="1">
        <v>75787.399999999994</v>
      </c>
      <c r="E4025" s="1">
        <v>53051.18</v>
      </c>
      <c r="F4025" s="1">
        <v>22736.22</v>
      </c>
      <c r="G4025" s="50">
        <v>10</v>
      </c>
      <c r="H4025" s="50">
        <f t="shared" si="62"/>
        <v>1</v>
      </c>
    </row>
    <row r="4026" spans="1:8" x14ac:dyDescent="0.25">
      <c r="A4026" t="s">
        <v>5184</v>
      </c>
      <c r="B4026" t="s">
        <v>5020</v>
      </c>
      <c r="C4026" t="s">
        <v>5016</v>
      </c>
      <c r="D4026" s="1">
        <v>167405.76000000001</v>
      </c>
      <c r="E4026" s="1">
        <v>117184.03200000001</v>
      </c>
      <c r="F4026" s="1">
        <v>50221.728000000003</v>
      </c>
      <c r="G4026" s="50">
        <v>12</v>
      </c>
      <c r="H4026" s="50">
        <f t="shared" si="62"/>
        <v>1</v>
      </c>
    </row>
    <row r="4027" spans="1:8" x14ac:dyDescent="0.25">
      <c r="A4027" t="s">
        <v>5183</v>
      </c>
      <c r="B4027" t="s">
        <v>5022</v>
      </c>
      <c r="C4027" t="s">
        <v>5016</v>
      </c>
      <c r="D4027" s="1">
        <v>136219.56</v>
      </c>
      <c r="E4027" s="1">
        <v>95353.691999999995</v>
      </c>
      <c r="F4027" s="1">
        <v>40865.868000000002</v>
      </c>
      <c r="G4027" s="50">
        <v>6</v>
      </c>
      <c r="H4027" s="50">
        <f t="shared" si="62"/>
        <v>1</v>
      </c>
    </row>
    <row r="4028" spans="1:8" x14ac:dyDescent="0.25">
      <c r="A4028" t="s">
        <v>5185</v>
      </c>
      <c r="B4028" t="s">
        <v>5022</v>
      </c>
      <c r="C4028" t="s">
        <v>5014</v>
      </c>
      <c r="D4028" s="1">
        <v>9300</v>
      </c>
      <c r="E4028" s="1">
        <v>6510</v>
      </c>
      <c r="F4028" s="1">
        <v>2790</v>
      </c>
      <c r="G4028" s="50">
        <v>6</v>
      </c>
      <c r="H4028" s="50">
        <f t="shared" si="62"/>
        <v>1</v>
      </c>
    </row>
    <row r="4029" spans="1:8" x14ac:dyDescent="0.25">
      <c r="A4029" t="s">
        <v>5183</v>
      </c>
      <c r="B4029" t="s">
        <v>5019</v>
      </c>
      <c r="C4029" t="s">
        <v>5016</v>
      </c>
      <c r="D4029" s="1">
        <v>175278</v>
      </c>
      <c r="E4029" s="1">
        <v>122694.6</v>
      </c>
      <c r="F4029" s="1">
        <v>52583.4</v>
      </c>
      <c r="G4029" s="50">
        <v>6</v>
      </c>
      <c r="H4029" s="50">
        <f t="shared" si="62"/>
        <v>1</v>
      </c>
    </row>
    <row r="4030" spans="1:8" x14ac:dyDescent="0.25">
      <c r="A4030" t="s">
        <v>5189</v>
      </c>
      <c r="B4030" t="s">
        <v>5026</v>
      </c>
      <c r="C4030" t="s">
        <v>5015</v>
      </c>
      <c r="D4030" s="1">
        <v>80948.5</v>
      </c>
      <c r="E4030" s="1">
        <v>56663.95</v>
      </c>
      <c r="F4030" s="1">
        <v>24284.55</v>
      </c>
      <c r="G4030" s="50">
        <v>5</v>
      </c>
      <c r="H4030" s="50">
        <f t="shared" si="62"/>
        <v>1</v>
      </c>
    </row>
    <row r="4031" spans="1:8" x14ac:dyDescent="0.25">
      <c r="A4031" t="s">
        <v>5188</v>
      </c>
      <c r="B4031" t="s">
        <v>5025</v>
      </c>
      <c r="C4031" t="s">
        <v>5013</v>
      </c>
      <c r="D4031" s="1">
        <v>37006.199999999997</v>
      </c>
      <c r="E4031" s="1">
        <v>25904.34</v>
      </c>
      <c r="F4031" s="1">
        <v>11101.86</v>
      </c>
      <c r="G4031" s="50">
        <v>9</v>
      </c>
      <c r="H4031" s="50">
        <f t="shared" si="62"/>
        <v>1</v>
      </c>
    </row>
    <row r="4032" spans="1:8" x14ac:dyDescent="0.25">
      <c r="A4032" t="s">
        <v>5193</v>
      </c>
      <c r="B4032" t="s">
        <v>5019</v>
      </c>
      <c r="C4032" t="s">
        <v>5017</v>
      </c>
      <c r="D4032" s="1">
        <v>145191.20000000001</v>
      </c>
      <c r="E4032" s="1">
        <v>101633.84</v>
      </c>
      <c r="F4032" s="1">
        <v>43557.36</v>
      </c>
      <c r="G4032" s="50">
        <v>7</v>
      </c>
      <c r="H4032" s="50">
        <f t="shared" si="62"/>
        <v>1</v>
      </c>
    </row>
    <row r="4033" spans="1:8" x14ac:dyDescent="0.25">
      <c r="A4033" t="s">
        <v>5184</v>
      </c>
      <c r="B4033" t="s">
        <v>5025</v>
      </c>
      <c r="C4033" t="s">
        <v>5013</v>
      </c>
      <c r="D4033" s="1">
        <v>322055.76</v>
      </c>
      <c r="E4033" s="1">
        <v>225439.03200000001</v>
      </c>
      <c r="F4033" s="1">
        <v>96616.728000000003</v>
      </c>
      <c r="G4033" s="50">
        <v>12</v>
      </c>
      <c r="H4033" s="50">
        <f t="shared" si="62"/>
        <v>1</v>
      </c>
    </row>
    <row r="4034" spans="1:8" x14ac:dyDescent="0.25">
      <c r="A4034" t="s">
        <v>5192</v>
      </c>
      <c r="B4034" t="s">
        <v>5019</v>
      </c>
      <c r="C4034" t="s">
        <v>5014</v>
      </c>
      <c r="D4034" s="1">
        <v>100049.28</v>
      </c>
      <c r="E4034" s="1">
        <v>70034.495999999999</v>
      </c>
      <c r="F4034" s="1">
        <v>30014.784</v>
      </c>
      <c r="G4034" s="50">
        <v>4</v>
      </c>
      <c r="H4034" s="50">
        <f t="shared" si="62"/>
        <v>1</v>
      </c>
    </row>
    <row r="4035" spans="1:8" x14ac:dyDescent="0.25">
      <c r="A4035" t="s">
        <v>5194</v>
      </c>
      <c r="B4035" t="s">
        <v>5021</v>
      </c>
      <c r="C4035" t="s">
        <v>5017</v>
      </c>
      <c r="D4035" s="1">
        <v>74917.919999999998</v>
      </c>
      <c r="E4035" s="1">
        <v>52442.544000000002</v>
      </c>
      <c r="F4035" s="1">
        <v>22475.376</v>
      </c>
      <c r="G4035" s="50">
        <v>3</v>
      </c>
      <c r="H4035" s="50">
        <f t="shared" ref="H4035:H4098" si="63">SUBTOTAL(103,A4035)</f>
        <v>1</v>
      </c>
    </row>
    <row r="4036" spans="1:8" x14ac:dyDescent="0.25">
      <c r="A4036" t="s">
        <v>5192</v>
      </c>
      <c r="B4036" t="s">
        <v>5024</v>
      </c>
      <c r="C4036" t="s">
        <v>5014</v>
      </c>
      <c r="D4036" s="1">
        <v>68067</v>
      </c>
      <c r="E4036" s="1">
        <v>47646.9</v>
      </c>
      <c r="F4036" s="1">
        <v>20420.099999999999</v>
      </c>
      <c r="G4036" s="50">
        <v>9</v>
      </c>
      <c r="H4036" s="50">
        <f t="shared" si="63"/>
        <v>1</v>
      </c>
    </row>
    <row r="4037" spans="1:8" x14ac:dyDescent="0.25">
      <c r="A4037" t="s">
        <v>5191</v>
      </c>
      <c r="B4037" t="s">
        <v>5019</v>
      </c>
      <c r="C4037" t="s">
        <v>5017</v>
      </c>
      <c r="D4037" s="1">
        <v>19522.5</v>
      </c>
      <c r="E4037" s="1">
        <v>13665.75</v>
      </c>
      <c r="F4037" s="1">
        <v>5856.75</v>
      </c>
      <c r="G4037" s="50">
        <v>1</v>
      </c>
      <c r="H4037" s="50">
        <f t="shared" si="63"/>
        <v>1</v>
      </c>
    </row>
    <row r="4038" spans="1:8" x14ac:dyDescent="0.25">
      <c r="A4038" t="s">
        <v>5190</v>
      </c>
      <c r="B4038" t="s">
        <v>5024</v>
      </c>
      <c r="C4038" t="s">
        <v>5015</v>
      </c>
      <c r="D4038" s="1">
        <v>63699.3</v>
      </c>
      <c r="E4038" s="1">
        <v>44589.51</v>
      </c>
      <c r="F4038" s="1">
        <v>19109.79</v>
      </c>
      <c r="G4038" s="50">
        <v>3</v>
      </c>
      <c r="H4038" s="50">
        <f t="shared" si="63"/>
        <v>1</v>
      </c>
    </row>
    <row r="4039" spans="1:8" x14ac:dyDescent="0.25">
      <c r="A4039" t="s">
        <v>5188</v>
      </c>
      <c r="B4039" t="s">
        <v>5026</v>
      </c>
      <c r="C4039" t="s">
        <v>5013</v>
      </c>
      <c r="D4039" s="1">
        <v>9579.6</v>
      </c>
      <c r="E4039" s="1">
        <v>6705.72</v>
      </c>
      <c r="F4039" s="1">
        <v>2873.88</v>
      </c>
      <c r="G4039" s="50">
        <v>2</v>
      </c>
      <c r="H4039" s="50">
        <f t="shared" si="63"/>
        <v>1</v>
      </c>
    </row>
    <row r="4040" spans="1:8" x14ac:dyDescent="0.25">
      <c r="A4040" t="s">
        <v>5185</v>
      </c>
      <c r="B4040" t="s">
        <v>5026</v>
      </c>
      <c r="C4040" t="s">
        <v>5016</v>
      </c>
      <c r="D4040" s="1">
        <v>205554.24</v>
      </c>
      <c r="E4040" s="1">
        <v>143887.96799999999</v>
      </c>
      <c r="F4040" s="1">
        <v>61666.271999999997</v>
      </c>
      <c r="G4040" s="50">
        <v>6</v>
      </c>
      <c r="H4040" s="50">
        <f t="shared" si="63"/>
        <v>1</v>
      </c>
    </row>
    <row r="4041" spans="1:8" x14ac:dyDescent="0.25">
      <c r="A4041" t="s">
        <v>5185</v>
      </c>
      <c r="B4041" t="s">
        <v>5019</v>
      </c>
      <c r="C4041" t="s">
        <v>5015</v>
      </c>
      <c r="D4041" s="1">
        <v>25646</v>
      </c>
      <c r="E4041" s="1">
        <v>17952.2</v>
      </c>
      <c r="F4041" s="1">
        <v>7693.8</v>
      </c>
      <c r="G4041" s="50">
        <v>2</v>
      </c>
      <c r="H4041" s="50">
        <f t="shared" si="63"/>
        <v>1</v>
      </c>
    </row>
    <row r="4042" spans="1:8" x14ac:dyDescent="0.25">
      <c r="A4042" t="s">
        <v>5186</v>
      </c>
      <c r="B4042" t="s">
        <v>5023</v>
      </c>
      <c r="C4042" t="s">
        <v>5013</v>
      </c>
      <c r="D4042" s="1">
        <v>133868.79999999999</v>
      </c>
      <c r="E4042" s="1">
        <v>93708.160000000003</v>
      </c>
      <c r="F4042" s="1">
        <v>40160.639999999999</v>
      </c>
      <c r="G4042" s="50">
        <v>10</v>
      </c>
      <c r="H4042" s="50">
        <f t="shared" si="63"/>
        <v>1</v>
      </c>
    </row>
    <row r="4043" spans="1:8" x14ac:dyDescent="0.25">
      <c r="A4043" t="s">
        <v>5183</v>
      </c>
      <c r="B4043" t="s">
        <v>5022</v>
      </c>
      <c r="C4043" t="s">
        <v>5015</v>
      </c>
      <c r="D4043" s="1">
        <v>27345</v>
      </c>
      <c r="E4043" s="1">
        <v>19141.5</v>
      </c>
      <c r="F4043" s="1">
        <v>8203.5</v>
      </c>
      <c r="G4043" s="50">
        <v>1</v>
      </c>
      <c r="H4043" s="50">
        <f t="shared" si="63"/>
        <v>1</v>
      </c>
    </row>
    <row r="4044" spans="1:8" x14ac:dyDescent="0.25">
      <c r="A4044" t="s">
        <v>5191</v>
      </c>
      <c r="B4044" t="s">
        <v>5021</v>
      </c>
      <c r="C4044" t="s">
        <v>5016</v>
      </c>
      <c r="D4044" s="1">
        <v>15351</v>
      </c>
      <c r="E4044" s="1">
        <v>10745.7</v>
      </c>
      <c r="F4044" s="1">
        <v>4605.3</v>
      </c>
      <c r="G4044" s="50">
        <v>7</v>
      </c>
      <c r="H4044" s="50">
        <f t="shared" si="63"/>
        <v>1</v>
      </c>
    </row>
    <row r="4045" spans="1:8" x14ac:dyDescent="0.25">
      <c r="A4045" t="s">
        <v>5188</v>
      </c>
      <c r="B4045" t="s">
        <v>5026</v>
      </c>
      <c r="C4045" t="s">
        <v>5017</v>
      </c>
      <c r="D4045" s="1">
        <v>87234</v>
      </c>
      <c r="E4045" s="1">
        <v>61063.8</v>
      </c>
      <c r="F4045" s="1">
        <v>26170.2</v>
      </c>
      <c r="G4045" s="50">
        <v>6</v>
      </c>
      <c r="H4045" s="50">
        <f t="shared" si="63"/>
        <v>1</v>
      </c>
    </row>
    <row r="4046" spans="1:8" x14ac:dyDescent="0.25">
      <c r="A4046" t="s">
        <v>5194</v>
      </c>
      <c r="B4046" t="s">
        <v>5019</v>
      </c>
      <c r="C4046" t="s">
        <v>5014</v>
      </c>
      <c r="D4046" s="1">
        <v>71950.2</v>
      </c>
      <c r="E4046" s="1">
        <v>50365.14</v>
      </c>
      <c r="F4046" s="1">
        <v>21585.06</v>
      </c>
      <c r="G4046" s="50">
        <v>4</v>
      </c>
      <c r="H4046" s="50">
        <f t="shared" si="63"/>
        <v>1</v>
      </c>
    </row>
    <row r="4047" spans="1:8" x14ac:dyDescent="0.25">
      <c r="A4047" t="s">
        <v>5183</v>
      </c>
      <c r="B4047" t="s">
        <v>5023</v>
      </c>
      <c r="C4047" t="s">
        <v>5017</v>
      </c>
      <c r="D4047" s="1">
        <v>234493.44</v>
      </c>
      <c r="E4047" s="1">
        <v>164145.408</v>
      </c>
      <c r="F4047" s="1">
        <v>70348.032000000007</v>
      </c>
      <c r="G4047" s="50">
        <v>8</v>
      </c>
      <c r="H4047" s="50">
        <f t="shared" si="63"/>
        <v>1</v>
      </c>
    </row>
    <row r="4048" spans="1:8" x14ac:dyDescent="0.25">
      <c r="A4048" t="s">
        <v>5188</v>
      </c>
      <c r="B4048" t="s">
        <v>5023</v>
      </c>
      <c r="C4048" t="s">
        <v>5015</v>
      </c>
      <c r="D4048" s="1">
        <v>170220</v>
      </c>
      <c r="E4048" s="1">
        <v>119154</v>
      </c>
      <c r="F4048" s="1">
        <v>51066</v>
      </c>
      <c r="G4048" s="50">
        <v>12</v>
      </c>
      <c r="H4048" s="50">
        <f t="shared" si="63"/>
        <v>1</v>
      </c>
    </row>
    <row r="4049" spans="1:8" x14ac:dyDescent="0.25">
      <c r="A4049" t="s">
        <v>5191</v>
      </c>
      <c r="B4049" t="s">
        <v>5022</v>
      </c>
      <c r="C4049" t="s">
        <v>5016</v>
      </c>
      <c r="D4049" s="1">
        <v>173239.5</v>
      </c>
      <c r="E4049" s="1">
        <v>121267.65</v>
      </c>
      <c r="F4049" s="1">
        <v>51971.85</v>
      </c>
      <c r="G4049" s="50">
        <v>5</v>
      </c>
      <c r="H4049" s="50">
        <f t="shared" si="63"/>
        <v>1</v>
      </c>
    </row>
    <row r="4050" spans="1:8" x14ac:dyDescent="0.25">
      <c r="A4050" t="s">
        <v>5194</v>
      </c>
      <c r="B4050" t="s">
        <v>5019</v>
      </c>
      <c r="C4050" t="s">
        <v>5015</v>
      </c>
      <c r="D4050" s="1">
        <v>32485.439999999999</v>
      </c>
      <c r="E4050" s="1">
        <v>22739.808000000001</v>
      </c>
      <c r="F4050" s="1">
        <v>9745.6319999999996</v>
      </c>
      <c r="G4050" s="50">
        <v>12</v>
      </c>
      <c r="H4050" s="50">
        <f t="shared" si="63"/>
        <v>1</v>
      </c>
    </row>
    <row r="4051" spans="1:8" x14ac:dyDescent="0.25">
      <c r="A4051" t="s">
        <v>5184</v>
      </c>
      <c r="B4051" t="s">
        <v>5026</v>
      </c>
      <c r="C4051" t="s">
        <v>5013</v>
      </c>
      <c r="D4051" s="1">
        <v>306517.2</v>
      </c>
      <c r="E4051" s="1">
        <v>214562.04</v>
      </c>
      <c r="F4051" s="1">
        <v>91955.16</v>
      </c>
      <c r="G4051" s="50">
        <v>12</v>
      </c>
      <c r="H4051" s="50">
        <f t="shared" si="63"/>
        <v>1</v>
      </c>
    </row>
    <row r="4052" spans="1:8" x14ac:dyDescent="0.25">
      <c r="A4052" t="s">
        <v>5185</v>
      </c>
      <c r="B4052" t="s">
        <v>5020</v>
      </c>
      <c r="C4052" t="s">
        <v>5017</v>
      </c>
      <c r="D4052" s="1">
        <v>40380</v>
      </c>
      <c r="E4052" s="1">
        <v>28266</v>
      </c>
      <c r="F4052" s="1">
        <v>12114</v>
      </c>
      <c r="G4052" s="50">
        <v>6</v>
      </c>
      <c r="H4052" s="50">
        <f t="shared" si="63"/>
        <v>1</v>
      </c>
    </row>
    <row r="4053" spans="1:8" x14ac:dyDescent="0.25">
      <c r="A4053" t="s">
        <v>5188</v>
      </c>
      <c r="B4053" t="s">
        <v>5019</v>
      </c>
      <c r="C4053" t="s">
        <v>5015</v>
      </c>
      <c r="D4053" s="1">
        <v>387960</v>
      </c>
      <c r="E4053" s="1">
        <v>271572</v>
      </c>
      <c r="F4053" s="1">
        <v>116388</v>
      </c>
      <c r="G4053" s="50">
        <v>12</v>
      </c>
      <c r="H4053" s="50">
        <f t="shared" si="63"/>
        <v>1</v>
      </c>
    </row>
    <row r="4054" spans="1:8" x14ac:dyDescent="0.25">
      <c r="A4054" t="s">
        <v>5194</v>
      </c>
      <c r="B4054" t="s">
        <v>5021</v>
      </c>
      <c r="C4054" t="s">
        <v>5017</v>
      </c>
      <c r="D4054" s="1">
        <v>49760</v>
      </c>
      <c r="E4054" s="1">
        <v>34832</v>
      </c>
      <c r="F4054" s="1">
        <v>14928</v>
      </c>
      <c r="G4054" s="50">
        <v>4</v>
      </c>
      <c r="H4054" s="50">
        <f t="shared" si="63"/>
        <v>1</v>
      </c>
    </row>
    <row r="4055" spans="1:8" x14ac:dyDescent="0.25">
      <c r="A4055" t="s">
        <v>5185</v>
      </c>
      <c r="B4055" t="s">
        <v>5026</v>
      </c>
      <c r="C4055" t="s">
        <v>5015</v>
      </c>
      <c r="D4055" s="1">
        <v>110275.3</v>
      </c>
      <c r="E4055" s="1">
        <v>77192.710000000006</v>
      </c>
      <c r="F4055" s="1">
        <v>33082.589999999997</v>
      </c>
      <c r="G4055" s="50">
        <v>5</v>
      </c>
      <c r="H4055" s="50">
        <f t="shared" si="63"/>
        <v>1</v>
      </c>
    </row>
    <row r="4056" spans="1:8" x14ac:dyDescent="0.25">
      <c r="A4056" t="s">
        <v>5191</v>
      </c>
      <c r="B4056" t="s">
        <v>5026</v>
      </c>
      <c r="C4056" t="s">
        <v>5014</v>
      </c>
      <c r="D4056" s="1">
        <v>417995.82</v>
      </c>
      <c r="E4056" s="1">
        <v>292597.07400000002</v>
      </c>
      <c r="F4056" s="1">
        <v>125398.746</v>
      </c>
      <c r="G4056" s="50">
        <v>11</v>
      </c>
      <c r="H4056" s="50">
        <f t="shared" si="63"/>
        <v>1</v>
      </c>
    </row>
    <row r="4057" spans="1:8" x14ac:dyDescent="0.25">
      <c r="A4057" t="s">
        <v>5190</v>
      </c>
      <c r="B4057" t="s">
        <v>5022</v>
      </c>
      <c r="C4057" t="s">
        <v>5017</v>
      </c>
      <c r="D4057" s="1">
        <v>98383.14</v>
      </c>
      <c r="E4057" s="1">
        <v>68868.198000000004</v>
      </c>
      <c r="F4057" s="1">
        <v>29514.941999999999</v>
      </c>
      <c r="G4057" s="50">
        <v>3</v>
      </c>
      <c r="H4057" s="50">
        <f t="shared" si="63"/>
        <v>1</v>
      </c>
    </row>
    <row r="4058" spans="1:8" x14ac:dyDescent="0.25">
      <c r="A4058" t="s">
        <v>5183</v>
      </c>
      <c r="B4058" t="s">
        <v>5023</v>
      </c>
      <c r="C4058" t="s">
        <v>5016</v>
      </c>
      <c r="D4058" s="1">
        <v>8999.4</v>
      </c>
      <c r="E4058" s="1">
        <v>6299.58</v>
      </c>
      <c r="F4058" s="1">
        <v>2699.82</v>
      </c>
      <c r="G4058" s="50">
        <v>1</v>
      </c>
      <c r="H4058" s="50">
        <f t="shared" si="63"/>
        <v>1</v>
      </c>
    </row>
    <row r="4059" spans="1:8" x14ac:dyDescent="0.25">
      <c r="A4059" t="s">
        <v>5189</v>
      </c>
      <c r="B4059" t="s">
        <v>5020</v>
      </c>
      <c r="C4059" t="s">
        <v>5013</v>
      </c>
      <c r="D4059" s="1">
        <v>31993.68</v>
      </c>
      <c r="E4059" s="1">
        <v>22395.576000000001</v>
      </c>
      <c r="F4059" s="1">
        <v>9598.1039999999994</v>
      </c>
      <c r="G4059" s="50">
        <v>3</v>
      </c>
      <c r="H4059" s="50">
        <f t="shared" si="63"/>
        <v>1</v>
      </c>
    </row>
    <row r="4060" spans="1:8" x14ac:dyDescent="0.25">
      <c r="A4060" t="s">
        <v>5187</v>
      </c>
      <c r="B4060" t="s">
        <v>5026</v>
      </c>
      <c r="C4060" t="s">
        <v>5015</v>
      </c>
      <c r="D4060" s="1">
        <v>191980</v>
      </c>
      <c r="E4060" s="1">
        <v>134386</v>
      </c>
      <c r="F4060" s="1">
        <v>57594</v>
      </c>
      <c r="G4060" s="50">
        <v>10</v>
      </c>
      <c r="H4060" s="50">
        <f t="shared" si="63"/>
        <v>1</v>
      </c>
    </row>
    <row r="4061" spans="1:8" x14ac:dyDescent="0.25">
      <c r="A4061" t="s">
        <v>5189</v>
      </c>
      <c r="B4061" t="s">
        <v>5019</v>
      </c>
      <c r="C4061" t="s">
        <v>5017</v>
      </c>
      <c r="D4061" s="1">
        <v>24776.639999999999</v>
      </c>
      <c r="E4061" s="1">
        <v>17343.648000000001</v>
      </c>
      <c r="F4061" s="1">
        <v>7432.9920000000002</v>
      </c>
      <c r="G4061" s="50">
        <v>9</v>
      </c>
      <c r="H4061" s="50">
        <f t="shared" si="63"/>
        <v>1</v>
      </c>
    </row>
    <row r="4062" spans="1:8" x14ac:dyDescent="0.25">
      <c r="A4062" t="s">
        <v>5194</v>
      </c>
      <c r="B4062" t="s">
        <v>5022</v>
      </c>
      <c r="C4062" t="s">
        <v>5013</v>
      </c>
      <c r="D4062" s="1">
        <v>122951.1</v>
      </c>
      <c r="E4062" s="1">
        <v>86065.77</v>
      </c>
      <c r="F4062" s="1">
        <v>36885.33</v>
      </c>
      <c r="G4062" s="50">
        <v>10</v>
      </c>
      <c r="H4062" s="50">
        <f t="shared" si="63"/>
        <v>1</v>
      </c>
    </row>
    <row r="4063" spans="1:8" x14ac:dyDescent="0.25">
      <c r="A4063" t="s">
        <v>5184</v>
      </c>
      <c r="B4063" t="s">
        <v>5023</v>
      </c>
      <c r="C4063" t="s">
        <v>5017</v>
      </c>
      <c r="D4063" s="1">
        <v>66523.100000000006</v>
      </c>
      <c r="E4063" s="1">
        <v>46566.17</v>
      </c>
      <c r="F4063" s="1">
        <v>19956.93</v>
      </c>
      <c r="G4063" s="50">
        <v>2</v>
      </c>
      <c r="H4063" s="50">
        <f t="shared" si="63"/>
        <v>1</v>
      </c>
    </row>
    <row r="4064" spans="1:8" x14ac:dyDescent="0.25">
      <c r="A4064" t="s">
        <v>5194</v>
      </c>
      <c r="B4064" t="s">
        <v>5021</v>
      </c>
      <c r="C4064" t="s">
        <v>5015</v>
      </c>
      <c r="D4064" s="1">
        <v>295403.68</v>
      </c>
      <c r="E4064" s="1">
        <v>206782.576</v>
      </c>
      <c r="F4064" s="1">
        <v>88621.104000000007</v>
      </c>
      <c r="G4064" s="50">
        <v>11</v>
      </c>
      <c r="H4064" s="50">
        <f t="shared" si="63"/>
        <v>1</v>
      </c>
    </row>
    <row r="4065" spans="1:8" x14ac:dyDescent="0.25">
      <c r="A4065" t="s">
        <v>5189</v>
      </c>
      <c r="B4065" t="s">
        <v>5022</v>
      </c>
      <c r="C4065" t="s">
        <v>5016</v>
      </c>
      <c r="D4065" s="1">
        <v>78507.520000000004</v>
      </c>
      <c r="E4065" s="1">
        <v>54955.264000000003</v>
      </c>
      <c r="F4065" s="1">
        <v>23552.256000000001</v>
      </c>
      <c r="G4065" s="50">
        <v>4</v>
      </c>
      <c r="H4065" s="50">
        <f t="shared" si="63"/>
        <v>1</v>
      </c>
    </row>
    <row r="4066" spans="1:8" x14ac:dyDescent="0.25">
      <c r="A4066" t="s">
        <v>5185</v>
      </c>
      <c r="B4066" t="s">
        <v>5022</v>
      </c>
      <c r="C4066" t="s">
        <v>5017</v>
      </c>
      <c r="D4066" s="1">
        <v>84620.95</v>
      </c>
      <c r="E4066" s="1">
        <v>59234.665000000001</v>
      </c>
      <c r="F4066" s="1">
        <v>25386.285</v>
      </c>
      <c r="G4066" s="50">
        <v>5</v>
      </c>
      <c r="H4066" s="50">
        <f t="shared" si="63"/>
        <v>1</v>
      </c>
    </row>
    <row r="4067" spans="1:8" x14ac:dyDescent="0.25">
      <c r="A4067" t="s">
        <v>5191</v>
      </c>
      <c r="B4067" t="s">
        <v>5019</v>
      </c>
      <c r="C4067" t="s">
        <v>5017</v>
      </c>
      <c r="D4067" s="1">
        <v>88899.36</v>
      </c>
      <c r="E4067" s="1">
        <v>62229.552000000003</v>
      </c>
      <c r="F4067" s="1">
        <v>26669.808000000001</v>
      </c>
      <c r="G4067" s="50">
        <v>8</v>
      </c>
      <c r="H4067" s="50">
        <f t="shared" si="63"/>
        <v>1</v>
      </c>
    </row>
    <row r="4068" spans="1:8" x14ac:dyDescent="0.25">
      <c r="A4068" t="s">
        <v>5185</v>
      </c>
      <c r="B4068" t="s">
        <v>5024</v>
      </c>
      <c r="C4068" t="s">
        <v>5014</v>
      </c>
      <c r="D4068" s="1">
        <v>186475.5</v>
      </c>
      <c r="E4068" s="1">
        <v>130532.85</v>
      </c>
      <c r="F4068" s="1">
        <v>55942.65</v>
      </c>
      <c r="G4068" s="50">
        <v>5</v>
      </c>
      <c r="H4068" s="50">
        <f t="shared" si="63"/>
        <v>1</v>
      </c>
    </row>
    <row r="4069" spans="1:8" x14ac:dyDescent="0.25">
      <c r="A4069" t="s">
        <v>5188</v>
      </c>
      <c r="B4069" t="s">
        <v>5026</v>
      </c>
      <c r="C4069" t="s">
        <v>5015</v>
      </c>
      <c r="D4069" s="1">
        <v>137852.01</v>
      </c>
      <c r="E4069" s="1">
        <v>96496.407000000007</v>
      </c>
      <c r="F4069" s="1">
        <v>41355.603000000003</v>
      </c>
      <c r="G4069" s="50">
        <v>9</v>
      </c>
      <c r="H4069" s="50">
        <f t="shared" si="63"/>
        <v>1</v>
      </c>
    </row>
    <row r="4070" spans="1:8" x14ac:dyDescent="0.25">
      <c r="A4070" t="s">
        <v>5190</v>
      </c>
      <c r="B4070" t="s">
        <v>5019</v>
      </c>
      <c r="C4070" t="s">
        <v>5013</v>
      </c>
      <c r="D4070" s="1">
        <v>351044.76</v>
      </c>
      <c r="E4070" s="1">
        <v>245731.33199999999</v>
      </c>
      <c r="F4070" s="1">
        <v>105313.428</v>
      </c>
      <c r="G4070" s="50">
        <v>11</v>
      </c>
      <c r="H4070" s="50">
        <f t="shared" si="63"/>
        <v>1</v>
      </c>
    </row>
    <row r="4071" spans="1:8" x14ac:dyDescent="0.25">
      <c r="A4071" t="s">
        <v>5184</v>
      </c>
      <c r="B4071" t="s">
        <v>5026</v>
      </c>
      <c r="C4071" t="s">
        <v>5015</v>
      </c>
      <c r="D4071" s="1">
        <v>25914</v>
      </c>
      <c r="E4071" s="1">
        <v>18139.8</v>
      </c>
      <c r="F4071" s="1">
        <v>7774.2</v>
      </c>
      <c r="G4071" s="50">
        <v>2</v>
      </c>
      <c r="H4071" s="50">
        <f t="shared" si="63"/>
        <v>1</v>
      </c>
    </row>
    <row r="4072" spans="1:8" x14ac:dyDescent="0.25">
      <c r="A4072" t="s">
        <v>5187</v>
      </c>
      <c r="B4072" t="s">
        <v>5026</v>
      </c>
      <c r="C4072" t="s">
        <v>5013</v>
      </c>
      <c r="D4072" s="1">
        <v>178849.2</v>
      </c>
      <c r="E4072" s="1">
        <v>125194.44</v>
      </c>
      <c r="F4072" s="1">
        <v>53654.76</v>
      </c>
      <c r="G4072" s="50">
        <v>8</v>
      </c>
      <c r="H4072" s="50">
        <f t="shared" si="63"/>
        <v>1</v>
      </c>
    </row>
    <row r="4073" spans="1:8" x14ac:dyDescent="0.25">
      <c r="A4073" t="s">
        <v>5188</v>
      </c>
      <c r="B4073" t="s">
        <v>5026</v>
      </c>
      <c r="C4073" t="s">
        <v>5017</v>
      </c>
      <c r="D4073" s="1">
        <v>203288.4</v>
      </c>
      <c r="E4073" s="1">
        <v>142301.88</v>
      </c>
      <c r="F4073" s="1">
        <v>60986.52</v>
      </c>
      <c r="G4073" s="50">
        <v>12</v>
      </c>
      <c r="H4073" s="50">
        <f t="shared" si="63"/>
        <v>1</v>
      </c>
    </row>
    <row r="4074" spans="1:8" x14ac:dyDescent="0.25">
      <c r="A4074" t="s">
        <v>5192</v>
      </c>
      <c r="B4074" t="s">
        <v>5019</v>
      </c>
      <c r="C4074" t="s">
        <v>5015</v>
      </c>
      <c r="D4074" s="1">
        <v>72361.62</v>
      </c>
      <c r="E4074" s="1">
        <v>50653.133999999998</v>
      </c>
      <c r="F4074" s="1">
        <v>21708.486000000001</v>
      </c>
      <c r="G4074" s="50">
        <v>3</v>
      </c>
      <c r="H4074" s="50">
        <f t="shared" si="63"/>
        <v>1</v>
      </c>
    </row>
    <row r="4075" spans="1:8" x14ac:dyDescent="0.25">
      <c r="A4075" t="s">
        <v>5189</v>
      </c>
      <c r="B4075" t="s">
        <v>5022</v>
      </c>
      <c r="C4075" t="s">
        <v>5017</v>
      </c>
      <c r="D4075" s="1">
        <v>308523.59999999998</v>
      </c>
      <c r="E4075" s="1">
        <v>215966.52</v>
      </c>
      <c r="F4075" s="1">
        <v>92557.08</v>
      </c>
      <c r="G4075" s="50">
        <v>11</v>
      </c>
      <c r="H4075" s="50">
        <f t="shared" si="63"/>
        <v>1</v>
      </c>
    </row>
    <row r="4076" spans="1:8" x14ac:dyDescent="0.25">
      <c r="A4076" t="s">
        <v>5193</v>
      </c>
      <c r="B4076" t="s">
        <v>5025</v>
      </c>
      <c r="C4076" t="s">
        <v>5014</v>
      </c>
      <c r="D4076" s="1">
        <v>397685.42</v>
      </c>
      <c r="E4076" s="1">
        <v>278379.79399999999</v>
      </c>
      <c r="F4076" s="1">
        <v>119305.626</v>
      </c>
      <c r="G4076" s="50">
        <v>11</v>
      </c>
      <c r="H4076" s="50">
        <f t="shared" si="63"/>
        <v>1</v>
      </c>
    </row>
    <row r="4077" spans="1:8" x14ac:dyDescent="0.25">
      <c r="A4077" t="s">
        <v>5194</v>
      </c>
      <c r="B4077" t="s">
        <v>5022</v>
      </c>
      <c r="C4077" t="s">
        <v>5017</v>
      </c>
      <c r="D4077" s="1">
        <v>59795.28</v>
      </c>
      <c r="E4077" s="1">
        <v>41856.696000000004</v>
      </c>
      <c r="F4077" s="1">
        <v>17938.583999999999</v>
      </c>
      <c r="G4077" s="50">
        <v>2</v>
      </c>
      <c r="H4077" s="50">
        <f t="shared" si="63"/>
        <v>1</v>
      </c>
    </row>
    <row r="4078" spans="1:8" x14ac:dyDescent="0.25">
      <c r="A4078" t="s">
        <v>5183</v>
      </c>
      <c r="B4078" t="s">
        <v>5022</v>
      </c>
      <c r="C4078" t="s">
        <v>5013</v>
      </c>
      <c r="D4078" s="1">
        <v>41826.75</v>
      </c>
      <c r="E4078" s="1">
        <v>29278.724999999999</v>
      </c>
      <c r="F4078" s="1">
        <v>12548.025</v>
      </c>
      <c r="G4078" s="50">
        <v>5</v>
      </c>
      <c r="H4078" s="50">
        <f t="shared" si="63"/>
        <v>1</v>
      </c>
    </row>
    <row r="4079" spans="1:8" x14ac:dyDescent="0.25">
      <c r="A4079" t="s">
        <v>5188</v>
      </c>
      <c r="B4079" t="s">
        <v>5019</v>
      </c>
      <c r="C4079" t="s">
        <v>5014</v>
      </c>
      <c r="D4079" s="1">
        <v>92534.399999999994</v>
      </c>
      <c r="E4079" s="1">
        <v>64774.080000000002</v>
      </c>
      <c r="F4079" s="1">
        <v>27760.32</v>
      </c>
      <c r="G4079" s="50">
        <v>9</v>
      </c>
      <c r="H4079" s="50">
        <f t="shared" si="63"/>
        <v>1</v>
      </c>
    </row>
    <row r="4080" spans="1:8" x14ac:dyDescent="0.25">
      <c r="A4080" t="s">
        <v>5186</v>
      </c>
      <c r="B4080" t="s">
        <v>5019</v>
      </c>
      <c r="C4080" t="s">
        <v>5014</v>
      </c>
      <c r="D4080" s="1">
        <v>22304</v>
      </c>
      <c r="E4080" s="1">
        <v>15612.8</v>
      </c>
      <c r="F4080" s="1">
        <v>6691.2</v>
      </c>
      <c r="G4080" s="50">
        <v>2</v>
      </c>
      <c r="H4080" s="50">
        <f t="shared" si="63"/>
        <v>1</v>
      </c>
    </row>
    <row r="4081" spans="1:8" x14ac:dyDescent="0.25">
      <c r="A4081" t="s">
        <v>5194</v>
      </c>
      <c r="B4081" t="s">
        <v>5022</v>
      </c>
      <c r="C4081" t="s">
        <v>5016</v>
      </c>
      <c r="D4081" s="1">
        <v>36545.25</v>
      </c>
      <c r="E4081" s="1">
        <v>25581.674999999999</v>
      </c>
      <c r="F4081" s="1">
        <v>10963.575000000001</v>
      </c>
      <c r="G4081" s="50">
        <v>5</v>
      </c>
      <c r="H4081" s="50">
        <f t="shared" si="63"/>
        <v>1</v>
      </c>
    </row>
    <row r="4082" spans="1:8" x14ac:dyDescent="0.25">
      <c r="A4082" t="s">
        <v>5188</v>
      </c>
      <c r="B4082" t="s">
        <v>5019</v>
      </c>
      <c r="C4082" t="s">
        <v>5015</v>
      </c>
      <c r="D4082" s="1">
        <v>164029.95000000001</v>
      </c>
      <c r="E4082" s="1">
        <v>114820.965</v>
      </c>
      <c r="F4082" s="1">
        <v>49208.985000000001</v>
      </c>
      <c r="G4082" s="50">
        <v>7</v>
      </c>
      <c r="H4082" s="50">
        <f t="shared" si="63"/>
        <v>1</v>
      </c>
    </row>
    <row r="4083" spans="1:8" x14ac:dyDescent="0.25">
      <c r="A4083" t="s">
        <v>5188</v>
      </c>
      <c r="B4083" t="s">
        <v>5025</v>
      </c>
      <c r="C4083" t="s">
        <v>5015</v>
      </c>
      <c r="D4083" s="1">
        <v>53568.160000000003</v>
      </c>
      <c r="E4083" s="1">
        <v>37497.712</v>
      </c>
      <c r="F4083" s="1">
        <v>16070.448</v>
      </c>
      <c r="G4083" s="50">
        <v>4</v>
      </c>
      <c r="H4083" s="50">
        <f t="shared" si="63"/>
        <v>1</v>
      </c>
    </row>
    <row r="4084" spans="1:8" x14ac:dyDescent="0.25">
      <c r="A4084" t="s">
        <v>5184</v>
      </c>
      <c r="B4084" t="s">
        <v>5025</v>
      </c>
      <c r="C4084" t="s">
        <v>5014</v>
      </c>
      <c r="D4084" s="1">
        <v>216767.04</v>
      </c>
      <c r="E4084" s="1">
        <v>151736.92800000001</v>
      </c>
      <c r="F4084" s="1">
        <v>65030.112000000001</v>
      </c>
      <c r="G4084" s="50">
        <v>6</v>
      </c>
      <c r="H4084" s="50">
        <f t="shared" si="63"/>
        <v>1</v>
      </c>
    </row>
    <row r="4085" spans="1:8" x14ac:dyDescent="0.25">
      <c r="A4085" t="s">
        <v>5183</v>
      </c>
      <c r="B4085" t="s">
        <v>5022</v>
      </c>
      <c r="C4085" t="s">
        <v>5014</v>
      </c>
      <c r="D4085" s="1">
        <v>270098.96000000002</v>
      </c>
      <c r="E4085" s="1">
        <v>189069.272</v>
      </c>
      <c r="F4085" s="1">
        <v>81029.687999999995</v>
      </c>
      <c r="G4085" s="50">
        <v>8</v>
      </c>
      <c r="H4085" s="50">
        <f t="shared" si="63"/>
        <v>1</v>
      </c>
    </row>
    <row r="4086" spans="1:8" x14ac:dyDescent="0.25">
      <c r="A4086" t="s">
        <v>5183</v>
      </c>
      <c r="B4086" t="s">
        <v>5022</v>
      </c>
      <c r="C4086" t="s">
        <v>5016</v>
      </c>
      <c r="D4086" s="1">
        <v>86293.759999999995</v>
      </c>
      <c r="E4086" s="1">
        <v>60405.631999999998</v>
      </c>
      <c r="F4086" s="1">
        <v>25888.128000000001</v>
      </c>
      <c r="G4086" s="50">
        <v>4</v>
      </c>
      <c r="H4086" s="50">
        <f t="shared" si="63"/>
        <v>1</v>
      </c>
    </row>
    <row r="4087" spans="1:8" x14ac:dyDescent="0.25">
      <c r="A4087" t="s">
        <v>5189</v>
      </c>
      <c r="B4087" t="s">
        <v>5024</v>
      </c>
      <c r="C4087" t="s">
        <v>5015</v>
      </c>
      <c r="D4087" s="1">
        <v>202821.84</v>
      </c>
      <c r="E4087" s="1">
        <v>141975.288</v>
      </c>
      <c r="F4087" s="1">
        <v>60846.552000000003</v>
      </c>
      <c r="G4087" s="50">
        <v>9</v>
      </c>
      <c r="H4087" s="50">
        <f t="shared" si="63"/>
        <v>1</v>
      </c>
    </row>
    <row r="4088" spans="1:8" x14ac:dyDescent="0.25">
      <c r="A4088" t="s">
        <v>5188</v>
      </c>
      <c r="B4088" t="s">
        <v>5025</v>
      </c>
      <c r="C4088" t="s">
        <v>5013</v>
      </c>
      <c r="D4088" s="1">
        <v>260846.74</v>
      </c>
      <c r="E4088" s="1">
        <v>182592.71799999999</v>
      </c>
      <c r="F4088" s="1">
        <v>78254.021999999997</v>
      </c>
      <c r="G4088" s="50">
        <v>11</v>
      </c>
      <c r="H4088" s="50">
        <f t="shared" si="63"/>
        <v>1</v>
      </c>
    </row>
    <row r="4089" spans="1:8" x14ac:dyDescent="0.25">
      <c r="A4089" t="s">
        <v>5183</v>
      </c>
      <c r="B4089" t="s">
        <v>5019</v>
      </c>
      <c r="C4089" t="s">
        <v>5015</v>
      </c>
      <c r="D4089" s="1">
        <v>68260.320000000007</v>
      </c>
      <c r="E4089" s="1">
        <v>47782.224000000002</v>
      </c>
      <c r="F4089" s="1">
        <v>20478.096000000001</v>
      </c>
      <c r="G4089" s="50">
        <v>2</v>
      </c>
      <c r="H4089" s="50">
        <f t="shared" si="63"/>
        <v>1</v>
      </c>
    </row>
    <row r="4090" spans="1:8" x14ac:dyDescent="0.25">
      <c r="A4090" t="s">
        <v>5184</v>
      </c>
      <c r="B4090" t="s">
        <v>5023</v>
      </c>
      <c r="C4090" t="s">
        <v>5013</v>
      </c>
      <c r="D4090" s="1">
        <v>232400</v>
      </c>
      <c r="E4090" s="1">
        <v>162680</v>
      </c>
      <c r="F4090" s="1">
        <v>69720</v>
      </c>
      <c r="G4090" s="50">
        <v>8</v>
      </c>
      <c r="H4090" s="50">
        <f t="shared" si="63"/>
        <v>1</v>
      </c>
    </row>
    <row r="4091" spans="1:8" x14ac:dyDescent="0.25">
      <c r="A4091" t="s">
        <v>5192</v>
      </c>
      <c r="B4091" t="s">
        <v>5026</v>
      </c>
      <c r="C4091" t="s">
        <v>5013</v>
      </c>
      <c r="D4091" s="1">
        <v>32360.04</v>
      </c>
      <c r="E4091" s="1">
        <v>22652.027999999998</v>
      </c>
      <c r="F4091" s="1">
        <v>9708.0120000000006</v>
      </c>
      <c r="G4091" s="50">
        <v>2</v>
      </c>
      <c r="H4091" s="50">
        <f t="shared" si="63"/>
        <v>1</v>
      </c>
    </row>
    <row r="4092" spans="1:8" x14ac:dyDescent="0.25">
      <c r="A4092" t="s">
        <v>5189</v>
      </c>
      <c r="B4092" t="s">
        <v>5025</v>
      </c>
      <c r="C4092" t="s">
        <v>5014</v>
      </c>
      <c r="D4092" s="1">
        <v>311472</v>
      </c>
      <c r="E4092" s="1">
        <v>218030.4</v>
      </c>
      <c r="F4092" s="1">
        <v>93441.600000000006</v>
      </c>
      <c r="G4092" s="50">
        <v>9</v>
      </c>
      <c r="H4092" s="50">
        <f t="shared" si="63"/>
        <v>1</v>
      </c>
    </row>
    <row r="4093" spans="1:8" x14ac:dyDescent="0.25">
      <c r="A4093" t="s">
        <v>5189</v>
      </c>
      <c r="B4093" t="s">
        <v>5019</v>
      </c>
      <c r="C4093" t="s">
        <v>5013</v>
      </c>
      <c r="D4093" s="1">
        <v>234256.32</v>
      </c>
      <c r="E4093" s="1">
        <v>163979.424</v>
      </c>
      <c r="F4093" s="1">
        <v>70276.895999999993</v>
      </c>
      <c r="G4093" s="50">
        <v>12</v>
      </c>
      <c r="H4093" s="50">
        <f t="shared" si="63"/>
        <v>1</v>
      </c>
    </row>
    <row r="4094" spans="1:8" x14ac:dyDescent="0.25">
      <c r="A4094" t="s">
        <v>5188</v>
      </c>
      <c r="B4094" t="s">
        <v>5025</v>
      </c>
      <c r="C4094" t="s">
        <v>5014</v>
      </c>
      <c r="D4094" s="1">
        <v>221797.98</v>
      </c>
      <c r="E4094" s="1">
        <v>155258.58600000001</v>
      </c>
      <c r="F4094" s="1">
        <v>66539.394</v>
      </c>
      <c r="G4094" s="50">
        <v>9</v>
      </c>
      <c r="H4094" s="50">
        <f t="shared" si="63"/>
        <v>1</v>
      </c>
    </row>
    <row r="4095" spans="1:8" x14ac:dyDescent="0.25">
      <c r="A4095" t="s">
        <v>5190</v>
      </c>
      <c r="B4095" t="s">
        <v>5026</v>
      </c>
      <c r="C4095" t="s">
        <v>5013</v>
      </c>
      <c r="D4095" s="1">
        <v>80735</v>
      </c>
      <c r="E4095" s="1">
        <v>56514.5</v>
      </c>
      <c r="F4095" s="1">
        <v>24220.5</v>
      </c>
      <c r="G4095" s="50">
        <v>5</v>
      </c>
      <c r="H4095" s="50">
        <f t="shared" si="63"/>
        <v>1</v>
      </c>
    </row>
    <row r="4096" spans="1:8" x14ac:dyDescent="0.25">
      <c r="A4096" t="s">
        <v>5191</v>
      </c>
      <c r="B4096" t="s">
        <v>5024</v>
      </c>
      <c r="C4096" t="s">
        <v>5014</v>
      </c>
      <c r="D4096" s="1">
        <v>45351</v>
      </c>
      <c r="E4096" s="1">
        <v>31745.7</v>
      </c>
      <c r="F4096" s="1">
        <v>13605.3</v>
      </c>
      <c r="G4096" s="50">
        <v>3</v>
      </c>
      <c r="H4096" s="50">
        <f t="shared" si="63"/>
        <v>1</v>
      </c>
    </row>
    <row r="4097" spans="1:8" x14ac:dyDescent="0.25">
      <c r="A4097" t="s">
        <v>5183</v>
      </c>
      <c r="B4097" t="s">
        <v>5019</v>
      </c>
      <c r="C4097" t="s">
        <v>5017</v>
      </c>
      <c r="D4097" s="1">
        <v>19890</v>
      </c>
      <c r="E4097" s="1">
        <v>13923</v>
      </c>
      <c r="F4097" s="1">
        <v>5967</v>
      </c>
      <c r="G4097" s="50">
        <v>1</v>
      </c>
      <c r="H4097" s="50">
        <f t="shared" si="63"/>
        <v>1</v>
      </c>
    </row>
    <row r="4098" spans="1:8" x14ac:dyDescent="0.25">
      <c r="A4098" t="s">
        <v>5183</v>
      </c>
      <c r="B4098" t="s">
        <v>5026</v>
      </c>
      <c r="C4098" t="s">
        <v>5017</v>
      </c>
      <c r="D4098" s="1">
        <v>286640.32</v>
      </c>
      <c r="E4098" s="1">
        <v>200648.22399999999</v>
      </c>
      <c r="F4098" s="1">
        <v>85992.096000000005</v>
      </c>
      <c r="G4098" s="50">
        <v>8</v>
      </c>
      <c r="H4098" s="50">
        <f t="shared" si="63"/>
        <v>1</v>
      </c>
    </row>
    <row r="4099" spans="1:8" x14ac:dyDescent="0.25">
      <c r="A4099" t="s">
        <v>5183</v>
      </c>
      <c r="B4099" t="s">
        <v>5025</v>
      </c>
      <c r="C4099" t="s">
        <v>5013</v>
      </c>
      <c r="D4099" s="1">
        <v>429861.12</v>
      </c>
      <c r="E4099" s="1">
        <v>300902.78399999999</v>
      </c>
      <c r="F4099" s="1">
        <v>128958.336</v>
      </c>
      <c r="G4099" s="50">
        <v>12</v>
      </c>
      <c r="H4099" s="50">
        <f t="shared" ref="H4099:H4162" si="64">SUBTOTAL(103,A4099)</f>
        <v>1</v>
      </c>
    </row>
    <row r="4100" spans="1:8" x14ac:dyDescent="0.25">
      <c r="A4100" t="s">
        <v>5194</v>
      </c>
      <c r="B4100" t="s">
        <v>5023</v>
      </c>
      <c r="C4100" t="s">
        <v>5017</v>
      </c>
      <c r="D4100" s="1">
        <v>162776</v>
      </c>
      <c r="E4100" s="1">
        <v>113943.2</v>
      </c>
      <c r="F4100" s="1">
        <v>48832.800000000003</v>
      </c>
      <c r="G4100" s="50">
        <v>8</v>
      </c>
      <c r="H4100" s="50">
        <f t="shared" si="64"/>
        <v>1</v>
      </c>
    </row>
    <row r="4101" spans="1:8" x14ac:dyDescent="0.25">
      <c r="A4101" t="s">
        <v>5189</v>
      </c>
      <c r="B4101" t="s">
        <v>5025</v>
      </c>
      <c r="C4101" t="s">
        <v>5014</v>
      </c>
      <c r="D4101" s="1">
        <v>314740.5</v>
      </c>
      <c r="E4101" s="1">
        <v>220318.35</v>
      </c>
      <c r="F4101" s="1">
        <v>94422.15</v>
      </c>
      <c r="G4101" s="50">
        <v>10</v>
      </c>
      <c r="H4101" s="50">
        <f t="shared" si="64"/>
        <v>1</v>
      </c>
    </row>
    <row r="4102" spans="1:8" x14ac:dyDescent="0.25">
      <c r="A4102" t="s">
        <v>5184</v>
      </c>
      <c r="B4102" t="s">
        <v>5021</v>
      </c>
      <c r="C4102" t="s">
        <v>5014</v>
      </c>
      <c r="D4102" s="1">
        <v>74669.36</v>
      </c>
      <c r="E4102" s="1">
        <v>52268.552000000003</v>
      </c>
      <c r="F4102" s="1">
        <v>22400.808000000001</v>
      </c>
      <c r="G4102" s="50">
        <v>4</v>
      </c>
      <c r="H4102" s="50">
        <f t="shared" si="64"/>
        <v>1</v>
      </c>
    </row>
    <row r="4103" spans="1:8" x14ac:dyDescent="0.25">
      <c r="A4103" t="s">
        <v>5191</v>
      </c>
      <c r="B4103" t="s">
        <v>5023</v>
      </c>
      <c r="C4103" t="s">
        <v>5016</v>
      </c>
      <c r="D4103" s="1">
        <v>76773.33</v>
      </c>
      <c r="E4103" s="1">
        <v>53741.330999999998</v>
      </c>
      <c r="F4103" s="1">
        <v>23031.999</v>
      </c>
      <c r="G4103" s="50">
        <v>3</v>
      </c>
      <c r="H4103" s="50">
        <f t="shared" si="64"/>
        <v>1</v>
      </c>
    </row>
    <row r="4104" spans="1:8" x14ac:dyDescent="0.25">
      <c r="A4104" t="s">
        <v>5186</v>
      </c>
      <c r="B4104" t="s">
        <v>5021</v>
      </c>
      <c r="C4104" t="s">
        <v>5015</v>
      </c>
      <c r="D4104" s="1">
        <v>90584.06</v>
      </c>
      <c r="E4104" s="1">
        <v>63408.841999999997</v>
      </c>
      <c r="F4104" s="1">
        <v>27175.218000000001</v>
      </c>
      <c r="G4104" s="50">
        <v>7</v>
      </c>
      <c r="H4104" s="50">
        <f t="shared" si="64"/>
        <v>1</v>
      </c>
    </row>
    <row r="4105" spans="1:8" x14ac:dyDescent="0.25">
      <c r="A4105" t="s">
        <v>5193</v>
      </c>
      <c r="B4105" t="s">
        <v>5026</v>
      </c>
      <c r="C4105" t="s">
        <v>5016</v>
      </c>
      <c r="D4105" s="1">
        <v>45165.120000000003</v>
      </c>
      <c r="E4105" s="1">
        <v>31615.583999999999</v>
      </c>
      <c r="F4105" s="1">
        <v>13549.536</v>
      </c>
      <c r="G4105" s="50">
        <v>3</v>
      </c>
      <c r="H4105" s="50">
        <f t="shared" si="64"/>
        <v>1</v>
      </c>
    </row>
    <row r="4106" spans="1:8" x14ac:dyDescent="0.25">
      <c r="A4106" t="s">
        <v>5192</v>
      </c>
      <c r="B4106" t="s">
        <v>5026</v>
      </c>
      <c r="C4106" t="s">
        <v>5014</v>
      </c>
      <c r="D4106" s="1">
        <v>102869.84</v>
      </c>
      <c r="E4106" s="1">
        <v>72008.888000000006</v>
      </c>
      <c r="F4106" s="1">
        <v>30860.952000000001</v>
      </c>
      <c r="G4106" s="50">
        <v>4</v>
      </c>
      <c r="H4106" s="50">
        <f t="shared" si="64"/>
        <v>1</v>
      </c>
    </row>
    <row r="4107" spans="1:8" x14ac:dyDescent="0.25">
      <c r="A4107" t="s">
        <v>5191</v>
      </c>
      <c r="B4107" t="s">
        <v>5024</v>
      </c>
      <c r="C4107" t="s">
        <v>5017</v>
      </c>
      <c r="D4107" s="1">
        <v>77688</v>
      </c>
      <c r="E4107" s="1">
        <v>54381.599999999999</v>
      </c>
      <c r="F4107" s="1">
        <v>23306.400000000001</v>
      </c>
      <c r="G4107" s="50">
        <v>4</v>
      </c>
      <c r="H4107" s="50">
        <f t="shared" si="64"/>
        <v>1</v>
      </c>
    </row>
    <row r="4108" spans="1:8" x14ac:dyDescent="0.25">
      <c r="A4108" t="s">
        <v>5193</v>
      </c>
      <c r="B4108" t="s">
        <v>5020</v>
      </c>
      <c r="C4108" t="s">
        <v>5014</v>
      </c>
      <c r="D4108" s="1">
        <v>270567</v>
      </c>
      <c r="E4108" s="1">
        <v>189396.9</v>
      </c>
      <c r="F4108" s="1">
        <v>81170.100000000006</v>
      </c>
      <c r="G4108" s="50">
        <v>11</v>
      </c>
      <c r="H4108" s="50">
        <f t="shared" si="64"/>
        <v>1</v>
      </c>
    </row>
    <row r="4109" spans="1:8" x14ac:dyDescent="0.25">
      <c r="A4109" t="s">
        <v>5187</v>
      </c>
      <c r="B4109" t="s">
        <v>5025</v>
      </c>
      <c r="C4109" t="s">
        <v>5013</v>
      </c>
      <c r="D4109" s="1">
        <v>159036</v>
      </c>
      <c r="E4109" s="1">
        <v>111325.2</v>
      </c>
      <c r="F4109" s="1">
        <v>47710.8</v>
      </c>
      <c r="G4109" s="50">
        <v>6</v>
      </c>
      <c r="H4109" s="50">
        <f t="shared" si="64"/>
        <v>1</v>
      </c>
    </row>
    <row r="4110" spans="1:8" x14ac:dyDescent="0.25">
      <c r="A4110" t="s">
        <v>5185</v>
      </c>
      <c r="B4110" t="s">
        <v>5025</v>
      </c>
      <c r="C4110" t="s">
        <v>5014</v>
      </c>
      <c r="D4110" s="1">
        <v>85685.6</v>
      </c>
      <c r="E4110" s="1">
        <v>59979.92</v>
      </c>
      <c r="F4110" s="1">
        <v>25705.68</v>
      </c>
      <c r="G4110" s="50">
        <v>7</v>
      </c>
      <c r="H4110" s="50">
        <f t="shared" si="64"/>
        <v>1</v>
      </c>
    </row>
    <row r="4111" spans="1:8" x14ac:dyDescent="0.25">
      <c r="A4111" t="s">
        <v>5192</v>
      </c>
      <c r="B4111" t="s">
        <v>5019</v>
      </c>
      <c r="C4111" t="s">
        <v>5014</v>
      </c>
      <c r="D4111" s="1">
        <v>81276</v>
      </c>
      <c r="E4111" s="1">
        <v>56893.2</v>
      </c>
      <c r="F4111" s="1">
        <v>24382.799999999999</v>
      </c>
      <c r="G4111" s="50">
        <v>12</v>
      </c>
      <c r="H4111" s="50">
        <f t="shared" si="64"/>
        <v>1</v>
      </c>
    </row>
    <row r="4112" spans="1:8" x14ac:dyDescent="0.25">
      <c r="A4112" t="s">
        <v>5194</v>
      </c>
      <c r="B4112" t="s">
        <v>5019</v>
      </c>
      <c r="C4112" t="s">
        <v>5015</v>
      </c>
      <c r="D4112" s="1">
        <v>431395.58</v>
      </c>
      <c r="E4112" s="1">
        <v>301976.90600000002</v>
      </c>
      <c r="F4112" s="1">
        <v>129418.674</v>
      </c>
      <c r="G4112" s="50">
        <v>11</v>
      </c>
      <c r="H4112" s="50">
        <f t="shared" si="64"/>
        <v>1</v>
      </c>
    </row>
    <row r="4113" spans="1:8" x14ac:dyDescent="0.25">
      <c r="A4113" t="s">
        <v>5189</v>
      </c>
      <c r="B4113" t="s">
        <v>5025</v>
      </c>
      <c r="C4113" t="s">
        <v>5017</v>
      </c>
      <c r="D4113" s="1">
        <v>88461</v>
      </c>
      <c r="E4113" s="1">
        <v>61922.7</v>
      </c>
      <c r="F4113" s="1">
        <v>26538.3</v>
      </c>
      <c r="G4113" s="50">
        <v>3</v>
      </c>
      <c r="H4113" s="50">
        <f t="shared" si="64"/>
        <v>1</v>
      </c>
    </row>
    <row r="4114" spans="1:8" x14ac:dyDescent="0.25">
      <c r="A4114" t="s">
        <v>5190</v>
      </c>
      <c r="B4114" t="s">
        <v>5024</v>
      </c>
      <c r="C4114" t="s">
        <v>5017</v>
      </c>
      <c r="D4114" s="1">
        <v>74760</v>
      </c>
      <c r="E4114" s="1">
        <v>52332</v>
      </c>
      <c r="F4114" s="1">
        <v>22428</v>
      </c>
      <c r="G4114" s="50">
        <v>5</v>
      </c>
      <c r="H4114" s="50">
        <f t="shared" si="64"/>
        <v>1</v>
      </c>
    </row>
    <row r="4115" spans="1:8" x14ac:dyDescent="0.25">
      <c r="A4115" t="s">
        <v>5186</v>
      </c>
      <c r="B4115" t="s">
        <v>5026</v>
      </c>
      <c r="C4115" t="s">
        <v>5015</v>
      </c>
      <c r="D4115" s="1">
        <v>31990.799999999999</v>
      </c>
      <c r="E4115" s="1">
        <v>22393.56</v>
      </c>
      <c r="F4115" s="1">
        <v>9597.24</v>
      </c>
      <c r="G4115" s="50">
        <v>1</v>
      </c>
      <c r="H4115" s="50">
        <f t="shared" si="64"/>
        <v>1</v>
      </c>
    </row>
    <row r="4116" spans="1:8" x14ac:dyDescent="0.25">
      <c r="A4116" t="s">
        <v>5183</v>
      </c>
      <c r="B4116" t="s">
        <v>5020</v>
      </c>
      <c r="C4116" t="s">
        <v>5016</v>
      </c>
      <c r="D4116" s="1">
        <v>36530</v>
      </c>
      <c r="E4116" s="1">
        <v>25571</v>
      </c>
      <c r="F4116" s="1">
        <v>10959</v>
      </c>
      <c r="G4116" s="50">
        <v>2</v>
      </c>
      <c r="H4116" s="50">
        <f t="shared" si="64"/>
        <v>1</v>
      </c>
    </row>
    <row r="4117" spans="1:8" x14ac:dyDescent="0.25">
      <c r="A4117" t="s">
        <v>5190</v>
      </c>
      <c r="B4117" t="s">
        <v>5022</v>
      </c>
      <c r="C4117" t="s">
        <v>5016</v>
      </c>
      <c r="D4117" s="1">
        <v>370027.44</v>
      </c>
      <c r="E4117" s="1">
        <v>259019.20800000001</v>
      </c>
      <c r="F4117" s="1">
        <v>111008.232</v>
      </c>
      <c r="G4117" s="50">
        <v>12</v>
      </c>
      <c r="H4117" s="50">
        <f t="shared" si="64"/>
        <v>1</v>
      </c>
    </row>
    <row r="4118" spans="1:8" x14ac:dyDescent="0.25">
      <c r="A4118" t="s">
        <v>5184</v>
      </c>
      <c r="B4118" t="s">
        <v>5022</v>
      </c>
      <c r="C4118" t="s">
        <v>5015</v>
      </c>
      <c r="D4118" s="1">
        <v>90354.6</v>
      </c>
      <c r="E4118" s="1">
        <v>63248.22</v>
      </c>
      <c r="F4118" s="1">
        <v>27106.38</v>
      </c>
      <c r="G4118" s="50">
        <v>6</v>
      </c>
      <c r="H4118" s="50">
        <f t="shared" si="64"/>
        <v>1</v>
      </c>
    </row>
    <row r="4119" spans="1:8" x14ac:dyDescent="0.25">
      <c r="A4119" t="s">
        <v>5187</v>
      </c>
      <c r="B4119" t="s">
        <v>5020</v>
      </c>
      <c r="C4119" t="s">
        <v>5014</v>
      </c>
      <c r="D4119" s="1">
        <v>157793.16</v>
      </c>
      <c r="E4119" s="1">
        <v>110455.212</v>
      </c>
      <c r="F4119" s="1">
        <v>47337.947999999997</v>
      </c>
      <c r="G4119" s="50">
        <v>7</v>
      </c>
      <c r="H4119" s="50">
        <f t="shared" si="64"/>
        <v>1</v>
      </c>
    </row>
    <row r="4120" spans="1:8" x14ac:dyDescent="0.25">
      <c r="A4120" t="s">
        <v>5189</v>
      </c>
      <c r="B4120" t="s">
        <v>5025</v>
      </c>
      <c r="C4120" t="s">
        <v>5017</v>
      </c>
      <c r="D4120" s="1">
        <v>220135.3</v>
      </c>
      <c r="E4120" s="1">
        <v>154094.71</v>
      </c>
      <c r="F4120" s="1">
        <v>66040.59</v>
      </c>
      <c r="G4120" s="50">
        <v>7</v>
      </c>
      <c r="H4120" s="50">
        <f t="shared" si="64"/>
        <v>1</v>
      </c>
    </row>
    <row r="4121" spans="1:8" x14ac:dyDescent="0.25">
      <c r="A4121" t="s">
        <v>5187</v>
      </c>
      <c r="B4121" t="s">
        <v>5023</v>
      </c>
      <c r="C4121" t="s">
        <v>5017</v>
      </c>
      <c r="D4121" s="1">
        <v>113708.1</v>
      </c>
      <c r="E4121" s="1">
        <v>79595.67</v>
      </c>
      <c r="F4121" s="1">
        <v>34112.43</v>
      </c>
      <c r="G4121" s="50">
        <v>3</v>
      </c>
      <c r="H4121" s="50">
        <f t="shared" si="64"/>
        <v>1</v>
      </c>
    </row>
    <row r="4122" spans="1:8" x14ac:dyDescent="0.25">
      <c r="A4122" t="s">
        <v>5186</v>
      </c>
      <c r="B4122" t="s">
        <v>5022</v>
      </c>
      <c r="C4122" t="s">
        <v>5016</v>
      </c>
      <c r="D4122" s="1">
        <v>168939.54</v>
      </c>
      <c r="E4122" s="1">
        <v>118257.678</v>
      </c>
      <c r="F4122" s="1">
        <v>50681.862000000001</v>
      </c>
      <c r="G4122" s="50">
        <v>9</v>
      </c>
      <c r="H4122" s="50">
        <f t="shared" si="64"/>
        <v>1</v>
      </c>
    </row>
    <row r="4123" spans="1:8" x14ac:dyDescent="0.25">
      <c r="A4123" t="s">
        <v>5183</v>
      </c>
      <c r="B4123" t="s">
        <v>5026</v>
      </c>
      <c r="C4123" t="s">
        <v>5014</v>
      </c>
      <c r="D4123" s="1">
        <v>23992.799999999999</v>
      </c>
      <c r="E4123" s="1">
        <v>16794.96</v>
      </c>
      <c r="F4123" s="1">
        <v>7197.84</v>
      </c>
      <c r="G4123" s="50">
        <v>3</v>
      </c>
      <c r="H4123" s="50">
        <f t="shared" si="64"/>
        <v>1</v>
      </c>
    </row>
    <row r="4124" spans="1:8" x14ac:dyDescent="0.25">
      <c r="A4124" t="s">
        <v>5189</v>
      </c>
      <c r="B4124" t="s">
        <v>5019</v>
      </c>
      <c r="C4124" t="s">
        <v>5013</v>
      </c>
      <c r="D4124" s="1">
        <v>69148</v>
      </c>
      <c r="E4124" s="1">
        <v>48403.6</v>
      </c>
      <c r="F4124" s="1">
        <v>20744.400000000001</v>
      </c>
      <c r="G4124" s="50">
        <v>4</v>
      </c>
      <c r="H4124" s="50">
        <f t="shared" si="64"/>
        <v>1</v>
      </c>
    </row>
    <row r="4125" spans="1:8" x14ac:dyDescent="0.25">
      <c r="A4125" t="s">
        <v>5190</v>
      </c>
      <c r="B4125" t="s">
        <v>5020</v>
      </c>
      <c r="C4125" t="s">
        <v>5015</v>
      </c>
      <c r="D4125" s="1">
        <v>42864</v>
      </c>
      <c r="E4125" s="1">
        <v>30004.799999999999</v>
      </c>
      <c r="F4125" s="1">
        <v>12859.2</v>
      </c>
      <c r="G4125" s="50">
        <v>6</v>
      </c>
      <c r="H4125" s="50">
        <f t="shared" si="64"/>
        <v>1</v>
      </c>
    </row>
    <row r="4126" spans="1:8" x14ac:dyDescent="0.25">
      <c r="A4126" t="s">
        <v>5189</v>
      </c>
      <c r="B4126" t="s">
        <v>5026</v>
      </c>
      <c r="C4126" t="s">
        <v>5016</v>
      </c>
      <c r="D4126" s="1">
        <v>208346.4</v>
      </c>
      <c r="E4126" s="1">
        <v>145842.48000000001</v>
      </c>
      <c r="F4126" s="1">
        <v>62503.92</v>
      </c>
      <c r="G4126" s="50">
        <v>10</v>
      </c>
      <c r="H4126" s="50">
        <f t="shared" si="64"/>
        <v>1</v>
      </c>
    </row>
    <row r="4127" spans="1:8" x14ac:dyDescent="0.25">
      <c r="A4127" t="s">
        <v>5194</v>
      </c>
      <c r="B4127" t="s">
        <v>5024</v>
      </c>
      <c r="C4127" t="s">
        <v>5014</v>
      </c>
      <c r="D4127" s="1">
        <v>205088.95</v>
      </c>
      <c r="E4127" s="1">
        <v>143562.26500000001</v>
      </c>
      <c r="F4127" s="1">
        <v>61526.684999999998</v>
      </c>
      <c r="G4127" s="50">
        <v>11</v>
      </c>
      <c r="H4127" s="50">
        <f t="shared" si="64"/>
        <v>1</v>
      </c>
    </row>
    <row r="4128" spans="1:8" x14ac:dyDescent="0.25">
      <c r="A4128" t="s">
        <v>5190</v>
      </c>
      <c r="B4128" t="s">
        <v>5025</v>
      </c>
      <c r="C4128" t="s">
        <v>5016</v>
      </c>
      <c r="D4128" s="1">
        <v>129300.08</v>
      </c>
      <c r="E4128" s="1">
        <v>90510.055999999997</v>
      </c>
      <c r="F4128" s="1">
        <v>38790.023999999998</v>
      </c>
      <c r="G4128" s="50">
        <v>7</v>
      </c>
      <c r="H4128" s="50">
        <f t="shared" si="64"/>
        <v>1</v>
      </c>
    </row>
    <row r="4129" spans="1:8" x14ac:dyDescent="0.25">
      <c r="A4129" t="s">
        <v>5194</v>
      </c>
      <c r="B4129" t="s">
        <v>5023</v>
      </c>
      <c r="C4129" t="s">
        <v>5015</v>
      </c>
      <c r="D4129" s="1">
        <v>9619.2999999999993</v>
      </c>
      <c r="E4129" s="1">
        <v>6733.51</v>
      </c>
      <c r="F4129" s="1">
        <v>2885.79</v>
      </c>
      <c r="G4129" s="50">
        <v>5</v>
      </c>
      <c r="H4129" s="50">
        <f t="shared" si="64"/>
        <v>1</v>
      </c>
    </row>
    <row r="4130" spans="1:8" x14ac:dyDescent="0.25">
      <c r="A4130" t="s">
        <v>5184</v>
      </c>
      <c r="B4130" t="s">
        <v>5024</v>
      </c>
      <c r="C4130" t="s">
        <v>5013</v>
      </c>
      <c r="D4130" s="1">
        <v>103100.4</v>
      </c>
      <c r="E4130" s="1">
        <v>72170.28</v>
      </c>
      <c r="F4130" s="1">
        <v>30930.12</v>
      </c>
      <c r="G4130" s="50">
        <v>9</v>
      </c>
      <c r="H4130" s="50">
        <f t="shared" si="64"/>
        <v>1</v>
      </c>
    </row>
    <row r="4131" spans="1:8" x14ac:dyDescent="0.25">
      <c r="A4131" t="s">
        <v>5188</v>
      </c>
      <c r="B4131" t="s">
        <v>5026</v>
      </c>
      <c r="C4131" t="s">
        <v>5016</v>
      </c>
      <c r="D4131" s="1">
        <v>233137.08</v>
      </c>
      <c r="E4131" s="1">
        <v>163195.95600000001</v>
      </c>
      <c r="F4131" s="1">
        <v>69941.123999999996</v>
      </c>
      <c r="G4131" s="50">
        <v>6</v>
      </c>
      <c r="H4131" s="50">
        <f t="shared" si="64"/>
        <v>1</v>
      </c>
    </row>
    <row r="4132" spans="1:8" x14ac:dyDescent="0.25">
      <c r="A4132" t="s">
        <v>5193</v>
      </c>
      <c r="B4132" t="s">
        <v>5021</v>
      </c>
      <c r="C4132" t="s">
        <v>5016</v>
      </c>
      <c r="D4132" s="1">
        <v>11136.6</v>
      </c>
      <c r="E4132" s="1">
        <v>7795.62</v>
      </c>
      <c r="F4132" s="1">
        <v>3340.98</v>
      </c>
      <c r="G4132" s="50">
        <v>4</v>
      </c>
      <c r="H4132" s="50">
        <f t="shared" si="64"/>
        <v>1</v>
      </c>
    </row>
    <row r="4133" spans="1:8" x14ac:dyDescent="0.25">
      <c r="A4133" t="s">
        <v>5185</v>
      </c>
      <c r="B4133" t="s">
        <v>5020</v>
      </c>
      <c r="C4133" t="s">
        <v>5016</v>
      </c>
      <c r="D4133" s="1">
        <v>205794</v>
      </c>
      <c r="E4133" s="1">
        <v>144055.79999999999</v>
      </c>
      <c r="F4133" s="1">
        <v>61738.2</v>
      </c>
      <c r="G4133" s="50">
        <v>9</v>
      </c>
      <c r="H4133" s="50">
        <f t="shared" si="64"/>
        <v>1</v>
      </c>
    </row>
    <row r="4134" spans="1:8" x14ac:dyDescent="0.25">
      <c r="A4134" t="s">
        <v>5191</v>
      </c>
      <c r="B4134" t="s">
        <v>5020</v>
      </c>
      <c r="C4134" t="s">
        <v>5015</v>
      </c>
      <c r="D4134" s="1">
        <v>63182</v>
      </c>
      <c r="E4134" s="1">
        <v>44227.4</v>
      </c>
      <c r="F4134" s="1">
        <v>18954.599999999999</v>
      </c>
      <c r="G4134" s="50">
        <v>2</v>
      </c>
      <c r="H4134" s="50">
        <f t="shared" si="64"/>
        <v>1</v>
      </c>
    </row>
    <row r="4135" spans="1:8" x14ac:dyDescent="0.25">
      <c r="A4135" t="s">
        <v>5191</v>
      </c>
      <c r="B4135" t="s">
        <v>5022</v>
      </c>
      <c r="C4135" t="s">
        <v>5017</v>
      </c>
      <c r="D4135" s="1">
        <v>82967.8</v>
      </c>
      <c r="E4135" s="1">
        <v>58077.46</v>
      </c>
      <c r="F4135" s="1">
        <v>24890.34</v>
      </c>
      <c r="G4135" s="50">
        <v>5</v>
      </c>
      <c r="H4135" s="50">
        <f t="shared" si="64"/>
        <v>1</v>
      </c>
    </row>
    <row r="4136" spans="1:8" x14ac:dyDescent="0.25">
      <c r="A4136" t="s">
        <v>5188</v>
      </c>
      <c r="B4136" t="s">
        <v>5026</v>
      </c>
      <c r="C4136" t="s">
        <v>5015</v>
      </c>
      <c r="D4136" s="1">
        <v>15795</v>
      </c>
      <c r="E4136" s="1">
        <v>11056.5</v>
      </c>
      <c r="F4136" s="1">
        <v>4738.5</v>
      </c>
      <c r="G4136" s="50">
        <v>9</v>
      </c>
      <c r="H4136" s="50">
        <f t="shared" si="64"/>
        <v>1</v>
      </c>
    </row>
    <row r="4137" spans="1:8" x14ac:dyDescent="0.25">
      <c r="A4137" t="s">
        <v>5190</v>
      </c>
      <c r="B4137" t="s">
        <v>5021</v>
      </c>
      <c r="C4137" t="s">
        <v>5017</v>
      </c>
      <c r="D4137" s="1">
        <v>89406</v>
      </c>
      <c r="E4137" s="1">
        <v>62584.2</v>
      </c>
      <c r="F4137" s="1">
        <v>26821.8</v>
      </c>
      <c r="G4137" s="50">
        <v>6</v>
      </c>
      <c r="H4137" s="50">
        <f t="shared" si="64"/>
        <v>1</v>
      </c>
    </row>
    <row r="4138" spans="1:8" x14ac:dyDescent="0.25">
      <c r="A4138" t="s">
        <v>5184</v>
      </c>
      <c r="B4138" t="s">
        <v>5020</v>
      </c>
      <c r="C4138" t="s">
        <v>5016</v>
      </c>
      <c r="D4138" s="1">
        <v>71885.759999999995</v>
      </c>
      <c r="E4138" s="1">
        <v>50320.031999999999</v>
      </c>
      <c r="F4138" s="1">
        <v>21565.727999999999</v>
      </c>
      <c r="G4138" s="50">
        <v>3</v>
      </c>
      <c r="H4138" s="50">
        <f t="shared" si="64"/>
        <v>1</v>
      </c>
    </row>
    <row r="4139" spans="1:8" x14ac:dyDescent="0.25">
      <c r="A4139" t="s">
        <v>5192</v>
      </c>
      <c r="B4139" t="s">
        <v>5021</v>
      </c>
      <c r="C4139" t="s">
        <v>5016</v>
      </c>
      <c r="D4139" s="1">
        <v>31921.74</v>
      </c>
      <c r="E4139" s="1">
        <v>22345.218000000001</v>
      </c>
      <c r="F4139" s="1">
        <v>9576.5220000000008</v>
      </c>
      <c r="G4139" s="50">
        <v>2</v>
      </c>
      <c r="H4139" s="50">
        <f t="shared" si="64"/>
        <v>1</v>
      </c>
    </row>
    <row r="4140" spans="1:8" x14ac:dyDescent="0.25">
      <c r="A4140" t="s">
        <v>5184</v>
      </c>
      <c r="B4140" t="s">
        <v>5023</v>
      </c>
      <c r="C4140" t="s">
        <v>5014</v>
      </c>
      <c r="D4140" s="1">
        <v>25638.080000000002</v>
      </c>
      <c r="E4140" s="1">
        <v>17946.655999999999</v>
      </c>
      <c r="F4140" s="1">
        <v>7691.424</v>
      </c>
      <c r="G4140" s="50">
        <v>2</v>
      </c>
      <c r="H4140" s="50">
        <f t="shared" si="64"/>
        <v>1</v>
      </c>
    </row>
    <row r="4141" spans="1:8" x14ac:dyDescent="0.25">
      <c r="A4141" t="s">
        <v>5187</v>
      </c>
      <c r="B4141" t="s">
        <v>5025</v>
      </c>
      <c r="C4141" t="s">
        <v>5013</v>
      </c>
      <c r="D4141" s="1">
        <v>5256</v>
      </c>
      <c r="E4141" s="1">
        <v>3679.2</v>
      </c>
      <c r="F4141" s="1">
        <v>1576.8</v>
      </c>
      <c r="G4141" s="50">
        <v>3</v>
      </c>
      <c r="H4141" s="50">
        <f t="shared" si="64"/>
        <v>1</v>
      </c>
    </row>
    <row r="4142" spans="1:8" x14ac:dyDescent="0.25">
      <c r="A4142" t="s">
        <v>5193</v>
      </c>
      <c r="B4142" t="s">
        <v>5025</v>
      </c>
      <c r="C4142" t="s">
        <v>5017</v>
      </c>
      <c r="D4142" s="1">
        <v>81136.56</v>
      </c>
      <c r="E4142" s="1">
        <v>56795.591999999997</v>
      </c>
      <c r="F4142" s="1">
        <v>24340.968000000001</v>
      </c>
      <c r="G4142" s="50">
        <v>8</v>
      </c>
      <c r="H4142" s="50">
        <f t="shared" si="64"/>
        <v>1</v>
      </c>
    </row>
    <row r="4143" spans="1:8" x14ac:dyDescent="0.25">
      <c r="A4143" t="s">
        <v>5190</v>
      </c>
      <c r="B4143" t="s">
        <v>5021</v>
      </c>
      <c r="C4143" t="s">
        <v>5017</v>
      </c>
      <c r="D4143" s="1">
        <v>34986</v>
      </c>
      <c r="E4143" s="1">
        <v>24490.2</v>
      </c>
      <c r="F4143" s="1">
        <v>10495.8</v>
      </c>
      <c r="G4143" s="50">
        <v>1</v>
      </c>
      <c r="H4143" s="50">
        <f t="shared" si="64"/>
        <v>1</v>
      </c>
    </row>
    <row r="4144" spans="1:8" x14ac:dyDescent="0.25">
      <c r="A4144" t="s">
        <v>5194</v>
      </c>
      <c r="B4144" t="s">
        <v>5019</v>
      </c>
      <c r="C4144" t="s">
        <v>5014</v>
      </c>
      <c r="D4144" s="1">
        <v>260700.75</v>
      </c>
      <c r="E4144" s="1">
        <v>182490.52499999999</v>
      </c>
      <c r="F4144" s="1">
        <v>78210.225000000006</v>
      </c>
      <c r="G4144" s="50">
        <v>9</v>
      </c>
      <c r="H4144" s="50">
        <f t="shared" si="64"/>
        <v>1</v>
      </c>
    </row>
    <row r="4145" spans="1:8" x14ac:dyDescent="0.25">
      <c r="A4145" t="s">
        <v>5186</v>
      </c>
      <c r="B4145" t="s">
        <v>5021</v>
      </c>
      <c r="C4145" t="s">
        <v>5013</v>
      </c>
      <c r="D4145" s="1">
        <v>6768</v>
      </c>
      <c r="E4145" s="1">
        <v>4737.6000000000004</v>
      </c>
      <c r="F4145" s="1">
        <v>2030.4</v>
      </c>
      <c r="G4145" s="50">
        <v>3</v>
      </c>
      <c r="H4145" s="50">
        <f t="shared" si="64"/>
        <v>1</v>
      </c>
    </row>
    <row r="4146" spans="1:8" x14ac:dyDescent="0.25">
      <c r="A4146" t="s">
        <v>5187</v>
      </c>
      <c r="B4146" t="s">
        <v>5026</v>
      </c>
      <c r="C4146" t="s">
        <v>5015</v>
      </c>
      <c r="D4146" s="1">
        <v>50158.44</v>
      </c>
      <c r="E4146" s="1">
        <v>35110.908000000003</v>
      </c>
      <c r="F4146" s="1">
        <v>15047.531999999999</v>
      </c>
      <c r="G4146" s="50">
        <v>9</v>
      </c>
      <c r="H4146" s="50">
        <f t="shared" si="64"/>
        <v>1</v>
      </c>
    </row>
    <row r="4147" spans="1:8" x14ac:dyDescent="0.25">
      <c r="A4147" t="s">
        <v>5194</v>
      </c>
      <c r="B4147" t="s">
        <v>5019</v>
      </c>
      <c r="C4147" t="s">
        <v>5017</v>
      </c>
      <c r="D4147" s="1">
        <v>70742</v>
      </c>
      <c r="E4147" s="1">
        <v>49519.4</v>
      </c>
      <c r="F4147" s="1">
        <v>21222.6</v>
      </c>
      <c r="G4147" s="50">
        <v>7</v>
      </c>
      <c r="H4147" s="50">
        <f t="shared" si="64"/>
        <v>1</v>
      </c>
    </row>
    <row r="4148" spans="1:8" x14ac:dyDescent="0.25">
      <c r="A4148" t="s">
        <v>5190</v>
      </c>
      <c r="B4148" t="s">
        <v>5020</v>
      </c>
      <c r="C4148" t="s">
        <v>5017</v>
      </c>
      <c r="D4148" s="1">
        <v>34890.9</v>
      </c>
      <c r="E4148" s="1">
        <v>24423.63</v>
      </c>
      <c r="F4148" s="1">
        <v>10467.27</v>
      </c>
      <c r="G4148" s="50">
        <v>3</v>
      </c>
      <c r="H4148" s="50">
        <f t="shared" si="64"/>
        <v>1</v>
      </c>
    </row>
    <row r="4149" spans="1:8" x14ac:dyDescent="0.25">
      <c r="A4149" t="s">
        <v>5185</v>
      </c>
      <c r="B4149" t="s">
        <v>5025</v>
      </c>
      <c r="C4149" t="s">
        <v>5014</v>
      </c>
      <c r="D4149" s="1">
        <v>356952</v>
      </c>
      <c r="E4149" s="1">
        <v>249866.4</v>
      </c>
      <c r="F4149" s="1">
        <v>107085.6</v>
      </c>
      <c r="G4149" s="50">
        <v>12</v>
      </c>
      <c r="H4149" s="50">
        <f t="shared" si="64"/>
        <v>1</v>
      </c>
    </row>
    <row r="4150" spans="1:8" x14ac:dyDescent="0.25">
      <c r="A4150" t="s">
        <v>5194</v>
      </c>
      <c r="B4150" t="s">
        <v>5023</v>
      </c>
      <c r="C4150" t="s">
        <v>5014</v>
      </c>
      <c r="D4150" s="1">
        <v>253602.88</v>
      </c>
      <c r="E4150" s="1">
        <v>177522.016</v>
      </c>
      <c r="F4150" s="1">
        <v>76080.864000000001</v>
      </c>
      <c r="G4150" s="50">
        <v>8</v>
      </c>
      <c r="H4150" s="50">
        <f t="shared" si="64"/>
        <v>1</v>
      </c>
    </row>
    <row r="4151" spans="1:8" x14ac:dyDescent="0.25">
      <c r="A4151" t="s">
        <v>5187</v>
      </c>
      <c r="B4151" t="s">
        <v>5025</v>
      </c>
      <c r="C4151" t="s">
        <v>5017</v>
      </c>
      <c r="D4151" s="1">
        <v>15456.2</v>
      </c>
      <c r="E4151" s="1">
        <v>10819.34</v>
      </c>
      <c r="F4151" s="1">
        <v>4636.8599999999997</v>
      </c>
      <c r="G4151" s="50">
        <v>1</v>
      </c>
      <c r="H4151" s="50">
        <f t="shared" si="64"/>
        <v>1</v>
      </c>
    </row>
    <row r="4152" spans="1:8" x14ac:dyDescent="0.25">
      <c r="A4152" t="s">
        <v>5191</v>
      </c>
      <c r="B4152" t="s">
        <v>5024</v>
      </c>
      <c r="C4152" t="s">
        <v>5016</v>
      </c>
      <c r="D4152" s="1">
        <v>200887.8</v>
      </c>
      <c r="E4152" s="1">
        <v>140621.46</v>
      </c>
      <c r="F4152" s="1">
        <v>60266.34</v>
      </c>
      <c r="G4152" s="50">
        <v>10</v>
      </c>
      <c r="H4152" s="50">
        <f t="shared" si="64"/>
        <v>1</v>
      </c>
    </row>
    <row r="4153" spans="1:8" x14ac:dyDescent="0.25">
      <c r="A4153" t="s">
        <v>5190</v>
      </c>
      <c r="B4153" t="s">
        <v>5026</v>
      </c>
      <c r="C4153" t="s">
        <v>5015</v>
      </c>
      <c r="D4153" s="1">
        <v>21537.360000000001</v>
      </c>
      <c r="E4153" s="1">
        <v>15076.152</v>
      </c>
      <c r="F4153" s="1">
        <v>6461.2079999999996</v>
      </c>
      <c r="G4153" s="50">
        <v>9</v>
      </c>
      <c r="H4153" s="50">
        <f t="shared" si="64"/>
        <v>1</v>
      </c>
    </row>
    <row r="4154" spans="1:8" x14ac:dyDescent="0.25">
      <c r="A4154" t="s">
        <v>5183</v>
      </c>
      <c r="B4154" t="s">
        <v>5019</v>
      </c>
      <c r="C4154" t="s">
        <v>5013</v>
      </c>
      <c r="D4154" s="1">
        <v>91342.080000000002</v>
      </c>
      <c r="E4154" s="1">
        <v>63939.455999999998</v>
      </c>
      <c r="F4154" s="1">
        <v>27402.624</v>
      </c>
      <c r="G4154" s="50">
        <v>12</v>
      </c>
      <c r="H4154" s="50">
        <f t="shared" si="64"/>
        <v>1</v>
      </c>
    </row>
    <row r="4155" spans="1:8" x14ac:dyDescent="0.25">
      <c r="A4155" t="s">
        <v>5185</v>
      </c>
      <c r="B4155" t="s">
        <v>5023</v>
      </c>
      <c r="C4155" t="s">
        <v>5017</v>
      </c>
      <c r="D4155" s="1">
        <v>135072</v>
      </c>
      <c r="E4155" s="1">
        <v>94550.399999999994</v>
      </c>
      <c r="F4155" s="1">
        <v>40521.599999999999</v>
      </c>
      <c r="G4155" s="50">
        <v>6</v>
      </c>
      <c r="H4155" s="50">
        <f t="shared" si="64"/>
        <v>1</v>
      </c>
    </row>
    <row r="4156" spans="1:8" x14ac:dyDescent="0.25">
      <c r="A4156" t="s">
        <v>5194</v>
      </c>
      <c r="B4156" t="s">
        <v>5026</v>
      </c>
      <c r="C4156" t="s">
        <v>5016</v>
      </c>
      <c r="D4156" s="1">
        <v>147782.88</v>
      </c>
      <c r="E4156" s="1">
        <v>103448.016</v>
      </c>
      <c r="F4156" s="1">
        <v>44334.864000000001</v>
      </c>
      <c r="G4156" s="50">
        <v>9</v>
      </c>
      <c r="H4156" s="50">
        <f t="shared" si="64"/>
        <v>1</v>
      </c>
    </row>
    <row r="4157" spans="1:8" x14ac:dyDescent="0.25">
      <c r="A4157" t="s">
        <v>5193</v>
      </c>
      <c r="B4157" t="s">
        <v>5022</v>
      </c>
      <c r="C4157" t="s">
        <v>5015</v>
      </c>
      <c r="D4157" s="1">
        <v>276855.84000000003</v>
      </c>
      <c r="E4157" s="1">
        <v>193799.08799999999</v>
      </c>
      <c r="F4157" s="1">
        <v>83056.751999999993</v>
      </c>
      <c r="G4157" s="50">
        <v>9</v>
      </c>
      <c r="H4157" s="50">
        <f t="shared" si="64"/>
        <v>1</v>
      </c>
    </row>
    <row r="4158" spans="1:8" x14ac:dyDescent="0.25">
      <c r="A4158" t="s">
        <v>5190</v>
      </c>
      <c r="B4158" t="s">
        <v>5023</v>
      </c>
      <c r="C4158" t="s">
        <v>5014</v>
      </c>
      <c r="D4158" s="1">
        <v>186408</v>
      </c>
      <c r="E4158" s="1">
        <v>130485.6</v>
      </c>
      <c r="F4158" s="1">
        <v>55922.400000000001</v>
      </c>
      <c r="G4158" s="50">
        <v>8</v>
      </c>
      <c r="H4158" s="50">
        <f t="shared" si="64"/>
        <v>1</v>
      </c>
    </row>
    <row r="4159" spans="1:8" x14ac:dyDescent="0.25">
      <c r="A4159" t="s">
        <v>5191</v>
      </c>
      <c r="B4159" t="s">
        <v>5026</v>
      </c>
      <c r="C4159" t="s">
        <v>5016</v>
      </c>
      <c r="D4159" s="1">
        <v>91300</v>
      </c>
      <c r="E4159" s="1">
        <v>63910</v>
      </c>
      <c r="F4159" s="1">
        <v>27390</v>
      </c>
      <c r="G4159" s="50">
        <v>11</v>
      </c>
      <c r="H4159" s="50">
        <f t="shared" si="64"/>
        <v>1</v>
      </c>
    </row>
    <row r="4160" spans="1:8" x14ac:dyDescent="0.25">
      <c r="A4160" t="s">
        <v>5189</v>
      </c>
      <c r="B4160" t="s">
        <v>5024</v>
      </c>
      <c r="C4160" t="s">
        <v>5015</v>
      </c>
      <c r="D4160" s="1">
        <v>111530.46</v>
      </c>
      <c r="E4160" s="1">
        <v>78071.322</v>
      </c>
      <c r="F4160" s="1">
        <v>33459.137999999999</v>
      </c>
      <c r="G4160" s="50">
        <v>6</v>
      </c>
      <c r="H4160" s="50">
        <f t="shared" si="64"/>
        <v>1</v>
      </c>
    </row>
    <row r="4161" spans="1:8" x14ac:dyDescent="0.25">
      <c r="A4161" t="s">
        <v>5185</v>
      </c>
      <c r="B4161" t="s">
        <v>5023</v>
      </c>
      <c r="C4161" t="s">
        <v>5013</v>
      </c>
      <c r="D4161" s="1">
        <v>126889</v>
      </c>
      <c r="E4161" s="1">
        <v>88822.3</v>
      </c>
      <c r="F4161" s="1">
        <v>38066.699999999997</v>
      </c>
      <c r="G4161" s="50">
        <v>7</v>
      </c>
      <c r="H4161" s="50">
        <f t="shared" si="64"/>
        <v>1</v>
      </c>
    </row>
    <row r="4162" spans="1:8" x14ac:dyDescent="0.25">
      <c r="A4162" t="s">
        <v>5183</v>
      </c>
      <c r="B4162" t="s">
        <v>5019</v>
      </c>
      <c r="C4162" t="s">
        <v>5015</v>
      </c>
      <c r="D4162" s="1">
        <v>36510</v>
      </c>
      <c r="E4162" s="1">
        <v>25557</v>
      </c>
      <c r="F4162" s="1">
        <v>10953</v>
      </c>
      <c r="G4162" s="50">
        <v>3</v>
      </c>
      <c r="H4162" s="50">
        <f t="shared" si="64"/>
        <v>1</v>
      </c>
    </row>
    <row r="4163" spans="1:8" x14ac:dyDescent="0.25">
      <c r="A4163" t="s">
        <v>5188</v>
      </c>
      <c r="B4163" t="s">
        <v>5019</v>
      </c>
      <c r="C4163" t="s">
        <v>5015</v>
      </c>
      <c r="D4163" s="1">
        <v>74882.64</v>
      </c>
      <c r="E4163" s="1">
        <v>52417.847999999998</v>
      </c>
      <c r="F4163" s="1">
        <v>22464.792000000001</v>
      </c>
      <c r="G4163" s="50">
        <v>4</v>
      </c>
      <c r="H4163" s="50">
        <f t="shared" ref="H4163:H4226" si="65">SUBTOTAL(103,A4163)</f>
        <v>1</v>
      </c>
    </row>
    <row r="4164" spans="1:8" x14ac:dyDescent="0.25">
      <c r="A4164" t="s">
        <v>5186</v>
      </c>
      <c r="B4164" t="s">
        <v>5022</v>
      </c>
      <c r="C4164" t="s">
        <v>5017</v>
      </c>
      <c r="D4164" s="1">
        <v>104966.39999999999</v>
      </c>
      <c r="E4164" s="1">
        <v>73476.479999999996</v>
      </c>
      <c r="F4164" s="1">
        <v>31489.919999999998</v>
      </c>
      <c r="G4164" s="50">
        <v>3</v>
      </c>
      <c r="H4164" s="50">
        <f t="shared" si="65"/>
        <v>1</v>
      </c>
    </row>
    <row r="4165" spans="1:8" x14ac:dyDescent="0.25">
      <c r="A4165" t="s">
        <v>5183</v>
      </c>
      <c r="B4165" t="s">
        <v>5020</v>
      </c>
      <c r="C4165" t="s">
        <v>5016</v>
      </c>
      <c r="D4165" s="1">
        <v>270946.08</v>
      </c>
      <c r="E4165" s="1">
        <v>189662.25599999999</v>
      </c>
      <c r="F4165" s="1">
        <v>81283.823999999993</v>
      </c>
      <c r="G4165" s="50">
        <v>12</v>
      </c>
      <c r="H4165" s="50">
        <f t="shared" si="65"/>
        <v>1</v>
      </c>
    </row>
    <row r="4166" spans="1:8" x14ac:dyDescent="0.25">
      <c r="A4166" t="s">
        <v>5188</v>
      </c>
      <c r="B4166" t="s">
        <v>5026</v>
      </c>
      <c r="C4166" t="s">
        <v>5017</v>
      </c>
      <c r="D4166" s="1">
        <v>56237.760000000002</v>
      </c>
      <c r="E4166" s="1">
        <v>39366.432000000001</v>
      </c>
      <c r="F4166" s="1">
        <v>16871.328000000001</v>
      </c>
      <c r="G4166" s="50">
        <v>4</v>
      </c>
      <c r="H4166" s="50">
        <f t="shared" si="65"/>
        <v>1</v>
      </c>
    </row>
    <row r="4167" spans="1:8" x14ac:dyDescent="0.25">
      <c r="A4167" t="s">
        <v>5193</v>
      </c>
      <c r="B4167" t="s">
        <v>5021</v>
      </c>
      <c r="C4167" t="s">
        <v>5015</v>
      </c>
      <c r="D4167" s="1">
        <v>369972</v>
      </c>
      <c r="E4167" s="1">
        <v>258980.4</v>
      </c>
      <c r="F4167" s="1">
        <v>110991.6</v>
      </c>
      <c r="G4167" s="50">
        <v>12</v>
      </c>
      <c r="H4167" s="50">
        <f t="shared" si="65"/>
        <v>1</v>
      </c>
    </row>
    <row r="4168" spans="1:8" x14ac:dyDescent="0.25">
      <c r="A4168" t="s">
        <v>5184</v>
      </c>
      <c r="B4168" t="s">
        <v>5023</v>
      </c>
      <c r="C4168" t="s">
        <v>5015</v>
      </c>
      <c r="D4168" s="1">
        <v>70490.3</v>
      </c>
      <c r="E4168" s="1">
        <v>49343.21</v>
      </c>
      <c r="F4168" s="1">
        <v>21147.09</v>
      </c>
      <c r="G4168" s="50">
        <v>10</v>
      </c>
      <c r="H4168" s="50">
        <f t="shared" si="65"/>
        <v>1</v>
      </c>
    </row>
    <row r="4169" spans="1:8" x14ac:dyDescent="0.25">
      <c r="A4169" t="s">
        <v>5193</v>
      </c>
      <c r="B4169" t="s">
        <v>5022</v>
      </c>
      <c r="C4169" t="s">
        <v>5017</v>
      </c>
      <c r="D4169" s="1">
        <v>335382.3</v>
      </c>
      <c r="E4169" s="1">
        <v>234767.61</v>
      </c>
      <c r="F4169" s="1">
        <v>100614.69</v>
      </c>
      <c r="G4169" s="50">
        <v>11</v>
      </c>
      <c r="H4169" s="50">
        <f t="shared" si="65"/>
        <v>1</v>
      </c>
    </row>
    <row r="4170" spans="1:8" x14ac:dyDescent="0.25">
      <c r="A4170" t="s">
        <v>5187</v>
      </c>
      <c r="B4170" t="s">
        <v>5019</v>
      </c>
      <c r="C4170" t="s">
        <v>5015</v>
      </c>
      <c r="D4170" s="1">
        <v>8050</v>
      </c>
      <c r="E4170" s="1">
        <v>5635</v>
      </c>
      <c r="F4170" s="1">
        <v>2415</v>
      </c>
      <c r="G4170" s="50">
        <v>2</v>
      </c>
      <c r="H4170" s="50">
        <f t="shared" si="65"/>
        <v>1</v>
      </c>
    </row>
    <row r="4171" spans="1:8" x14ac:dyDescent="0.25">
      <c r="A4171" t="s">
        <v>5185</v>
      </c>
      <c r="B4171" t="s">
        <v>5024</v>
      </c>
      <c r="C4171" t="s">
        <v>5017</v>
      </c>
      <c r="D4171" s="1">
        <v>19586</v>
      </c>
      <c r="E4171" s="1">
        <v>13710.2</v>
      </c>
      <c r="F4171" s="1">
        <v>5875.8</v>
      </c>
      <c r="G4171" s="50">
        <v>7</v>
      </c>
      <c r="H4171" s="50">
        <f t="shared" si="65"/>
        <v>1</v>
      </c>
    </row>
    <row r="4172" spans="1:8" x14ac:dyDescent="0.25">
      <c r="A4172" t="s">
        <v>5184</v>
      </c>
      <c r="B4172" t="s">
        <v>5022</v>
      </c>
      <c r="C4172" t="s">
        <v>5017</v>
      </c>
      <c r="D4172" s="1">
        <v>60342</v>
      </c>
      <c r="E4172" s="1">
        <v>42239.4</v>
      </c>
      <c r="F4172" s="1">
        <v>18102.599999999999</v>
      </c>
      <c r="G4172" s="50">
        <v>2</v>
      </c>
      <c r="H4172" s="50">
        <f t="shared" si="65"/>
        <v>1</v>
      </c>
    </row>
    <row r="4173" spans="1:8" x14ac:dyDescent="0.25">
      <c r="A4173" t="s">
        <v>5191</v>
      </c>
      <c r="B4173" t="s">
        <v>5020</v>
      </c>
      <c r="C4173" t="s">
        <v>5015</v>
      </c>
      <c r="D4173" s="1">
        <v>12607.2</v>
      </c>
      <c r="E4173" s="1">
        <v>8825.0400000000009</v>
      </c>
      <c r="F4173" s="1">
        <v>3782.16</v>
      </c>
      <c r="G4173" s="50">
        <v>6</v>
      </c>
      <c r="H4173" s="50">
        <f t="shared" si="65"/>
        <v>1</v>
      </c>
    </row>
    <row r="4174" spans="1:8" x14ac:dyDescent="0.25">
      <c r="A4174" t="s">
        <v>5191</v>
      </c>
      <c r="B4174" t="s">
        <v>5021</v>
      </c>
      <c r="C4174" t="s">
        <v>5014</v>
      </c>
      <c r="D4174" s="1">
        <v>101692.2</v>
      </c>
      <c r="E4174" s="1">
        <v>71184.539999999994</v>
      </c>
      <c r="F4174" s="1">
        <v>30507.66</v>
      </c>
      <c r="G4174" s="50">
        <v>12</v>
      </c>
      <c r="H4174" s="50">
        <f t="shared" si="65"/>
        <v>1</v>
      </c>
    </row>
    <row r="4175" spans="1:8" x14ac:dyDescent="0.25">
      <c r="A4175" t="s">
        <v>5191</v>
      </c>
      <c r="B4175" t="s">
        <v>5022</v>
      </c>
      <c r="C4175" t="s">
        <v>5013</v>
      </c>
      <c r="D4175" s="1">
        <v>20065.71</v>
      </c>
      <c r="E4175" s="1">
        <v>14045.996999999999</v>
      </c>
      <c r="F4175" s="1">
        <v>6019.7129999999997</v>
      </c>
      <c r="G4175" s="50">
        <v>7</v>
      </c>
      <c r="H4175" s="50">
        <f t="shared" si="65"/>
        <v>1</v>
      </c>
    </row>
    <row r="4176" spans="1:8" x14ac:dyDescent="0.25">
      <c r="A4176" t="s">
        <v>5184</v>
      </c>
      <c r="B4176" t="s">
        <v>5020</v>
      </c>
      <c r="C4176" t="s">
        <v>5014</v>
      </c>
      <c r="D4176" s="1">
        <v>77907.199999999997</v>
      </c>
      <c r="E4176" s="1">
        <v>54535.040000000001</v>
      </c>
      <c r="F4176" s="1">
        <v>23372.16</v>
      </c>
      <c r="G4176" s="50">
        <v>2</v>
      </c>
      <c r="H4176" s="50">
        <f t="shared" si="65"/>
        <v>1</v>
      </c>
    </row>
    <row r="4177" spans="1:8" x14ac:dyDescent="0.25">
      <c r="A4177" t="s">
        <v>5184</v>
      </c>
      <c r="B4177" t="s">
        <v>5021</v>
      </c>
      <c r="C4177" t="s">
        <v>5013</v>
      </c>
      <c r="D4177" s="1">
        <v>66520.44</v>
      </c>
      <c r="E4177" s="1">
        <v>46564.307999999997</v>
      </c>
      <c r="F4177" s="1">
        <v>19956.132000000001</v>
      </c>
      <c r="G4177" s="50">
        <v>3</v>
      </c>
      <c r="H4177" s="50">
        <f t="shared" si="65"/>
        <v>1</v>
      </c>
    </row>
    <row r="4178" spans="1:8" x14ac:dyDescent="0.25">
      <c r="A4178" t="s">
        <v>5187</v>
      </c>
      <c r="B4178" t="s">
        <v>5026</v>
      </c>
      <c r="C4178" t="s">
        <v>5017</v>
      </c>
      <c r="D4178" s="1">
        <v>101046</v>
      </c>
      <c r="E4178" s="1">
        <v>70732.2</v>
      </c>
      <c r="F4178" s="1">
        <v>30313.8</v>
      </c>
      <c r="G4178" s="50">
        <v>11</v>
      </c>
      <c r="H4178" s="50">
        <f t="shared" si="65"/>
        <v>1</v>
      </c>
    </row>
    <row r="4179" spans="1:8" x14ac:dyDescent="0.25">
      <c r="A4179" t="s">
        <v>5193</v>
      </c>
      <c r="B4179" t="s">
        <v>5024</v>
      </c>
      <c r="C4179" t="s">
        <v>5013</v>
      </c>
      <c r="D4179" s="1">
        <v>32890</v>
      </c>
      <c r="E4179" s="1">
        <v>23023</v>
      </c>
      <c r="F4179" s="1">
        <v>9867</v>
      </c>
      <c r="G4179" s="50">
        <v>2</v>
      </c>
      <c r="H4179" s="50">
        <f t="shared" si="65"/>
        <v>1</v>
      </c>
    </row>
    <row r="4180" spans="1:8" x14ac:dyDescent="0.25">
      <c r="A4180" t="s">
        <v>5187</v>
      </c>
      <c r="B4180" t="s">
        <v>5024</v>
      </c>
      <c r="C4180" t="s">
        <v>5014</v>
      </c>
      <c r="D4180" s="1">
        <v>54099.360000000001</v>
      </c>
      <c r="E4180" s="1">
        <v>37869.552000000003</v>
      </c>
      <c r="F4180" s="1">
        <v>16229.808000000001</v>
      </c>
      <c r="G4180" s="50">
        <v>7</v>
      </c>
      <c r="H4180" s="50">
        <f t="shared" si="65"/>
        <v>1</v>
      </c>
    </row>
    <row r="4181" spans="1:8" x14ac:dyDescent="0.25">
      <c r="A4181" t="s">
        <v>5183</v>
      </c>
      <c r="B4181" t="s">
        <v>5025</v>
      </c>
      <c r="C4181" t="s">
        <v>5017</v>
      </c>
      <c r="D4181" s="1">
        <v>285350</v>
      </c>
      <c r="E4181" s="1">
        <v>199745</v>
      </c>
      <c r="F4181" s="1">
        <v>85605</v>
      </c>
      <c r="G4181" s="50">
        <v>10</v>
      </c>
      <c r="H4181" s="50">
        <f t="shared" si="65"/>
        <v>1</v>
      </c>
    </row>
    <row r="4182" spans="1:8" x14ac:dyDescent="0.25">
      <c r="A4182" t="s">
        <v>5183</v>
      </c>
      <c r="B4182" t="s">
        <v>5021</v>
      </c>
      <c r="C4182" t="s">
        <v>5015</v>
      </c>
      <c r="D4182" s="1">
        <v>13572.9</v>
      </c>
      <c r="E4182" s="1">
        <v>9501.0300000000007</v>
      </c>
      <c r="F4182" s="1">
        <v>4071.87</v>
      </c>
      <c r="G4182" s="50">
        <v>3</v>
      </c>
      <c r="H4182" s="50">
        <f t="shared" si="65"/>
        <v>1</v>
      </c>
    </row>
    <row r="4183" spans="1:8" x14ac:dyDescent="0.25">
      <c r="A4183" t="s">
        <v>5191</v>
      </c>
      <c r="B4183" t="s">
        <v>5024</v>
      </c>
      <c r="C4183" t="s">
        <v>5015</v>
      </c>
      <c r="D4183" s="1">
        <v>43366</v>
      </c>
      <c r="E4183" s="1">
        <v>30356.2</v>
      </c>
      <c r="F4183" s="1">
        <v>13009.8</v>
      </c>
      <c r="G4183" s="50">
        <v>2</v>
      </c>
      <c r="H4183" s="50">
        <f t="shared" si="65"/>
        <v>1</v>
      </c>
    </row>
    <row r="4184" spans="1:8" x14ac:dyDescent="0.25">
      <c r="A4184" t="s">
        <v>5187</v>
      </c>
      <c r="B4184" t="s">
        <v>5022</v>
      </c>
      <c r="C4184" t="s">
        <v>5014</v>
      </c>
      <c r="D4184" s="1">
        <v>49549.5</v>
      </c>
      <c r="E4184" s="1">
        <v>34684.65</v>
      </c>
      <c r="F4184" s="1">
        <v>14864.85</v>
      </c>
      <c r="G4184" s="50">
        <v>11</v>
      </c>
      <c r="H4184" s="50">
        <f t="shared" si="65"/>
        <v>1</v>
      </c>
    </row>
    <row r="4185" spans="1:8" x14ac:dyDescent="0.25">
      <c r="A4185" t="s">
        <v>5191</v>
      </c>
      <c r="B4185" t="s">
        <v>5021</v>
      </c>
      <c r="C4185" t="s">
        <v>5015</v>
      </c>
      <c r="D4185" s="1">
        <v>70257.600000000006</v>
      </c>
      <c r="E4185" s="1">
        <v>49180.32</v>
      </c>
      <c r="F4185" s="1">
        <v>21077.279999999999</v>
      </c>
      <c r="G4185" s="50">
        <v>12</v>
      </c>
      <c r="H4185" s="50">
        <f t="shared" si="65"/>
        <v>1</v>
      </c>
    </row>
    <row r="4186" spans="1:8" x14ac:dyDescent="0.25">
      <c r="A4186" t="s">
        <v>5189</v>
      </c>
      <c r="B4186" t="s">
        <v>5023</v>
      </c>
      <c r="C4186" t="s">
        <v>5016</v>
      </c>
      <c r="D4186" s="1">
        <v>14547.75</v>
      </c>
      <c r="E4186" s="1">
        <v>10183.424999999999</v>
      </c>
      <c r="F4186" s="1">
        <v>4364.3249999999998</v>
      </c>
      <c r="G4186" s="50">
        <v>5</v>
      </c>
      <c r="H4186" s="50">
        <f t="shared" si="65"/>
        <v>1</v>
      </c>
    </row>
    <row r="4187" spans="1:8" x14ac:dyDescent="0.25">
      <c r="A4187" t="s">
        <v>5193</v>
      </c>
      <c r="B4187" t="s">
        <v>5026</v>
      </c>
      <c r="C4187" t="s">
        <v>5015</v>
      </c>
      <c r="D4187" s="1">
        <v>72446.080000000002</v>
      </c>
      <c r="E4187" s="1">
        <v>50712.256000000001</v>
      </c>
      <c r="F4187" s="1">
        <v>21733.824000000001</v>
      </c>
      <c r="G4187" s="50">
        <v>8</v>
      </c>
      <c r="H4187" s="50">
        <f t="shared" si="65"/>
        <v>1</v>
      </c>
    </row>
    <row r="4188" spans="1:8" x14ac:dyDescent="0.25">
      <c r="A4188" t="s">
        <v>5190</v>
      </c>
      <c r="B4188" t="s">
        <v>5025</v>
      </c>
      <c r="C4188" t="s">
        <v>5015</v>
      </c>
      <c r="D4188" s="1">
        <v>10255.950000000001</v>
      </c>
      <c r="E4188" s="1">
        <v>7179.165</v>
      </c>
      <c r="F4188" s="1">
        <v>3076.7849999999999</v>
      </c>
      <c r="G4188" s="50">
        <v>1</v>
      </c>
      <c r="H4188" s="50">
        <f t="shared" si="65"/>
        <v>1</v>
      </c>
    </row>
    <row r="4189" spans="1:8" x14ac:dyDescent="0.25">
      <c r="A4189" t="s">
        <v>5185</v>
      </c>
      <c r="B4189" t="s">
        <v>5024</v>
      </c>
      <c r="C4189" t="s">
        <v>5017</v>
      </c>
      <c r="D4189" s="1">
        <v>109134.42</v>
      </c>
      <c r="E4189" s="1">
        <v>76394.093999999997</v>
      </c>
      <c r="F4189" s="1">
        <v>32740.326000000001</v>
      </c>
      <c r="G4189" s="50">
        <v>3</v>
      </c>
      <c r="H4189" s="50">
        <f t="shared" si="65"/>
        <v>1</v>
      </c>
    </row>
    <row r="4190" spans="1:8" x14ac:dyDescent="0.25">
      <c r="A4190" t="s">
        <v>5190</v>
      </c>
      <c r="B4190" t="s">
        <v>5021</v>
      </c>
      <c r="C4190" t="s">
        <v>5013</v>
      </c>
      <c r="D4190" s="1">
        <v>246036</v>
      </c>
      <c r="E4190" s="1">
        <v>172225.2</v>
      </c>
      <c r="F4190" s="1">
        <v>73810.8</v>
      </c>
      <c r="G4190" s="50">
        <v>12</v>
      </c>
      <c r="H4190" s="50">
        <f t="shared" si="65"/>
        <v>1</v>
      </c>
    </row>
    <row r="4191" spans="1:8" x14ac:dyDescent="0.25">
      <c r="A4191" t="s">
        <v>5186</v>
      </c>
      <c r="B4191" t="s">
        <v>5025</v>
      </c>
      <c r="C4191" t="s">
        <v>5016</v>
      </c>
      <c r="D4191" s="1">
        <v>103266.9</v>
      </c>
      <c r="E4191" s="1">
        <v>72286.83</v>
      </c>
      <c r="F4191" s="1">
        <v>30980.07</v>
      </c>
      <c r="G4191" s="50">
        <v>3</v>
      </c>
      <c r="H4191" s="50">
        <f t="shared" si="65"/>
        <v>1</v>
      </c>
    </row>
    <row r="4192" spans="1:8" x14ac:dyDescent="0.25">
      <c r="A4192" t="s">
        <v>5185</v>
      </c>
      <c r="B4192" t="s">
        <v>5019</v>
      </c>
      <c r="C4192" t="s">
        <v>5017</v>
      </c>
      <c r="D4192" s="1">
        <v>220746.23999999999</v>
      </c>
      <c r="E4192" s="1">
        <v>154522.36799999999</v>
      </c>
      <c r="F4192" s="1">
        <v>66223.872000000003</v>
      </c>
      <c r="G4192" s="50">
        <v>8</v>
      </c>
      <c r="H4192" s="50">
        <f t="shared" si="65"/>
        <v>1</v>
      </c>
    </row>
    <row r="4193" spans="1:8" x14ac:dyDescent="0.25">
      <c r="A4193" t="s">
        <v>5184</v>
      </c>
      <c r="B4193" t="s">
        <v>5024</v>
      </c>
      <c r="C4193" t="s">
        <v>5016</v>
      </c>
      <c r="D4193" s="1">
        <v>28616</v>
      </c>
      <c r="E4193" s="1">
        <v>20031.2</v>
      </c>
      <c r="F4193" s="1">
        <v>8584.7999999999993</v>
      </c>
      <c r="G4193" s="50">
        <v>7</v>
      </c>
      <c r="H4193" s="50">
        <f t="shared" si="65"/>
        <v>1</v>
      </c>
    </row>
    <row r="4194" spans="1:8" x14ac:dyDescent="0.25">
      <c r="A4194" t="s">
        <v>5183</v>
      </c>
      <c r="B4194" t="s">
        <v>5025</v>
      </c>
      <c r="C4194" t="s">
        <v>5017</v>
      </c>
      <c r="D4194" s="1">
        <v>129999.72</v>
      </c>
      <c r="E4194" s="1">
        <v>90999.804000000004</v>
      </c>
      <c r="F4194" s="1">
        <v>38999.915999999997</v>
      </c>
      <c r="G4194" s="50">
        <v>6</v>
      </c>
      <c r="H4194" s="50">
        <f t="shared" si="65"/>
        <v>1</v>
      </c>
    </row>
    <row r="4195" spans="1:8" x14ac:dyDescent="0.25">
      <c r="A4195" t="s">
        <v>5186</v>
      </c>
      <c r="B4195" t="s">
        <v>5023</v>
      </c>
      <c r="C4195" t="s">
        <v>5017</v>
      </c>
      <c r="D4195" s="1">
        <v>54702.9</v>
      </c>
      <c r="E4195" s="1">
        <v>38292.03</v>
      </c>
      <c r="F4195" s="1">
        <v>16410.87</v>
      </c>
      <c r="G4195" s="50">
        <v>6</v>
      </c>
      <c r="H4195" s="50">
        <f t="shared" si="65"/>
        <v>1</v>
      </c>
    </row>
    <row r="4196" spans="1:8" x14ac:dyDescent="0.25">
      <c r="A4196" t="s">
        <v>5191</v>
      </c>
      <c r="B4196" t="s">
        <v>5022</v>
      </c>
      <c r="C4196" t="s">
        <v>5014</v>
      </c>
      <c r="D4196" s="1">
        <v>110082.96</v>
      </c>
      <c r="E4196" s="1">
        <v>77058.072</v>
      </c>
      <c r="F4196" s="1">
        <v>33024.887999999999</v>
      </c>
      <c r="G4196" s="50">
        <v>4</v>
      </c>
      <c r="H4196" s="50">
        <f t="shared" si="65"/>
        <v>1</v>
      </c>
    </row>
    <row r="4197" spans="1:8" x14ac:dyDescent="0.25">
      <c r="A4197" t="s">
        <v>5187</v>
      </c>
      <c r="B4197" t="s">
        <v>5025</v>
      </c>
      <c r="C4197" t="s">
        <v>5016</v>
      </c>
      <c r="D4197" s="1">
        <v>118936</v>
      </c>
      <c r="E4197" s="1">
        <v>83255.199999999997</v>
      </c>
      <c r="F4197" s="1">
        <v>35680.800000000003</v>
      </c>
      <c r="G4197" s="50">
        <v>8</v>
      </c>
      <c r="H4197" s="50">
        <f t="shared" si="65"/>
        <v>1</v>
      </c>
    </row>
    <row r="4198" spans="1:8" x14ac:dyDescent="0.25">
      <c r="A4198" t="s">
        <v>5185</v>
      </c>
      <c r="B4198" t="s">
        <v>5026</v>
      </c>
      <c r="C4198" t="s">
        <v>5016</v>
      </c>
      <c r="D4198" s="1">
        <v>31731</v>
      </c>
      <c r="E4198" s="1">
        <v>22211.7</v>
      </c>
      <c r="F4198" s="1">
        <v>9519.2999999999993</v>
      </c>
      <c r="G4198" s="50">
        <v>2</v>
      </c>
      <c r="H4198" s="50">
        <f t="shared" si="65"/>
        <v>1</v>
      </c>
    </row>
    <row r="4199" spans="1:8" x14ac:dyDescent="0.25">
      <c r="A4199" t="s">
        <v>5187</v>
      </c>
      <c r="B4199" t="s">
        <v>5020</v>
      </c>
      <c r="C4199" t="s">
        <v>5013</v>
      </c>
      <c r="D4199" s="1">
        <v>42081.599999999999</v>
      </c>
      <c r="E4199" s="1">
        <v>29457.119999999999</v>
      </c>
      <c r="F4199" s="1">
        <v>12624.48</v>
      </c>
      <c r="G4199" s="50">
        <v>2</v>
      </c>
      <c r="H4199" s="50">
        <f t="shared" si="65"/>
        <v>1</v>
      </c>
    </row>
    <row r="4200" spans="1:8" x14ac:dyDescent="0.25">
      <c r="A4200" t="s">
        <v>5183</v>
      </c>
      <c r="B4200" t="s">
        <v>5022</v>
      </c>
      <c r="C4200" t="s">
        <v>5016</v>
      </c>
      <c r="D4200" s="1">
        <v>158075.68</v>
      </c>
      <c r="E4200" s="1">
        <v>110652.976</v>
      </c>
      <c r="F4200" s="1">
        <v>47422.703999999998</v>
      </c>
      <c r="G4200" s="50">
        <v>7</v>
      </c>
      <c r="H4200" s="50">
        <f t="shared" si="65"/>
        <v>1</v>
      </c>
    </row>
    <row r="4201" spans="1:8" x14ac:dyDescent="0.25">
      <c r="A4201" t="s">
        <v>5183</v>
      </c>
      <c r="B4201" t="s">
        <v>5019</v>
      </c>
      <c r="C4201" t="s">
        <v>5014</v>
      </c>
      <c r="D4201" s="1">
        <v>59426.400000000001</v>
      </c>
      <c r="E4201" s="1">
        <v>41598.480000000003</v>
      </c>
      <c r="F4201" s="1">
        <v>17827.919999999998</v>
      </c>
      <c r="G4201" s="50">
        <v>4</v>
      </c>
      <c r="H4201" s="50">
        <f t="shared" si="65"/>
        <v>1</v>
      </c>
    </row>
    <row r="4202" spans="1:8" x14ac:dyDescent="0.25">
      <c r="A4202" t="s">
        <v>5184</v>
      </c>
      <c r="B4202" t="s">
        <v>5020</v>
      </c>
      <c r="C4202" t="s">
        <v>5013</v>
      </c>
      <c r="D4202" s="1">
        <v>11125</v>
      </c>
      <c r="E4202" s="1">
        <v>7787.5</v>
      </c>
      <c r="F4202" s="1">
        <v>3337.5</v>
      </c>
      <c r="G4202" s="50">
        <v>5</v>
      </c>
      <c r="H4202" s="50">
        <f t="shared" si="65"/>
        <v>1</v>
      </c>
    </row>
    <row r="4203" spans="1:8" x14ac:dyDescent="0.25">
      <c r="A4203" t="s">
        <v>5183</v>
      </c>
      <c r="B4203" t="s">
        <v>5021</v>
      </c>
      <c r="C4203" t="s">
        <v>5013</v>
      </c>
      <c r="D4203" s="1">
        <v>34238.160000000003</v>
      </c>
      <c r="E4203" s="1">
        <v>23966.712</v>
      </c>
      <c r="F4203" s="1">
        <v>10271.448</v>
      </c>
      <c r="G4203" s="50">
        <v>11</v>
      </c>
      <c r="H4203" s="50">
        <f t="shared" si="65"/>
        <v>1</v>
      </c>
    </row>
    <row r="4204" spans="1:8" x14ac:dyDescent="0.25">
      <c r="A4204" t="s">
        <v>5183</v>
      </c>
      <c r="B4204" t="s">
        <v>5023</v>
      </c>
      <c r="C4204" t="s">
        <v>5017</v>
      </c>
      <c r="D4204" s="1">
        <v>214864</v>
      </c>
      <c r="E4204" s="1">
        <v>150404.79999999999</v>
      </c>
      <c r="F4204" s="1">
        <v>64459.199999999997</v>
      </c>
      <c r="G4204" s="50">
        <v>8</v>
      </c>
      <c r="H4204" s="50">
        <f t="shared" si="65"/>
        <v>1</v>
      </c>
    </row>
    <row r="4205" spans="1:8" x14ac:dyDescent="0.25">
      <c r="A4205" t="s">
        <v>5188</v>
      </c>
      <c r="B4205" t="s">
        <v>5025</v>
      </c>
      <c r="C4205" t="s">
        <v>5016</v>
      </c>
      <c r="D4205" s="1">
        <v>37884</v>
      </c>
      <c r="E4205" s="1">
        <v>26518.799999999999</v>
      </c>
      <c r="F4205" s="1">
        <v>11365.2</v>
      </c>
      <c r="G4205" s="50">
        <v>3</v>
      </c>
      <c r="H4205" s="50">
        <f t="shared" si="65"/>
        <v>1</v>
      </c>
    </row>
    <row r="4206" spans="1:8" x14ac:dyDescent="0.25">
      <c r="A4206" t="s">
        <v>5184</v>
      </c>
      <c r="B4206" t="s">
        <v>5020</v>
      </c>
      <c r="C4206" t="s">
        <v>5017</v>
      </c>
      <c r="D4206" s="1">
        <v>141151.5</v>
      </c>
      <c r="E4206" s="1">
        <v>98806.05</v>
      </c>
      <c r="F4206" s="1">
        <v>42345.45</v>
      </c>
      <c r="G4206" s="50">
        <v>10</v>
      </c>
      <c r="H4206" s="50">
        <f t="shared" si="65"/>
        <v>1</v>
      </c>
    </row>
    <row r="4207" spans="1:8" x14ac:dyDescent="0.25">
      <c r="A4207" t="s">
        <v>5193</v>
      </c>
      <c r="B4207" t="s">
        <v>5019</v>
      </c>
      <c r="C4207" t="s">
        <v>5016</v>
      </c>
      <c r="D4207" s="1">
        <v>358996</v>
      </c>
      <c r="E4207" s="1">
        <v>251297.2</v>
      </c>
      <c r="F4207" s="1">
        <v>107698.8</v>
      </c>
      <c r="G4207" s="50">
        <v>11</v>
      </c>
      <c r="H4207" s="50">
        <f t="shared" si="65"/>
        <v>1</v>
      </c>
    </row>
    <row r="4208" spans="1:8" x14ac:dyDescent="0.25">
      <c r="A4208" t="s">
        <v>5193</v>
      </c>
      <c r="B4208" t="s">
        <v>5024</v>
      </c>
      <c r="C4208" t="s">
        <v>5016</v>
      </c>
      <c r="D4208" s="1">
        <v>61062</v>
      </c>
      <c r="E4208" s="1">
        <v>42743.4</v>
      </c>
      <c r="F4208" s="1">
        <v>18318.599999999999</v>
      </c>
      <c r="G4208" s="50">
        <v>6</v>
      </c>
      <c r="H4208" s="50">
        <f t="shared" si="65"/>
        <v>1</v>
      </c>
    </row>
    <row r="4209" spans="1:8" x14ac:dyDescent="0.25">
      <c r="A4209" t="s">
        <v>5190</v>
      </c>
      <c r="B4209" t="s">
        <v>5021</v>
      </c>
      <c r="C4209" t="s">
        <v>5014</v>
      </c>
      <c r="D4209" s="1">
        <v>99276.800000000003</v>
      </c>
      <c r="E4209" s="1">
        <v>69493.759999999995</v>
      </c>
      <c r="F4209" s="1">
        <v>29783.040000000001</v>
      </c>
      <c r="G4209" s="50">
        <v>10</v>
      </c>
      <c r="H4209" s="50">
        <f t="shared" si="65"/>
        <v>1</v>
      </c>
    </row>
    <row r="4210" spans="1:8" x14ac:dyDescent="0.25">
      <c r="A4210" t="s">
        <v>5183</v>
      </c>
      <c r="B4210" t="s">
        <v>5026</v>
      </c>
      <c r="C4210" t="s">
        <v>5014</v>
      </c>
      <c r="D4210" s="1">
        <v>39018.9</v>
      </c>
      <c r="E4210" s="1">
        <v>27313.23</v>
      </c>
      <c r="F4210" s="1">
        <v>11705.67</v>
      </c>
      <c r="G4210" s="50">
        <v>5</v>
      </c>
      <c r="H4210" s="50">
        <f t="shared" si="65"/>
        <v>1</v>
      </c>
    </row>
    <row r="4211" spans="1:8" x14ac:dyDescent="0.25">
      <c r="A4211" t="s">
        <v>5186</v>
      </c>
      <c r="B4211" t="s">
        <v>5020</v>
      </c>
      <c r="C4211" t="s">
        <v>5015</v>
      </c>
      <c r="D4211" s="1">
        <v>279320</v>
      </c>
      <c r="E4211" s="1">
        <v>195524</v>
      </c>
      <c r="F4211" s="1">
        <v>83796</v>
      </c>
      <c r="G4211" s="50">
        <v>10</v>
      </c>
      <c r="H4211" s="50">
        <f t="shared" si="65"/>
        <v>1</v>
      </c>
    </row>
    <row r="4212" spans="1:8" x14ac:dyDescent="0.25">
      <c r="A4212" t="s">
        <v>5190</v>
      </c>
      <c r="B4212" t="s">
        <v>5021</v>
      </c>
      <c r="C4212" t="s">
        <v>5017</v>
      </c>
      <c r="D4212" s="1">
        <v>68827</v>
      </c>
      <c r="E4212" s="1">
        <v>48178.9</v>
      </c>
      <c r="F4212" s="1">
        <v>20648.099999999999</v>
      </c>
      <c r="G4212" s="50">
        <v>11</v>
      </c>
      <c r="H4212" s="50">
        <f t="shared" si="65"/>
        <v>1</v>
      </c>
    </row>
    <row r="4213" spans="1:8" x14ac:dyDescent="0.25">
      <c r="A4213" t="s">
        <v>5186</v>
      </c>
      <c r="B4213" t="s">
        <v>5021</v>
      </c>
      <c r="C4213" t="s">
        <v>5015</v>
      </c>
      <c r="D4213" s="1">
        <v>154764</v>
      </c>
      <c r="E4213" s="1">
        <v>108334.8</v>
      </c>
      <c r="F4213" s="1">
        <v>46429.2</v>
      </c>
      <c r="G4213" s="50">
        <v>5</v>
      </c>
      <c r="H4213" s="50">
        <f t="shared" si="65"/>
        <v>1</v>
      </c>
    </row>
    <row r="4214" spans="1:8" x14ac:dyDescent="0.25">
      <c r="A4214" t="s">
        <v>5183</v>
      </c>
      <c r="B4214" t="s">
        <v>5022</v>
      </c>
      <c r="C4214" t="s">
        <v>5016</v>
      </c>
      <c r="D4214" s="1">
        <v>153145.07999999999</v>
      </c>
      <c r="E4214" s="1">
        <v>107201.556</v>
      </c>
      <c r="F4214" s="1">
        <v>45943.523999999998</v>
      </c>
      <c r="G4214" s="50">
        <v>11</v>
      </c>
      <c r="H4214" s="50">
        <f t="shared" si="65"/>
        <v>1</v>
      </c>
    </row>
    <row r="4215" spans="1:8" x14ac:dyDescent="0.25">
      <c r="A4215" t="s">
        <v>5183</v>
      </c>
      <c r="B4215" t="s">
        <v>5024</v>
      </c>
      <c r="C4215" t="s">
        <v>5015</v>
      </c>
      <c r="D4215" s="1">
        <v>140070</v>
      </c>
      <c r="E4215" s="1">
        <v>98049</v>
      </c>
      <c r="F4215" s="1">
        <v>42021</v>
      </c>
      <c r="G4215" s="50">
        <v>5</v>
      </c>
      <c r="H4215" s="50">
        <f t="shared" si="65"/>
        <v>1</v>
      </c>
    </row>
    <row r="4216" spans="1:8" x14ac:dyDescent="0.25">
      <c r="A4216" t="s">
        <v>5190</v>
      </c>
      <c r="B4216" t="s">
        <v>5025</v>
      </c>
      <c r="C4216" t="s">
        <v>5013</v>
      </c>
      <c r="D4216" s="1">
        <v>63570.32</v>
      </c>
      <c r="E4216" s="1">
        <v>44499.224000000002</v>
      </c>
      <c r="F4216" s="1">
        <v>19071.096000000001</v>
      </c>
      <c r="G4216" s="50">
        <v>2</v>
      </c>
      <c r="H4216" s="50">
        <f t="shared" si="65"/>
        <v>1</v>
      </c>
    </row>
    <row r="4217" spans="1:8" x14ac:dyDescent="0.25">
      <c r="A4217" t="s">
        <v>5194</v>
      </c>
      <c r="B4217" t="s">
        <v>5026</v>
      </c>
      <c r="C4217" t="s">
        <v>5013</v>
      </c>
      <c r="D4217" s="1">
        <v>138427.51999999999</v>
      </c>
      <c r="E4217" s="1">
        <v>96899.263999999996</v>
      </c>
      <c r="F4217" s="1">
        <v>41528.256000000001</v>
      </c>
      <c r="G4217" s="50">
        <v>8</v>
      </c>
      <c r="H4217" s="50">
        <f t="shared" si="65"/>
        <v>1</v>
      </c>
    </row>
    <row r="4218" spans="1:8" x14ac:dyDescent="0.25">
      <c r="A4218" t="s">
        <v>5188</v>
      </c>
      <c r="B4218" t="s">
        <v>5026</v>
      </c>
      <c r="C4218" t="s">
        <v>5013</v>
      </c>
      <c r="D4218" s="1">
        <v>184032.16</v>
      </c>
      <c r="E4218" s="1">
        <v>128822.512</v>
      </c>
      <c r="F4218" s="1">
        <v>55209.648000000001</v>
      </c>
      <c r="G4218" s="50">
        <v>8</v>
      </c>
      <c r="H4218" s="50">
        <f t="shared" si="65"/>
        <v>1</v>
      </c>
    </row>
    <row r="4219" spans="1:8" x14ac:dyDescent="0.25">
      <c r="A4219" t="s">
        <v>5192</v>
      </c>
      <c r="B4219" t="s">
        <v>5022</v>
      </c>
      <c r="C4219" t="s">
        <v>5017</v>
      </c>
      <c r="D4219" s="1">
        <v>131472</v>
      </c>
      <c r="E4219" s="1">
        <v>92030.399999999994</v>
      </c>
      <c r="F4219" s="1">
        <v>39441.599999999999</v>
      </c>
      <c r="G4219" s="50">
        <v>10</v>
      </c>
      <c r="H4219" s="50">
        <f t="shared" si="65"/>
        <v>1</v>
      </c>
    </row>
    <row r="4220" spans="1:8" x14ac:dyDescent="0.25">
      <c r="A4220" t="s">
        <v>5185</v>
      </c>
      <c r="B4220" t="s">
        <v>5026</v>
      </c>
      <c r="C4220" t="s">
        <v>5014</v>
      </c>
      <c r="D4220" s="1">
        <v>243068</v>
      </c>
      <c r="E4220" s="1">
        <v>170147.6</v>
      </c>
      <c r="F4220" s="1">
        <v>72920.399999999994</v>
      </c>
      <c r="G4220" s="50">
        <v>7</v>
      </c>
      <c r="H4220" s="50">
        <f t="shared" si="65"/>
        <v>1</v>
      </c>
    </row>
    <row r="4221" spans="1:8" x14ac:dyDescent="0.25">
      <c r="A4221" t="s">
        <v>5183</v>
      </c>
      <c r="B4221" t="s">
        <v>5025</v>
      </c>
      <c r="C4221" t="s">
        <v>5016</v>
      </c>
      <c r="D4221" s="1">
        <v>125592.6</v>
      </c>
      <c r="E4221" s="1">
        <v>87914.82</v>
      </c>
      <c r="F4221" s="1">
        <v>37677.78</v>
      </c>
      <c r="G4221" s="50">
        <v>4</v>
      </c>
      <c r="H4221" s="50">
        <f t="shared" si="65"/>
        <v>1</v>
      </c>
    </row>
    <row r="4222" spans="1:8" x14ac:dyDescent="0.25">
      <c r="A4222" t="s">
        <v>5187</v>
      </c>
      <c r="B4222" t="s">
        <v>5025</v>
      </c>
      <c r="C4222" t="s">
        <v>5014</v>
      </c>
      <c r="D4222" s="1">
        <v>8510</v>
      </c>
      <c r="E4222" s="1">
        <v>5957</v>
      </c>
      <c r="F4222" s="1">
        <v>2553</v>
      </c>
      <c r="G4222" s="50">
        <v>1</v>
      </c>
      <c r="H4222" s="50">
        <f t="shared" si="65"/>
        <v>1</v>
      </c>
    </row>
    <row r="4223" spans="1:8" x14ac:dyDescent="0.25">
      <c r="A4223" t="s">
        <v>5184</v>
      </c>
      <c r="B4223" t="s">
        <v>5020</v>
      </c>
      <c r="C4223" t="s">
        <v>5016</v>
      </c>
      <c r="D4223" s="1">
        <v>85753.2</v>
      </c>
      <c r="E4223" s="1">
        <v>60027.24</v>
      </c>
      <c r="F4223" s="1">
        <v>25725.96</v>
      </c>
      <c r="G4223" s="50">
        <v>12</v>
      </c>
      <c r="H4223" s="50">
        <f t="shared" si="65"/>
        <v>1</v>
      </c>
    </row>
    <row r="4224" spans="1:8" x14ac:dyDescent="0.25">
      <c r="A4224" t="s">
        <v>5193</v>
      </c>
      <c r="B4224" t="s">
        <v>5021</v>
      </c>
      <c r="C4224" t="s">
        <v>5014</v>
      </c>
      <c r="D4224" s="1">
        <v>29936</v>
      </c>
      <c r="E4224" s="1">
        <v>20955.2</v>
      </c>
      <c r="F4224" s="1">
        <v>8980.7999999999993</v>
      </c>
      <c r="G4224" s="50">
        <v>2</v>
      </c>
      <c r="H4224" s="50">
        <f t="shared" si="65"/>
        <v>1</v>
      </c>
    </row>
    <row r="4225" spans="1:8" x14ac:dyDescent="0.25">
      <c r="A4225" t="s">
        <v>5191</v>
      </c>
      <c r="B4225" t="s">
        <v>5026</v>
      </c>
      <c r="C4225" t="s">
        <v>5013</v>
      </c>
      <c r="D4225" s="1">
        <v>95230.399999999994</v>
      </c>
      <c r="E4225" s="1">
        <v>66661.279999999999</v>
      </c>
      <c r="F4225" s="1">
        <v>28569.119999999999</v>
      </c>
      <c r="G4225" s="50">
        <v>4</v>
      </c>
      <c r="H4225" s="50">
        <f t="shared" si="65"/>
        <v>1</v>
      </c>
    </row>
    <row r="4226" spans="1:8" x14ac:dyDescent="0.25">
      <c r="A4226" t="s">
        <v>5193</v>
      </c>
      <c r="B4226" t="s">
        <v>5021</v>
      </c>
      <c r="C4226" t="s">
        <v>5013</v>
      </c>
      <c r="D4226" s="1">
        <v>240943.78</v>
      </c>
      <c r="E4226" s="1">
        <v>168660.64600000001</v>
      </c>
      <c r="F4226" s="1">
        <v>72283.134000000005</v>
      </c>
      <c r="G4226" s="50">
        <v>11</v>
      </c>
      <c r="H4226" s="50">
        <f t="shared" si="65"/>
        <v>1</v>
      </c>
    </row>
    <row r="4227" spans="1:8" x14ac:dyDescent="0.25">
      <c r="A4227" t="s">
        <v>5192</v>
      </c>
      <c r="B4227" t="s">
        <v>5023</v>
      </c>
      <c r="C4227" t="s">
        <v>5017</v>
      </c>
      <c r="D4227" s="1">
        <v>83903.039999999994</v>
      </c>
      <c r="E4227" s="1">
        <v>58732.127999999997</v>
      </c>
      <c r="F4227" s="1">
        <v>25170.912</v>
      </c>
      <c r="G4227" s="50">
        <v>9</v>
      </c>
      <c r="H4227" s="50">
        <f t="shared" ref="H4227:H4290" si="66">SUBTOTAL(103,A4227)</f>
        <v>1</v>
      </c>
    </row>
    <row r="4228" spans="1:8" x14ac:dyDescent="0.25">
      <c r="A4228" t="s">
        <v>5192</v>
      </c>
      <c r="B4228" t="s">
        <v>5025</v>
      </c>
      <c r="C4228" t="s">
        <v>5016</v>
      </c>
      <c r="D4228" s="1">
        <v>180131.84</v>
      </c>
      <c r="E4228" s="1">
        <v>126092.288</v>
      </c>
      <c r="F4228" s="1">
        <v>54039.552000000003</v>
      </c>
      <c r="G4228" s="50">
        <v>8</v>
      </c>
      <c r="H4228" s="50">
        <f t="shared" si="66"/>
        <v>1</v>
      </c>
    </row>
    <row r="4229" spans="1:8" x14ac:dyDescent="0.25">
      <c r="A4229" t="s">
        <v>5187</v>
      </c>
      <c r="B4229" t="s">
        <v>5025</v>
      </c>
      <c r="C4229" t="s">
        <v>5015</v>
      </c>
      <c r="D4229" s="1">
        <v>52414.559999999998</v>
      </c>
      <c r="E4229" s="1">
        <v>36690.192000000003</v>
      </c>
      <c r="F4229" s="1">
        <v>15724.368</v>
      </c>
      <c r="G4229" s="50">
        <v>11</v>
      </c>
      <c r="H4229" s="50">
        <f t="shared" si="66"/>
        <v>1</v>
      </c>
    </row>
    <row r="4230" spans="1:8" x14ac:dyDescent="0.25">
      <c r="A4230" t="s">
        <v>5191</v>
      </c>
      <c r="B4230" t="s">
        <v>5023</v>
      </c>
      <c r="C4230" t="s">
        <v>5016</v>
      </c>
      <c r="D4230" s="1">
        <v>266776.56</v>
      </c>
      <c r="E4230" s="1">
        <v>186743.592</v>
      </c>
      <c r="F4230" s="1">
        <v>80032.967999999993</v>
      </c>
      <c r="G4230" s="50">
        <v>9</v>
      </c>
      <c r="H4230" s="50">
        <f t="shared" si="66"/>
        <v>1</v>
      </c>
    </row>
    <row r="4231" spans="1:8" x14ac:dyDescent="0.25">
      <c r="A4231" t="s">
        <v>5187</v>
      </c>
      <c r="B4231" t="s">
        <v>5023</v>
      </c>
      <c r="C4231" t="s">
        <v>5016</v>
      </c>
      <c r="D4231" s="1">
        <v>119929.95</v>
      </c>
      <c r="E4231" s="1">
        <v>83950.964999999997</v>
      </c>
      <c r="F4231" s="1">
        <v>35978.985000000001</v>
      </c>
      <c r="G4231" s="50">
        <v>5</v>
      </c>
      <c r="H4231" s="50">
        <f t="shared" si="66"/>
        <v>1</v>
      </c>
    </row>
    <row r="4232" spans="1:8" x14ac:dyDescent="0.25">
      <c r="A4232" t="s">
        <v>5186</v>
      </c>
      <c r="B4232" t="s">
        <v>5021</v>
      </c>
      <c r="C4232" t="s">
        <v>5014</v>
      </c>
      <c r="D4232" s="1">
        <v>138830</v>
      </c>
      <c r="E4232" s="1">
        <v>97181</v>
      </c>
      <c r="F4232" s="1">
        <v>41649</v>
      </c>
      <c r="G4232" s="50">
        <v>10</v>
      </c>
      <c r="H4232" s="50">
        <f t="shared" si="66"/>
        <v>1</v>
      </c>
    </row>
    <row r="4233" spans="1:8" x14ac:dyDescent="0.25">
      <c r="A4233" t="s">
        <v>5186</v>
      </c>
      <c r="B4233" t="s">
        <v>5021</v>
      </c>
      <c r="C4233" t="s">
        <v>5016</v>
      </c>
      <c r="D4233" s="1">
        <v>180039.78</v>
      </c>
      <c r="E4233" s="1">
        <v>126027.84600000001</v>
      </c>
      <c r="F4233" s="1">
        <v>54011.934000000001</v>
      </c>
      <c r="G4233" s="50">
        <v>9</v>
      </c>
      <c r="H4233" s="50">
        <f t="shared" si="66"/>
        <v>1</v>
      </c>
    </row>
    <row r="4234" spans="1:8" x14ac:dyDescent="0.25">
      <c r="A4234" t="s">
        <v>5190</v>
      </c>
      <c r="B4234" t="s">
        <v>5023</v>
      </c>
      <c r="C4234" t="s">
        <v>5013</v>
      </c>
      <c r="D4234" s="1">
        <v>91732.4</v>
      </c>
      <c r="E4234" s="1">
        <v>64212.68</v>
      </c>
      <c r="F4234" s="1">
        <v>27519.72</v>
      </c>
      <c r="G4234" s="50">
        <v>5</v>
      </c>
      <c r="H4234" s="50">
        <f t="shared" si="66"/>
        <v>1</v>
      </c>
    </row>
    <row r="4235" spans="1:8" x14ac:dyDescent="0.25">
      <c r="A4235" t="s">
        <v>5186</v>
      </c>
      <c r="B4235" t="s">
        <v>5024</v>
      </c>
      <c r="C4235" t="s">
        <v>5017</v>
      </c>
      <c r="D4235" s="1">
        <v>8149</v>
      </c>
      <c r="E4235" s="1">
        <v>5704.3</v>
      </c>
      <c r="F4235" s="1">
        <v>2444.6999999999998</v>
      </c>
      <c r="G4235" s="50">
        <v>1</v>
      </c>
      <c r="H4235" s="50">
        <f t="shared" si="66"/>
        <v>1</v>
      </c>
    </row>
    <row r="4236" spans="1:8" x14ac:dyDescent="0.25">
      <c r="A4236" t="s">
        <v>5191</v>
      </c>
      <c r="B4236" t="s">
        <v>5025</v>
      </c>
      <c r="C4236" t="s">
        <v>5015</v>
      </c>
      <c r="D4236" s="1">
        <v>134755.5</v>
      </c>
      <c r="E4236" s="1">
        <v>94328.85</v>
      </c>
      <c r="F4236" s="1">
        <v>40426.65</v>
      </c>
      <c r="G4236" s="50">
        <v>5</v>
      </c>
      <c r="H4236" s="50">
        <f t="shared" si="66"/>
        <v>1</v>
      </c>
    </row>
    <row r="4237" spans="1:8" x14ac:dyDescent="0.25">
      <c r="A4237" t="s">
        <v>5183</v>
      </c>
      <c r="B4237" t="s">
        <v>5021</v>
      </c>
      <c r="C4237" t="s">
        <v>5015</v>
      </c>
      <c r="D4237" s="1">
        <v>118304.16</v>
      </c>
      <c r="E4237" s="1">
        <v>82812.911999999997</v>
      </c>
      <c r="F4237" s="1">
        <v>35491.248</v>
      </c>
      <c r="G4237" s="50">
        <v>6</v>
      </c>
      <c r="H4237" s="50">
        <f t="shared" si="66"/>
        <v>1</v>
      </c>
    </row>
    <row r="4238" spans="1:8" x14ac:dyDescent="0.25">
      <c r="A4238" t="s">
        <v>5187</v>
      </c>
      <c r="B4238" t="s">
        <v>5019</v>
      </c>
      <c r="C4238" t="s">
        <v>5016</v>
      </c>
      <c r="D4238" s="1">
        <v>97992</v>
      </c>
      <c r="E4238" s="1">
        <v>68594.399999999994</v>
      </c>
      <c r="F4238" s="1">
        <v>29397.599999999999</v>
      </c>
      <c r="G4238" s="50">
        <v>8</v>
      </c>
      <c r="H4238" s="50">
        <f t="shared" si="66"/>
        <v>1</v>
      </c>
    </row>
    <row r="4239" spans="1:8" x14ac:dyDescent="0.25">
      <c r="A4239" t="s">
        <v>5191</v>
      </c>
      <c r="B4239" t="s">
        <v>5020</v>
      </c>
      <c r="C4239" t="s">
        <v>5014</v>
      </c>
      <c r="D4239" s="1">
        <v>358872.6</v>
      </c>
      <c r="E4239" s="1">
        <v>251210.82</v>
      </c>
      <c r="F4239" s="1">
        <v>107661.78</v>
      </c>
      <c r="G4239" s="50">
        <v>12</v>
      </c>
      <c r="H4239" s="50">
        <f t="shared" si="66"/>
        <v>1</v>
      </c>
    </row>
    <row r="4240" spans="1:8" x14ac:dyDescent="0.25">
      <c r="A4240" t="s">
        <v>5188</v>
      </c>
      <c r="B4240" t="s">
        <v>5020</v>
      </c>
      <c r="C4240" t="s">
        <v>5016</v>
      </c>
      <c r="D4240" s="1">
        <v>62538</v>
      </c>
      <c r="E4240" s="1">
        <v>43776.6</v>
      </c>
      <c r="F4240" s="1">
        <v>18761.400000000001</v>
      </c>
      <c r="G4240" s="50">
        <v>7</v>
      </c>
      <c r="H4240" s="50">
        <f t="shared" si="66"/>
        <v>1</v>
      </c>
    </row>
    <row r="4241" spans="1:8" x14ac:dyDescent="0.25">
      <c r="A4241" t="s">
        <v>5189</v>
      </c>
      <c r="B4241" t="s">
        <v>5020</v>
      </c>
      <c r="C4241" t="s">
        <v>5017</v>
      </c>
      <c r="D4241" s="1">
        <v>35838</v>
      </c>
      <c r="E4241" s="1">
        <v>25086.6</v>
      </c>
      <c r="F4241" s="1">
        <v>10751.4</v>
      </c>
      <c r="G4241" s="50">
        <v>4</v>
      </c>
      <c r="H4241" s="50">
        <f t="shared" si="66"/>
        <v>1</v>
      </c>
    </row>
    <row r="4242" spans="1:8" x14ac:dyDescent="0.25">
      <c r="A4242" t="s">
        <v>5193</v>
      </c>
      <c r="B4242" t="s">
        <v>5021</v>
      </c>
      <c r="C4242" t="s">
        <v>5014</v>
      </c>
      <c r="D4242" s="1">
        <v>23302</v>
      </c>
      <c r="E4242" s="1">
        <v>16311.4</v>
      </c>
      <c r="F4242" s="1">
        <v>6990.6</v>
      </c>
      <c r="G4242" s="50">
        <v>2</v>
      </c>
      <c r="H4242" s="50">
        <f t="shared" si="66"/>
        <v>1</v>
      </c>
    </row>
    <row r="4243" spans="1:8" x14ac:dyDescent="0.25">
      <c r="A4243" t="s">
        <v>5189</v>
      </c>
      <c r="B4243" t="s">
        <v>5021</v>
      </c>
      <c r="C4243" t="s">
        <v>5015</v>
      </c>
      <c r="D4243" s="1">
        <v>80543.039999999994</v>
      </c>
      <c r="E4243" s="1">
        <v>56380.127999999997</v>
      </c>
      <c r="F4243" s="1">
        <v>24162.912</v>
      </c>
      <c r="G4243" s="50">
        <v>12</v>
      </c>
      <c r="H4243" s="50">
        <f t="shared" si="66"/>
        <v>1</v>
      </c>
    </row>
    <row r="4244" spans="1:8" x14ac:dyDescent="0.25">
      <c r="A4244" t="s">
        <v>5192</v>
      </c>
      <c r="B4244" t="s">
        <v>5025</v>
      </c>
      <c r="C4244" t="s">
        <v>5013</v>
      </c>
      <c r="D4244" s="1">
        <v>28495.98</v>
      </c>
      <c r="E4244" s="1">
        <v>19947.186000000002</v>
      </c>
      <c r="F4244" s="1">
        <v>8548.7939999999999</v>
      </c>
      <c r="G4244" s="50">
        <v>3</v>
      </c>
      <c r="H4244" s="50">
        <f t="shared" si="66"/>
        <v>1</v>
      </c>
    </row>
    <row r="4245" spans="1:8" x14ac:dyDescent="0.25">
      <c r="A4245" t="s">
        <v>5189</v>
      </c>
      <c r="B4245" t="s">
        <v>5025</v>
      </c>
      <c r="C4245" t="s">
        <v>5016</v>
      </c>
      <c r="D4245" s="1">
        <v>378396</v>
      </c>
      <c r="E4245" s="1">
        <v>264877.2</v>
      </c>
      <c r="F4245" s="1">
        <v>113518.8</v>
      </c>
      <c r="G4245" s="50">
        <v>12</v>
      </c>
      <c r="H4245" s="50">
        <f t="shared" si="66"/>
        <v>1</v>
      </c>
    </row>
    <row r="4246" spans="1:8" x14ac:dyDescent="0.25">
      <c r="A4246" t="s">
        <v>5193</v>
      </c>
      <c r="B4246" t="s">
        <v>5021</v>
      </c>
      <c r="C4246" t="s">
        <v>5017</v>
      </c>
      <c r="D4246" s="1">
        <v>238539</v>
      </c>
      <c r="E4246" s="1">
        <v>166977.29999999999</v>
      </c>
      <c r="F4246" s="1">
        <v>71561.7</v>
      </c>
      <c r="G4246" s="50">
        <v>7</v>
      </c>
      <c r="H4246" s="50">
        <f t="shared" si="66"/>
        <v>1</v>
      </c>
    </row>
    <row r="4247" spans="1:8" x14ac:dyDescent="0.25">
      <c r="A4247" t="s">
        <v>5187</v>
      </c>
      <c r="B4247" t="s">
        <v>5024</v>
      </c>
      <c r="C4247" t="s">
        <v>5014</v>
      </c>
      <c r="D4247" s="1">
        <v>99176</v>
      </c>
      <c r="E4247" s="1">
        <v>69423.199999999997</v>
      </c>
      <c r="F4247" s="1">
        <v>29752.799999999999</v>
      </c>
      <c r="G4247" s="50">
        <v>11</v>
      </c>
      <c r="H4247" s="50">
        <f t="shared" si="66"/>
        <v>1</v>
      </c>
    </row>
    <row r="4248" spans="1:8" x14ac:dyDescent="0.25">
      <c r="A4248" t="s">
        <v>5185</v>
      </c>
      <c r="B4248" t="s">
        <v>5023</v>
      </c>
      <c r="C4248" t="s">
        <v>5013</v>
      </c>
      <c r="D4248" s="1">
        <v>30891.84</v>
      </c>
      <c r="E4248" s="1">
        <v>21624.288</v>
      </c>
      <c r="F4248" s="1">
        <v>9267.5519999999997</v>
      </c>
      <c r="G4248" s="50">
        <v>2</v>
      </c>
      <c r="H4248" s="50">
        <f t="shared" si="66"/>
        <v>1</v>
      </c>
    </row>
    <row r="4249" spans="1:8" x14ac:dyDescent="0.25">
      <c r="A4249" t="s">
        <v>5183</v>
      </c>
      <c r="B4249" t="s">
        <v>5020</v>
      </c>
      <c r="C4249" t="s">
        <v>5013</v>
      </c>
      <c r="D4249" s="1">
        <v>27593.7</v>
      </c>
      <c r="E4249" s="1">
        <v>19315.59</v>
      </c>
      <c r="F4249" s="1">
        <v>8278.11</v>
      </c>
      <c r="G4249" s="50">
        <v>6</v>
      </c>
      <c r="H4249" s="50">
        <f t="shared" si="66"/>
        <v>1</v>
      </c>
    </row>
    <row r="4250" spans="1:8" x14ac:dyDescent="0.25">
      <c r="A4250" t="s">
        <v>5184</v>
      </c>
      <c r="B4250" t="s">
        <v>5024</v>
      </c>
      <c r="C4250" t="s">
        <v>5013</v>
      </c>
      <c r="D4250" s="1">
        <v>226534.32</v>
      </c>
      <c r="E4250" s="1">
        <v>158574.024</v>
      </c>
      <c r="F4250" s="1">
        <v>67960.296000000002</v>
      </c>
      <c r="G4250" s="50">
        <v>6</v>
      </c>
      <c r="H4250" s="50">
        <f t="shared" si="66"/>
        <v>1</v>
      </c>
    </row>
    <row r="4251" spans="1:8" x14ac:dyDescent="0.25">
      <c r="A4251" t="s">
        <v>5186</v>
      </c>
      <c r="B4251" t="s">
        <v>5026</v>
      </c>
      <c r="C4251" t="s">
        <v>5013</v>
      </c>
      <c r="D4251" s="1">
        <v>173999.7</v>
      </c>
      <c r="E4251" s="1">
        <v>121799.79</v>
      </c>
      <c r="F4251" s="1">
        <v>52199.91</v>
      </c>
      <c r="G4251" s="50">
        <v>6</v>
      </c>
      <c r="H4251" s="50">
        <f t="shared" si="66"/>
        <v>1</v>
      </c>
    </row>
    <row r="4252" spans="1:8" x14ac:dyDescent="0.25">
      <c r="A4252" t="s">
        <v>5185</v>
      </c>
      <c r="B4252" t="s">
        <v>5019</v>
      </c>
      <c r="C4252" t="s">
        <v>5016</v>
      </c>
      <c r="D4252" s="1">
        <v>154103.04000000001</v>
      </c>
      <c r="E4252" s="1">
        <v>107872.128</v>
      </c>
      <c r="F4252" s="1">
        <v>46230.911999999997</v>
      </c>
      <c r="G4252" s="50">
        <v>7</v>
      </c>
      <c r="H4252" s="50">
        <f t="shared" si="66"/>
        <v>1</v>
      </c>
    </row>
    <row r="4253" spans="1:8" x14ac:dyDescent="0.25">
      <c r="A4253" t="s">
        <v>5194</v>
      </c>
      <c r="B4253" t="s">
        <v>5020</v>
      </c>
      <c r="C4253" t="s">
        <v>5016</v>
      </c>
      <c r="D4253" s="1">
        <v>35984.85</v>
      </c>
      <c r="E4253" s="1">
        <v>25189.395</v>
      </c>
      <c r="F4253" s="1">
        <v>10795.455</v>
      </c>
      <c r="G4253" s="50">
        <v>1</v>
      </c>
      <c r="H4253" s="50">
        <f t="shared" si="66"/>
        <v>1</v>
      </c>
    </row>
    <row r="4254" spans="1:8" x14ac:dyDescent="0.25">
      <c r="A4254" t="s">
        <v>5184</v>
      </c>
      <c r="B4254" t="s">
        <v>5022</v>
      </c>
      <c r="C4254" t="s">
        <v>5015</v>
      </c>
      <c r="D4254" s="1">
        <v>12150.6</v>
      </c>
      <c r="E4254" s="1">
        <v>8505.42</v>
      </c>
      <c r="F4254" s="1">
        <v>3645.18</v>
      </c>
      <c r="G4254" s="50">
        <v>4</v>
      </c>
      <c r="H4254" s="50">
        <f t="shared" si="66"/>
        <v>1</v>
      </c>
    </row>
    <row r="4255" spans="1:8" x14ac:dyDescent="0.25">
      <c r="A4255" t="s">
        <v>5193</v>
      </c>
      <c r="B4255" t="s">
        <v>5019</v>
      </c>
      <c r="C4255" t="s">
        <v>5014</v>
      </c>
      <c r="D4255" s="1">
        <v>239485.2</v>
      </c>
      <c r="E4255" s="1">
        <v>167639.64000000001</v>
      </c>
      <c r="F4255" s="1">
        <v>71845.56</v>
      </c>
      <c r="G4255" s="50">
        <v>12</v>
      </c>
      <c r="H4255" s="50">
        <f t="shared" si="66"/>
        <v>1</v>
      </c>
    </row>
    <row r="4256" spans="1:8" x14ac:dyDescent="0.25">
      <c r="A4256" t="s">
        <v>5183</v>
      </c>
      <c r="B4256" t="s">
        <v>5020</v>
      </c>
      <c r="C4256" t="s">
        <v>5017</v>
      </c>
      <c r="D4256" s="1">
        <v>226230</v>
      </c>
      <c r="E4256" s="1">
        <v>158361</v>
      </c>
      <c r="F4256" s="1">
        <v>67869</v>
      </c>
      <c r="G4256" s="50">
        <v>10</v>
      </c>
      <c r="H4256" s="50">
        <f t="shared" si="66"/>
        <v>1</v>
      </c>
    </row>
    <row r="4257" spans="1:8" x14ac:dyDescent="0.25">
      <c r="A4257" t="s">
        <v>5194</v>
      </c>
      <c r="B4257" t="s">
        <v>5019</v>
      </c>
      <c r="C4257" t="s">
        <v>5016</v>
      </c>
      <c r="D4257" s="1">
        <v>180900.75</v>
      </c>
      <c r="E4257" s="1">
        <v>126630.52499999999</v>
      </c>
      <c r="F4257" s="1">
        <v>54270.224999999999</v>
      </c>
      <c r="G4257" s="50">
        <v>5</v>
      </c>
      <c r="H4257" s="50">
        <f t="shared" si="66"/>
        <v>1</v>
      </c>
    </row>
    <row r="4258" spans="1:8" x14ac:dyDescent="0.25">
      <c r="A4258" t="s">
        <v>5187</v>
      </c>
      <c r="B4258" t="s">
        <v>5026</v>
      </c>
      <c r="C4258" t="s">
        <v>5017</v>
      </c>
      <c r="D4258" s="1">
        <v>245291.51999999999</v>
      </c>
      <c r="E4258" s="1">
        <v>171704.06400000001</v>
      </c>
      <c r="F4258" s="1">
        <v>73587.456000000006</v>
      </c>
      <c r="G4258" s="50">
        <v>8</v>
      </c>
      <c r="H4258" s="50">
        <f t="shared" si="66"/>
        <v>1</v>
      </c>
    </row>
    <row r="4259" spans="1:8" x14ac:dyDescent="0.25">
      <c r="A4259" t="s">
        <v>5190</v>
      </c>
      <c r="B4259" t="s">
        <v>5025</v>
      </c>
      <c r="C4259" t="s">
        <v>5016</v>
      </c>
      <c r="D4259" s="1">
        <v>174465</v>
      </c>
      <c r="E4259" s="1">
        <v>122125.5</v>
      </c>
      <c r="F4259" s="1">
        <v>52339.5</v>
      </c>
      <c r="G4259" s="50">
        <v>5</v>
      </c>
      <c r="H4259" s="50">
        <f t="shared" si="66"/>
        <v>1</v>
      </c>
    </row>
    <row r="4260" spans="1:8" x14ac:dyDescent="0.25">
      <c r="A4260" t="s">
        <v>5188</v>
      </c>
      <c r="B4260" t="s">
        <v>5022</v>
      </c>
      <c r="C4260" t="s">
        <v>5017</v>
      </c>
      <c r="D4260" s="1">
        <v>236513.52</v>
      </c>
      <c r="E4260" s="1">
        <v>165559.46400000001</v>
      </c>
      <c r="F4260" s="1">
        <v>70954.055999999997</v>
      </c>
      <c r="G4260" s="50">
        <v>8</v>
      </c>
      <c r="H4260" s="50">
        <f t="shared" si="66"/>
        <v>1</v>
      </c>
    </row>
    <row r="4261" spans="1:8" x14ac:dyDescent="0.25">
      <c r="A4261" t="s">
        <v>5187</v>
      </c>
      <c r="B4261" t="s">
        <v>5023</v>
      </c>
      <c r="C4261" t="s">
        <v>5016</v>
      </c>
      <c r="D4261" s="1">
        <v>270502.71999999997</v>
      </c>
      <c r="E4261" s="1">
        <v>189351.90400000001</v>
      </c>
      <c r="F4261" s="1">
        <v>81150.816000000006</v>
      </c>
      <c r="G4261" s="50">
        <v>8</v>
      </c>
      <c r="H4261" s="50">
        <f t="shared" si="66"/>
        <v>1</v>
      </c>
    </row>
    <row r="4262" spans="1:8" x14ac:dyDescent="0.25">
      <c r="A4262" t="s">
        <v>5192</v>
      </c>
      <c r="B4262" t="s">
        <v>5026</v>
      </c>
      <c r="C4262" t="s">
        <v>5015</v>
      </c>
      <c r="D4262" s="1">
        <v>278670</v>
      </c>
      <c r="E4262" s="1">
        <v>195069</v>
      </c>
      <c r="F4262" s="1">
        <v>83601</v>
      </c>
      <c r="G4262" s="50">
        <v>10</v>
      </c>
      <c r="H4262" s="50">
        <f t="shared" si="66"/>
        <v>1</v>
      </c>
    </row>
    <row r="4263" spans="1:8" x14ac:dyDescent="0.25">
      <c r="A4263" t="s">
        <v>5189</v>
      </c>
      <c r="B4263" t="s">
        <v>5025</v>
      </c>
      <c r="C4263" t="s">
        <v>5014</v>
      </c>
      <c r="D4263" s="1">
        <v>40920</v>
      </c>
      <c r="E4263" s="1">
        <v>28644</v>
      </c>
      <c r="F4263" s="1">
        <v>12276</v>
      </c>
      <c r="G4263" s="50">
        <v>12</v>
      </c>
      <c r="H4263" s="50">
        <f t="shared" si="66"/>
        <v>1</v>
      </c>
    </row>
    <row r="4264" spans="1:8" x14ac:dyDescent="0.25">
      <c r="A4264" t="s">
        <v>5185</v>
      </c>
      <c r="B4264" t="s">
        <v>5023</v>
      </c>
      <c r="C4264" t="s">
        <v>5017</v>
      </c>
      <c r="D4264" s="1">
        <v>150756</v>
      </c>
      <c r="E4264" s="1">
        <v>105529.2</v>
      </c>
      <c r="F4264" s="1">
        <v>45226.8</v>
      </c>
      <c r="G4264" s="50">
        <v>6</v>
      </c>
      <c r="H4264" s="50">
        <f t="shared" si="66"/>
        <v>1</v>
      </c>
    </row>
    <row r="4265" spans="1:8" x14ac:dyDescent="0.25">
      <c r="A4265" t="s">
        <v>5184</v>
      </c>
      <c r="B4265" t="s">
        <v>5023</v>
      </c>
      <c r="C4265" t="s">
        <v>5014</v>
      </c>
      <c r="D4265" s="1">
        <v>23716.78</v>
      </c>
      <c r="E4265" s="1">
        <v>16601.745999999999</v>
      </c>
      <c r="F4265" s="1">
        <v>7115.0339999999997</v>
      </c>
      <c r="G4265" s="50">
        <v>2</v>
      </c>
      <c r="H4265" s="50">
        <f t="shared" si="66"/>
        <v>1</v>
      </c>
    </row>
    <row r="4266" spans="1:8" x14ac:dyDescent="0.25">
      <c r="A4266" t="s">
        <v>5192</v>
      </c>
      <c r="B4266" t="s">
        <v>5023</v>
      </c>
      <c r="C4266" t="s">
        <v>5013</v>
      </c>
      <c r="D4266" s="1">
        <v>8402.76</v>
      </c>
      <c r="E4266" s="1">
        <v>5881.9319999999998</v>
      </c>
      <c r="F4266" s="1">
        <v>2520.828</v>
      </c>
      <c r="G4266" s="50">
        <v>3</v>
      </c>
      <c r="H4266" s="50">
        <f t="shared" si="66"/>
        <v>1</v>
      </c>
    </row>
    <row r="4267" spans="1:8" x14ac:dyDescent="0.25">
      <c r="A4267" t="s">
        <v>5191</v>
      </c>
      <c r="B4267" t="s">
        <v>5026</v>
      </c>
      <c r="C4267" t="s">
        <v>5013</v>
      </c>
      <c r="D4267" s="1">
        <v>88099.199999999997</v>
      </c>
      <c r="E4267" s="1">
        <v>61669.440000000002</v>
      </c>
      <c r="F4267" s="1">
        <v>26429.759999999998</v>
      </c>
      <c r="G4267" s="50">
        <v>4</v>
      </c>
      <c r="H4267" s="50">
        <f t="shared" si="66"/>
        <v>1</v>
      </c>
    </row>
    <row r="4268" spans="1:8" x14ac:dyDescent="0.25">
      <c r="A4268" t="s">
        <v>5187</v>
      </c>
      <c r="B4268" t="s">
        <v>5026</v>
      </c>
      <c r="C4268" t="s">
        <v>5017</v>
      </c>
      <c r="D4268" s="1">
        <v>87832.5</v>
      </c>
      <c r="E4268" s="1">
        <v>61482.75</v>
      </c>
      <c r="F4268" s="1">
        <v>26349.75</v>
      </c>
      <c r="G4268" s="50">
        <v>5</v>
      </c>
      <c r="H4268" s="50">
        <f t="shared" si="66"/>
        <v>1</v>
      </c>
    </row>
    <row r="4269" spans="1:8" x14ac:dyDescent="0.25">
      <c r="A4269" t="s">
        <v>5188</v>
      </c>
      <c r="B4269" t="s">
        <v>5021</v>
      </c>
      <c r="C4269" t="s">
        <v>5016</v>
      </c>
      <c r="D4269" s="1">
        <v>43730.400000000001</v>
      </c>
      <c r="E4269" s="1">
        <v>30611.279999999999</v>
      </c>
      <c r="F4269" s="1">
        <v>13119.12</v>
      </c>
      <c r="G4269" s="50">
        <v>4</v>
      </c>
      <c r="H4269" s="50">
        <f t="shared" si="66"/>
        <v>1</v>
      </c>
    </row>
    <row r="4270" spans="1:8" x14ac:dyDescent="0.25">
      <c r="A4270" t="s">
        <v>5186</v>
      </c>
      <c r="B4270" t="s">
        <v>5026</v>
      </c>
      <c r="C4270" t="s">
        <v>5015</v>
      </c>
      <c r="D4270" s="1">
        <v>29160</v>
      </c>
      <c r="E4270" s="1">
        <v>20412</v>
      </c>
      <c r="F4270" s="1">
        <v>8748</v>
      </c>
      <c r="G4270" s="50">
        <v>10</v>
      </c>
      <c r="H4270" s="50">
        <f t="shared" si="66"/>
        <v>1</v>
      </c>
    </row>
    <row r="4271" spans="1:8" x14ac:dyDescent="0.25">
      <c r="A4271" t="s">
        <v>5190</v>
      </c>
      <c r="B4271" t="s">
        <v>5024</v>
      </c>
      <c r="C4271" t="s">
        <v>5014</v>
      </c>
      <c r="D4271" s="1">
        <v>399945.6</v>
      </c>
      <c r="E4271" s="1">
        <v>279961.92</v>
      </c>
      <c r="F4271" s="1">
        <v>119983.67999999999</v>
      </c>
      <c r="G4271" s="50">
        <v>12</v>
      </c>
      <c r="H4271" s="50">
        <f t="shared" si="66"/>
        <v>1</v>
      </c>
    </row>
    <row r="4272" spans="1:8" x14ac:dyDescent="0.25">
      <c r="A4272" t="s">
        <v>5188</v>
      </c>
      <c r="B4272" t="s">
        <v>5026</v>
      </c>
      <c r="C4272" t="s">
        <v>5016</v>
      </c>
      <c r="D4272" s="1">
        <v>41280.639999999999</v>
      </c>
      <c r="E4272" s="1">
        <v>28896.448</v>
      </c>
      <c r="F4272" s="1">
        <v>12384.191999999999</v>
      </c>
      <c r="G4272" s="50">
        <v>2</v>
      </c>
      <c r="H4272" s="50">
        <f t="shared" si="66"/>
        <v>1</v>
      </c>
    </row>
    <row r="4273" spans="1:8" x14ac:dyDescent="0.25">
      <c r="A4273" t="s">
        <v>5192</v>
      </c>
      <c r="B4273" t="s">
        <v>5019</v>
      </c>
      <c r="C4273" t="s">
        <v>5017</v>
      </c>
      <c r="D4273" s="1">
        <v>73022.399999999994</v>
      </c>
      <c r="E4273" s="1">
        <v>51115.68</v>
      </c>
      <c r="F4273" s="1">
        <v>21906.720000000001</v>
      </c>
      <c r="G4273" s="50">
        <v>3</v>
      </c>
      <c r="H4273" s="50">
        <f t="shared" si="66"/>
        <v>1</v>
      </c>
    </row>
    <row r="4274" spans="1:8" x14ac:dyDescent="0.25">
      <c r="A4274" t="s">
        <v>5190</v>
      </c>
      <c r="B4274" t="s">
        <v>5026</v>
      </c>
      <c r="C4274" t="s">
        <v>5017</v>
      </c>
      <c r="D4274" s="1">
        <v>367381.3</v>
      </c>
      <c r="E4274" s="1">
        <v>257166.91</v>
      </c>
      <c r="F4274" s="1">
        <v>110214.39</v>
      </c>
      <c r="G4274" s="50">
        <v>11</v>
      </c>
      <c r="H4274" s="50">
        <f t="shared" si="66"/>
        <v>1</v>
      </c>
    </row>
    <row r="4275" spans="1:8" x14ac:dyDescent="0.25">
      <c r="A4275" t="s">
        <v>5191</v>
      </c>
      <c r="B4275" t="s">
        <v>5026</v>
      </c>
      <c r="C4275" t="s">
        <v>5017</v>
      </c>
      <c r="D4275" s="1">
        <v>308571.12</v>
      </c>
      <c r="E4275" s="1">
        <v>215999.78400000001</v>
      </c>
      <c r="F4275" s="1">
        <v>92571.335999999996</v>
      </c>
      <c r="G4275" s="50">
        <v>11</v>
      </c>
      <c r="H4275" s="50">
        <f t="shared" si="66"/>
        <v>1</v>
      </c>
    </row>
    <row r="4276" spans="1:8" x14ac:dyDescent="0.25">
      <c r="A4276" t="s">
        <v>5185</v>
      </c>
      <c r="B4276" t="s">
        <v>5019</v>
      </c>
      <c r="C4276" t="s">
        <v>5015</v>
      </c>
      <c r="D4276" s="1">
        <v>340621.74</v>
      </c>
      <c r="E4276" s="1">
        <v>238435.21799999999</v>
      </c>
      <c r="F4276" s="1">
        <v>102186.522</v>
      </c>
      <c r="G4276" s="50">
        <v>9</v>
      </c>
      <c r="H4276" s="50">
        <f t="shared" si="66"/>
        <v>1</v>
      </c>
    </row>
    <row r="4277" spans="1:8" x14ac:dyDescent="0.25">
      <c r="A4277" t="s">
        <v>5191</v>
      </c>
      <c r="B4277" t="s">
        <v>5023</v>
      </c>
      <c r="C4277" t="s">
        <v>5013</v>
      </c>
      <c r="D4277" s="1">
        <v>33100.199999999997</v>
      </c>
      <c r="E4277" s="1">
        <v>23170.14</v>
      </c>
      <c r="F4277" s="1">
        <v>9930.06</v>
      </c>
      <c r="G4277" s="50">
        <v>3</v>
      </c>
      <c r="H4277" s="50">
        <f t="shared" si="66"/>
        <v>1</v>
      </c>
    </row>
    <row r="4278" spans="1:8" x14ac:dyDescent="0.25">
      <c r="A4278" t="s">
        <v>5194</v>
      </c>
      <c r="B4278" t="s">
        <v>5022</v>
      </c>
      <c r="C4278" t="s">
        <v>5013</v>
      </c>
      <c r="D4278" s="1">
        <v>132587</v>
      </c>
      <c r="E4278" s="1">
        <v>92810.9</v>
      </c>
      <c r="F4278" s="1">
        <v>39776.1</v>
      </c>
      <c r="G4278" s="50">
        <v>7</v>
      </c>
      <c r="H4278" s="50">
        <f t="shared" si="66"/>
        <v>1</v>
      </c>
    </row>
    <row r="4279" spans="1:8" x14ac:dyDescent="0.25">
      <c r="A4279" t="s">
        <v>5189</v>
      </c>
      <c r="B4279" t="s">
        <v>5019</v>
      </c>
      <c r="C4279" t="s">
        <v>5014</v>
      </c>
      <c r="D4279" s="1">
        <v>212588.67</v>
      </c>
      <c r="E4279" s="1">
        <v>148812.06899999999</v>
      </c>
      <c r="F4279" s="1">
        <v>63776.601000000002</v>
      </c>
      <c r="G4279" s="50">
        <v>7</v>
      </c>
      <c r="H4279" s="50">
        <f t="shared" si="66"/>
        <v>1</v>
      </c>
    </row>
    <row r="4280" spans="1:8" x14ac:dyDescent="0.25">
      <c r="A4280" t="s">
        <v>5184</v>
      </c>
      <c r="B4280" t="s">
        <v>5025</v>
      </c>
      <c r="C4280" t="s">
        <v>5017</v>
      </c>
      <c r="D4280" s="1">
        <v>219960</v>
      </c>
      <c r="E4280" s="1">
        <v>153972</v>
      </c>
      <c r="F4280" s="1">
        <v>65988</v>
      </c>
      <c r="G4280" s="50">
        <v>12</v>
      </c>
      <c r="H4280" s="50">
        <f t="shared" si="66"/>
        <v>1</v>
      </c>
    </row>
    <row r="4281" spans="1:8" x14ac:dyDescent="0.25">
      <c r="A4281" t="s">
        <v>5193</v>
      </c>
      <c r="B4281" t="s">
        <v>5019</v>
      </c>
      <c r="C4281" t="s">
        <v>5017</v>
      </c>
      <c r="D4281" s="1">
        <v>221064</v>
      </c>
      <c r="E4281" s="1">
        <v>154744.79999999999</v>
      </c>
      <c r="F4281" s="1">
        <v>66319.199999999997</v>
      </c>
      <c r="G4281" s="50">
        <v>12</v>
      </c>
      <c r="H4281" s="50">
        <f t="shared" si="66"/>
        <v>1</v>
      </c>
    </row>
    <row r="4282" spans="1:8" x14ac:dyDescent="0.25">
      <c r="A4282" t="s">
        <v>5194</v>
      </c>
      <c r="B4282" t="s">
        <v>5024</v>
      </c>
      <c r="C4282" t="s">
        <v>5016</v>
      </c>
      <c r="D4282" s="1">
        <v>33891.06</v>
      </c>
      <c r="E4282" s="1">
        <v>23723.741999999998</v>
      </c>
      <c r="F4282" s="1">
        <v>10167.317999999999</v>
      </c>
      <c r="G4282" s="50">
        <v>7</v>
      </c>
      <c r="H4282" s="50">
        <f t="shared" si="66"/>
        <v>1</v>
      </c>
    </row>
    <row r="4283" spans="1:8" x14ac:dyDescent="0.25">
      <c r="A4283" t="s">
        <v>5189</v>
      </c>
      <c r="B4283" t="s">
        <v>5023</v>
      </c>
      <c r="C4283" t="s">
        <v>5013</v>
      </c>
      <c r="D4283" s="1">
        <v>259015.67999999999</v>
      </c>
      <c r="E4283" s="1">
        <v>181310.976</v>
      </c>
      <c r="F4283" s="1">
        <v>77704.703999999998</v>
      </c>
      <c r="G4283" s="50">
        <v>8</v>
      </c>
      <c r="H4283" s="50">
        <f t="shared" si="66"/>
        <v>1</v>
      </c>
    </row>
    <row r="4284" spans="1:8" x14ac:dyDescent="0.25">
      <c r="A4284" t="s">
        <v>5187</v>
      </c>
      <c r="B4284" t="s">
        <v>5022</v>
      </c>
      <c r="C4284" t="s">
        <v>5014</v>
      </c>
      <c r="D4284" s="1">
        <v>44426.400000000001</v>
      </c>
      <c r="E4284" s="1">
        <v>31098.48</v>
      </c>
      <c r="F4284" s="1">
        <v>13327.92</v>
      </c>
      <c r="G4284" s="50">
        <v>8</v>
      </c>
      <c r="H4284" s="50">
        <f t="shared" si="66"/>
        <v>1</v>
      </c>
    </row>
    <row r="4285" spans="1:8" x14ac:dyDescent="0.25">
      <c r="A4285" t="s">
        <v>5191</v>
      </c>
      <c r="B4285" t="s">
        <v>5024</v>
      </c>
      <c r="C4285" t="s">
        <v>5013</v>
      </c>
      <c r="D4285" s="1">
        <v>161300</v>
      </c>
      <c r="E4285" s="1">
        <v>112910</v>
      </c>
      <c r="F4285" s="1">
        <v>48390</v>
      </c>
      <c r="G4285" s="50">
        <v>10</v>
      </c>
      <c r="H4285" s="50">
        <f t="shared" si="66"/>
        <v>1</v>
      </c>
    </row>
    <row r="4286" spans="1:8" x14ac:dyDescent="0.25">
      <c r="A4286" t="s">
        <v>5192</v>
      </c>
      <c r="B4286" t="s">
        <v>5022</v>
      </c>
      <c r="C4286" t="s">
        <v>5016</v>
      </c>
      <c r="D4286" s="1">
        <v>174717</v>
      </c>
      <c r="E4286" s="1">
        <v>122301.9</v>
      </c>
      <c r="F4286" s="1">
        <v>52415.1</v>
      </c>
      <c r="G4286" s="50">
        <v>9</v>
      </c>
      <c r="H4286" s="50">
        <f t="shared" si="66"/>
        <v>1</v>
      </c>
    </row>
    <row r="4287" spans="1:8" x14ac:dyDescent="0.25">
      <c r="A4287" t="s">
        <v>5192</v>
      </c>
      <c r="B4287" t="s">
        <v>5024</v>
      </c>
      <c r="C4287" t="s">
        <v>5016</v>
      </c>
      <c r="D4287" s="1">
        <v>40994</v>
      </c>
      <c r="E4287" s="1">
        <v>28695.8</v>
      </c>
      <c r="F4287" s="1">
        <v>12298.2</v>
      </c>
      <c r="G4287" s="50">
        <v>2</v>
      </c>
      <c r="H4287" s="50">
        <f t="shared" si="66"/>
        <v>1</v>
      </c>
    </row>
    <row r="4288" spans="1:8" x14ac:dyDescent="0.25">
      <c r="A4288" t="s">
        <v>5188</v>
      </c>
      <c r="B4288" t="s">
        <v>5020</v>
      </c>
      <c r="C4288" t="s">
        <v>5013</v>
      </c>
      <c r="D4288" s="1">
        <v>270378</v>
      </c>
      <c r="E4288" s="1">
        <v>189264.6</v>
      </c>
      <c r="F4288" s="1">
        <v>81113.399999999994</v>
      </c>
      <c r="G4288" s="50">
        <v>9</v>
      </c>
      <c r="H4288" s="50">
        <f t="shared" si="66"/>
        <v>1</v>
      </c>
    </row>
    <row r="4289" spans="1:8" x14ac:dyDescent="0.25">
      <c r="A4289" t="s">
        <v>5189</v>
      </c>
      <c r="B4289" t="s">
        <v>5019</v>
      </c>
      <c r="C4289" t="s">
        <v>5016</v>
      </c>
      <c r="D4289" s="1">
        <v>58979.47</v>
      </c>
      <c r="E4289" s="1">
        <v>41285.629000000001</v>
      </c>
      <c r="F4289" s="1">
        <v>17693.841</v>
      </c>
      <c r="G4289" s="50">
        <v>11</v>
      </c>
      <c r="H4289" s="50">
        <f t="shared" si="66"/>
        <v>1</v>
      </c>
    </row>
    <row r="4290" spans="1:8" x14ac:dyDescent="0.25">
      <c r="A4290" t="s">
        <v>5184</v>
      </c>
      <c r="B4290" t="s">
        <v>5020</v>
      </c>
      <c r="C4290" t="s">
        <v>5015</v>
      </c>
      <c r="D4290" s="1">
        <v>221548.79999999999</v>
      </c>
      <c r="E4290" s="1">
        <v>155084.16</v>
      </c>
      <c r="F4290" s="1">
        <v>66464.639999999999</v>
      </c>
      <c r="G4290" s="50">
        <v>6</v>
      </c>
      <c r="H4290" s="50">
        <f t="shared" si="66"/>
        <v>1</v>
      </c>
    </row>
    <row r="4291" spans="1:8" x14ac:dyDescent="0.25">
      <c r="A4291" t="s">
        <v>5185</v>
      </c>
      <c r="B4291" t="s">
        <v>5024</v>
      </c>
      <c r="C4291" t="s">
        <v>5015</v>
      </c>
      <c r="D4291" s="1">
        <v>13554</v>
      </c>
      <c r="E4291" s="1">
        <v>9487.7999999999993</v>
      </c>
      <c r="F4291" s="1">
        <v>4066.2</v>
      </c>
      <c r="G4291" s="50">
        <v>9</v>
      </c>
      <c r="H4291" s="50">
        <f t="shared" ref="H4291:H4354" si="67">SUBTOTAL(103,A4291)</f>
        <v>1</v>
      </c>
    </row>
    <row r="4292" spans="1:8" x14ac:dyDescent="0.25">
      <c r="A4292" t="s">
        <v>5190</v>
      </c>
      <c r="B4292" t="s">
        <v>5022</v>
      </c>
      <c r="C4292" t="s">
        <v>5015</v>
      </c>
      <c r="D4292" s="1">
        <v>161640</v>
      </c>
      <c r="E4292" s="1">
        <v>113148</v>
      </c>
      <c r="F4292" s="1">
        <v>48492</v>
      </c>
      <c r="G4292" s="50">
        <v>6</v>
      </c>
      <c r="H4292" s="50">
        <f t="shared" si="67"/>
        <v>1</v>
      </c>
    </row>
    <row r="4293" spans="1:8" x14ac:dyDescent="0.25">
      <c r="A4293" t="s">
        <v>5191</v>
      </c>
      <c r="B4293" t="s">
        <v>5026</v>
      </c>
      <c r="C4293" t="s">
        <v>5013</v>
      </c>
      <c r="D4293" s="1">
        <v>51736</v>
      </c>
      <c r="E4293" s="1">
        <v>36215.199999999997</v>
      </c>
      <c r="F4293" s="1">
        <v>15520.8</v>
      </c>
      <c r="G4293" s="50">
        <v>2</v>
      </c>
      <c r="H4293" s="50">
        <f t="shared" si="67"/>
        <v>1</v>
      </c>
    </row>
    <row r="4294" spans="1:8" x14ac:dyDescent="0.25">
      <c r="A4294" t="s">
        <v>5191</v>
      </c>
      <c r="B4294" t="s">
        <v>5019</v>
      </c>
      <c r="C4294" t="s">
        <v>5016</v>
      </c>
      <c r="D4294" s="1">
        <v>210320</v>
      </c>
      <c r="E4294" s="1">
        <v>147224</v>
      </c>
      <c r="F4294" s="1">
        <v>63096</v>
      </c>
      <c r="G4294" s="50">
        <v>10</v>
      </c>
      <c r="H4294" s="50">
        <f t="shared" si="67"/>
        <v>1</v>
      </c>
    </row>
    <row r="4295" spans="1:8" x14ac:dyDescent="0.25">
      <c r="A4295" t="s">
        <v>5187</v>
      </c>
      <c r="B4295" t="s">
        <v>5021</v>
      </c>
      <c r="C4295" t="s">
        <v>5013</v>
      </c>
      <c r="D4295" s="1">
        <v>200316</v>
      </c>
      <c r="E4295" s="1">
        <v>140221.20000000001</v>
      </c>
      <c r="F4295" s="1">
        <v>60094.8</v>
      </c>
      <c r="G4295" s="50">
        <v>12</v>
      </c>
      <c r="H4295" s="50">
        <f t="shared" si="67"/>
        <v>1</v>
      </c>
    </row>
    <row r="4296" spans="1:8" x14ac:dyDescent="0.25">
      <c r="A4296" t="s">
        <v>5186</v>
      </c>
      <c r="B4296" t="s">
        <v>5026</v>
      </c>
      <c r="C4296" t="s">
        <v>5017</v>
      </c>
      <c r="D4296" s="1">
        <v>5395.8</v>
      </c>
      <c r="E4296" s="1">
        <v>3777.06</v>
      </c>
      <c r="F4296" s="1">
        <v>1618.74</v>
      </c>
      <c r="G4296" s="50">
        <v>1</v>
      </c>
      <c r="H4296" s="50">
        <f t="shared" si="67"/>
        <v>1</v>
      </c>
    </row>
    <row r="4297" spans="1:8" x14ac:dyDescent="0.25">
      <c r="A4297" t="s">
        <v>5191</v>
      </c>
      <c r="B4297" t="s">
        <v>5019</v>
      </c>
      <c r="C4297" t="s">
        <v>5015</v>
      </c>
      <c r="D4297" s="1">
        <v>30968</v>
      </c>
      <c r="E4297" s="1">
        <v>21677.599999999999</v>
      </c>
      <c r="F4297" s="1">
        <v>9290.4</v>
      </c>
      <c r="G4297" s="50">
        <v>1</v>
      </c>
      <c r="H4297" s="50">
        <f t="shared" si="67"/>
        <v>1</v>
      </c>
    </row>
    <row r="4298" spans="1:8" x14ac:dyDescent="0.25">
      <c r="A4298" t="s">
        <v>5189</v>
      </c>
      <c r="B4298" t="s">
        <v>5024</v>
      </c>
      <c r="C4298" t="s">
        <v>5013</v>
      </c>
      <c r="D4298" s="1">
        <v>3726</v>
      </c>
      <c r="E4298" s="1">
        <v>2608.1999999999998</v>
      </c>
      <c r="F4298" s="1">
        <v>1117.8</v>
      </c>
      <c r="G4298" s="50">
        <v>2</v>
      </c>
      <c r="H4298" s="50">
        <f t="shared" si="67"/>
        <v>1</v>
      </c>
    </row>
    <row r="4299" spans="1:8" x14ac:dyDescent="0.25">
      <c r="A4299" t="s">
        <v>5194</v>
      </c>
      <c r="B4299" t="s">
        <v>5019</v>
      </c>
      <c r="C4299" t="s">
        <v>5015</v>
      </c>
      <c r="D4299" s="1">
        <v>45096</v>
      </c>
      <c r="E4299" s="1">
        <v>31567.200000000001</v>
      </c>
      <c r="F4299" s="1">
        <v>13528.8</v>
      </c>
      <c r="G4299" s="50">
        <v>12</v>
      </c>
      <c r="H4299" s="50">
        <f t="shared" si="67"/>
        <v>1</v>
      </c>
    </row>
    <row r="4300" spans="1:8" x14ac:dyDescent="0.25">
      <c r="A4300" t="s">
        <v>5192</v>
      </c>
      <c r="B4300" t="s">
        <v>5025</v>
      </c>
      <c r="C4300" t="s">
        <v>5015</v>
      </c>
      <c r="D4300" s="1">
        <v>104995</v>
      </c>
      <c r="E4300" s="1">
        <v>73496.5</v>
      </c>
      <c r="F4300" s="1">
        <v>31498.5</v>
      </c>
      <c r="G4300" s="50">
        <v>5</v>
      </c>
      <c r="H4300" s="50">
        <f t="shared" si="67"/>
        <v>1</v>
      </c>
    </row>
    <row r="4301" spans="1:8" x14ac:dyDescent="0.25">
      <c r="A4301" t="s">
        <v>5193</v>
      </c>
      <c r="B4301" t="s">
        <v>5025</v>
      </c>
      <c r="C4301" t="s">
        <v>5017</v>
      </c>
      <c r="D4301" s="1">
        <v>101730</v>
      </c>
      <c r="E4301" s="1">
        <v>71211</v>
      </c>
      <c r="F4301" s="1">
        <v>30519</v>
      </c>
      <c r="G4301" s="50">
        <v>6</v>
      </c>
      <c r="H4301" s="50">
        <f t="shared" si="67"/>
        <v>1</v>
      </c>
    </row>
    <row r="4302" spans="1:8" x14ac:dyDescent="0.25">
      <c r="A4302" t="s">
        <v>5189</v>
      </c>
      <c r="B4302" t="s">
        <v>5026</v>
      </c>
      <c r="C4302" t="s">
        <v>5017</v>
      </c>
      <c r="D4302" s="1">
        <v>243974.5</v>
      </c>
      <c r="E4302" s="1">
        <v>170782.15</v>
      </c>
      <c r="F4302" s="1">
        <v>73192.350000000006</v>
      </c>
      <c r="G4302" s="50">
        <v>7</v>
      </c>
      <c r="H4302" s="50">
        <f t="shared" si="67"/>
        <v>1</v>
      </c>
    </row>
    <row r="4303" spans="1:8" x14ac:dyDescent="0.25">
      <c r="A4303" t="s">
        <v>5192</v>
      </c>
      <c r="B4303" t="s">
        <v>5021</v>
      </c>
      <c r="C4303" t="s">
        <v>5016</v>
      </c>
      <c r="D4303" s="1">
        <v>267321.3</v>
      </c>
      <c r="E4303" s="1">
        <v>187124.91</v>
      </c>
      <c r="F4303" s="1">
        <v>80196.39</v>
      </c>
      <c r="G4303" s="50">
        <v>10</v>
      </c>
      <c r="H4303" s="50">
        <f t="shared" si="67"/>
        <v>1</v>
      </c>
    </row>
    <row r="4304" spans="1:8" x14ac:dyDescent="0.25">
      <c r="A4304" t="s">
        <v>5187</v>
      </c>
      <c r="B4304" t="s">
        <v>5026</v>
      </c>
      <c r="C4304" t="s">
        <v>5017</v>
      </c>
      <c r="D4304" s="1">
        <v>31063.200000000001</v>
      </c>
      <c r="E4304" s="1">
        <v>21744.240000000002</v>
      </c>
      <c r="F4304" s="1">
        <v>9318.9599999999991</v>
      </c>
      <c r="G4304" s="50">
        <v>3</v>
      </c>
      <c r="H4304" s="50">
        <f t="shared" si="67"/>
        <v>1</v>
      </c>
    </row>
    <row r="4305" spans="1:8" x14ac:dyDescent="0.25">
      <c r="A4305" t="s">
        <v>5190</v>
      </c>
      <c r="B4305" t="s">
        <v>5026</v>
      </c>
      <c r="C4305" t="s">
        <v>5016</v>
      </c>
      <c r="D4305" s="1">
        <v>109045</v>
      </c>
      <c r="E4305" s="1">
        <v>76331.5</v>
      </c>
      <c r="F4305" s="1">
        <v>32713.5</v>
      </c>
      <c r="G4305" s="50">
        <v>5</v>
      </c>
      <c r="H4305" s="50">
        <f t="shared" si="67"/>
        <v>1</v>
      </c>
    </row>
    <row r="4306" spans="1:8" x14ac:dyDescent="0.25">
      <c r="A4306" t="s">
        <v>5189</v>
      </c>
      <c r="B4306" t="s">
        <v>5025</v>
      </c>
      <c r="C4306" t="s">
        <v>5014</v>
      </c>
      <c r="D4306" s="1">
        <v>29936.7</v>
      </c>
      <c r="E4306" s="1">
        <v>20955.689999999999</v>
      </c>
      <c r="F4306" s="1">
        <v>8981.01</v>
      </c>
      <c r="G4306" s="50">
        <v>1</v>
      </c>
      <c r="H4306" s="50">
        <f t="shared" si="67"/>
        <v>1</v>
      </c>
    </row>
    <row r="4307" spans="1:8" x14ac:dyDescent="0.25">
      <c r="A4307" t="s">
        <v>5191</v>
      </c>
      <c r="B4307" t="s">
        <v>5022</v>
      </c>
      <c r="C4307" t="s">
        <v>5016</v>
      </c>
      <c r="D4307" s="1">
        <v>136440</v>
      </c>
      <c r="E4307" s="1">
        <v>95508</v>
      </c>
      <c r="F4307" s="1">
        <v>40932</v>
      </c>
      <c r="G4307" s="50">
        <v>12</v>
      </c>
      <c r="H4307" s="50">
        <f t="shared" si="67"/>
        <v>1</v>
      </c>
    </row>
    <row r="4308" spans="1:8" x14ac:dyDescent="0.25">
      <c r="A4308" t="s">
        <v>5187</v>
      </c>
      <c r="B4308" t="s">
        <v>5021</v>
      </c>
      <c r="C4308" t="s">
        <v>5015</v>
      </c>
      <c r="D4308" s="1">
        <v>34959.57</v>
      </c>
      <c r="E4308" s="1">
        <v>24471.699000000001</v>
      </c>
      <c r="F4308" s="1">
        <v>10487.870999999999</v>
      </c>
      <c r="G4308" s="50">
        <v>1</v>
      </c>
      <c r="H4308" s="50">
        <f t="shared" si="67"/>
        <v>1</v>
      </c>
    </row>
    <row r="4309" spans="1:8" x14ac:dyDescent="0.25">
      <c r="A4309" t="s">
        <v>5191</v>
      </c>
      <c r="B4309" t="s">
        <v>5024</v>
      </c>
      <c r="C4309" t="s">
        <v>5017</v>
      </c>
      <c r="D4309" s="1">
        <v>40108</v>
      </c>
      <c r="E4309" s="1">
        <v>28075.599999999999</v>
      </c>
      <c r="F4309" s="1">
        <v>12032.4</v>
      </c>
      <c r="G4309" s="50">
        <v>4</v>
      </c>
      <c r="H4309" s="50">
        <f t="shared" si="67"/>
        <v>1</v>
      </c>
    </row>
    <row r="4310" spans="1:8" x14ac:dyDescent="0.25">
      <c r="A4310" t="s">
        <v>5186</v>
      </c>
      <c r="B4310" t="s">
        <v>5022</v>
      </c>
      <c r="C4310" t="s">
        <v>5013</v>
      </c>
      <c r="D4310" s="1">
        <v>55682.04</v>
      </c>
      <c r="E4310" s="1">
        <v>38977.428</v>
      </c>
      <c r="F4310" s="1">
        <v>16704.612000000001</v>
      </c>
      <c r="G4310" s="50">
        <v>2</v>
      </c>
      <c r="H4310" s="50">
        <f t="shared" si="67"/>
        <v>1</v>
      </c>
    </row>
    <row r="4311" spans="1:8" x14ac:dyDescent="0.25">
      <c r="A4311" t="s">
        <v>5194</v>
      </c>
      <c r="B4311" t="s">
        <v>5026</v>
      </c>
      <c r="C4311" t="s">
        <v>5013</v>
      </c>
      <c r="D4311" s="1">
        <v>105172.08</v>
      </c>
      <c r="E4311" s="1">
        <v>73620.456000000006</v>
      </c>
      <c r="F4311" s="1">
        <v>31551.624</v>
      </c>
      <c r="G4311" s="50">
        <v>3</v>
      </c>
      <c r="H4311" s="50">
        <f t="shared" si="67"/>
        <v>1</v>
      </c>
    </row>
    <row r="4312" spans="1:8" x14ac:dyDescent="0.25">
      <c r="A4312" t="s">
        <v>5191</v>
      </c>
      <c r="B4312" t="s">
        <v>5019</v>
      </c>
      <c r="C4312" t="s">
        <v>5017</v>
      </c>
      <c r="D4312" s="1">
        <v>43920.800000000003</v>
      </c>
      <c r="E4312" s="1">
        <v>30744.560000000001</v>
      </c>
      <c r="F4312" s="1">
        <v>13176.24</v>
      </c>
      <c r="G4312" s="50">
        <v>5</v>
      </c>
      <c r="H4312" s="50">
        <f t="shared" si="67"/>
        <v>1</v>
      </c>
    </row>
    <row r="4313" spans="1:8" x14ac:dyDescent="0.25">
      <c r="A4313" t="s">
        <v>5187</v>
      </c>
      <c r="B4313" t="s">
        <v>5020</v>
      </c>
      <c r="C4313" t="s">
        <v>5013</v>
      </c>
      <c r="D4313" s="1">
        <v>119698.56</v>
      </c>
      <c r="E4313" s="1">
        <v>83788.991999999998</v>
      </c>
      <c r="F4313" s="1">
        <v>35909.567999999999</v>
      </c>
      <c r="G4313" s="50">
        <v>6</v>
      </c>
      <c r="H4313" s="50">
        <f t="shared" si="67"/>
        <v>1</v>
      </c>
    </row>
    <row r="4314" spans="1:8" x14ac:dyDescent="0.25">
      <c r="A4314" t="s">
        <v>5188</v>
      </c>
      <c r="B4314" t="s">
        <v>5021</v>
      </c>
      <c r="C4314" t="s">
        <v>5017</v>
      </c>
      <c r="D4314" s="1">
        <v>60910</v>
      </c>
      <c r="E4314" s="1">
        <v>42637</v>
      </c>
      <c r="F4314" s="1">
        <v>18273</v>
      </c>
      <c r="G4314" s="50">
        <v>5</v>
      </c>
      <c r="H4314" s="50">
        <f t="shared" si="67"/>
        <v>1</v>
      </c>
    </row>
    <row r="4315" spans="1:8" x14ac:dyDescent="0.25">
      <c r="A4315" t="s">
        <v>5183</v>
      </c>
      <c r="B4315" t="s">
        <v>5023</v>
      </c>
      <c r="C4315" t="s">
        <v>5015</v>
      </c>
      <c r="D4315" s="1">
        <v>35667.18</v>
      </c>
      <c r="E4315" s="1">
        <v>24967.026000000002</v>
      </c>
      <c r="F4315" s="1">
        <v>10700.154</v>
      </c>
      <c r="G4315" s="50">
        <v>1</v>
      </c>
      <c r="H4315" s="50">
        <f t="shared" si="67"/>
        <v>1</v>
      </c>
    </row>
    <row r="4316" spans="1:8" x14ac:dyDescent="0.25">
      <c r="A4316" t="s">
        <v>5188</v>
      </c>
      <c r="B4316" t="s">
        <v>5023</v>
      </c>
      <c r="C4316" t="s">
        <v>5016</v>
      </c>
      <c r="D4316" s="1">
        <v>118362.2</v>
      </c>
      <c r="E4316" s="1">
        <v>82853.539999999994</v>
      </c>
      <c r="F4316" s="1">
        <v>35508.660000000003</v>
      </c>
      <c r="G4316" s="50">
        <v>11</v>
      </c>
      <c r="H4316" s="50">
        <f t="shared" si="67"/>
        <v>1</v>
      </c>
    </row>
    <row r="4317" spans="1:8" x14ac:dyDescent="0.25">
      <c r="A4317" t="s">
        <v>5186</v>
      </c>
      <c r="B4317" t="s">
        <v>5022</v>
      </c>
      <c r="C4317" t="s">
        <v>5015</v>
      </c>
      <c r="D4317" s="1">
        <v>3528.86</v>
      </c>
      <c r="E4317" s="1">
        <v>2470.2020000000002</v>
      </c>
      <c r="F4317" s="1">
        <v>1058.6579999999999</v>
      </c>
      <c r="G4317" s="50">
        <v>1</v>
      </c>
      <c r="H4317" s="50">
        <f t="shared" si="67"/>
        <v>1</v>
      </c>
    </row>
    <row r="4318" spans="1:8" x14ac:dyDescent="0.25">
      <c r="A4318" t="s">
        <v>5192</v>
      </c>
      <c r="B4318" t="s">
        <v>5023</v>
      </c>
      <c r="C4318" t="s">
        <v>5016</v>
      </c>
      <c r="D4318" s="1">
        <v>394555.2</v>
      </c>
      <c r="E4318" s="1">
        <v>276188.64</v>
      </c>
      <c r="F4318" s="1">
        <v>118366.56</v>
      </c>
      <c r="G4318" s="50">
        <v>12</v>
      </c>
      <c r="H4318" s="50">
        <f t="shared" si="67"/>
        <v>1</v>
      </c>
    </row>
    <row r="4319" spans="1:8" x14ac:dyDescent="0.25">
      <c r="A4319" t="s">
        <v>5186</v>
      </c>
      <c r="B4319" t="s">
        <v>5025</v>
      </c>
      <c r="C4319" t="s">
        <v>5017</v>
      </c>
      <c r="D4319" s="1">
        <v>164334.94</v>
      </c>
      <c r="E4319" s="1">
        <v>115034.458</v>
      </c>
      <c r="F4319" s="1">
        <v>49300.482000000004</v>
      </c>
      <c r="G4319" s="50">
        <v>11</v>
      </c>
      <c r="H4319" s="50">
        <f t="shared" si="67"/>
        <v>1</v>
      </c>
    </row>
    <row r="4320" spans="1:8" x14ac:dyDescent="0.25">
      <c r="A4320" t="s">
        <v>5188</v>
      </c>
      <c r="B4320" t="s">
        <v>5022</v>
      </c>
      <c r="C4320" t="s">
        <v>5014</v>
      </c>
      <c r="D4320" s="1">
        <v>352847.88</v>
      </c>
      <c r="E4320" s="1">
        <v>246993.516</v>
      </c>
      <c r="F4320" s="1">
        <v>105854.364</v>
      </c>
      <c r="G4320" s="50">
        <v>11</v>
      </c>
      <c r="H4320" s="50">
        <f t="shared" si="67"/>
        <v>1</v>
      </c>
    </row>
    <row r="4321" spans="1:8" x14ac:dyDescent="0.25">
      <c r="A4321" t="s">
        <v>5194</v>
      </c>
      <c r="B4321" t="s">
        <v>5025</v>
      </c>
      <c r="C4321" t="s">
        <v>5014</v>
      </c>
      <c r="D4321" s="1">
        <v>107148.84</v>
      </c>
      <c r="E4321" s="1">
        <v>75004.187999999995</v>
      </c>
      <c r="F4321" s="1">
        <v>32144.651999999998</v>
      </c>
      <c r="G4321" s="50">
        <v>6</v>
      </c>
      <c r="H4321" s="50">
        <f t="shared" si="67"/>
        <v>1</v>
      </c>
    </row>
    <row r="4322" spans="1:8" x14ac:dyDescent="0.25">
      <c r="A4322" t="s">
        <v>5194</v>
      </c>
      <c r="B4322" t="s">
        <v>5026</v>
      </c>
      <c r="C4322" t="s">
        <v>5016</v>
      </c>
      <c r="D4322" s="1">
        <v>25016</v>
      </c>
      <c r="E4322" s="1">
        <v>17511.2</v>
      </c>
      <c r="F4322" s="1">
        <v>7504.8</v>
      </c>
      <c r="G4322" s="50">
        <v>4</v>
      </c>
      <c r="H4322" s="50">
        <f t="shared" si="67"/>
        <v>1</v>
      </c>
    </row>
    <row r="4323" spans="1:8" x14ac:dyDescent="0.25">
      <c r="A4323" t="s">
        <v>5194</v>
      </c>
      <c r="B4323" t="s">
        <v>5026</v>
      </c>
      <c r="C4323" t="s">
        <v>5014</v>
      </c>
      <c r="D4323" s="1">
        <v>145313.28</v>
      </c>
      <c r="E4323" s="1">
        <v>101719.296</v>
      </c>
      <c r="F4323" s="1">
        <v>43593.983999999997</v>
      </c>
      <c r="G4323" s="50">
        <v>8</v>
      </c>
      <c r="H4323" s="50">
        <f t="shared" si="67"/>
        <v>1</v>
      </c>
    </row>
    <row r="4324" spans="1:8" x14ac:dyDescent="0.25">
      <c r="A4324" t="s">
        <v>5188</v>
      </c>
      <c r="B4324" t="s">
        <v>5022</v>
      </c>
      <c r="C4324" t="s">
        <v>5016</v>
      </c>
      <c r="D4324" s="1">
        <v>64113.599999999999</v>
      </c>
      <c r="E4324" s="1">
        <v>44879.519999999997</v>
      </c>
      <c r="F4324" s="1">
        <v>19234.080000000002</v>
      </c>
      <c r="G4324" s="50">
        <v>4</v>
      </c>
      <c r="H4324" s="50">
        <f t="shared" si="67"/>
        <v>1</v>
      </c>
    </row>
    <row r="4325" spans="1:8" x14ac:dyDescent="0.25">
      <c r="A4325" t="s">
        <v>5185</v>
      </c>
      <c r="B4325" t="s">
        <v>5019</v>
      </c>
      <c r="C4325" t="s">
        <v>5014</v>
      </c>
      <c r="D4325" s="1">
        <v>214408.32000000001</v>
      </c>
      <c r="E4325" s="1">
        <v>150085.82399999999</v>
      </c>
      <c r="F4325" s="1">
        <v>64322.495999999999</v>
      </c>
      <c r="G4325" s="50">
        <v>12</v>
      </c>
      <c r="H4325" s="50">
        <f t="shared" si="67"/>
        <v>1</v>
      </c>
    </row>
    <row r="4326" spans="1:8" x14ac:dyDescent="0.25">
      <c r="A4326" t="s">
        <v>5192</v>
      </c>
      <c r="B4326" t="s">
        <v>5026</v>
      </c>
      <c r="C4326" t="s">
        <v>5014</v>
      </c>
      <c r="D4326" s="1">
        <v>172799.25</v>
      </c>
      <c r="E4326" s="1">
        <v>120959.47500000001</v>
      </c>
      <c r="F4326" s="1">
        <v>51839.775000000001</v>
      </c>
      <c r="G4326" s="50">
        <v>5</v>
      </c>
      <c r="H4326" s="50">
        <f t="shared" si="67"/>
        <v>1</v>
      </c>
    </row>
    <row r="4327" spans="1:8" x14ac:dyDescent="0.25">
      <c r="A4327" t="s">
        <v>5192</v>
      </c>
      <c r="B4327" t="s">
        <v>5022</v>
      </c>
      <c r="C4327" t="s">
        <v>5015</v>
      </c>
      <c r="D4327" s="1">
        <v>245616.36</v>
      </c>
      <c r="E4327" s="1">
        <v>171931.45199999999</v>
      </c>
      <c r="F4327" s="1">
        <v>73684.907999999996</v>
      </c>
      <c r="G4327" s="50">
        <v>12</v>
      </c>
      <c r="H4327" s="50">
        <f t="shared" si="67"/>
        <v>1</v>
      </c>
    </row>
    <row r="4328" spans="1:8" x14ac:dyDescent="0.25">
      <c r="A4328" t="s">
        <v>5186</v>
      </c>
      <c r="B4328" t="s">
        <v>5019</v>
      </c>
      <c r="C4328" t="s">
        <v>5017</v>
      </c>
      <c r="D4328" s="1">
        <v>150424.29</v>
      </c>
      <c r="E4328" s="1">
        <v>105297.003</v>
      </c>
      <c r="F4328" s="1">
        <v>45127.286999999997</v>
      </c>
      <c r="G4328" s="50">
        <v>9</v>
      </c>
      <c r="H4328" s="50">
        <f t="shared" si="67"/>
        <v>1</v>
      </c>
    </row>
    <row r="4329" spans="1:8" x14ac:dyDescent="0.25">
      <c r="A4329" t="s">
        <v>5189</v>
      </c>
      <c r="B4329" t="s">
        <v>5021</v>
      </c>
      <c r="C4329" t="s">
        <v>5017</v>
      </c>
      <c r="D4329" s="1">
        <v>320430</v>
      </c>
      <c r="E4329" s="1">
        <v>224301</v>
      </c>
      <c r="F4329" s="1">
        <v>96129</v>
      </c>
      <c r="G4329" s="50">
        <v>10</v>
      </c>
      <c r="H4329" s="50">
        <f t="shared" si="67"/>
        <v>1</v>
      </c>
    </row>
    <row r="4330" spans="1:8" x14ac:dyDescent="0.25">
      <c r="A4330" t="s">
        <v>5191</v>
      </c>
      <c r="B4330" t="s">
        <v>5023</v>
      </c>
      <c r="C4330" t="s">
        <v>5015</v>
      </c>
      <c r="D4330" s="1">
        <v>86608</v>
      </c>
      <c r="E4330" s="1">
        <v>60625.599999999999</v>
      </c>
      <c r="F4330" s="1">
        <v>25982.400000000001</v>
      </c>
      <c r="G4330" s="50">
        <v>8</v>
      </c>
      <c r="H4330" s="50">
        <f t="shared" si="67"/>
        <v>1</v>
      </c>
    </row>
    <row r="4331" spans="1:8" x14ac:dyDescent="0.25">
      <c r="A4331" t="s">
        <v>5190</v>
      </c>
      <c r="B4331" t="s">
        <v>5026</v>
      </c>
      <c r="C4331" t="s">
        <v>5014</v>
      </c>
      <c r="D4331" s="1">
        <v>72903</v>
      </c>
      <c r="E4331" s="1">
        <v>51032.1</v>
      </c>
      <c r="F4331" s="1">
        <v>21870.9</v>
      </c>
      <c r="G4331" s="50">
        <v>3</v>
      </c>
      <c r="H4331" s="50">
        <f t="shared" si="67"/>
        <v>1</v>
      </c>
    </row>
    <row r="4332" spans="1:8" x14ac:dyDescent="0.25">
      <c r="A4332" t="s">
        <v>5194</v>
      </c>
      <c r="B4332" t="s">
        <v>5025</v>
      </c>
      <c r="C4332" t="s">
        <v>5014</v>
      </c>
      <c r="D4332" s="1">
        <v>5662</v>
      </c>
      <c r="E4332" s="1">
        <v>3963.4</v>
      </c>
      <c r="F4332" s="1">
        <v>1698.6</v>
      </c>
      <c r="G4332" s="50">
        <v>2</v>
      </c>
      <c r="H4332" s="50">
        <f t="shared" si="67"/>
        <v>1</v>
      </c>
    </row>
    <row r="4333" spans="1:8" x14ac:dyDescent="0.25">
      <c r="A4333" t="s">
        <v>5183</v>
      </c>
      <c r="B4333" t="s">
        <v>5023</v>
      </c>
      <c r="C4333" t="s">
        <v>5015</v>
      </c>
      <c r="D4333" s="1">
        <v>123942</v>
      </c>
      <c r="E4333" s="1">
        <v>86759.4</v>
      </c>
      <c r="F4333" s="1">
        <v>37182.6</v>
      </c>
      <c r="G4333" s="50">
        <v>6</v>
      </c>
      <c r="H4333" s="50">
        <f t="shared" si="67"/>
        <v>1</v>
      </c>
    </row>
    <row r="4334" spans="1:8" x14ac:dyDescent="0.25">
      <c r="A4334" t="s">
        <v>5183</v>
      </c>
      <c r="B4334" t="s">
        <v>5025</v>
      </c>
      <c r="C4334" t="s">
        <v>5016</v>
      </c>
      <c r="D4334" s="1">
        <v>36905.370000000003</v>
      </c>
      <c r="E4334" s="1">
        <v>25833.758999999998</v>
      </c>
      <c r="F4334" s="1">
        <v>11071.611000000001</v>
      </c>
      <c r="G4334" s="50">
        <v>1</v>
      </c>
      <c r="H4334" s="50">
        <f t="shared" si="67"/>
        <v>1</v>
      </c>
    </row>
    <row r="4335" spans="1:8" x14ac:dyDescent="0.25">
      <c r="A4335" t="s">
        <v>5184</v>
      </c>
      <c r="B4335" t="s">
        <v>5023</v>
      </c>
      <c r="C4335" t="s">
        <v>5014</v>
      </c>
      <c r="D4335" s="1">
        <v>274653.28000000003</v>
      </c>
      <c r="E4335" s="1">
        <v>192257.296</v>
      </c>
      <c r="F4335" s="1">
        <v>82395.983999999997</v>
      </c>
      <c r="G4335" s="50">
        <v>11</v>
      </c>
      <c r="H4335" s="50">
        <f t="shared" si="67"/>
        <v>1</v>
      </c>
    </row>
    <row r="4336" spans="1:8" x14ac:dyDescent="0.25">
      <c r="A4336" t="s">
        <v>5184</v>
      </c>
      <c r="B4336" t="s">
        <v>5023</v>
      </c>
      <c r="C4336" t="s">
        <v>5015</v>
      </c>
      <c r="D4336" s="1">
        <v>170074.8</v>
      </c>
      <c r="E4336" s="1">
        <v>119052.36</v>
      </c>
      <c r="F4336" s="1">
        <v>51022.44</v>
      </c>
      <c r="G4336" s="50">
        <v>6</v>
      </c>
      <c r="H4336" s="50">
        <f t="shared" si="67"/>
        <v>1</v>
      </c>
    </row>
    <row r="4337" spans="1:8" x14ac:dyDescent="0.25">
      <c r="A4337" t="s">
        <v>5190</v>
      </c>
      <c r="B4337" t="s">
        <v>5024</v>
      </c>
      <c r="C4337" t="s">
        <v>5016</v>
      </c>
      <c r="D4337" s="1">
        <v>340054</v>
      </c>
      <c r="E4337" s="1">
        <v>238037.8</v>
      </c>
      <c r="F4337" s="1">
        <v>102016.2</v>
      </c>
      <c r="G4337" s="50">
        <v>11</v>
      </c>
      <c r="H4337" s="50">
        <f t="shared" si="67"/>
        <v>1</v>
      </c>
    </row>
    <row r="4338" spans="1:8" x14ac:dyDescent="0.25">
      <c r="A4338" t="s">
        <v>5194</v>
      </c>
      <c r="B4338" t="s">
        <v>5019</v>
      </c>
      <c r="C4338" t="s">
        <v>5015</v>
      </c>
      <c r="D4338" s="1">
        <v>66501.570000000007</v>
      </c>
      <c r="E4338" s="1">
        <v>46551.099000000002</v>
      </c>
      <c r="F4338" s="1">
        <v>19950.471000000001</v>
      </c>
      <c r="G4338" s="50">
        <v>3</v>
      </c>
      <c r="H4338" s="50">
        <f t="shared" si="67"/>
        <v>1</v>
      </c>
    </row>
    <row r="4339" spans="1:8" x14ac:dyDescent="0.25">
      <c r="A4339" t="s">
        <v>5186</v>
      </c>
      <c r="B4339" t="s">
        <v>5025</v>
      </c>
      <c r="C4339" t="s">
        <v>5014</v>
      </c>
      <c r="D4339" s="1">
        <v>181888</v>
      </c>
      <c r="E4339" s="1">
        <v>127321.60000000001</v>
      </c>
      <c r="F4339" s="1">
        <v>54566.400000000001</v>
      </c>
      <c r="G4339" s="50">
        <v>8</v>
      </c>
      <c r="H4339" s="50">
        <f t="shared" si="67"/>
        <v>1</v>
      </c>
    </row>
    <row r="4340" spans="1:8" x14ac:dyDescent="0.25">
      <c r="A4340" t="s">
        <v>5188</v>
      </c>
      <c r="B4340" t="s">
        <v>5021</v>
      </c>
      <c r="C4340" t="s">
        <v>5013</v>
      </c>
      <c r="D4340" s="1">
        <v>56595</v>
      </c>
      <c r="E4340" s="1">
        <v>39616.5</v>
      </c>
      <c r="F4340" s="1">
        <v>16978.5</v>
      </c>
      <c r="G4340" s="50">
        <v>7</v>
      </c>
      <c r="H4340" s="50">
        <f t="shared" si="67"/>
        <v>1</v>
      </c>
    </row>
    <row r="4341" spans="1:8" x14ac:dyDescent="0.25">
      <c r="A4341" t="s">
        <v>5192</v>
      </c>
      <c r="B4341" t="s">
        <v>5019</v>
      </c>
      <c r="C4341" t="s">
        <v>5015</v>
      </c>
      <c r="D4341" s="1">
        <v>45627.75</v>
      </c>
      <c r="E4341" s="1">
        <v>31939.424999999999</v>
      </c>
      <c r="F4341" s="1">
        <v>13688.325000000001</v>
      </c>
      <c r="G4341" s="50">
        <v>5</v>
      </c>
      <c r="H4341" s="50">
        <f t="shared" si="67"/>
        <v>1</v>
      </c>
    </row>
    <row r="4342" spans="1:8" x14ac:dyDescent="0.25">
      <c r="A4342" t="s">
        <v>5194</v>
      </c>
      <c r="B4342" t="s">
        <v>5023</v>
      </c>
      <c r="C4342" t="s">
        <v>5013</v>
      </c>
      <c r="D4342" s="1">
        <v>55084</v>
      </c>
      <c r="E4342" s="1">
        <v>38558.800000000003</v>
      </c>
      <c r="F4342" s="1">
        <v>16525.2</v>
      </c>
      <c r="G4342" s="50">
        <v>2</v>
      </c>
      <c r="H4342" s="50">
        <f t="shared" si="67"/>
        <v>1</v>
      </c>
    </row>
    <row r="4343" spans="1:8" x14ac:dyDescent="0.25">
      <c r="A4343" t="s">
        <v>5187</v>
      </c>
      <c r="B4343" t="s">
        <v>5023</v>
      </c>
      <c r="C4343" t="s">
        <v>5014</v>
      </c>
      <c r="D4343" s="1">
        <v>12242.88</v>
      </c>
      <c r="E4343" s="1">
        <v>8570.0159999999996</v>
      </c>
      <c r="F4343" s="1">
        <v>3672.864</v>
      </c>
      <c r="G4343" s="50">
        <v>4</v>
      </c>
      <c r="H4343" s="50">
        <f t="shared" si="67"/>
        <v>1</v>
      </c>
    </row>
    <row r="4344" spans="1:8" x14ac:dyDescent="0.25">
      <c r="A4344" t="s">
        <v>5184</v>
      </c>
      <c r="B4344" t="s">
        <v>5019</v>
      </c>
      <c r="C4344" t="s">
        <v>5013</v>
      </c>
      <c r="D4344" s="1">
        <v>50397.599999999999</v>
      </c>
      <c r="E4344" s="1">
        <v>35278.32</v>
      </c>
      <c r="F4344" s="1">
        <v>15119.28</v>
      </c>
      <c r="G4344" s="50">
        <v>8</v>
      </c>
      <c r="H4344" s="50">
        <f t="shared" si="67"/>
        <v>1</v>
      </c>
    </row>
    <row r="4345" spans="1:8" x14ac:dyDescent="0.25">
      <c r="A4345" t="s">
        <v>5187</v>
      </c>
      <c r="B4345" t="s">
        <v>5021</v>
      </c>
      <c r="C4345" t="s">
        <v>5015</v>
      </c>
      <c r="D4345" s="1">
        <v>21835</v>
      </c>
      <c r="E4345" s="1">
        <v>15284.5</v>
      </c>
      <c r="F4345" s="1">
        <v>6550.5</v>
      </c>
      <c r="G4345" s="50">
        <v>1</v>
      </c>
      <c r="H4345" s="50">
        <f t="shared" si="67"/>
        <v>1</v>
      </c>
    </row>
    <row r="4346" spans="1:8" x14ac:dyDescent="0.25">
      <c r="A4346" t="s">
        <v>5184</v>
      </c>
      <c r="B4346" t="s">
        <v>5023</v>
      </c>
      <c r="C4346" t="s">
        <v>5014</v>
      </c>
      <c r="D4346" s="1">
        <v>135948.79999999999</v>
      </c>
      <c r="E4346" s="1">
        <v>95164.160000000003</v>
      </c>
      <c r="F4346" s="1">
        <v>40784.639999999999</v>
      </c>
      <c r="G4346" s="50">
        <v>5</v>
      </c>
      <c r="H4346" s="50">
        <f t="shared" si="67"/>
        <v>1</v>
      </c>
    </row>
    <row r="4347" spans="1:8" x14ac:dyDescent="0.25">
      <c r="A4347" t="s">
        <v>5194</v>
      </c>
      <c r="B4347" t="s">
        <v>5024</v>
      </c>
      <c r="C4347" t="s">
        <v>5017</v>
      </c>
      <c r="D4347" s="1">
        <v>118811</v>
      </c>
      <c r="E4347" s="1">
        <v>83167.7</v>
      </c>
      <c r="F4347" s="1">
        <v>35643.300000000003</v>
      </c>
      <c r="G4347" s="50">
        <v>7</v>
      </c>
      <c r="H4347" s="50">
        <f t="shared" si="67"/>
        <v>1</v>
      </c>
    </row>
    <row r="4348" spans="1:8" x14ac:dyDescent="0.25">
      <c r="A4348" t="s">
        <v>5188</v>
      </c>
      <c r="B4348" t="s">
        <v>5025</v>
      </c>
      <c r="C4348" t="s">
        <v>5016</v>
      </c>
      <c r="D4348" s="1">
        <v>100548</v>
      </c>
      <c r="E4348" s="1">
        <v>70383.600000000006</v>
      </c>
      <c r="F4348" s="1">
        <v>30164.400000000001</v>
      </c>
      <c r="G4348" s="50">
        <v>7</v>
      </c>
      <c r="H4348" s="50">
        <f t="shared" si="67"/>
        <v>1</v>
      </c>
    </row>
    <row r="4349" spans="1:8" x14ac:dyDescent="0.25">
      <c r="A4349" t="s">
        <v>5184</v>
      </c>
      <c r="B4349" t="s">
        <v>5024</v>
      </c>
      <c r="C4349" t="s">
        <v>5013</v>
      </c>
      <c r="D4349" s="1">
        <v>95106</v>
      </c>
      <c r="E4349" s="1">
        <v>66574.2</v>
      </c>
      <c r="F4349" s="1">
        <v>28531.8</v>
      </c>
      <c r="G4349" s="50">
        <v>6</v>
      </c>
      <c r="H4349" s="50">
        <f t="shared" si="67"/>
        <v>1</v>
      </c>
    </row>
    <row r="4350" spans="1:8" x14ac:dyDescent="0.25">
      <c r="A4350" t="s">
        <v>5186</v>
      </c>
      <c r="B4350" t="s">
        <v>5024</v>
      </c>
      <c r="C4350" t="s">
        <v>5015</v>
      </c>
      <c r="D4350" s="1">
        <v>169067.7</v>
      </c>
      <c r="E4350" s="1">
        <v>118347.39</v>
      </c>
      <c r="F4350" s="1">
        <v>50720.31</v>
      </c>
      <c r="G4350" s="50">
        <v>5</v>
      </c>
      <c r="H4350" s="50">
        <f t="shared" si="67"/>
        <v>1</v>
      </c>
    </row>
    <row r="4351" spans="1:8" x14ac:dyDescent="0.25">
      <c r="A4351" t="s">
        <v>5184</v>
      </c>
      <c r="B4351" t="s">
        <v>5020</v>
      </c>
      <c r="C4351" t="s">
        <v>5014</v>
      </c>
      <c r="D4351" s="1">
        <v>178974</v>
      </c>
      <c r="E4351" s="1">
        <v>125281.8</v>
      </c>
      <c r="F4351" s="1">
        <v>53692.2</v>
      </c>
      <c r="G4351" s="50">
        <v>9</v>
      </c>
      <c r="H4351" s="50">
        <f t="shared" si="67"/>
        <v>1</v>
      </c>
    </row>
    <row r="4352" spans="1:8" x14ac:dyDescent="0.25">
      <c r="A4352" t="s">
        <v>5193</v>
      </c>
      <c r="B4352" t="s">
        <v>5024</v>
      </c>
      <c r="C4352" t="s">
        <v>5017</v>
      </c>
      <c r="D4352" s="1">
        <v>227717.28</v>
      </c>
      <c r="E4352" s="1">
        <v>159402.09599999999</v>
      </c>
      <c r="F4352" s="1">
        <v>68315.183999999994</v>
      </c>
      <c r="G4352" s="50">
        <v>6</v>
      </c>
      <c r="H4352" s="50">
        <f t="shared" si="67"/>
        <v>1</v>
      </c>
    </row>
    <row r="4353" spans="1:8" x14ac:dyDescent="0.25">
      <c r="A4353" t="s">
        <v>5191</v>
      </c>
      <c r="B4353" t="s">
        <v>5026</v>
      </c>
      <c r="C4353" t="s">
        <v>5014</v>
      </c>
      <c r="D4353" s="1">
        <v>254718</v>
      </c>
      <c r="E4353" s="1">
        <v>178302.6</v>
      </c>
      <c r="F4353" s="1">
        <v>76415.399999999994</v>
      </c>
      <c r="G4353" s="50">
        <v>9</v>
      </c>
      <c r="H4353" s="50">
        <f t="shared" si="67"/>
        <v>1</v>
      </c>
    </row>
    <row r="4354" spans="1:8" x14ac:dyDescent="0.25">
      <c r="A4354" t="s">
        <v>5183</v>
      </c>
      <c r="B4354" t="s">
        <v>5019</v>
      </c>
      <c r="C4354" t="s">
        <v>5014</v>
      </c>
      <c r="D4354" s="1">
        <v>206119.67999999999</v>
      </c>
      <c r="E4354" s="1">
        <v>144283.77600000001</v>
      </c>
      <c r="F4354" s="1">
        <v>61835.904000000002</v>
      </c>
      <c r="G4354" s="50">
        <v>8</v>
      </c>
      <c r="H4354" s="50">
        <f t="shared" si="67"/>
        <v>1</v>
      </c>
    </row>
    <row r="4355" spans="1:8" x14ac:dyDescent="0.25">
      <c r="A4355" t="s">
        <v>5188</v>
      </c>
      <c r="B4355" t="s">
        <v>5021</v>
      </c>
      <c r="C4355" t="s">
        <v>5015</v>
      </c>
      <c r="D4355" s="1">
        <v>262794</v>
      </c>
      <c r="E4355" s="1">
        <v>183955.8</v>
      </c>
      <c r="F4355" s="1">
        <v>78838.2</v>
      </c>
      <c r="G4355" s="50">
        <v>10</v>
      </c>
      <c r="H4355" s="50">
        <f t="shared" ref="H4355:H4418" si="68">SUBTOTAL(103,A4355)</f>
        <v>1</v>
      </c>
    </row>
    <row r="4356" spans="1:8" x14ac:dyDescent="0.25">
      <c r="A4356" t="s">
        <v>5193</v>
      </c>
      <c r="B4356" t="s">
        <v>5021</v>
      </c>
      <c r="C4356" t="s">
        <v>5015</v>
      </c>
      <c r="D4356" s="1">
        <v>312990</v>
      </c>
      <c r="E4356" s="1">
        <v>219093</v>
      </c>
      <c r="F4356" s="1">
        <v>93897</v>
      </c>
      <c r="G4356" s="50">
        <v>10</v>
      </c>
      <c r="H4356" s="50">
        <f t="shared" si="68"/>
        <v>1</v>
      </c>
    </row>
    <row r="4357" spans="1:8" x14ac:dyDescent="0.25">
      <c r="A4357" t="s">
        <v>5192</v>
      </c>
      <c r="B4357" t="s">
        <v>5025</v>
      </c>
      <c r="C4357" t="s">
        <v>5014</v>
      </c>
      <c r="D4357" s="1">
        <v>321699.84000000003</v>
      </c>
      <c r="E4357" s="1">
        <v>225189.88800000001</v>
      </c>
      <c r="F4357" s="1">
        <v>96509.952000000005</v>
      </c>
      <c r="G4357" s="50">
        <v>12</v>
      </c>
      <c r="H4357" s="50">
        <f t="shared" si="68"/>
        <v>1</v>
      </c>
    </row>
    <row r="4358" spans="1:8" x14ac:dyDescent="0.25">
      <c r="A4358" t="s">
        <v>5185</v>
      </c>
      <c r="B4358" t="s">
        <v>5020</v>
      </c>
      <c r="C4358" t="s">
        <v>5015</v>
      </c>
      <c r="D4358" s="1">
        <v>74520</v>
      </c>
      <c r="E4358" s="1">
        <v>52164</v>
      </c>
      <c r="F4358" s="1">
        <v>22356</v>
      </c>
      <c r="G4358" s="50">
        <v>10</v>
      </c>
      <c r="H4358" s="50">
        <f t="shared" si="68"/>
        <v>1</v>
      </c>
    </row>
    <row r="4359" spans="1:8" x14ac:dyDescent="0.25">
      <c r="A4359" t="s">
        <v>5183</v>
      </c>
      <c r="B4359" t="s">
        <v>5020</v>
      </c>
      <c r="C4359" t="s">
        <v>5013</v>
      </c>
      <c r="D4359" s="1">
        <v>18281</v>
      </c>
      <c r="E4359" s="1">
        <v>12796.7</v>
      </c>
      <c r="F4359" s="1">
        <v>5484.3</v>
      </c>
      <c r="G4359" s="50">
        <v>1</v>
      </c>
      <c r="H4359" s="50">
        <f t="shared" si="68"/>
        <v>1</v>
      </c>
    </row>
    <row r="4360" spans="1:8" x14ac:dyDescent="0.25">
      <c r="A4360" t="s">
        <v>5191</v>
      </c>
      <c r="B4360" t="s">
        <v>5023</v>
      </c>
      <c r="C4360" t="s">
        <v>5016</v>
      </c>
      <c r="D4360" s="1">
        <v>164566.5</v>
      </c>
      <c r="E4360" s="1">
        <v>115196.55</v>
      </c>
      <c r="F4360" s="1">
        <v>49369.95</v>
      </c>
      <c r="G4360" s="50">
        <v>7</v>
      </c>
      <c r="H4360" s="50">
        <f t="shared" si="68"/>
        <v>1</v>
      </c>
    </row>
    <row r="4361" spans="1:8" x14ac:dyDescent="0.25">
      <c r="A4361" t="s">
        <v>5183</v>
      </c>
      <c r="B4361" t="s">
        <v>5019</v>
      </c>
      <c r="C4361" t="s">
        <v>5015</v>
      </c>
      <c r="D4361" s="1">
        <v>32406.02</v>
      </c>
      <c r="E4361" s="1">
        <v>22684.214</v>
      </c>
      <c r="F4361" s="1">
        <v>9721.8060000000005</v>
      </c>
      <c r="G4361" s="50">
        <v>1</v>
      </c>
      <c r="H4361" s="50">
        <f t="shared" si="68"/>
        <v>1</v>
      </c>
    </row>
    <row r="4362" spans="1:8" x14ac:dyDescent="0.25">
      <c r="A4362" t="s">
        <v>5190</v>
      </c>
      <c r="B4362" t="s">
        <v>5026</v>
      </c>
      <c r="C4362" t="s">
        <v>5015</v>
      </c>
      <c r="D4362" s="1">
        <v>132312</v>
      </c>
      <c r="E4362" s="1">
        <v>92618.4</v>
      </c>
      <c r="F4362" s="1">
        <v>39693.599999999999</v>
      </c>
      <c r="G4362" s="50">
        <v>12</v>
      </c>
      <c r="H4362" s="50">
        <f t="shared" si="68"/>
        <v>1</v>
      </c>
    </row>
    <row r="4363" spans="1:8" x14ac:dyDescent="0.25">
      <c r="A4363" t="s">
        <v>5188</v>
      </c>
      <c r="B4363" t="s">
        <v>5025</v>
      </c>
      <c r="C4363" t="s">
        <v>5014</v>
      </c>
      <c r="D4363" s="1">
        <v>168498</v>
      </c>
      <c r="E4363" s="1">
        <v>117948.6</v>
      </c>
      <c r="F4363" s="1">
        <v>50549.4</v>
      </c>
      <c r="G4363" s="50">
        <v>12</v>
      </c>
      <c r="H4363" s="50">
        <f t="shared" si="68"/>
        <v>1</v>
      </c>
    </row>
    <row r="4364" spans="1:8" x14ac:dyDescent="0.25">
      <c r="A4364" t="s">
        <v>5185</v>
      </c>
      <c r="B4364" t="s">
        <v>5022</v>
      </c>
      <c r="C4364" t="s">
        <v>5016</v>
      </c>
      <c r="D4364" s="1">
        <v>80376.84</v>
      </c>
      <c r="E4364" s="1">
        <v>56263.788</v>
      </c>
      <c r="F4364" s="1">
        <v>24113.052</v>
      </c>
      <c r="G4364" s="50">
        <v>6</v>
      </c>
      <c r="H4364" s="50">
        <f t="shared" si="68"/>
        <v>1</v>
      </c>
    </row>
    <row r="4365" spans="1:8" x14ac:dyDescent="0.25">
      <c r="A4365" t="s">
        <v>5194</v>
      </c>
      <c r="B4365" t="s">
        <v>5023</v>
      </c>
      <c r="C4365" t="s">
        <v>5014</v>
      </c>
      <c r="D4365" s="1">
        <v>57136.32</v>
      </c>
      <c r="E4365" s="1">
        <v>39995.423999999999</v>
      </c>
      <c r="F4365" s="1">
        <v>17140.896000000001</v>
      </c>
      <c r="G4365" s="50">
        <v>8</v>
      </c>
      <c r="H4365" s="50">
        <f t="shared" si="68"/>
        <v>1</v>
      </c>
    </row>
    <row r="4366" spans="1:8" x14ac:dyDescent="0.25">
      <c r="A4366" t="s">
        <v>5193</v>
      </c>
      <c r="B4366" t="s">
        <v>5021</v>
      </c>
      <c r="C4366" t="s">
        <v>5015</v>
      </c>
      <c r="D4366" s="1">
        <v>56498.400000000001</v>
      </c>
      <c r="E4366" s="1">
        <v>39548.879999999997</v>
      </c>
      <c r="F4366" s="1">
        <v>16949.52</v>
      </c>
      <c r="G4366" s="50">
        <v>3</v>
      </c>
      <c r="H4366" s="50">
        <f t="shared" si="68"/>
        <v>1</v>
      </c>
    </row>
    <row r="4367" spans="1:8" x14ac:dyDescent="0.25">
      <c r="A4367" t="s">
        <v>5192</v>
      </c>
      <c r="B4367" t="s">
        <v>5025</v>
      </c>
      <c r="C4367" t="s">
        <v>5014</v>
      </c>
      <c r="D4367" s="1">
        <v>94653.3</v>
      </c>
      <c r="E4367" s="1">
        <v>66257.31</v>
      </c>
      <c r="F4367" s="1">
        <v>28395.99</v>
      </c>
      <c r="G4367" s="50">
        <v>7</v>
      </c>
      <c r="H4367" s="50">
        <f t="shared" si="68"/>
        <v>1</v>
      </c>
    </row>
    <row r="4368" spans="1:8" x14ac:dyDescent="0.25">
      <c r="A4368" t="s">
        <v>5184</v>
      </c>
      <c r="B4368" t="s">
        <v>5025</v>
      </c>
      <c r="C4368" t="s">
        <v>5016</v>
      </c>
      <c r="D4368" s="1">
        <v>112301.28</v>
      </c>
      <c r="E4368" s="1">
        <v>78610.895999999993</v>
      </c>
      <c r="F4368" s="1">
        <v>33690.383999999998</v>
      </c>
      <c r="G4368" s="50">
        <v>7</v>
      </c>
      <c r="H4368" s="50">
        <f t="shared" si="68"/>
        <v>1</v>
      </c>
    </row>
    <row r="4369" spans="1:8" x14ac:dyDescent="0.25">
      <c r="A4369" t="s">
        <v>5191</v>
      </c>
      <c r="B4369" t="s">
        <v>5021</v>
      </c>
      <c r="C4369" t="s">
        <v>5014</v>
      </c>
      <c r="D4369" s="1">
        <v>70993.38</v>
      </c>
      <c r="E4369" s="1">
        <v>49695.366000000002</v>
      </c>
      <c r="F4369" s="1">
        <v>21298.013999999999</v>
      </c>
      <c r="G4369" s="50">
        <v>2</v>
      </c>
      <c r="H4369" s="50">
        <f t="shared" si="68"/>
        <v>1</v>
      </c>
    </row>
    <row r="4370" spans="1:8" x14ac:dyDescent="0.25">
      <c r="A4370" t="s">
        <v>5189</v>
      </c>
      <c r="B4370" t="s">
        <v>5021</v>
      </c>
      <c r="C4370" t="s">
        <v>5013</v>
      </c>
      <c r="D4370" s="1">
        <v>41245.199999999997</v>
      </c>
      <c r="E4370" s="1">
        <v>28871.64</v>
      </c>
      <c r="F4370" s="1">
        <v>12373.56</v>
      </c>
      <c r="G4370" s="50">
        <v>2</v>
      </c>
      <c r="H4370" s="50">
        <f t="shared" si="68"/>
        <v>1</v>
      </c>
    </row>
    <row r="4371" spans="1:8" x14ac:dyDescent="0.25">
      <c r="A4371" t="s">
        <v>5183</v>
      </c>
      <c r="B4371" t="s">
        <v>5023</v>
      </c>
      <c r="C4371" t="s">
        <v>5017</v>
      </c>
      <c r="D4371" s="1">
        <v>55533.96</v>
      </c>
      <c r="E4371" s="1">
        <v>38873.771999999997</v>
      </c>
      <c r="F4371" s="1">
        <v>16660.187999999998</v>
      </c>
      <c r="G4371" s="50">
        <v>2</v>
      </c>
      <c r="H4371" s="50">
        <f t="shared" si="68"/>
        <v>1</v>
      </c>
    </row>
    <row r="4372" spans="1:8" x14ac:dyDescent="0.25">
      <c r="A4372" t="s">
        <v>5187</v>
      </c>
      <c r="B4372" t="s">
        <v>5023</v>
      </c>
      <c r="C4372" t="s">
        <v>5013</v>
      </c>
      <c r="D4372" s="1">
        <v>116948.16</v>
      </c>
      <c r="E4372" s="1">
        <v>81863.712</v>
      </c>
      <c r="F4372" s="1">
        <v>35084.447999999997</v>
      </c>
      <c r="G4372" s="50">
        <v>9</v>
      </c>
      <c r="H4372" s="50">
        <f t="shared" si="68"/>
        <v>1</v>
      </c>
    </row>
    <row r="4373" spans="1:8" x14ac:dyDescent="0.25">
      <c r="A4373" t="s">
        <v>5188</v>
      </c>
      <c r="B4373" t="s">
        <v>5024</v>
      </c>
      <c r="C4373" t="s">
        <v>5017</v>
      </c>
      <c r="D4373" s="1">
        <v>139560</v>
      </c>
      <c r="E4373" s="1">
        <v>97692</v>
      </c>
      <c r="F4373" s="1">
        <v>41868</v>
      </c>
      <c r="G4373" s="50">
        <v>12</v>
      </c>
      <c r="H4373" s="50">
        <f t="shared" si="68"/>
        <v>1</v>
      </c>
    </row>
    <row r="4374" spans="1:8" x14ac:dyDescent="0.25">
      <c r="A4374" t="s">
        <v>5192</v>
      </c>
      <c r="B4374" t="s">
        <v>5019</v>
      </c>
      <c r="C4374" t="s">
        <v>5017</v>
      </c>
      <c r="D4374" s="1">
        <v>148312.5</v>
      </c>
      <c r="E4374" s="1">
        <v>103818.75</v>
      </c>
      <c r="F4374" s="1">
        <v>44493.75</v>
      </c>
      <c r="G4374" s="50">
        <v>10</v>
      </c>
      <c r="H4374" s="50">
        <f t="shared" si="68"/>
        <v>1</v>
      </c>
    </row>
    <row r="4375" spans="1:8" x14ac:dyDescent="0.25">
      <c r="A4375" t="s">
        <v>5185</v>
      </c>
      <c r="B4375" t="s">
        <v>5019</v>
      </c>
      <c r="C4375" t="s">
        <v>5014</v>
      </c>
      <c r="D4375" s="1">
        <v>45006.5</v>
      </c>
      <c r="E4375" s="1">
        <v>31504.55</v>
      </c>
      <c r="F4375" s="1">
        <v>13501.95</v>
      </c>
      <c r="G4375" s="50">
        <v>5</v>
      </c>
      <c r="H4375" s="50">
        <f t="shared" si="68"/>
        <v>1</v>
      </c>
    </row>
    <row r="4376" spans="1:8" x14ac:dyDescent="0.25">
      <c r="A4376" t="s">
        <v>5194</v>
      </c>
      <c r="B4376" t="s">
        <v>5021</v>
      </c>
      <c r="C4376" t="s">
        <v>5013</v>
      </c>
      <c r="D4376" s="1">
        <v>213208.2</v>
      </c>
      <c r="E4376" s="1">
        <v>149245.74</v>
      </c>
      <c r="F4376" s="1">
        <v>63962.46</v>
      </c>
      <c r="G4376" s="50">
        <v>10</v>
      </c>
      <c r="H4376" s="50">
        <f t="shared" si="68"/>
        <v>1</v>
      </c>
    </row>
    <row r="4377" spans="1:8" x14ac:dyDescent="0.25">
      <c r="A4377" t="s">
        <v>5194</v>
      </c>
      <c r="B4377" t="s">
        <v>5023</v>
      </c>
      <c r="C4377" t="s">
        <v>5016</v>
      </c>
      <c r="D4377" s="1">
        <v>36361.379999999997</v>
      </c>
      <c r="E4377" s="1">
        <v>25452.966</v>
      </c>
      <c r="F4377" s="1">
        <v>10908.414000000001</v>
      </c>
      <c r="G4377" s="50">
        <v>11</v>
      </c>
      <c r="H4377" s="50">
        <f t="shared" si="68"/>
        <v>1</v>
      </c>
    </row>
    <row r="4378" spans="1:8" x14ac:dyDescent="0.25">
      <c r="A4378" t="s">
        <v>5187</v>
      </c>
      <c r="B4378" t="s">
        <v>5025</v>
      </c>
      <c r="C4378" t="s">
        <v>5014</v>
      </c>
      <c r="D4378" s="1">
        <v>85440.960000000006</v>
      </c>
      <c r="E4378" s="1">
        <v>59808.671999999999</v>
      </c>
      <c r="F4378" s="1">
        <v>25632.288</v>
      </c>
      <c r="G4378" s="50">
        <v>11</v>
      </c>
      <c r="H4378" s="50">
        <f t="shared" si="68"/>
        <v>1</v>
      </c>
    </row>
    <row r="4379" spans="1:8" x14ac:dyDescent="0.25">
      <c r="A4379" t="s">
        <v>5187</v>
      </c>
      <c r="B4379" t="s">
        <v>5019</v>
      </c>
      <c r="C4379" t="s">
        <v>5015</v>
      </c>
      <c r="D4379" s="1">
        <v>132155.1</v>
      </c>
      <c r="E4379" s="1">
        <v>92508.57</v>
      </c>
      <c r="F4379" s="1">
        <v>39646.53</v>
      </c>
      <c r="G4379" s="50">
        <v>7</v>
      </c>
      <c r="H4379" s="50">
        <f t="shared" si="68"/>
        <v>1</v>
      </c>
    </row>
    <row r="4380" spans="1:8" x14ac:dyDescent="0.25">
      <c r="A4380" t="s">
        <v>5186</v>
      </c>
      <c r="B4380" t="s">
        <v>5025</v>
      </c>
      <c r="C4380" t="s">
        <v>5013</v>
      </c>
      <c r="D4380" s="1">
        <v>85160.4</v>
      </c>
      <c r="E4380" s="1">
        <v>59612.28</v>
      </c>
      <c r="F4380" s="1">
        <v>25548.12</v>
      </c>
      <c r="G4380" s="50">
        <v>4</v>
      </c>
      <c r="H4380" s="50">
        <f t="shared" si="68"/>
        <v>1</v>
      </c>
    </row>
    <row r="4381" spans="1:8" x14ac:dyDescent="0.25">
      <c r="A4381" t="s">
        <v>5189</v>
      </c>
      <c r="B4381" t="s">
        <v>5024</v>
      </c>
      <c r="C4381" t="s">
        <v>5015</v>
      </c>
      <c r="D4381" s="1">
        <v>17659.400000000001</v>
      </c>
      <c r="E4381" s="1">
        <v>12361.58</v>
      </c>
      <c r="F4381" s="1">
        <v>5297.82</v>
      </c>
      <c r="G4381" s="50">
        <v>4</v>
      </c>
      <c r="H4381" s="50">
        <f t="shared" si="68"/>
        <v>1</v>
      </c>
    </row>
    <row r="4382" spans="1:8" x14ac:dyDescent="0.25">
      <c r="A4382" t="s">
        <v>5193</v>
      </c>
      <c r="B4382" t="s">
        <v>5020</v>
      </c>
      <c r="C4382" t="s">
        <v>5017</v>
      </c>
      <c r="D4382" s="1">
        <v>112986.54</v>
      </c>
      <c r="E4382" s="1">
        <v>79090.577999999994</v>
      </c>
      <c r="F4382" s="1">
        <v>33895.962</v>
      </c>
      <c r="G4382" s="50">
        <v>3</v>
      </c>
      <c r="H4382" s="50">
        <f t="shared" si="68"/>
        <v>1</v>
      </c>
    </row>
    <row r="4383" spans="1:8" x14ac:dyDescent="0.25">
      <c r="A4383" t="s">
        <v>5189</v>
      </c>
      <c r="B4383" t="s">
        <v>5020</v>
      </c>
      <c r="C4383" t="s">
        <v>5015</v>
      </c>
      <c r="D4383" s="1">
        <v>62538.12</v>
      </c>
      <c r="E4383" s="1">
        <v>43776.684000000001</v>
      </c>
      <c r="F4383" s="1">
        <v>18761.436000000002</v>
      </c>
      <c r="G4383" s="50">
        <v>2</v>
      </c>
      <c r="H4383" s="50">
        <f t="shared" si="68"/>
        <v>1</v>
      </c>
    </row>
    <row r="4384" spans="1:8" x14ac:dyDescent="0.25">
      <c r="A4384" t="s">
        <v>5188</v>
      </c>
      <c r="B4384" t="s">
        <v>5020</v>
      </c>
      <c r="C4384" t="s">
        <v>5015</v>
      </c>
      <c r="D4384" s="1">
        <v>145100</v>
      </c>
      <c r="E4384" s="1">
        <v>101570</v>
      </c>
      <c r="F4384" s="1">
        <v>43530</v>
      </c>
      <c r="G4384" s="50">
        <v>5</v>
      </c>
      <c r="H4384" s="50">
        <f t="shared" si="68"/>
        <v>1</v>
      </c>
    </row>
    <row r="4385" spans="1:8" x14ac:dyDescent="0.25">
      <c r="A4385" t="s">
        <v>5184</v>
      </c>
      <c r="B4385" t="s">
        <v>5023</v>
      </c>
      <c r="C4385" t="s">
        <v>5014</v>
      </c>
      <c r="D4385" s="1">
        <v>279752</v>
      </c>
      <c r="E4385" s="1">
        <v>195826.4</v>
      </c>
      <c r="F4385" s="1">
        <v>83925.6</v>
      </c>
      <c r="G4385" s="50">
        <v>8</v>
      </c>
      <c r="H4385" s="50">
        <f t="shared" si="68"/>
        <v>1</v>
      </c>
    </row>
    <row r="4386" spans="1:8" x14ac:dyDescent="0.25">
      <c r="A4386" t="s">
        <v>5193</v>
      </c>
      <c r="B4386" t="s">
        <v>5019</v>
      </c>
      <c r="C4386" t="s">
        <v>5017</v>
      </c>
      <c r="D4386" s="1">
        <v>176089.9</v>
      </c>
      <c r="E4386" s="1">
        <v>123262.93</v>
      </c>
      <c r="F4386" s="1">
        <v>52826.97</v>
      </c>
      <c r="G4386" s="50">
        <v>5</v>
      </c>
      <c r="H4386" s="50">
        <f t="shared" si="68"/>
        <v>1</v>
      </c>
    </row>
    <row r="4387" spans="1:8" x14ac:dyDescent="0.25">
      <c r="A4387" t="s">
        <v>5186</v>
      </c>
      <c r="B4387" t="s">
        <v>5022</v>
      </c>
      <c r="C4387" t="s">
        <v>5014</v>
      </c>
      <c r="D4387" s="1">
        <v>69059</v>
      </c>
      <c r="E4387" s="1">
        <v>48341.3</v>
      </c>
      <c r="F4387" s="1">
        <v>20717.7</v>
      </c>
      <c r="G4387" s="50">
        <v>2</v>
      </c>
      <c r="H4387" s="50">
        <f t="shared" si="68"/>
        <v>1</v>
      </c>
    </row>
    <row r="4388" spans="1:8" x14ac:dyDescent="0.25">
      <c r="A4388" t="s">
        <v>5187</v>
      </c>
      <c r="B4388" t="s">
        <v>5019</v>
      </c>
      <c r="C4388" t="s">
        <v>5014</v>
      </c>
      <c r="D4388" s="1">
        <v>35312.160000000003</v>
      </c>
      <c r="E4388" s="1">
        <v>24718.511999999999</v>
      </c>
      <c r="F4388" s="1">
        <v>10593.647999999999</v>
      </c>
      <c r="G4388" s="50">
        <v>6</v>
      </c>
      <c r="H4388" s="50">
        <f t="shared" si="68"/>
        <v>1</v>
      </c>
    </row>
    <row r="4389" spans="1:8" x14ac:dyDescent="0.25">
      <c r="A4389" t="s">
        <v>5187</v>
      </c>
      <c r="B4389" t="s">
        <v>5019</v>
      </c>
      <c r="C4389" t="s">
        <v>5017</v>
      </c>
      <c r="D4389" s="1">
        <v>253471.68</v>
      </c>
      <c r="E4389" s="1">
        <v>177430.17600000001</v>
      </c>
      <c r="F4389" s="1">
        <v>76041.504000000001</v>
      </c>
      <c r="G4389" s="50">
        <v>7</v>
      </c>
      <c r="H4389" s="50">
        <f t="shared" si="68"/>
        <v>1</v>
      </c>
    </row>
    <row r="4390" spans="1:8" x14ac:dyDescent="0.25">
      <c r="A4390" t="s">
        <v>5184</v>
      </c>
      <c r="B4390" t="s">
        <v>5020</v>
      </c>
      <c r="C4390" t="s">
        <v>5017</v>
      </c>
      <c r="D4390" s="1">
        <v>39613.800000000003</v>
      </c>
      <c r="E4390" s="1">
        <v>27729.66</v>
      </c>
      <c r="F4390" s="1">
        <v>11884.14</v>
      </c>
      <c r="G4390" s="50">
        <v>2</v>
      </c>
      <c r="H4390" s="50">
        <f t="shared" si="68"/>
        <v>1</v>
      </c>
    </row>
    <row r="4391" spans="1:8" x14ac:dyDescent="0.25">
      <c r="A4391" t="s">
        <v>5186</v>
      </c>
      <c r="B4391" t="s">
        <v>5023</v>
      </c>
      <c r="C4391" t="s">
        <v>5017</v>
      </c>
      <c r="D4391" s="1">
        <v>335055</v>
      </c>
      <c r="E4391" s="1">
        <v>234538.5</v>
      </c>
      <c r="F4391" s="1">
        <v>100516.5</v>
      </c>
      <c r="G4391" s="50">
        <v>10</v>
      </c>
      <c r="H4391" s="50">
        <f t="shared" si="68"/>
        <v>1</v>
      </c>
    </row>
    <row r="4392" spans="1:8" x14ac:dyDescent="0.25">
      <c r="A4392" t="s">
        <v>5191</v>
      </c>
      <c r="B4392" t="s">
        <v>5024</v>
      </c>
      <c r="C4392" t="s">
        <v>5013</v>
      </c>
      <c r="D4392" s="1">
        <v>52868.7</v>
      </c>
      <c r="E4392" s="1">
        <v>37008.089999999997</v>
      </c>
      <c r="F4392" s="1">
        <v>15860.61</v>
      </c>
      <c r="G4392" s="50">
        <v>3</v>
      </c>
      <c r="H4392" s="50">
        <f t="shared" si="68"/>
        <v>1</v>
      </c>
    </row>
    <row r="4393" spans="1:8" x14ac:dyDescent="0.25">
      <c r="A4393" t="s">
        <v>5184</v>
      </c>
      <c r="B4393" t="s">
        <v>5022</v>
      </c>
      <c r="C4393" t="s">
        <v>5016</v>
      </c>
      <c r="D4393" s="1">
        <v>60572.52</v>
      </c>
      <c r="E4393" s="1">
        <v>42400.764000000003</v>
      </c>
      <c r="F4393" s="1">
        <v>18171.756000000001</v>
      </c>
      <c r="G4393" s="50">
        <v>12</v>
      </c>
      <c r="H4393" s="50">
        <f t="shared" si="68"/>
        <v>1</v>
      </c>
    </row>
    <row r="4394" spans="1:8" x14ac:dyDescent="0.25">
      <c r="A4394" t="s">
        <v>5187</v>
      </c>
      <c r="B4394" t="s">
        <v>5023</v>
      </c>
      <c r="C4394" t="s">
        <v>5017</v>
      </c>
      <c r="D4394" s="1">
        <v>68414</v>
      </c>
      <c r="E4394" s="1">
        <v>47889.8</v>
      </c>
      <c r="F4394" s="1">
        <v>20524.2</v>
      </c>
      <c r="G4394" s="50">
        <v>2</v>
      </c>
      <c r="H4394" s="50">
        <f t="shared" si="68"/>
        <v>1</v>
      </c>
    </row>
    <row r="4395" spans="1:8" x14ac:dyDescent="0.25">
      <c r="A4395" t="s">
        <v>5183</v>
      </c>
      <c r="B4395" t="s">
        <v>5021</v>
      </c>
      <c r="C4395" t="s">
        <v>5017</v>
      </c>
      <c r="D4395" s="1">
        <v>265552</v>
      </c>
      <c r="E4395" s="1">
        <v>185886.4</v>
      </c>
      <c r="F4395" s="1">
        <v>79665.600000000006</v>
      </c>
      <c r="G4395" s="50">
        <v>8</v>
      </c>
      <c r="H4395" s="50">
        <f t="shared" si="68"/>
        <v>1</v>
      </c>
    </row>
    <row r="4396" spans="1:8" x14ac:dyDescent="0.25">
      <c r="A4396" t="s">
        <v>5185</v>
      </c>
      <c r="B4396" t="s">
        <v>5020</v>
      </c>
      <c r="C4396" t="s">
        <v>5015</v>
      </c>
      <c r="D4396" s="1">
        <v>162798</v>
      </c>
      <c r="E4396" s="1">
        <v>113958.6</v>
      </c>
      <c r="F4396" s="1">
        <v>48839.4</v>
      </c>
      <c r="G4396" s="50">
        <v>6</v>
      </c>
      <c r="H4396" s="50">
        <f t="shared" si="68"/>
        <v>1</v>
      </c>
    </row>
    <row r="4397" spans="1:8" x14ac:dyDescent="0.25">
      <c r="A4397" t="s">
        <v>5183</v>
      </c>
      <c r="B4397" t="s">
        <v>5023</v>
      </c>
      <c r="C4397" t="s">
        <v>5015</v>
      </c>
      <c r="D4397" s="1">
        <v>135034.65</v>
      </c>
      <c r="E4397" s="1">
        <v>94524.255000000005</v>
      </c>
      <c r="F4397" s="1">
        <v>40510.394999999997</v>
      </c>
      <c r="G4397" s="50">
        <v>5</v>
      </c>
      <c r="H4397" s="50">
        <f t="shared" si="68"/>
        <v>1</v>
      </c>
    </row>
    <row r="4398" spans="1:8" x14ac:dyDescent="0.25">
      <c r="A4398" t="s">
        <v>5191</v>
      </c>
      <c r="B4398" t="s">
        <v>5026</v>
      </c>
      <c r="C4398" t="s">
        <v>5015</v>
      </c>
      <c r="D4398" s="1">
        <v>137312</v>
      </c>
      <c r="E4398" s="1">
        <v>96118.399999999994</v>
      </c>
      <c r="F4398" s="1">
        <v>41193.599999999999</v>
      </c>
      <c r="G4398" s="50">
        <v>4</v>
      </c>
      <c r="H4398" s="50">
        <f t="shared" si="68"/>
        <v>1</v>
      </c>
    </row>
    <row r="4399" spans="1:8" x14ac:dyDescent="0.25">
      <c r="A4399" t="s">
        <v>5194</v>
      </c>
      <c r="B4399" t="s">
        <v>5025</v>
      </c>
      <c r="C4399" t="s">
        <v>5014</v>
      </c>
      <c r="D4399" s="1">
        <v>51528</v>
      </c>
      <c r="E4399" s="1">
        <v>36069.599999999999</v>
      </c>
      <c r="F4399" s="1">
        <v>15458.4</v>
      </c>
      <c r="G4399" s="50">
        <v>4</v>
      </c>
      <c r="H4399" s="50">
        <f t="shared" si="68"/>
        <v>1</v>
      </c>
    </row>
    <row r="4400" spans="1:8" x14ac:dyDescent="0.25">
      <c r="A4400" t="s">
        <v>5184</v>
      </c>
      <c r="B4400" t="s">
        <v>5022</v>
      </c>
      <c r="C4400" t="s">
        <v>5016</v>
      </c>
      <c r="D4400" s="1">
        <v>174961.92000000001</v>
      </c>
      <c r="E4400" s="1">
        <v>122473.344</v>
      </c>
      <c r="F4400" s="1">
        <v>52488.576000000001</v>
      </c>
      <c r="G4400" s="50">
        <v>8</v>
      </c>
      <c r="H4400" s="50">
        <f t="shared" si="68"/>
        <v>1</v>
      </c>
    </row>
    <row r="4401" spans="1:8" x14ac:dyDescent="0.25">
      <c r="A4401" t="s">
        <v>5187</v>
      </c>
      <c r="B4401" t="s">
        <v>5025</v>
      </c>
      <c r="C4401" t="s">
        <v>5013</v>
      </c>
      <c r="D4401" s="1">
        <v>423802.44</v>
      </c>
      <c r="E4401" s="1">
        <v>296661.70799999998</v>
      </c>
      <c r="F4401" s="1">
        <v>127140.732</v>
      </c>
      <c r="G4401" s="50">
        <v>12</v>
      </c>
      <c r="H4401" s="50">
        <f t="shared" si="68"/>
        <v>1</v>
      </c>
    </row>
    <row r="4402" spans="1:8" x14ac:dyDescent="0.25">
      <c r="A4402" t="s">
        <v>5186</v>
      </c>
      <c r="B4402" t="s">
        <v>5024</v>
      </c>
      <c r="C4402" t="s">
        <v>5014</v>
      </c>
      <c r="D4402" s="1">
        <v>193392.72</v>
      </c>
      <c r="E4402" s="1">
        <v>135374.90400000001</v>
      </c>
      <c r="F4402" s="1">
        <v>58017.815999999999</v>
      </c>
      <c r="G4402" s="50">
        <v>12</v>
      </c>
      <c r="H4402" s="50">
        <f t="shared" si="68"/>
        <v>1</v>
      </c>
    </row>
    <row r="4403" spans="1:8" x14ac:dyDescent="0.25">
      <c r="A4403" t="s">
        <v>5188</v>
      </c>
      <c r="B4403" t="s">
        <v>5023</v>
      </c>
      <c r="C4403" t="s">
        <v>5014</v>
      </c>
      <c r="D4403" s="1">
        <v>261171.63</v>
      </c>
      <c r="E4403" s="1">
        <v>182820.141</v>
      </c>
      <c r="F4403" s="1">
        <v>78351.489000000001</v>
      </c>
      <c r="G4403" s="50">
        <v>9</v>
      </c>
      <c r="H4403" s="50">
        <f t="shared" si="68"/>
        <v>1</v>
      </c>
    </row>
    <row r="4404" spans="1:8" x14ac:dyDescent="0.25">
      <c r="A4404" t="s">
        <v>5183</v>
      </c>
      <c r="B4404" t="s">
        <v>5023</v>
      </c>
      <c r="C4404" t="s">
        <v>5017</v>
      </c>
      <c r="D4404" s="1">
        <v>13036.4</v>
      </c>
      <c r="E4404" s="1">
        <v>9125.48</v>
      </c>
      <c r="F4404" s="1">
        <v>3910.92</v>
      </c>
      <c r="G4404" s="50">
        <v>4</v>
      </c>
      <c r="H4404" s="50">
        <f t="shared" si="68"/>
        <v>1</v>
      </c>
    </row>
    <row r="4405" spans="1:8" x14ac:dyDescent="0.25">
      <c r="A4405" t="s">
        <v>5185</v>
      </c>
      <c r="B4405" t="s">
        <v>5026</v>
      </c>
      <c r="C4405" t="s">
        <v>5014</v>
      </c>
      <c r="D4405" s="1">
        <v>257211</v>
      </c>
      <c r="E4405" s="1">
        <v>180047.7</v>
      </c>
      <c r="F4405" s="1">
        <v>77163.3</v>
      </c>
      <c r="G4405" s="50">
        <v>9</v>
      </c>
      <c r="H4405" s="50">
        <f t="shared" si="68"/>
        <v>1</v>
      </c>
    </row>
    <row r="4406" spans="1:8" x14ac:dyDescent="0.25">
      <c r="A4406" t="s">
        <v>5184</v>
      </c>
      <c r="B4406" t="s">
        <v>5019</v>
      </c>
      <c r="C4406" t="s">
        <v>5013</v>
      </c>
      <c r="D4406" s="1">
        <v>16323.66</v>
      </c>
      <c r="E4406" s="1">
        <v>11426.562</v>
      </c>
      <c r="F4406" s="1">
        <v>4897.098</v>
      </c>
      <c r="G4406" s="50">
        <v>1</v>
      </c>
      <c r="H4406" s="50">
        <f t="shared" si="68"/>
        <v>1</v>
      </c>
    </row>
    <row r="4407" spans="1:8" x14ac:dyDescent="0.25">
      <c r="A4407" t="s">
        <v>5194</v>
      </c>
      <c r="B4407" t="s">
        <v>5020</v>
      </c>
      <c r="C4407" t="s">
        <v>5016</v>
      </c>
      <c r="D4407" s="1">
        <v>7125.3</v>
      </c>
      <c r="E4407" s="1">
        <v>4987.71</v>
      </c>
      <c r="F4407" s="1">
        <v>2137.59</v>
      </c>
      <c r="G4407" s="50">
        <v>2</v>
      </c>
      <c r="H4407" s="50">
        <f t="shared" si="68"/>
        <v>1</v>
      </c>
    </row>
    <row r="4408" spans="1:8" x14ac:dyDescent="0.25">
      <c r="A4408" t="s">
        <v>5186</v>
      </c>
      <c r="B4408" t="s">
        <v>5020</v>
      </c>
      <c r="C4408" t="s">
        <v>5015</v>
      </c>
      <c r="D4408" s="1">
        <v>20606.68</v>
      </c>
      <c r="E4408" s="1">
        <v>14424.675999999999</v>
      </c>
      <c r="F4408" s="1">
        <v>6182.0039999999999</v>
      </c>
      <c r="G4408" s="50">
        <v>4</v>
      </c>
      <c r="H4408" s="50">
        <f t="shared" si="68"/>
        <v>1</v>
      </c>
    </row>
    <row r="4409" spans="1:8" x14ac:dyDescent="0.25">
      <c r="A4409" t="s">
        <v>5186</v>
      </c>
      <c r="B4409" t="s">
        <v>5023</v>
      </c>
      <c r="C4409" t="s">
        <v>5015</v>
      </c>
      <c r="D4409" s="1">
        <v>91447.52</v>
      </c>
      <c r="E4409" s="1">
        <v>64013.264000000003</v>
      </c>
      <c r="F4409" s="1">
        <v>27434.256000000001</v>
      </c>
      <c r="G4409" s="50">
        <v>4</v>
      </c>
      <c r="H4409" s="50">
        <f t="shared" si="68"/>
        <v>1</v>
      </c>
    </row>
    <row r="4410" spans="1:8" x14ac:dyDescent="0.25">
      <c r="A4410" t="s">
        <v>5185</v>
      </c>
      <c r="B4410" t="s">
        <v>5020</v>
      </c>
      <c r="C4410" t="s">
        <v>5015</v>
      </c>
      <c r="D4410" s="1">
        <v>186709.6</v>
      </c>
      <c r="E4410" s="1">
        <v>130696.72</v>
      </c>
      <c r="F4410" s="1">
        <v>56012.88</v>
      </c>
      <c r="G4410" s="50">
        <v>7</v>
      </c>
      <c r="H4410" s="50">
        <f t="shared" si="68"/>
        <v>1</v>
      </c>
    </row>
    <row r="4411" spans="1:8" x14ac:dyDescent="0.25">
      <c r="A4411" t="s">
        <v>5188</v>
      </c>
      <c r="B4411" t="s">
        <v>5021</v>
      </c>
      <c r="C4411" t="s">
        <v>5017</v>
      </c>
      <c r="D4411" s="1">
        <v>186465.02</v>
      </c>
      <c r="E4411" s="1">
        <v>130525.514</v>
      </c>
      <c r="F4411" s="1">
        <v>55939.506000000001</v>
      </c>
      <c r="G4411" s="50">
        <v>7</v>
      </c>
      <c r="H4411" s="50">
        <f t="shared" si="68"/>
        <v>1</v>
      </c>
    </row>
    <row r="4412" spans="1:8" x14ac:dyDescent="0.25">
      <c r="A4412" t="s">
        <v>5184</v>
      </c>
      <c r="B4412" t="s">
        <v>5024</v>
      </c>
      <c r="C4412" t="s">
        <v>5013</v>
      </c>
      <c r="D4412" s="1">
        <v>193820.64</v>
      </c>
      <c r="E4412" s="1">
        <v>135674.448</v>
      </c>
      <c r="F4412" s="1">
        <v>58146.192000000003</v>
      </c>
      <c r="G4412" s="50">
        <v>6</v>
      </c>
      <c r="H4412" s="50">
        <f t="shared" si="68"/>
        <v>1</v>
      </c>
    </row>
    <row r="4413" spans="1:8" x14ac:dyDescent="0.25">
      <c r="A4413" t="s">
        <v>5192</v>
      </c>
      <c r="B4413" t="s">
        <v>5023</v>
      </c>
      <c r="C4413" t="s">
        <v>5014</v>
      </c>
      <c r="D4413" s="1">
        <v>43536.639999999999</v>
      </c>
      <c r="E4413" s="1">
        <v>30475.648000000001</v>
      </c>
      <c r="F4413" s="1">
        <v>13060.992</v>
      </c>
      <c r="G4413" s="50">
        <v>8</v>
      </c>
      <c r="H4413" s="50">
        <f t="shared" si="68"/>
        <v>1</v>
      </c>
    </row>
    <row r="4414" spans="1:8" x14ac:dyDescent="0.25">
      <c r="A4414" t="s">
        <v>5191</v>
      </c>
      <c r="B4414" t="s">
        <v>5023</v>
      </c>
      <c r="C4414" t="s">
        <v>5016</v>
      </c>
      <c r="D4414" s="1">
        <v>17608</v>
      </c>
      <c r="E4414" s="1">
        <v>12325.6</v>
      </c>
      <c r="F4414" s="1">
        <v>5282.4</v>
      </c>
      <c r="G4414" s="50">
        <v>8</v>
      </c>
      <c r="H4414" s="50">
        <f t="shared" si="68"/>
        <v>1</v>
      </c>
    </row>
    <row r="4415" spans="1:8" x14ac:dyDescent="0.25">
      <c r="A4415" t="s">
        <v>5193</v>
      </c>
      <c r="B4415" t="s">
        <v>5025</v>
      </c>
      <c r="C4415" t="s">
        <v>5017</v>
      </c>
      <c r="D4415" s="1">
        <v>196280</v>
      </c>
      <c r="E4415" s="1">
        <v>137396</v>
      </c>
      <c r="F4415" s="1">
        <v>58884</v>
      </c>
      <c r="G4415" s="50">
        <v>8</v>
      </c>
      <c r="H4415" s="50">
        <f t="shared" si="68"/>
        <v>1</v>
      </c>
    </row>
    <row r="4416" spans="1:8" x14ac:dyDescent="0.25">
      <c r="A4416" t="s">
        <v>5185</v>
      </c>
      <c r="B4416" t="s">
        <v>5023</v>
      </c>
      <c r="C4416" t="s">
        <v>5015</v>
      </c>
      <c r="D4416" s="1">
        <v>393250</v>
      </c>
      <c r="E4416" s="1">
        <v>275275</v>
      </c>
      <c r="F4416" s="1">
        <v>117975</v>
      </c>
      <c r="G4416" s="50">
        <v>11</v>
      </c>
      <c r="H4416" s="50">
        <f t="shared" si="68"/>
        <v>1</v>
      </c>
    </row>
    <row r="4417" spans="1:8" x14ac:dyDescent="0.25">
      <c r="A4417" t="s">
        <v>5187</v>
      </c>
      <c r="B4417" t="s">
        <v>5025</v>
      </c>
      <c r="C4417" t="s">
        <v>5014</v>
      </c>
      <c r="D4417" s="1">
        <v>41277.5</v>
      </c>
      <c r="E4417" s="1">
        <v>28894.25</v>
      </c>
      <c r="F4417" s="1">
        <v>12383.25</v>
      </c>
      <c r="G4417" s="50">
        <v>5</v>
      </c>
      <c r="H4417" s="50">
        <f t="shared" si="68"/>
        <v>1</v>
      </c>
    </row>
    <row r="4418" spans="1:8" x14ac:dyDescent="0.25">
      <c r="A4418" t="s">
        <v>5194</v>
      </c>
      <c r="B4418" t="s">
        <v>5026</v>
      </c>
      <c r="C4418" t="s">
        <v>5015</v>
      </c>
      <c r="D4418" s="1">
        <v>260906.1</v>
      </c>
      <c r="E4418" s="1">
        <v>182634.27</v>
      </c>
      <c r="F4418" s="1">
        <v>78271.83</v>
      </c>
      <c r="G4418" s="50">
        <v>7</v>
      </c>
      <c r="H4418" s="50">
        <f t="shared" si="68"/>
        <v>1</v>
      </c>
    </row>
    <row r="4419" spans="1:8" x14ac:dyDescent="0.25">
      <c r="A4419" t="s">
        <v>5183</v>
      </c>
      <c r="B4419" t="s">
        <v>5022</v>
      </c>
      <c r="C4419" t="s">
        <v>5015</v>
      </c>
      <c r="D4419" s="1">
        <v>97548</v>
      </c>
      <c r="E4419" s="1">
        <v>68283.600000000006</v>
      </c>
      <c r="F4419" s="1">
        <v>29264.400000000001</v>
      </c>
      <c r="G4419" s="50">
        <v>10</v>
      </c>
      <c r="H4419" s="50">
        <f t="shared" ref="H4419:H4482" si="69">SUBTOTAL(103,A4419)</f>
        <v>1</v>
      </c>
    </row>
    <row r="4420" spans="1:8" x14ac:dyDescent="0.25">
      <c r="A4420" t="s">
        <v>5191</v>
      </c>
      <c r="B4420" t="s">
        <v>5020</v>
      </c>
      <c r="C4420" t="s">
        <v>5014</v>
      </c>
      <c r="D4420" s="1">
        <v>89934</v>
      </c>
      <c r="E4420" s="1">
        <v>62953.8</v>
      </c>
      <c r="F4420" s="1">
        <v>26980.2</v>
      </c>
      <c r="G4420" s="50">
        <v>3</v>
      </c>
      <c r="H4420" s="50">
        <f t="shared" si="69"/>
        <v>1</v>
      </c>
    </row>
    <row r="4421" spans="1:8" x14ac:dyDescent="0.25">
      <c r="A4421" t="s">
        <v>5183</v>
      </c>
      <c r="B4421" t="s">
        <v>5024</v>
      </c>
      <c r="C4421" t="s">
        <v>5015</v>
      </c>
      <c r="D4421" s="1">
        <v>269620</v>
      </c>
      <c r="E4421" s="1">
        <v>188734</v>
      </c>
      <c r="F4421" s="1">
        <v>80886</v>
      </c>
      <c r="G4421" s="50">
        <v>10</v>
      </c>
      <c r="H4421" s="50">
        <f t="shared" si="69"/>
        <v>1</v>
      </c>
    </row>
    <row r="4422" spans="1:8" x14ac:dyDescent="0.25">
      <c r="A4422" t="s">
        <v>5184</v>
      </c>
      <c r="B4422" t="s">
        <v>5019</v>
      </c>
      <c r="C4422" t="s">
        <v>5016</v>
      </c>
      <c r="D4422" s="1">
        <v>47703</v>
      </c>
      <c r="E4422" s="1">
        <v>33392.1</v>
      </c>
      <c r="F4422" s="1">
        <v>14310.9</v>
      </c>
      <c r="G4422" s="50">
        <v>3</v>
      </c>
      <c r="H4422" s="50">
        <f t="shared" si="69"/>
        <v>1</v>
      </c>
    </row>
    <row r="4423" spans="1:8" x14ac:dyDescent="0.25">
      <c r="A4423" t="s">
        <v>5194</v>
      </c>
      <c r="B4423" t="s">
        <v>5026</v>
      </c>
      <c r="C4423" t="s">
        <v>5017</v>
      </c>
      <c r="D4423" s="1">
        <v>78275.88</v>
      </c>
      <c r="E4423" s="1">
        <v>54793.116000000002</v>
      </c>
      <c r="F4423" s="1">
        <v>23482.763999999999</v>
      </c>
      <c r="G4423" s="50">
        <v>12</v>
      </c>
      <c r="H4423" s="50">
        <f t="shared" si="69"/>
        <v>1</v>
      </c>
    </row>
    <row r="4424" spans="1:8" x14ac:dyDescent="0.25">
      <c r="A4424" t="s">
        <v>5186</v>
      </c>
      <c r="B4424" t="s">
        <v>5024</v>
      </c>
      <c r="C4424" t="s">
        <v>5014</v>
      </c>
      <c r="D4424" s="1">
        <v>33848</v>
      </c>
      <c r="E4424" s="1">
        <v>23693.599999999999</v>
      </c>
      <c r="F4424" s="1">
        <v>10154.4</v>
      </c>
      <c r="G4424" s="50">
        <v>4</v>
      </c>
      <c r="H4424" s="50">
        <f t="shared" si="69"/>
        <v>1</v>
      </c>
    </row>
    <row r="4425" spans="1:8" x14ac:dyDescent="0.25">
      <c r="A4425" t="s">
        <v>5186</v>
      </c>
      <c r="B4425" t="s">
        <v>5023</v>
      </c>
      <c r="C4425" t="s">
        <v>5014</v>
      </c>
      <c r="D4425" s="1">
        <v>69009.899999999994</v>
      </c>
      <c r="E4425" s="1">
        <v>48306.93</v>
      </c>
      <c r="F4425" s="1">
        <v>20702.97</v>
      </c>
      <c r="G4425" s="50">
        <v>5</v>
      </c>
      <c r="H4425" s="50">
        <f t="shared" si="69"/>
        <v>1</v>
      </c>
    </row>
    <row r="4426" spans="1:8" x14ac:dyDescent="0.25">
      <c r="A4426" t="s">
        <v>5186</v>
      </c>
      <c r="B4426" t="s">
        <v>5022</v>
      </c>
      <c r="C4426" t="s">
        <v>5014</v>
      </c>
      <c r="D4426" s="1">
        <v>247839.6</v>
      </c>
      <c r="E4426" s="1">
        <v>173487.72</v>
      </c>
      <c r="F4426" s="1">
        <v>74351.88</v>
      </c>
      <c r="G4426" s="50">
        <v>10</v>
      </c>
      <c r="H4426" s="50">
        <f t="shared" si="69"/>
        <v>1</v>
      </c>
    </row>
    <row r="4427" spans="1:8" x14ac:dyDescent="0.25">
      <c r="A4427" t="s">
        <v>5186</v>
      </c>
      <c r="B4427" t="s">
        <v>5026</v>
      </c>
      <c r="C4427" t="s">
        <v>5017</v>
      </c>
      <c r="D4427" s="1">
        <v>86536.25</v>
      </c>
      <c r="E4427" s="1">
        <v>60575.375</v>
      </c>
      <c r="F4427" s="1">
        <v>25960.875</v>
      </c>
      <c r="G4427" s="50">
        <v>5</v>
      </c>
      <c r="H4427" s="50">
        <f t="shared" si="69"/>
        <v>1</v>
      </c>
    </row>
    <row r="4428" spans="1:8" x14ac:dyDescent="0.25">
      <c r="A4428" t="s">
        <v>5185</v>
      </c>
      <c r="B4428" t="s">
        <v>5023</v>
      </c>
      <c r="C4428" t="s">
        <v>5013</v>
      </c>
      <c r="D4428" s="1">
        <v>208733.28</v>
      </c>
      <c r="E4428" s="1">
        <v>146113.296</v>
      </c>
      <c r="F4428" s="1">
        <v>62619.983999999997</v>
      </c>
      <c r="G4428" s="50">
        <v>7</v>
      </c>
      <c r="H4428" s="50">
        <f t="shared" si="69"/>
        <v>1</v>
      </c>
    </row>
    <row r="4429" spans="1:8" x14ac:dyDescent="0.25">
      <c r="A4429" t="s">
        <v>5186</v>
      </c>
      <c r="B4429" t="s">
        <v>5022</v>
      </c>
      <c r="C4429" t="s">
        <v>5013</v>
      </c>
      <c r="D4429" s="1">
        <v>11634.88</v>
      </c>
      <c r="E4429" s="1">
        <v>8144.4160000000002</v>
      </c>
      <c r="F4429" s="1">
        <v>3490.4639999999999</v>
      </c>
      <c r="G4429" s="50">
        <v>1</v>
      </c>
      <c r="H4429" s="50">
        <f t="shared" si="69"/>
        <v>1</v>
      </c>
    </row>
    <row r="4430" spans="1:8" x14ac:dyDescent="0.25">
      <c r="A4430" t="s">
        <v>5192</v>
      </c>
      <c r="B4430" t="s">
        <v>5023</v>
      </c>
      <c r="C4430" t="s">
        <v>5014</v>
      </c>
      <c r="D4430" s="1">
        <v>171210.6</v>
      </c>
      <c r="E4430" s="1">
        <v>119847.42</v>
      </c>
      <c r="F4430" s="1">
        <v>51363.18</v>
      </c>
      <c r="G4430" s="50">
        <v>6</v>
      </c>
      <c r="H4430" s="50">
        <f t="shared" si="69"/>
        <v>1</v>
      </c>
    </row>
    <row r="4431" spans="1:8" x14ac:dyDescent="0.25">
      <c r="A4431" t="s">
        <v>5183</v>
      </c>
      <c r="B4431" t="s">
        <v>5019</v>
      </c>
      <c r="C4431" t="s">
        <v>5014</v>
      </c>
      <c r="D4431" s="1">
        <v>80855</v>
      </c>
      <c r="E4431" s="1">
        <v>56598.5</v>
      </c>
      <c r="F4431" s="1">
        <v>24256.5</v>
      </c>
      <c r="G4431" s="50">
        <v>5</v>
      </c>
      <c r="H4431" s="50">
        <f t="shared" si="69"/>
        <v>1</v>
      </c>
    </row>
    <row r="4432" spans="1:8" x14ac:dyDescent="0.25">
      <c r="A4432" t="s">
        <v>5187</v>
      </c>
      <c r="B4432" t="s">
        <v>5019</v>
      </c>
      <c r="C4432" t="s">
        <v>5017</v>
      </c>
      <c r="D4432" s="1">
        <v>7963.2</v>
      </c>
      <c r="E4432" s="1">
        <v>5574.24</v>
      </c>
      <c r="F4432" s="1">
        <v>2388.96</v>
      </c>
      <c r="G4432" s="50">
        <v>1</v>
      </c>
      <c r="H4432" s="50">
        <f t="shared" si="69"/>
        <v>1</v>
      </c>
    </row>
    <row r="4433" spans="1:8" x14ac:dyDescent="0.25">
      <c r="A4433" t="s">
        <v>5191</v>
      </c>
      <c r="B4433" t="s">
        <v>5022</v>
      </c>
      <c r="C4433" t="s">
        <v>5015</v>
      </c>
      <c r="D4433" s="1">
        <v>106092</v>
      </c>
      <c r="E4433" s="1">
        <v>74264.399999999994</v>
      </c>
      <c r="F4433" s="1">
        <v>31827.599999999999</v>
      </c>
      <c r="G4433" s="50">
        <v>9</v>
      </c>
      <c r="H4433" s="50">
        <f t="shared" si="69"/>
        <v>1</v>
      </c>
    </row>
    <row r="4434" spans="1:8" x14ac:dyDescent="0.25">
      <c r="A4434" t="s">
        <v>5183</v>
      </c>
      <c r="B4434" t="s">
        <v>5022</v>
      </c>
      <c r="C4434" t="s">
        <v>5013</v>
      </c>
      <c r="D4434" s="1">
        <v>147484.07999999999</v>
      </c>
      <c r="E4434" s="1">
        <v>103238.856</v>
      </c>
      <c r="F4434" s="1">
        <v>44245.224000000002</v>
      </c>
      <c r="G4434" s="50">
        <v>12</v>
      </c>
      <c r="H4434" s="50">
        <f t="shared" si="69"/>
        <v>1</v>
      </c>
    </row>
    <row r="4435" spans="1:8" x14ac:dyDescent="0.25">
      <c r="A4435" t="s">
        <v>5186</v>
      </c>
      <c r="B4435" t="s">
        <v>5022</v>
      </c>
      <c r="C4435" t="s">
        <v>5016</v>
      </c>
      <c r="D4435" s="1">
        <v>147075.79999999999</v>
      </c>
      <c r="E4435" s="1">
        <v>102953.06</v>
      </c>
      <c r="F4435" s="1">
        <v>44122.74</v>
      </c>
      <c r="G4435" s="50">
        <v>4</v>
      </c>
      <c r="H4435" s="50">
        <f t="shared" si="69"/>
        <v>1</v>
      </c>
    </row>
    <row r="4436" spans="1:8" x14ac:dyDescent="0.25">
      <c r="A4436" t="s">
        <v>5188</v>
      </c>
      <c r="B4436" t="s">
        <v>5026</v>
      </c>
      <c r="C4436" t="s">
        <v>5017</v>
      </c>
      <c r="D4436" s="1">
        <v>69786</v>
      </c>
      <c r="E4436" s="1">
        <v>48850.2</v>
      </c>
      <c r="F4436" s="1">
        <v>20935.8</v>
      </c>
      <c r="G4436" s="50">
        <v>2</v>
      </c>
      <c r="H4436" s="50">
        <f t="shared" si="69"/>
        <v>1</v>
      </c>
    </row>
    <row r="4437" spans="1:8" x14ac:dyDescent="0.25">
      <c r="A4437" t="s">
        <v>5186</v>
      </c>
      <c r="B4437" t="s">
        <v>5025</v>
      </c>
      <c r="C4437" t="s">
        <v>5014</v>
      </c>
      <c r="D4437" s="1">
        <v>267248.15999999997</v>
      </c>
      <c r="E4437" s="1">
        <v>187073.712</v>
      </c>
      <c r="F4437" s="1">
        <v>80174.448000000004</v>
      </c>
      <c r="G4437" s="50">
        <v>12</v>
      </c>
      <c r="H4437" s="50">
        <f t="shared" si="69"/>
        <v>1</v>
      </c>
    </row>
    <row r="4438" spans="1:8" x14ac:dyDescent="0.25">
      <c r="A4438" t="s">
        <v>5188</v>
      </c>
      <c r="B4438" t="s">
        <v>5024</v>
      </c>
      <c r="C4438" t="s">
        <v>5017</v>
      </c>
      <c r="D4438" s="1">
        <v>64164</v>
      </c>
      <c r="E4438" s="1">
        <v>44914.8</v>
      </c>
      <c r="F4438" s="1">
        <v>19249.2</v>
      </c>
      <c r="G4438" s="50">
        <v>4</v>
      </c>
      <c r="H4438" s="50">
        <f t="shared" si="69"/>
        <v>1</v>
      </c>
    </row>
    <row r="4439" spans="1:8" x14ac:dyDescent="0.25">
      <c r="A4439" t="s">
        <v>5184</v>
      </c>
      <c r="B4439" t="s">
        <v>5020</v>
      </c>
      <c r="C4439" t="s">
        <v>5017</v>
      </c>
      <c r="D4439" s="1">
        <v>92040</v>
      </c>
      <c r="E4439" s="1">
        <v>64428</v>
      </c>
      <c r="F4439" s="1">
        <v>27612</v>
      </c>
      <c r="G4439" s="50">
        <v>12</v>
      </c>
      <c r="H4439" s="50">
        <f t="shared" si="69"/>
        <v>1</v>
      </c>
    </row>
    <row r="4440" spans="1:8" x14ac:dyDescent="0.25">
      <c r="A4440" t="s">
        <v>5192</v>
      </c>
      <c r="B4440" t="s">
        <v>5021</v>
      </c>
      <c r="C4440" t="s">
        <v>5013</v>
      </c>
      <c r="D4440" s="1">
        <v>294380</v>
      </c>
      <c r="E4440" s="1">
        <v>206066</v>
      </c>
      <c r="F4440" s="1">
        <v>88314</v>
      </c>
      <c r="G4440" s="50">
        <v>10</v>
      </c>
      <c r="H4440" s="50">
        <f t="shared" si="69"/>
        <v>1</v>
      </c>
    </row>
    <row r="4441" spans="1:8" x14ac:dyDescent="0.25">
      <c r="A4441" t="s">
        <v>5183</v>
      </c>
      <c r="B4441" t="s">
        <v>5026</v>
      </c>
      <c r="C4441" t="s">
        <v>5015</v>
      </c>
      <c r="D4441" s="1">
        <v>324359.64</v>
      </c>
      <c r="E4441" s="1">
        <v>227051.74799999999</v>
      </c>
      <c r="F4441" s="1">
        <v>97307.892000000007</v>
      </c>
      <c r="G4441" s="50">
        <v>11</v>
      </c>
      <c r="H4441" s="50">
        <f t="shared" si="69"/>
        <v>1</v>
      </c>
    </row>
    <row r="4442" spans="1:8" x14ac:dyDescent="0.25">
      <c r="A4442" t="s">
        <v>5185</v>
      </c>
      <c r="B4442" t="s">
        <v>5022</v>
      </c>
      <c r="C4442" t="s">
        <v>5013</v>
      </c>
      <c r="D4442" s="1">
        <v>112191.72</v>
      </c>
      <c r="E4442" s="1">
        <v>78534.203999999998</v>
      </c>
      <c r="F4442" s="1">
        <v>33657.516000000003</v>
      </c>
      <c r="G4442" s="50">
        <v>12</v>
      </c>
      <c r="H4442" s="50">
        <f t="shared" si="69"/>
        <v>1</v>
      </c>
    </row>
    <row r="4443" spans="1:8" x14ac:dyDescent="0.25">
      <c r="A4443" t="s">
        <v>5185</v>
      </c>
      <c r="B4443" t="s">
        <v>5019</v>
      </c>
      <c r="C4443" t="s">
        <v>5017</v>
      </c>
      <c r="D4443" s="1">
        <v>99270</v>
      </c>
      <c r="E4443" s="1">
        <v>69489</v>
      </c>
      <c r="F4443" s="1">
        <v>29781</v>
      </c>
      <c r="G4443" s="50">
        <v>6</v>
      </c>
      <c r="H4443" s="50">
        <f t="shared" si="69"/>
        <v>1</v>
      </c>
    </row>
    <row r="4444" spans="1:8" x14ac:dyDescent="0.25">
      <c r="A4444" t="s">
        <v>5190</v>
      </c>
      <c r="B4444" t="s">
        <v>5022</v>
      </c>
      <c r="C4444" t="s">
        <v>5013</v>
      </c>
      <c r="D4444" s="1">
        <v>292069.8</v>
      </c>
      <c r="E4444" s="1">
        <v>204448.86</v>
      </c>
      <c r="F4444" s="1">
        <v>87620.94</v>
      </c>
      <c r="G4444" s="50">
        <v>11</v>
      </c>
      <c r="H4444" s="50">
        <f t="shared" si="69"/>
        <v>1</v>
      </c>
    </row>
    <row r="4445" spans="1:8" x14ac:dyDescent="0.25">
      <c r="A4445" t="s">
        <v>5189</v>
      </c>
      <c r="B4445" t="s">
        <v>5025</v>
      </c>
      <c r="C4445" t="s">
        <v>5014</v>
      </c>
      <c r="D4445" s="1">
        <v>72923.759999999995</v>
      </c>
      <c r="E4445" s="1">
        <v>51046.631999999998</v>
      </c>
      <c r="F4445" s="1">
        <v>21877.128000000001</v>
      </c>
      <c r="G4445" s="50">
        <v>2</v>
      </c>
      <c r="H4445" s="50">
        <f t="shared" si="69"/>
        <v>1</v>
      </c>
    </row>
    <row r="4446" spans="1:8" x14ac:dyDescent="0.25">
      <c r="A4446" t="s">
        <v>5185</v>
      </c>
      <c r="B4446" t="s">
        <v>5026</v>
      </c>
      <c r="C4446" t="s">
        <v>5015</v>
      </c>
      <c r="D4446" s="1">
        <v>28490.68</v>
      </c>
      <c r="E4446" s="1">
        <v>19943.475999999999</v>
      </c>
      <c r="F4446" s="1">
        <v>8547.2039999999997</v>
      </c>
      <c r="G4446" s="50">
        <v>1</v>
      </c>
      <c r="H4446" s="50">
        <f t="shared" si="69"/>
        <v>1</v>
      </c>
    </row>
    <row r="4447" spans="1:8" x14ac:dyDescent="0.25">
      <c r="A4447" t="s">
        <v>5192</v>
      </c>
      <c r="B4447" t="s">
        <v>5023</v>
      </c>
      <c r="C4447" t="s">
        <v>5017</v>
      </c>
      <c r="D4447" s="1">
        <v>5670.36</v>
      </c>
      <c r="E4447" s="1">
        <v>3969.252</v>
      </c>
      <c r="F4447" s="1">
        <v>1701.1079999999999</v>
      </c>
      <c r="G4447" s="50">
        <v>2</v>
      </c>
      <c r="H4447" s="50">
        <f t="shared" si="69"/>
        <v>1</v>
      </c>
    </row>
    <row r="4448" spans="1:8" x14ac:dyDescent="0.25">
      <c r="A4448" t="s">
        <v>5185</v>
      </c>
      <c r="B4448" t="s">
        <v>5024</v>
      </c>
      <c r="C4448" t="s">
        <v>5014</v>
      </c>
      <c r="D4448" s="1">
        <v>23122.47</v>
      </c>
      <c r="E4448" s="1">
        <v>16185.728999999999</v>
      </c>
      <c r="F4448" s="1">
        <v>6936.741</v>
      </c>
      <c r="G4448" s="50">
        <v>3</v>
      </c>
      <c r="H4448" s="50">
        <f t="shared" si="69"/>
        <v>1</v>
      </c>
    </row>
    <row r="4449" spans="1:8" x14ac:dyDescent="0.25">
      <c r="A4449" t="s">
        <v>5187</v>
      </c>
      <c r="B4449" t="s">
        <v>5020</v>
      </c>
      <c r="C4449" t="s">
        <v>5016</v>
      </c>
      <c r="D4449" s="1">
        <v>28500.1</v>
      </c>
      <c r="E4449" s="1">
        <v>19950.07</v>
      </c>
      <c r="F4449" s="1">
        <v>8550.0300000000007</v>
      </c>
      <c r="G4449" s="50">
        <v>2</v>
      </c>
      <c r="H4449" s="50">
        <f t="shared" si="69"/>
        <v>1</v>
      </c>
    </row>
    <row r="4450" spans="1:8" x14ac:dyDescent="0.25">
      <c r="A4450" t="s">
        <v>5190</v>
      </c>
      <c r="B4450" t="s">
        <v>5025</v>
      </c>
      <c r="C4450" t="s">
        <v>5014</v>
      </c>
      <c r="D4450" s="1">
        <v>51356.160000000003</v>
      </c>
      <c r="E4450" s="1">
        <v>35949.311999999998</v>
      </c>
      <c r="F4450" s="1">
        <v>15406.848</v>
      </c>
      <c r="G4450" s="50">
        <v>2</v>
      </c>
      <c r="H4450" s="50">
        <f t="shared" si="69"/>
        <v>1</v>
      </c>
    </row>
    <row r="4451" spans="1:8" x14ac:dyDescent="0.25">
      <c r="A4451" t="s">
        <v>5194</v>
      </c>
      <c r="B4451" t="s">
        <v>5026</v>
      </c>
      <c r="C4451" t="s">
        <v>5016</v>
      </c>
      <c r="D4451" s="1">
        <v>143532.48000000001</v>
      </c>
      <c r="E4451" s="1">
        <v>100472.736</v>
      </c>
      <c r="F4451" s="1">
        <v>43059.743999999999</v>
      </c>
      <c r="G4451" s="50">
        <v>7</v>
      </c>
      <c r="H4451" s="50">
        <f t="shared" si="69"/>
        <v>1</v>
      </c>
    </row>
    <row r="4452" spans="1:8" x14ac:dyDescent="0.25">
      <c r="A4452" t="s">
        <v>5184</v>
      </c>
      <c r="B4452" t="s">
        <v>5022</v>
      </c>
      <c r="C4452" t="s">
        <v>5013</v>
      </c>
      <c r="D4452" s="1">
        <v>335680</v>
      </c>
      <c r="E4452" s="1">
        <v>234976</v>
      </c>
      <c r="F4452" s="1">
        <v>100704</v>
      </c>
      <c r="G4452" s="50">
        <v>10</v>
      </c>
      <c r="H4452" s="50">
        <f t="shared" si="69"/>
        <v>1</v>
      </c>
    </row>
    <row r="4453" spans="1:8" x14ac:dyDescent="0.25">
      <c r="A4453" t="s">
        <v>5184</v>
      </c>
      <c r="B4453" t="s">
        <v>5020</v>
      </c>
      <c r="C4453" t="s">
        <v>5016</v>
      </c>
      <c r="D4453" s="1">
        <v>65715.3</v>
      </c>
      <c r="E4453" s="1">
        <v>46000.71</v>
      </c>
      <c r="F4453" s="1">
        <v>19714.59</v>
      </c>
      <c r="G4453" s="50">
        <v>6</v>
      </c>
      <c r="H4453" s="50">
        <f t="shared" si="69"/>
        <v>1</v>
      </c>
    </row>
    <row r="4454" spans="1:8" x14ac:dyDescent="0.25">
      <c r="A4454" t="s">
        <v>5194</v>
      </c>
      <c r="B4454" t="s">
        <v>5019</v>
      </c>
      <c r="C4454" t="s">
        <v>5014</v>
      </c>
      <c r="D4454" s="1">
        <v>271340</v>
      </c>
      <c r="E4454" s="1">
        <v>189938</v>
      </c>
      <c r="F4454" s="1">
        <v>81402</v>
      </c>
      <c r="G4454" s="50">
        <v>10</v>
      </c>
      <c r="H4454" s="50">
        <f t="shared" si="69"/>
        <v>1</v>
      </c>
    </row>
    <row r="4455" spans="1:8" x14ac:dyDescent="0.25">
      <c r="A4455" t="s">
        <v>5184</v>
      </c>
      <c r="B4455" t="s">
        <v>5020</v>
      </c>
      <c r="C4455" t="s">
        <v>5013</v>
      </c>
      <c r="D4455" s="1">
        <v>105120</v>
      </c>
      <c r="E4455" s="1">
        <v>73584</v>
      </c>
      <c r="F4455" s="1">
        <v>31536</v>
      </c>
      <c r="G4455" s="50">
        <v>12</v>
      </c>
      <c r="H4455" s="50">
        <f t="shared" si="69"/>
        <v>1</v>
      </c>
    </row>
    <row r="4456" spans="1:8" x14ac:dyDescent="0.25">
      <c r="A4456" t="s">
        <v>5184</v>
      </c>
      <c r="B4456" t="s">
        <v>5024</v>
      </c>
      <c r="C4456" t="s">
        <v>5014</v>
      </c>
      <c r="D4456" s="1">
        <v>95485</v>
      </c>
      <c r="E4456" s="1">
        <v>66839.5</v>
      </c>
      <c r="F4456" s="1">
        <v>28645.5</v>
      </c>
      <c r="G4456" s="50">
        <v>5</v>
      </c>
      <c r="H4456" s="50">
        <f t="shared" si="69"/>
        <v>1</v>
      </c>
    </row>
    <row r="4457" spans="1:8" x14ac:dyDescent="0.25">
      <c r="A4457" t="s">
        <v>5194</v>
      </c>
      <c r="B4457" t="s">
        <v>5024</v>
      </c>
      <c r="C4457" t="s">
        <v>5013</v>
      </c>
      <c r="D4457" s="1">
        <v>249768.2</v>
      </c>
      <c r="E4457" s="1">
        <v>174837.74</v>
      </c>
      <c r="F4457" s="1">
        <v>74930.460000000006</v>
      </c>
      <c r="G4457" s="50">
        <v>11</v>
      </c>
      <c r="H4457" s="50">
        <f t="shared" si="69"/>
        <v>1</v>
      </c>
    </row>
    <row r="4458" spans="1:8" x14ac:dyDescent="0.25">
      <c r="A4458" t="s">
        <v>5190</v>
      </c>
      <c r="B4458" t="s">
        <v>5021</v>
      </c>
      <c r="C4458" t="s">
        <v>5017</v>
      </c>
      <c r="D4458" s="1">
        <v>158449.01999999999</v>
      </c>
      <c r="E4458" s="1">
        <v>110914.314</v>
      </c>
      <c r="F4458" s="1">
        <v>47534.705999999998</v>
      </c>
      <c r="G4458" s="50">
        <v>6</v>
      </c>
      <c r="H4458" s="50">
        <f t="shared" si="69"/>
        <v>1</v>
      </c>
    </row>
    <row r="4459" spans="1:8" x14ac:dyDescent="0.25">
      <c r="A4459" t="s">
        <v>5188</v>
      </c>
      <c r="B4459" t="s">
        <v>5020</v>
      </c>
      <c r="C4459" t="s">
        <v>5016</v>
      </c>
      <c r="D4459" s="1">
        <v>10350</v>
      </c>
      <c r="E4459" s="1">
        <v>7245</v>
      </c>
      <c r="F4459" s="1">
        <v>3105</v>
      </c>
      <c r="G4459" s="50">
        <v>1</v>
      </c>
      <c r="H4459" s="50">
        <f t="shared" si="69"/>
        <v>1</v>
      </c>
    </row>
    <row r="4460" spans="1:8" x14ac:dyDescent="0.25">
      <c r="A4460" t="s">
        <v>5193</v>
      </c>
      <c r="B4460" t="s">
        <v>5022</v>
      </c>
      <c r="C4460" t="s">
        <v>5016</v>
      </c>
      <c r="D4460" s="1">
        <v>171729.5</v>
      </c>
      <c r="E4460" s="1">
        <v>120210.65</v>
      </c>
      <c r="F4460" s="1">
        <v>51518.85</v>
      </c>
      <c r="G4460" s="50">
        <v>10</v>
      </c>
      <c r="H4460" s="50">
        <f t="shared" si="69"/>
        <v>1</v>
      </c>
    </row>
    <row r="4461" spans="1:8" x14ac:dyDescent="0.25">
      <c r="A4461" t="s">
        <v>5183</v>
      </c>
      <c r="B4461" t="s">
        <v>5021</v>
      </c>
      <c r="C4461" t="s">
        <v>5014</v>
      </c>
      <c r="D4461" s="1">
        <v>28108.92</v>
      </c>
      <c r="E4461" s="1">
        <v>19676.243999999999</v>
      </c>
      <c r="F4461" s="1">
        <v>8432.6759999999995</v>
      </c>
      <c r="G4461" s="50">
        <v>7</v>
      </c>
      <c r="H4461" s="50">
        <f t="shared" si="69"/>
        <v>1</v>
      </c>
    </row>
    <row r="4462" spans="1:8" x14ac:dyDescent="0.25">
      <c r="A4462" t="s">
        <v>5184</v>
      </c>
      <c r="B4462" t="s">
        <v>5026</v>
      </c>
      <c r="C4462" t="s">
        <v>5013</v>
      </c>
      <c r="D4462" s="1">
        <v>18037.32</v>
      </c>
      <c r="E4462" s="1">
        <v>12626.124</v>
      </c>
      <c r="F4462" s="1">
        <v>5411.1959999999999</v>
      </c>
      <c r="G4462" s="50">
        <v>2</v>
      </c>
      <c r="H4462" s="50">
        <f t="shared" si="69"/>
        <v>1</v>
      </c>
    </row>
    <row r="4463" spans="1:8" x14ac:dyDescent="0.25">
      <c r="A4463" t="s">
        <v>5183</v>
      </c>
      <c r="B4463" t="s">
        <v>5020</v>
      </c>
      <c r="C4463" t="s">
        <v>5015</v>
      </c>
      <c r="D4463" s="1">
        <v>400334.11</v>
      </c>
      <c r="E4463" s="1">
        <v>280233.87699999998</v>
      </c>
      <c r="F4463" s="1">
        <v>120100.23299999999</v>
      </c>
      <c r="G4463" s="50">
        <v>11</v>
      </c>
      <c r="H4463" s="50">
        <f t="shared" si="69"/>
        <v>1</v>
      </c>
    </row>
    <row r="4464" spans="1:8" x14ac:dyDescent="0.25">
      <c r="A4464" t="s">
        <v>5191</v>
      </c>
      <c r="B4464" t="s">
        <v>5019</v>
      </c>
      <c r="C4464" t="s">
        <v>5017</v>
      </c>
      <c r="D4464" s="1">
        <v>64530.3</v>
      </c>
      <c r="E4464" s="1">
        <v>45171.21</v>
      </c>
      <c r="F4464" s="1">
        <v>19359.09</v>
      </c>
      <c r="G4464" s="50">
        <v>5</v>
      </c>
      <c r="H4464" s="50">
        <f t="shared" si="69"/>
        <v>1</v>
      </c>
    </row>
    <row r="4465" spans="1:8" x14ac:dyDescent="0.25">
      <c r="A4465" t="s">
        <v>5194</v>
      </c>
      <c r="B4465" t="s">
        <v>5021</v>
      </c>
      <c r="C4465" t="s">
        <v>5016</v>
      </c>
      <c r="D4465" s="1">
        <v>182229</v>
      </c>
      <c r="E4465" s="1">
        <v>127560.3</v>
      </c>
      <c r="F4465" s="1">
        <v>54668.7</v>
      </c>
      <c r="G4465" s="50">
        <v>10</v>
      </c>
      <c r="H4465" s="50">
        <f t="shared" si="69"/>
        <v>1</v>
      </c>
    </row>
    <row r="4466" spans="1:8" x14ac:dyDescent="0.25">
      <c r="A4466" t="s">
        <v>5192</v>
      </c>
      <c r="B4466" t="s">
        <v>5026</v>
      </c>
      <c r="C4466" t="s">
        <v>5017</v>
      </c>
      <c r="D4466" s="1">
        <v>141252.84</v>
      </c>
      <c r="E4466" s="1">
        <v>98876.987999999998</v>
      </c>
      <c r="F4466" s="1">
        <v>42375.851999999999</v>
      </c>
      <c r="G4466" s="50">
        <v>6</v>
      </c>
      <c r="H4466" s="50">
        <f t="shared" si="69"/>
        <v>1</v>
      </c>
    </row>
    <row r="4467" spans="1:8" x14ac:dyDescent="0.25">
      <c r="A4467" t="s">
        <v>5184</v>
      </c>
      <c r="B4467" t="s">
        <v>5026</v>
      </c>
      <c r="C4467" t="s">
        <v>5017</v>
      </c>
      <c r="D4467" s="1">
        <v>289203.20000000001</v>
      </c>
      <c r="E4467" s="1">
        <v>202442.23999999999</v>
      </c>
      <c r="F4467" s="1">
        <v>86760.960000000006</v>
      </c>
      <c r="G4467" s="50">
        <v>8</v>
      </c>
      <c r="H4467" s="50">
        <f t="shared" si="69"/>
        <v>1</v>
      </c>
    </row>
    <row r="4468" spans="1:8" x14ac:dyDescent="0.25">
      <c r="A4468" t="s">
        <v>5188</v>
      </c>
      <c r="B4468" t="s">
        <v>5022</v>
      </c>
      <c r="C4468" t="s">
        <v>5016</v>
      </c>
      <c r="D4468" s="1">
        <v>282923</v>
      </c>
      <c r="E4468" s="1">
        <v>198046.1</v>
      </c>
      <c r="F4468" s="1">
        <v>84876.9</v>
      </c>
      <c r="G4468" s="50">
        <v>10</v>
      </c>
      <c r="H4468" s="50">
        <f t="shared" si="69"/>
        <v>1</v>
      </c>
    </row>
    <row r="4469" spans="1:8" x14ac:dyDescent="0.25">
      <c r="A4469" t="s">
        <v>5193</v>
      </c>
      <c r="B4469" t="s">
        <v>5026</v>
      </c>
      <c r="C4469" t="s">
        <v>5017</v>
      </c>
      <c r="D4469" s="1">
        <v>159672.95999999999</v>
      </c>
      <c r="E4469" s="1">
        <v>111771.072</v>
      </c>
      <c r="F4469" s="1">
        <v>47901.887999999999</v>
      </c>
      <c r="G4469" s="50">
        <v>12</v>
      </c>
      <c r="H4469" s="50">
        <f t="shared" si="69"/>
        <v>1</v>
      </c>
    </row>
    <row r="4470" spans="1:8" x14ac:dyDescent="0.25">
      <c r="A4470" t="s">
        <v>5183</v>
      </c>
      <c r="B4470" t="s">
        <v>5026</v>
      </c>
      <c r="C4470" t="s">
        <v>5015</v>
      </c>
      <c r="D4470" s="1">
        <v>420044.4</v>
      </c>
      <c r="E4470" s="1">
        <v>294031.08</v>
      </c>
      <c r="F4470" s="1">
        <v>126013.32</v>
      </c>
      <c r="G4470" s="50">
        <v>12</v>
      </c>
      <c r="H4470" s="50">
        <f t="shared" si="69"/>
        <v>1</v>
      </c>
    </row>
    <row r="4471" spans="1:8" x14ac:dyDescent="0.25">
      <c r="A4471" t="s">
        <v>5192</v>
      </c>
      <c r="B4471" t="s">
        <v>5026</v>
      </c>
      <c r="C4471" t="s">
        <v>5016</v>
      </c>
      <c r="D4471" s="1">
        <v>196567.8</v>
      </c>
      <c r="E4471" s="1">
        <v>137597.46</v>
      </c>
      <c r="F4471" s="1">
        <v>58970.34</v>
      </c>
      <c r="G4471" s="50">
        <v>6</v>
      </c>
      <c r="H4471" s="50">
        <f t="shared" si="69"/>
        <v>1</v>
      </c>
    </row>
    <row r="4472" spans="1:8" x14ac:dyDescent="0.25">
      <c r="A4472" t="s">
        <v>5183</v>
      </c>
      <c r="B4472" t="s">
        <v>5023</v>
      </c>
      <c r="C4472" t="s">
        <v>5013</v>
      </c>
      <c r="D4472" s="1">
        <v>193261.32</v>
      </c>
      <c r="E4472" s="1">
        <v>135282.924</v>
      </c>
      <c r="F4472" s="1">
        <v>57978.396000000001</v>
      </c>
      <c r="G4472" s="50">
        <v>9</v>
      </c>
      <c r="H4472" s="50">
        <f t="shared" si="69"/>
        <v>1</v>
      </c>
    </row>
    <row r="4473" spans="1:8" x14ac:dyDescent="0.25">
      <c r="A4473" t="s">
        <v>5186</v>
      </c>
      <c r="B4473" t="s">
        <v>5022</v>
      </c>
      <c r="C4473" t="s">
        <v>5014</v>
      </c>
      <c r="D4473" s="1">
        <v>156312.6</v>
      </c>
      <c r="E4473" s="1">
        <v>109418.82</v>
      </c>
      <c r="F4473" s="1">
        <v>46893.78</v>
      </c>
      <c r="G4473" s="50">
        <v>4</v>
      </c>
      <c r="H4473" s="50">
        <f t="shared" si="69"/>
        <v>1</v>
      </c>
    </row>
    <row r="4474" spans="1:8" x14ac:dyDescent="0.25">
      <c r="A4474" t="s">
        <v>5193</v>
      </c>
      <c r="B4474" t="s">
        <v>5024</v>
      </c>
      <c r="C4474" t="s">
        <v>5014</v>
      </c>
      <c r="D4474" s="1">
        <v>128948.82</v>
      </c>
      <c r="E4474" s="1">
        <v>90264.173999999999</v>
      </c>
      <c r="F4474" s="1">
        <v>38684.646000000001</v>
      </c>
      <c r="G4474" s="50">
        <v>6</v>
      </c>
      <c r="H4474" s="50">
        <f t="shared" si="69"/>
        <v>1</v>
      </c>
    </row>
    <row r="4475" spans="1:8" x14ac:dyDescent="0.25">
      <c r="A4475" t="s">
        <v>5185</v>
      </c>
      <c r="B4475" t="s">
        <v>5024</v>
      </c>
      <c r="C4475" t="s">
        <v>5013</v>
      </c>
      <c r="D4475" s="1">
        <v>407757.9</v>
      </c>
      <c r="E4475" s="1">
        <v>285430.53000000003</v>
      </c>
      <c r="F4475" s="1">
        <v>122327.37</v>
      </c>
      <c r="G4475" s="50">
        <v>11</v>
      </c>
      <c r="H4475" s="50">
        <f t="shared" si="69"/>
        <v>1</v>
      </c>
    </row>
    <row r="4476" spans="1:8" x14ac:dyDescent="0.25">
      <c r="A4476" t="s">
        <v>5190</v>
      </c>
      <c r="B4476" t="s">
        <v>5022</v>
      </c>
      <c r="C4476" t="s">
        <v>5013</v>
      </c>
      <c r="D4476" s="1">
        <v>74402.45</v>
      </c>
      <c r="E4476" s="1">
        <v>52081.714999999997</v>
      </c>
      <c r="F4476" s="1">
        <v>22320.735000000001</v>
      </c>
      <c r="G4476" s="50">
        <v>5</v>
      </c>
      <c r="H4476" s="50">
        <f t="shared" si="69"/>
        <v>1</v>
      </c>
    </row>
    <row r="4477" spans="1:8" x14ac:dyDescent="0.25">
      <c r="A4477" t="s">
        <v>5183</v>
      </c>
      <c r="B4477" t="s">
        <v>5026</v>
      </c>
      <c r="C4477" t="s">
        <v>5013</v>
      </c>
      <c r="D4477" s="1">
        <v>142461.35999999999</v>
      </c>
      <c r="E4477" s="1">
        <v>99722.952000000005</v>
      </c>
      <c r="F4477" s="1">
        <v>42738.408000000003</v>
      </c>
      <c r="G4477" s="50">
        <v>12</v>
      </c>
      <c r="H4477" s="50">
        <f t="shared" si="69"/>
        <v>1</v>
      </c>
    </row>
    <row r="4478" spans="1:8" x14ac:dyDescent="0.25">
      <c r="A4478" t="s">
        <v>5194</v>
      </c>
      <c r="B4478" t="s">
        <v>5024</v>
      </c>
      <c r="C4478" t="s">
        <v>5014</v>
      </c>
      <c r="D4478" s="1">
        <v>27120</v>
      </c>
      <c r="E4478" s="1">
        <v>18984</v>
      </c>
      <c r="F4478" s="1">
        <v>8136</v>
      </c>
      <c r="G4478" s="50">
        <v>3</v>
      </c>
      <c r="H4478" s="50">
        <f t="shared" si="69"/>
        <v>1</v>
      </c>
    </row>
    <row r="4479" spans="1:8" x14ac:dyDescent="0.25">
      <c r="A4479" t="s">
        <v>5193</v>
      </c>
      <c r="B4479" t="s">
        <v>5022</v>
      </c>
      <c r="C4479" t="s">
        <v>5015</v>
      </c>
      <c r="D4479" s="1">
        <v>152088</v>
      </c>
      <c r="E4479" s="1">
        <v>106461.6</v>
      </c>
      <c r="F4479" s="1">
        <v>45626.400000000001</v>
      </c>
      <c r="G4479" s="50">
        <v>6</v>
      </c>
      <c r="H4479" s="50">
        <f t="shared" si="69"/>
        <v>1</v>
      </c>
    </row>
    <row r="4480" spans="1:8" x14ac:dyDescent="0.25">
      <c r="A4480" t="s">
        <v>5192</v>
      </c>
      <c r="B4480" t="s">
        <v>5022</v>
      </c>
      <c r="C4480" t="s">
        <v>5014</v>
      </c>
      <c r="D4480" s="1">
        <v>196431.4</v>
      </c>
      <c r="E4480" s="1">
        <v>137501.98000000001</v>
      </c>
      <c r="F4480" s="1">
        <v>58929.42</v>
      </c>
      <c r="G4480" s="50">
        <v>11</v>
      </c>
      <c r="H4480" s="50">
        <f t="shared" si="69"/>
        <v>1</v>
      </c>
    </row>
    <row r="4481" spans="1:8" x14ac:dyDescent="0.25">
      <c r="A4481" t="s">
        <v>5184</v>
      </c>
      <c r="B4481" t="s">
        <v>5019</v>
      </c>
      <c r="C4481" t="s">
        <v>5014</v>
      </c>
      <c r="D4481" s="1">
        <v>21855.9</v>
      </c>
      <c r="E4481" s="1">
        <v>15299.13</v>
      </c>
      <c r="F4481" s="1">
        <v>6556.77</v>
      </c>
      <c r="G4481" s="50">
        <v>11</v>
      </c>
      <c r="H4481" s="50">
        <f t="shared" si="69"/>
        <v>1</v>
      </c>
    </row>
    <row r="4482" spans="1:8" x14ac:dyDescent="0.25">
      <c r="A4482" t="s">
        <v>5192</v>
      </c>
      <c r="B4482" t="s">
        <v>5021</v>
      </c>
      <c r="C4482" t="s">
        <v>5015</v>
      </c>
      <c r="D4482" s="1">
        <v>147246</v>
      </c>
      <c r="E4482" s="1">
        <v>103072.2</v>
      </c>
      <c r="F4482" s="1">
        <v>44173.8</v>
      </c>
      <c r="G4482" s="50">
        <v>6</v>
      </c>
      <c r="H4482" s="50">
        <f t="shared" si="69"/>
        <v>1</v>
      </c>
    </row>
    <row r="4483" spans="1:8" x14ac:dyDescent="0.25">
      <c r="A4483" t="s">
        <v>5183</v>
      </c>
      <c r="B4483" t="s">
        <v>5019</v>
      </c>
      <c r="C4483" t="s">
        <v>5016</v>
      </c>
      <c r="D4483" s="1">
        <v>18990.400000000001</v>
      </c>
      <c r="E4483" s="1">
        <v>13293.28</v>
      </c>
      <c r="F4483" s="1">
        <v>5697.12</v>
      </c>
      <c r="G4483" s="50">
        <v>1</v>
      </c>
      <c r="H4483" s="50">
        <f t="shared" ref="H4483:H4546" si="70">SUBTOTAL(103,A4483)</f>
        <v>1</v>
      </c>
    </row>
    <row r="4484" spans="1:8" x14ac:dyDescent="0.25">
      <c r="A4484" t="s">
        <v>5183</v>
      </c>
      <c r="B4484" t="s">
        <v>5019</v>
      </c>
      <c r="C4484" t="s">
        <v>5016</v>
      </c>
      <c r="D4484" s="1">
        <v>276660</v>
      </c>
      <c r="E4484" s="1">
        <v>193662</v>
      </c>
      <c r="F4484" s="1">
        <v>82998</v>
      </c>
      <c r="G4484" s="50">
        <v>10</v>
      </c>
      <c r="H4484" s="50">
        <f t="shared" si="70"/>
        <v>1</v>
      </c>
    </row>
    <row r="4485" spans="1:8" x14ac:dyDescent="0.25">
      <c r="A4485" t="s">
        <v>5186</v>
      </c>
      <c r="B4485" t="s">
        <v>5019</v>
      </c>
      <c r="C4485" t="s">
        <v>5014</v>
      </c>
      <c r="D4485" s="1">
        <v>36208.199999999997</v>
      </c>
      <c r="E4485" s="1">
        <v>25345.74</v>
      </c>
      <c r="F4485" s="1">
        <v>10862.46</v>
      </c>
      <c r="G4485" s="50">
        <v>2</v>
      </c>
      <c r="H4485" s="50">
        <f t="shared" si="70"/>
        <v>1</v>
      </c>
    </row>
    <row r="4486" spans="1:8" x14ac:dyDescent="0.25">
      <c r="A4486" t="s">
        <v>5190</v>
      </c>
      <c r="B4486" t="s">
        <v>5019</v>
      </c>
      <c r="C4486" t="s">
        <v>5016</v>
      </c>
      <c r="D4486" s="1">
        <v>130458.3</v>
      </c>
      <c r="E4486" s="1">
        <v>91320.81</v>
      </c>
      <c r="F4486" s="1">
        <v>39137.49</v>
      </c>
      <c r="G4486" s="50">
        <v>6</v>
      </c>
      <c r="H4486" s="50">
        <f t="shared" si="70"/>
        <v>1</v>
      </c>
    </row>
    <row r="4487" spans="1:8" x14ac:dyDescent="0.25">
      <c r="A4487" t="s">
        <v>5184</v>
      </c>
      <c r="B4487" t="s">
        <v>5021</v>
      </c>
      <c r="C4487" t="s">
        <v>5016</v>
      </c>
      <c r="D4487" s="1">
        <v>308037.06</v>
      </c>
      <c r="E4487" s="1">
        <v>215625.94200000001</v>
      </c>
      <c r="F4487" s="1">
        <v>92411.118000000002</v>
      </c>
      <c r="G4487" s="50">
        <v>9</v>
      </c>
      <c r="H4487" s="50">
        <f t="shared" si="70"/>
        <v>1</v>
      </c>
    </row>
    <row r="4488" spans="1:8" x14ac:dyDescent="0.25">
      <c r="A4488" t="s">
        <v>5194</v>
      </c>
      <c r="B4488" t="s">
        <v>5023</v>
      </c>
      <c r="C4488" t="s">
        <v>5013</v>
      </c>
      <c r="D4488" s="1">
        <v>49832.160000000003</v>
      </c>
      <c r="E4488" s="1">
        <v>34882.512000000002</v>
      </c>
      <c r="F4488" s="1">
        <v>14949.647999999999</v>
      </c>
      <c r="G4488" s="50">
        <v>3</v>
      </c>
      <c r="H4488" s="50">
        <f t="shared" si="70"/>
        <v>1</v>
      </c>
    </row>
    <row r="4489" spans="1:8" x14ac:dyDescent="0.25">
      <c r="A4489" t="s">
        <v>5184</v>
      </c>
      <c r="B4489" t="s">
        <v>5026</v>
      </c>
      <c r="C4489" t="s">
        <v>5017</v>
      </c>
      <c r="D4489" s="1">
        <v>133671.06</v>
      </c>
      <c r="E4489" s="1">
        <v>93569.741999999998</v>
      </c>
      <c r="F4489" s="1">
        <v>40101.317999999999</v>
      </c>
      <c r="G4489" s="50">
        <v>9</v>
      </c>
      <c r="H4489" s="50">
        <f t="shared" si="70"/>
        <v>1</v>
      </c>
    </row>
    <row r="4490" spans="1:8" x14ac:dyDescent="0.25">
      <c r="A4490" t="s">
        <v>5193</v>
      </c>
      <c r="B4490" t="s">
        <v>5025</v>
      </c>
      <c r="C4490" t="s">
        <v>5017</v>
      </c>
      <c r="D4490" s="1">
        <v>271572.59999999998</v>
      </c>
      <c r="E4490" s="1">
        <v>190100.82</v>
      </c>
      <c r="F4490" s="1">
        <v>81471.78</v>
      </c>
      <c r="G4490" s="50">
        <v>10</v>
      </c>
      <c r="H4490" s="50">
        <f t="shared" si="70"/>
        <v>1</v>
      </c>
    </row>
    <row r="4491" spans="1:8" x14ac:dyDescent="0.25">
      <c r="A4491" t="s">
        <v>5183</v>
      </c>
      <c r="B4491" t="s">
        <v>5024</v>
      </c>
      <c r="C4491" t="s">
        <v>5017</v>
      </c>
      <c r="D4491" s="1">
        <v>49896</v>
      </c>
      <c r="E4491" s="1">
        <v>34927.199999999997</v>
      </c>
      <c r="F4491" s="1">
        <v>14968.8</v>
      </c>
      <c r="G4491" s="50">
        <v>9</v>
      </c>
      <c r="H4491" s="50">
        <f t="shared" si="70"/>
        <v>1</v>
      </c>
    </row>
    <row r="4492" spans="1:8" x14ac:dyDescent="0.25">
      <c r="A4492" t="s">
        <v>5188</v>
      </c>
      <c r="B4492" t="s">
        <v>5021</v>
      </c>
      <c r="C4492" t="s">
        <v>5016</v>
      </c>
      <c r="D4492" s="1">
        <v>3531.87</v>
      </c>
      <c r="E4492" s="1">
        <v>2472.3090000000002</v>
      </c>
      <c r="F4492" s="1">
        <v>1059.5609999999999</v>
      </c>
      <c r="G4492" s="50">
        <v>1</v>
      </c>
      <c r="H4492" s="50">
        <f t="shared" si="70"/>
        <v>1</v>
      </c>
    </row>
    <row r="4493" spans="1:8" x14ac:dyDescent="0.25">
      <c r="A4493" t="s">
        <v>5184</v>
      </c>
      <c r="B4493" t="s">
        <v>5019</v>
      </c>
      <c r="C4493" t="s">
        <v>5015</v>
      </c>
      <c r="D4493" s="1">
        <v>211560</v>
      </c>
      <c r="E4493" s="1">
        <v>148092</v>
      </c>
      <c r="F4493" s="1">
        <v>63468</v>
      </c>
      <c r="G4493" s="50">
        <v>10</v>
      </c>
      <c r="H4493" s="50">
        <f t="shared" si="70"/>
        <v>1</v>
      </c>
    </row>
    <row r="4494" spans="1:8" x14ac:dyDescent="0.25">
      <c r="A4494" t="s">
        <v>5189</v>
      </c>
      <c r="B4494" t="s">
        <v>5023</v>
      </c>
      <c r="C4494" t="s">
        <v>5013</v>
      </c>
      <c r="D4494" s="1">
        <v>59380</v>
      </c>
      <c r="E4494" s="1">
        <v>41566</v>
      </c>
      <c r="F4494" s="1">
        <v>17814</v>
      </c>
      <c r="G4494" s="50">
        <v>5</v>
      </c>
      <c r="H4494" s="50">
        <f t="shared" si="70"/>
        <v>1</v>
      </c>
    </row>
    <row r="4495" spans="1:8" x14ac:dyDescent="0.25">
      <c r="A4495" t="s">
        <v>5184</v>
      </c>
      <c r="B4495" t="s">
        <v>5020</v>
      </c>
      <c r="C4495" t="s">
        <v>5014</v>
      </c>
      <c r="D4495" s="1">
        <v>31790</v>
      </c>
      <c r="E4495" s="1">
        <v>22253</v>
      </c>
      <c r="F4495" s="1">
        <v>9537</v>
      </c>
      <c r="G4495" s="50">
        <v>5</v>
      </c>
      <c r="H4495" s="50">
        <f t="shared" si="70"/>
        <v>1</v>
      </c>
    </row>
    <row r="4496" spans="1:8" x14ac:dyDescent="0.25">
      <c r="A4496" t="s">
        <v>5186</v>
      </c>
      <c r="B4496" t="s">
        <v>5019</v>
      </c>
      <c r="C4496" t="s">
        <v>5016</v>
      </c>
      <c r="D4496" s="1">
        <v>187009.9</v>
      </c>
      <c r="E4496" s="1">
        <v>130906.93</v>
      </c>
      <c r="F4496" s="1">
        <v>56102.97</v>
      </c>
      <c r="G4496" s="50">
        <v>7</v>
      </c>
      <c r="H4496" s="50">
        <f t="shared" si="70"/>
        <v>1</v>
      </c>
    </row>
    <row r="4497" spans="1:8" x14ac:dyDescent="0.25">
      <c r="A4497" t="s">
        <v>5189</v>
      </c>
      <c r="B4497" t="s">
        <v>5022</v>
      </c>
      <c r="C4497" t="s">
        <v>5013</v>
      </c>
      <c r="D4497" s="1">
        <v>139861.64000000001</v>
      </c>
      <c r="E4497" s="1">
        <v>97903.148000000001</v>
      </c>
      <c r="F4497" s="1">
        <v>41958.491999999998</v>
      </c>
      <c r="G4497" s="50">
        <v>4</v>
      </c>
      <c r="H4497" s="50">
        <f t="shared" si="70"/>
        <v>1</v>
      </c>
    </row>
    <row r="4498" spans="1:8" x14ac:dyDescent="0.25">
      <c r="A4498" t="s">
        <v>5184</v>
      </c>
      <c r="B4498" t="s">
        <v>5026</v>
      </c>
      <c r="C4498" t="s">
        <v>5015</v>
      </c>
      <c r="D4498" s="1">
        <v>24711</v>
      </c>
      <c r="E4498" s="1">
        <v>17297.7</v>
      </c>
      <c r="F4498" s="1">
        <v>7413.3</v>
      </c>
      <c r="G4498" s="50">
        <v>3</v>
      </c>
      <c r="H4498" s="50">
        <f t="shared" si="70"/>
        <v>1</v>
      </c>
    </row>
    <row r="4499" spans="1:8" x14ac:dyDescent="0.25">
      <c r="A4499" t="s">
        <v>5192</v>
      </c>
      <c r="B4499" t="s">
        <v>5024</v>
      </c>
      <c r="C4499" t="s">
        <v>5013</v>
      </c>
      <c r="D4499" s="1">
        <v>365784</v>
      </c>
      <c r="E4499" s="1">
        <v>256048.8</v>
      </c>
      <c r="F4499" s="1">
        <v>109735.2</v>
      </c>
      <c r="G4499" s="50">
        <v>12</v>
      </c>
      <c r="H4499" s="50">
        <f t="shared" si="70"/>
        <v>1</v>
      </c>
    </row>
    <row r="4500" spans="1:8" x14ac:dyDescent="0.25">
      <c r="A4500" t="s">
        <v>5184</v>
      </c>
      <c r="B4500" t="s">
        <v>5025</v>
      </c>
      <c r="C4500" t="s">
        <v>5016</v>
      </c>
      <c r="D4500" s="1">
        <v>23110</v>
      </c>
      <c r="E4500" s="1">
        <v>16177</v>
      </c>
      <c r="F4500" s="1">
        <v>6933</v>
      </c>
      <c r="G4500" s="50">
        <v>5</v>
      </c>
      <c r="H4500" s="50">
        <f t="shared" si="70"/>
        <v>1</v>
      </c>
    </row>
    <row r="4501" spans="1:8" x14ac:dyDescent="0.25">
      <c r="A4501" t="s">
        <v>5190</v>
      </c>
      <c r="B4501" t="s">
        <v>5021</v>
      </c>
      <c r="C4501" t="s">
        <v>5014</v>
      </c>
      <c r="D4501" s="1">
        <v>215303</v>
      </c>
      <c r="E4501" s="1">
        <v>150712.1</v>
      </c>
      <c r="F4501" s="1">
        <v>64590.9</v>
      </c>
      <c r="G4501" s="50">
        <v>11</v>
      </c>
      <c r="H4501" s="50">
        <f t="shared" si="70"/>
        <v>1</v>
      </c>
    </row>
    <row r="4502" spans="1:8" x14ac:dyDescent="0.25">
      <c r="A4502" t="s">
        <v>5189</v>
      </c>
      <c r="B4502" t="s">
        <v>5020</v>
      </c>
      <c r="C4502" t="s">
        <v>5016</v>
      </c>
      <c r="D4502" s="1">
        <v>73783.92</v>
      </c>
      <c r="E4502" s="1">
        <v>51648.743999999999</v>
      </c>
      <c r="F4502" s="1">
        <v>22135.175999999999</v>
      </c>
      <c r="G4502" s="50">
        <v>8</v>
      </c>
      <c r="H4502" s="50">
        <f t="shared" si="70"/>
        <v>1</v>
      </c>
    </row>
    <row r="4503" spans="1:8" x14ac:dyDescent="0.25">
      <c r="A4503" t="s">
        <v>5193</v>
      </c>
      <c r="B4503" t="s">
        <v>5022</v>
      </c>
      <c r="C4503" t="s">
        <v>5016</v>
      </c>
      <c r="D4503" s="1">
        <v>11427.36</v>
      </c>
      <c r="E4503" s="1">
        <v>7999.152</v>
      </c>
      <c r="F4503" s="1">
        <v>3428.2080000000001</v>
      </c>
      <c r="G4503" s="50">
        <v>1</v>
      </c>
      <c r="H4503" s="50">
        <f t="shared" si="70"/>
        <v>1</v>
      </c>
    </row>
    <row r="4504" spans="1:8" x14ac:dyDescent="0.25">
      <c r="A4504" t="s">
        <v>5190</v>
      </c>
      <c r="B4504" t="s">
        <v>5026</v>
      </c>
      <c r="C4504" t="s">
        <v>5017</v>
      </c>
      <c r="D4504" s="1">
        <v>209363</v>
      </c>
      <c r="E4504" s="1">
        <v>146554.1</v>
      </c>
      <c r="F4504" s="1">
        <v>62808.9</v>
      </c>
      <c r="G4504" s="50">
        <v>10</v>
      </c>
      <c r="H4504" s="50">
        <f t="shared" si="70"/>
        <v>1</v>
      </c>
    </row>
    <row r="4505" spans="1:8" x14ac:dyDescent="0.25">
      <c r="A4505" t="s">
        <v>5186</v>
      </c>
      <c r="B4505" t="s">
        <v>5026</v>
      </c>
      <c r="C4505" t="s">
        <v>5013</v>
      </c>
      <c r="D4505" s="1">
        <v>94803.5</v>
      </c>
      <c r="E4505" s="1">
        <v>66362.45</v>
      </c>
      <c r="F4505" s="1">
        <v>28441.05</v>
      </c>
      <c r="G4505" s="50">
        <v>5</v>
      </c>
      <c r="H4505" s="50">
        <f t="shared" si="70"/>
        <v>1</v>
      </c>
    </row>
    <row r="4506" spans="1:8" x14ac:dyDescent="0.25">
      <c r="A4506" t="s">
        <v>5185</v>
      </c>
      <c r="B4506" t="s">
        <v>5023</v>
      </c>
      <c r="C4506" t="s">
        <v>5017</v>
      </c>
      <c r="D4506" s="1">
        <v>150240.95999999999</v>
      </c>
      <c r="E4506" s="1">
        <v>105168.67200000001</v>
      </c>
      <c r="F4506" s="1">
        <v>45072.288</v>
      </c>
      <c r="G4506" s="50">
        <v>8</v>
      </c>
      <c r="H4506" s="50">
        <f t="shared" si="70"/>
        <v>1</v>
      </c>
    </row>
    <row r="4507" spans="1:8" x14ac:dyDescent="0.25">
      <c r="A4507" t="s">
        <v>5185</v>
      </c>
      <c r="B4507" t="s">
        <v>5019</v>
      </c>
      <c r="C4507" t="s">
        <v>5014</v>
      </c>
      <c r="D4507" s="1">
        <v>160505</v>
      </c>
      <c r="E4507" s="1">
        <v>112353.5</v>
      </c>
      <c r="F4507" s="1">
        <v>48151.5</v>
      </c>
      <c r="G4507" s="50">
        <v>5</v>
      </c>
      <c r="H4507" s="50">
        <f t="shared" si="70"/>
        <v>1</v>
      </c>
    </row>
    <row r="4508" spans="1:8" x14ac:dyDescent="0.25">
      <c r="A4508" t="s">
        <v>5185</v>
      </c>
      <c r="B4508" t="s">
        <v>5020</v>
      </c>
      <c r="C4508" t="s">
        <v>5014</v>
      </c>
      <c r="D4508" s="1">
        <v>154271.25</v>
      </c>
      <c r="E4508" s="1">
        <v>107989.875</v>
      </c>
      <c r="F4508" s="1">
        <v>46281.375</v>
      </c>
      <c r="G4508" s="50">
        <v>5</v>
      </c>
      <c r="H4508" s="50">
        <f t="shared" si="70"/>
        <v>1</v>
      </c>
    </row>
    <row r="4509" spans="1:8" x14ac:dyDescent="0.25">
      <c r="A4509" t="s">
        <v>5186</v>
      </c>
      <c r="B4509" t="s">
        <v>5022</v>
      </c>
      <c r="C4509" t="s">
        <v>5015</v>
      </c>
      <c r="D4509" s="1">
        <v>236577.6</v>
      </c>
      <c r="E4509" s="1">
        <v>165604.32</v>
      </c>
      <c r="F4509" s="1">
        <v>70973.279999999999</v>
      </c>
      <c r="G4509" s="50">
        <v>9</v>
      </c>
      <c r="H4509" s="50">
        <f t="shared" si="70"/>
        <v>1</v>
      </c>
    </row>
    <row r="4510" spans="1:8" x14ac:dyDescent="0.25">
      <c r="A4510" t="s">
        <v>5192</v>
      </c>
      <c r="B4510" t="s">
        <v>5023</v>
      </c>
      <c r="C4510" t="s">
        <v>5013</v>
      </c>
      <c r="D4510" s="1">
        <v>174580</v>
      </c>
      <c r="E4510" s="1">
        <v>122206</v>
      </c>
      <c r="F4510" s="1">
        <v>52374</v>
      </c>
      <c r="G4510" s="50">
        <v>5</v>
      </c>
      <c r="H4510" s="50">
        <f t="shared" si="70"/>
        <v>1</v>
      </c>
    </row>
    <row r="4511" spans="1:8" x14ac:dyDescent="0.25">
      <c r="A4511" t="s">
        <v>5189</v>
      </c>
      <c r="B4511" t="s">
        <v>5022</v>
      </c>
      <c r="C4511" t="s">
        <v>5016</v>
      </c>
      <c r="D4511" s="1">
        <v>293110</v>
      </c>
      <c r="E4511" s="1">
        <v>205177</v>
      </c>
      <c r="F4511" s="1">
        <v>87933</v>
      </c>
      <c r="G4511" s="50">
        <v>10</v>
      </c>
      <c r="H4511" s="50">
        <f t="shared" si="70"/>
        <v>1</v>
      </c>
    </row>
    <row r="4512" spans="1:8" x14ac:dyDescent="0.25">
      <c r="A4512" t="s">
        <v>5186</v>
      </c>
      <c r="B4512" t="s">
        <v>5019</v>
      </c>
      <c r="C4512" t="s">
        <v>5017</v>
      </c>
      <c r="D4512" s="1">
        <v>20581.560000000001</v>
      </c>
      <c r="E4512" s="1">
        <v>14407.092000000001</v>
      </c>
      <c r="F4512" s="1">
        <v>6174.4679999999998</v>
      </c>
      <c r="G4512" s="50">
        <v>3</v>
      </c>
      <c r="H4512" s="50">
        <f t="shared" si="70"/>
        <v>1</v>
      </c>
    </row>
    <row r="4513" spans="1:8" x14ac:dyDescent="0.25">
      <c r="A4513" t="s">
        <v>5194</v>
      </c>
      <c r="B4513" t="s">
        <v>5020</v>
      </c>
      <c r="C4513" t="s">
        <v>5017</v>
      </c>
      <c r="D4513" s="1">
        <v>168069</v>
      </c>
      <c r="E4513" s="1">
        <v>117648.3</v>
      </c>
      <c r="F4513" s="1">
        <v>50420.7</v>
      </c>
      <c r="G4513" s="50">
        <v>11</v>
      </c>
      <c r="H4513" s="50">
        <f t="shared" si="70"/>
        <v>1</v>
      </c>
    </row>
    <row r="4514" spans="1:8" x14ac:dyDescent="0.25">
      <c r="A4514" t="s">
        <v>5194</v>
      </c>
      <c r="B4514" t="s">
        <v>5019</v>
      </c>
      <c r="C4514" t="s">
        <v>5015</v>
      </c>
      <c r="D4514" s="1">
        <v>157219.20000000001</v>
      </c>
      <c r="E4514" s="1">
        <v>110053.44</v>
      </c>
      <c r="F4514" s="1">
        <v>47165.760000000002</v>
      </c>
      <c r="G4514" s="50">
        <v>6</v>
      </c>
      <c r="H4514" s="50">
        <f t="shared" si="70"/>
        <v>1</v>
      </c>
    </row>
    <row r="4515" spans="1:8" x14ac:dyDescent="0.25">
      <c r="A4515" t="s">
        <v>5193</v>
      </c>
      <c r="B4515" t="s">
        <v>5021</v>
      </c>
      <c r="C4515" t="s">
        <v>5015</v>
      </c>
      <c r="D4515" s="1">
        <v>50094</v>
      </c>
      <c r="E4515" s="1">
        <v>35065.800000000003</v>
      </c>
      <c r="F4515" s="1">
        <v>15028.2</v>
      </c>
      <c r="G4515" s="50">
        <v>2</v>
      </c>
      <c r="H4515" s="50">
        <f t="shared" si="70"/>
        <v>1</v>
      </c>
    </row>
    <row r="4516" spans="1:8" x14ac:dyDescent="0.25">
      <c r="A4516" t="s">
        <v>5189</v>
      </c>
      <c r="B4516" t="s">
        <v>5024</v>
      </c>
      <c r="C4516" t="s">
        <v>5013</v>
      </c>
      <c r="D4516" s="1">
        <v>35549.800000000003</v>
      </c>
      <c r="E4516" s="1">
        <v>24884.86</v>
      </c>
      <c r="F4516" s="1">
        <v>10664.94</v>
      </c>
      <c r="G4516" s="50">
        <v>4</v>
      </c>
      <c r="H4516" s="50">
        <f t="shared" si="70"/>
        <v>1</v>
      </c>
    </row>
    <row r="4517" spans="1:8" x14ac:dyDescent="0.25">
      <c r="A4517" t="s">
        <v>5192</v>
      </c>
      <c r="B4517" t="s">
        <v>5025</v>
      </c>
      <c r="C4517" t="s">
        <v>5017</v>
      </c>
      <c r="D4517" s="1">
        <v>82214.28</v>
      </c>
      <c r="E4517" s="1">
        <v>57549.995999999999</v>
      </c>
      <c r="F4517" s="1">
        <v>24664.284</v>
      </c>
      <c r="G4517" s="50">
        <v>12</v>
      </c>
      <c r="H4517" s="50">
        <f t="shared" si="70"/>
        <v>1</v>
      </c>
    </row>
    <row r="4518" spans="1:8" x14ac:dyDescent="0.25">
      <c r="A4518" t="s">
        <v>5184</v>
      </c>
      <c r="B4518" t="s">
        <v>5021</v>
      </c>
      <c r="C4518" t="s">
        <v>5017</v>
      </c>
      <c r="D4518" s="1">
        <v>36352.800000000003</v>
      </c>
      <c r="E4518" s="1">
        <v>25446.959999999999</v>
      </c>
      <c r="F4518" s="1">
        <v>10905.84</v>
      </c>
      <c r="G4518" s="50">
        <v>5</v>
      </c>
      <c r="H4518" s="50">
        <f t="shared" si="70"/>
        <v>1</v>
      </c>
    </row>
    <row r="4519" spans="1:8" x14ac:dyDescent="0.25">
      <c r="A4519" t="s">
        <v>5187</v>
      </c>
      <c r="B4519" t="s">
        <v>5023</v>
      </c>
      <c r="C4519" t="s">
        <v>5013</v>
      </c>
      <c r="D4519" s="1">
        <v>30125</v>
      </c>
      <c r="E4519" s="1">
        <v>21087.5</v>
      </c>
      <c r="F4519" s="1">
        <v>9037.5</v>
      </c>
      <c r="G4519" s="50">
        <v>5</v>
      </c>
      <c r="H4519" s="50">
        <f t="shared" si="70"/>
        <v>1</v>
      </c>
    </row>
    <row r="4520" spans="1:8" x14ac:dyDescent="0.25">
      <c r="A4520" t="s">
        <v>5194</v>
      </c>
      <c r="B4520" t="s">
        <v>5021</v>
      </c>
      <c r="C4520" t="s">
        <v>5015</v>
      </c>
      <c r="D4520" s="1">
        <v>58878.84</v>
      </c>
      <c r="E4520" s="1">
        <v>41215.188000000002</v>
      </c>
      <c r="F4520" s="1">
        <v>17663.651999999998</v>
      </c>
      <c r="G4520" s="50">
        <v>4</v>
      </c>
      <c r="H4520" s="50">
        <f t="shared" si="70"/>
        <v>1</v>
      </c>
    </row>
    <row r="4521" spans="1:8" x14ac:dyDescent="0.25">
      <c r="A4521" t="s">
        <v>5188</v>
      </c>
      <c r="B4521" t="s">
        <v>5023</v>
      </c>
      <c r="C4521" t="s">
        <v>5015</v>
      </c>
      <c r="D4521" s="1">
        <v>189490.32</v>
      </c>
      <c r="E4521" s="1">
        <v>132643.22399999999</v>
      </c>
      <c r="F4521" s="1">
        <v>56847.095999999998</v>
      </c>
      <c r="G4521" s="50">
        <v>6</v>
      </c>
      <c r="H4521" s="50">
        <f t="shared" si="70"/>
        <v>1</v>
      </c>
    </row>
    <row r="4522" spans="1:8" x14ac:dyDescent="0.25">
      <c r="A4522" t="s">
        <v>5189</v>
      </c>
      <c r="B4522" t="s">
        <v>5025</v>
      </c>
      <c r="C4522" t="s">
        <v>5014</v>
      </c>
      <c r="D4522" s="1">
        <v>23618.12</v>
      </c>
      <c r="E4522" s="1">
        <v>16532.684000000001</v>
      </c>
      <c r="F4522" s="1">
        <v>7085.4359999999997</v>
      </c>
      <c r="G4522" s="50">
        <v>2</v>
      </c>
      <c r="H4522" s="50">
        <f t="shared" si="70"/>
        <v>1</v>
      </c>
    </row>
    <row r="4523" spans="1:8" x14ac:dyDescent="0.25">
      <c r="A4523" t="s">
        <v>5185</v>
      </c>
      <c r="B4523" t="s">
        <v>5022</v>
      </c>
      <c r="C4523" t="s">
        <v>5015</v>
      </c>
      <c r="D4523" s="1">
        <v>187682.74</v>
      </c>
      <c r="E4523" s="1">
        <v>131377.91800000001</v>
      </c>
      <c r="F4523" s="1">
        <v>56304.822</v>
      </c>
      <c r="G4523" s="50">
        <v>7</v>
      </c>
      <c r="H4523" s="50">
        <f t="shared" si="70"/>
        <v>1</v>
      </c>
    </row>
    <row r="4524" spans="1:8" x14ac:dyDescent="0.25">
      <c r="A4524" t="s">
        <v>5191</v>
      </c>
      <c r="B4524" t="s">
        <v>5020</v>
      </c>
      <c r="C4524" t="s">
        <v>5014</v>
      </c>
      <c r="D4524" s="1">
        <v>58272.2</v>
      </c>
      <c r="E4524" s="1">
        <v>40790.54</v>
      </c>
      <c r="F4524" s="1">
        <v>17481.66</v>
      </c>
      <c r="G4524" s="50">
        <v>2</v>
      </c>
      <c r="H4524" s="50">
        <f t="shared" si="70"/>
        <v>1</v>
      </c>
    </row>
    <row r="4525" spans="1:8" x14ac:dyDescent="0.25">
      <c r="A4525" t="s">
        <v>5184</v>
      </c>
      <c r="B4525" t="s">
        <v>5020</v>
      </c>
      <c r="C4525" t="s">
        <v>5017</v>
      </c>
      <c r="D4525" s="1">
        <v>284135.03999999998</v>
      </c>
      <c r="E4525" s="1">
        <v>198894.52799999999</v>
      </c>
      <c r="F4525" s="1">
        <v>85240.512000000002</v>
      </c>
      <c r="G4525" s="50">
        <v>8</v>
      </c>
      <c r="H4525" s="50">
        <f t="shared" si="70"/>
        <v>1</v>
      </c>
    </row>
    <row r="4526" spans="1:8" x14ac:dyDescent="0.25">
      <c r="A4526" t="s">
        <v>5194</v>
      </c>
      <c r="B4526" t="s">
        <v>5024</v>
      </c>
      <c r="C4526" t="s">
        <v>5015</v>
      </c>
      <c r="D4526" s="1">
        <v>110100.9</v>
      </c>
      <c r="E4526" s="1">
        <v>77070.63</v>
      </c>
      <c r="F4526" s="1">
        <v>33030.269999999997</v>
      </c>
      <c r="G4526" s="50">
        <v>3</v>
      </c>
      <c r="H4526" s="50">
        <f t="shared" si="70"/>
        <v>1</v>
      </c>
    </row>
    <row r="4527" spans="1:8" x14ac:dyDescent="0.25">
      <c r="A4527" t="s">
        <v>5184</v>
      </c>
      <c r="B4527" t="s">
        <v>5025</v>
      </c>
      <c r="C4527" t="s">
        <v>5013</v>
      </c>
      <c r="D4527" s="1">
        <v>275003.82</v>
      </c>
      <c r="E4527" s="1">
        <v>192502.674</v>
      </c>
      <c r="F4527" s="1">
        <v>82501.145999999993</v>
      </c>
      <c r="G4527" s="50">
        <v>9</v>
      </c>
      <c r="H4527" s="50">
        <f t="shared" si="70"/>
        <v>1</v>
      </c>
    </row>
    <row r="4528" spans="1:8" x14ac:dyDescent="0.25">
      <c r="A4528" t="s">
        <v>5193</v>
      </c>
      <c r="B4528" t="s">
        <v>5021</v>
      </c>
      <c r="C4528" t="s">
        <v>5015</v>
      </c>
      <c r="D4528" s="1">
        <v>70027.839999999997</v>
      </c>
      <c r="E4528" s="1">
        <v>49019.487999999998</v>
      </c>
      <c r="F4528" s="1">
        <v>21008.351999999999</v>
      </c>
      <c r="G4528" s="50">
        <v>8</v>
      </c>
      <c r="H4528" s="50">
        <f t="shared" si="70"/>
        <v>1</v>
      </c>
    </row>
    <row r="4529" spans="1:8" x14ac:dyDescent="0.25">
      <c r="A4529" t="s">
        <v>5192</v>
      </c>
      <c r="B4529" t="s">
        <v>5020</v>
      </c>
      <c r="C4529" t="s">
        <v>5014</v>
      </c>
      <c r="D4529" s="1">
        <v>152231.57999999999</v>
      </c>
      <c r="E4529" s="1">
        <v>106562.106</v>
      </c>
      <c r="F4529" s="1">
        <v>45669.474000000002</v>
      </c>
      <c r="G4529" s="50">
        <v>9</v>
      </c>
      <c r="H4529" s="50">
        <f t="shared" si="70"/>
        <v>1</v>
      </c>
    </row>
    <row r="4530" spans="1:8" x14ac:dyDescent="0.25">
      <c r="A4530" t="s">
        <v>5188</v>
      </c>
      <c r="B4530" t="s">
        <v>5021</v>
      </c>
      <c r="C4530" t="s">
        <v>5014</v>
      </c>
      <c r="D4530" s="1">
        <v>28923.3</v>
      </c>
      <c r="E4530" s="1">
        <v>20246.310000000001</v>
      </c>
      <c r="F4530" s="1">
        <v>8676.99</v>
      </c>
      <c r="G4530" s="50">
        <v>6</v>
      </c>
      <c r="H4530" s="50">
        <f t="shared" si="70"/>
        <v>1</v>
      </c>
    </row>
    <row r="4531" spans="1:8" x14ac:dyDescent="0.25">
      <c r="A4531" t="s">
        <v>5191</v>
      </c>
      <c r="B4531" t="s">
        <v>5022</v>
      </c>
      <c r="C4531" t="s">
        <v>5016</v>
      </c>
      <c r="D4531" s="1">
        <v>195238.56</v>
      </c>
      <c r="E4531" s="1">
        <v>136666.992</v>
      </c>
      <c r="F4531" s="1">
        <v>58571.567999999999</v>
      </c>
      <c r="G4531" s="50">
        <v>8</v>
      </c>
      <c r="H4531" s="50">
        <f t="shared" si="70"/>
        <v>1</v>
      </c>
    </row>
    <row r="4532" spans="1:8" x14ac:dyDescent="0.25">
      <c r="A4532" t="s">
        <v>5183</v>
      </c>
      <c r="B4532" t="s">
        <v>5019</v>
      </c>
      <c r="C4532" t="s">
        <v>5013</v>
      </c>
      <c r="D4532" s="1">
        <v>290592.64000000001</v>
      </c>
      <c r="E4532" s="1">
        <v>203414.848</v>
      </c>
      <c r="F4532" s="1">
        <v>87177.792000000001</v>
      </c>
      <c r="G4532" s="50">
        <v>8</v>
      </c>
      <c r="H4532" s="50">
        <f t="shared" si="70"/>
        <v>1</v>
      </c>
    </row>
    <row r="4533" spans="1:8" x14ac:dyDescent="0.25">
      <c r="A4533" t="s">
        <v>5183</v>
      </c>
      <c r="B4533" t="s">
        <v>5021</v>
      </c>
      <c r="C4533" t="s">
        <v>5015</v>
      </c>
      <c r="D4533" s="1">
        <v>153120</v>
      </c>
      <c r="E4533" s="1">
        <v>107184</v>
      </c>
      <c r="F4533" s="1">
        <v>45936</v>
      </c>
      <c r="G4533" s="50">
        <v>10</v>
      </c>
      <c r="H4533" s="50">
        <f t="shared" si="70"/>
        <v>1</v>
      </c>
    </row>
    <row r="4534" spans="1:8" x14ac:dyDescent="0.25">
      <c r="A4534" t="s">
        <v>5193</v>
      </c>
      <c r="B4534" t="s">
        <v>5025</v>
      </c>
      <c r="C4534" t="s">
        <v>5015</v>
      </c>
      <c r="D4534" s="1">
        <v>175861.9</v>
      </c>
      <c r="E4534" s="1">
        <v>123103.33</v>
      </c>
      <c r="F4534" s="1">
        <v>52758.57</v>
      </c>
      <c r="G4534" s="50">
        <v>5</v>
      </c>
      <c r="H4534" s="50">
        <f t="shared" si="70"/>
        <v>1</v>
      </c>
    </row>
    <row r="4535" spans="1:8" x14ac:dyDescent="0.25">
      <c r="A4535" t="s">
        <v>5184</v>
      </c>
      <c r="B4535" t="s">
        <v>5020</v>
      </c>
      <c r="C4535" t="s">
        <v>5015</v>
      </c>
      <c r="D4535" s="1">
        <v>139388.04</v>
      </c>
      <c r="E4535" s="1">
        <v>97571.627999999997</v>
      </c>
      <c r="F4535" s="1">
        <v>41816.411999999997</v>
      </c>
      <c r="G4535" s="50">
        <v>11</v>
      </c>
      <c r="H4535" s="50">
        <f t="shared" si="70"/>
        <v>1</v>
      </c>
    </row>
    <row r="4536" spans="1:8" x14ac:dyDescent="0.25">
      <c r="A4536" t="s">
        <v>5189</v>
      </c>
      <c r="B4536" t="s">
        <v>5025</v>
      </c>
      <c r="C4536" t="s">
        <v>5014</v>
      </c>
      <c r="D4536" s="1">
        <v>436988.15999999997</v>
      </c>
      <c r="E4536" s="1">
        <v>305891.712</v>
      </c>
      <c r="F4536" s="1">
        <v>131096.448</v>
      </c>
      <c r="G4536" s="50">
        <v>12</v>
      </c>
      <c r="H4536" s="50">
        <f t="shared" si="70"/>
        <v>1</v>
      </c>
    </row>
    <row r="4537" spans="1:8" x14ac:dyDescent="0.25">
      <c r="A4537" t="s">
        <v>5185</v>
      </c>
      <c r="B4537" t="s">
        <v>5019</v>
      </c>
      <c r="C4537" t="s">
        <v>5015</v>
      </c>
      <c r="D4537" s="1">
        <v>10291.26</v>
      </c>
      <c r="E4537" s="1">
        <v>7203.8819999999996</v>
      </c>
      <c r="F4537" s="1">
        <v>3087.3780000000002</v>
      </c>
      <c r="G4537" s="50">
        <v>2</v>
      </c>
      <c r="H4537" s="50">
        <f t="shared" si="70"/>
        <v>1</v>
      </c>
    </row>
    <row r="4538" spans="1:8" x14ac:dyDescent="0.25">
      <c r="A4538" t="s">
        <v>5186</v>
      </c>
      <c r="B4538" t="s">
        <v>5024</v>
      </c>
      <c r="C4538" t="s">
        <v>5014</v>
      </c>
      <c r="D4538" s="1">
        <v>96355</v>
      </c>
      <c r="E4538" s="1">
        <v>67448.5</v>
      </c>
      <c r="F4538" s="1">
        <v>28906.5</v>
      </c>
      <c r="G4538" s="50">
        <v>5</v>
      </c>
      <c r="H4538" s="50">
        <f t="shared" si="70"/>
        <v>1</v>
      </c>
    </row>
    <row r="4539" spans="1:8" x14ac:dyDescent="0.25">
      <c r="A4539" t="s">
        <v>5184</v>
      </c>
      <c r="B4539" t="s">
        <v>5022</v>
      </c>
      <c r="C4539" t="s">
        <v>5016</v>
      </c>
      <c r="D4539" s="1">
        <v>31660</v>
      </c>
      <c r="E4539" s="1">
        <v>22162</v>
      </c>
      <c r="F4539" s="1">
        <v>9498</v>
      </c>
      <c r="G4539" s="50">
        <v>10</v>
      </c>
      <c r="H4539" s="50">
        <f t="shared" si="70"/>
        <v>1</v>
      </c>
    </row>
    <row r="4540" spans="1:8" x14ac:dyDescent="0.25">
      <c r="A4540" t="s">
        <v>5186</v>
      </c>
      <c r="B4540" t="s">
        <v>5026</v>
      </c>
      <c r="C4540" t="s">
        <v>5016</v>
      </c>
      <c r="D4540" s="1">
        <v>33858</v>
      </c>
      <c r="E4540" s="1">
        <v>23700.6</v>
      </c>
      <c r="F4540" s="1">
        <v>10157.4</v>
      </c>
      <c r="G4540" s="50">
        <v>6</v>
      </c>
      <c r="H4540" s="50">
        <f t="shared" si="70"/>
        <v>1</v>
      </c>
    </row>
    <row r="4541" spans="1:8" x14ac:dyDescent="0.25">
      <c r="A4541" t="s">
        <v>5186</v>
      </c>
      <c r="B4541" t="s">
        <v>5024</v>
      </c>
      <c r="C4541" t="s">
        <v>5014</v>
      </c>
      <c r="D4541" s="1">
        <v>137117.19</v>
      </c>
      <c r="E4541" s="1">
        <v>95982.032999999996</v>
      </c>
      <c r="F4541" s="1">
        <v>41135.156999999999</v>
      </c>
      <c r="G4541" s="50">
        <v>7</v>
      </c>
      <c r="H4541" s="50">
        <f t="shared" si="70"/>
        <v>1</v>
      </c>
    </row>
    <row r="4542" spans="1:8" x14ac:dyDescent="0.25">
      <c r="A4542" t="s">
        <v>5193</v>
      </c>
      <c r="B4542" t="s">
        <v>5022</v>
      </c>
      <c r="C4542" t="s">
        <v>5017</v>
      </c>
      <c r="D4542" s="1">
        <v>50547.199999999997</v>
      </c>
      <c r="E4542" s="1">
        <v>35383.040000000001</v>
      </c>
      <c r="F4542" s="1">
        <v>15164.16</v>
      </c>
      <c r="G4542" s="50">
        <v>4</v>
      </c>
      <c r="H4542" s="50">
        <f t="shared" si="70"/>
        <v>1</v>
      </c>
    </row>
    <row r="4543" spans="1:8" x14ac:dyDescent="0.25">
      <c r="A4543" t="s">
        <v>5190</v>
      </c>
      <c r="B4543" t="s">
        <v>5026</v>
      </c>
      <c r="C4543" t="s">
        <v>5017</v>
      </c>
      <c r="D4543" s="1">
        <v>149160</v>
      </c>
      <c r="E4543" s="1">
        <v>104412</v>
      </c>
      <c r="F4543" s="1">
        <v>44748</v>
      </c>
      <c r="G4543" s="50">
        <v>12</v>
      </c>
      <c r="H4543" s="50">
        <f t="shared" si="70"/>
        <v>1</v>
      </c>
    </row>
    <row r="4544" spans="1:8" x14ac:dyDescent="0.25">
      <c r="A4544" t="s">
        <v>5184</v>
      </c>
      <c r="B4544" t="s">
        <v>5025</v>
      </c>
      <c r="C4544" t="s">
        <v>5017</v>
      </c>
      <c r="D4544" s="1">
        <v>79439.360000000001</v>
      </c>
      <c r="E4544" s="1">
        <v>55607.552000000003</v>
      </c>
      <c r="F4544" s="1">
        <v>23831.808000000001</v>
      </c>
      <c r="G4544" s="50">
        <v>11</v>
      </c>
      <c r="H4544" s="50">
        <f t="shared" si="70"/>
        <v>1</v>
      </c>
    </row>
    <row r="4545" spans="1:8" x14ac:dyDescent="0.25">
      <c r="A4545" t="s">
        <v>5187</v>
      </c>
      <c r="B4545" t="s">
        <v>5019</v>
      </c>
      <c r="C4545" t="s">
        <v>5014</v>
      </c>
      <c r="D4545" s="1">
        <v>233448</v>
      </c>
      <c r="E4545" s="1">
        <v>163413.6</v>
      </c>
      <c r="F4545" s="1">
        <v>70034.399999999994</v>
      </c>
      <c r="G4545" s="50">
        <v>8</v>
      </c>
      <c r="H4545" s="50">
        <f t="shared" si="70"/>
        <v>1</v>
      </c>
    </row>
    <row r="4546" spans="1:8" x14ac:dyDescent="0.25">
      <c r="A4546" t="s">
        <v>5188</v>
      </c>
      <c r="B4546" t="s">
        <v>5025</v>
      </c>
      <c r="C4546" t="s">
        <v>5016</v>
      </c>
      <c r="D4546" s="1">
        <v>10529.46</v>
      </c>
      <c r="E4546" s="1">
        <v>7370.6220000000003</v>
      </c>
      <c r="F4546" s="1">
        <v>3158.8380000000002</v>
      </c>
      <c r="G4546" s="50">
        <v>6</v>
      </c>
      <c r="H4546" s="50">
        <f t="shared" si="70"/>
        <v>1</v>
      </c>
    </row>
    <row r="4547" spans="1:8" x14ac:dyDescent="0.25">
      <c r="A4547" t="s">
        <v>5194</v>
      </c>
      <c r="B4547" t="s">
        <v>5023</v>
      </c>
      <c r="C4547" t="s">
        <v>5013</v>
      </c>
      <c r="D4547" s="1">
        <v>97739.04</v>
      </c>
      <c r="E4547" s="1">
        <v>68417.327999999994</v>
      </c>
      <c r="F4547" s="1">
        <v>29321.712</v>
      </c>
      <c r="G4547" s="50">
        <v>7</v>
      </c>
      <c r="H4547" s="50">
        <f t="shared" ref="H4547:H4610" si="71">SUBTOTAL(103,A4547)</f>
        <v>1</v>
      </c>
    </row>
    <row r="4548" spans="1:8" x14ac:dyDescent="0.25">
      <c r="A4548" t="s">
        <v>5190</v>
      </c>
      <c r="B4548" t="s">
        <v>5022</v>
      </c>
      <c r="C4548" t="s">
        <v>5013</v>
      </c>
      <c r="D4548" s="1">
        <v>25300</v>
      </c>
      <c r="E4548" s="1">
        <v>17710</v>
      </c>
      <c r="F4548" s="1">
        <v>7590</v>
      </c>
      <c r="G4548" s="50">
        <v>4</v>
      </c>
      <c r="H4548" s="50">
        <f t="shared" si="71"/>
        <v>1</v>
      </c>
    </row>
    <row r="4549" spans="1:8" x14ac:dyDescent="0.25">
      <c r="A4549" t="s">
        <v>5183</v>
      </c>
      <c r="B4549" t="s">
        <v>5019</v>
      </c>
      <c r="C4549" t="s">
        <v>5013</v>
      </c>
      <c r="D4549" s="1">
        <v>155166</v>
      </c>
      <c r="E4549" s="1">
        <v>108616.2</v>
      </c>
      <c r="F4549" s="1">
        <v>46549.8</v>
      </c>
      <c r="G4549" s="50">
        <v>6</v>
      </c>
      <c r="H4549" s="50">
        <f t="shared" si="71"/>
        <v>1</v>
      </c>
    </row>
    <row r="4550" spans="1:8" x14ac:dyDescent="0.25">
      <c r="A4550" t="s">
        <v>5190</v>
      </c>
      <c r="B4550" t="s">
        <v>5022</v>
      </c>
      <c r="C4550" t="s">
        <v>5013</v>
      </c>
      <c r="D4550" s="1">
        <v>7043.7</v>
      </c>
      <c r="E4550" s="1">
        <v>4930.59</v>
      </c>
      <c r="F4550" s="1">
        <v>2113.11</v>
      </c>
      <c r="G4550" s="50">
        <v>3</v>
      </c>
      <c r="H4550" s="50">
        <f t="shared" si="71"/>
        <v>1</v>
      </c>
    </row>
    <row r="4551" spans="1:8" x14ac:dyDescent="0.25">
      <c r="A4551" t="s">
        <v>5192</v>
      </c>
      <c r="B4551" t="s">
        <v>5024</v>
      </c>
      <c r="C4551" t="s">
        <v>5014</v>
      </c>
      <c r="D4551" s="1">
        <v>248061.69</v>
      </c>
      <c r="E4551" s="1">
        <v>173643.18299999999</v>
      </c>
      <c r="F4551" s="1">
        <v>74418.506999999998</v>
      </c>
      <c r="G4551" s="50">
        <v>9</v>
      </c>
      <c r="H4551" s="50">
        <f t="shared" si="71"/>
        <v>1</v>
      </c>
    </row>
    <row r="4552" spans="1:8" x14ac:dyDescent="0.25">
      <c r="A4552" t="s">
        <v>5192</v>
      </c>
      <c r="B4552" t="s">
        <v>5020</v>
      </c>
      <c r="C4552" t="s">
        <v>5013</v>
      </c>
      <c r="D4552" s="1">
        <v>248221.26</v>
      </c>
      <c r="E4552" s="1">
        <v>173754.88200000001</v>
      </c>
      <c r="F4552" s="1">
        <v>74466.377999999997</v>
      </c>
      <c r="G4552" s="50">
        <v>9</v>
      </c>
      <c r="H4552" s="50">
        <f t="shared" si="71"/>
        <v>1</v>
      </c>
    </row>
    <row r="4553" spans="1:8" x14ac:dyDescent="0.25">
      <c r="A4553" t="s">
        <v>5190</v>
      </c>
      <c r="B4553" t="s">
        <v>5025</v>
      </c>
      <c r="C4553" t="s">
        <v>5014</v>
      </c>
      <c r="D4553" s="1">
        <v>22781.37</v>
      </c>
      <c r="E4553" s="1">
        <v>15946.959000000001</v>
      </c>
      <c r="F4553" s="1">
        <v>6834.4110000000001</v>
      </c>
      <c r="G4553" s="50">
        <v>1</v>
      </c>
      <c r="H4553" s="50">
        <f t="shared" si="71"/>
        <v>1</v>
      </c>
    </row>
    <row r="4554" spans="1:8" x14ac:dyDescent="0.25">
      <c r="A4554" t="s">
        <v>5183</v>
      </c>
      <c r="B4554" t="s">
        <v>5024</v>
      </c>
      <c r="C4554" t="s">
        <v>5014</v>
      </c>
      <c r="D4554" s="1">
        <v>12726.58</v>
      </c>
      <c r="E4554" s="1">
        <v>8908.6059999999998</v>
      </c>
      <c r="F4554" s="1">
        <v>3817.9740000000002</v>
      </c>
      <c r="G4554" s="50">
        <v>2</v>
      </c>
      <c r="H4554" s="50">
        <f t="shared" si="71"/>
        <v>1</v>
      </c>
    </row>
    <row r="4555" spans="1:8" x14ac:dyDescent="0.25">
      <c r="A4555" t="s">
        <v>5188</v>
      </c>
      <c r="B4555" t="s">
        <v>5022</v>
      </c>
      <c r="C4555" t="s">
        <v>5016</v>
      </c>
      <c r="D4555" s="1">
        <v>34480.6</v>
      </c>
      <c r="E4555" s="1">
        <v>24136.42</v>
      </c>
      <c r="F4555" s="1">
        <v>10344.18</v>
      </c>
      <c r="G4555" s="50">
        <v>7</v>
      </c>
      <c r="H4555" s="50">
        <f t="shared" si="71"/>
        <v>1</v>
      </c>
    </row>
    <row r="4556" spans="1:8" x14ac:dyDescent="0.25">
      <c r="A4556" t="s">
        <v>5192</v>
      </c>
      <c r="B4556" t="s">
        <v>5023</v>
      </c>
      <c r="C4556" t="s">
        <v>5013</v>
      </c>
      <c r="D4556" s="1">
        <v>243313</v>
      </c>
      <c r="E4556" s="1">
        <v>170319.1</v>
      </c>
      <c r="F4556" s="1">
        <v>72993.899999999994</v>
      </c>
      <c r="G4556" s="50">
        <v>7</v>
      </c>
      <c r="H4556" s="50">
        <f t="shared" si="71"/>
        <v>1</v>
      </c>
    </row>
    <row r="4557" spans="1:8" x14ac:dyDescent="0.25">
      <c r="A4557" t="s">
        <v>5193</v>
      </c>
      <c r="B4557" t="s">
        <v>5024</v>
      </c>
      <c r="C4557" t="s">
        <v>5017</v>
      </c>
      <c r="D4557" s="1">
        <v>5740.4</v>
      </c>
      <c r="E4557" s="1">
        <v>4018.28</v>
      </c>
      <c r="F4557" s="1">
        <v>1722.12</v>
      </c>
      <c r="G4557" s="50">
        <v>1</v>
      </c>
      <c r="H4557" s="50">
        <f t="shared" si="71"/>
        <v>1</v>
      </c>
    </row>
    <row r="4558" spans="1:8" x14ac:dyDescent="0.25">
      <c r="A4558" t="s">
        <v>5185</v>
      </c>
      <c r="B4558" t="s">
        <v>5025</v>
      </c>
      <c r="C4558" t="s">
        <v>5013</v>
      </c>
      <c r="D4558" s="1">
        <v>179592</v>
      </c>
      <c r="E4558" s="1">
        <v>125714.4</v>
      </c>
      <c r="F4558" s="1">
        <v>53877.599999999999</v>
      </c>
      <c r="G4558" s="50">
        <v>7</v>
      </c>
      <c r="H4558" s="50">
        <f t="shared" si="71"/>
        <v>1</v>
      </c>
    </row>
    <row r="4559" spans="1:8" x14ac:dyDescent="0.25">
      <c r="A4559" t="s">
        <v>5188</v>
      </c>
      <c r="B4559" t="s">
        <v>5025</v>
      </c>
      <c r="C4559" t="s">
        <v>5015</v>
      </c>
      <c r="D4559" s="1">
        <v>204355.44</v>
      </c>
      <c r="E4559" s="1">
        <v>143048.80799999999</v>
      </c>
      <c r="F4559" s="1">
        <v>61306.631999999998</v>
      </c>
      <c r="G4559" s="50">
        <v>6</v>
      </c>
      <c r="H4559" s="50">
        <f t="shared" si="71"/>
        <v>1</v>
      </c>
    </row>
    <row r="4560" spans="1:8" x14ac:dyDescent="0.25">
      <c r="A4560" t="s">
        <v>5192</v>
      </c>
      <c r="B4560" t="s">
        <v>5020</v>
      </c>
      <c r="C4560" t="s">
        <v>5016</v>
      </c>
      <c r="D4560" s="1">
        <v>246629.76000000001</v>
      </c>
      <c r="E4560" s="1">
        <v>172640.83199999999</v>
      </c>
      <c r="F4560" s="1">
        <v>73988.928</v>
      </c>
      <c r="G4560" s="50">
        <v>8</v>
      </c>
      <c r="H4560" s="50">
        <f t="shared" si="71"/>
        <v>1</v>
      </c>
    </row>
    <row r="4561" spans="1:8" x14ac:dyDescent="0.25">
      <c r="A4561" t="s">
        <v>5193</v>
      </c>
      <c r="B4561" t="s">
        <v>5024</v>
      </c>
      <c r="C4561" t="s">
        <v>5013</v>
      </c>
      <c r="D4561" s="1">
        <v>289840</v>
      </c>
      <c r="E4561" s="1">
        <v>202888</v>
      </c>
      <c r="F4561" s="1">
        <v>86952</v>
      </c>
      <c r="G4561" s="50">
        <v>10</v>
      </c>
      <c r="H4561" s="50">
        <f t="shared" si="71"/>
        <v>1</v>
      </c>
    </row>
    <row r="4562" spans="1:8" x14ac:dyDescent="0.25">
      <c r="A4562" t="s">
        <v>5183</v>
      </c>
      <c r="B4562" t="s">
        <v>5021</v>
      </c>
      <c r="C4562" t="s">
        <v>5014</v>
      </c>
      <c r="D4562" s="1">
        <v>160868.4</v>
      </c>
      <c r="E4562" s="1">
        <v>112607.88</v>
      </c>
      <c r="F4562" s="1">
        <v>48260.52</v>
      </c>
      <c r="G4562" s="50">
        <v>6</v>
      </c>
      <c r="H4562" s="50">
        <f t="shared" si="71"/>
        <v>1</v>
      </c>
    </row>
    <row r="4563" spans="1:8" x14ac:dyDescent="0.25">
      <c r="A4563" t="s">
        <v>5191</v>
      </c>
      <c r="B4563" t="s">
        <v>5022</v>
      </c>
      <c r="C4563" t="s">
        <v>5017</v>
      </c>
      <c r="D4563" s="1">
        <v>134856</v>
      </c>
      <c r="E4563" s="1">
        <v>94399.2</v>
      </c>
      <c r="F4563" s="1">
        <v>40456.800000000003</v>
      </c>
      <c r="G4563" s="50">
        <v>6</v>
      </c>
      <c r="H4563" s="50">
        <f t="shared" si="71"/>
        <v>1</v>
      </c>
    </row>
    <row r="4564" spans="1:8" x14ac:dyDescent="0.25">
      <c r="A4564" t="s">
        <v>5187</v>
      </c>
      <c r="B4564" t="s">
        <v>5023</v>
      </c>
      <c r="C4564" t="s">
        <v>5016</v>
      </c>
      <c r="D4564" s="1">
        <v>340771.8</v>
      </c>
      <c r="E4564" s="1">
        <v>238540.26</v>
      </c>
      <c r="F4564" s="1">
        <v>102231.54</v>
      </c>
      <c r="G4564" s="50">
        <v>10</v>
      </c>
      <c r="H4564" s="50">
        <f t="shared" si="71"/>
        <v>1</v>
      </c>
    </row>
    <row r="4565" spans="1:8" x14ac:dyDescent="0.25">
      <c r="A4565" t="s">
        <v>5193</v>
      </c>
      <c r="B4565" t="s">
        <v>5022</v>
      </c>
      <c r="C4565" t="s">
        <v>5013</v>
      </c>
      <c r="D4565" s="1">
        <v>19158.599999999999</v>
      </c>
      <c r="E4565" s="1">
        <v>13411.02</v>
      </c>
      <c r="F4565" s="1">
        <v>5747.58</v>
      </c>
      <c r="G4565" s="50">
        <v>2</v>
      </c>
      <c r="H4565" s="50">
        <f t="shared" si="71"/>
        <v>1</v>
      </c>
    </row>
    <row r="4566" spans="1:8" x14ac:dyDescent="0.25">
      <c r="A4566" t="s">
        <v>5183</v>
      </c>
      <c r="B4566" t="s">
        <v>5023</v>
      </c>
      <c r="C4566" t="s">
        <v>5015</v>
      </c>
      <c r="D4566" s="1">
        <v>407913.96</v>
      </c>
      <c r="E4566" s="1">
        <v>285539.772</v>
      </c>
      <c r="F4566" s="1">
        <v>122374.18799999999</v>
      </c>
      <c r="G4566" s="50">
        <v>12</v>
      </c>
      <c r="H4566" s="50">
        <f t="shared" si="71"/>
        <v>1</v>
      </c>
    </row>
    <row r="4567" spans="1:8" x14ac:dyDescent="0.25">
      <c r="A4567" t="s">
        <v>5189</v>
      </c>
      <c r="B4567" t="s">
        <v>5026</v>
      </c>
      <c r="C4567" t="s">
        <v>5015</v>
      </c>
      <c r="D4567" s="1">
        <v>44865</v>
      </c>
      <c r="E4567" s="1">
        <v>31405.5</v>
      </c>
      <c r="F4567" s="1">
        <v>13459.5</v>
      </c>
      <c r="G4567" s="50">
        <v>5</v>
      </c>
      <c r="H4567" s="50">
        <f t="shared" si="71"/>
        <v>1</v>
      </c>
    </row>
    <row r="4568" spans="1:8" x14ac:dyDescent="0.25">
      <c r="A4568" t="s">
        <v>5189</v>
      </c>
      <c r="B4568" t="s">
        <v>5019</v>
      </c>
      <c r="C4568" t="s">
        <v>5014</v>
      </c>
      <c r="D4568" s="1">
        <v>278984</v>
      </c>
      <c r="E4568" s="1">
        <v>195288.8</v>
      </c>
      <c r="F4568" s="1">
        <v>83695.199999999997</v>
      </c>
      <c r="G4568" s="50">
        <v>8</v>
      </c>
      <c r="H4568" s="50">
        <f t="shared" si="71"/>
        <v>1</v>
      </c>
    </row>
    <row r="4569" spans="1:8" x14ac:dyDescent="0.25">
      <c r="A4569" t="s">
        <v>5183</v>
      </c>
      <c r="B4569" t="s">
        <v>5024</v>
      </c>
      <c r="C4569" t="s">
        <v>5014</v>
      </c>
      <c r="D4569" s="1">
        <v>68336.039999999994</v>
      </c>
      <c r="E4569" s="1">
        <v>47835.228000000003</v>
      </c>
      <c r="F4569" s="1">
        <v>20500.812000000002</v>
      </c>
      <c r="G4569" s="50">
        <v>2</v>
      </c>
      <c r="H4569" s="50">
        <f t="shared" si="71"/>
        <v>1</v>
      </c>
    </row>
    <row r="4570" spans="1:8" x14ac:dyDescent="0.25">
      <c r="A4570" t="s">
        <v>5190</v>
      </c>
      <c r="B4570" t="s">
        <v>5022</v>
      </c>
      <c r="C4570" t="s">
        <v>5015</v>
      </c>
      <c r="D4570" s="1">
        <v>39187.4</v>
      </c>
      <c r="E4570" s="1">
        <v>27431.18</v>
      </c>
      <c r="F4570" s="1">
        <v>11756.22</v>
      </c>
      <c r="G4570" s="50">
        <v>1</v>
      </c>
      <c r="H4570" s="50">
        <f t="shared" si="71"/>
        <v>1</v>
      </c>
    </row>
    <row r="4571" spans="1:8" x14ac:dyDescent="0.25">
      <c r="A4571" t="s">
        <v>5186</v>
      </c>
      <c r="B4571" t="s">
        <v>5022</v>
      </c>
      <c r="C4571" t="s">
        <v>5016</v>
      </c>
      <c r="D4571" s="1">
        <v>153828</v>
      </c>
      <c r="E4571" s="1">
        <v>107679.6</v>
      </c>
      <c r="F4571" s="1">
        <v>46148.4</v>
      </c>
      <c r="G4571" s="50">
        <v>12</v>
      </c>
      <c r="H4571" s="50">
        <f t="shared" si="71"/>
        <v>1</v>
      </c>
    </row>
    <row r="4572" spans="1:8" x14ac:dyDescent="0.25">
      <c r="A4572" t="s">
        <v>5190</v>
      </c>
      <c r="B4572" t="s">
        <v>5021</v>
      </c>
      <c r="C4572" t="s">
        <v>5016</v>
      </c>
      <c r="D4572" s="1">
        <v>124509</v>
      </c>
      <c r="E4572" s="1">
        <v>87156.3</v>
      </c>
      <c r="F4572" s="1">
        <v>37352.699999999997</v>
      </c>
      <c r="G4572" s="50">
        <v>5</v>
      </c>
      <c r="H4572" s="50">
        <f t="shared" si="71"/>
        <v>1</v>
      </c>
    </row>
    <row r="4573" spans="1:8" x14ac:dyDescent="0.25">
      <c r="A4573" t="s">
        <v>5192</v>
      </c>
      <c r="B4573" t="s">
        <v>5023</v>
      </c>
      <c r="C4573" t="s">
        <v>5013</v>
      </c>
      <c r="D4573" s="1">
        <v>200912.4</v>
      </c>
      <c r="E4573" s="1">
        <v>140638.68</v>
      </c>
      <c r="F4573" s="1">
        <v>60273.72</v>
      </c>
      <c r="G4573" s="50">
        <v>10</v>
      </c>
      <c r="H4573" s="50">
        <f t="shared" si="71"/>
        <v>1</v>
      </c>
    </row>
    <row r="4574" spans="1:8" x14ac:dyDescent="0.25">
      <c r="A4574" t="s">
        <v>5186</v>
      </c>
      <c r="B4574" t="s">
        <v>5020</v>
      </c>
      <c r="C4574" t="s">
        <v>5017</v>
      </c>
      <c r="D4574" s="1">
        <v>89837.7</v>
      </c>
      <c r="E4574" s="1">
        <v>62886.39</v>
      </c>
      <c r="F4574" s="1">
        <v>26951.31</v>
      </c>
      <c r="G4574" s="50">
        <v>5</v>
      </c>
      <c r="H4574" s="50">
        <f t="shared" si="71"/>
        <v>1</v>
      </c>
    </row>
    <row r="4575" spans="1:8" x14ac:dyDescent="0.25">
      <c r="A4575" t="s">
        <v>5194</v>
      </c>
      <c r="B4575" t="s">
        <v>5024</v>
      </c>
      <c r="C4575" t="s">
        <v>5013</v>
      </c>
      <c r="D4575" s="1">
        <v>375109.9</v>
      </c>
      <c r="E4575" s="1">
        <v>262576.93</v>
      </c>
      <c r="F4575" s="1">
        <v>112532.97</v>
      </c>
      <c r="G4575" s="50">
        <v>11</v>
      </c>
      <c r="H4575" s="50">
        <f t="shared" si="71"/>
        <v>1</v>
      </c>
    </row>
    <row r="4576" spans="1:8" x14ac:dyDescent="0.25">
      <c r="A4576" t="s">
        <v>5190</v>
      </c>
      <c r="B4576" t="s">
        <v>5025</v>
      </c>
      <c r="C4576" t="s">
        <v>5013</v>
      </c>
      <c r="D4576" s="1">
        <v>243502.3</v>
      </c>
      <c r="E4576" s="1">
        <v>170451.61</v>
      </c>
      <c r="F4576" s="1">
        <v>73050.69</v>
      </c>
      <c r="G4576" s="50">
        <v>10</v>
      </c>
      <c r="H4576" s="50">
        <f t="shared" si="71"/>
        <v>1</v>
      </c>
    </row>
    <row r="4577" spans="1:8" x14ac:dyDescent="0.25">
      <c r="A4577" t="s">
        <v>5188</v>
      </c>
      <c r="B4577" t="s">
        <v>5019</v>
      </c>
      <c r="C4577" t="s">
        <v>5014</v>
      </c>
      <c r="D4577" s="1">
        <v>28017</v>
      </c>
      <c r="E4577" s="1">
        <v>19611.900000000001</v>
      </c>
      <c r="F4577" s="1">
        <v>8405.1</v>
      </c>
      <c r="G4577" s="50">
        <v>3</v>
      </c>
      <c r="H4577" s="50">
        <f t="shared" si="71"/>
        <v>1</v>
      </c>
    </row>
    <row r="4578" spans="1:8" x14ac:dyDescent="0.25">
      <c r="A4578" t="s">
        <v>5190</v>
      </c>
      <c r="B4578" t="s">
        <v>5020</v>
      </c>
      <c r="C4578" t="s">
        <v>5017</v>
      </c>
      <c r="D4578" s="1">
        <v>46291.44</v>
      </c>
      <c r="E4578" s="1">
        <v>32404.008000000002</v>
      </c>
      <c r="F4578" s="1">
        <v>13887.432000000001</v>
      </c>
      <c r="G4578" s="50">
        <v>4</v>
      </c>
      <c r="H4578" s="50">
        <f t="shared" si="71"/>
        <v>1</v>
      </c>
    </row>
    <row r="4579" spans="1:8" x14ac:dyDescent="0.25">
      <c r="A4579" t="s">
        <v>5190</v>
      </c>
      <c r="B4579" t="s">
        <v>5023</v>
      </c>
      <c r="C4579" t="s">
        <v>5015</v>
      </c>
      <c r="D4579" s="1">
        <v>210600</v>
      </c>
      <c r="E4579" s="1">
        <v>147420</v>
      </c>
      <c r="F4579" s="1">
        <v>63180</v>
      </c>
      <c r="G4579" s="50">
        <v>9</v>
      </c>
      <c r="H4579" s="50">
        <f t="shared" si="71"/>
        <v>1</v>
      </c>
    </row>
    <row r="4580" spans="1:8" x14ac:dyDescent="0.25">
      <c r="A4580" t="s">
        <v>5186</v>
      </c>
      <c r="B4580" t="s">
        <v>5021</v>
      </c>
      <c r="C4580" t="s">
        <v>5015</v>
      </c>
      <c r="D4580" s="1">
        <v>39016.639999999999</v>
      </c>
      <c r="E4580" s="1">
        <v>27311.648000000001</v>
      </c>
      <c r="F4580" s="1">
        <v>11704.992</v>
      </c>
      <c r="G4580" s="50">
        <v>2</v>
      </c>
      <c r="H4580" s="50">
        <f t="shared" si="71"/>
        <v>1</v>
      </c>
    </row>
    <row r="4581" spans="1:8" x14ac:dyDescent="0.25">
      <c r="A4581" t="s">
        <v>5184</v>
      </c>
      <c r="B4581" t="s">
        <v>5025</v>
      </c>
      <c r="C4581" t="s">
        <v>5015</v>
      </c>
      <c r="D4581" s="1">
        <v>68765</v>
      </c>
      <c r="E4581" s="1">
        <v>48135.5</v>
      </c>
      <c r="F4581" s="1">
        <v>20629.5</v>
      </c>
      <c r="G4581" s="50">
        <v>5</v>
      </c>
      <c r="H4581" s="50">
        <f t="shared" si="71"/>
        <v>1</v>
      </c>
    </row>
    <row r="4582" spans="1:8" x14ac:dyDescent="0.25">
      <c r="A4582" t="s">
        <v>5186</v>
      </c>
      <c r="B4582" t="s">
        <v>5024</v>
      </c>
      <c r="C4582" t="s">
        <v>5017</v>
      </c>
      <c r="D4582" s="1">
        <v>49692</v>
      </c>
      <c r="E4582" s="1">
        <v>34784.400000000001</v>
      </c>
      <c r="F4582" s="1">
        <v>14907.6</v>
      </c>
      <c r="G4582" s="50">
        <v>12</v>
      </c>
      <c r="H4582" s="50">
        <f t="shared" si="71"/>
        <v>1</v>
      </c>
    </row>
    <row r="4583" spans="1:8" x14ac:dyDescent="0.25">
      <c r="A4583" t="s">
        <v>5190</v>
      </c>
      <c r="B4583" t="s">
        <v>5019</v>
      </c>
      <c r="C4583" t="s">
        <v>5016</v>
      </c>
      <c r="D4583" s="1">
        <v>118899</v>
      </c>
      <c r="E4583" s="1">
        <v>83229.3</v>
      </c>
      <c r="F4583" s="1">
        <v>35669.699999999997</v>
      </c>
      <c r="G4583" s="50">
        <v>11</v>
      </c>
      <c r="H4583" s="50">
        <f t="shared" si="71"/>
        <v>1</v>
      </c>
    </row>
    <row r="4584" spans="1:8" x14ac:dyDescent="0.25">
      <c r="A4584" t="s">
        <v>5194</v>
      </c>
      <c r="B4584" t="s">
        <v>5021</v>
      </c>
      <c r="C4584" t="s">
        <v>5014</v>
      </c>
      <c r="D4584" s="1">
        <v>59252</v>
      </c>
      <c r="E4584" s="1">
        <v>41476.400000000001</v>
      </c>
      <c r="F4584" s="1">
        <v>17775.599999999999</v>
      </c>
      <c r="G4584" s="50">
        <v>2</v>
      </c>
      <c r="H4584" s="50">
        <f t="shared" si="71"/>
        <v>1</v>
      </c>
    </row>
    <row r="4585" spans="1:8" x14ac:dyDescent="0.25">
      <c r="A4585" t="s">
        <v>5193</v>
      </c>
      <c r="B4585" t="s">
        <v>5021</v>
      </c>
      <c r="C4585" t="s">
        <v>5013</v>
      </c>
      <c r="D4585" s="1">
        <v>75527.28</v>
      </c>
      <c r="E4585" s="1">
        <v>52869.095999999998</v>
      </c>
      <c r="F4585" s="1">
        <v>22658.184000000001</v>
      </c>
      <c r="G4585" s="50">
        <v>3</v>
      </c>
      <c r="H4585" s="50">
        <f t="shared" si="71"/>
        <v>1</v>
      </c>
    </row>
    <row r="4586" spans="1:8" x14ac:dyDescent="0.25">
      <c r="A4586" t="s">
        <v>5194</v>
      </c>
      <c r="B4586" t="s">
        <v>5019</v>
      </c>
      <c r="C4586" t="s">
        <v>5016</v>
      </c>
      <c r="D4586" s="1">
        <v>21172.68</v>
      </c>
      <c r="E4586" s="1">
        <v>14820.876</v>
      </c>
      <c r="F4586" s="1">
        <v>6351.8040000000001</v>
      </c>
      <c r="G4586" s="50">
        <v>2</v>
      </c>
      <c r="H4586" s="50">
        <f t="shared" si="71"/>
        <v>1</v>
      </c>
    </row>
    <row r="4587" spans="1:8" x14ac:dyDescent="0.25">
      <c r="A4587" t="s">
        <v>5191</v>
      </c>
      <c r="B4587" t="s">
        <v>5020</v>
      </c>
      <c r="C4587" t="s">
        <v>5016</v>
      </c>
      <c r="D4587" s="1">
        <v>143880</v>
      </c>
      <c r="E4587" s="1">
        <v>100716</v>
      </c>
      <c r="F4587" s="1">
        <v>43164</v>
      </c>
      <c r="G4587" s="50">
        <v>4</v>
      </c>
      <c r="H4587" s="50">
        <f t="shared" si="71"/>
        <v>1</v>
      </c>
    </row>
    <row r="4588" spans="1:8" x14ac:dyDescent="0.25">
      <c r="A4588" t="s">
        <v>5192</v>
      </c>
      <c r="B4588" t="s">
        <v>5024</v>
      </c>
      <c r="C4588" t="s">
        <v>5013</v>
      </c>
      <c r="D4588" s="1">
        <v>356952</v>
      </c>
      <c r="E4588" s="1">
        <v>249866.4</v>
      </c>
      <c r="F4588" s="1">
        <v>107085.6</v>
      </c>
      <c r="G4588" s="50">
        <v>12</v>
      </c>
      <c r="H4588" s="50">
        <f t="shared" si="71"/>
        <v>1</v>
      </c>
    </row>
    <row r="4589" spans="1:8" x14ac:dyDescent="0.25">
      <c r="A4589" t="s">
        <v>5187</v>
      </c>
      <c r="B4589" t="s">
        <v>5022</v>
      </c>
      <c r="C4589" t="s">
        <v>5017</v>
      </c>
      <c r="D4589" s="1">
        <v>169829.1</v>
      </c>
      <c r="E4589" s="1">
        <v>118880.37</v>
      </c>
      <c r="F4589" s="1">
        <v>50948.73</v>
      </c>
      <c r="G4589" s="50">
        <v>6</v>
      </c>
      <c r="H4589" s="50">
        <f t="shared" si="71"/>
        <v>1</v>
      </c>
    </row>
    <row r="4590" spans="1:8" x14ac:dyDescent="0.25">
      <c r="A4590" t="s">
        <v>5190</v>
      </c>
      <c r="B4590" t="s">
        <v>5026</v>
      </c>
      <c r="C4590" t="s">
        <v>5015</v>
      </c>
      <c r="D4590" s="1">
        <v>41833.11</v>
      </c>
      <c r="E4590" s="1">
        <v>29283.177</v>
      </c>
      <c r="F4590" s="1">
        <v>12549.933000000001</v>
      </c>
      <c r="G4590" s="50">
        <v>3</v>
      </c>
      <c r="H4590" s="50">
        <f t="shared" si="71"/>
        <v>1</v>
      </c>
    </row>
    <row r="4591" spans="1:8" x14ac:dyDescent="0.25">
      <c r="A4591" t="s">
        <v>5185</v>
      </c>
      <c r="B4591" t="s">
        <v>5019</v>
      </c>
      <c r="C4591" t="s">
        <v>5015</v>
      </c>
      <c r="D4591" s="1">
        <v>25938</v>
      </c>
      <c r="E4591" s="1">
        <v>18156.599999999999</v>
      </c>
      <c r="F4591" s="1">
        <v>7781.4</v>
      </c>
      <c r="G4591" s="50">
        <v>9</v>
      </c>
      <c r="H4591" s="50">
        <f t="shared" si="71"/>
        <v>1</v>
      </c>
    </row>
    <row r="4592" spans="1:8" x14ac:dyDescent="0.25">
      <c r="A4592" t="s">
        <v>5183</v>
      </c>
      <c r="B4592" t="s">
        <v>5019</v>
      </c>
      <c r="C4592" t="s">
        <v>5016</v>
      </c>
      <c r="D4592" s="1">
        <v>66941.7</v>
      </c>
      <c r="E4592" s="1">
        <v>46859.19</v>
      </c>
      <c r="F4592" s="1">
        <v>20082.509999999998</v>
      </c>
      <c r="G4592" s="50">
        <v>2</v>
      </c>
      <c r="H4592" s="50">
        <f t="shared" si="71"/>
        <v>1</v>
      </c>
    </row>
    <row r="4593" spans="1:8" x14ac:dyDescent="0.25">
      <c r="A4593" t="s">
        <v>5190</v>
      </c>
      <c r="B4593" t="s">
        <v>5019</v>
      </c>
      <c r="C4593" t="s">
        <v>5014</v>
      </c>
      <c r="D4593" s="1">
        <v>12297</v>
      </c>
      <c r="E4593" s="1">
        <v>8607.9</v>
      </c>
      <c r="F4593" s="1">
        <v>3689.1</v>
      </c>
      <c r="G4593" s="50">
        <v>1</v>
      </c>
      <c r="H4593" s="50">
        <f t="shared" si="71"/>
        <v>1</v>
      </c>
    </row>
    <row r="4594" spans="1:8" x14ac:dyDescent="0.25">
      <c r="A4594" t="s">
        <v>5194</v>
      </c>
      <c r="B4594" t="s">
        <v>5020</v>
      </c>
      <c r="C4594" t="s">
        <v>5013</v>
      </c>
      <c r="D4594" s="1">
        <v>21293.279999999999</v>
      </c>
      <c r="E4594" s="1">
        <v>14905.296</v>
      </c>
      <c r="F4594" s="1">
        <v>6387.9840000000004</v>
      </c>
      <c r="G4594" s="50">
        <v>1</v>
      </c>
      <c r="H4594" s="50">
        <f t="shared" si="71"/>
        <v>1</v>
      </c>
    </row>
    <row r="4595" spans="1:8" x14ac:dyDescent="0.25">
      <c r="A4595" t="s">
        <v>5188</v>
      </c>
      <c r="B4595" t="s">
        <v>5024</v>
      </c>
      <c r="C4595" t="s">
        <v>5014</v>
      </c>
      <c r="D4595" s="1">
        <v>199548.79999999999</v>
      </c>
      <c r="E4595" s="1">
        <v>139684.16</v>
      </c>
      <c r="F4595" s="1">
        <v>59864.639999999999</v>
      </c>
      <c r="G4595" s="50">
        <v>8</v>
      </c>
      <c r="H4595" s="50">
        <f t="shared" si="71"/>
        <v>1</v>
      </c>
    </row>
    <row r="4596" spans="1:8" x14ac:dyDescent="0.25">
      <c r="A4596" t="s">
        <v>5193</v>
      </c>
      <c r="B4596" t="s">
        <v>5019</v>
      </c>
      <c r="C4596" t="s">
        <v>5017</v>
      </c>
      <c r="D4596" s="1">
        <v>11436</v>
      </c>
      <c r="E4596" s="1">
        <v>8005.2</v>
      </c>
      <c r="F4596" s="1">
        <v>3430.8</v>
      </c>
      <c r="G4596" s="50">
        <v>4</v>
      </c>
      <c r="H4596" s="50">
        <f t="shared" si="71"/>
        <v>1</v>
      </c>
    </row>
    <row r="4597" spans="1:8" x14ac:dyDescent="0.25">
      <c r="A4597" t="s">
        <v>5190</v>
      </c>
      <c r="B4597" t="s">
        <v>5022</v>
      </c>
      <c r="C4597" t="s">
        <v>5016</v>
      </c>
      <c r="D4597" s="1">
        <v>354643.52</v>
      </c>
      <c r="E4597" s="1">
        <v>248250.46400000001</v>
      </c>
      <c r="F4597" s="1">
        <v>106393.056</v>
      </c>
      <c r="G4597" s="50">
        <v>11</v>
      </c>
      <c r="H4597" s="50">
        <f t="shared" si="71"/>
        <v>1</v>
      </c>
    </row>
    <row r="4598" spans="1:8" x14ac:dyDescent="0.25">
      <c r="A4598" t="s">
        <v>5186</v>
      </c>
      <c r="B4598" t="s">
        <v>5022</v>
      </c>
      <c r="C4598" t="s">
        <v>5014</v>
      </c>
      <c r="D4598" s="1">
        <v>81746.460000000006</v>
      </c>
      <c r="E4598" s="1">
        <v>57222.521999999997</v>
      </c>
      <c r="F4598" s="1">
        <v>24523.937999999998</v>
      </c>
      <c r="G4598" s="50">
        <v>3</v>
      </c>
      <c r="H4598" s="50">
        <f t="shared" si="71"/>
        <v>1</v>
      </c>
    </row>
    <row r="4599" spans="1:8" x14ac:dyDescent="0.25">
      <c r="A4599" t="s">
        <v>5193</v>
      </c>
      <c r="B4599" t="s">
        <v>5026</v>
      </c>
      <c r="C4599" t="s">
        <v>5013</v>
      </c>
      <c r="D4599" s="1">
        <v>144502.38</v>
      </c>
      <c r="E4599" s="1">
        <v>101151.666</v>
      </c>
      <c r="F4599" s="1">
        <v>43350.714</v>
      </c>
      <c r="G4599" s="50">
        <v>9</v>
      </c>
      <c r="H4599" s="50">
        <f t="shared" si="71"/>
        <v>1</v>
      </c>
    </row>
    <row r="4600" spans="1:8" x14ac:dyDescent="0.25">
      <c r="A4600" t="s">
        <v>5189</v>
      </c>
      <c r="B4600" t="s">
        <v>5019</v>
      </c>
      <c r="C4600" t="s">
        <v>5017</v>
      </c>
      <c r="D4600" s="1">
        <v>14287</v>
      </c>
      <c r="E4600" s="1">
        <v>10000.9</v>
      </c>
      <c r="F4600" s="1">
        <v>4286.1000000000004</v>
      </c>
      <c r="G4600" s="50">
        <v>7</v>
      </c>
      <c r="H4600" s="50">
        <f t="shared" si="71"/>
        <v>1</v>
      </c>
    </row>
    <row r="4601" spans="1:8" x14ac:dyDescent="0.25">
      <c r="A4601" t="s">
        <v>5192</v>
      </c>
      <c r="B4601" t="s">
        <v>5020</v>
      </c>
      <c r="C4601" t="s">
        <v>5017</v>
      </c>
      <c r="D4601" s="1">
        <v>31000.32</v>
      </c>
      <c r="E4601" s="1">
        <v>21700.223999999998</v>
      </c>
      <c r="F4601" s="1">
        <v>9300.0959999999995</v>
      </c>
      <c r="G4601" s="50">
        <v>6</v>
      </c>
      <c r="H4601" s="50">
        <f t="shared" si="71"/>
        <v>1</v>
      </c>
    </row>
    <row r="4602" spans="1:8" x14ac:dyDescent="0.25">
      <c r="A4602" t="s">
        <v>5189</v>
      </c>
      <c r="B4602" t="s">
        <v>5023</v>
      </c>
      <c r="C4602" t="s">
        <v>5017</v>
      </c>
      <c r="D4602" s="1">
        <v>32478</v>
      </c>
      <c r="E4602" s="1">
        <v>22734.6</v>
      </c>
      <c r="F4602" s="1">
        <v>9743.4</v>
      </c>
      <c r="G4602" s="50">
        <v>2</v>
      </c>
      <c r="H4602" s="50">
        <f t="shared" si="71"/>
        <v>1</v>
      </c>
    </row>
    <row r="4603" spans="1:8" x14ac:dyDescent="0.25">
      <c r="A4603" t="s">
        <v>5189</v>
      </c>
      <c r="B4603" t="s">
        <v>5025</v>
      </c>
      <c r="C4603" t="s">
        <v>5015</v>
      </c>
      <c r="D4603" s="1">
        <v>90389.52</v>
      </c>
      <c r="E4603" s="1">
        <v>63272.663999999997</v>
      </c>
      <c r="F4603" s="1">
        <v>27116.856</v>
      </c>
      <c r="G4603" s="50">
        <v>6</v>
      </c>
      <c r="H4603" s="50">
        <f t="shared" si="71"/>
        <v>1</v>
      </c>
    </row>
    <row r="4604" spans="1:8" x14ac:dyDescent="0.25">
      <c r="A4604" t="s">
        <v>5190</v>
      </c>
      <c r="B4604" t="s">
        <v>5020</v>
      </c>
      <c r="C4604" t="s">
        <v>5014</v>
      </c>
      <c r="D4604" s="1">
        <v>38820.6</v>
      </c>
      <c r="E4604" s="1">
        <v>27174.42</v>
      </c>
      <c r="F4604" s="1">
        <v>11646.18</v>
      </c>
      <c r="G4604" s="50">
        <v>12</v>
      </c>
      <c r="H4604" s="50">
        <f t="shared" si="71"/>
        <v>1</v>
      </c>
    </row>
    <row r="4605" spans="1:8" x14ac:dyDescent="0.25">
      <c r="A4605" t="s">
        <v>5191</v>
      </c>
      <c r="B4605" t="s">
        <v>5026</v>
      </c>
      <c r="C4605" t="s">
        <v>5014</v>
      </c>
      <c r="D4605" s="1">
        <v>144808</v>
      </c>
      <c r="E4605" s="1">
        <v>101365.6</v>
      </c>
      <c r="F4605" s="1">
        <v>43442.400000000001</v>
      </c>
      <c r="G4605" s="50">
        <v>8</v>
      </c>
      <c r="H4605" s="50">
        <f t="shared" si="71"/>
        <v>1</v>
      </c>
    </row>
    <row r="4606" spans="1:8" x14ac:dyDescent="0.25">
      <c r="A4606" t="s">
        <v>5184</v>
      </c>
      <c r="B4606" t="s">
        <v>5025</v>
      </c>
      <c r="C4606" t="s">
        <v>5015</v>
      </c>
      <c r="D4606" s="1">
        <v>46106.04</v>
      </c>
      <c r="E4606" s="1">
        <v>32274.227999999999</v>
      </c>
      <c r="F4606" s="1">
        <v>13831.812</v>
      </c>
      <c r="G4606" s="50">
        <v>2</v>
      </c>
      <c r="H4606" s="50">
        <f t="shared" si="71"/>
        <v>1</v>
      </c>
    </row>
    <row r="4607" spans="1:8" x14ac:dyDescent="0.25">
      <c r="A4607" t="s">
        <v>5190</v>
      </c>
      <c r="B4607" t="s">
        <v>5023</v>
      </c>
      <c r="C4607" t="s">
        <v>5016</v>
      </c>
      <c r="D4607" s="1">
        <v>165900.96</v>
      </c>
      <c r="E4607" s="1">
        <v>116130.67200000001</v>
      </c>
      <c r="F4607" s="1">
        <v>49770.288</v>
      </c>
      <c r="G4607" s="50">
        <v>12</v>
      </c>
      <c r="H4607" s="50">
        <f t="shared" si="71"/>
        <v>1</v>
      </c>
    </row>
    <row r="4608" spans="1:8" x14ac:dyDescent="0.25">
      <c r="A4608" t="s">
        <v>5192</v>
      </c>
      <c r="B4608" t="s">
        <v>5024</v>
      </c>
      <c r="C4608" t="s">
        <v>5014</v>
      </c>
      <c r="D4608" s="1">
        <v>14757.6</v>
      </c>
      <c r="E4608" s="1">
        <v>10330.32</v>
      </c>
      <c r="F4608" s="1">
        <v>4427.28</v>
      </c>
      <c r="G4608" s="50">
        <v>1</v>
      </c>
      <c r="H4608" s="50">
        <f t="shared" si="71"/>
        <v>1</v>
      </c>
    </row>
    <row r="4609" spans="1:8" x14ac:dyDescent="0.25">
      <c r="A4609" t="s">
        <v>5192</v>
      </c>
      <c r="B4609" t="s">
        <v>5023</v>
      </c>
      <c r="C4609" t="s">
        <v>5017</v>
      </c>
      <c r="D4609" s="1">
        <v>57257.7</v>
      </c>
      <c r="E4609" s="1">
        <v>40080.39</v>
      </c>
      <c r="F4609" s="1">
        <v>17177.310000000001</v>
      </c>
      <c r="G4609" s="50">
        <v>3</v>
      </c>
      <c r="H4609" s="50">
        <f t="shared" si="71"/>
        <v>1</v>
      </c>
    </row>
    <row r="4610" spans="1:8" x14ac:dyDescent="0.25">
      <c r="A4610" t="s">
        <v>5183</v>
      </c>
      <c r="B4610" t="s">
        <v>5019</v>
      </c>
      <c r="C4610" t="s">
        <v>5014</v>
      </c>
      <c r="D4610" s="1">
        <v>438013.2</v>
      </c>
      <c r="E4610" s="1">
        <v>306609.24</v>
      </c>
      <c r="F4610" s="1">
        <v>131403.96</v>
      </c>
      <c r="G4610" s="50">
        <v>12</v>
      </c>
      <c r="H4610" s="50">
        <f t="shared" si="71"/>
        <v>1</v>
      </c>
    </row>
    <row r="4611" spans="1:8" x14ac:dyDescent="0.25">
      <c r="A4611" t="s">
        <v>5186</v>
      </c>
      <c r="B4611" t="s">
        <v>5021</v>
      </c>
      <c r="C4611" t="s">
        <v>5014</v>
      </c>
      <c r="D4611" s="1">
        <v>200106.4</v>
      </c>
      <c r="E4611" s="1">
        <v>140074.48000000001</v>
      </c>
      <c r="F4611" s="1">
        <v>60031.92</v>
      </c>
      <c r="G4611" s="50">
        <v>10</v>
      </c>
      <c r="H4611" s="50">
        <f t="shared" ref="H4611:H4674" si="72">SUBTOTAL(103,A4611)</f>
        <v>1</v>
      </c>
    </row>
    <row r="4612" spans="1:8" x14ac:dyDescent="0.25">
      <c r="A4612" t="s">
        <v>5193</v>
      </c>
      <c r="B4612" t="s">
        <v>5022</v>
      </c>
      <c r="C4612" t="s">
        <v>5015</v>
      </c>
      <c r="D4612" s="1">
        <v>62964.6</v>
      </c>
      <c r="E4612" s="1">
        <v>44075.22</v>
      </c>
      <c r="F4612" s="1">
        <v>18889.38</v>
      </c>
      <c r="G4612" s="50">
        <v>10</v>
      </c>
      <c r="H4612" s="50">
        <f t="shared" si="72"/>
        <v>1</v>
      </c>
    </row>
    <row r="4613" spans="1:8" x14ac:dyDescent="0.25">
      <c r="A4613" t="s">
        <v>5194</v>
      </c>
      <c r="B4613" t="s">
        <v>5024</v>
      </c>
      <c r="C4613" t="s">
        <v>5013</v>
      </c>
      <c r="D4613" s="1">
        <v>272403</v>
      </c>
      <c r="E4613" s="1">
        <v>190682.1</v>
      </c>
      <c r="F4613" s="1">
        <v>81720.899999999994</v>
      </c>
      <c r="G4613" s="50">
        <v>9</v>
      </c>
      <c r="H4613" s="50">
        <f t="shared" si="72"/>
        <v>1</v>
      </c>
    </row>
    <row r="4614" spans="1:8" x14ac:dyDescent="0.25">
      <c r="A4614" t="s">
        <v>5194</v>
      </c>
      <c r="B4614" t="s">
        <v>5022</v>
      </c>
      <c r="C4614" t="s">
        <v>5017</v>
      </c>
      <c r="D4614" s="1">
        <v>132738</v>
      </c>
      <c r="E4614" s="1">
        <v>92916.6</v>
      </c>
      <c r="F4614" s="1">
        <v>39821.4</v>
      </c>
      <c r="G4614" s="50">
        <v>6</v>
      </c>
      <c r="H4614" s="50">
        <f t="shared" si="72"/>
        <v>1</v>
      </c>
    </row>
    <row r="4615" spans="1:8" x14ac:dyDescent="0.25">
      <c r="A4615" t="s">
        <v>5188</v>
      </c>
      <c r="B4615" t="s">
        <v>5025</v>
      </c>
      <c r="C4615" t="s">
        <v>5016</v>
      </c>
      <c r="D4615" s="1">
        <v>143815</v>
      </c>
      <c r="E4615" s="1">
        <v>100670.5</v>
      </c>
      <c r="F4615" s="1">
        <v>43144.5</v>
      </c>
      <c r="G4615" s="50">
        <v>5</v>
      </c>
      <c r="H4615" s="50">
        <f t="shared" si="72"/>
        <v>1</v>
      </c>
    </row>
    <row r="4616" spans="1:8" x14ac:dyDescent="0.25">
      <c r="A4616" t="s">
        <v>5185</v>
      </c>
      <c r="B4616" t="s">
        <v>5026</v>
      </c>
      <c r="C4616" t="s">
        <v>5016</v>
      </c>
      <c r="D4616" s="1">
        <v>63180.24</v>
      </c>
      <c r="E4616" s="1">
        <v>44226.167999999998</v>
      </c>
      <c r="F4616" s="1">
        <v>18954.072</v>
      </c>
      <c r="G4616" s="50">
        <v>3</v>
      </c>
      <c r="H4616" s="50">
        <f t="shared" si="72"/>
        <v>1</v>
      </c>
    </row>
    <row r="4617" spans="1:8" x14ac:dyDescent="0.25">
      <c r="A4617" t="s">
        <v>5185</v>
      </c>
      <c r="B4617" t="s">
        <v>5020</v>
      </c>
      <c r="C4617" t="s">
        <v>5015</v>
      </c>
      <c r="D4617" s="1">
        <v>278635.59999999998</v>
      </c>
      <c r="E4617" s="1">
        <v>195044.92</v>
      </c>
      <c r="F4617" s="1">
        <v>83590.679999999993</v>
      </c>
      <c r="G4617" s="50">
        <v>8</v>
      </c>
      <c r="H4617" s="50">
        <f t="shared" si="72"/>
        <v>1</v>
      </c>
    </row>
    <row r="4618" spans="1:8" x14ac:dyDescent="0.25">
      <c r="A4618" t="s">
        <v>5188</v>
      </c>
      <c r="B4618" t="s">
        <v>5022</v>
      </c>
      <c r="C4618" t="s">
        <v>5015</v>
      </c>
      <c r="D4618" s="1">
        <v>59485.2</v>
      </c>
      <c r="E4618" s="1">
        <v>41639.64</v>
      </c>
      <c r="F4618" s="1">
        <v>17845.560000000001</v>
      </c>
      <c r="G4618" s="50">
        <v>10</v>
      </c>
      <c r="H4618" s="50">
        <f t="shared" si="72"/>
        <v>1</v>
      </c>
    </row>
    <row r="4619" spans="1:8" x14ac:dyDescent="0.25">
      <c r="A4619" t="s">
        <v>5192</v>
      </c>
      <c r="B4619" t="s">
        <v>5022</v>
      </c>
      <c r="C4619" t="s">
        <v>5013</v>
      </c>
      <c r="D4619" s="1">
        <v>43944.72</v>
      </c>
      <c r="E4619" s="1">
        <v>30761.304</v>
      </c>
      <c r="F4619" s="1">
        <v>13183.415999999999</v>
      </c>
      <c r="G4619" s="50">
        <v>4</v>
      </c>
      <c r="H4619" s="50">
        <f t="shared" si="72"/>
        <v>1</v>
      </c>
    </row>
    <row r="4620" spans="1:8" x14ac:dyDescent="0.25">
      <c r="A4620" t="s">
        <v>5188</v>
      </c>
      <c r="B4620" t="s">
        <v>5025</v>
      </c>
      <c r="C4620" t="s">
        <v>5013</v>
      </c>
      <c r="D4620" s="1">
        <v>59128</v>
      </c>
      <c r="E4620" s="1">
        <v>41389.599999999999</v>
      </c>
      <c r="F4620" s="1">
        <v>17738.400000000001</v>
      </c>
      <c r="G4620" s="50">
        <v>4</v>
      </c>
      <c r="H4620" s="50">
        <f t="shared" si="72"/>
        <v>1</v>
      </c>
    </row>
    <row r="4621" spans="1:8" x14ac:dyDescent="0.25">
      <c r="A4621" t="s">
        <v>5184</v>
      </c>
      <c r="B4621" t="s">
        <v>5023</v>
      </c>
      <c r="C4621" t="s">
        <v>5017</v>
      </c>
      <c r="D4621" s="1">
        <v>18459</v>
      </c>
      <c r="E4621" s="1">
        <v>12921.3</v>
      </c>
      <c r="F4621" s="1">
        <v>5537.7</v>
      </c>
      <c r="G4621" s="50">
        <v>5</v>
      </c>
      <c r="H4621" s="50">
        <f t="shared" si="72"/>
        <v>1</v>
      </c>
    </row>
    <row r="4622" spans="1:8" x14ac:dyDescent="0.25">
      <c r="A4622" t="s">
        <v>5187</v>
      </c>
      <c r="B4622" t="s">
        <v>5023</v>
      </c>
      <c r="C4622" t="s">
        <v>5016</v>
      </c>
      <c r="D4622" s="1">
        <v>133823.04000000001</v>
      </c>
      <c r="E4622" s="1">
        <v>93676.127999999997</v>
      </c>
      <c r="F4622" s="1">
        <v>40146.911999999997</v>
      </c>
      <c r="G4622" s="50">
        <v>6</v>
      </c>
      <c r="H4622" s="50">
        <f t="shared" si="72"/>
        <v>1</v>
      </c>
    </row>
    <row r="4623" spans="1:8" x14ac:dyDescent="0.25">
      <c r="A4623" t="s">
        <v>5193</v>
      </c>
      <c r="B4623" t="s">
        <v>5023</v>
      </c>
      <c r="C4623" t="s">
        <v>5014</v>
      </c>
      <c r="D4623" s="1">
        <v>21362</v>
      </c>
      <c r="E4623" s="1">
        <v>14953.4</v>
      </c>
      <c r="F4623" s="1">
        <v>6408.6</v>
      </c>
      <c r="G4623" s="50">
        <v>2</v>
      </c>
      <c r="H4623" s="50">
        <f t="shared" si="72"/>
        <v>1</v>
      </c>
    </row>
    <row r="4624" spans="1:8" x14ac:dyDescent="0.25">
      <c r="A4624" t="s">
        <v>5186</v>
      </c>
      <c r="B4624" t="s">
        <v>5020</v>
      </c>
      <c r="C4624" t="s">
        <v>5014</v>
      </c>
      <c r="D4624" s="1">
        <v>99819</v>
      </c>
      <c r="E4624" s="1">
        <v>69873.3</v>
      </c>
      <c r="F4624" s="1">
        <v>29945.7</v>
      </c>
      <c r="G4624" s="50">
        <v>5</v>
      </c>
      <c r="H4624" s="50">
        <f t="shared" si="72"/>
        <v>1</v>
      </c>
    </row>
    <row r="4625" spans="1:8" x14ac:dyDescent="0.25">
      <c r="A4625" t="s">
        <v>5189</v>
      </c>
      <c r="B4625" t="s">
        <v>5025</v>
      </c>
      <c r="C4625" t="s">
        <v>5017</v>
      </c>
      <c r="D4625" s="1">
        <v>151770</v>
      </c>
      <c r="E4625" s="1">
        <v>106239</v>
      </c>
      <c r="F4625" s="1">
        <v>45531</v>
      </c>
      <c r="G4625" s="50">
        <v>10</v>
      </c>
      <c r="H4625" s="50">
        <f t="shared" si="72"/>
        <v>1</v>
      </c>
    </row>
    <row r="4626" spans="1:8" x14ac:dyDescent="0.25">
      <c r="A4626" t="s">
        <v>5192</v>
      </c>
      <c r="B4626" t="s">
        <v>5019</v>
      </c>
      <c r="C4626" t="s">
        <v>5013</v>
      </c>
      <c r="D4626" s="1">
        <v>39459</v>
      </c>
      <c r="E4626" s="1">
        <v>27621.3</v>
      </c>
      <c r="F4626" s="1">
        <v>11837.7</v>
      </c>
      <c r="G4626" s="50">
        <v>5</v>
      </c>
      <c r="H4626" s="50">
        <f t="shared" si="72"/>
        <v>1</v>
      </c>
    </row>
    <row r="4627" spans="1:8" x14ac:dyDescent="0.25">
      <c r="A4627" t="s">
        <v>5194</v>
      </c>
      <c r="B4627" t="s">
        <v>5023</v>
      </c>
      <c r="C4627" t="s">
        <v>5014</v>
      </c>
      <c r="D4627" s="1">
        <v>72964.600000000006</v>
      </c>
      <c r="E4627" s="1">
        <v>51075.22</v>
      </c>
      <c r="F4627" s="1">
        <v>21889.38</v>
      </c>
      <c r="G4627" s="50">
        <v>5</v>
      </c>
      <c r="H4627" s="50">
        <f t="shared" si="72"/>
        <v>1</v>
      </c>
    </row>
    <row r="4628" spans="1:8" x14ac:dyDescent="0.25">
      <c r="A4628" t="s">
        <v>5186</v>
      </c>
      <c r="B4628" t="s">
        <v>5022</v>
      </c>
      <c r="C4628" t="s">
        <v>5017</v>
      </c>
      <c r="D4628" s="1">
        <v>54843.42</v>
      </c>
      <c r="E4628" s="1">
        <v>38390.394</v>
      </c>
      <c r="F4628" s="1">
        <v>16453.026000000002</v>
      </c>
      <c r="G4628" s="50">
        <v>6</v>
      </c>
      <c r="H4628" s="50">
        <f t="shared" si="72"/>
        <v>1</v>
      </c>
    </row>
    <row r="4629" spans="1:8" x14ac:dyDescent="0.25">
      <c r="A4629" t="s">
        <v>5189</v>
      </c>
      <c r="B4629" t="s">
        <v>5026</v>
      </c>
      <c r="C4629" t="s">
        <v>5015</v>
      </c>
      <c r="D4629" s="1">
        <v>108033.12</v>
      </c>
      <c r="E4629" s="1">
        <v>75623.183999999994</v>
      </c>
      <c r="F4629" s="1">
        <v>32409.936000000002</v>
      </c>
      <c r="G4629" s="50">
        <v>6</v>
      </c>
      <c r="H4629" s="50">
        <f t="shared" si="72"/>
        <v>1</v>
      </c>
    </row>
    <row r="4630" spans="1:8" x14ac:dyDescent="0.25">
      <c r="A4630" t="s">
        <v>5187</v>
      </c>
      <c r="B4630" t="s">
        <v>5019</v>
      </c>
      <c r="C4630" t="s">
        <v>5016</v>
      </c>
      <c r="D4630" s="1">
        <v>434055.6</v>
      </c>
      <c r="E4630" s="1">
        <v>303838.92</v>
      </c>
      <c r="F4630" s="1">
        <v>130216.68</v>
      </c>
      <c r="G4630" s="50">
        <v>12</v>
      </c>
      <c r="H4630" s="50">
        <f t="shared" si="72"/>
        <v>1</v>
      </c>
    </row>
    <row r="4631" spans="1:8" x14ac:dyDescent="0.25">
      <c r="A4631" t="s">
        <v>5194</v>
      </c>
      <c r="B4631" t="s">
        <v>5021</v>
      </c>
      <c r="C4631" t="s">
        <v>5016</v>
      </c>
      <c r="D4631" s="1">
        <v>137965.20000000001</v>
      </c>
      <c r="E4631" s="1">
        <v>96575.64</v>
      </c>
      <c r="F4631" s="1">
        <v>41389.56</v>
      </c>
      <c r="G4631" s="50">
        <v>5</v>
      </c>
      <c r="H4631" s="50">
        <f t="shared" si="72"/>
        <v>1</v>
      </c>
    </row>
    <row r="4632" spans="1:8" x14ac:dyDescent="0.25">
      <c r="A4632" t="s">
        <v>5187</v>
      </c>
      <c r="B4632" t="s">
        <v>5023</v>
      </c>
      <c r="C4632" t="s">
        <v>5016</v>
      </c>
      <c r="D4632" s="1">
        <v>17287.2</v>
      </c>
      <c r="E4632" s="1">
        <v>12101.04</v>
      </c>
      <c r="F4632" s="1">
        <v>5186.16</v>
      </c>
      <c r="G4632" s="50">
        <v>1</v>
      </c>
      <c r="H4632" s="50">
        <f t="shared" si="72"/>
        <v>1</v>
      </c>
    </row>
    <row r="4633" spans="1:8" x14ac:dyDescent="0.25">
      <c r="A4633" t="s">
        <v>5186</v>
      </c>
      <c r="B4633" t="s">
        <v>5021</v>
      </c>
      <c r="C4633" t="s">
        <v>5014</v>
      </c>
      <c r="D4633" s="1">
        <v>91416</v>
      </c>
      <c r="E4633" s="1">
        <v>63991.199999999997</v>
      </c>
      <c r="F4633" s="1">
        <v>27424.799999999999</v>
      </c>
      <c r="G4633" s="50">
        <v>8</v>
      </c>
      <c r="H4633" s="50">
        <f t="shared" si="72"/>
        <v>1</v>
      </c>
    </row>
    <row r="4634" spans="1:8" x14ac:dyDescent="0.25">
      <c r="A4634" t="s">
        <v>5191</v>
      </c>
      <c r="B4634" t="s">
        <v>5020</v>
      </c>
      <c r="C4634" t="s">
        <v>5017</v>
      </c>
      <c r="D4634" s="1">
        <v>35675.08</v>
      </c>
      <c r="E4634" s="1">
        <v>24972.556</v>
      </c>
      <c r="F4634" s="1">
        <v>10702.523999999999</v>
      </c>
      <c r="G4634" s="50">
        <v>4</v>
      </c>
      <c r="H4634" s="50">
        <f t="shared" si="72"/>
        <v>1</v>
      </c>
    </row>
    <row r="4635" spans="1:8" x14ac:dyDescent="0.25">
      <c r="A4635" t="s">
        <v>5194</v>
      </c>
      <c r="B4635" t="s">
        <v>5019</v>
      </c>
      <c r="C4635" t="s">
        <v>5017</v>
      </c>
      <c r="D4635" s="1">
        <v>112070</v>
      </c>
      <c r="E4635" s="1">
        <v>78449</v>
      </c>
      <c r="F4635" s="1">
        <v>33621</v>
      </c>
      <c r="G4635" s="50">
        <v>7</v>
      </c>
      <c r="H4635" s="50">
        <f t="shared" si="72"/>
        <v>1</v>
      </c>
    </row>
    <row r="4636" spans="1:8" x14ac:dyDescent="0.25">
      <c r="A4636" t="s">
        <v>5184</v>
      </c>
      <c r="B4636" t="s">
        <v>5019</v>
      </c>
      <c r="C4636" t="s">
        <v>5014</v>
      </c>
      <c r="D4636" s="1">
        <v>301831.2</v>
      </c>
      <c r="E4636" s="1">
        <v>211281.84</v>
      </c>
      <c r="F4636" s="1">
        <v>90549.36</v>
      </c>
      <c r="G4636" s="50">
        <v>11</v>
      </c>
      <c r="H4636" s="50">
        <f t="shared" si="72"/>
        <v>1</v>
      </c>
    </row>
    <row r="4637" spans="1:8" x14ac:dyDescent="0.25">
      <c r="A4637" t="s">
        <v>5189</v>
      </c>
      <c r="B4637" t="s">
        <v>5022</v>
      </c>
      <c r="C4637" t="s">
        <v>5015</v>
      </c>
      <c r="D4637" s="1">
        <v>315335.15999999997</v>
      </c>
      <c r="E4637" s="1">
        <v>220734.61199999999</v>
      </c>
      <c r="F4637" s="1">
        <v>94600.547999999995</v>
      </c>
      <c r="G4637" s="50">
        <v>9</v>
      </c>
      <c r="H4637" s="50">
        <f t="shared" si="72"/>
        <v>1</v>
      </c>
    </row>
    <row r="4638" spans="1:8" x14ac:dyDescent="0.25">
      <c r="A4638" t="s">
        <v>5194</v>
      </c>
      <c r="B4638" t="s">
        <v>5023</v>
      </c>
      <c r="C4638" t="s">
        <v>5014</v>
      </c>
      <c r="D4638" s="1">
        <v>217202.51</v>
      </c>
      <c r="E4638" s="1">
        <v>152041.75700000001</v>
      </c>
      <c r="F4638" s="1">
        <v>65160.752999999997</v>
      </c>
      <c r="G4638" s="50">
        <v>7</v>
      </c>
      <c r="H4638" s="50">
        <f t="shared" si="72"/>
        <v>1</v>
      </c>
    </row>
    <row r="4639" spans="1:8" x14ac:dyDescent="0.25">
      <c r="A4639" t="s">
        <v>5184</v>
      </c>
      <c r="B4639" t="s">
        <v>5023</v>
      </c>
      <c r="C4639" t="s">
        <v>5017</v>
      </c>
      <c r="D4639" s="1">
        <v>24186.240000000002</v>
      </c>
      <c r="E4639" s="1">
        <v>16930.367999999999</v>
      </c>
      <c r="F4639" s="1">
        <v>7255.8720000000003</v>
      </c>
      <c r="G4639" s="50">
        <v>1</v>
      </c>
      <c r="H4639" s="50">
        <f t="shared" si="72"/>
        <v>1</v>
      </c>
    </row>
    <row r="4640" spans="1:8" x14ac:dyDescent="0.25">
      <c r="A4640" t="s">
        <v>5183</v>
      </c>
      <c r="B4640" t="s">
        <v>5024</v>
      </c>
      <c r="C4640" t="s">
        <v>5014</v>
      </c>
      <c r="D4640" s="1">
        <v>308044.44</v>
      </c>
      <c r="E4640" s="1">
        <v>215631.10800000001</v>
      </c>
      <c r="F4640" s="1">
        <v>92413.331999999995</v>
      </c>
      <c r="G4640" s="50">
        <v>12</v>
      </c>
      <c r="H4640" s="50">
        <f t="shared" si="72"/>
        <v>1</v>
      </c>
    </row>
    <row r="4641" spans="1:8" x14ac:dyDescent="0.25">
      <c r="A4641" t="s">
        <v>5184</v>
      </c>
      <c r="B4641" t="s">
        <v>5025</v>
      </c>
      <c r="C4641" t="s">
        <v>5017</v>
      </c>
      <c r="D4641" s="1">
        <v>360796.8</v>
      </c>
      <c r="E4641" s="1">
        <v>252557.76</v>
      </c>
      <c r="F4641" s="1">
        <v>108239.03999999999</v>
      </c>
      <c r="G4641" s="50">
        <v>10</v>
      </c>
      <c r="H4641" s="50">
        <f t="shared" si="72"/>
        <v>1</v>
      </c>
    </row>
    <row r="4642" spans="1:8" x14ac:dyDescent="0.25">
      <c r="A4642" t="s">
        <v>5184</v>
      </c>
      <c r="B4642" t="s">
        <v>5024</v>
      </c>
      <c r="C4642" t="s">
        <v>5017</v>
      </c>
      <c r="D4642" s="1">
        <v>76050</v>
      </c>
      <c r="E4642" s="1">
        <v>53235</v>
      </c>
      <c r="F4642" s="1">
        <v>22815</v>
      </c>
      <c r="G4642" s="50">
        <v>10</v>
      </c>
      <c r="H4642" s="50">
        <f t="shared" si="72"/>
        <v>1</v>
      </c>
    </row>
    <row r="4643" spans="1:8" x14ac:dyDescent="0.25">
      <c r="A4643" t="s">
        <v>5185</v>
      </c>
      <c r="B4643" t="s">
        <v>5022</v>
      </c>
      <c r="C4643" t="s">
        <v>5013</v>
      </c>
      <c r="D4643" s="1">
        <v>98748</v>
      </c>
      <c r="E4643" s="1">
        <v>69123.600000000006</v>
      </c>
      <c r="F4643" s="1">
        <v>29624.400000000001</v>
      </c>
      <c r="G4643" s="50">
        <v>6</v>
      </c>
      <c r="H4643" s="50">
        <f t="shared" si="72"/>
        <v>1</v>
      </c>
    </row>
    <row r="4644" spans="1:8" x14ac:dyDescent="0.25">
      <c r="A4644" t="s">
        <v>5188</v>
      </c>
      <c r="B4644" t="s">
        <v>5019</v>
      </c>
      <c r="C4644" t="s">
        <v>5014</v>
      </c>
      <c r="D4644" s="1">
        <v>338651.82</v>
      </c>
      <c r="E4644" s="1">
        <v>237056.274</v>
      </c>
      <c r="F4644" s="1">
        <v>101595.546</v>
      </c>
      <c r="G4644" s="50">
        <v>9</v>
      </c>
      <c r="H4644" s="50">
        <f t="shared" si="72"/>
        <v>1</v>
      </c>
    </row>
    <row r="4645" spans="1:8" x14ac:dyDescent="0.25">
      <c r="A4645" t="s">
        <v>5193</v>
      </c>
      <c r="B4645" t="s">
        <v>5025</v>
      </c>
      <c r="C4645" t="s">
        <v>5017</v>
      </c>
      <c r="D4645" s="1">
        <v>35125.22</v>
      </c>
      <c r="E4645" s="1">
        <v>24587.653999999999</v>
      </c>
      <c r="F4645" s="1">
        <v>10537.566000000001</v>
      </c>
      <c r="G4645" s="50">
        <v>1</v>
      </c>
      <c r="H4645" s="50">
        <f t="shared" si="72"/>
        <v>1</v>
      </c>
    </row>
    <row r="4646" spans="1:8" x14ac:dyDescent="0.25">
      <c r="A4646" t="s">
        <v>5194</v>
      </c>
      <c r="B4646" t="s">
        <v>5019</v>
      </c>
      <c r="C4646" t="s">
        <v>5014</v>
      </c>
      <c r="D4646" s="1">
        <v>103056</v>
      </c>
      <c r="E4646" s="1">
        <v>72139.199999999997</v>
      </c>
      <c r="F4646" s="1">
        <v>30916.799999999999</v>
      </c>
      <c r="G4646" s="50">
        <v>6</v>
      </c>
      <c r="H4646" s="50">
        <f t="shared" si="72"/>
        <v>1</v>
      </c>
    </row>
    <row r="4647" spans="1:8" x14ac:dyDescent="0.25">
      <c r="A4647" t="s">
        <v>5191</v>
      </c>
      <c r="B4647" t="s">
        <v>5020</v>
      </c>
      <c r="C4647" t="s">
        <v>5017</v>
      </c>
      <c r="D4647" s="1">
        <v>349757.55</v>
      </c>
      <c r="E4647" s="1">
        <v>244830.285</v>
      </c>
      <c r="F4647" s="1">
        <v>104927.265</v>
      </c>
      <c r="G4647" s="50">
        <v>9</v>
      </c>
      <c r="H4647" s="50">
        <f t="shared" si="72"/>
        <v>1</v>
      </c>
    </row>
    <row r="4648" spans="1:8" x14ac:dyDescent="0.25">
      <c r="A4648" t="s">
        <v>5183</v>
      </c>
      <c r="B4648" t="s">
        <v>5025</v>
      </c>
      <c r="C4648" t="s">
        <v>5014</v>
      </c>
      <c r="D4648" s="1">
        <v>47120</v>
      </c>
      <c r="E4648" s="1">
        <v>32984</v>
      </c>
      <c r="F4648" s="1">
        <v>14136</v>
      </c>
      <c r="G4648" s="50">
        <v>5</v>
      </c>
      <c r="H4648" s="50">
        <f t="shared" si="72"/>
        <v>1</v>
      </c>
    </row>
    <row r="4649" spans="1:8" x14ac:dyDescent="0.25">
      <c r="A4649" t="s">
        <v>5193</v>
      </c>
      <c r="B4649" t="s">
        <v>5019</v>
      </c>
      <c r="C4649" t="s">
        <v>5015</v>
      </c>
      <c r="D4649" s="1">
        <v>61912.480000000003</v>
      </c>
      <c r="E4649" s="1">
        <v>43338.735999999997</v>
      </c>
      <c r="F4649" s="1">
        <v>18573.743999999999</v>
      </c>
      <c r="G4649" s="50">
        <v>2</v>
      </c>
      <c r="H4649" s="50">
        <f t="shared" si="72"/>
        <v>1</v>
      </c>
    </row>
    <row r="4650" spans="1:8" x14ac:dyDescent="0.25">
      <c r="A4650" t="s">
        <v>5183</v>
      </c>
      <c r="B4650" t="s">
        <v>5021</v>
      </c>
      <c r="C4650" t="s">
        <v>5013</v>
      </c>
      <c r="D4650" s="1">
        <v>5215</v>
      </c>
      <c r="E4650" s="1">
        <v>3650.5</v>
      </c>
      <c r="F4650" s="1">
        <v>1564.5</v>
      </c>
      <c r="G4650" s="50">
        <v>1</v>
      </c>
      <c r="H4650" s="50">
        <f t="shared" si="72"/>
        <v>1</v>
      </c>
    </row>
    <row r="4651" spans="1:8" x14ac:dyDescent="0.25">
      <c r="A4651" t="s">
        <v>5190</v>
      </c>
      <c r="B4651" t="s">
        <v>5026</v>
      </c>
      <c r="C4651" t="s">
        <v>5017</v>
      </c>
      <c r="D4651" s="1">
        <v>178347.6</v>
      </c>
      <c r="E4651" s="1">
        <v>124843.32</v>
      </c>
      <c r="F4651" s="1">
        <v>53504.28</v>
      </c>
      <c r="G4651" s="50">
        <v>6</v>
      </c>
      <c r="H4651" s="50">
        <f t="shared" si="72"/>
        <v>1</v>
      </c>
    </row>
    <row r="4652" spans="1:8" x14ac:dyDescent="0.25">
      <c r="A4652" t="s">
        <v>5191</v>
      </c>
      <c r="B4652" t="s">
        <v>5022</v>
      </c>
      <c r="C4652" t="s">
        <v>5015</v>
      </c>
      <c r="D4652" s="1">
        <v>3706</v>
      </c>
      <c r="E4652" s="1">
        <v>2594.1999999999998</v>
      </c>
      <c r="F4652" s="1">
        <v>1111.8</v>
      </c>
      <c r="G4652" s="50">
        <v>2</v>
      </c>
      <c r="H4652" s="50">
        <f t="shared" si="72"/>
        <v>1</v>
      </c>
    </row>
    <row r="4653" spans="1:8" x14ac:dyDescent="0.25">
      <c r="A4653" t="s">
        <v>5192</v>
      </c>
      <c r="B4653" t="s">
        <v>5024</v>
      </c>
      <c r="C4653" t="s">
        <v>5015</v>
      </c>
      <c r="D4653" s="1">
        <v>113110</v>
      </c>
      <c r="E4653" s="1">
        <v>79177</v>
      </c>
      <c r="F4653" s="1">
        <v>33933</v>
      </c>
      <c r="G4653" s="50">
        <v>5</v>
      </c>
      <c r="H4653" s="50">
        <f t="shared" si="72"/>
        <v>1</v>
      </c>
    </row>
    <row r="4654" spans="1:8" x14ac:dyDescent="0.25">
      <c r="A4654" t="s">
        <v>5194</v>
      </c>
      <c r="B4654" t="s">
        <v>5026</v>
      </c>
      <c r="C4654" t="s">
        <v>5013</v>
      </c>
      <c r="D4654" s="1">
        <v>172077.22</v>
      </c>
      <c r="E4654" s="1">
        <v>120454.054</v>
      </c>
      <c r="F4654" s="1">
        <v>51623.165999999997</v>
      </c>
      <c r="G4654" s="50">
        <v>7</v>
      </c>
      <c r="H4654" s="50">
        <f t="shared" si="72"/>
        <v>1</v>
      </c>
    </row>
    <row r="4655" spans="1:8" x14ac:dyDescent="0.25">
      <c r="A4655" t="s">
        <v>5185</v>
      </c>
      <c r="B4655" t="s">
        <v>5019</v>
      </c>
      <c r="C4655" t="s">
        <v>5015</v>
      </c>
      <c r="D4655" s="1">
        <v>13781.04</v>
      </c>
      <c r="E4655" s="1">
        <v>9646.7279999999992</v>
      </c>
      <c r="F4655" s="1">
        <v>4134.3119999999999</v>
      </c>
      <c r="G4655" s="50">
        <v>1</v>
      </c>
      <c r="H4655" s="50">
        <f t="shared" si="72"/>
        <v>1</v>
      </c>
    </row>
    <row r="4656" spans="1:8" x14ac:dyDescent="0.25">
      <c r="A4656" t="s">
        <v>5183</v>
      </c>
      <c r="B4656" t="s">
        <v>5026</v>
      </c>
      <c r="C4656" t="s">
        <v>5014</v>
      </c>
      <c r="D4656" s="1">
        <v>80963.679999999993</v>
      </c>
      <c r="E4656" s="1">
        <v>56674.576000000001</v>
      </c>
      <c r="F4656" s="1">
        <v>24289.103999999999</v>
      </c>
      <c r="G4656" s="50">
        <v>7</v>
      </c>
      <c r="H4656" s="50">
        <f t="shared" si="72"/>
        <v>1</v>
      </c>
    </row>
    <row r="4657" spans="1:8" x14ac:dyDescent="0.25">
      <c r="A4657" t="s">
        <v>5184</v>
      </c>
      <c r="B4657" t="s">
        <v>5025</v>
      </c>
      <c r="C4657" t="s">
        <v>5016</v>
      </c>
      <c r="D4657" s="1">
        <v>85442.04</v>
      </c>
      <c r="E4657" s="1">
        <v>59809.428</v>
      </c>
      <c r="F4657" s="1">
        <v>25632.612000000001</v>
      </c>
      <c r="G4657" s="50">
        <v>3</v>
      </c>
      <c r="H4657" s="50">
        <f t="shared" si="72"/>
        <v>1</v>
      </c>
    </row>
    <row r="4658" spans="1:8" x14ac:dyDescent="0.25">
      <c r="A4658" t="s">
        <v>5193</v>
      </c>
      <c r="B4658" t="s">
        <v>5019</v>
      </c>
      <c r="C4658" t="s">
        <v>5017</v>
      </c>
      <c r="D4658" s="1">
        <v>274512</v>
      </c>
      <c r="E4658" s="1">
        <v>192158.4</v>
      </c>
      <c r="F4658" s="1">
        <v>82353.600000000006</v>
      </c>
      <c r="G4658" s="50">
        <v>12</v>
      </c>
      <c r="H4658" s="50">
        <f t="shared" si="72"/>
        <v>1</v>
      </c>
    </row>
    <row r="4659" spans="1:8" x14ac:dyDescent="0.25">
      <c r="A4659" t="s">
        <v>5186</v>
      </c>
      <c r="B4659" t="s">
        <v>5023</v>
      </c>
      <c r="C4659" t="s">
        <v>5013</v>
      </c>
      <c r="D4659" s="1">
        <v>408391.2</v>
      </c>
      <c r="E4659" s="1">
        <v>285873.84000000003</v>
      </c>
      <c r="F4659" s="1">
        <v>122517.36</v>
      </c>
      <c r="G4659" s="50">
        <v>12</v>
      </c>
      <c r="H4659" s="50">
        <f t="shared" si="72"/>
        <v>1</v>
      </c>
    </row>
    <row r="4660" spans="1:8" x14ac:dyDescent="0.25">
      <c r="A4660" t="s">
        <v>5191</v>
      </c>
      <c r="B4660" t="s">
        <v>5025</v>
      </c>
      <c r="C4660" t="s">
        <v>5017</v>
      </c>
      <c r="D4660" s="1">
        <v>110120.76</v>
      </c>
      <c r="E4660" s="1">
        <v>77084.532000000007</v>
      </c>
      <c r="F4660" s="1">
        <v>33036.228000000003</v>
      </c>
      <c r="G4660" s="50">
        <v>12</v>
      </c>
      <c r="H4660" s="50">
        <f t="shared" si="72"/>
        <v>1</v>
      </c>
    </row>
    <row r="4661" spans="1:8" x14ac:dyDescent="0.25">
      <c r="A4661" t="s">
        <v>5187</v>
      </c>
      <c r="B4661" t="s">
        <v>5021</v>
      </c>
      <c r="C4661" t="s">
        <v>5015</v>
      </c>
      <c r="D4661" s="1">
        <v>131637.12</v>
      </c>
      <c r="E4661" s="1">
        <v>92145.983999999997</v>
      </c>
      <c r="F4661" s="1">
        <v>39491.135999999999</v>
      </c>
      <c r="G4661" s="50">
        <v>8</v>
      </c>
      <c r="H4661" s="50">
        <f t="shared" si="72"/>
        <v>1</v>
      </c>
    </row>
    <row r="4662" spans="1:8" x14ac:dyDescent="0.25">
      <c r="A4662" t="s">
        <v>5194</v>
      </c>
      <c r="B4662" t="s">
        <v>5024</v>
      </c>
      <c r="C4662" t="s">
        <v>5017</v>
      </c>
      <c r="D4662" s="1">
        <v>383669.28</v>
      </c>
      <c r="E4662" s="1">
        <v>268568.49599999998</v>
      </c>
      <c r="F4662" s="1">
        <v>115100.784</v>
      </c>
      <c r="G4662" s="50">
        <v>12</v>
      </c>
      <c r="H4662" s="50">
        <f t="shared" si="72"/>
        <v>1</v>
      </c>
    </row>
    <row r="4663" spans="1:8" x14ac:dyDescent="0.25">
      <c r="A4663" t="s">
        <v>5190</v>
      </c>
      <c r="B4663" t="s">
        <v>5024</v>
      </c>
      <c r="C4663" t="s">
        <v>5015</v>
      </c>
      <c r="D4663" s="1">
        <v>151349.12</v>
      </c>
      <c r="E4663" s="1">
        <v>105944.38400000001</v>
      </c>
      <c r="F4663" s="1">
        <v>45404.735999999997</v>
      </c>
      <c r="G4663" s="50">
        <v>8</v>
      </c>
      <c r="H4663" s="50">
        <f t="shared" si="72"/>
        <v>1</v>
      </c>
    </row>
    <row r="4664" spans="1:8" x14ac:dyDescent="0.25">
      <c r="A4664" t="s">
        <v>5191</v>
      </c>
      <c r="B4664" t="s">
        <v>5020</v>
      </c>
      <c r="C4664" t="s">
        <v>5013</v>
      </c>
      <c r="D4664" s="1">
        <v>207840</v>
      </c>
      <c r="E4664" s="1">
        <v>145488</v>
      </c>
      <c r="F4664" s="1">
        <v>62352</v>
      </c>
      <c r="G4664" s="50">
        <v>8</v>
      </c>
      <c r="H4664" s="50">
        <f t="shared" si="72"/>
        <v>1</v>
      </c>
    </row>
    <row r="4665" spans="1:8" x14ac:dyDescent="0.25">
      <c r="A4665" t="s">
        <v>5191</v>
      </c>
      <c r="B4665" t="s">
        <v>5020</v>
      </c>
      <c r="C4665" t="s">
        <v>5017</v>
      </c>
      <c r="D4665" s="1">
        <v>180111.6</v>
      </c>
      <c r="E4665" s="1">
        <v>126078.12</v>
      </c>
      <c r="F4665" s="1">
        <v>54033.48</v>
      </c>
      <c r="G4665" s="50">
        <v>10</v>
      </c>
      <c r="H4665" s="50">
        <f t="shared" si="72"/>
        <v>1</v>
      </c>
    </row>
    <row r="4666" spans="1:8" x14ac:dyDescent="0.25">
      <c r="A4666" t="s">
        <v>5189</v>
      </c>
      <c r="B4666" t="s">
        <v>5021</v>
      </c>
      <c r="C4666" t="s">
        <v>5016</v>
      </c>
      <c r="D4666" s="1">
        <v>227204.64</v>
      </c>
      <c r="E4666" s="1">
        <v>159043.24799999999</v>
      </c>
      <c r="F4666" s="1">
        <v>68161.392000000007</v>
      </c>
      <c r="G4666" s="50">
        <v>9</v>
      </c>
      <c r="H4666" s="50">
        <f t="shared" si="72"/>
        <v>1</v>
      </c>
    </row>
    <row r="4667" spans="1:8" x14ac:dyDescent="0.25">
      <c r="A4667" t="s">
        <v>5186</v>
      </c>
      <c r="B4667" t="s">
        <v>5020</v>
      </c>
      <c r="C4667" t="s">
        <v>5016</v>
      </c>
      <c r="D4667" s="1">
        <v>127394.2</v>
      </c>
      <c r="E4667" s="1">
        <v>89175.94</v>
      </c>
      <c r="F4667" s="1">
        <v>38218.26</v>
      </c>
      <c r="G4667" s="50">
        <v>5</v>
      </c>
      <c r="H4667" s="50">
        <f t="shared" si="72"/>
        <v>1</v>
      </c>
    </row>
    <row r="4668" spans="1:8" x14ac:dyDescent="0.25">
      <c r="A4668" t="s">
        <v>5185</v>
      </c>
      <c r="B4668" t="s">
        <v>5023</v>
      </c>
      <c r="C4668" t="s">
        <v>5016</v>
      </c>
      <c r="D4668" s="1">
        <v>114578.64</v>
      </c>
      <c r="E4668" s="1">
        <v>80205.047999999995</v>
      </c>
      <c r="F4668" s="1">
        <v>34373.591999999997</v>
      </c>
      <c r="G4668" s="50">
        <v>8</v>
      </c>
      <c r="H4668" s="50">
        <f t="shared" si="72"/>
        <v>1</v>
      </c>
    </row>
    <row r="4669" spans="1:8" x14ac:dyDescent="0.25">
      <c r="A4669" t="s">
        <v>5194</v>
      </c>
      <c r="B4669" t="s">
        <v>5022</v>
      </c>
      <c r="C4669" t="s">
        <v>5015</v>
      </c>
      <c r="D4669" s="1">
        <v>12048.06</v>
      </c>
      <c r="E4669" s="1">
        <v>8433.6419999999998</v>
      </c>
      <c r="F4669" s="1">
        <v>3614.4180000000001</v>
      </c>
      <c r="G4669" s="50">
        <v>3</v>
      </c>
      <c r="H4669" s="50">
        <f t="shared" si="72"/>
        <v>1</v>
      </c>
    </row>
    <row r="4670" spans="1:8" x14ac:dyDescent="0.25">
      <c r="A4670" t="s">
        <v>5188</v>
      </c>
      <c r="B4670" t="s">
        <v>5021</v>
      </c>
      <c r="C4670" t="s">
        <v>5015</v>
      </c>
      <c r="D4670" s="1">
        <v>118570.4</v>
      </c>
      <c r="E4670" s="1">
        <v>82999.28</v>
      </c>
      <c r="F4670" s="1">
        <v>35571.120000000003</v>
      </c>
      <c r="G4670" s="50">
        <v>5</v>
      </c>
      <c r="H4670" s="50">
        <f t="shared" si="72"/>
        <v>1</v>
      </c>
    </row>
    <row r="4671" spans="1:8" x14ac:dyDescent="0.25">
      <c r="A4671" t="s">
        <v>5188</v>
      </c>
      <c r="B4671" t="s">
        <v>5019</v>
      </c>
      <c r="C4671" t="s">
        <v>5014</v>
      </c>
      <c r="D4671" s="1">
        <v>119553.28</v>
      </c>
      <c r="E4671" s="1">
        <v>83687.296000000002</v>
      </c>
      <c r="F4671" s="1">
        <v>35865.983999999997</v>
      </c>
      <c r="G4671" s="50">
        <v>8</v>
      </c>
      <c r="H4671" s="50">
        <f t="shared" si="72"/>
        <v>1</v>
      </c>
    </row>
    <row r="4672" spans="1:8" x14ac:dyDescent="0.25">
      <c r="A4672" t="s">
        <v>5193</v>
      </c>
      <c r="B4672" t="s">
        <v>5024</v>
      </c>
      <c r="C4672" t="s">
        <v>5013</v>
      </c>
      <c r="D4672" s="1">
        <v>65359.199999999997</v>
      </c>
      <c r="E4672" s="1">
        <v>45751.44</v>
      </c>
      <c r="F4672" s="1">
        <v>19607.759999999998</v>
      </c>
      <c r="G4672" s="50">
        <v>12</v>
      </c>
      <c r="H4672" s="50">
        <f t="shared" si="72"/>
        <v>1</v>
      </c>
    </row>
    <row r="4673" spans="1:8" x14ac:dyDescent="0.25">
      <c r="A4673" t="s">
        <v>5187</v>
      </c>
      <c r="B4673" t="s">
        <v>5025</v>
      </c>
      <c r="C4673" t="s">
        <v>5016</v>
      </c>
      <c r="D4673" s="1">
        <v>98564.4</v>
      </c>
      <c r="E4673" s="1">
        <v>68995.08</v>
      </c>
      <c r="F4673" s="1">
        <v>29569.32</v>
      </c>
      <c r="G4673" s="50">
        <v>11</v>
      </c>
      <c r="H4673" s="50">
        <f t="shared" si="72"/>
        <v>1</v>
      </c>
    </row>
    <row r="4674" spans="1:8" x14ac:dyDescent="0.25">
      <c r="A4674" t="s">
        <v>5194</v>
      </c>
      <c r="B4674" t="s">
        <v>5022</v>
      </c>
      <c r="C4674" t="s">
        <v>5014</v>
      </c>
      <c r="D4674" s="1">
        <v>27528.799999999999</v>
      </c>
      <c r="E4674" s="1">
        <v>19270.16</v>
      </c>
      <c r="F4674" s="1">
        <v>8258.64</v>
      </c>
      <c r="G4674" s="50">
        <v>5</v>
      </c>
      <c r="H4674" s="50">
        <f t="shared" si="72"/>
        <v>1</v>
      </c>
    </row>
    <row r="4675" spans="1:8" x14ac:dyDescent="0.25">
      <c r="A4675" t="s">
        <v>5194</v>
      </c>
      <c r="B4675" t="s">
        <v>5019</v>
      </c>
      <c r="C4675" t="s">
        <v>5014</v>
      </c>
      <c r="D4675" s="1">
        <v>82278</v>
      </c>
      <c r="E4675" s="1">
        <v>57594.6</v>
      </c>
      <c r="F4675" s="1">
        <v>24683.4</v>
      </c>
      <c r="G4675" s="50">
        <v>3</v>
      </c>
      <c r="H4675" s="50">
        <f t="shared" ref="H4675:H4738" si="73">SUBTOTAL(103,A4675)</f>
        <v>1</v>
      </c>
    </row>
    <row r="4676" spans="1:8" x14ac:dyDescent="0.25">
      <c r="A4676" t="s">
        <v>5186</v>
      </c>
      <c r="B4676" t="s">
        <v>5023</v>
      </c>
      <c r="C4676" t="s">
        <v>5014</v>
      </c>
      <c r="D4676" s="1">
        <v>119340.54</v>
      </c>
      <c r="E4676" s="1">
        <v>83538.377999999997</v>
      </c>
      <c r="F4676" s="1">
        <v>35802.161999999997</v>
      </c>
      <c r="G4676" s="50">
        <v>11</v>
      </c>
      <c r="H4676" s="50">
        <f t="shared" si="73"/>
        <v>1</v>
      </c>
    </row>
    <row r="4677" spans="1:8" x14ac:dyDescent="0.25">
      <c r="A4677" t="s">
        <v>5188</v>
      </c>
      <c r="B4677" t="s">
        <v>5024</v>
      </c>
      <c r="C4677" t="s">
        <v>5013</v>
      </c>
      <c r="D4677" s="1">
        <v>62160</v>
      </c>
      <c r="E4677" s="1">
        <v>43512</v>
      </c>
      <c r="F4677" s="1">
        <v>18648</v>
      </c>
      <c r="G4677" s="50">
        <v>7</v>
      </c>
      <c r="H4677" s="50">
        <f t="shared" si="73"/>
        <v>1</v>
      </c>
    </row>
    <row r="4678" spans="1:8" x14ac:dyDescent="0.25">
      <c r="A4678" t="s">
        <v>5186</v>
      </c>
      <c r="B4678" t="s">
        <v>5024</v>
      </c>
      <c r="C4678" t="s">
        <v>5016</v>
      </c>
      <c r="D4678" s="1">
        <v>14877</v>
      </c>
      <c r="E4678" s="1">
        <v>10413.9</v>
      </c>
      <c r="F4678" s="1">
        <v>4463.1000000000004</v>
      </c>
      <c r="G4678" s="50">
        <v>1</v>
      </c>
      <c r="H4678" s="50">
        <f t="shared" si="73"/>
        <v>1</v>
      </c>
    </row>
    <row r="4679" spans="1:8" x14ac:dyDescent="0.25">
      <c r="A4679" t="s">
        <v>5187</v>
      </c>
      <c r="B4679" t="s">
        <v>5026</v>
      </c>
      <c r="C4679" t="s">
        <v>5016</v>
      </c>
      <c r="D4679" s="1">
        <v>64536.160000000003</v>
      </c>
      <c r="E4679" s="1">
        <v>45175.311999999998</v>
      </c>
      <c r="F4679" s="1">
        <v>19360.848000000002</v>
      </c>
      <c r="G4679" s="50">
        <v>2</v>
      </c>
      <c r="H4679" s="50">
        <f t="shared" si="73"/>
        <v>1</v>
      </c>
    </row>
    <row r="4680" spans="1:8" x14ac:dyDescent="0.25">
      <c r="A4680" t="s">
        <v>5185</v>
      </c>
      <c r="B4680" t="s">
        <v>5019</v>
      </c>
      <c r="C4680" t="s">
        <v>5014</v>
      </c>
      <c r="D4680" s="1">
        <v>58940.28</v>
      </c>
      <c r="E4680" s="1">
        <v>41258.196000000004</v>
      </c>
      <c r="F4680" s="1">
        <v>17682.083999999999</v>
      </c>
      <c r="G4680" s="50">
        <v>2</v>
      </c>
      <c r="H4680" s="50">
        <f t="shared" si="73"/>
        <v>1</v>
      </c>
    </row>
    <row r="4681" spans="1:8" x14ac:dyDescent="0.25">
      <c r="A4681" t="s">
        <v>5192</v>
      </c>
      <c r="B4681" t="s">
        <v>5023</v>
      </c>
      <c r="C4681" t="s">
        <v>5017</v>
      </c>
      <c r="D4681" s="1">
        <v>47528.88</v>
      </c>
      <c r="E4681" s="1">
        <v>33270.216</v>
      </c>
      <c r="F4681" s="1">
        <v>14258.664000000001</v>
      </c>
      <c r="G4681" s="50">
        <v>4</v>
      </c>
      <c r="H4681" s="50">
        <f t="shared" si="73"/>
        <v>1</v>
      </c>
    </row>
    <row r="4682" spans="1:8" x14ac:dyDescent="0.25">
      <c r="A4682" t="s">
        <v>5184</v>
      </c>
      <c r="B4682" t="s">
        <v>5022</v>
      </c>
      <c r="C4682" t="s">
        <v>5013</v>
      </c>
      <c r="D4682" s="1">
        <v>137304</v>
      </c>
      <c r="E4682" s="1">
        <v>96112.8</v>
      </c>
      <c r="F4682" s="1">
        <v>41191.199999999997</v>
      </c>
      <c r="G4682" s="50">
        <v>8</v>
      </c>
      <c r="H4682" s="50">
        <f t="shared" si="73"/>
        <v>1</v>
      </c>
    </row>
    <row r="4683" spans="1:8" x14ac:dyDescent="0.25">
      <c r="A4683" t="s">
        <v>5193</v>
      </c>
      <c r="B4683" t="s">
        <v>5026</v>
      </c>
      <c r="C4683" t="s">
        <v>5017</v>
      </c>
      <c r="D4683" s="1">
        <v>357348.2</v>
      </c>
      <c r="E4683" s="1">
        <v>250143.74</v>
      </c>
      <c r="F4683" s="1">
        <v>107204.46</v>
      </c>
      <c r="G4683" s="50">
        <v>11</v>
      </c>
      <c r="H4683" s="50">
        <f t="shared" si="73"/>
        <v>1</v>
      </c>
    </row>
    <row r="4684" spans="1:8" x14ac:dyDescent="0.25">
      <c r="A4684" t="s">
        <v>5193</v>
      </c>
      <c r="B4684" t="s">
        <v>5022</v>
      </c>
      <c r="C4684" t="s">
        <v>5017</v>
      </c>
      <c r="D4684" s="1">
        <v>33675</v>
      </c>
      <c r="E4684" s="1">
        <v>23572.5</v>
      </c>
      <c r="F4684" s="1">
        <v>10102.5</v>
      </c>
      <c r="G4684" s="50">
        <v>5</v>
      </c>
      <c r="H4684" s="50">
        <f t="shared" si="73"/>
        <v>1</v>
      </c>
    </row>
    <row r="4685" spans="1:8" x14ac:dyDescent="0.25">
      <c r="A4685" t="s">
        <v>5185</v>
      </c>
      <c r="B4685" t="s">
        <v>5025</v>
      </c>
      <c r="C4685" t="s">
        <v>5013</v>
      </c>
      <c r="D4685" s="1">
        <v>59374</v>
      </c>
      <c r="E4685" s="1">
        <v>41561.800000000003</v>
      </c>
      <c r="F4685" s="1">
        <v>17812.2</v>
      </c>
      <c r="G4685" s="50">
        <v>2</v>
      </c>
      <c r="H4685" s="50">
        <f t="shared" si="73"/>
        <v>1</v>
      </c>
    </row>
    <row r="4686" spans="1:8" x14ac:dyDescent="0.25">
      <c r="A4686" t="s">
        <v>5190</v>
      </c>
      <c r="B4686" t="s">
        <v>5021</v>
      </c>
      <c r="C4686" t="s">
        <v>5014</v>
      </c>
      <c r="D4686" s="1">
        <v>29210</v>
      </c>
      <c r="E4686" s="1">
        <v>20447</v>
      </c>
      <c r="F4686" s="1">
        <v>8763</v>
      </c>
      <c r="G4686" s="50">
        <v>4</v>
      </c>
      <c r="H4686" s="50">
        <f t="shared" si="73"/>
        <v>1</v>
      </c>
    </row>
    <row r="4687" spans="1:8" x14ac:dyDescent="0.25">
      <c r="A4687" t="s">
        <v>5192</v>
      </c>
      <c r="B4687" t="s">
        <v>5019</v>
      </c>
      <c r="C4687" t="s">
        <v>5013</v>
      </c>
      <c r="D4687" s="1">
        <v>57232.160000000003</v>
      </c>
      <c r="E4687" s="1">
        <v>40062.512000000002</v>
      </c>
      <c r="F4687" s="1">
        <v>17169.648000000001</v>
      </c>
      <c r="G4687" s="50">
        <v>4</v>
      </c>
      <c r="H4687" s="50">
        <f t="shared" si="73"/>
        <v>1</v>
      </c>
    </row>
    <row r="4688" spans="1:8" x14ac:dyDescent="0.25">
      <c r="A4688" t="s">
        <v>5189</v>
      </c>
      <c r="B4688" t="s">
        <v>5024</v>
      </c>
      <c r="C4688" t="s">
        <v>5016</v>
      </c>
      <c r="D4688" s="1">
        <v>66202.5</v>
      </c>
      <c r="E4688" s="1">
        <v>46341.75</v>
      </c>
      <c r="F4688" s="1">
        <v>19860.75</v>
      </c>
      <c r="G4688" s="50">
        <v>2</v>
      </c>
      <c r="H4688" s="50">
        <f t="shared" si="73"/>
        <v>1</v>
      </c>
    </row>
    <row r="4689" spans="1:8" x14ac:dyDescent="0.25">
      <c r="A4689" t="s">
        <v>5193</v>
      </c>
      <c r="B4689" t="s">
        <v>5024</v>
      </c>
      <c r="C4689" t="s">
        <v>5015</v>
      </c>
      <c r="D4689" s="1">
        <v>239449</v>
      </c>
      <c r="E4689" s="1">
        <v>167614.29999999999</v>
      </c>
      <c r="F4689" s="1">
        <v>71834.7</v>
      </c>
      <c r="G4689" s="50">
        <v>7</v>
      </c>
      <c r="H4689" s="50">
        <f t="shared" si="73"/>
        <v>1</v>
      </c>
    </row>
    <row r="4690" spans="1:8" x14ac:dyDescent="0.25">
      <c r="A4690" t="s">
        <v>5193</v>
      </c>
      <c r="B4690" t="s">
        <v>5020</v>
      </c>
      <c r="C4690" t="s">
        <v>5017</v>
      </c>
      <c r="D4690" s="1">
        <v>142514.88</v>
      </c>
      <c r="E4690" s="1">
        <v>99760.415999999997</v>
      </c>
      <c r="F4690" s="1">
        <v>42754.464</v>
      </c>
      <c r="G4690" s="50">
        <v>6</v>
      </c>
      <c r="H4690" s="50">
        <f t="shared" si="73"/>
        <v>1</v>
      </c>
    </row>
    <row r="4691" spans="1:8" x14ac:dyDescent="0.25">
      <c r="A4691" t="s">
        <v>5194</v>
      </c>
      <c r="B4691" t="s">
        <v>5021</v>
      </c>
      <c r="C4691" t="s">
        <v>5016</v>
      </c>
      <c r="D4691" s="1">
        <v>26688.33</v>
      </c>
      <c r="E4691" s="1">
        <v>18681.830999999998</v>
      </c>
      <c r="F4691" s="1">
        <v>8006.4989999999998</v>
      </c>
      <c r="G4691" s="50">
        <v>9</v>
      </c>
      <c r="H4691" s="50">
        <f t="shared" si="73"/>
        <v>1</v>
      </c>
    </row>
    <row r="4692" spans="1:8" x14ac:dyDescent="0.25">
      <c r="A4692" t="s">
        <v>5184</v>
      </c>
      <c r="B4692" t="s">
        <v>5019</v>
      </c>
      <c r="C4692" t="s">
        <v>5017</v>
      </c>
      <c r="D4692" s="1">
        <v>33446.699999999997</v>
      </c>
      <c r="E4692" s="1">
        <v>23412.69</v>
      </c>
      <c r="F4692" s="1">
        <v>10034.01</v>
      </c>
      <c r="G4692" s="50">
        <v>6</v>
      </c>
      <c r="H4692" s="50">
        <f t="shared" si="73"/>
        <v>1</v>
      </c>
    </row>
    <row r="4693" spans="1:8" x14ac:dyDescent="0.25">
      <c r="A4693" t="s">
        <v>5185</v>
      </c>
      <c r="B4693" t="s">
        <v>5023</v>
      </c>
      <c r="C4693" t="s">
        <v>5017</v>
      </c>
      <c r="D4693" s="1">
        <v>443412</v>
      </c>
      <c r="E4693" s="1">
        <v>310388.40000000002</v>
      </c>
      <c r="F4693" s="1">
        <v>133023.6</v>
      </c>
      <c r="G4693" s="50">
        <v>12</v>
      </c>
      <c r="H4693" s="50">
        <f t="shared" si="73"/>
        <v>1</v>
      </c>
    </row>
    <row r="4694" spans="1:8" x14ac:dyDescent="0.25">
      <c r="A4694" t="s">
        <v>5191</v>
      </c>
      <c r="B4694" t="s">
        <v>5022</v>
      </c>
      <c r="C4694" t="s">
        <v>5015</v>
      </c>
      <c r="D4694" s="1">
        <v>305998.8</v>
      </c>
      <c r="E4694" s="1">
        <v>214199.16</v>
      </c>
      <c r="F4694" s="1">
        <v>91799.64</v>
      </c>
      <c r="G4694" s="50">
        <v>10</v>
      </c>
      <c r="H4694" s="50">
        <f t="shared" si="73"/>
        <v>1</v>
      </c>
    </row>
    <row r="4695" spans="1:8" x14ac:dyDescent="0.25">
      <c r="A4695" t="s">
        <v>5188</v>
      </c>
      <c r="B4695" t="s">
        <v>5022</v>
      </c>
      <c r="C4695" t="s">
        <v>5017</v>
      </c>
      <c r="D4695" s="1">
        <v>13736</v>
      </c>
      <c r="E4695" s="1">
        <v>9615.2000000000007</v>
      </c>
      <c r="F4695" s="1">
        <v>4120.8</v>
      </c>
      <c r="G4695" s="50">
        <v>4</v>
      </c>
      <c r="H4695" s="50">
        <f t="shared" si="73"/>
        <v>1</v>
      </c>
    </row>
    <row r="4696" spans="1:8" x14ac:dyDescent="0.25">
      <c r="A4696" t="s">
        <v>5184</v>
      </c>
      <c r="B4696" t="s">
        <v>5024</v>
      </c>
      <c r="C4696" t="s">
        <v>5013</v>
      </c>
      <c r="D4696" s="1">
        <v>30231.66</v>
      </c>
      <c r="E4696" s="1">
        <v>21162.162</v>
      </c>
      <c r="F4696" s="1">
        <v>9069.4979999999996</v>
      </c>
      <c r="G4696" s="50">
        <v>1</v>
      </c>
      <c r="H4696" s="50">
        <f t="shared" si="73"/>
        <v>1</v>
      </c>
    </row>
    <row r="4697" spans="1:8" x14ac:dyDescent="0.25">
      <c r="A4697" t="s">
        <v>5192</v>
      </c>
      <c r="B4697" t="s">
        <v>5024</v>
      </c>
      <c r="C4697" t="s">
        <v>5014</v>
      </c>
      <c r="D4697" s="1">
        <v>130881.92</v>
      </c>
      <c r="E4697" s="1">
        <v>91617.343999999997</v>
      </c>
      <c r="F4697" s="1">
        <v>39264.576000000001</v>
      </c>
      <c r="G4697" s="50">
        <v>4</v>
      </c>
      <c r="H4697" s="50">
        <f t="shared" si="73"/>
        <v>1</v>
      </c>
    </row>
    <row r="4698" spans="1:8" x14ac:dyDescent="0.25">
      <c r="A4698" t="s">
        <v>5189</v>
      </c>
      <c r="B4698" t="s">
        <v>5021</v>
      </c>
      <c r="C4698" t="s">
        <v>5013</v>
      </c>
      <c r="D4698" s="1">
        <v>93263.039999999994</v>
      </c>
      <c r="E4698" s="1">
        <v>65284.127999999997</v>
      </c>
      <c r="F4698" s="1">
        <v>27978.912</v>
      </c>
      <c r="G4698" s="50">
        <v>3</v>
      </c>
      <c r="H4698" s="50">
        <f t="shared" si="73"/>
        <v>1</v>
      </c>
    </row>
    <row r="4699" spans="1:8" x14ac:dyDescent="0.25">
      <c r="A4699" t="s">
        <v>5190</v>
      </c>
      <c r="B4699" t="s">
        <v>5026</v>
      </c>
      <c r="C4699" t="s">
        <v>5015</v>
      </c>
      <c r="D4699" s="1">
        <v>37808.67</v>
      </c>
      <c r="E4699" s="1">
        <v>26466.069</v>
      </c>
      <c r="F4699" s="1">
        <v>11342.601000000001</v>
      </c>
      <c r="G4699" s="50">
        <v>3</v>
      </c>
      <c r="H4699" s="50">
        <f t="shared" si="73"/>
        <v>1</v>
      </c>
    </row>
    <row r="4700" spans="1:8" x14ac:dyDescent="0.25">
      <c r="A4700" t="s">
        <v>5183</v>
      </c>
      <c r="B4700" t="s">
        <v>5024</v>
      </c>
      <c r="C4700" t="s">
        <v>5016</v>
      </c>
      <c r="D4700" s="1">
        <v>123651.5</v>
      </c>
      <c r="E4700" s="1">
        <v>86556.05</v>
      </c>
      <c r="F4700" s="1">
        <v>37095.449999999997</v>
      </c>
      <c r="G4700" s="50">
        <v>7</v>
      </c>
      <c r="H4700" s="50">
        <f t="shared" si="73"/>
        <v>1</v>
      </c>
    </row>
    <row r="4701" spans="1:8" x14ac:dyDescent="0.25">
      <c r="A4701" t="s">
        <v>5186</v>
      </c>
      <c r="B4701" t="s">
        <v>5021</v>
      </c>
      <c r="C4701" t="s">
        <v>5017</v>
      </c>
      <c r="D4701" s="1">
        <v>30399</v>
      </c>
      <c r="E4701" s="1">
        <v>21279.3</v>
      </c>
      <c r="F4701" s="1">
        <v>9119.7000000000007</v>
      </c>
      <c r="G4701" s="50">
        <v>1</v>
      </c>
      <c r="H4701" s="50">
        <f t="shared" si="73"/>
        <v>1</v>
      </c>
    </row>
    <row r="4702" spans="1:8" x14ac:dyDescent="0.25">
      <c r="A4702" t="s">
        <v>5193</v>
      </c>
      <c r="B4702" t="s">
        <v>5021</v>
      </c>
      <c r="C4702" t="s">
        <v>5016</v>
      </c>
      <c r="D4702" s="1">
        <v>434898</v>
      </c>
      <c r="E4702" s="1">
        <v>304428.59999999998</v>
      </c>
      <c r="F4702" s="1">
        <v>130469.4</v>
      </c>
      <c r="G4702" s="50">
        <v>12</v>
      </c>
      <c r="H4702" s="50">
        <f t="shared" si="73"/>
        <v>1</v>
      </c>
    </row>
    <row r="4703" spans="1:8" x14ac:dyDescent="0.25">
      <c r="A4703" t="s">
        <v>5184</v>
      </c>
      <c r="B4703" t="s">
        <v>5022</v>
      </c>
      <c r="C4703" t="s">
        <v>5017</v>
      </c>
      <c r="D4703" s="1">
        <v>116272</v>
      </c>
      <c r="E4703" s="1">
        <v>81390.399999999994</v>
      </c>
      <c r="F4703" s="1">
        <v>34881.599999999999</v>
      </c>
      <c r="G4703" s="50">
        <v>8</v>
      </c>
      <c r="H4703" s="50">
        <f t="shared" si="73"/>
        <v>1</v>
      </c>
    </row>
    <row r="4704" spans="1:8" x14ac:dyDescent="0.25">
      <c r="A4704" t="s">
        <v>5189</v>
      </c>
      <c r="B4704" t="s">
        <v>5023</v>
      </c>
      <c r="C4704" t="s">
        <v>5014</v>
      </c>
      <c r="D4704" s="1">
        <v>357996</v>
      </c>
      <c r="E4704" s="1">
        <v>250597.2</v>
      </c>
      <c r="F4704" s="1">
        <v>107398.8</v>
      </c>
      <c r="G4704" s="50">
        <v>12</v>
      </c>
      <c r="H4704" s="50">
        <f t="shared" si="73"/>
        <v>1</v>
      </c>
    </row>
    <row r="4705" spans="1:8" x14ac:dyDescent="0.25">
      <c r="A4705" t="s">
        <v>5188</v>
      </c>
      <c r="B4705" t="s">
        <v>5026</v>
      </c>
      <c r="C4705" t="s">
        <v>5017</v>
      </c>
      <c r="D4705" s="1">
        <v>257328</v>
      </c>
      <c r="E4705" s="1">
        <v>180129.6</v>
      </c>
      <c r="F4705" s="1">
        <v>77198.399999999994</v>
      </c>
      <c r="G4705" s="50">
        <v>12</v>
      </c>
      <c r="H4705" s="50">
        <f t="shared" si="73"/>
        <v>1</v>
      </c>
    </row>
    <row r="4706" spans="1:8" x14ac:dyDescent="0.25">
      <c r="A4706" t="s">
        <v>5184</v>
      </c>
      <c r="B4706" t="s">
        <v>5019</v>
      </c>
      <c r="C4706" t="s">
        <v>5016</v>
      </c>
      <c r="D4706" s="1">
        <v>131420.88</v>
      </c>
      <c r="E4706" s="1">
        <v>91994.615999999995</v>
      </c>
      <c r="F4706" s="1">
        <v>39426.264000000003</v>
      </c>
      <c r="G4706" s="50">
        <v>12</v>
      </c>
      <c r="H4706" s="50">
        <f t="shared" si="73"/>
        <v>1</v>
      </c>
    </row>
    <row r="4707" spans="1:8" x14ac:dyDescent="0.25">
      <c r="A4707" t="s">
        <v>5193</v>
      </c>
      <c r="B4707" t="s">
        <v>5021</v>
      </c>
      <c r="C4707" t="s">
        <v>5016</v>
      </c>
      <c r="D4707" s="1">
        <v>23941.32</v>
      </c>
      <c r="E4707" s="1">
        <v>16758.923999999999</v>
      </c>
      <c r="F4707" s="1">
        <v>7182.3959999999997</v>
      </c>
      <c r="G4707" s="50">
        <v>3</v>
      </c>
      <c r="H4707" s="50">
        <f t="shared" si="73"/>
        <v>1</v>
      </c>
    </row>
    <row r="4708" spans="1:8" x14ac:dyDescent="0.25">
      <c r="A4708" t="s">
        <v>5194</v>
      </c>
      <c r="B4708" t="s">
        <v>5026</v>
      </c>
      <c r="C4708" t="s">
        <v>5016</v>
      </c>
      <c r="D4708" s="1">
        <v>102916</v>
      </c>
      <c r="E4708" s="1">
        <v>72041.2</v>
      </c>
      <c r="F4708" s="1">
        <v>30874.799999999999</v>
      </c>
      <c r="G4708" s="50">
        <v>11</v>
      </c>
      <c r="H4708" s="50">
        <f t="shared" si="73"/>
        <v>1</v>
      </c>
    </row>
    <row r="4709" spans="1:8" x14ac:dyDescent="0.25">
      <c r="A4709" t="s">
        <v>5193</v>
      </c>
      <c r="B4709" t="s">
        <v>5019</v>
      </c>
      <c r="C4709" t="s">
        <v>5017</v>
      </c>
      <c r="D4709" s="1">
        <v>123736</v>
      </c>
      <c r="E4709" s="1">
        <v>86615.2</v>
      </c>
      <c r="F4709" s="1">
        <v>37120.800000000003</v>
      </c>
      <c r="G4709" s="50">
        <v>8</v>
      </c>
      <c r="H4709" s="50">
        <f t="shared" si="73"/>
        <v>1</v>
      </c>
    </row>
    <row r="4710" spans="1:8" x14ac:dyDescent="0.25">
      <c r="A4710" t="s">
        <v>5183</v>
      </c>
      <c r="B4710" t="s">
        <v>5023</v>
      </c>
      <c r="C4710" t="s">
        <v>5014</v>
      </c>
      <c r="D4710" s="1">
        <v>225120</v>
      </c>
      <c r="E4710" s="1">
        <v>157584</v>
      </c>
      <c r="F4710" s="1">
        <v>67536</v>
      </c>
      <c r="G4710" s="50">
        <v>8</v>
      </c>
      <c r="H4710" s="50">
        <f t="shared" si="73"/>
        <v>1</v>
      </c>
    </row>
    <row r="4711" spans="1:8" x14ac:dyDescent="0.25">
      <c r="A4711" t="s">
        <v>5192</v>
      </c>
      <c r="B4711" t="s">
        <v>5025</v>
      </c>
      <c r="C4711" t="s">
        <v>5014</v>
      </c>
      <c r="D4711" s="1">
        <v>120078</v>
      </c>
      <c r="E4711" s="1">
        <v>84054.6</v>
      </c>
      <c r="F4711" s="1">
        <v>36023.4</v>
      </c>
      <c r="G4711" s="50">
        <v>6</v>
      </c>
      <c r="H4711" s="50">
        <f t="shared" si="73"/>
        <v>1</v>
      </c>
    </row>
    <row r="4712" spans="1:8" x14ac:dyDescent="0.25">
      <c r="A4712" t="s">
        <v>5194</v>
      </c>
      <c r="B4712" t="s">
        <v>5022</v>
      </c>
      <c r="C4712" t="s">
        <v>5017</v>
      </c>
      <c r="D4712" s="1">
        <v>126470.39999999999</v>
      </c>
      <c r="E4712" s="1">
        <v>88529.279999999999</v>
      </c>
      <c r="F4712" s="1">
        <v>37941.120000000003</v>
      </c>
      <c r="G4712" s="50">
        <v>4</v>
      </c>
      <c r="H4712" s="50">
        <f t="shared" si="73"/>
        <v>1</v>
      </c>
    </row>
    <row r="4713" spans="1:8" x14ac:dyDescent="0.25">
      <c r="A4713" t="s">
        <v>5192</v>
      </c>
      <c r="B4713" t="s">
        <v>5020</v>
      </c>
      <c r="C4713" t="s">
        <v>5016</v>
      </c>
      <c r="D4713" s="1">
        <v>386733.6</v>
      </c>
      <c r="E4713" s="1">
        <v>270713.52</v>
      </c>
      <c r="F4713" s="1">
        <v>116020.08</v>
      </c>
      <c r="G4713" s="50">
        <v>12</v>
      </c>
      <c r="H4713" s="50">
        <f t="shared" si="73"/>
        <v>1</v>
      </c>
    </row>
    <row r="4714" spans="1:8" x14ac:dyDescent="0.25">
      <c r="A4714" t="s">
        <v>5194</v>
      </c>
      <c r="B4714" t="s">
        <v>5025</v>
      </c>
      <c r="C4714" t="s">
        <v>5016</v>
      </c>
      <c r="D4714" s="1">
        <v>31965.84</v>
      </c>
      <c r="E4714" s="1">
        <v>22376.088</v>
      </c>
      <c r="F4714" s="1">
        <v>9589.7520000000004</v>
      </c>
      <c r="G4714" s="50">
        <v>2</v>
      </c>
      <c r="H4714" s="50">
        <f t="shared" si="73"/>
        <v>1</v>
      </c>
    </row>
    <row r="4715" spans="1:8" x14ac:dyDescent="0.25">
      <c r="A4715" t="s">
        <v>5193</v>
      </c>
      <c r="B4715" t="s">
        <v>5020</v>
      </c>
      <c r="C4715" t="s">
        <v>5016</v>
      </c>
      <c r="D4715" s="1">
        <v>32846.82</v>
      </c>
      <c r="E4715" s="1">
        <v>22992.774000000001</v>
      </c>
      <c r="F4715" s="1">
        <v>9854.0460000000003</v>
      </c>
      <c r="G4715" s="50">
        <v>1</v>
      </c>
      <c r="H4715" s="50">
        <f t="shared" si="73"/>
        <v>1</v>
      </c>
    </row>
    <row r="4716" spans="1:8" x14ac:dyDescent="0.25">
      <c r="A4716" t="s">
        <v>5183</v>
      </c>
      <c r="B4716" t="s">
        <v>5021</v>
      </c>
      <c r="C4716" t="s">
        <v>5016</v>
      </c>
      <c r="D4716" s="1">
        <v>167124</v>
      </c>
      <c r="E4716" s="1">
        <v>116986.8</v>
      </c>
      <c r="F4716" s="1">
        <v>50137.2</v>
      </c>
      <c r="G4716" s="50">
        <v>5</v>
      </c>
      <c r="H4716" s="50">
        <f t="shared" si="73"/>
        <v>1</v>
      </c>
    </row>
    <row r="4717" spans="1:8" x14ac:dyDescent="0.25">
      <c r="A4717" t="s">
        <v>5183</v>
      </c>
      <c r="B4717" t="s">
        <v>5020</v>
      </c>
      <c r="C4717" t="s">
        <v>5014</v>
      </c>
      <c r="D4717" s="1">
        <v>136449</v>
      </c>
      <c r="E4717" s="1">
        <v>95514.3</v>
      </c>
      <c r="F4717" s="1">
        <v>40934.699999999997</v>
      </c>
      <c r="G4717" s="50">
        <v>9</v>
      </c>
      <c r="H4717" s="50">
        <f t="shared" si="73"/>
        <v>1</v>
      </c>
    </row>
    <row r="4718" spans="1:8" x14ac:dyDescent="0.25">
      <c r="A4718" t="s">
        <v>5189</v>
      </c>
      <c r="B4718" t="s">
        <v>5023</v>
      </c>
      <c r="C4718" t="s">
        <v>5015</v>
      </c>
      <c r="D4718" s="1">
        <v>289880</v>
      </c>
      <c r="E4718" s="1">
        <v>202916</v>
      </c>
      <c r="F4718" s="1">
        <v>86964</v>
      </c>
      <c r="G4718" s="50">
        <v>10</v>
      </c>
      <c r="H4718" s="50">
        <f t="shared" si="73"/>
        <v>1</v>
      </c>
    </row>
    <row r="4719" spans="1:8" x14ac:dyDescent="0.25">
      <c r="A4719" t="s">
        <v>5187</v>
      </c>
      <c r="B4719" t="s">
        <v>5024</v>
      </c>
      <c r="C4719" t="s">
        <v>5016</v>
      </c>
      <c r="D4719" s="1">
        <v>252672</v>
      </c>
      <c r="E4719" s="1">
        <v>176870.39999999999</v>
      </c>
      <c r="F4719" s="1">
        <v>75801.600000000006</v>
      </c>
      <c r="G4719" s="50">
        <v>8</v>
      </c>
      <c r="H4719" s="50">
        <f t="shared" si="73"/>
        <v>1</v>
      </c>
    </row>
    <row r="4720" spans="1:8" x14ac:dyDescent="0.25">
      <c r="A4720" t="s">
        <v>5189</v>
      </c>
      <c r="B4720" t="s">
        <v>5019</v>
      </c>
      <c r="C4720" t="s">
        <v>5016</v>
      </c>
      <c r="D4720" s="1">
        <v>40359.599999999999</v>
      </c>
      <c r="E4720" s="1">
        <v>28251.72</v>
      </c>
      <c r="F4720" s="1">
        <v>12107.88</v>
      </c>
      <c r="G4720" s="50">
        <v>8</v>
      </c>
      <c r="H4720" s="50">
        <f t="shared" si="73"/>
        <v>1</v>
      </c>
    </row>
    <row r="4721" spans="1:8" x14ac:dyDescent="0.25">
      <c r="A4721" t="s">
        <v>5185</v>
      </c>
      <c r="B4721" t="s">
        <v>5024</v>
      </c>
      <c r="C4721" t="s">
        <v>5015</v>
      </c>
      <c r="D4721" s="1">
        <v>25906.1</v>
      </c>
      <c r="E4721" s="1">
        <v>18134.27</v>
      </c>
      <c r="F4721" s="1">
        <v>7771.83</v>
      </c>
      <c r="G4721" s="50">
        <v>11</v>
      </c>
      <c r="H4721" s="50">
        <f t="shared" si="73"/>
        <v>1</v>
      </c>
    </row>
    <row r="4722" spans="1:8" x14ac:dyDescent="0.25">
      <c r="A4722" t="s">
        <v>5193</v>
      </c>
      <c r="B4722" t="s">
        <v>5019</v>
      </c>
      <c r="C4722" t="s">
        <v>5017</v>
      </c>
      <c r="D4722" s="1">
        <v>211562.4</v>
      </c>
      <c r="E4722" s="1">
        <v>148093.68</v>
      </c>
      <c r="F4722" s="1">
        <v>63468.72</v>
      </c>
      <c r="G4722" s="50">
        <v>8</v>
      </c>
      <c r="H4722" s="50">
        <f t="shared" si="73"/>
        <v>1</v>
      </c>
    </row>
    <row r="4723" spans="1:8" x14ac:dyDescent="0.25">
      <c r="A4723" t="s">
        <v>5189</v>
      </c>
      <c r="B4723" t="s">
        <v>5025</v>
      </c>
      <c r="C4723" t="s">
        <v>5014</v>
      </c>
      <c r="D4723" s="1">
        <v>216132</v>
      </c>
      <c r="E4723" s="1">
        <v>151292.4</v>
      </c>
      <c r="F4723" s="1">
        <v>64839.6</v>
      </c>
      <c r="G4723" s="50">
        <v>7</v>
      </c>
      <c r="H4723" s="50">
        <f t="shared" si="73"/>
        <v>1</v>
      </c>
    </row>
    <row r="4724" spans="1:8" x14ac:dyDescent="0.25">
      <c r="A4724" t="s">
        <v>5193</v>
      </c>
      <c r="B4724" t="s">
        <v>5025</v>
      </c>
      <c r="C4724" t="s">
        <v>5014</v>
      </c>
      <c r="D4724" s="1">
        <v>81102</v>
      </c>
      <c r="E4724" s="1">
        <v>56771.4</v>
      </c>
      <c r="F4724" s="1">
        <v>24330.6</v>
      </c>
      <c r="G4724" s="50">
        <v>7</v>
      </c>
      <c r="H4724" s="50">
        <f t="shared" si="73"/>
        <v>1</v>
      </c>
    </row>
    <row r="4725" spans="1:8" x14ac:dyDescent="0.25">
      <c r="A4725" t="s">
        <v>5188</v>
      </c>
      <c r="B4725" t="s">
        <v>5025</v>
      </c>
      <c r="C4725" t="s">
        <v>5016</v>
      </c>
      <c r="D4725" s="1">
        <v>241821</v>
      </c>
      <c r="E4725" s="1">
        <v>169274.7</v>
      </c>
      <c r="F4725" s="1">
        <v>72546.3</v>
      </c>
      <c r="G4725" s="50">
        <v>9</v>
      </c>
      <c r="H4725" s="50">
        <f t="shared" si="73"/>
        <v>1</v>
      </c>
    </row>
    <row r="4726" spans="1:8" x14ac:dyDescent="0.25">
      <c r="A4726" t="s">
        <v>5191</v>
      </c>
      <c r="B4726" t="s">
        <v>5024</v>
      </c>
      <c r="C4726" t="s">
        <v>5017</v>
      </c>
      <c r="D4726" s="1">
        <v>195820</v>
      </c>
      <c r="E4726" s="1">
        <v>137074</v>
      </c>
      <c r="F4726" s="1">
        <v>58746</v>
      </c>
      <c r="G4726" s="50">
        <v>10</v>
      </c>
      <c r="H4726" s="50">
        <f t="shared" si="73"/>
        <v>1</v>
      </c>
    </row>
    <row r="4727" spans="1:8" x14ac:dyDescent="0.25">
      <c r="A4727" t="s">
        <v>5184</v>
      </c>
      <c r="B4727" t="s">
        <v>5019</v>
      </c>
      <c r="C4727" t="s">
        <v>5016</v>
      </c>
      <c r="D4727" s="1">
        <v>168245.7</v>
      </c>
      <c r="E4727" s="1">
        <v>117771.99</v>
      </c>
      <c r="F4727" s="1">
        <v>50473.71</v>
      </c>
      <c r="G4727" s="50">
        <v>7</v>
      </c>
      <c r="H4727" s="50">
        <f t="shared" si="73"/>
        <v>1</v>
      </c>
    </row>
    <row r="4728" spans="1:8" x14ac:dyDescent="0.25">
      <c r="A4728" t="s">
        <v>5191</v>
      </c>
      <c r="B4728" t="s">
        <v>5026</v>
      </c>
      <c r="C4728" t="s">
        <v>5016</v>
      </c>
      <c r="D4728" s="1">
        <v>80346</v>
      </c>
      <c r="E4728" s="1">
        <v>56242.2</v>
      </c>
      <c r="F4728" s="1">
        <v>24103.8</v>
      </c>
      <c r="G4728" s="50">
        <v>7</v>
      </c>
      <c r="H4728" s="50">
        <f t="shared" si="73"/>
        <v>1</v>
      </c>
    </row>
    <row r="4729" spans="1:8" x14ac:dyDescent="0.25">
      <c r="A4729" t="s">
        <v>5188</v>
      </c>
      <c r="B4729" t="s">
        <v>5021</v>
      </c>
      <c r="C4729" t="s">
        <v>5016</v>
      </c>
      <c r="D4729" s="1">
        <v>25113</v>
      </c>
      <c r="E4729" s="1">
        <v>17579.099999999999</v>
      </c>
      <c r="F4729" s="1">
        <v>7533.9</v>
      </c>
      <c r="G4729" s="50">
        <v>11</v>
      </c>
      <c r="H4729" s="50">
        <f t="shared" si="73"/>
        <v>1</v>
      </c>
    </row>
    <row r="4730" spans="1:8" x14ac:dyDescent="0.25">
      <c r="A4730" t="s">
        <v>5191</v>
      </c>
      <c r="B4730" t="s">
        <v>5022</v>
      </c>
      <c r="C4730" t="s">
        <v>5013</v>
      </c>
      <c r="D4730" s="1">
        <v>139976</v>
      </c>
      <c r="E4730" s="1">
        <v>97983.2</v>
      </c>
      <c r="F4730" s="1">
        <v>41992.800000000003</v>
      </c>
      <c r="G4730" s="50">
        <v>8</v>
      </c>
      <c r="H4730" s="50">
        <f t="shared" si="73"/>
        <v>1</v>
      </c>
    </row>
    <row r="4731" spans="1:8" x14ac:dyDescent="0.25">
      <c r="A4731" t="s">
        <v>5191</v>
      </c>
      <c r="B4731" t="s">
        <v>5020</v>
      </c>
      <c r="C4731" t="s">
        <v>5016</v>
      </c>
      <c r="D4731" s="1">
        <v>6040.44</v>
      </c>
      <c r="E4731" s="1">
        <v>4228.308</v>
      </c>
      <c r="F4731" s="1">
        <v>1812.1320000000001</v>
      </c>
      <c r="G4731" s="50">
        <v>1</v>
      </c>
      <c r="H4731" s="50">
        <f t="shared" si="73"/>
        <v>1</v>
      </c>
    </row>
    <row r="4732" spans="1:8" x14ac:dyDescent="0.25">
      <c r="A4732" t="s">
        <v>5184</v>
      </c>
      <c r="B4732" t="s">
        <v>5024</v>
      </c>
      <c r="C4732" t="s">
        <v>5013</v>
      </c>
      <c r="D4732" s="1">
        <v>213317.12</v>
      </c>
      <c r="E4732" s="1">
        <v>149321.984</v>
      </c>
      <c r="F4732" s="1">
        <v>63995.135999999999</v>
      </c>
      <c r="G4732" s="50">
        <v>8</v>
      </c>
      <c r="H4732" s="50">
        <f t="shared" si="73"/>
        <v>1</v>
      </c>
    </row>
    <row r="4733" spans="1:8" x14ac:dyDescent="0.25">
      <c r="A4733" t="s">
        <v>5191</v>
      </c>
      <c r="B4733" t="s">
        <v>5024</v>
      </c>
      <c r="C4733" t="s">
        <v>5013</v>
      </c>
      <c r="D4733" s="1">
        <v>302043</v>
      </c>
      <c r="E4733" s="1">
        <v>211430.1</v>
      </c>
      <c r="F4733" s="1">
        <v>90612.9</v>
      </c>
      <c r="G4733" s="50">
        <v>10</v>
      </c>
      <c r="H4733" s="50">
        <f t="shared" si="73"/>
        <v>1</v>
      </c>
    </row>
    <row r="4734" spans="1:8" x14ac:dyDescent="0.25">
      <c r="A4734" t="s">
        <v>5183</v>
      </c>
      <c r="B4734" t="s">
        <v>5020</v>
      </c>
      <c r="C4734" t="s">
        <v>5013</v>
      </c>
      <c r="D4734" s="1">
        <v>158776.56</v>
      </c>
      <c r="E4734" s="1">
        <v>111143.592</v>
      </c>
      <c r="F4734" s="1">
        <v>47632.968000000001</v>
      </c>
      <c r="G4734" s="50">
        <v>9</v>
      </c>
      <c r="H4734" s="50">
        <f t="shared" si="73"/>
        <v>1</v>
      </c>
    </row>
    <row r="4735" spans="1:8" x14ac:dyDescent="0.25">
      <c r="A4735" t="s">
        <v>5191</v>
      </c>
      <c r="B4735" t="s">
        <v>5023</v>
      </c>
      <c r="C4735" t="s">
        <v>5015</v>
      </c>
      <c r="D4735" s="1">
        <v>278174.15999999997</v>
      </c>
      <c r="E4735" s="1">
        <v>194721.91200000001</v>
      </c>
      <c r="F4735" s="1">
        <v>83452.248000000007</v>
      </c>
      <c r="G4735" s="50">
        <v>8</v>
      </c>
      <c r="H4735" s="50">
        <f t="shared" si="73"/>
        <v>1</v>
      </c>
    </row>
    <row r="4736" spans="1:8" x14ac:dyDescent="0.25">
      <c r="A4736" t="s">
        <v>5187</v>
      </c>
      <c r="B4736" t="s">
        <v>5020</v>
      </c>
      <c r="C4736" t="s">
        <v>5013</v>
      </c>
      <c r="D4736" s="1">
        <v>47201.7</v>
      </c>
      <c r="E4736" s="1">
        <v>33041.19</v>
      </c>
      <c r="F4736" s="1">
        <v>14160.51</v>
      </c>
      <c r="G4736" s="50">
        <v>7</v>
      </c>
      <c r="H4736" s="50">
        <f t="shared" si="73"/>
        <v>1</v>
      </c>
    </row>
    <row r="4737" spans="1:8" x14ac:dyDescent="0.25">
      <c r="A4737" t="s">
        <v>5191</v>
      </c>
      <c r="B4737" t="s">
        <v>5026</v>
      </c>
      <c r="C4737" t="s">
        <v>5016</v>
      </c>
      <c r="D4737" s="1">
        <v>20611</v>
      </c>
      <c r="E4737" s="1">
        <v>14427.7</v>
      </c>
      <c r="F4737" s="1">
        <v>6183.3</v>
      </c>
      <c r="G4737" s="50">
        <v>1</v>
      </c>
      <c r="H4737" s="50">
        <f t="shared" si="73"/>
        <v>1</v>
      </c>
    </row>
    <row r="4738" spans="1:8" x14ac:dyDescent="0.25">
      <c r="A4738" t="s">
        <v>5189</v>
      </c>
      <c r="B4738" t="s">
        <v>5020</v>
      </c>
      <c r="C4738" t="s">
        <v>5017</v>
      </c>
      <c r="D4738" s="1">
        <v>154234.79999999999</v>
      </c>
      <c r="E4738" s="1">
        <v>107964.36</v>
      </c>
      <c r="F4738" s="1">
        <v>46270.44</v>
      </c>
      <c r="G4738" s="50">
        <v>10</v>
      </c>
      <c r="H4738" s="50">
        <f t="shared" si="73"/>
        <v>1</v>
      </c>
    </row>
    <row r="4739" spans="1:8" x14ac:dyDescent="0.25">
      <c r="A4739" t="s">
        <v>5185</v>
      </c>
      <c r="B4739" t="s">
        <v>5020</v>
      </c>
      <c r="C4739" t="s">
        <v>5015</v>
      </c>
      <c r="D4739" s="1">
        <v>143990</v>
      </c>
      <c r="E4739" s="1">
        <v>100793</v>
      </c>
      <c r="F4739" s="1">
        <v>43197</v>
      </c>
      <c r="G4739" s="50">
        <v>11</v>
      </c>
      <c r="H4739" s="50">
        <f t="shared" ref="H4739:H4802" si="74">SUBTOTAL(103,A4739)</f>
        <v>1</v>
      </c>
    </row>
    <row r="4740" spans="1:8" x14ac:dyDescent="0.25">
      <c r="A4740" t="s">
        <v>5189</v>
      </c>
      <c r="B4740" t="s">
        <v>5019</v>
      </c>
      <c r="C4740" t="s">
        <v>5015</v>
      </c>
      <c r="D4740" s="1">
        <v>32110</v>
      </c>
      <c r="E4740" s="1">
        <v>22477</v>
      </c>
      <c r="F4740" s="1">
        <v>9633</v>
      </c>
      <c r="G4740" s="50">
        <v>1</v>
      </c>
      <c r="H4740" s="50">
        <f t="shared" si="74"/>
        <v>1</v>
      </c>
    </row>
    <row r="4741" spans="1:8" x14ac:dyDescent="0.25">
      <c r="A4741" t="s">
        <v>5192</v>
      </c>
      <c r="B4741" t="s">
        <v>5019</v>
      </c>
      <c r="C4741" t="s">
        <v>5014</v>
      </c>
      <c r="D4741" s="1">
        <v>172624.8</v>
      </c>
      <c r="E4741" s="1">
        <v>120837.36</v>
      </c>
      <c r="F4741" s="1">
        <v>51787.44</v>
      </c>
      <c r="G4741" s="50">
        <v>5</v>
      </c>
      <c r="H4741" s="50">
        <f t="shared" si="74"/>
        <v>1</v>
      </c>
    </row>
    <row r="4742" spans="1:8" x14ac:dyDescent="0.25">
      <c r="A4742" t="s">
        <v>5187</v>
      </c>
      <c r="B4742" t="s">
        <v>5019</v>
      </c>
      <c r="C4742" t="s">
        <v>5016</v>
      </c>
      <c r="D4742" s="1">
        <v>55676.160000000003</v>
      </c>
      <c r="E4742" s="1">
        <v>38973.311999999998</v>
      </c>
      <c r="F4742" s="1">
        <v>16702.848000000002</v>
      </c>
      <c r="G4742" s="50">
        <v>12</v>
      </c>
      <c r="H4742" s="50">
        <f t="shared" si="74"/>
        <v>1</v>
      </c>
    </row>
    <row r="4743" spans="1:8" x14ac:dyDescent="0.25">
      <c r="A4743" t="s">
        <v>5188</v>
      </c>
      <c r="B4743" t="s">
        <v>5025</v>
      </c>
      <c r="C4743" t="s">
        <v>5017</v>
      </c>
      <c r="D4743" s="1">
        <v>151951.79999999999</v>
      </c>
      <c r="E4743" s="1">
        <v>106366.26</v>
      </c>
      <c r="F4743" s="1">
        <v>45585.54</v>
      </c>
      <c r="G4743" s="50">
        <v>7</v>
      </c>
      <c r="H4743" s="50">
        <f t="shared" si="74"/>
        <v>1</v>
      </c>
    </row>
    <row r="4744" spans="1:8" x14ac:dyDescent="0.25">
      <c r="A4744" t="s">
        <v>5185</v>
      </c>
      <c r="B4744" t="s">
        <v>5019</v>
      </c>
      <c r="C4744" t="s">
        <v>5016</v>
      </c>
      <c r="D4744" s="1">
        <v>213186.6</v>
      </c>
      <c r="E4744" s="1">
        <v>149230.62</v>
      </c>
      <c r="F4744" s="1">
        <v>63955.98</v>
      </c>
      <c r="G4744" s="50">
        <v>6</v>
      </c>
      <c r="H4744" s="50">
        <f t="shared" si="74"/>
        <v>1</v>
      </c>
    </row>
    <row r="4745" spans="1:8" x14ac:dyDescent="0.25">
      <c r="A4745" t="s">
        <v>5190</v>
      </c>
      <c r="B4745" t="s">
        <v>5026</v>
      </c>
      <c r="C4745" t="s">
        <v>5016</v>
      </c>
      <c r="D4745" s="1">
        <v>413800.44</v>
      </c>
      <c r="E4745" s="1">
        <v>289660.30800000002</v>
      </c>
      <c r="F4745" s="1">
        <v>124140.132</v>
      </c>
      <c r="G4745" s="50">
        <v>12</v>
      </c>
      <c r="H4745" s="50">
        <f t="shared" si="74"/>
        <v>1</v>
      </c>
    </row>
    <row r="4746" spans="1:8" x14ac:dyDescent="0.25">
      <c r="A4746" t="s">
        <v>5190</v>
      </c>
      <c r="B4746" t="s">
        <v>5021</v>
      </c>
      <c r="C4746" t="s">
        <v>5013</v>
      </c>
      <c r="D4746" s="1">
        <v>239302</v>
      </c>
      <c r="E4746" s="1">
        <v>167511.4</v>
      </c>
      <c r="F4746" s="1">
        <v>71790.600000000006</v>
      </c>
      <c r="G4746" s="50">
        <v>7</v>
      </c>
      <c r="H4746" s="50">
        <f t="shared" si="74"/>
        <v>1</v>
      </c>
    </row>
    <row r="4747" spans="1:8" x14ac:dyDescent="0.25">
      <c r="A4747" t="s">
        <v>5185</v>
      </c>
      <c r="B4747" t="s">
        <v>5021</v>
      </c>
      <c r="C4747" t="s">
        <v>5015</v>
      </c>
      <c r="D4747" s="1">
        <v>168786.24</v>
      </c>
      <c r="E4747" s="1">
        <v>118150.368</v>
      </c>
      <c r="F4747" s="1">
        <v>50635.872000000003</v>
      </c>
      <c r="G4747" s="50">
        <v>6</v>
      </c>
      <c r="H4747" s="50">
        <f t="shared" si="74"/>
        <v>1</v>
      </c>
    </row>
    <row r="4748" spans="1:8" x14ac:dyDescent="0.25">
      <c r="A4748" t="s">
        <v>5185</v>
      </c>
      <c r="B4748" t="s">
        <v>5022</v>
      </c>
      <c r="C4748" t="s">
        <v>5016</v>
      </c>
      <c r="D4748" s="1">
        <v>224004</v>
      </c>
      <c r="E4748" s="1">
        <v>156802.79999999999</v>
      </c>
      <c r="F4748" s="1">
        <v>67201.2</v>
      </c>
      <c r="G4748" s="50">
        <v>12</v>
      </c>
      <c r="H4748" s="50">
        <f t="shared" si="74"/>
        <v>1</v>
      </c>
    </row>
    <row r="4749" spans="1:8" x14ac:dyDescent="0.25">
      <c r="A4749" t="s">
        <v>5191</v>
      </c>
      <c r="B4749" t="s">
        <v>5019</v>
      </c>
      <c r="C4749" t="s">
        <v>5017</v>
      </c>
      <c r="D4749" s="1">
        <v>350662.73</v>
      </c>
      <c r="E4749" s="1">
        <v>245463.91099999999</v>
      </c>
      <c r="F4749" s="1">
        <v>105198.819</v>
      </c>
      <c r="G4749" s="50">
        <v>11</v>
      </c>
      <c r="H4749" s="50">
        <f t="shared" si="74"/>
        <v>1</v>
      </c>
    </row>
    <row r="4750" spans="1:8" x14ac:dyDescent="0.25">
      <c r="A4750" t="s">
        <v>5184</v>
      </c>
      <c r="B4750" t="s">
        <v>5020</v>
      </c>
      <c r="C4750" t="s">
        <v>5013</v>
      </c>
      <c r="D4750" s="1">
        <v>157432</v>
      </c>
      <c r="E4750" s="1">
        <v>110202.4</v>
      </c>
      <c r="F4750" s="1">
        <v>47229.599999999999</v>
      </c>
      <c r="G4750" s="50">
        <v>8</v>
      </c>
      <c r="H4750" s="50">
        <f t="shared" si="74"/>
        <v>1</v>
      </c>
    </row>
    <row r="4751" spans="1:8" x14ac:dyDescent="0.25">
      <c r="A4751" t="s">
        <v>5191</v>
      </c>
      <c r="B4751" t="s">
        <v>5025</v>
      </c>
      <c r="C4751" t="s">
        <v>5013</v>
      </c>
      <c r="D4751" s="1">
        <v>153277.5</v>
      </c>
      <c r="E4751" s="1">
        <v>107294.25</v>
      </c>
      <c r="F4751" s="1">
        <v>45983.25</v>
      </c>
      <c r="G4751" s="50">
        <v>6</v>
      </c>
      <c r="H4751" s="50">
        <f t="shared" si="74"/>
        <v>1</v>
      </c>
    </row>
    <row r="4752" spans="1:8" x14ac:dyDescent="0.25">
      <c r="A4752" t="s">
        <v>5183</v>
      </c>
      <c r="B4752" t="s">
        <v>5022</v>
      </c>
      <c r="C4752" t="s">
        <v>5014</v>
      </c>
      <c r="D4752" s="1">
        <v>39181.800000000003</v>
      </c>
      <c r="E4752" s="1">
        <v>27427.26</v>
      </c>
      <c r="F4752" s="1">
        <v>11754.54</v>
      </c>
      <c r="G4752" s="50">
        <v>4</v>
      </c>
      <c r="H4752" s="50">
        <f t="shared" si="74"/>
        <v>1</v>
      </c>
    </row>
    <row r="4753" spans="1:8" x14ac:dyDescent="0.25">
      <c r="A4753" t="s">
        <v>5189</v>
      </c>
      <c r="B4753" t="s">
        <v>5026</v>
      </c>
      <c r="C4753" t="s">
        <v>5015</v>
      </c>
      <c r="D4753" s="1">
        <v>7509</v>
      </c>
      <c r="E4753" s="1">
        <v>5256.3</v>
      </c>
      <c r="F4753" s="1">
        <v>2252.6999999999998</v>
      </c>
      <c r="G4753" s="50">
        <v>1</v>
      </c>
      <c r="H4753" s="50">
        <f t="shared" si="74"/>
        <v>1</v>
      </c>
    </row>
    <row r="4754" spans="1:8" x14ac:dyDescent="0.25">
      <c r="A4754" t="s">
        <v>5187</v>
      </c>
      <c r="B4754" t="s">
        <v>5023</v>
      </c>
      <c r="C4754" t="s">
        <v>5013</v>
      </c>
      <c r="D4754" s="1">
        <v>224823.6</v>
      </c>
      <c r="E4754" s="1">
        <v>157376.51999999999</v>
      </c>
      <c r="F4754" s="1">
        <v>67447.08</v>
      </c>
      <c r="G4754" s="50">
        <v>9</v>
      </c>
      <c r="H4754" s="50">
        <f t="shared" si="74"/>
        <v>1</v>
      </c>
    </row>
    <row r="4755" spans="1:8" x14ac:dyDescent="0.25">
      <c r="A4755" t="s">
        <v>5190</v>
      </c>
      <c r="B4755" t="s">
        <v>5019</v>
      </c>
      <c r="C4755" t="s">
        <v>5017</v>
      </c>
      <c r="D4755" s="1">
        <v>31803.599999999999</v>
      </c>
      <c r="E4755" s="1">
        <v>22262.52</v>
      </c>
      <c r="F4755" s="1">
        <v>9541.08</v>
      </c>
      <c r="G4755" s="50">
        <v>10</v>
      </c>
      <c r="H4755" s="50">
        <f t="shared" si="74"/>
        <v>1</v>
      </c>
    </row>
    <row r="4756" spans="1:8" x14ac:dyDescent="0.25">
      <c r="A4756" t="s">
        <v>5188</v>
      </c>
      <c r="B4756" t="s">
        <v>5024</v>
      </c>
      <c r="C4756" t="s">
        <v>5017</v>
      </c>
      <c r="D4756" s="1">
        <v>44560.32</v>
      </c>
      <c r="E4756" s="1">
        <v>31192.223999999998</v>
      </c>
      <c r="F4756" s="1">
        <v>13368.096</v>
      </c>
      <c r="G4756" s="50">
        <v>2</v>
      </c>
      <c r="H4756" s="50">
        <f t="shared" si="74"/>
        <v>1</v>
      </c>
    </row>
    <row r="4757" spans="1:8" x14ac:dyDescent="0.25">
      <c r="A4757" t="s">
        <v>5192</v>
      </c>
      <c r="B4757" t="s">
        <v>5024</v>
      </c>
      <c r="C4757" t="s">
        <v>5014</v>
      </c>
      <c r="D4757" s="1">
        <v>244071</v>
      </c>
      <c r="E4757" s="1">
        <v>170849.7</v>
      </c>
      <c r="F4757" s="1">
        <v>73221.3</v>
      </c>
      <c r="G4757" s="50">
        <v>9</v>
      </c>
      <c r="H4757" s="50">
        <f t="shared" si="74"/>
        <v>1</v>
      </c>
    </row>
    <row r="4758" spans="1:8" x14ac:dyDescent="0.25">
      <c r="A4758" t="s">
        <v>5184</v>
      </c>
      <c r="B4758" t="s">
        <v>5023</v>
      </c>
      <c r="C4758" t="s">
        <v>5013</v>
      </c>
      <c r="D4758" s="1">
        <v>35393.4</v>
      </c>
      <c r="E4758" s="1">
        <v>24775.38</v>
      </c>
      <c r="F4758" s="1">
        <v>10618.02</v>
      </c>
      <c r="G4758" s="50">
        <v>4</v>
      </c>
      <c r="H4758" s="50">
        <f t="shared" si="74"/>
        <v>1</v>
      </c>
    </row>
    <row r="4759" spans="1:8" x14ac:dyDescent="0.25">
      <c r="A4759" t="s">
        <v>5186</v>
      </c>
      <c r="B4759" t="s">
        <v>5022</v>
      </c>
      <c r="C4759" t="s">
        <v>5015</v>
      </c>
      <c r="D4759" s="1">
        <v>224883</v>
      </c>
      <c r="E4759" s="1">
        <v>157418.1</v>
      </c>
      <c r="F4759" s="1">
        <v>67464.899999999994</v>
      </c>
      <c r="G4759" s="50">
        <v>9</v>
      </c>
      <c r="H4759" s="50">
        <f t="shared" si="74"/>
        <v>1</v>
      </c>
    </row>
    <row r="4760" spans="1:8" x14ac:dyDescent="0.25">
      <c r="A4760" t="s">
        <v>5186</v>
      </c>
      <c r="B4760" t="s">
        <v>5020</v>
      </c>
      <c r="C4760" t="s">
        <v>5017</v>
      </c>
      <c r="D4760" s="1">
        <v>313578</v>
      </c>
      <c r="E4760" s="1">
        <v>219504.6</v>
      </c>
      <c r="F4760" s="1">
        <v>94073.4</v>
      </c>
      <c r="G4760" s="50">
        <v>10</v>
      </c>
      <c r="H4760" s="50">
        <f t="shared" si="74"/>
        <v>1</v>
      </c>
    </row>
    <row r="4761" spans="1:8" x14ac:dyDescent="0.25">
      <c r="A4761" t="s">
        <v>5193</v>
      </c>
      <c r="B4761" t="s">
        <v>5025</v>
      </c>
      <c r="C4761" t="s">
        <v>5014</v>
      </c>
      <c r="D4761" s="1">
        <v>296124.64</v>
      </c>
      <c r="E4761" s="1">
        <v>207287.24799999999</v>
      </c>
      <c r="F4761" s="1">
        <v>88837.392000000007</v>
      </c>
      <c r="G4761" s="50">
        <v>8</v>
      </c>
      <c r="H4761" s="50">
        <f t="shared" si="74"/>
        <v>1</v>
      </c>
    </row>
    <row r="4762" spans="1:8" x14ac:dyDescent="0.25">
      <c r="A4762" t="s">
        <v>5186</v>
      </c>
      <c r="B4762" t="s">
        <v>5025</v>
      </c>
      <c r="C4762" t="s">
        <v>5014</v>
      </c>
      <c r="D4762" s="1">
        <v>60686.080000000002</v>
      </c>
      <c r="E4762" s="1">
        <v>42480.256000000001</v>
      </c>
      <c r="F4762" s="1">
        <v>18205.824000000001</v>
      </c>
      <c r="G4762" s="50">
        <v>8</v>
      </c>
      <c r="H4762" s="50">
        <f t="shared" si="74"/>
        <v>1</v>
      </c>
    </row>
    <row r="4763" spans="1:8" x14ac:dyDescent="0.25">
      <c r="A4763" t="s">
        <v>5189</v>
      </c>
      <c r="B4763" t="s">
        <v>5024</v>
      </c>
      <c r="C4763" t="s">
        <v>5017</v>
      </c>
      <c r="D4763" s="1">
        <v>22608.74</v>
      </c>
      <c r="E4763" s="1">
        <v>15826.118</v>
      </c>
      <c r="F4763" s="1">
        <v>6782.6220000000003</v>
      </c>
      <c r="G4763" s="50">
        <v>1</v>
      </c>
      <c r="H4763" s="50">
        <f t="shared" si="74"/>
        <v>1</v>
      </c>
    </row>
    <row r="4764" spans="1:8" x14ac:dyDescent="0.25">
      <c r="A4764" t="s">
        <v>5189</v>
      </c>
      <c r="B4764" t="s">
        <v>5025</v>
      </c>
      <c r="C4764" t="s">
        <v>5017</v>
      </c>
      <c r="D4764" s="1">
        <v>7448</v>
      </c>
      <c r="E4764" s="1">
        <v>5213.6000000000004</v>
      </c>
      <c r="F4764" s="1">
        <v>2234.4</v>
      </c>
      <c r="G4764" s="50">
        <v>2</v>
      </c>
      <c r="H4764" s="50">
        <f t="shared" si="74"/>
        <v>1</v>
      </c>
    </row>
    <row r="4765" spans="1:8" x14ac:dyDescent="0.25">
      <c r="A4765" t="s">
        <v>5193</v>
      </c>
      <c r="B4765" t="s">
        <v>5024</v>
      </c>
      <c r="C4765" t="s">
        <v>5016</v>
      </c>
      <c r="D4765" s="1">
        <v>91263</v>
      </c>
      <c r="E4765" s="1">
        <v>63884.1</v>
      </c>
      <c r="F4765" s="1">
        <v>27378.9</v>
      </c>
      <c r="G4765" s="50">
        <v>3</v>
      </c>
      <c r="H4765" s="50">
        <f t="shared" si="74"/>
        <v>1</v>
      </c>
    </row>
    <row r="4766" spans="1:8" x14ac:dyDescent="0.25">
      <c r="A4766" t="s">
        <v>5187</v>
      </c>
      <c r="B4766" t="s">
        <v>5020</v>
      </c>
      <c r="C4766" t="s">
        <v>5014</v>
      </c>
      <c r="D4766" s="1">
        <v>50682</v>
      </c>
      <c r="E4766" s="1">
        <v>35477.4</v>
      </c>
      <c r="F4766" s="1">
        <v>15204.6</v>
      </c>
      <c r="G4766" s="50">
        <v>3</v>
      </c>
      <c r="H4766" s="50">
        <f t="shared" si="74"/>
        <v>1</v>
      </c>
    </row>
    <row r="4767" spans="1:8" x14ac:dyDescent="0.25">
      <c r="A4767" t="s">
        <v>5191</v>
      </c>
      <c r="B4767" t="s">
        <v>5021</v>
      </c>
      <c r="C4767" t="s">
        <v>5014</v>
      </c>
      <c r="D4767" s="1">
        <v>34003.800000000003</v>
      </c>
      <c r="E4767" s="1">
        <v>23802.66</v>
      </c>
      <c r="F4767" s="1">
        <v>10201.14</v>
      </c>
      <c r="G4767" s="50">
        <v>1</v>
      </c>
      <c r="H4767" s="50">
        <f t="shared" si="74"/>
        <v>1</v>
      </c>
    </row>
    <row r="4768" spans="1:8" x14ac:dyDescent="0.25">
      <c r="A4768" t="s">
        <v>5190</v>
      </c>
      <c r="B4768" t="s">
        <v>5025</v>
      </c>
      <c r="C4768" t="s">
        <v>5017</v>
      </c>
      <c r="D4768" s="1">
        <v>253761.2</v>
      </c>
      <c r="E4768" s="1">
        <v>177632.84</v>
      </c>
      <c r="F4768" s="1">
        <v>76128.36</v>
      </c>
      <c r="G4768" s="50">
        <v>7</v>
      </c>
      <c r="H4768" s="50">
        <f t="shared" si="74"/>
        <v>1</v>
      </c>
    </row>
    <row r="4769" spans="1:8" x14ac:dyDescent="0.25">
      <c r="A4769" t="s">
        <v>5183</v>
      </c>
      <c r="B4769" t="s">
        <v>5025</v>
      </c>
      <c r="C4769" t="s">
        <v>5016</v>
      </c>
      <c r="D4769" s="1">
        <v>13873.68</v>
      </c>
      <c r="E4769" s="1">
        <v>9711.5759999999991</v>
      </c>
      <c r="F4769" s="1">
        <v>4162.1040000000003</v>
      </c>
      <c r="G4769" s="50">
        <v>2</v>
      </c>
      <c r="H4769" s="50">
        <f t="shared" si="74"/>
        <v>1</v>
      </c>
    </row>
    <row r="4770" spans="1:8" x14ac:dyDescent="0.25">
      <c r="A4770" t="s">
        <v>5189</v>
      </c>
      <c r="B4770" t="s">
        <v>5019</v>
      </c>
      <c r="C4770" t="s">
        <v>5015</v>
      </c>
      <c r="D4770" s="1">
        <v>65504</v>
      </c>
      <c r="E4770" s="1">
        <v>45852.800000000003</v>
      </c>
      <c r="F4770" s="1">
        <v>19651.2</v>
      </c>
      <c r="G4770" s="50">
        <v>8</v>
      </c>
      <c r="H4770" s="50">
        <f t="shared" si="74"/>
        <v>1</v>
      </c>
    </row>
    <row r="4771" spans="1:8" x14ac:dyDescent="0.25">
      <c r="A4771" t="s">
        <v>5194</v>
      </c>
      <c r="B4771" t="s">
        <v>5025</v>
      </c>
      <c r="C4771" t="s">
        <v>5017</v>
      </c>
      <c r="D4771" s="1">
        <v>4470.46</v>
      </c>
      <c r="E4771" s="1">
        <v>3129.3220000000001</v>
      </c>
      <c r="F4771" s="1">
        <v>1341.1379999999999</v>
      </c>
      <c r="G4771" s="50">
        <v>1</v>
      </c>
      <c r="H4771" s="50">
        <f t="shared" si="74"/>
        <v>1</v>
      </c>
    </row>
    <row r="4772" spans="1:8" x14ac:dyDescent="0.25">
      <c r="A4772" t="s">
        <v>5187</v>
      </c>
      <c r="B4772" t="s">
        <v>5025</v>
      </c>
      <c r="C4772" t="s">
        <v>5015</v>
      </c>
      <c r="D4772" s="1">
        <v>142158.39999999999</v>
      </c>
      <c r="E4772" s="1">
        <v>99510.88</v>
      </c>
      <c r="F4772" s="1">
        <v>42647.519999999997</v>
      </c>
      <c r="G4772" s="50">
        <v>4</v>
      </c>
      <c r="H4772" s="50">
        <f t="shared" si="74"/>
        <v>1</v>
      </c>
    </row>
    <row r="4773" spans="1:8" x14ac:dyDescent="0.25">
      <c r="A4773" t="s">
        <v>5193</v>
      </c>
      <c r="B4773" t="s">
        <v>5023</v>
      </c>
      <c r="C4773" t="s">
        <v>5013</v>
      </c>
      <c r="D4773" s="1">
        <v>88825</v>
      </c>
      <c r="E4773" s="1">
        <v>62177.5</v>
      </c>
      <c r="F4773" s="1">
        <v>26647.5</v>
      </c>
      <c r="G4773" s="50">
        <v>11</v>
      </c>
      <c r="H4773" s="50">
        <f t="shared" si="74"/>
        <v>1</v>
      </c>
    </row>
    <row r="4774" spans="1:8" x14ac:dyDescent="0.25">
      <c r="A4774" t="s">
        <v>5183</v>
      </c>
      <c r="B4774" t="s">
        <v>5024</v>
      </c>
      <c r="C4774" t="s">
        <v>5015</v>
      </c>
      <c r="D4774" s="1">
        <v>148308.84</v>
      </c>
      <c r="E4774" s="1">
        <v>103816.18799999999</v>
      </c>
      <c r="F4774" s="1">
        <v>44492.652000000002</v>
      </c>
      <c r="G4774" s="50">
        <v>6</v>
      </c>
      <c r="H4774" s="50">
        <f t="shared" si="74"/>
        <v>1</v>
      </c>
    </row>
    <row r="4775" spans="1:8" x14ac:dyDescent="0.25">
      <c r="A4775" t="s">
        <v>5187</v>
      </c>
      <c r="B4775" t="s">
        <v>5025</v>
      </c>
      <c r="C4775" t="s">
        <v>5017</v>
      </c>
      <c r="D4775" s="1">
        <v>57732.4</v>
      </c>
      <c r="E4775" s="1">
        <v>40412.68</v>
      </c>
      <c r="F4775" s="1">
        <v>17319.72</v>
      </c>
      <c r="G4775" s="50">
        <v>4</v>
      </c>
      <c r="H4775" s="50">
        <f t="shared" si="74"/>
        <v>1</v>
      </c>
    </row>
    <row r="4776" spans="1:8" x14ac:dyDescent="0.25">
      <c r="A4776" t="s">
        <v>5191</v>
      </c>
      <c r="B4776" t="s">
        <v>5020</v>
      </c>
      <c r="C4776" t="s">
        <v>5014</v>
      </c>
      <c r="D4776" s="1">
        <v>118260</v>
      </c>
      <c r="E4776" s="1">
        <v>82782</v>
      </c>
      <c r="F4776" s="1">
        <v>35478</v>
      </c>
      <c r="G4776" s="50">
        <v>6</v>
      </c>
      <c r="H4776" s="50">
        <f t="shared" si="74"/>
        <v>1</v>
      </c>
    </row>
    <row r="4777" spans="1:8" x14ac:dyDescent="0.25">
      <c r="A4777" t="s">
        <v>5192</v>
      </c>
      <c r="B4777" t="s">
        <v>5024</v>
      </c>
      <c r="C4777" t="s">
        <v>5015</v>
      </c>
      <c r="D4777" s="1">
        <v>52832.160000000003</v>
      </c>
      <c r="E4777" s="1">
        <v>36982.512000000002</v>
      </c>
      <c r="F4777" s="1">
        <v>15849.647999999999</v>
      </c>
      <c r="G4777" s="50">
        <v>8</v>
      </c>
      <c r="H4777" s="50">
        <f t="shared" si="74"/>
        <v>1</v>
      </c>
    </row>
    <row r="4778" spans="1:8" x14ac:dyDescent="0.25">
      <c r="A4778" t="s">
        <v>5190</v>
      </c>
      <c r="B4778" t="s">
        <v>5024</v>
      </c>
      <c r="C4778" t="s">
        <v>5016</v>
      </c>
      <c r="D4778" s="1">
        <v>75573</v>
      </c>
      <c r="E4778" s="1">
        <v>52901.1</v>
      </c>
      <c r="F4778" s="1">
        <v>22671.9</v>
      </c>
      <c r="G4778" s="50">
        <v>3</v>
      </c>
      <c r="H4778" s="50">
        <f t="shared" si="74"/>
        <v>1</v>
      </c>
    </row>
    <row r="4779" spans="1:8" x14ac:dyDescent="0.25">
      <c r="A4779" t="s">
        <v>5194</v>
      </c>
      <c r="B4779" t="s">
        <v>5020</v>
      </c>
      <c r="C4779" t="s">
        <v>5017</v>
      </c>
      <c r="D4779" s="1">
        <v>123822.72</v>
      </c>
      <c r="E4779" s="1">
        <v>86675.903999999995</v>
      </c>
      <c r="F4779" s="1">
        <v>37146.815999999999</v>
      </c>
      <c r="G4779" s="50">
        <v>4</v>
      </c>
      <c r="H4779" s="50">
        <f t="shared" si="74"/>
        <v>1</v>
      </c>
    </row>
    <row r="4780" spans="1:8" x14ac:dyDescent="0.25">
      <c r="A4780" t="s">
        <v>5192</v>
      </c>
      <c r="B4780" t="s">
        <v>5019</v>
      </c>
      <c r="C4780" t="s">
        <v>5017</v>
      </c>
      <c r="D4780" s="1">
        <v>67272</v>
      </c>
      <c r="E4780" s="1">
        <v>47090.400000000001</v>
      </c>
      <c r="F4780" s="1">
        <v>20181.599999999999</v>
      </c>
      <c r="G4780" s="50">
        <v>3</v>
      </c>
      <c r="H4780" s="50">
        <f t="shared" si="74"/>
        <v>1</v>
      </c>
    </row>
    <row r="4781" spans="1:8" x14ac:dyDescent="0.25">
      <c r="A4781" t="s">
        <v>5190</v>
      </c>
      <c r="B4781" t="s">
        <v>5024</v>
      </c>
      <c r="C4781" t="s">
        <v>5015</v>
      </c>
      <c r="D4781" s="1">
        <v>299200</v>
      </c>
      <c r="E4781" s="1">
        <v>209440</v>
      </c>
      <c r="F4781" s="1">
        <v>89760</v>
      </c>
      <c r="G4781" s="50">
        <v>11</v>
      </c>
      <c r="H4781" s="50">
        <f t="shared" si="74"/>
        <v>1</v>
      </c>
    </row>
    <row r="4782" spans="1:8" x14ac:dyDescent="0.25">
      <c r="A4782" t="s">
        <v>5184</v>
      </c>
      <c r="B4782" t="s">
        <v>5021</v>
      </c>
      <c r="C4782" t="s">
        <v>5015</v>
      </c>
      <c r="D4782" s="1">
        <v>43344</v>
      </c>
      <c r="E4782" s="1">
        <v>30340.799999999999</v>
      </c>
      <c r="F4782" s="1">
        <v>13003.2</v>
      </c>
      <c r="G4782" s="50">
        <v>9</v>
      </c>
      <c r="H4782" s="50">
        <f t="shared" si="74"/>
        <v>1</v>
      </c>
    </row>
    <row r="4783" spans="1:8" x14ac:dyDescent="0.25">
      <c r="A4783" t="s">
        <v>5185</v>
      </c>
      <c r="B4783" t="s">
        <v>5023</v>
      </c>
      <c r="C4783" t="s">
        <v>5013</v>
      </c>
      <c r="D4783" s="1">
        <v>143846.56</v>
      </c>
      <c r="E4783" s="1">
        <v>100692.592</v>
      </c>
      <c r="F4783" s="1">
        <v>43153.968000000001</v>
      </c>
      <c r="G4783" s="50">
        <v>11</v>
      </c>
      <c r="H4783" s="50">
        <f t="shared" si="74"/>
        <v>1</v>
      </c>
    </row>
    <row r="4784" spans="1:8" x14ac:dyDescent="0.25">
      <c r="A4784" t="s">
        <v>5192</v>
      </c>
      <c r="B4784" t="s">
        <v>5023</v>
      </c>
      <c r="C4784" t="s">
        <v>5016</v>
      </c>
      <c r="D4784" s="1">
        <v>260359</v>
      </c>
      <c r="E4784" s="1">
        <v>182251.3</v>
      </c>
      <c r="F4784" s="1">
        <v>78107.7</v>
      </c>
      <c r="G4784" s="50">
        <v>11</v>
      </c>
      <c r="H4784" s="50">
        <f t="shared" si="74"/>
        <v>1</v>
      </c>
    </row>
    <row r="4785" spans="1:8" x14ac:dyDescent="0.25">
      <c r="A4785" t="s">
        <v>5194</v>
      </c>
      <c r="B4785" t="s">
        <v>5026</v>
      </c>
      <c r="C4785" t="s">
        <v>5014</v>
      </c>
      <c r="D4785" s="1">
        <v>307216</v>
      </c>
      <c r="E4785" s="1">
        <v>215051.2</v>
      </c>
      <c r="F4785" s="1">
        <v>92164.800000000003</v>
      </c>
      <c r="G4785" s="50">
        <v>10</v>
      </c>
      <c r="H4785" s="50">
        <f t="shared" si="74"/>
        <v>1</v>
      </c>
    </row>
    <row r="4786" spans="1:8" x14ac:dyDescent="0.25">
      <c r="A4786" t="s">
        <v>5187</v>
      </c>
      <c r="B4786" t="s">
        <v>5022</v>
      </c>
      <c r="C4786" t="s">
        <v>5014</v>
      </c>
      <c r="D4786" s="1">
        <v>13338.87</v>
      </c>
      <c r="E4786" s="1">
        <v>9337.2090000000007</v>
      </c>
      <c r="F4786" s="1">
        <v>4001.6610000000001</v>
      </c>
      <c r="G4786" s="50">
        <v>1</v>
      </c>
      <c r="H4786" s="50">
        <f t="shared" si="74"/>
        <v>1</v>
      </c>
    </row>
    <row r="4787" spans="1:8" x14ac:dyDescent="0.25">
      <c r="A4787" t="s">
        <v>5189</v>
      </c>
      <c r="B4787" t="s">
        <v>5025</v>
      </c>
      <c r="C4787" t="s">
        <v>5017</v>
      </c>
      <c r="D4787" s="1">
        <v>65981.8</v>
      </c>
      <c r="E4787" s="1">
        <v>46187.26</v>
      </c>
      <c r="F4787" s="1">
        <v>19794.54</v>
      </c>
      <c r="G4787" s="50">
        <v>10</v>
      </c>
      <c r="H4787" s="50">
        <f t="shared" si="74"/>
        <v>1</v>
      </c>
    </row>
    <row r="4788" spans="1:8" x14ac:dyDescent="0.25">
      <c r="A4788" t="s">
        <v>5189</v>
      </c>
      <c r="B4788" t="s">
        <v>5021</v>
      </c>
      <c r="C4788" t="s">
        <v>5013</v>
      </c>
      <c r="D4788" s="1">
        <v>58470</v>
      </c>
      <c r="E4788" s="1">
        <v>40929</v>
      </c>
      <c r="F4788" s="1">
        <v>17541</v>
      </c>
      <c r="G4788" s="50">
        <v>3</v>
      </c>
      <c r="H4788" s="50">
        <f t="shared" si="74"/>
        <v>1</v>
      </c>
    </row>
    <row r="4789" spans="1:8" x14ac:dyDescent="0.25">
      <c r="A4789" t="s">
        <v>5193</v>
      </c>
      <c r="B4789" t="s">
        <v>5021</v>
      </c>
      <c r="C4789" t="s">
        <v>5016</v>
      </c>
      <c r="D4789" s="1">
        <v>135373.70000000001</v>
      </c>
      <c r="E4789" s="1">
        <v>94761.59</v>
      </c>
      <c r="F4789" s="1">
        <v>40612.11</v>
      </c>
      <c r="G4789" s="50">
        <v>7</v>
      </c>
      <c r="H4789" s="50">
        <f t="shared" si="74"/>
        <v>1</v>
      </c>
    </row>
    <row r="4790" spans="1:8" x14ac:dyDescent="0.25">
      <c r="A4790" t="s">
        <v>5187</v>
      </c>
      <c r="B4790" t="s">
        <v>5024</v>
      </c>
      <c r="C4790" t="s">
        <v>5013</v>
      </c>
      <c r="D4790" s="1">
        <v>52412</v>
      </c>
      <c r="E4790" s="1">
        <v>36688.400000000001</v>
      </c>
      <c r="F4790" s="1">
        <v>15723.6</v>
      </c>
      <c r="G4790" s="50">
        <v>4</v>
      </c>
      <c r="H4790" s="50">
        <f t="shared" si="74"/>
        <v>1</v>
      </c>
    </row>
    <row r="4791" spans="1:8" x14ac:dyDescent="0.25">
      <c r="A4791" t="s">
        <v>5185</v>
      </c>
      <c r="B4791" t="s">
        <v>5026</v>
      </c>
      <c r="C4791" t="s">
        <v>5013</v>
      </c>
      <c r="D4791" s="1">
        <v>317124</v>
      </c>
      <c r="E4791" s="1">
        <v>221986.8</v>
      </c>
      <c r="F4791" s="1">
        <v>95137.2</v>
      </c>
      <c r="G4791" s="50">
        <v>9</v>
      </c>
      <c r="H4791" s="50">
        <f t="shared" si="74"/>
        <v>1</v>
      </c>
    </row>
    <row r="4792" spans="1:8" x14ac:dyDescent="0.25">
      <c r="A4792" t="s">
        <v>5193</v>
      </c>
      <c r="B4792" t="s">
        <v>5019</v>
      </c>
      <c r="C4792" t="s">
        <v>5015</v>
      </c>
      <c r="D4792" s="1">
        <v>7817.28</v>
      </c>
      <c r="E4792" s="1">
        <v>5472.0959999999995</v>
      </c>
      <c r="F4792" s="1">
        <v>2345.1840000000002</v>
      </c>
      <c r="G4792" s="50">
        <v>1</v>
      </c>
      <c r="H4792" s="50">
        <f t="shared" si="74"/>
        <v>1</v>
      </c>
    </row>
    <row r="4793" spans="1:8" x14ac:dyDescent="0.25">
      <c r="A4793" t="s">
        <v>5194</v>
      </c>
      <c r="B4793" t="s">
        <v>5019</v>
      </c>
      <c r="C4793" t="s">
        <v>5014</v>
      </c>
      <c r="D4793" s="1">
        <v>246941.7</v>
      </c>
      <c r="E4793" s="1">
        <v>172859.19</v>
      </c>
      <c r="F4793" s="1">
        <v>74082.509999999995</v>
      </c>
      <c r="G4793" s="50">
        <v>10</v>
      </c>
      <c r="H4793" s="50">
        <f t="shared" si="74"/>
        <v>1</v>
      </c>
    </row>
    <row r="4794" spans="1:8" x14ac:dyDescent="0.25">
      <c r="A4794" t="s">
        <v>5183</v>
      </c>
      <c r="B4794" t="s">
        <v>5021</v>
      </c>
      <c r="C4794" t="s">
        <v>5014</v>
      </c>
      <c r="D4794" s="1">
        <v>112327.67999999999</v>
      </c>
      <c r="E4794" s="1">
        <v>78629.376000000004</v>
      </c>
      <c r="F4794" s="1">
        <v>33698.303999999996</v>
      </c>
      <c r="G4794" s="50">
        <v>8</v>
      </c>
      <c r="H4794" s="50">
        <f t="shared" si="74"/>
        <v>1</v>
      </c>
    </row>
    <row r="4795" spans="1:8" x14ac:dyDescent="0.25">
      <c r="A4795" t="s">
        <v>5184</v>
      </c>
      <c r="B4795" t="s">
        <v>5023</v>
      </c>
      <c r="C4795" t="s">
        <v>5015</v>
      </c>
      <c r="D4795" s="1">
        <v>30328</v>
      </c>
      <c r="E4795" s="1">
        <v>21229.599999999999</v>
      </c>
      <c r="F4795" s="1">
        <v>9098.4</v>
      </c>
      <c r="G4795" s="50">
        <v>4</v>
      </c>
      <c r="H4795" s="50">
        <f t="shared" si="74"/>
        <v>1</v>
      </c>
    </row>
    <row r="4796" spans="1:8" x14ac:dyDescent="0.25">
      <c r="A4796" t="s">
        <v>5188</v>
      </c>
      <c r="B4796" t="s">
        <v>5022</v>
      </c>
      <c r="C4796" t="s">
        <v>5016</v>
      </c>
      <c r="D4796" s="1">
        <v>21123</v>
      </c>
      <c r="E4796" s="1">
        <v>14786.1</v>
      </c>
      <c r="F4796" s="1">
        <v>6336.9</v>
      </c>
      <c r="G4796" s="50">
        <v>9</v>
      </c>
      <c r="H4796" s="50">
        <f t="shared" si="74"/>
        <v>1</v>
      </c>
    </row>
    <row r="4797" spans="1:8" x14ac:dyDescent="0.25">
      <c r="A4797" t="s">
        <v>5183</v>
      </c>
      <c r="B4797" t="s">
        <v>5024</v>
      </c>
      <c r="C4797" t="s">
        <v>5013</v>
      </c>
      <c r="D4797" s="1">
        <v>262750</v>
      </c>
      <c r="E4797" s="1">
        <v>183925</v>
      </c>
      <c r="F4797" s="1">
        <v>78825</v>
      </c>
      <c r="G4797" s="50">
        <v>10</v>
      </c>
      <c r="H4797" s="50">
        <f t="shared" si="74"/>
        <v>1</v>
      </c>
    </row>
    <row r="4798" spans="1:8" x14ac:dyDescent="0.25">
      <c r="A4798" t="s">
        <v>5189</v>
      </c>
      <c r="B4798" t="s">
        <v>5022</v>
      </c>
      <c r="C4798" t="s">
        <v>5015</v>
      </c>
      <c r="D4798" s="1">
        <v>25792</v>
      </c>
      <c r="E4798" s="1">
        <v>18054.400000000001</v>
      </c>
      <c r="F4798" s="1">
        <v>7737.6</v>
      </c>
      <c r="G4798" s="50">
        <v>1</v>
      </c>
      <c r="H4798" s="50">
        <f t="shared" si="74"/>
        <v>1</v>
      </c>
    </row>
    <row r="4799" spans="1:8" x14ac:dyDescent="0.25">
      <c r="A4799" t="s">
        <v>5193</v>
      </c>
      <c r="B4799" t="s">
        <v>5023</v>
      </c>
      <c r="C4799" t="s">
        <v>5016</v>
      </c>
      <c r="D4799" s="1">
        <v>66112.2</v>
      </c>
      <c r="E4799" s="1">
        <v>46278.54</v>
      </c>
      <c r="F4799" s="1">
        <v>19833.66</v>
      </c>
      <c r="G4799" s="50">
        <v>7</v>
      </c>
      <c r="H4799" s="50">
        <f t="shared" si="74"/>
        <v>1</v>
      </c>
    </row>
    <row r="4800" spans="1:8" x14ac:dyDescent="0.25">
      <c r="A4800" t="s">
        <v>5184</v>
      </c>
      <c r="B4800" t="s">
        <v>5019</v>
      </c>
      <c r="C4800" t="s">
        <v>5015</v>
      </c>
      <c r="D4800" s="1">
        <v>119538.32</v>
      </c>
      <c r="E4800" s="1">
        <v>83676.823999999993</v>
      </c>
      <c r="F4800" s="1">
        <v>35861.495999999999</v>
      </c>
      <c r="G4800" s="50">
        <v>11</v>
      </c>
      <c r="H4800" s="50">
        <f t="shared" si="74"/>
        <v>1</v>
      </c>
    </row>
    <row r="4801" spans="1:8" x14ac:dyDescent="0.25">
      <c r="A4801" t="s">
        <v>5188</v>
      </c>
      <c r="B4801" t="s">
        <v>5021</v>
      </c>
      <c r="C4801" t="s">
        <v>5015</v>
      </c>
      <c r="D4801" s="1">
        <v>172134.6</v>
      </c>
      <c r="E4801" s="1">
        <v>120494.22</v>
      </c>
      <c r="F4801" s="1">
        <v>51640.38</v>
      </c>
      <c r="G4801" s="50">
        <v>6</v>
      </c>
      <c r="H4801" s="50">
        <f t="shared" si="74"/>
        <v>1</v>
      </c>
    </row>
    <row r="4802" spans="1:8" x14ac:dyDescent="0.25">
      <c r="A4802" t="s">
        <v>5188</v>
      </c>
      <c r="B4802" t="s">
        <v>5026</v>
      </c>
      <c r="C4802" t="s">
        <v>5016</v>
      </c>
      <c r="D4802" s="1">
        <v>20398</v>
      </c>
      <c r="E4802" s="1">
        <v>14278.6</v>
      </c>
      <c r="F4802" s="1">
        <v>6119.4</v>
      </c>
      <c r="G4802" s="50">
        <v>7</v>
      </c>
      <c r="H4802" s="50">
        <f t="shared" si="74"/>
        <v>1</v>
      </c>
    </row>
    <row r="4803" spans="1:8" x14ac:dyDescent="0.25">
      <c r="A4803" t="s">
        <v>5190</v>
      </c>
      <c r="B4803" t="s">
        <v>5023</v>
      </c>
      <c r="C4803" t="s">
        <v>5014</v>
      </c>
      <c r="D4803" s="1">
        <v>69421.440000000002</v>
      </c>
      <c r="E4803" s="1">
        <v>48595.008000000002</v>
      </c>
      <c r="F4803" s="1">
        <v>20826.432000000001</v>
      </c>
      <c r="G4803" s="50">
        <v>11</v>
      </c>
      <c r="H4803" s="50">
        <f t="shared" ref="H4803:H4866" si="75">SUBTOTAL(103,A4803)</f>
        <v>1</v>
      </c>
    </row>
    <row r="4804" spans="1:8" x14ac:dyDescent="0.25">
      <c r="A4804" t="s">
        <v>5188</v>
      </c>
      <c r="B4804" t="s">
        <v>5026</v>
      </c>
      <c r="C4804" t="s">
        <v>5013</v>
      </c>
      <c r="D4804" s="1">
        <v>34953.120000000003</v>
      </c>
      <c r="E4804" s="1">
        <v>24467.184000000001</v>
      </c>
      <c r="F4804" s="1">
        <v>10485.936</v>
      </c>
      <c r="G4804" s="50">
        <v>1</v>
      </c>
      <c r="H4804" s="50">
        <f t="shared" si="75"/>
        <v>1</v>
      </c>
    </row>
    <row r="4805" spans="1:8" x14ac:dyDescent="0.25">
      <c r="A4805" t="s">
        <v>5186</v>
      </c>
      <c r="B4805" t="s">
        <v>5025</v>
      </c>
      <c r="C4805" t="s">
        <v>5015</v>
      </c>
      <c r="D4805" s="1">
        <v>124828</v>
      </c>
      <c r="E4805" s="1">
        <v>87379.6</v>
      </c>
      <c r="F4805" s="1">
        <v>37448.400000000001</v>
      </c>
      <c r="G4805" s="50">
        <v>11</v>
      </c>
      <c r="H4805" s="50">
        <f t="shared" si="75"/>
        <v>1</v>
      </c>
    </row>
    <row r="4806" spans="1:8" x14ac:dyDescent="0.25">
      <c r="A4806" t="s">
        <v>5183</v>
      </c>
      <c r="B4806" t="s">
        <v>5025</v>
      </c>
      <c r="C4806" t="s">
        <v>5017</v>
      </c>
      <c r="D4806" s="1">
        <v>90763.199999999997</v>
      </c>
      <c r="E4806" s="1">
        <v>63534.239999999998</v>
      </c>
      <c r="F4806" s="1">
        <v>27228.959999999999</v>
      </c>
      <c r="G4806" s="50">
        <v>10</v>
      </c>
      <c r="H4806" s="50">
        <f t="shared" si="75"/>
        <v>1</v>
      </c>
    </row>
    <row r="4807" spans="1:8" x14ac:dyDescent="0.25">
      <c r="A4807" t="s">
        <v>5188</v>
      </c>
      <c r="B4807" t="s">
        <v>5019</v>
      </c>
      <c r="C4807" t="s">
        <v>5014</v>
      </c>
      <c r="D4807" s="1">
        <v>265912</v>
      </c>
      <c r="E4807" s="1">
        <v>186138.4</v>
      </c>
      <c r="F4807" s="1">
        <v>79773.600000000006</v>
      </c>
      <c r="G4807" s="50">
        <v>8</v>
      </c>
      <c r="H4807" s="50">
        <f t="shared" si="75"/>
        <v>1</v>
      </c>
    </row>
    <row r="4808" spans="1:8" x14ac:dyDescent="0.25">
      <c r="A4808" t="s">
        <v>5194</v>
      </c>
      <c r="B4808" t="s">
        <v>5025</v>
      </c>
      <c r="C4808" t="s">
        <v>5015</v>
      </c>
      <c r="D4808" s="1">
        <v>161880.18</v>
      </c>
      <c r="E4808" s="1">
        <v>113316.126</v>
      </c>
      <c r="F4808" s="1">
        <v>48564.053999999996</v>
      </c>
      <c r="G4808" s="50">
        <v>11</v>
      </c>
      <c r="H4808" s="50">
        <f t="shared" si="75"/>
        <v>1</v>
      </c>
    </row>
    <row r="4809" spans="1:8" x14ac:dyDescent="0.25">
      <c r="A4809" t="s">
        <v>5184</v>
      </c>
      <c r="B4809" t="s">
        <v>5019</v>
      </c>
      <c r="C4809" t="s">
        <v>5015</v>
      </c>
      <c r="D4809" s="1">
        <v>80330.8</v>
      </c>
      <c r="E4809" s="1">
        <v>56231.56</v>
      </c>
      <c r="F4809" s="1">
        <v>24099.24</v>
      </c>
      <c r="G4809" s="50">
        <v>4</v>
      </c>
      <c r="H4809" s="50">
        <f t="shared" si="75"/>
        <v>1</v>
      </c>
    </row>
    <row r="4810" spans="1:8" x14ac:dyDescent="0.25">
      <c r="A4810" t="s">
        <v>5194</v>
      </c>
      <c r="B4810" t="s">
        <v>5020</v>
      </c>
      <c r="C4810" t="s">
        <v>5013</v>
      </c>
      <c r="D4810" s="1">
        <v>453182.4</v>
      </c>
      <c r="E4810" s="1">
        <v>317227.68</v>
      </c>
      <c r="F4810" s="1">
        <v>135954.72</v>
      </c>
      <c r="G4810" s="50">
        <v>12</v>
      </c>
      <c r="H4810" s="50">
        <f t="shared" si="75"/>
        <v>1</v>
      </c>
    </row>
    <row r="4811" spans="1:8" x14ac:dyDescent="0.25">
      <c r="A4811" t="s">
        <v>5187</v>
      </c>
      <c r="B4811" t="s">
        <v>5021</v>
      </c>
      <c r="C4811" t="s">
        <v>5015</v>
      </c>
      <c r="D4811" s="1">
        <v>208622.96</v>
      </c>
      <c r="E4811" s="1">
        <v>146036.07199999999</v>
      </c>
      <c r="F4811" s="1">
        <v>62586.887999999999</v>
      </c>
      <c r="G4811" s="50">
        <v>7</v>
      </c>
      <c r="H4811" s="50">
        <f t="shared" si="75"/>
        <v>1</v>
      </c>
    </row>
    <row r="4812" spans="1:8" x14ac:dyDescent="0.25">
      <c r="A4812" t="s">
        <v>5186</v>
      </c>
      <c r="B4812" t="s">
        <v>5022</v>
      </c>
      <c r="C4812" t="s">
        <v>5015</v>
      </c>
      <c r="D4812" s="1">
        <v>88180.68</v>
      </c>
      <c r="E4812" s="1">
        <v>61726.476000000002</v>
      </c>
      <c r="F4812" s="1">
        <v>26454.204000000002</v>
      </c>
      <c r="G4812" s="50">
        <v>3</v>
      </c>
      <c r="H4812" s="50">
        <f t="shared" si="75"/>
        <v>1</v>
      </c>
    </row>
    <row r="4813" spans="1:8" x14ac:dyDescent="0.25">
      <c r="A4813" t="s">
        <v>5192</v>
      </c>
      <c r="B4813" t="s">
        <v>5022</v>
      </c>
      <c r="C4813" t="s">
        <v>5016</v>
      </c>
      <c r="D4813" s="1">
        <v>22731.07</v>
      </c>
      <c r="E4813" s="1">
        <v>15911.749</v>
      </c>
      <c r="F4813" s="1">
        <v>6819.3209999999999</v>
      </c>
      <c r="G4813" s="50">
        <v>1</v>
      </c>
      <c r="H4813" s="50">
        <f t="shared" si="75"/>
        <v>1</v>
      </c>
    </row>
    <row r="4814" spans="1:8" x14ac:dyDescent="0.25">
      <c r="A4814" t="s">
        <v>5194</v>
      </c>
      <c r="B4814" t="s">
        <v>5024</v>
      </c>
      <c r="C4814" t="s">
        <v>5013</v>
      </c>
      <c r="D4814" s="1">
        <v>32793</v>
      </c>
      <c r="E4814" s="1">
        <v>22955.1</v>
      </c>
      <c r="F4814" s="1">
        <v>9837.9</v>
      </c>
      <c r="G4814" s="50">
        <v>3</v>
      </c>
      <c r="H4814" s="50">
        <f t="shared" si="75"/>
        <v>1</v>
      </c>
    </row>
    <row r="4815" spans="1:8" x14ac:dyDescent="0.25">
      <c r="A4815" t="s">
        <v>5190</v>
      </c>
      <c r="B4815" t="s">
        <v>5026</v>
      </c>
      <c r="C4815" t="s">
        <v>5016</v>
      </c>
      <c r="D4815" s="1">
        <v>48728.160000000003</v>
      </c>
      <c r="E4815" s="1">
        <v>34109.712</v>
      </c>
      <c r="F4815" s="1">
        <v>14618.448</v>
      </c>
      <c r="G4815" s="50">
        <v>12</v>
      </c>
      <c r="H4815" s="50">
        <f t="shared" si="75"/>
        <v>1</v>
      </c>
    </row>
    <row r="4816" spans="1:8" x14ac:dyDescent="0.25">
      <c r="A4816" t="s">
        <v>5187</v>
      </c>
      <c r="B4816" t="s">
        <v>5022</v>
      </c>
      <c r="C4816" t="s">
        <v>5013</v>
      </c>
      <c r="D4816" s="1">
        <v>65076.7</v>
      </c>
      <c r="E4816" s="1">
        <v>45553.69</v>
      </c>
      <c r="F4816" s="1">
        <v>19523.009999999998</v>
      </c>
      <c r="G4816" s="50">
        <v>10</v>
      </c>
      <c r="H4816" s="50">
        <f t="shared" si="75"/>
        <v>1</v>
      </c>
    </row>
    <row r="4817" spans="1:8" x14ac:dyDescent="0.25">
      <c r="A4817" t="s">
        <v>5185</v>
      </c>
      <c r="B4817" t="s">
        <v>5025</v>
      </c>
      <c r="C4817" t="s">
        <v>5013</v>
      </c>
      <c r="D4817" s="1">
        <v>157823.4</v>
      </c>
      <c r="E4817" s="1">
        <v>110476.38</v>
      </c>
      <c r="F4817" s="1">
        <v>47347.02</v>
      </c>
      <c r="G4817" s="50">
        <v>6</v>
      </c>
      <c r="H4817" s="50">
        <f t="shared" si="75"/>
        <v>1</v>
      </c>
    </row>
    <row r="4818" spans="1:8" x14ac:dyDescent="0.25">
      <c r="A4818" t="s">
        <v>5191</v>
      </c>
      <c r="B4818" t="s">
        <v>5021</v>
      </c>
      <c r="C4818" t="s">
        <v>5015</v>
      </c>
      <c r="D4818" s="1">
        <v>138535.74</v>
      </c>
      <c r="E4818" s="1">
        <v>96975.017999999996</v>
      </c>
      <c r="F4818" s="1">
        <v>41560.722000000002</v>
      </c>
      <c r="G4818" s="50">
        <v>7</v>
      </c>
      <c r="H4818" s="50">
        <f t="shared" si="75"/>
        <v>1</v>
      </c>
    </row>
    <row r="4819" spans="1:8" x14ac:dyDescent="0.25">
      <c r="A4819" t="s">
        <v>5186</v>
      </c>
      <c r="B4819" t="s">
        <v>5020</v>
      </c>
      <c r="C4819" t="s">
        <v>5017</v>
      </c>
      <c r="D4819" s="1">
        <v>28632.12</v>
      </c>
      <c r="E4819" s="1">
        <v>20042.484</v>
      </c>
      <c r="F4819" s="1">
        <v>8589.6360000000004</v>
      </c>
      <c r="G4819" s="50">
        <v>11</v>
      </c>
      <c r="H4819" s="50">
        <f t="shared" si="75"/>
        <v>1</v>
      </c>
    </row>
    <row r="4820" spans="1:8" x14ac:dyDescent="0.25">
      <c r="A4820" t="s">
        <v>5184</v>
      </c>
      <c r="B4820" t="s">
        <v>5021</v>
      </c>
      <c r="C4820" t="s">
        <v>5015</v>
      </c>
      <c r="D4820" s="1">
        <v>178193.52</v>
      </c>
      <c r="E4820" s="1">
        <v>124735.46400000001</v>
      </c>
      <c r="F4820" s="1">
        <v>53458.055999999997</v>
      </c>
      <c r="G4820" s="50">
        <v>12</v>
      </c>
      <c r="H4820" s="50">
        <f t="shared" si="75"/>
        <v>1</v>
      </c>
    </row>
    <row r="4821" spans="1:8" x14ac:dyDescent="0.25">
      <c r="A4821" t="s">
        <v>5190</v>
      </c>
      <c r="B4821" t="s">
        <v>5019</v>
      </c>
      <c r="C4821" t="s">
        <v>5013</v>
      </c>
      <c r="D4821" s="1">
        <v>18675</v>
      </c>
      <c r="E4821" s="1">
        <v>13072.5</v>
      </c>
      <c r="F4821" s="1">
        <v>5602.5</v>
      </c>
      <c r="G4821" s="50">
        <v>1</v>
      </c>
      <c r="H4821" s="50">
        <f t="shared" si="75"/>
        <v>1</v>
      </c>
    </row>
    <row r="4822" spans="1:8" x14ac:dyDescent="0.25">
      <c r="A4822" t="s">
        <v>5192</v>
      </c>
      <c r="B4822" t="s">
        <v>5024</v>
      </c>
      <c r="C4822" t="s">
        <v>5014</v>
      </c>
      <c r="D4822" s="1">
        <v>343029.06</v>
      </c>
      <c r="E4822" s="1">
        <v>240120.342</v>
      </c>
      <c r="F4822" s="1">
        <v>102908.71799999999</v>
      </c>
      <c r="G4822" s="50">
        <v>11</v>
      </c>
      <c r="H4822" s="50">
        <f t="shared" si="75"/>
        <v>1</v>
      </c>
    </row>
    <row r="4823" spans="1:8" x14ac:dyDescent="0.25">
      <c r="A4823" t="s">
        <v>5184</v>
      </c>
      <c r="B4823" t="s">
        <v>5019</v>
      </c>
      <c r="C4823" t="s">
        <v>5014</v>
      </c>
      <c r="D4823" s="1">
        <v>275044</v>
      </c>
      <c r="E4823" s="1">
        <v>192530.8</v>
      </c>
      <c r="F4823" s="1">
        <v>82513.2</v>
      </c>
      <c r="G4823" s="50">
        <v>11</v>
      </c>
      <c r="H4823" s="50">
        <f t="shared" si="75"/>
        <v>1</v>
      </c>
    </row>
    <row r="4824" spans="1:8" x14ac:dyDescent="0.25">
      <c r="A4824" t="s">
        <v>5191</v>
      </c>
      <c r="B4824" t="s">
        <v>5022</v>
      </c>
      <c r="C4824" t="s">
        <v>5014</v>
      </c>
      <c r="D4824" s="1">
        <v>362436</v>
      </c>
      <c r="E4824" s="1">
        <v>253705.2</v>
      </c>
      <c r="F4824" s="1">
        <v>108730.8</v>
      </c>
      <c r="G4824" s="50">
        <v>12</v>
      </c>
      <c r="H4824" s="50">
        <f t="shared" si="75"/>
        <v>1</v>
      </c>
    </row>
    <row r="4825" spans="1:8" x14ac:dyDescent="0.25">
      <c r="A4825" t="s">
        <v>5192</v>
      </c>
      <c r="B4825" t="s">
        <v>5023</v>
      </c>
      <c r="C4825" t="s">
        <v>5016</v>
      </c>
      <c r="D4825" s="1">
        <v>35249.760000000002</v>
      </c>
      <c r="E4825" s="1">
        <v>24674.831999999999</v>
      </c>
      <c r="F4825" s="1">
        <v>10574.928</v>
      </c>
      <c r="G4825" s="50">
        <v>1</v>
      </c>
      <c r="H4825" s="50">
        <f t="shared" si="75"/>
        <v>1</v>
      </c>
    </row>
    <row r="4826" spans="1:8" x14ac:dyDescent="0.25">
      <c r="A4826" t="s">
        <v>5185</v>
      </c>
      <c r="B4826" t="s">
        <v>5023</v>
      </c>
      <c r="C4826" t="s">
        <v>5015</v>
      </c>
      <c r="D4826" s="1">
        <v>15162</v>
      </c>
      <c r="E4826" s="1">
        <v>10613.4</v>
      </c>
      <c r="F4826" s="1">
        <v>4548.6000000000004</v>
      </c>
      <c r="G4826" s="50">
        <v>8</v>
      </c>
      <c r="H4826" s="50">
        <f t="shared" si="75"/>
        <v>1</v>
      </c>
    </row>
    <row r="4827" spans="1:8" x14ac:dyDescent="0.25">
      <c r="A4827" t="s">
        <v>5192</v>
      </c>
      <c r="B4827" t="s">
        <v>5026</v>
      </c>
      <c r="C4827" t="s">
        <v>5017</v>
      </c>
      <c r="D4827" s="1">
        <v>110969.88</v>
      </c>
      <c r="E4827" s="1">
        <v>77678.915999999997</v>
      </c>
      <c r="F4827" s="1">
        <v>33290.964</v>
      </c>
      <c r="G4827" s="50">
        <v>7</v>
      </c>
      <c r="H4827" s="50">
        <f t="shared" si="75"/>
        <v>1</v>
      </c>
    </row>
    <row r="4828" spans="1:8" x14ac:dyDescent="0.25">
      <c r="A4828" t="s">
        <v>5192</v>
      </c>
      <c r="B4828" t="s">
        <v>5022</v>
      </c>
      <c r="C4828" t="s">
        <v>5013</v>
      </c>
      <c r="D4828" s="1">
        <v>19655.580000000002</v>
      </c>
      <c r="E4828" s="1">
        <v>13758.906000000001</v>
      </c>
      <c r="F4828" s="1">
        <v>5896.674</v>
      </c>
      <c r="G4828" s="50">
        <v>1</v>
      </c>
      <c r="H4828" s="50">
        <f t="shared" si="75"/>
        <v>1</v>
      </c>
    </row>
    <row r="4829" spans="1:8" x14ac:dyDescent="0.25">
      <c r="A4829" t="s">
        <v>5193</v>
      </c>
      <c r="B4829" t="s">
        <v>5022</v>
      </c>
      <c r="C4829" t="s">
        <v>5014</v>
      </c>
      <c r="D4829" s="1">
        <v>319566.2</v>
      </c>
      <c r="E4829" s="1">
        <v>223696.34</v>
      </c>
      <c r="F4829" s="1">
        <v>95869.86</v>
      </c>
      <c r="G4829" s="50">
        <v>10</v>
      </c>
      <c r="H4829" s="50">
        <f t="shared" si="75"/>
        <v>1</v>
      </c>
    </row>
    <row r="4830" spans="1:8" x14ac:dyDescent="0.25">
      <c r="A4830" t="s">
        <v>5193</v>
      </c>
      <c r="B4830" t="s">
        <v>5026</v>
      </c>
      <c r="C4830" t="s">
        <v>5017</v>
      </c>
      <c r="D4830" s="1">
        <v>224641.97</v>
      </c>
      <c r="E4830" s="1">
        <v>157249.37899999999</v>
      </c>
      <c r="F4830" s="1">
        <v>67392.591</v>
      </c>
      <c r="G4830" s="50">
        <v>7</v>
      </c>
      <c r="H4830" s="50">
        <f t="shared" si="75"/>
        <v>1</v>
      </c>
    </row>
    <row r="4831" spans="1:8" x14ac:dyDescent="0.25">
      <c r="A4831" t="s">
        <v>5193</v>
      </c>
      <c r="B4831" t="s">
        <v>5022</v>
      </c>
      <c r="C4831" t="s">
        <v>5014</v>
      </c>
      <c r="D4831" s="1">
        <v>290680</v>
      </c>
      <c r="E4831" s="1">
        <v>203476</v>
      </c>
      <c r="F4831" s="1">
        <v>87204</v>
      </c>
      <c r="G4831" s="50">
        <v>10</v>
      </c>
      <c r="H4831" s="50">
        <f t="shared" si="75"/>
        <v>1</v>
      </c>
    </row>
    <row r="4832" spans="1:8" x14ac:dyDescent="0.25">
      <c r="A4832" t="s">
        <v>5185</v>
      </c>
      <c r="B4832" t="s">
        <v>5024</v>
      </c>
      <c r="C4832" t="s">
        <v>5014</v>
      </c>
      <c r="D4832" s="1">
        <v>194429.28</v>
      </c>
      <c r="E4832" s="1">
        <v>136100.49600000001</v>
      </c>
      <c r="F4832" s="1">
        <v>58328.784</v>
      </c>
      <c r="G4832" s="50">
        <v>8</v>
      </c>
      <c r="H4832" s="50">
        <f t="shared" si="75"/>
        <v>1</v>
      </c>
    </row>
    <row r="4833" spans="1:8" x14ac:dyDescent="0.25">
      <c r="A4833" t="s">
        <v>5183</v>
      </c>
      <c r="B4833" t="s">
        <v>5024</v>
      </c>
      <c r="C4833" t="s">
        <v>5013</v>
      </c>
      <c r="D4833" s="1">
        <v>18527.28</v>
      </c>
      <c r="E4833" s="1">
        <v>12969.096</v>
      </c>
      <c r="F4833" s="1">
        <v>5558.1840000000002</v>
      </c>
      <c r="G4833" s="50">
        <v>4</v>
      </c>
      <c r="H4833" s="50">
        <f t="shared" si="75"/>
        <v>1</v>
      </c>
    </row>
    <row r="4834" spans="1:8" x14ac:dyDescent="0.25">
      <c r="A4834" t="s">
        <v>5184</v>
      </c>
      <c r="B4834" t="s">
        <v>5023</v>
      </c>
      <c r="C4834" t="s">
        <v>5017</v>
      </c>
      <c r="D4834" s="1">
        <v>71893.440000000002</v>
      </c>
      <c r="E4834" s="1">
        <v>50325.408000000003</v>
      </c>
      <c r="F4834" s="1">
        <v>21568.031999999999</v>
      </c>
      <c r="G4834" s="50">
        <v>2</v>
      </c>
      <c r="H4834" s="50">
        <f t="shared" si="75"/>
        <v>1</v>
      </c>
    </row>
    <row r="4835" spans="1:8" x14ac:dyDescent="0.25">
      <c r="A4835" t="s">
        <v>5185</v>
      </c>
      <c r="B4835" t="s">
        <v>5019</v>
      </c>
      <c r="C4835" t="s">
        <v>5015</v>
      </c>
      <c r="D4835" s="1">
        <v>143820</v>
      </c>
      <c r="E4835" s="1">
        <v>100674</v>
      </c>
      <c r="F4835" s="1">
        <v>43146</v>
      </c>
      <c r="G4835" s="50">
        <v>12</v>
      </c>
      <c r="H4835" s="50">
        <f t="shared" si="75"/>
        <v>1</v>
      </c>
    </row>
    <row r="4836" spans="1:8" x14ac:dyDescent="0.25">
      <c r="A4836" t="s">
        <v>5188</v>
      </c>
      <c r="B4836" t="s">
        <v>5025</v>
      </c>
      <c r="C4836" t="s">
        <v>5013</v>
      </c>
      <c r="D4836" s="1">
        <v>80855.039999999994</v>
      </c>
      <c r="E4836" s="1">
        <v>56598.527999999998</v>
      </c>
      <c r="F4836" s="1">
        <v>24256.511999999999</v>
      </c>
      <c r="G4836" s="50">
        <v>6</v>
      </c>
      <c r="H4836" s="50">
        <f t="shared" si="75"/>
        <v>1</v>
      </c>
    </row>
    <row r="4837" spans="1:8" x14ac:dyDescent="0.25">
      <c r="A4837" t="s">
        <v>5187</v>
      </c>
      <c r="B4837" t="s">
        <v>5019</v>
      </c>
      <c r="C4837" t="s">
        <v>5014</v>
      </c>
      <c r="D4837" s="1">
        <v>41393.4</v>
      </c>
      <c r="E4837" s="1">
        <v>28975.38</v>
      </c>
      <c r="F4837" s="1">
        <v>12418.02</v>
      </c>
      <c r="G4837" s="50">
        <v>2</v>
      </c>
      <c r="H4837" s="50">
        <f t="shared" si="75"/>
        <v>1</v>
      </c>
    </row>
    <row r="4838" spans="1:8" x14ac:dyDescent="0.25">
      <c r="A4838" t="s">
        <v>5184</v>
      </c>
      <c r="B4838" t="s">
        <v>5022</v>
      </c>
      <c r="C4838" t="s">
        <v>5017</v>
      </c>
      <c r="D4838" s="1">
        <v>232001.28</v>
      </c>
      <c r="E4838" s="1">
        <v>162400.89600000001</v>
      </c>
      <c r="F4838" s="1">
        <v>69600.384000000005</v>
      </c>
      <c r="G4838" s="50">
        <v>8</v>
      </c>
      <c r="H4838" s="50">
        <f t="shared" si="75"/>
        <v>1</v>
      </c>
    </row>
    <row r="4839" spans="1:8" x14ac:dyDescent="0.25">
      <c r="A4839" t="s">
        <v>5190</v>
      </c>
      <c r="B4839" t="s">
        <v>5019</v>
      </c>
      <c r="C4839" t="s">
        <v>5016</v>
      </c>
      <c r="D4839" s="1">
        <v>181152</v>
      </c>
      <c r="E4839" s="1">
        <v>126806.39999999999</v>
      </c>
      <c r="F4839" s="1">
        <v>54345.599999999999</v>
      </c>
      <c r="G4839" s="50">
        <v>9</v>
      </c>
      <c r="H4839" s="50">
        <f t="shared" si="75"/>
        <v>1</v>
      </c>
    </row>
    <row r="4840" spans="1:8" x14ac:dyDescent="0.25">
      <c r="A4840" t="s">
        <v>5194</v>
      </c>
      <c r="B4840" t="s">
        <v>5024</v>
      </c>
      <c r="C4840" t="s">
        <v>5013</v>
      </c>
      <c r="D4840" s="1">
        <v>102878.46</v>
      </c>
      <c r="E4840" s="1">
        <v>72014.922000000006</v>
      </c>
      <c r="F4840" s="1">
        <v>30863.538</v>
      </c>
      <c r="G4840" s="50">
        <v>9</v>
      </c>
      <c r="H4840" s="50">
        <f t="shared" si="75"/>
        <v>1</v>
      </c>
    </row>
    <row r="4841" spans="1:8" x14ac:dyDescent="0.25">
      <c r="A4841" t="s">
        <v>5192</v>
      </c>
      <c r="B4841" t="s">
        <v>5024</v>
      </c>
      <c r="C4841" t="s">
        <v>5016</v>
      </c>
      <c r="D4841" s="1">
        <v>261418.32</v>
      </c>
      <c r="E4841" s="1">
        <v>182992.82399999999</v>
      </c>
      <c r="F4841" s="1">
        <v>78425.495999999999</v>
      </c>
      <c r="G4841" s="50">
        <v>8</v>
      </c>
      <c r="H4841" s="50">
        <f t="shared" si="75"/>
        <v>1</v>
      </c>
    </row>
    <row r="4842" spans="1:8" x14ac:dyDescent="0.25">
      <c r="A4842" t="s">
        <v>5192</v>
      </c>
      <c r="B4842" t="s">
        <v>5023</v>
      </c>
      <c r="C4842" t="s">
        <v>5014</v>
      </c>
      <c r="D4842" s="1">
        <v>139777.60999999999</v>
      </c>
      <c r="E4842" s="1">
        <v>97844.327000000005</v>
      </c>
      <c r="F4842" s="1">
        <v>41933.283000000003</v>
      </c>
      <c r="G4842" s="50">
        <v>7</v>
      </c>
      <c r="H4842" s="50">
        <f t="shared" si="75"/>
        <v>1</v>
      </c>
    </row>
    <row r="4843" spans="1:8" x14ac:dyDescent="0.25">
      <c r="A4843" t="s">
        <v>5184</v>
      </c>
      <c r="B4843" t="s">
        <v>5022</v>
      </c>
      <c r="C4843" t="s">
        <v>5016</v>
      </c>
      <c r="D4843" s="1">
        <v>105230</v>
      </c>
      <c r="E4843" s="1">
        <v>73661</v>
      </c>
      <c r="F4843" s="1">
        <v>31569</v>
      </c>
      <c r="G4843" s="50">
        <v>10</v>
      </c>
      <c r="H4843" s="50">
        <f t="shared" si="75"/>
        <v>1</v>
      </c>
    </row>
    <row r="4844" spans="1:8" x14ac:dyDescent="0.25">
      <c r="A4844" t="s">
        <v>5186</v>
      </c>
      <c r="B4844" t="s">
        <v>5020</v>
      </c>
      <c r="C4844" t="s">
        <v>5014</v>
      </c>
      <c r="D4844" s="1">
        <v>35349</v>
      </c>
      <c r="E4844" s="1">
        <v>24744.3</v>
      </c>
      <c r="F4844" s="1">
        <v>10604.7</v>
      </c>
      <c r="G4844" s="50">
        <v>3</v>
      </c>
      <c r="H4844" s="50">
        <f t="shared" si="75"/>
        <v>1</v>
      </c>
    </row>
    <row r="4845" spans="1:8" x14ac:dyDescent="0.25">
      <c r="A4845" t="s">
        <v>5185</v>
      </c>
      <c r="B4845" t="s">
        <v>5026</v>
      </c>
      <c r="C4845" t="s">
        <v>5015</v>
      </c>
      <c r="D4845" s="1">
        <v>262807.71999999997</v>
      </c>
      <c r="E4845" s="1">
        <v>183965.40400000001</v>
      </c>
      <c r="F4845" s="1">
        <v>78842.316000000006</v>
      </c>
      <c r="G4845" s="50">
        <v>7</v>
      </c>
      <c r="H4845" s="50">
        <f t="shared" si="75"/>
        <v>1</v>
      </c>
    </row>
    <row r="4846" spans="1:8" x14ac:dyDescent="0.25">
      <c r="A4846" t="s">
        <v>5192</v>
      </c>
      <c r="B4846" t="s">
        <v>5019</v>
      </c>
      <c r="C4846" t="s">
        <v>5013</v>
      </c>
      <c r="D4846" s="1">
        <v>95112</v>
      </c>
      <c r="E4846" s="1">
        <v>66578.399999999994</v>
      </c>
      <c r="F4846" s="1">
        <v>28533.599999999999</v>
      </c>
      <c r="G4846" s="50">
        <v>6</v>
      </c>
      <c r="H4846" s="50">
        <f t="shared" si="75"/>
        <v>1</v>
      </c>
    </row>
    <row r="4847" spans="1:8" x14ac:dyDescent="0.25">
      <c r="A4847" t="s">
        <v>5192</v>
      </c>
      <c r="B4847" t="s">
        <v>5024</v>
      </c>
      <c r="C4847" t="s">
        <v>5015</v>
      </c>
      <c r="D4847" s="1">
        <v>193974</v>
      </c>
      <c r="E4847" s="1">
        <v>135781.79999999999</v>
      </c>
      <c r="F4847" s="1">
        <v>58192.2</v>
      </c>
      <c r="G4847" s="50">
        <v>11</v>
      </c>
      <c r="H4847" s="50">
        <f t="shared" si="75"/>
        <v>1</v>
      </c>
    </row>
    <row r="4848" spans="1:8" x14ac:dyDescent="0.25">
      <c r="A4848" t="s">
        <v>5185</v>
      </c>
      <c r="B4848" t="s">
        <v>5022</v>
      </c>
      <c r="C4848" t="s">
        <v>5015</v>
      </c>
      <c r="D4848" s="1">
        <v>45332.21</v>
      </c>
      <c r="E4848" s="1">
        <v>31732.546999999999</v>
      </c>
      <c r="F4848" s="1">
        <v>13599.663</v>
      </c>
      <c r="G4848" s="50">
        <v>11</v>
      </c>
      <c r="H4848" s="50">
        <f t="shared" si="75"/>
        <v>1</v>
      </c>
    </row>
    <row r="4849" spans="1:8" x14ac:dyDescent="0.25">
      <c r="A4849" t="s">
        <v>5193</v>
      </c>
      <c r="B4849" t="s">
        <v>5022</v>
      </c>
      <c r="C4849" t="s">
        <v>5016</v>
      </c>
      <c r="D4849" s="1">
        <v>71587.44</v>
      </c>
      <c r="E4849" s="1">
        <v>50111.207999999999</v>
      </c>
      <c r="F4849" s="1">
        <v>21476.232</v>
      </c>
      <c r="G4849" s="50">
        <v>6</v>
      </c>
      <c r="H4849" s="50">
        <f t="shared" si="75"/>
        <v>1</v>
      </c>
    </row>
    <row r="4850" spans="1:8" x14ac:dyDescent="0.25">
      <c r="A4850" t="s">
        <v>5189</v>
      </c>
      <c r="B4850" t="s">
        <v>5024</v>
      </c>
      <c r="C4850" t="s">
        <v>5013</v>
      </c>
      <c r="D4850" s="1">
        <v>403704</v>
      </c>
      <c r="E4850" s="1">
        <v>282592.8</v>
      </c>
      <c r="F4850" s="1">
        <v>121111.2</v>
      </c>
      <c r="G4850" s="50">
        <v>12</v>
      </c>
      <c r="H4850" s="50">
        <f t="shared" si="75"/>
        <v>1</v>
      </c>
    </row>
    <row r="4851" spans="1:8" x14ac:dyDescent="0.25">
      <c r="A4851" t="s">
        <v>5185</v>
      </c>
      <c r="B4851" t="s">
        <v>5020</v>
      </c>
      <c r="C4851" t="s">
        <v>5016</v>
      </c>
      <c r="D4851" s="1">
        <v>42169.68</v>
      </c>
      <c r="E4851" s="1">
        <v>29518.776000000002</v>
      </c>
      <c r="F4851" s="1">
        <v>12650.904</v>
      </c>
      <c r="G4851" s="50">
        <v>7</v>
      </c>
      <c r="H4851" s="50">
        <f t="shared" si="75"/>
        <v>1</v>
      </c>
    </row>
    <row r="4852" spans="1:8" x14ac:dyDescent="0.25">
      <c r="A4852" t="s">
        <v>5191</v>
      </c>
      <c r="B4852" t="s">
        <v>5020</v>
      </c>
      <c r="C4852" t="s">
        <v>5017</v>
      </c>
      <c r="D4852" s="1">
        <v>281464.92</v>
      </c>
      <c r="E4852" s="1">
        <v>197025.44399999999</v>
      </c>
      <c r="F4852" s="1">
        <v>84439.475999999995</v>
      </c>
      <c r="G4852" s="50">
        <v>12</v>
      </c>
      <c r="H4852" s="50">
        <f t="shared" si="75"/>
        <v>1</v>
      </c>
    </row>
    <row r="4853" spans="1:8" x14ac:dyDescent="0.25">
      <c r="A4853" t="s">
        <v>5189</v>
      </c>
      <c r="B4853" t="s">
        <v>5026</v>
      </c>
      <c r="C4853" t="s">
        <v>5017</v>
      </c>
      <c r="D4853" s="1">
        <v>101058.16</v>
      </c>
      <c r="E4853" s="1">
        <v>70740.712</v>
      </c>
      <c r="F4853" s="1">
        <v>30317.448</v>
      </c>
      <c r="G4853" s="50">
        <v>4</v>
      </c>
      <c r="H4853" s="50">
        <f t="shared" si="75"/>
        <v>1</v>
      </c>
    </row>
    <row r="4854" spans="1:8" x14ac:dyDescent="0.25">
      <c r="A4854" t="s">
        <v>5185</v>
      </c>
      <c r="B4854" t="s">
        <v>5019</v>
      </c>
      <c r="C4854" t="s">
        <v>5015</v>
      </c>
      <c r="D4854" s="1">
        <v>9254.52</v>
      </c>
      <c r="E4854" s="1">
        <v>6478.1639999999998</v>
      </c>
      <c r="F4854" s="1">
        <v>2776.3560000000002</v>
      </c>
      <c r="G4854" s="50">
        <v>1</v>
      </c>
      <c r="H4854" s="50">
        <f t="shared" si="75"/>
        <v>1</v>
      </c>
    </row>
    <row r="4855" spans="1:8" x14ac:dyDescent="0.25">
      <c r="A4855" t="s">
        <v>5190</v>
      </c>
      <c r="B4855" t="s">
        <v>5020</v>
      </c>
      <c r="C4855" t="s">
        <v>5017</v>
      </c>
      <c r="D4855" s="1">
        <v>34983.65</v>
      </c>
      <c r="E4855" s="1">
        <v>24488.555</v>
      </c>
      <c r="F4855" s="1">
        <v>10495.094999999999</v>
      </c>
      <c r="G4855" s="50">
        <v>1</v>
      </c>
      <c r="H4855" s="50">
        <f t="shared" si="75"/>
        <v>1</v>
      </c>
    </row>
    <row r="4856" spans="1:8" x14ac:dyDescent="0.25">
      <c r="A4856" t="s">
        <v>5183</v>
      </c>
      <c r="B4856" t="s">
        <v>5025</v>
      </c>
      <c r="C4856" t="s">
        <v>5013</v>
      </c>
      <c r="D4856" s="1">
        <v>20613.75</v>
      </c>
      <c r="E4856" s="1">
        <v>14429.625</v>
      </c>
      <c r="F4856" s="1">
        <v>6184.125</v>
      </c>
      <c r="G4856" s="50">
        <v>3</v>
      </c>
      <c r="H4856" s="50">
        <f t="shared" si="75"/>
        <v>1</v>
      </c>
    </row>
    <row r="4857" spans="1:8" x14ac:dyDescent="0.25">
      <c r="A4857" t="s">
        <v>5183</v>
      </c>
      <c r="B4857" t="s">
        <v>5021</v>
      </c>
      <c r="C4857" t="s">
        <v>5017</v>
      </c>
      <c r="D4857" s="1">
        <v>41068.800000000003</v>
      </c>
      <c r="E4857" s="1">
        <v>28748.16</v>
      </c>
      <c r="F4857" s="1">
        <v>12320.64</v>
      </c>
      <c r="G4857" s="50">
        <v>9</v>
      </c>
      <c r="H4857" s="50">
        <f t="shared" si="75"/>
        <v>1</v>
      </c>
    </row>
    <row r="4858" spans="1:8" x14ac:dyDescent="0.25">
      <c r="A4858" t="s">
        <v>5190</v>
      </c>
      <c r="B4858" t="s">
        <v>5026</v>
      </c>
      <c r="C4858" t="s">
        <v>5015</v>
      </c>
      <c r="D4858" s="1">
        <v>227770.08</v>
      </c>
      <c r="E4858" s="1">
        <v>159439.05600000001</v>
      </c>
      <c r="F4858" s="1">
        <v>68331.024000000005</v>
      </c>
      <c r="G4858" s="50">
        <v>12</v>
      </c>
      <c r="H4858" s="50">
        <f t="shared" si="75"/>
        <v>1</v>
      </c>
    </row>
    <row r="4859" spans="1:8" x14ac:dyDescent="0.25">
      <c r="A4859" t="s">
        <v>5184</v>
      </c>
      <c r="B4859" t="s">
        <v>5023</v>
      </c>
      <c r="C4859" t="s">
        <v>5017</v>
      </c>
      <c r="D4859" s="1">
        <v>21645.03</v>
      </c>
      <c r="E4859" s="1">
        <v>15151.521000000001</v>
      </c>
      <c r="F4859" s="1">
        <v>6493.509</v>
      </c>
      <c r="G4859" s="50">
        <v>1</v>
      </c>
      <c r="H4859" s="50">
        <f t="shared" si="75"/>
        <v>1</v>
      </c>
    </row>
    <row r="4860" spans="1:8" x14ac:dyDescent="0.25">
      <c r="A4860" t="s">
        <v>5189</v>
      </c>
      <c r="B4860" t="s">
        <v>5025</v>
      </c>
      <c r="C4860" t="s">
        <v>5014</v>
      </c>
      <c r="D4860" s="1">
        <v>31792</v>
      </c>
      <c r="E4860" s="1">
        <v>22254.400000000001</v>
      </c>
      <c r="F4860" s="1">
        <v>9537.6</v>
      </c>
      <c r="G4860" s="50">
        <v>2</v>
      </c>
      <c r="H4860" s="50">
        <f t="shared" si="75"/>
        <v>1</v>
      </c>
    </row>
    <row r="4861" spans="1:8" x14ac:dyDescent="0.25">
      <c r="A4861" t="s">
        <v>5192</v>
      </c>
      <c r="B4861" t="s">
        <v>5019</v>
      </c>
      <c r="C4861" t="s">
        <v>5017</v>
      </c>
      <c r="D4861" s="1">
        <v>40144</v>
      </c>
      <c r="E4861" s="1">
        <v>28100.799999999999</v>
      </c>
      <c r="F4861" s="1">
        <v>12043.2</v>
      </c>
      <c r="G4861" s="50">
        <v>2</v>
      </c>
      <c r="H4861" s="50">
        <f t="shared" si="75"/>
        <v>1</v>
      </c>
    </row>
    <row r="4862" spans="1:8" x14ac:dyDescent="0.25">
      <c r="A4862" t="s">
        <v>5190</v>
      </c>
      <c r="B4862" t="s">
        <v>5020</v>
      </c>
      <c r="C4862" t="s">
        <v>5016</v>
      </c>
      <c r="D4862" s="1">
        <v>57061.5</v>
      </c>
      <c r="E4862" s="1">
        <v>39943.050000000003</v>
      </c>
      <c r="F4862" s="1">
        <v>17118.45</v>
      </c>
      <c r="G4862" s="50">
        <v>2</v>
      </c>
      <c r="H4862" s="50">
        <f t="shared" si="75"/>
        <v>1</v>
      </c>
    </row>
    <row r="4863" spans="1:8" x14ac:dyDescent="0.25">
      <c r="A4863" t="s">
        <v>5185</v>
      </c>
      <c r="B4863" t="s">
        <v>5019</v>
      </c>
      <c r="C4863" t="s">
        <v>5017</v>
      </c>
      <c r="D4863" s="1">
        <v>37260</v>
      </c>
      <c r="E4863" s="1">
        <v>26082</v>
      </c>
      <c r="F4863" s="1">
        <v>11178</v>
      </c>
      <c r="G4863" s="50">
        <v>3</v>
      </c>
      <c r="H4863" s="50">
        <f t="shared" si="75"/>
        <v>1</v>
      </c>
    </row>
    <row r="4864" spans="1:8" x14ac:dyDescent="0.25">
      <c r="A4864" t="s">
        <v>5192</v>
      </c>
      <c r="B4864" t="s">
        <v>5024</v>
      </c>
      <c r="C4864" t="s">
        <v>5017</v>
      </c>
      <c r="D4864" s="1">
        <v>112019.2</v>
      </c>
      <c r="E4864" s="1">
        <v>78413.440000000002</v>
      </c>
      <c r="F4864" s="1">
        <v>33605.760000000002</v>
      </c>
      <c r="G4864" s="50">
        <v>4</v>
      </c>
      <c r="H4864" s="50">
        <f t="shared" si="75"/>
        <v>1</v>
      </c>
    </row>
    <row r="4865" spans="1:8" x14ac:dyDescent="0.25">
      <c r="A4865" t="s">
        <v>5188</v>
      </c>
      <c r="B4865" t="s">
        <v>5024</v>
      </c>
      <c r="C4865" t="s">
        <v>5013</v>
      </c>
      <c r="D4865" s="1">
        <v>87312</v>
      </c>
      <c r="E4865" s="1">
        <v>61118.400000000001</v>
      </c>
      <c r="F4865" s="1">
        <v>26193.599999999999</v>
      </c>
      <c r="G4865" s="50">
        <v>3</v>
      </c>
      <c r="H4865" s="50">
        <f t="shared" si="75"/>
        <v>1</v>
      </c>
    </row>
    <row r="4866" spans="1:8" x14ac:dyDescent="0.25">
      <c r="A4866" t="s">
        <v>5183</v>
      </c>
      <c r="B4866" t="s">
        <v>5019</v>
      </c>
      <c r="C4866" t="s">
        <v>5016</v>
      </c>
      <c r="D4866" s="1">
        <v>35934</v>
      </c>
      <c r="E4866" s="1">
        <v>25153.8</v>
      </c>
      <c r="F4866" s="1">
        <v>10780.2</v>
      </c>
      <c r="G4866" s="50">
        <v>2</v>
      </c>
      <c r="H4866" s="50">
        <f t="shared" si="75"/>
        <v>1</v>
      </c>
    </row>
    <row r="4867" spans="1:8" x14ac:dyDescent="0.25">
      <c r="A4867" t="s">
        <v>5185</v>
      </c>
      <c r="B4867" t="s">
        <v>5021</v>
      </c>
      <c r="C4867" t="s">
        <v>5013</v>
      </c>
      <c r="D4867" s="1">
        <v>8205.25</v>
      </c>
      <c r="E4867" s="1">
        <v>5743.6750000000002</v>
      </c>
      <c r="F4867" s="1">
        <v>2461.5749999999998</v>
      </c>
      <c r="G4867" s="50">
        <v>1</v>
      </c>
      <c r="H4867" s="50">
        <f t="shared" ref="H4867:H4930" si="76">SUBTOTAL(103,A4867)</f>
        <v>1</v>
      </c>
    </row>
    <row r="4868" spans="1:8" x14ac:dyDescent="0.25">
      <c r="A4868" t="s">
        <v>5186</v>
      </c>
      <c r="B4868" t="s">
        <v>5024</v>
      </c>
      <c r="C4868" t="s">
        <v>5014</v>
      </c>
      <c r="D4868" s="1">
        <v>52247.519999999997</v>
      </c>
      <c r="E4868" s="1">
        <v>36573.264000000003</v>
      </c>
      <c r="F4868" s="1">
        <v>15674.255999999999</v>
      </c>
      <c r="G4868" s="50">
        <v>9</v>
      </c>
      <c r="H4868" s="50">
        <f t="shared" si="76"/>
        <v>1</v>
      </c>
    </row>
    <row r="4869" spans="1:8" x14ac:dyDescent="0.25">
      <c r="A4869" t="s">
        <v>5183</v>
      </c>
      <c r="B4869" t="s">
        <v>5020</v>
      </c>
      <c r="C4869" t="s">
        <v>5016</v>
      </c>
      <c r="D4869" s="1">
        <v>95778</v>
      </c>
      <c r="E4869" s="1">
        <v>67044.600000000006</v>
      </c>
      <c r="F4869" s="1">
        <v>28733.4</v>
      </c>
      <c r="G4869" s="50">
        <v>9</v>
      </c>
      <c r="H4869" s="50">
        <f t="shared" si="76"/>
        <v>1</v>
      </c>
    </row>
    <row r="4870" spans="1:8" x14ac:dyDescent="0.25">
      <c r="A4870" t="s">
        <v>5193</v>
      </c>
      <c r="B4870" t="s">
        <v>5022</v>
      </c>
      <c r="C4870" t="s">
        <v>5015</v>
      </c>
      <c r="D4870" s="1">
        <v>345464.19</v>
      </c>
      <c r="E4870" s="1">
        <v>241824.93299999999</v>
      </c>
      <c r="F4870" s="1">
        <v>103639.257</v>
      </c>
      <c r="G4870" s="50">
        <v>9</v>
      </c>
      <c r="H4870" s="50">
        <f t="shared" si="76"/>
        <v>1</v>
      </c>
    </row>
    <row r="4871" spans="1:8" x14ac:dyDescent="0.25">
      <c r="A4871" t="s">
        <v>5188</v>
      </c>
      <c r="B4871" t="s">
        <v>5023</v>
      </c>
      <c r="C4871" t="s">
        <v>5016</v>
      </c>
      <c r="D4871" s="1">
        <v>39966.660000000003</v>
      </c>
      <c r="E4871" s="1">
        <v>27976.662</v>
      </c>
      <c r="F4871" s="1">
        <v>11989.998</v>
      </c>
      <c r="G4871" s="50">
        <v>2</v>
      </c>
      <c r="H4871" s="50">
        <f t="shared" si="76"/>
        <v>1</v>
      </c>
    </row>
    <row r="4872" spans="1:8" x14ac:dyDescent="0.25">
      <c r="A4872" t="s">
        <v>5187</v>
      </c>
      <c r="B4872" t="s">
        <v>5024</v>
      </c>
      <c r="C4872" t="s">
        <v>5017</v>
      </c>
      <c r="D4872" s="1">
        <v>162366.39999999999</v>
      </c>
      <c r="E4872" s="1">
        <v>113656.48</v>
      </c>
      <c r="F4872" s="1">
        <v>48709.919999999998</v>
      </c>
      <c r="G4872" s="50">
        <v>10</v>
      </c>
      <c r="H4872" s="50">
        <f t="shared" si="76"/>
        <v>1</v>
      </c>
    </row>
    <row r="4873" spans="1:8" x14ac:dyDescent="0.25">
      <c r="A4873" t="s">
        <v>5193</v>
      </c>
      <c r="B4873" t="s">
        <v>5020</v>
      </c>
      <c r="C4873" t="s">
        <v>5014</v>
      </c>
      <c r="D4873" s="1">
        <v>366927</v>
      </c>
      <c r="E4873" s="1">
        <v>256848.9</v>
      </c>
      <c r="F4873" s="1">
        <v>110078.1</v>
      </c>
      <c r="G4873" s="50">
        <v>11</v>
      </c>
      <c r="H4873" s="50">
        <f t="shared" si="76"/>
        <v>1</v>
      </c>
    </row>
    <row r="4874" spans="1:8" x14ac:dyDescent="0.25">
      <c r="A4874" t="s">
        <v>5192</v>
      </c>
      <c r="B4874" t="s">
        <v>5022</v>
      </c>
      <c r="C4874" t="s">
        <v>5013</v>
      </c>
      <c r="D4874" s="1">
        <v>250035.59</v>
      </c>
      <c r="E4874" s="1">
        <v>175024.913</v>
      </c>
      <c r="F4874" s="1">
        <v>75010.676999999996</v>
      </c>
      <c r="G4874" s="50">
        <v>7</v>
      </c>
      <c r="H4874" s="50">
        <f t="shared" si="76"/>
        <v>1</v>
      </c>
    </row>
    <row r="4875" spans="1:8" x14ac:dyDescent="0.25">
      <c r="A4875" t="s">
        <v>5185</v>
      </c>
      <c r="B4875" t="s">
        <v>5023</v>
      </c>
      <c r="C4875" t="s">
        <v>5015</v>
      </c>
      <c r="D4875" s="1">
        <v>61664.04</v>
      </c>
      <c r="E4875" s="1">
        <v>43164.828000000001</v>
      </c>
      <c r="F4875" s="1">
        <v>18499.212</v>
      </c>
      <c r="G4875" s="50">
        <v>2</v>
      </c>
      <c r="H4875" s="50">
        <f t="shared" si="76"/>
        <v>1</v>
      </c>
    </row>
    <row r="4876" spans="1:8" x14ac:dyDescent="0.25">
      <c r="A4876" t="s">
        <v>5187</v>
      </c>
      <c r="B4876" t="s">
        <v>5021</v>
      </c>
      <c r="C4876" t="s">
        <v>5015</v>
      </c>
      <c r="D4876" s="1">
        <v>224735.04</v>
      </c>
      <c r="E4876" s="1">
        <v>157314.52799999999</v>
      </c>
      <c r="F4876" s="1">
        <v>67420.512000000002</v>
      </c>
      <c r="G4876" s="50">
        <v>6</v>
      </c>
      <c r="H4876" s="50">
        <f t="shared" si="76"/>
        <v>1</v>
      </c>
    </row>
    <row r="4877" spans="1:8" x14ac:dyDescent="0.25">
      <c r="A4877" t="s">
        <v>5194</v>
      </c>
      <c r="B4877" t="s">
        <v>5024</v>
      </c>
      <c r="C4877" t="s">
        <v>5013</v>
      </c>
      <c r="D4877" s="1">
        <v>7328.2</v>
      </c>
      <c r="E4877" s="1">
        <v>5129.74</v>
      </c>
      <c r="F4877" s="1">
        <v>2198.46</v>
      </c>
      <c r="G4877" s="50">
        <v>1</v>
      </c>
      <c r="H4877" s="50">
        <f t="shared" si="76"/>
        <v>1</v>
      </c>
    </row>
    <row r="4878" spans="1:8" x14ac:dyDescent="0.25">
      <c r="A4878" t="s">
        <v>5183</v>
      </c>
      <c r="B4878" t="s">
        <v>5026</v>
      </c>
      <c r="C4878" t="s">
        <v>5015</v>
      </c>
      <c r="D4878" s="1">
        <v>128707.7</v>
      </c>
      <c r="E4878" s="1">
        <v>90095.39</v>
      </c>
      <c r="F4878" s="1">
        <v>38612.31</v>
      </c>
      <c r="G4878" s="50">
        <v>11</v>
      </c>
      <c r="H4878" s="50">
        <f t="shared" si="76"/>
        <v>1</v>
      </c>
    </row>
    <row r="4879" spans="1:8" x14ac:dyDescent="0.25">
      <c r="A4879" t="s">
        <v>5193</v>
      </c>
      <c r="B4879" t="s">
        <v>5022</v>
      </c>
      <c r="C4879" t="s">
        <v>5013</v>
      </c>
      <c r="D4879" s="1">
        <v>9543</v>
      </c>
      <c r="E4879" s="1">
        <v>6680.1</v>
      </c>
      <c r="F4879" s="1">
        <v>2862.9</v>
      </c>
      <c r="G4879" s="50">
        <v>3</v>
      </c>
      <c r="H4879" s="50">
        <f t="shared" si="76"/>
        <v>1</v>
      </c>
    </row>
    <row r="4880" spans="1:8" x14ac:dyDescent="0.25">
      <c r="A4880" t="s">
        <v>5188</v>
      </c>
      <c r="B4880" t="s">
        <v>5022</v>
      </c>
      <c r="C4880" t="s">
        <v>5015</v>
      </c>
      <c r="D4880" s="1">
        <v>163366.14000000001</v>
      </c>
      <c r="E4880" s="1">
        <v>114356.298</v>
      </c>
      <c r="F4880" s="1">
        <v>49009.841999999997</v>
      </c>
      <c r="G4880" s="50">
        <v>7</v>
      </c>
      <c r="H4880" s="50">
        <f t="shared" si="76"/>
        <v>1</v>
      </c>
    </row>
    <row r="4881" spans="1:8" x14ac:dyDescent="0.25">
      <c r="A4881" t="s">
        <v>5193</v>
      </c>
      <c r="B4881" t="s">
        <v>5022</v>
      </c>
      <c r="C4881" t="s">
        <v>5015</v>
      </c>
      <c r="D4881" s="1">
        <v>249371.64</v>
      </c>
      <c r="E4881" s="1">
        <v>174560.14799999999</v>
      </c>
      <c r="F4881" s="1">
        <v>74811.491999999998</v>
      </c>
      <c r="G4881" s="50">
        <v>7</v>
      </c>
      <c r="H4881" s="50">
        <f t="shared" si="76"/>
        <v>1</v>
      </c>
    </row>
    <row r="4882" spans="1:8" x14ac:dyDescent="0.25">
      <c r="A4882" t="s">
        <v>5191</v>
      </c>
      <c r="B4882" t="s">
        <v>5023</v>
      </c>
      <c r="C4882" t="s">
        <v>5017</v>
      </c>
      <c r="D4882" s="1">
        <v>19561.740000000002</v>
      </c>
      <c r="E4882" s="1">
        <v>13693.218000000001</v>
      </c>
      <c r="F4882" s="1">
        <v>5868.5219999999999</v>
      </c>
      <c r="G4882" s="50">
        <v>11</v>
      </c>
      <c r="H4882" s="50">
        <f t="shared" si="76"/>
        <v>1</v>
      </c>
    </row>
    <row r="4883" spans="1:8" x14ac:dyDescent="0.25">
      <c r="A4883" t="s">
        <v>5190</v>
      </c>
      <c r="B4883" t="s">
        <v>5020</v>
      </c>
      <c r="C4883" t="s">
        <v>5015</v>
      </c>
      <c r="D4883" s="1">
        <v>55659.14</v>
      </c>
      <c r="E4883" s="1">
        <v>38961.398000000001</v>
      </c>
      <c r="F4883" s="1">
        <v>16697.741999999998</v>
      </c>
      <c r="G4883" s="50">
        <v>2</v>
      </c>
      <c r="H4883" s="50">
        <f t="shared" si="76"/>
        <v>1</v>
      </c>
    </row>
    <row r="4884" spans="1:8" x14ac:dyDescent="0.25">
      <c r="A4884" t="s">
        <v>5186</v>
      </c>
      <c r="B4884" t="s">
        <v>5022</v>
      </c>
      <c r="C4884" t="s">
        <v>5017</v>
      </c>
      <c r="D4884" s="1">
        <v>104561.1</v>
      </c>
      <c r="E4884" s="1">
        <v>73192.77</v>
      </c>
      <c r="F4884" s="1">
        <v>31368.33</v>
      </c>
      <c r="G4884" s="50">
        <v>7</v>
      </c>
      <c r="H4884" s="50">
        <f t="shared" si="76"/>
        <v>1</v>
      </c>
    </row>
    <row r="4885" spans="1:8" x14ac:dyDescent="0.25">
      <c r="A4885" t="s">
        <v>5188</v>
      </c>
      <c r="B4885" t="s">
        <v>5024</v>
      </c>
      <c r="C4885" t="s">
        <v>5015</v>
      </c>
      <c r="D4885" s="1">
        <v>104364</v>
      </c>
      <c r="E4885" s="1">
        <v>73054.8</v>
      </c>
      <c r="F4885" s="1">
        <v>31309.200000000001</v>
      </c>
      <c r="G4885" s="50">
        <v>4</v>
      </c>
      <c r="H4885" s="50">
        <f t="shared" si="76"/>
        <v>1</v>
      </c>
    </row>
    <row r="4886" spans="1:8" x14ac:dyDescent="0.25">
      <c r="A4886" t="s">
        <v>5194</v>
      </c>
      <c r="B4886" t="s">
        <v>5025</v>
      </c>
      <c r="C4886" t="s">
        <v>5015</v>
      </c>
      <c r="D4886" s="1">
        <v>69444</v>
      </c>
      <c r="E4886" s="1">
        <v>48610.8</v>
      </c>
      <c r="F4886" s="1">
        <v>20833.2</v>
      </c>
      <c r="G4886" s="50">
        <v>10</v>
      </c>
      <c r="H4886" s="50">
        <f t="shared" si="76"/>
        <v>1</v>
      </c>
    </row>
    <row r="4887" spans="1:8" x14ac:dyDescent="0.25">
      <c r="A4887" t="s">
        <v>5186</v>
      </c>
      <c r="B4887" t="s">
        <v>5025</v>
      </c>
      <c r="C4887" t="s">
        <v>5017</v>
      </c>
      <c r="D4887" s="1">
        <v>36537.9</v>
      </c>
      <c r="E4887" s="1">
        <v>25576.53</v>
      </c>
      <c r="F4887" s="1">
        <v>10961.37</v>
      </c>
      <c r="G4887" s="50">
        <v>2</v>
      </c>
      <c r="H4887" s="50">
        <f t="shared" si="76"/>
        <v>1</v>
      </c>
    </row>
    <row r="4888" spans="1:8" x14ac:dyDescent="0.25">
      <c r="A4888" t="s">
        <v>5185</v>
      </c>
      <c r="B4888" t="s">
        <v>5021</v>
      </c>
      <c r="C4888" t="s">
        <v>5014</v>
      </c>
      <c r="D4888" s="1">
        <v>17072.64</v>
      </c>
      <c r="E4888" s="1">
        <v>11950.848</v>
      </c>
      <c r="F4888" s="1">
        <v>5121.7920000000004</v>
      </c>
      <c r="G4888" s="50">
        <v>8</v>
      </c>
      <c r="H4888" s="50">
        <f t="shared" si="76"/>
        <v>1</v>
      </c>
    </row>
    <row r="4889" spans="1:8" x14ac:dyDescent="0.25">
      <c r="A4889" t="s">
        <v>5184</v>
      </c>
      <c r="B4889" t="s">
        <v>5021</v>
      </c>
      <c r="C4889" t="s">
        <v>5014</v>
      </c>
      <c r="D4889" s="1">
        <v>80731.199999999997</v>
      </c>
      <c r="E4889" s="1">
        <v>56511.839999999997</v>
      </c>
      <c r="F4889" s="1">
        <v>24219.360000000001</v>
      </c>
      <c r="G4889" s="50">
        <v>4</v>
      </c>
      <c r="H4889" s="50">
        <f t="shared" si="76"/>
        <v>1</v>
      </c>
    </row>
    <row r="4890" spans="1:8" x14ac:dyDescent="0.25">
      <c r="A4890" t="s">
        <v>5193</v>
      </c>
      <c r="B4890" t="s">
        <v>5020</v>
      </c>
      <c r="C4890" t="s">
        <v>5013</v>
      </c>
      <c r="D4890" s="1">
        <v>302526.99</v>
      </c>
      <c r="E4890" s="1">
        <v>211768.89300000001</v>
      </c>
      <c r="F4890" s="1">
        <v>90758.096999999994</v>
      </c>
      <c r="G4890" s="50">
        <v>9</v>
      </c>
      <c r="H4890" s="50">
        <f t="shared" si="76"/>
        <v>1</v>
      </c>
    </row>
    <row r="4891" spans="1:8" x14ac:dyDescent="0.25">
      <c r="A4891" t="s">
        <v>5193</v>
      </c>
      <c r="B4891" t="s">
        <v>5021</v>
      </c>
      <c r="C4891" t="s">
        <v>5015</v>
      </c>
      <c r="D4891" s="1">
        <v>115564.8</v>
      </c>
      <c r="E4891" s="1">
        <v>80895.360000000001</v>
      </c>
      <c r="F4891" s="1">
        <v>34669.440000000002</v>
      </c>
      <c r="G4891" s="50">
        <v>6</v>
      </c>
      <c r="H4891" s="50">
        <f t="shared" si="76"/>
        <v>1</v>
      </c>
    </row>
    <row r="4892" spans="1:8" x14ac:dyDescent="0.25">
      <c r="A4892" t="s">
        <v>5183</v>
      </c>
      <c r="B4892" t="s">
        <v>5021</v>
      </c>
      <c r="C4892" t="s">
        <v>5013</v>
      </c>
      <c r="D4892" s="1">
        <v>52654</v>
      </c>
      <c r="E4892" s="1">
        <v>36857.800000000003</v>
      </c>
      <c r="F4892" s="1">
        <v>15796.2</v>
      </c>
      <c r="G4892" s="50">
        <v>2</v>
      </c>
      <c r="H4892" s="50">
        <f t="shared" si="76"/>
        <v>1</v>
      </c>
    </row>
    <row r="4893" spans="1:8" x14ac:dyDescent="0.25">
      <c r="A4893" t="s">
        <v>5186</v>
      </c>
      <c r="B4893" t="s">
        <v>5022</v>
      </c>
      <c r="C4893" t="s">
        <v>5013</v>
      </c>
      <c r="D4893" s="1">
        <v>70625.039999999994</v>
      </c>
      <c r="E4893" s="1">
        <v>49437.527999999998</v>
      </c>
      <c r="F4893" s="1">
        <v>21187.511999999999</v>
      </c>
      <c r="G4893" s="50">
        <v>3</v>
      </c>
      <c r="H4893" s="50">
        <f t="shared" si="76"/>
        <v>1</v>
      </c>
    </row>
    <row r="4894" spans="1:8" x14ac:dyDescent="0.25">
      <c r="A4894" t="s">
        <v>5189</v>
      </c>
      <c r="B4894" t="s">
        <v>5022</v>
      </c>
      <c r="C4894" t="s">
        <v>5016</v>
      </c>
      <c r="D4894" s="1">
        <v>142330.23999999999</v>
      </c>
      <c r="E4894" s="1">
        <v>99631.168000000005</v>
      </c>
      <c r="F4894" s="1">
        <v>42699.072</v>
      </c>
      <c r="G4894" s="50">
        <v>8</v>
      </c>
      <c r="H4894" s="50">
        <f t="shared" si="76"/>
        <v>1</v>
      </c>
    </row>
    <row r="4895" spans="1:8" x14ac:dyDescent="0.25">
      <c r="A4895" t="s">
        <v>5193</v>
      </c>
      <c r="B4895" t="s">
        <v>5025</v>
      </c>
      <c r="C4895" t="s">
        <v>5013</v>
      </c>
      <c r="D4895" s="1">
        <v>65707.199999999997</v>
      </c>
      <c r="E4895" s="1">
        <v>45995.040000000001</v>
      </c>
      <c r="F4895" s="1">
        <v>19712.16</v>
      </c>
      <c r="G4895" s="50">
        <v>12</v>
      </c>
      <c r="H4895" s="50">
        <f t="shared" si="76"/>
        <v>1</v>
      </c>
    </row>
    <row r="4896" spans="1:8" x14ac:dyDescent="0.25">
      <c r="A4896" t="s">
        <v>5185</v>
      </c>
      <c r="B4896" t="s">
        <v>5022</v>
      </c>
      <c r="C4896" t="s">
        <v>5014</v>
      </c>
      <c r="D4896" s="1">
        <v>147840</v>
      </c>
      <c r="E4896" s="1">
        <v>103488</v>
      </c>
      <c r="F4896" s="1">
        <v>44352</v>
      </c>
      <c r="G4896" s="50">
        <v>5</v>
      </c>
      <c r="H4896" s="50">
        <f t="shared" si="76"/>
        <v>1</v>
      </c>
    </row>
    <row r="4897" spans="1:8" x14ac:dyDescent="0.25">
      <c r="A4897" t="s">
        <v>5192</v>
      </c>
      <c r="B4897" t="s">
        <v>5022</v>
      </c>
      <c r="C4897" t="s">
        <v>5015</v>
      </c>
      <c r="D4897" s="1">
        <v>132759.70000000001</v>
      </c>
      <c r="E4897" s="1">
        <v>92931.79</v>
      </c>
      <c r="F4897" s="1">
        <v>39827.910000000003</v>
      </c>
      <c r="G4897" s="50">
        <v>5</v>
      </c>
      <c r="H4897" s="50">
        <f t="shared" si="76"/>
        <v>1</v>
      </c>
    </row>
    <row r="4898" spans="1:8" x14ac:dyDescent="0.25">
      <c r="A4898" t="s">
        <v>5191</v>
      </c>
      <c r="B4898" t="s">
        <v>5025</v>
      </c>
      <c r="C4898" t="s">
        <v>5017</v>
      </c>
      <c r="D4898" s="1">
        <v>14239.8</v>
      </c>
      <c r="E4898" s="1">
        <v>9967.86</v>
      </c>
      <c r="F4898" s="1">
        <v>4271.9399999999996</v>
      </c>
      <c r="G4898" s="50">
        <v>1</v>
      </c>
      <c r="H4898" s="50">
        <f t="shared" si="76"/>
        <v>1</v>
      </c>
    </row>
    <row r="4899" spans="1:8" x14ac:dyDescent="0.25">
      <c r="A4899" t="s">
        <v>5187</v>
      </c>
      <c r="B4899" t="s">
        <v>5024</v>
      </c>
      <c r="C4899" t="s">
        <v>5015</v>
      </c>
      <c r="D4899" s="1">
        <v>177332.1</v>
      </c>
      <c r="E4899" s="1">
        <v>124132.47</v>
      </c>
      <c r="F4899" s="1">
        <v>53199.63</v>
      </c>
      <c r="G4899" s="50">
        <v>5</v>
      </c>
      <c r="H4899" s="50">
        <f t="shared" si="76"/>
        <v>1</v>
      </c>
    </row>
    <row r="4900" spans="1:8" x14ac:dyDescent="0.25">
      <c r="A4900" t="s">
        <v>5185</v>
      </c>
      <c r="B4900" t="s">
        <v>5019</v>
      </c>
      <c r="C4900" t="s">
        <v>5017</v>
      </c>
      <c r="D4900" s="1">
        <v>131368.85999999999</v>
      </c>
      <c r="E4900" s="1">
        <v>91958.202000000005</v>
      </c>
      <c r="F4900" s="1">
        <v>39410.658000000003</v>
      </c>
      <c r="G4900" s="50">
        <v>7</v>
      </c>
      <c r="H4900" s="50">
        <f t="shared" si="76"/>
        <v>1</v>
      </c>
    </row>
    <row r="4901" spans="1:8" x14ac:dyDescent="0.25">
      <c r="A4901" t="s">
        <v>5190</v>
      </c>
      <c r="B4901" t="s">
        <v>5024</v>
      </c>
      <c r="C4901" t="s">
        <v>5017</v>
      </c>
      <c r="D4901" s="1">
        <v>116272.62</v>
      </c>
      <c r="E4901" s="1">
        <v>81390.834000000003</v>
      </c>
      <c r="F4901" s="1">
        <v>34881.786</v>
      </c>
      <c r="G4901" s="50">
        <v>6</v>
      </c>
      <c r="H4901" s="50">
        <f t="shared" si="76"/>
        <v>1</v>
      </c>
    </row>
    <row r="4902" spans="1:8" x14ac:dyDescent="0.25">
      <c r="A4902" t="s">
        <v>5187</v>
      </c>
      <c r="B4902" t="s">
        <v>5023</v>
      </c>
      <c r="C4902" t="s">
        <v>5015</v>
      </c>
      <c r="D4902" s="1">
        <v>165197.4</v>
      </c>
      <c r="E4902" s="1">
        <v>115638.18</v>
      </c>
      <c r="F4902" s="1">
        <v>49559.22</v>
      </c>
      <c r="G4902" s="50">
        <v>10</v>
      </c>
      <c r="H4902" s="50">
        <f t="shared" si="76"/>
        <v>1</v>
      </c>
    </row>
    <row r="4903" spans="1:8" x14ac:dyDescent="0.25">
      <c r="A4903" t="s">
        <v>5193</v>
      </c>
      <c r="B4903" t="s">
        <v>5023</v>
      </c>
      <c r="C4903" t="s">
        <v>5016</v>
      </c>
      <c r="D4903" s="1">
        <v>133728</v>
      </c>
      <c r="E4903" s="1">
        <v>93609.600000000006</v>
      </c>
      <c r="F4903" s="1">
        <v>40118.400000000001</v>
      </c>
      <c r="G4903" s="50">
        <v>8</v>
      </c>
      <c r="H4903" s="50">
        <f t="shared" si="76"/>
        <v>1</v>
      </c>
    </row>
    <row r="4904" spans="1:8" x14ac:dyDescent="0.25">
      <c r="A4904" t="s">
        <v>5194</v>
      </c>
      <c r="B4904" t="s">
        <v>5024</v>
      </c>
      <c r="C4904" t="s">
        <v>5014</v>
      </c>
      <c r="D4904" s="1">
        <v>227383.56</v>
      </c>
      <c r="E4904" s="1">
        <v>159168.492</v>
      </c>
      <c r="F4904" s="1">
        <v>68215.067999999999</v>
      </c>
      <c r="G4904" s="50">
        <v>9</v>
      </c>
      <c r="H4904" s="50">
        <f t="shared" si="76"/>
        <v>1</v>
      </c>
    </row>
    <row r="4905" spans="1:8" x14ac:dyDescent="0.25">
      <c r="A4905" t="s">
        <v>5193</v>
      </c>
      <c r="B4905" t="s">
        <v>5022</v>
      </c>
      <c r="C4905" t="s">
        <v>5016</v>
      </c>
      <c r="D4905" s="1">
        <v>28609.439999999999</v>
      </c>
      <c r="E4905" s="1">
        <v>20026.608</v>
      </c>
      <c r="F4905" s="1">
        <v>8582.8320000000003</v>
      </c>
      <c r="G4905" s="50">
        <v>2</v>
      </c>
      <c r="H4905" s="50">
        <f t="shared" si="76"/>
        <v>1</v>
      </c>
    </row>
    <row r="4906" spans="1:8" x14ac:dyDescent="0.25">
      <c r="A4906" t="s">
        <v>5185</v>
      </c>
      <c r="B4906" t="s">
        <v>5022</v>
      </c>
      <c r="C4906" t="s">
        <v>5017</v>
      </c>
      <c r="D4906" s="1">
        <v>181302</v>
      </c>
      <c r="E4906" s="1">
        <v>126911.4</v>
      </c>
      <c r="F4906" s="1">
        <v>54390.6</v>
      </c>
      <c r="G4906" s="50">
        <v>11</v>
      </c>
      <c r="H4906" s="50">
        <f t="shared" si="76"/>
        <v>1</v>
      </c>
    </row>
    <row r="4907" spans="1:8" x14ac:dyDescent="0.25">
      <c r="A4907" t="s">
        <v>5183</v>
      </c>
      <c r="B4907" t="s">
        <v>5026</v>
      </c>
      <c r="C4907" t="s">
        <v>5014</v>
      </c>
      <c r="D4907" s="1">
        <v>121347.52</v>
      </c>
      <c r="E4907" s="1">
        <v>84943.263999999996</v>
      </c>
      <c r="F4907" s="1">
        <v>36404.256000000001</v>
      </c>
      <c r="G4907" s="50">
        <v>7</v>
      </c>
      <c r="H4907" s="50">
        <f t="shared" si="76"/>
        <v>1</v>
      </c>
    </row>
    <row r="4908" spans="1:8" x14ac:dyDescent="0.25">
      <c r="A4908" t="s">
        <v>5183</v>
      </c>
      <c r="B4908" t="s">
        <v>5019</v>
      </c>
      <c r="C4908" t="s">
        <v>5013</v>
      </c>
      <c r="D4908" s="1">
        <v>20380.5</v>
      </c>
      <c r="E4908" s="1">
        <v>14266.35</v>
      </c>
      <c r="F4908" s="1">
        <v>6114.15</v>
      </c>
      <c r="G4908" s="50">
        <v>2</v>
      </c>
      <c r="H4908" s="50">
        <f t="shared" si="76"/>
        <v>1</v>
      </c>
    </row>
    <row r="4909" spans="1:8" x14ac:dyDescent="0.25">
      <c r="A4909" t="s">
        <v>5193</v>
      </c>
      <c r="B4909" t="s">
        <v>5020</v>
      </c>
      <c r="C4909" t="s">
        <v>5013</v>
      </c>
      <c r="D4909" s="1">
        <v>119736.54</v>
      </c>
      <c r="E4909" s="1">
        <v>83815.577999999994</v>
      </c>
      <c r="F4909" s="1">
        <v>35920.962</v>
      </c>
      <c r="G4909" s="50">
        <v>7</v>
      </c>
      <c r="H4909" s="50">
        <f t="shared" si="76"/>
        <v>1</v>
      </c>
    </row>
    <row r="4910" spans="1:8" x14ac:dyDescent="0.25">
      <c r="A4910" t="s">
        <v>5193</v>
      </c>
      <c r="B4910" t="s">
        <v>5020</v>
      </c>
      <c r="C4910" t="s">
        <v>5014</v>
      </c>
      <c r="D4910" s="1">
        <v>147371.4</v>
      </c>
      <c r="E4910" s="1">
        <v>103159.98</v>
      </c>
      <c r="F4910" s="1">
        <v>44211.42</v>
      </c>
      <c r="G4910" s="50">
        <v>9</v>
      </c>
      <c r="H4910" s="50">
        <f t="shared" si="76"/>
        <v>1</v>
      </c>
    </row>
    <row r="4911" spans="1:8" x14ac:dyDescent="0.25">
      <c r="A4911" t="s">
        <v>5185</v>
      </c>
      <c r="B4911" t="s">
        <v>5019</v>
      </c>
      <c r="C4911" t="s">
        <v>5016</v>
      </c>
      <c r="D4911" s="1">
        <v>253908</v>
      </c>
      <c r="E4911" s="1">
        <v>177735.6</v>
      </c>
      <c r="F4911" s="1">
        <v>76172.399999999994</v>
      </c>
      <c r="G4911" s="50">
        <v>9</v>
      </c>
      <c r="H4911" s="50">
        <f t="shared" si="76"/>
        <v>1</v>
      </c>
    </row>
    <row r="4912" spans="1:8" x14ac:dyDescent="0.25">
      <c r="A4912" t="s">
        <v>5192</v>
      </c>
      <c r="B4912" t="s">
        <v>5022</v>
      </c>
      <c r="C4912" t="s">
        <v>5016</v>
      </c>
      <c r="D4912" s="1">
        <v>44959.199999999997</v>
      </c>
      <c r="E4912" s="1">
        <v>31471.439999999999</v>
      </c>
      <c r="F4912" s="1">
        <v>13487.76</v>
      </c>
      <c r="G4912" s="50">
        <v>10</v>
      </c>
      <c r="H4912" s="50">
        <f t="shared" si="76"/>
        <v>1</v>
      </c>
    </row>
    <row r="4913" spans="1:8" x14ac:dyDescent="0.25">
      <c r="A4913" t="s">
        <v>5184</v>
      </c>
      <c r="B4913" t="s">
        <v>5021</v>
      </c>
      <c r="C4913" t="s">
        <v>5015</v>
      </c>
      <c r="D4913" s="1">
        <v>19030</v>
      </c>
      <c r="E4913" s="1">
        <v>13321</v>
      </c>
      <c r="F4913" s="1">
        <v>5709</v>
      </c>
      <c r="G4913" s="50">
        <v>10</v>
      </c>
      <c r="H4913" s="50">
        <f t="shared" si="76"/>
        <v>1</v>
      </c>
    </row>
    <row r="4914" spans="1:8" x14ac:dyDescent="0.25">
      <c r="A4914" t="s">
        <v>5194</v>
      </c>
      <c r="B4914" t="s">
        <v>5022</v>
      </c>
      <c r="C4914" t="s">
        <v>5015</v>
      </c>
      <c r="D4914" s="1">
        <v>81241.75</v>
      </c>
      <c r="E4914" s="1">
        <v>56869.224999999999</v>
      </c>
      <c r="F4914" s="1">
        <v>24372.525000000001</v>
      </c>
      <c r="G4914" s="50">
        <v>5</v>
      </c>
      <c r="H4914" s="50">
        <f t="shared" si="76"/>
        <v>1</v>
      </c>
    </row>
    <row r="4915" spans="1:8" x14ac:dyDescent="0.25">
      <c r="A4915" t="s">
        <v>5192</v>
      </c>
      <c r="B4915" t="s">
        <v>5019</v>
      </c>
      <c r="C4915" t="s">
        <v>5014</v>
      </c>
      <c r="D4915" s="1">
        <v>175121.1</v>
      </c>
      <c r="E4915" s="1">
        <v>122584.77</v>
      </c>
      <c r="F4915" s="1">
        <v>52536.33</v>
      </c>
      <c r="G4915" s="50">
        <v>6</v>
      </c>
      <c r="H4915" s="50">
        <f t="shared" si="76"/>
        <v>1</v>
      </c>
    </row>
    <row r="4916" spans="1:8" x14ac:dyDescent="0.25">
      <c r="A4916" t="s">
        <v>5194</v>
      </c>
      <c r="B4916" t="s">
        <v>5019</v>
      </c>
      <c r="C4916" t="s">
        <v>5016</v>
      </c>
      <c r="D4916" s="1">
        <v>173803.8</v>
      </c>
      <c r="E4916" s="1">
        <v>121662.66</v>
      </c>
      <c r="F4916" s="1">
        <v>52141.14</v>
      </c>
      <c r="G4916" s="50">
        <v>10</v>
      </c>
      <c r="H4916" s="50">
        <f t="shared" si="76"/>
        <v>1</v>
      </c>
    </row>
    <row r="4917" spans="1:8" x14ac:dyDescent="0.25">
      <c r="A4917" t="s">
        <v>5184</v>
      </c>
      <c r="B4917" t="s">
        <v>5019</v>
      </c>
      <c r="C4917" t="s">
        <v>5015</v>
      </c>
      <c r="D4917" s="1">
        <v>17602</v>
      </c>
      <c r="E4917" s="1">
        <v>12321.4</v>
      </c>
      <c r="F4917" s="1">
        <v>5280.6</v>
      </c>
      <c r="G4917" s="50">
        <v>1</v>
      </c>
      <c r="H4917" s="50">
        <f t="shared" si="76"/>
        <v>1</v>
      </c>
    </row>
    <row r="4918" spans="1:8" x14ac:dyDescent="0.25">
      <c r="A4918" t="s">
        <v>5184</v>
      </c>
      <c r="B4918" t="s">
        <v>5019</v>
      </c>
      <c r="C4918" t="s">
        <v>5014</v>
      </c>
      <c r="D4918" s="1">
        <v>322512.3</v>
      </c>
      <c r="E4918" s="1">
        <v>225758.61</v>
      </c>
      <c r="F4918" s="1">
        <v>96753.69</v>
      </c>
      <c r="G4918" s="50">
        <v>9</v>
      </c>
      <c r="H4918" s="50">
        <f t="shared" si="76"/>
        <v>1</v>
      </c>
    </row>
    <row r="4919" spans="1:8" x14ac:dyDescent="0.25">
      <c r="A4919" t="s">
        <v>5183</v>
      </c>
      <c r="B4919" t="s">
        <v>5019</v>
      </c>
      <c r="C4919" t="s">
        <v>5016</v>
      </c>
      <c r="D4919" s="1">
        <v>72586.8</v>
      </c>
      <c r="E4919" s="1">
        <v>50810.76</v>
      </c>
      <c r="F4919" s="1">
        <v>21776.04</v>
      </c>
      <c r="G4919" s="50">
        <v>10</v>
      </c>
      <c r="H4919" s="50">
        <f t="shared" si="76"/>
        <v>1</v>
      </c>
    </row>
    <row r="4920" spans="1:8" x14ac:dyDescent="0.25">
      <c r="A4920" t="s">
        <v>5193</v>
      </c>
      <c r="B4920" t="s">
        <v>5019</v>
      </c>
      <c r="C4920" t="s">
        <v>5017</v>
      </c>
      <c r="D4920" s="1">
        <v>74210.92</v>
      </c>
      <c r="E4920" s="1">
        <v>51947.644</v>
      </c>
      <c r="F4920" s="1">
        <v>22263.276000000002</v>
      </c>
      <c r="G4920" s="50">
        <v>4</v>
      </c>
      <c r="H4920" s="50">
        <f t="shared" si="76"/>
        <v>1</v>
      </c>
    </row>
    <row r="4921" spans="1:8" x14ac:dyDescent="0.25">
      <c r="A4921" t="s">
        <v>5187</v>
      </c>
      <c r="B4921" t="s">
        <v>5024</v>
      </c>
      <c r="C4921" t="s">
        <v>5015</v>
      </c>
      <c r="D4921" s="1">
        <v>115213.74</v>
      </c>
      <c r="E4921" s="1">
        <v>80649.618000000002</v>
      </c>
      <c r="F4921" s="1">
        <v>34564.122000000003</v>
      </c>
      <c r="G4921" s="50">
        <v>6</v>
      </c>
      <c r="H4921" s="50">
        <f t="shared" si="76"/>
        <v>1</v>
      </c>
    </row>
    <row r="4922" spans="1:8" x14ac:dyDescent="0.25">
      <c r="A4922" t="s">
        <v>5184</v>
      </c>
      <c r="B4922" t="s">
        <v>5023</v>
      </c>
      <c r="C4922" t="s">
        <v>5015</v>
      </c>
      <c r="D4922" s="1">
        <v>86832</v>
      </c>
      <c r="E4922" s="1">
        <v>60782.400000000001</v>
      </c>
      <c r="F4922" s="1">
        <v>26049.599999999999</v>
      </c>
      <c r="G4922" s="50">
        <v>8</v>
      </c>
      <c r="H4922" s="50">
        <f t="shared" si="76"/>
        <v>1</v>
      </c>
    </row>
    <row r="4923" spans="1:8" x14ac:dyDescent="0.25">
      <c r="A4923" t="s">
        <v>5186</v>
      </c>
      <c r="B4923" t="s">
        <v>5024</v>
      </c>
      <c r="C4923" t="s">
        <v>5016</v>
      </c>
      <c r="D4923" s="1">
        <v>93094.38</v>
      </c>
      <c r="E4923" s="1">
        <v>65166.065999999999</v>
      </c>
      <c r="F4923" s="1">
        <v>27928.313999999998</v>
      </c>
      <c r="G4923" s="50">
        <v>3</v>
      </c>
      <c r="H4923" s="50">
        <f t="shared" si="76"/>
        <v>1</v>
      </c>
    </row>
    <row r="4924" spans="1:8" x14ac:dyDescent="0.25">
      <c r="A4924" t="s">
        <v>5190</v>
      </c>
      <c r="B4924" t="s">
        <v>5023</v>
      </c>
      <c r="C4924" t="s">
        <v>5017</v>
      </c>
      <c r="D4924" s="1">
        <v>60062.239999999998</v>
      </c>
      <c r="E4924" s="1">
        <v>42043.567999999999</v>
      </c>
      <c r="F4924" s="1">
        <v>18018.671999999999</v>
      </c>
      <c r="G4924" s="50">
        <v>7</v>
      </c>
      <c r="H4924" s="50">
        <f t="shared" si="76"/>
        <v>1</v>
      </c>
    </row>
    <row r="4925" spans="1:8" x14ac:dyDescent="0.25">
      <c r="A4925" t="s">
        <v>5188</v>
      </c>
      <c r="B4925" t="s">
        <v>5021</v>
      </c>
      <c r="C4925" t="s">
        <v>5013</v>
      </c>
      <c r="D4925" s="1">
        <v>118792.38</v>
      </c>
      <c r="E4925" s="1">
        <v>83154.665999999997</v>
      </c>
      <c r="F4925" s="1">
        <v>35637.714</v>
      </c>
      <c r="G4925" s="50">
        <v>6</v>
      </c>
      <c r="H4925" s="50">
        <f t="shared" si="76"/>
        <v>1</v>
      </c>
    </row>
    <row r="4926" spans="1:8" x14ac:dyDescent="0.25">
      <c r="A4926" t="s">
        <v>5191</v>
      </c>
      <c r="B4926" t="s">
        <v>5021</v>
      </c>
      <c r="C4926" t="s">
        <v>5013</v>
      </c>
      <c r="D4926" s="1">
        <v>53572.32</v>
      </c>
      <c r="E4926" s="1">
        <v>37500.624000000003</v>
      </c>
      <c r="F4926" s="1">
        <v>16071.696</v>
      </c>
      <c r="G4926" s="50">
        <v>4</v>
      </c>
      <c r="H4926" s="50">
        <f t="shared" si="76"/>
        <v>1</v>
      </c>
    </row>
    <row r="4927" spans="1:8" x14ac:dyDescent="0.25">
      <c r="A4927" t="s">
        <v>5188</v>
      </c>
      <c r="B4927" t="s">
        <v>5020</v>
      </c>
      <c r="C4927" t="s">
        <v>5017</v>
      </c>
      <c r="D4927" s="1">
        <v>172216.5</v>
      </c>
      <c r="E4927" s="1">
        <v>120551.55</v>
      </c>
      <c r="F4927" s="1">
        <v>51664.95</v>
      </c>
      <c r="G4927" s="50">
        <v>10</v>
      </c>
      <c r="H4927" s="50">
        <f t="shared" si="76"/>
        <v>1</v>
      </c>
    </row>
    <row r="4928" spans="1:8" x14ac:dyDescent="0.25">
      <c r="A4928" t="s">
        <v>5184</v>
      </c>
      <c r="B4928" t="s">
        <v>5025</v>
      </c>
      <c r="C4928" t="s">
        <v>5015</v>
      </c>
      <c r="D4928" s="1">
        <v>146802</v>
      </c>
      <c r="E4928" s="1">
        <v>102761.4</v>
      </c>
      <c r="F4928" s="1">
        <v>44040.6</v>
      </c>
      <c r="G4928" s="50">
        <v>6</v>
      </c>
      <c r="H4928" s="50">
        <f t="shared" si="76"/>
        <v>1</v>
      </c>
    </row>
    <row r="4929" spans="1:8" x14ac:dyDescent="0.25">
      <c r="A4929" t="s">
        <v>5183</v>
      </c>
      <c r="B4929" t="s">
        <v>5024</v>
      </c>
      <c r="C4929" t="s">
        <v>5016</v>
      </c>
      <c r="D4929" s="1">
        <v>184336.32</v>
      </c>
      <c r="E4929" s="1">
        <v>129035.424</v>
      </c>
      <c r="F4929" s="1">
        <v>55300.896000000001</v>
      </c>
      <c r="G4929" s="50">
        <v>6</v>
      </c>
      <c r="H4929" s="50">
        <f t="shared" si="76"/>
        <v>1</v>
      </c>
    </row>
    <row r="4930" spans="1:8" x14ac:dyDescent="0.25">
      <c r="A4930" t="s">
        <v>5191</v>
      </c>
      <c r="B4930" t="s">
        <v>5026</v>
      </c>
      <c r="C4930" t="s">
        <v>5013</v>
      </c>
      <c r="D4930" s="1">
        <v>57828.3</v>
      </c>
      <c r="E4930" s="1">
        <v>40479.81</v>
      </c>
      <c r="F4930" s="1">
        <v>17348.490000000002</v>
      </c>
      <c r="G4930" s="50">
        <v>3</v>
      </c>
      <c r="H4930" s="50">
        <f t="shared" si="76"/>
        <v>1</v>
      </c>
    </row>
    <row r="4931" spans="1:8" x14ac:dyDescent="0.25">
      <c r="A4931" t="s">
        <v>5186</v>
      </c>
      <c r="B4931" t="s">
        <v>5021</v>
      </c>
      <c r="C4931" t="s">
        <v>5015</v>
      </c>
      <c r="D4931" s="1">
        <v>120363.08</v>
      </c>
      <c r="E4931" s="1">
        <v>84254.156000000003</v>
      </c>
      <c r="F4931" s="1">
        <v>36108.923999999999</v>
      </c>
      <c r="G4931" s="50">
        <v>4</v>
      </c>
      <c r="H4931" s="50">
        <f t="shared" ref="H4931:H4994" si="77">SUBTOTAL(103,A4931)</f>
        <v>1</v>
      </c>
    </row>
    <row r="4932" spans="1:8" x14ac:dyDescent="0.25">
      <c r="A4932" t="s">
        <v>5184</v>
      </c>
      <c r="B4932" t="s">
        <v>5024</v>
      </c>
      <c r="C4932" t="s">
        <v>5013</v>
      </c>
      <c r="D4932" s="1">
        <v>50810.25</v>
      </c>
      <c r="E4932" s="1">
        <v>35567.175000000003</v>
      </c>
      <c r="F4932" s="1">
        <v>15243.075000000001</v>
      </c>
      <c r="G4932" s="50">
        <v>5</v>
      </c>
      <c r="H4932" s="50">
        <f t="shared" si="77"/>
        <v>1</v>
      </c>
    </row>
    <row r="4933" spans="1:8" x14ac:dyDescent="0.25">
      <c r="A4933" t="s">
        <v>5190</v>
      </c>
      <c r="B4933" t="s">
        <v>5022</v>
      </c>
      <c r="C4933" t="s">
        <v>5015</v>
      </c>
      <c r="D4933" s="1">
        <v>194103.9</v>
      </c>
      <c r="E4933" s="1">
        <v>135872.73000000001</v>
      </c>
      <c r="F4933" s="1">
        <v>58231.17</v>
      </c>
      <c r="G4933" s="50">
        <v>6</v>
      </c>
      <c r="H4933" s="50">
        <f t="shared" si="77"/>
        <v>1</v>
      </c>
    </row>
    <row r="4934" spans="1:8" x14ac:dyDescent="0.25">
      <c r="A4934" t="s">
        <v>5194</v>
      </c>
      <c r="B4934" t="s">
        <v>5022</v>
      </c>
      <c r="C4934" t="s">
        <v>5017</v>
      </c>
      <c r="D4934" s="1">
        <v>55024.32</v>
      </c>
      <c r="E4934" s="1">
        <v>38517.023999999998</v>
      </c>
      <c r="F4934" s="1">
        <v>16507.295999999998</v>
      </c>
      <c r="G4934" s="50">
        <v>3</v>
      </c>
      <c r="H4934" s="50">
        <f t="shared" si="77"/>
        <v>1</v>
      </c>
    </row>
    <row r="4935" spans="1:8" x14ac:dyDescent="0.25">
      <c r="A4935" t="s">
        <v>5184</v>
      </c>
      <c r="B4935" t="s">
        <v>5021</v>
      </c>
      <c r="C4935" t="s">
        <v>5014</v>
      </c>
      <c r="D4935" s="1">
        <v>132706.75</v>
      </c>
      <c r="E4935" s="1">
        <v>92894.725000000006</v>
      </c>
      <c r="F4935" s="1">
        <v>39812.025000000001</v>
      </c>
      <c r="G4935" s="50">
        <v>11</v>
      </c>
      <c r="H4935" s="50">
        <f t="shared" si="77"/>
        <v>1</v>
      </c>
    </row>
    <row r="4936" spans="1:8" x14ac:dyDescent="0.25">
      <c r="A4936" t="s">
        <v>5183</v>
      </c>
      <c r="B4936" t="s">
        <v>5025</v>
      </c>
      <c r="C4936" t="s">
        <v>5016</v>
      </c>
      <c r="D4936" s="1">
        <v>211704.48</v>
      </c>
      <c r="E4936" s="1">
        <v>148193.136</v>
      </c>
      <c r="F4936" s="1">
        <v>63511.343999999997</v>
      </c>
      <c r="G4936" s="50">
        <v>9</v>
      </c>
      <c r="H4936" s="50">
        <f t="shared" si="77"/>
        <v>1</v>
      </c>
    </row>
    <row r="4937" spans="1:8" x14ac:dyDescent="0.25">
      <c r="A4937" t="s">
        <v>5193</v>
      </c>
      <c r="B4937" t="s">
        <v>5026</v>
      </c>
      <c r="C4937" t="s">
        <v>5015</v>
      </c>
      <c r="D4937" s="1">
        <v>138590</v>
      </c>
      <c r="E4937" s="1">
        <v>97013</v>
      </c>
      <c r="F4937" s="1">
        <v>41577</v>
      </c>
      <c r="G4937" s="50">
        <v>5</v>
      </c>
      <c r="H4937" s="50">
        <f t="shared" si="77"/>
        <v>1</v>
      </c>
    </row>
    <row r="4938" spans="1:8" x14ac:dyDescent="0.25">
      <c r="A4938" t="s">
        <v>5184</v>
      </c>
      <c r="B4938" t="s">
        <v>5026</v>
      </c>
      <c r="C4938" t="s">
        <v>5017</v>
      </c>
      <c r="D4938" s="1">
        <v>127188</v>
      </c>
      <c r="E4938" s="1">
        <v>89031.6</v>
      </c>
      <c r="F4938" s="1">
        <v>38156.400000000001</v>
      </c>
      <c r="G4938" s="50">
        <v>6</v>
      </c>
      <c r="H4938" s="50">
        <f t="shared" si="77"/>
        <v>1</v>
      </c>
    </row>
    <row r="4939" spans="1:8" x14ac:dyDescent="0.25">
      <c r="A4939" t="s">
        <v>5194</v>
      </c>
      <c r="B4939" t="s">
        <v>5019</v>
      </c>
      <c r="C4939" t="s">
        <v>5014</v>
      </c>
      <c r="D4939" s="1">
        <v>305342.95</v>
      </c>
      <c r="E4939" s="1">
        <v>213740.065</v>
      </c>
      <c r="F4939" s="1">
        <v>91602.884999999995</v>
      </c>
      <c r="G4939" s="50">
        <v>11</v>
      </c>
      <c r="H4939" s="50">
        <f t="shared" si="77"/>
        <v>1</v>
      </c>
    </row>
    <row r="4940" spans="1:8" x14ac:dyDescent="0.25">
      <c r="A4940" t="s">
        <v>5193</v>
      </c>
      <c r="B4940" t="s">
        <v>5024</v>
      </c>
      <c r="C4940" t="s">
        <v>5017</v>
      </c>
      <c r="D4940" s="1">
        <v>245989.7</v>
      </c>
      <c r="E4940" s="1">
        <v>172192.79</v>
      </c>
      <c r="F4940" s="1">
        <v>73796.91</v>
      </c>
      <c r="G4940" s="50">
        <v>10</v>
      </c>
      <c r="H4940" s="50">
        <f t="shared" si="77"/>
        <v>1</v>
      </c>
    </row>
    <row r="4941" spans="1:8" x14ac:dyDescent="0.25">
      <c r="A4941" t="s">
        <v>5193</v>
      </c>
      <c r="B4941" t="s">
        <v>5024</v>
      </c>
      <c r="C4941" t="s">
        <v>5014</v>
      </c>
      <c r="D4941" s="1">
        <v>134190</v>
      </c>
      <c r="E4941" s="1">
        <v>93933</v>
      </c>
      <c r="F4941" s="1">
        <v>40257</v>
      </c>
      <c r="G4941" s="50">
        <v>9</v>
      </c>
      <c r="H4941" s="50">
        <f t="shared" si="77"/>
        <v>1</v>
      </c>
    </row>
    <row r="4942" spans="1:8" x14ac:dyDescent="0.25">
      <c r="A4942" t="s">
        <v>5192</v>
      </c>
      <c r="B4942" t="s">
        <v>5019</v>
      </c>
      <c r="C4942" t="s">
        <v>5017</v>
      </c>
      <c r="D4942" s="1">
        <v>42744</v>
      </c>
      <c r="E4942" s="1">
        <v>29920.799999999999</v>
      </c>
      <c r="F4942" s="1">
        <v>12823.2</v>
      </c>
      <c r="G4942" s="50">
        <v>6</v>
      </c>
      <c r="H4942" s="50">
        <f t="shared" si="77"/>
        <v>1</v>
      </c>
    </row>
    <row r="4943" spans="1:8" x14ac:dyDescent="0.25">
      <c r="A4943" t="s">
        <v>5183</v>
      </c>
      <c r="B4943" t="s">
        <v>5019</v>
      </c>
      <c r="C4943" t="s">
        <v>5015</v>
      </c>
      <c r="D4943" s="1">
        <v>27838.799999999999</v>
      </c>
      <c r="E4943" s="1">
        <v>19487.16</v>
      </c>
      <c r="F4943" s="1">
        <v>8351.64</v>
      </c>
      <c r="G4943" s="50">
        <v>6</v>
      </c>
      <c r="H4943" s="50">
        <f t="shared" si="77"/>
        <v>1</v>
      </c>
    </row>
    <row r="4944" spans="1:8" x14ac:dyDescent="0.25">
      <c r="A4944" t="s">
        <v>5191</v>
      </c>
      <c r="B4944" t="s">
        <v>5026</v>
      </c>
      <c r="C4944" t="s">
        <v>5016</v>
      </c>
      <c r="D4944" s="1">
        <v>282604.48</v>
      </c>
      <c r="E4944" s="1">
        <v>197823.136</v>
      </c>
      <c r="F4944" s="1">
        <v>84781.343999999997</v>
      </c>
      <c r="G4944" s="50">
        <v>8</v>
      </c>
      <c r="H4944" s="50">
        <f t="shared" si="77"/>
        <v>1</v>
      </c>
    </row>
    <row r="4945" spans="1:8" x14ac:dyDescent="0.25">
      <c r="A4945" t="s">
        <v>5185</v>
      </c>
      <c r="B4945" t="s">
        <v>5026</v>
      </c>
      <c r="C4945" t="s">
        <v>5013</v>
      </c>
      <c r="D4945" s="1">
        <v>129051.64</v>
      </c>
      <c r="E4945" s="1">
        <v>90336.148000000001</v>
      </c>
      <c r="F4945" s="1">
        <v>38715.491999999998</v>
      </c>
      <c r="G4945" s="50">
        <v>4</v>
      </c>
      <c r="H4945" s="50">
        <f t="shared" si="77"/>
        <v>1</v>
      </c>
    </row>
    <row r="4946" spans="1:8" x14ac:dyDescent="0.25">
      <c r="A4946" t="s">
        <v>5189</v>
      </c>
      <c r="B4946" t="s">
        <v>5024</v>
      </c>
      <c r="C4946" t="s">
        <v>5013</v>
      </c>
      <c r="D4946" s="1">
        <v>334430.64</v>
      </c>
      <c r="E4946" s="1">
        <v>234101.448</v>
      </c>
      <c r="F4946" s="1">
        <v>100329.192</v>
      </c>
      <c r="G4946" s="50">
        <v>12</v>
      </c>
      <c r="H4946" s="50">
        <f t="shared" si="77"/>
        <v>1</v>
      </c>
    </row>
    <row r="4947" spans="1:8" x14ac:dyDescent="0.25">
      <c r="A4947" t="s">
        <v>5190</v>
      </c>
      <c r="B4947" t="s">
        <v>5023</v>
      </c>
      <c r="C4947" t="s">
        <v>5013</v>
      </c>
      <c r="D4947" s="1">
        <v>120120</v>
      </c>
      <c r="E4947" s="1">
        <v>84084</v>
      </c>
      <c r="F4947" s="1">
        <v>36036</v>
      </c>
      <c r="G4947" s="50">
        <v>11</v>
      </c>
      <c r="H4947" s="50">
        <f t="shared" si="77"/>
        <v>1</v>
      </c>
    </row>
    <row r="4948" spans="1:8" x14ac:dyDescent="0.25">
      <c r="A4948" t="s">
        <v>5188</v>
      </c>
      <c r="B4948" t="s">
        <v>5020</v>
      </c>
      <c r="C4948" t="s">
        <v>5014</v>
      </c>
      <c r="D4948" s="1">
        <v>96170.76</v>
      </c>
      <c r="E4948" s="1">
        <v>67319.532000000007</v>
      </c>
      <c r="F4948" s="1">
        <v>28851.227999999999</v>
      </c>
      <c r="G4948" s="50">
        <v>7</v>
      </c>
      <c r="H4948" s="50">
        <f t="shared" si="77"/>
        <v>1</v>
      </c>
    </row>
    <row r="4949" spans="1:8" x14ac:dyDescent="0.25">
      <c r="A4949" t="s">
        <v>5185</v>
      </c>
      <c r="B4949" t="s">
        <v>5026</v>
      </c>
      <c r="C4949" t="s">
        <v>5017</v>
      </c>
      <c r="D4949" s="1">
        <v>220653.06</v>
      </c>
      <c r="E4949" s="1">
        <v>154457.14199999999</v>
      </c>
      <c r="F4949" s="1">
        <v>66195.918000000005</v>
      </c>
      <c r="G4949" s="50">
        <v>6</v>
      </c>
      <c r="H4949" s="50">
        <f t="shared" si="77"/>
        <v>1</v>
      </c>
    </row>
    <row r="4950" spans="1:8" x14ac:dyDescent="0.25">
      <c r="A4950" t="s">
        <v>5189</v>
      </c>
      <c r="B4950" t="s">
        <v>5021</v>
      </c>
      <c r="C4950" t="s">
        <v>5014</v>
      </c>
      <c r="D4950" s="1">
        <v>104544.08</v>
      </c>
      <c r="E4950" s="1">
        <v>73180.856</v>
      </c>
      <c r="F4950" s="1">
        <v>31363.223999999998</v>
      </c>
      <c r="G4950" s="50">
        <v>4</v>
      </c>
      <c r="H4950" s="50">
        <f t="shared" si="77"/>
        <v>1</v>
      </c>
    </row>
    <row r="4951" spans="1:8" x14ac:dyDescent="0.25">
      <c r="A4951" t="s">
        <v>5186</v>
      </c>
      <c r="B4951" t="s">
        <v>5024</v>
      </c>
      <c r="C4951" t="s">
        <v>5014</v>
      </c>
      <c r="D4951" s="1">
        <v>143281.26</v>
      </c>
      <c r="E4951" s="1">
        <v>100296.882</v>
      </c>
      <c r="F4951" s="1">
        <v>42984.377999999997</v>
      </c>
      <c r="G4951" s="50">
        <v>9</v>
      </c>
      <c r="H4951" s="50">
        <f t="shared" si="77"/>
        <v>1</v>
      </c>
    </row>
    <row r="4952" spans="1:8" x14ac:dyDescent="0.25">
      <c r="A4952" t="s">
        <v>5183</v>
      </c>
      <c r="B4952" t="s">
        <v>5023</v>
      </c>
      <c r="C4952" t="s">
        <v>5016</v>
      </c>
      <c r="D4952" s="1">
        <v>36013.949999999997</v>
      </c>
      <c r="E4952" s="1">
        <v>25209.764999999999</v>
      </c>
      <c r="F4952" s="1">
        <v>10804.184999999999</v>
      </c>
      <c r="G4952" s="50">
        <v>3</v>
      </c>
      <c r="H4952" s="50">
        <f t="shared" si="77"/>
        <v>1</v>
      </c>
    </row>
    <row r="4953" spans="1:8" x14ac:dyDescent="0.25">
      <c r="A4953" t="s">
        <v>5188</v>
      </c>
      <c r="B4953" t="s">
        <v>5020</v>
      </c>
      <c r="C4953" t="s">
        <v>5017</v>
      </c>
      <c r="D4953" s="1">
        <v>142566.48000000001</v>
      </c>
      <c r="E4953" s="1">
        <v>99796.535999999993</v>
      </c>
      <c r="F4953" s="1">
        <v>42769.944000000003</v>
      </c>
      <c r="G4953" s="50">
        <v>7</v>
      </c>
      <c r="H4953" s="50">
        <f t="shared" si="77"/>
        <v>1</v>
      </c>
    </row>
    <row r="4954" spans="1:8" x14ac:dyDescent="0.25">
      <c r="A4954" t="s">
        <v>5194</v>
      </c>
      <c r="B4954" t="s">
        <v>5025</v>
      </c>
      <c r="C4954" t="s">
        <v>5014</v>
      </c>
      <c r="D4954" s="1">
        <v>4379.55</v>
      </c>
      <c r="E4954" s="1">
        <v>3065.6849999999999</v>
      </c>
      <c r="F4954" s="1">
        <v>1313.865</v>
      </c>
      <c r="G4954" s="50">
        <v>1</v>
      </c>
      <c r="H4954" s="50">
        <f t="shared" si="77"/>
        <v>1</v>
      </c>
    </row>
    <row r="4955" spans="1:8" x14ac:dyDescent="0.25">
      <c r="A4955" t="s">
        <v>5188</v>
      </c>
      <c r="B4955" t="s">
        <v>5019</v>
      </c>
      <c r="C4955" t="s">
        <v>5016</v>
      </c>
      <c r="D4955" s="1">
        <v>150086.46</v>
      </c>
      <c r="E4955" s="1">
        <v>105060.522</v>
      </c>
      <c r="F4955" s="1">
        <v>45025.938000000002</v>
      </c>
      <c r="G4955" s="50">
        <v>6</v>
      </c>
      <c r="H4955" s="50">
        <f t="shared" si="77"/>
        <v>1</v>
      </c>
    </row>
    <row r="4956" spans="1:8" x14ac:dyDescent="0.25">
      <c r="A4956" t="s">
        <v>5190</v>
      </c>
      <c r="B4956" t="s">
        <v>5021</v>
      </c>
      <c r="C4956" t="s">
        <v>5013</v>
      </c>
      <c r="D4956" s="1">
        <v>67757.759999999995</v>
      </c>
      <c r="E4956" s="1">
        <v>47430.432000000001</v>
      </c>
      <c r="F4956" s="1">
        <v>20327.328000000001</v>
      </c>
      <c r="G4956" s="50">
        <v>3</v>
      </c>
      <c r="H4956" s="50">
        <f t="shared" si="77"/>
        <v>1</v>
      </c>
    </row>
    <row r="4957" spans="1:8" x14ac:dyDescent="0.25">
      <c r="A4957" t="s">
        <v>5189</v>
      </c>
      <c r="B4957" t="s">
        <v>5026</v>
      </c>
      <c r="C4957" t="s">
        <v>5016</v>
      </c>
      <c r="D4957" s="1">
        <v>25368</v>
      </c>
      <c r="E4957" s="1">
        <v>17757.599999999999</v>
      </c>
      <c r="F4957" s="1">
        <v>7610.4</v>
      </c>
      <c r="G4957" s="50">
        <v>1</v>
      </c>
      <c r="H4957" s="50">
        <f t="shared" si="77"/>
        <v>1</v>
      </c>
    </row>
    <row r="4958" spans="1:8" x14ac:dyDescent="0.25">
      <c r="A4958" t="s">
        <v>5188</v>
      </c>
      <c r="B4958" t="s">
        <v>5025</v>
      </c>
      <c r="C4958" t="s">
        <v>5015</v>
      </c>
      <c r="D4958" s="1">
        <v>79432.5</v>
      </c>
      <c r="E4958" s="1">
        <v>55602.75</v>
      </c>
      <c r="F4958" s="1">
        <v>23829.75</v>
      </c>
      <c r="G4958" s="50">
        <v>10</v>
      </c>
      <c r="H4958" s="50">
        <f t="shared" si="77"/>
        <v>1</v>
      </c>
    </row>
    <row r="4959" spans="1:8" x14ac:dyDescent="0.25">
      <c r="A4959" t="s">
        <v>5194</v>
      </c>
      <c r="B4959" t="s">
        <v>5024</v>
      </c>
      <c r="C4959" t="s">
        <v>5016</v>
      </c>
      <c r="D4959" s="1">
        <v>260152.2</v>
      </c>
      <c r="E4959" s="1">
        <v>182106.54</v>
      </c>
      <c r="F4959" s="1">
        <v>78045.66</v>
      </c>
      <c r="G4959" s="50">
        <v>12</v>
      </c>
      <c r="H4959" s="50">
        <f t="shared" si="77"/>
        <v>1</v>
      </c>
    </row>
    <row r="4960" spans="1:8" x14ac:dyDescent="0.25">
      <c r="A4960" t="s">
        <v>5191</v>
      </c>
      <c r="B4960" t="s">
        <v>5024</v>
      </c>
      <c r="C4960" t="s">
        <v>5017</v>
      </c>
      <c r="D4960" s="1">
        <v>105126</v>
      </c>
      <c r="E4960" s="1">
        <v>73588.2</v>
      </c>
      <c r="F4960" s="1">
        <v>31537.8</v>
      </c>
      <c r="G4960" s="50">
        <v>6</v>
      </c>
      <c r="H4960" s="50">
        <f t="shared" si="77"/>
        <v>1</v>
      </c>
    </row>
    <row r="4961" spans="1:8" x14ac:dyDescent="0.25">
      <c r="A4961" t="s">
        <v>5193</v>
      </c>
      <c r="B4961" t="s">
        <v>5025</v>
      </c>
      <c r="C4961" t="s">
        <v>5015</v>
      </c>
      <c r="D4961" s="1">
        <v>36523.440000000002</v>
      </c>
      <c r="E4961" s="1">
        <v>25566.407999999999</v>
      </c>
      <c r="F4961" s="1">
        <v>10957.031999999999</v>
      </c>
      <c r="G4961" s="50">
        <v>12</v>
      </c>
      <c r="H4961" s="50">
        <f t="shared" si="77"/>
        <v>1</v>
      </c>
    </row>
    <row r="4962" spans="1:8" x14ac:dyDescent="0.25">
      <c r="A4962" t="s">
        <v>5190</v>
      </c>
      <c r="B4962" t="s">
        <v>5020</v>
      </c>
      <c r="C4962" t="s">
        <v>5015</v>
      </c>
      <c r="D4962" s="1">
        <v>64048</v>
      </c>
      <c r="E4962" s="1">
        <v>44833.599999999999</v>
      </c>
      <c r="F4962" s="1">
        <v>19214.400000000001</v>
      </c>
      <c r="G4962" s="50">
        <v>4</v>
      </c>
      <c r="H4962" s="50">
        <f t="shared" si="77"/>
        <v>1</v>
      </c>
    </row>
    <row r="4963" spans="1:8" x14ac:dyDescent="0.25">
      <c r="A4963" t="s">
        <v>5186</v>
      </c>
      <c r="B4963" t="s">
        <v>5023</v>
      </c>
      <c r="C4963" t="s">
        <v>5013</v>
      </c>
      <c r="D4963" s="1">
        <v>98425.77</v>
      </c>
      <c r="E4963" s="1">
        <v>68898.039000000004</v>
      </c>
      <c r="F4963" s="1">
        <v>29527.731</v>
      </c>
      <c r="G4963" s="50">
        <v>3</v>
      </c>
      <c r="H4963" s="50">
        <f t="shared" si="77"/>
        <v>1</v>
      </c>
    </row>
    <row r="4964" spans="1:8" x14ac:dyDescent="0.25">
      <c r="A4964" t="s">
        <v>5193</v>
      </c>
      <c r="B4964" t="s">
        <v>5026</v>
      </c>
      <c r="C4964" t="s">
        <v>5013</v>
      </c>
      <c r="D4964" s="1">
        <v>70722.720000000001</v>
      </c>
      <c r="E4964" s="1">
        <v>49505.904000000002</v>
      </c>
      <c r="F4964" s="1">
        <v>21216.815999999999</v>
      </c>
      <c r="G4964" s="50">
        <v>4</v>
      </c>
      <c r="H4964" s="50">
        <f t="shared" si="77"/>
        <v>1</v>
      </c>
    </row>
    <row r="4965" spans="1:8" x14ac:dyDescent="0.25">
      <c r="A4965" t="s">
        <v>5192</v>
      </c>
      <c r="B4965" t="s">
        <v>5019</v>
      </c>
      <c r="C4965" t="s">
        <v>5017</v>
      </c>
      <c r="D4965" s="1">
        <v>90080.1</v>
      </c>
      <c r="E4965" s="1">
        <v>63056.07</v>
      </c>
      <c r="F4965" s="1">
        <v>27024.03</v>
      </c>
      <c r="G4965" s="50">
        <v>3</v>
      </c>
      <c r="H4965" s="50">
        <f t="shared" si="77"/>
        <v>1</v>
      </c>
    </row>
    <row r="4966" spans="1:8" x14ac:dyDescent="0.25">
      <c r="A4966" t="s">
        <v>5193</v>
      </c>
      <c r="B4966" t="s">
        <v>5023</v>
      </c>
      <c r="C4966" t="s">
        <v>5015</v>
      </c>
      <c r="D4966" s="1">
        <v>97564</v>
      </c>
      <c r="E4966" s="1">
        <v>68294.8</v>
      </c>
      <c r="F4966" s="1">
        <v>29269.200000000001</v>
      </c>
      <c r="G4966" s="50">
        <v>4</v>
      </c>
      <c r="H4966" s="50">
        <f t="shared" si="77"/>
        <v>1</v>
      </c>
    </row>
    <row r="4967" spans="1:8" x14ac:dyDescent="0.25">
      <c r="A4967" t="s">
        <v>5191</v>
      </c>
      <c r="B4967" t="s">
        <v>5022</v>
      </c>
      <c r="C4967" t="s">
        <v>5013</v>
      </c>
      <c r="D4967" s="1">
        <v>328135.71999999997</v>
      </c>
      <c r="E4967" s="1">
        <v>229695.00399999999</v>
      </c>
      <c r="F4967" s="1">
        <v>98440.716</v>
      </c>
      <c r="G4967" s="50">
        <v>11</v>
      </c>
      <c r="H4967" s="50">
        <f t="shared" si="77"/>
        <v>1</v>
      </c>
    </row>
    <row r="4968" spans="1:8" x14ac:dyDescent="0.25">
      <c r="A4968" t="s">
        <v>5183</v>
      </c>
      <c r="B4968" t="s">
        <v>5022</v>
      </c>
      <c r="C4968" t="s">
        <v>5015</v>
      </c>
      <c r="D4968" s="1">
        <v>93227.36</v>
      </c>
      <c r="E4968" s="1">
        <v>65259.152000000002</v>
      </c>
      <c r="F4968" s="1">
        <v>27968.207999999999</v>
      </c>
      <c r="G4968" s="50">
        <v>4</v>
      </c>
      <c r="H4968" s="50">
        <f t="shared" si="77"/>
        <v>1</v>
      </c>
    </row>
    <row r="4969" spans="1:8" x14ac:dyDescent="0.25">
      <c r="A4969" t="s">
        <v>5183</v>
      </c>
      <c r="B4969" t="s">
        <v>5023</v>
      </c>
      <c r="C4969" t="s">
        <v>5015</v>
      </c>
      <c r="D4969" s="1">
        <v>172264</v>
      </c>
      <c r="E4969" s="1">
        <v>120584.8</v>
      </c>
      <c r="F4969" s="1">
        <v>51679.199999999997</v>
      </c>
      <c r="G4969" s="50">
        <v>8</v>
      </c>
      <c r="H4969" s="50">
        <f t="shared" si="77"/>
        <v>1</v>
      </c>
    </row>
    <row r="4970" spans="1:8" x14ac:dyDescent="0.25">
      <c r="A4970" t="s">
        <v>5193</v>
      </c>
      <c r="B4970" t="s">
        <v>5020</v>
      </c>
      <c r="C4970" t="s">
        <v>5016</v>
      </c>
      <c r="D4970" s="1">
        <v>14366</v>
      </c>
      <c r="E4970" s="1">
        <v>10056.200000000001</v>
      </c>
      <c r="F4970" s="1">
        <v>4309.8</v>
      </c>
      <c r="G4970" s="50">
        <v>1</v>
      </c>
      <c r="H4970" s="50">
        <f t="shared" si="77"/>
        <v>1</v>
      </c>
    </row>
    <row r="4971" spans="1:8" x14ac:dyDescent="0.25">
      <c r="A4971" t="s">
        <v>5189</v>
      </c>
      <c r="B4971" t="s">
        <v>5020</v>
      </c>
      <c r="C4971" t="s">
        <v>5016</v>
      </c>
      <c r="D4971" s="1">
        <v>171951.35999999999</v>
      </c>
      <c r="E4971" s="1">
        <v>120365.952</v>
      </c>
      <c r="F4971" s="1">
        <v>51585.408000000003</v>
      </c>
      <c r="G4971" s="50">
        <v>8</v>
      </c>
      <c r="H4971" s="50">
        <f t="shared" si="77"/>
        <v>1</v>
      </c>
    </row>
    <row r="4972" spans="1:8" x14ac:dyDescent="0.25">
      <c r="A4972" t="s">
        <v>5188</v>
      </c>
      <c r="B4972" t="s">
        <v>5019</v>
      </c>
      <c r="C4972" t="s">
        <v>5014</v>
      </c>
      <c r="D4972" s="1">
        <v>89343</v>
      </c>
      <c r="E4972" s="1">
        <v>62540.1</v>
      </c>
      <c r="F4972" s="1">
        <v>26802.9</v>
      </c>
      <c r="G4972" s="50">
        <v>3</v>
      </c>
      <c r="H4972" s="50">
        <f t="shared" si="77"/>
        <v>1</v>
      </c>
    </row>
    <row r="4973" spans="1:8" x14ac:dyDescent="0.25">
      <c r="A4973" t="s">
        <v>5193</v>
      </c>
      <c r="B4973" t="s">
        <v>5020</v>
      </c>
      <c r="C4973" t="s">
        <v>5013</v>
      </c>
      <c r="D4973" s="1">
        <v>61226</v>
      </c>
      <c r="E4973" s="1">
        <v>42858.2</v>
      </c>
      <c r="F4973" s="1">
        <v>18367.8</v>
      </c>
      <c r="G4973" s="50">
        <v>2</v>
      </c>
      <c r="H4973" s="50">
        <f t="shared" si="77"/>
        <v>1</v>
      </c>
    </row>
    <row r="4974" spans="1:8" x14ac:dyDescent="0.25">
      <c r="A4974" t="s">
        <v>5183</v>
      </c>
      <c r="B4974" t="s">
        <v>5025</v>
      </c>
      <c r="C4974" t="s">
        <v>5014</v>
      </c>
      <c r="D4974" s="1">
        <v>28296</v>
      </c>
      <c r="E4974" s="1">
        <v>19807.2</v>
      </c>
      <c r="F4974" s="1">
        <v>8488.7999999999993</v>
      </c>
      <c r="G4974" s="50">
        <v>2</v>
      </c>
      <c r="H4974" s="50">
        <f t="shared" si="77"/>
        <v>1</v>
      </c>
    </row>
    <row r="4975" spans="1:8" x14ac:dyDescent="0.25">
      <c r="A4975" t="s">
        <v>5193</v>
      </c>
      <c r="B4975" t="s">
        <v>5023</v>
      </c>
      <c r="C4975" t="s">
        <v>5016</v>
      </c>
      <c r="D4975" s="1">
        <v>62323.24</v>
      </c>
      <c r="E4975" s="1">
        <v>43626.267999999996</v>
      </c>
      <c r="F4975" s="1">
        <v>18696.972000000002</v>
      </c>
      <c r="G4975" s="50">
        <v>2</v>
      </c>
      <c r="H4975" s="50">
        <f t="shared" si="77"/>
        <v>1</v>
      </c>
    </row>
    <row r="4976" spans="1:8" x14ac:dyDescent="0.25">
      <c r="A4976" t="s">
        <v>5190</v>
      </c>
      <c r="B4976" t="s">
        <v>5019</v>
      </c>
      <c r="C4976" t="s">
        <v>5016</v>
      </c>
      <c r="D4976" s="1">
        <v>18243.36</v>
      </c>
      <c r="E4976" s="1">
        <v>12770.352000000001</v>
      </c>
      <c r="F4976" s="1">
        <v>5473.0079999999998</v>
      </c>
      <c r="G4976" s="50">
        <v>4</v>
      </c>
      <c r="H4976" s="50">
        <f t="shared" si="77"/>
        <v>1</v>
      </c>
    </row>
    <row r="4977" spans="1:8" x14ac:dyDescent="0.25">
      <c r="A4977" t="s">
        <v>5190</v>
      </c>
      <c r="B4977" t="s">
        <v>5023</v>
      </c>
      <c r="C4977" t="s">
        <v>5013</v>
      </c>
      <c r="D4977" s="1">
        <v>238977</v>
      </c>
      <c r="E4977" s="1">
        <v>167283.9</v>
      </c>
      <c r="F4977" s="1">
        <v>71693.100000000006</v>
      </c>
      <c r="G4977" s="50">
        <v>9</v>
      </c>
      <c r="H4977" s="50">
        <f t="shared" si="77"/>
        <v>1</v>
      </c>
    </row>
    <row r="4978" spans="1:8" x14ac:dyDescent="0.25">
      <c r="A4978" t="s">
        <v>5190</v>
      </c>
      <c r="B4978" t="s">
        <v>5022</v>
      </c>
      <c r="C4978" t="s">
        <v>5016</v>
      </c>
      <c r="D4978" s="1">
        <v>29601</v>
      </c>
      <c r="E4978" s="1">
        <v>20720.7</v>
      </c>
      <c r="F4978" s="1">
        <v>8880.2999999999993</v>
      </c>
      <c r="G4978" s="50">
        <v>2</v>
      </c>
      <c r="H4978" s="50">
        <f t="shared" si="77"/>
        <v>1</v>
      </c>
    </row>
    <row r="4979" spans="1:8" x14ac:dyDescent="0.25">
      <c r="A4979" t="s">
        <v>5193</v>
      </c>
      <c r="B4979" t="s">
        <v>5025</v>
      </c>
      <c r="C4979" t="s">
        <v>5013</v>
      </c>
      <c r="D4979" s="1">
        <v>29857.45</v>
      </c>
      <c r="E4979" s="1">
        <v>20900.215</v>
      </c>
      <c r="F4979" s="1">
        <v>8957.2350000000006</v>
      </c>
      <c r="G4979" s="50">
        <v>1</v>
      </c>
      <c r="H4979" s="50">
        <f t="shared" si="77"/>
        <v>1</v>
      </c>
    </row>
    <row r="4980" spans="1:8" x14ac:dyDescent="0.25">
      <c r="A4980" t="s">
        <v>5188</v>
      </c>
      <c r="B4980" t="s">
        <v>5020</v>
      </c>
      <c r="C4980" t="s">
        <v>5016</v>
      </c>
      <c r="D4980" s="1">
        <v>175513.52</v>
      </c>
      <c r="E4980" s="1">
        <v>122859.46400000001</v>
      </c>
      <c r="F4980" s="1">
        <v>52654.055999999997</v>
      </c>
      <c r="G4980" s="50">
        <v>7</v>
      </c>
      <c r="H4980" s="50">
        <f t="shared" si="77"/>
        <v>1</v>
      </c>
    </row>
    <row r="4981" spans="1:8" x14ac:dyDescent="0.25">
      <c r="A4981" t="s">
        <v>5185</v>
      </c>
      <c r="B4981" t="s">
        <v>5020</v>
      </c>
      <c r="C4981" t="s">
        <v>5016</v>
      </c>
      <c r="D4981" s="1">
        <v>128396.8</v>
      </c>
      <c r="E4981" s="1">
        <v>89877.759999999995</v>
      </c>
      <c r="F4981" s="1">
        <v>38519.040000000001</v>
      </c>
      <c r="G4981" s="50">
        <v>10</v>
      </c>
      <c r="H4981" s="50">
        <f t="shared" si="77"/>
        <v>1</v>
      </c>
    </row>
    <row r="4982" spans="1:8" x14ac:dyDescent="0.25">
      <c r="A4982" t="s">
        <v>5193</v>
      </c>
      <c r="B4982" t="s">
        <v>5019</v>
      </c>
      <c r="C4982" t="s">
        <v>5014</v>
      </c>
      <c r="D4982" s="1">
        <v>278942.76</v>
      </c>
      <c r="E4982" s="1">
        <v>195259.932</v>
      </c>
      <c r="F4982" s="1">
        <v>83682.827999999994</v>
      </c>
      <c r="G4982" s="50">
        <v>9</v>
      </c>
      <c r="H4982" s="50">
        <f t="shared" si="77"/>
        <v>1</v>
      </c>
    </row>
    <row r="4983" spans="1:8" x14ac:dyDescent="0.25">
      <c r="A4983" t="s">
        <v>5194</v>
      </c>
      <c r="B4983" t="s">
        <v>5021</v>
      </c>
      <c r="C4983" t="s">
        <v>5015</v>
      </c>
      <c r="D4983" s="1">
        <v>53249.1</v>
      </c>
      <c r="E4983" s="1">
        <v>37274.370000000003</v>
      </c>
      <c r="F4983" s="1">
        <v>15974.73</v>
      </c>
      <c r="G4983" s="50">
        <v>3</v>
      </c>
      <c r="H4983" s="50">
        <f t="shared" si="77"/>
        <v>1</v>
      </c>
    </row>
    <row r="4984" spans="1:8" x14ac:dyDescent="0.25">
      <c r="A4984" t="s">
        <v>5183</v>
      </c>
      <c r="B4984" t="s">
        <v>5022</v>
      </c>
      <c r="C4984" t="s">
        <v>5013</v>
      </c>
      <c r="D4984" s="1">
        <v>53461.1</v>
      </c>
      <c r="E4984" s="1">
        <v>37422.769999999997</v>
      </c>
      <c r="F4984" s="1">
        <v>16038.33</v>
      </c>
      <c r="G4984" s="50">
        <v>5</v>
      </c>
      <c r="H4984" s="50">
        <f t="shared" si="77"/>
        <v>1</v>
      </c>
    </row>
    <row r="4985" spans="1:8" x14ac:dyDescent="0.25">
      <c r="A4985" t="s">
        <v>5192</v>
      </c>
      <c r="B4985" t="s">
        <v>5019</v>
      </c>
      <c r="C4985" t="s">
        <v>5014</v>
      </c>
      <c r="D4985" s="1">
        <v>30631.18</v>
      </c>
      <c r="E4985" s="1">
        <v>21441.826000000001</v>
      </c>
      <c r="F4985" s="1">
        <v>9189.3539999999994</v>
      </c>
      <c r="G4985" s="50">
        <v>1</v>
      </c>
      <c r="H4985" s="50">
        <f t="shared" si="77"/>
        <v>1</v>
      </c>
    </row>
    <row r="4986" spans="1:8" x14ac:dyDescent="0.25">
      <c r="A4986" t="s">
        <v>5191</v>
      </c>
      <c r="B4986" t="s">
        <v>5023</v>
      </c>
      <c r="C4986" t="s">
        <v>5015</v>
      </c>
      <c r="D4986" s="1">
        <v>101820</v>
      </c>
      <c r="E4986" s="1">
        <v>71274</v>
      </c>
      <c r="F4986" s="1">
        <v>30546</v>
      </c>
      <c r="G4986" s="50">
        <v>12</v>
      </c>
      <c r="H4986" s="50">
        <f t="shared" si="77"/>
        <v>1</v>
      </c>
    </row>
    <row r="4987" spans="1:8" x14ac:dyDescent="0.25">
      <c r="A4987" t="s">
        <v>5183</v>
      </c>
      <c r="B4987" t="s">
        <v>5021</v>
      </c>
      <c r="C4987" t="s">
        <v>5015</v>
      </c>
      <c r="D4987" s="1">
        <v>211918</v>
      </c>
      <c r="E4987" s="1">
        <v>148342.6</v>
      </c>
      <c r="F4987" s="1">
        <v>63575.4</v>
      </c>
      <c r="G4987" s="50">
        <v>7</v>
      </c>
      <c r="H4987" s="50">
        <f t="shared" si="77"/>
        <v>1</v>
      </c>
    </row>
    <row r="4988" spans="1:8" x14ac:dyDescent="0.25">
      <c r="A4988" t="s">
        <v>5194</v>
      </c>
      <c r="B4988" t="s">
        <v>5019</v>
      </c>
      <c r="C4988" t="s">
        <v>5015</v>
      </c>
      <c r="D4988" s="1">
        <v>17364</v>
      </c>
      <c r="E4988" s="1">
        <v>12154.8</v>
      </c>
      <c r="F4988" s="1">
        <v>5209.2</v>
      </c>
      <c r="G4988" s="50">
        <v>4</v>
      </c>
      <c r="H4988" s="50">
        <f t="shared" si="77"/>
        <v>1</v>
      </c>
    </row>
    <row r="4989" spans="1:8" x14ac:dyDescent="0.25">
      <c r="A4989" t="s">
        <v>5185</v>
      </c>
      <c r="B4989" t="s">
        <v>5022</v>
      </c>
      <c r="C4989" t="s">
        <v>5016</v>
      </c>
      <c r="D4989" s="1">
        <v>147770</v>
      </c>
      <c r="E4989" s="1">
        <v>103439</v>
      </c>
      <c r="F4989" s="1">
        <v>44331</v>
      </c>
      <c r="G4989" s="50">
        <v>10</v>
      </c>
      <c r="H4989" s="50">
        <f t="shared" si="77"/>
        <v>1</v>
      </c>
    </row>
    <row r="4990" spans="1:8" x14ac:dyDescent="0.25">
      <c r="A4990" t="s">
        <v>5188</v>
      </c>
      <c r="B4990" t="s">
        <v>5023</v>
      </c>
      <c r="C4990" t="s">
        <v>5014</v>
      </c>
      <c r="D4990" s="1">
        <v>82196.7</v>
      </c>
      <c r="E4990" s="1">
        <v>57537.69</v>
      </c>
      <c r="F4990" s="1">
        <v>24659.01</v>
      </c>
      <c r="G4990" s="50">
        <v>5</v>
      </c>
      <c r="H4990" s="50">
        <f t="shared" si="77"/>
        <v>1</v>
      </c>
    </row>
    <row r="4991" spans="1:8" x14ac:dyDescent="0.25">
      <c r="A4991" t="s">
        <v>5193</v>
      </c>
      <c r="B4991" t="s">
        <v>5021</v>
      </c>
      <c r="C4991" t="s">
        <v>5014</v>
      </c>
      <c r="D4991" s="1">
        <v>19338.82</v>
      </c>
      <c r="E4991" s="1">
        <v>13537.174000000001</v>
      </c>
      <c r="F4991" s="1">
        <v>5801.6459999999997</v>
      </c>
      <c r="G4991" s="50">
        <v>1</v>
      </c>
      <c r="H4991" s="50">
        <f t="shared" si="77"/>
        <v>1</v>
      </c>
    </row>
    <row r="4992" spans="1:8" x14ac:dyDescent="0.25">
      <c r="A4992" t="s">
        <v>5189</v>
      </c>
      <c r="B4992" t="s">
        <v>5022</v>
      </c>
      <c r="C4992" t="s">
        <v>5014</v>
      </c>
      <c r="D4992" s="1">
        <v>111894</v>
      </c>
      <c r="E4992" s="1">
        <v>78325.8</v>
      </c>
      <c r="F4992" s="1">
        <v>33568.199999999997</v>
      </c>
      <c r="G4992" s="50">
        <v>6</v>
      </c>
      <c r="H4992" s="50">
        <f t="shared" si="77"/>
        <v>1</v>
      </c>
    </row>
    <row r="4993" spans="1:8" x14ac:dyDescent="0.25">
      <c r="A4993" t="s">
        <v>5183</v>
      </c>
      <c r="B4993" t="s">
        <v>5024</v>
      </c>
      <c r="C4993" t="s">
        <v>5013</v>
      </c>
      <c r="D4993" s="1">
        <v>269811.20000000001</v>
      </c>
      <c r="E4993" s="1">
        <v>188867.84</v>
      </c>
      <c r="F4993" s="1">
        <v>80943.360000000001</v>
      </c>
      <c r="G4993" s="50">
        <v>10</v>
      </c>
      <c r="H4993" s="50">
        <f t="shared" si="77"/>
        <v>1</v>
      </c>
    </row>
    <row r="4994" spans="1:8" x14ac:dyDescent="0.25">
      <c r="A4994" t="s">
        <v>5183</v>
      </c>
      <c r="B4994" t="s">
        <v>5022</v>
      </c>
      <c r="C4994" t="s">
        <v>5014</v>
      </c>
      <c r="D4994" s="1">
        <v>52612.56</v>
      </c>
      <c r="E4994" s="1">
        <v>36828.792000000001</v>
      </c>
      <c r="F4994" s="1">
        <v>15783.768</v>
      </c>
      <c r="G4994" s="50">
        <v>11</v>
      </c>
      <c r="H4994" s="50">
        <f t="shared" si="77"/>
        <v>1</v>
      </c>
    </row>
    <row r="4995" spans="1:8" x14ac:dyDescent="0.25">
      <c r="A4995" t="s">
        <v>5186</v>
      </c>
      <c r="B4995" t="s">
        <v>5026</v>
      </c>
      <c r="C4995" t="s">
        <v>5016</v>
      </c>
      <c r="D4995" s="1">
        <v>22764</v>
      </c>
      <c r="E4995" s="1">
        <v>15934.8</v>
      </c>
      <c r="F4995" s="1">
        <v>6829.2</v>
      </c>
      <c r="G4995" s="50">
        <v>6</v>
      </c>
      <c r="H4995" s="50">
        <f t="shared" ref="H4995:H5001" si="78">SUBTOTAL(103,A4995)</f>
        <v>1</v>
      </c>
    </row>
    <row r="4996" spans="1:8" x14ac:dyDescent="0.25">
      <c r="A4996" t="s">
        <v>5193</v>
      </c>
      <c r="B4996" t="s">
        <v>5025</v>
      </c>
      <c r="C4996" t="s">
        <v>5013</v>
      </c>
      <c r="D4996" s="1">
        <v>103461.84</v>
      </c>
      <c r="E4996" s="1">
        <v>72423.288</v>
      </c>
      <c r="F4996" s="1">
        <v>31038.552</v>
      </c>
      <c r="G4996" s="50">
        <v>9</v>
      </c>
      <c r="H4996" s="50">
        <f t="shared" si="78"/>
        <v>1</v>
      </c>
    </row>
    <row r="4997" spans="1:8" x14ac:dyDescent="0.25">
      <c r="A4997" t="s">
        <v>5194</v>
      </c>
      <c r="B4997" t="s">
        <v>5022</v>
      </c>
      <c r="C4997" t="s">
        <v>5017</v>
      </c>
      <c r="D4997" s="1">
        <v>34702.080000000002</v>
      </c>
      <c r="E4997" s="1">
        <v>24291.455999999998</v>
      </c>
      <c r="F4997" s="1">
        <v>10410.624</v>
      </c>
      <c r="G4997" s="50">
        <v>3</v>
      </c>
      <c r="H4997" s="50">
        <f t="shared" si="78"/>
        <v>1</v>
      </c>
    </row>
    <row r="4998" spans="1:8" x14ac:dyDescent="0.25">
      <c r="A4998" t="s">
        <v>5192</v>
      </c>
      <c r="B4998" t="s">
        <v>5022</v>
      </c>
      <c r="C4998" t="s">
        <v>5013</v>
      </c>
      <c r="D4998" s="1">
        <v>223649.7</v>
      </c>
      <c r="E4998" s="1">
        <v>156554.79</v>
      </c>
      <c r="F4998" s="1">
        <v>67094.91</v>
      </c>
      <c r="G4998" s="50">
        <v>6</v>
      </c>
      <c r="H4998" s="50">
        <f t="shared" si="78"/>
        <v>1</v>
      </c>
    </row>
    <row r="4999" spans="1:8" x14ac:dyDescent="0.25">
      <c r="A4999" t="s">
        <v>5184</v>
      </c>
      <c r="B4999" t="s">
        <v>5026</v>
      </c>
      <c r="C4999" t="s">
        <v>5016</v>
      </c>
      <c r="D4999" s="1">
        <v>39948</v>
      </c>
      <c r="E4999" s="1">
        <v>27963.599999999999</v>
      </c>
      <c r="F4999" s="1">
        <v>11984.4</v>
      </c>
      <c r="G4999" s="50">
        <v>12</v>
      </c>
      <c r="H4999" s="50">
        <f t="shared" si="78"/>
        <v>1</v>
      </c>
    </row>
    <row r="5000" spans="1:8" x14ac:dyDescent="0.25">
      <c r="A5000" t="s">
        <v>5188</v>
      </c>
      <c r="B5000" t="s">
        <v>5022</v>
      </c>
      <c r="C5000" t="s">
        <v>5015</v>
      </c>
      <c r="D5000" s="1">
        <v>141512</v>
      </c>
      <c r="E5000" s="1">
        <v>99058.4</v>
      </c>
      <c r="F5000" s="1">
        <v>42453.599999999999</v>
      </c>
      <c r="G5000" s="50">
        <v>8</v>
      </c>
      <c r="H5000" s="50">
        <f t="shared" si="78"/>
        <v>1</v>
      </c>
    </row>
    <row r="5001" spans="1:8" x14ac:dyDescent="0.25">
      <c r="A5001" t="s">
        <v>5193</v>
      </c>
      <c r="B5001" t="s">
        <v>5023</v>
      </c>
      <c r="C5001" t="s">
        <v>5016</v>
      </c>
      <c r="D5001" s="1">
        <v>262317</v>
      </c>
      <c r="E5001" s="1">
        <v>183621.9</v>
      </c>
      <c r="F5001" s="1">
        <v>78695.100000000006</v>
      </c>
      <c r="G5001" s="50">
        <v>11</v>
      </c>
      <c r="H5001" s="50">
        <f t="shared" si="78"/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BA35-6E84-4867-B142-C1E5D888F6C2}">
  <dimension ref="A1:BF5001"/>
  <sheetViews>
    <sheetView showGridLines="0" tabSelected="1" zoomScale="80" zoomScaleNormal="80" workbookViewId="0">
      <selection activeCell="O5" sqref="O5"/>
    </sheetView>
  </sheetViews>
  <sheetFormatPr baseColWidth="10" defaultRowHeight="15" x14ac:dyDescent="0.25"/>
  <cols>
    <col min="1" max="1" width="9.140625" bestFit="1" customWidth="1"/>
    <col min="2" max="2" width="12" bestFit="1" customWidth="1"/>
    <col min="3" max="3" width="15.28515625" bestFit="1" customWidth="1"/>
    <col min="4" max="4" width="12.140625" bestFit="1" customWidth="1"/>
    <col min="5" max="5" width="2.28515625" customWidth="1"/>
    <col min="6" max="9" width="12.5703125" customWidth="1"/>
    <col min="10" max="10" width="2.28515625" customWidth="1"/>
    <col min="11" max="15" width="12.5703125" customWidth="1"/>
    <col min="16" max="19" width="9.85546875" customWidth="1"/>
    <col min="26" max="30" width="0" hidden="1" customWidth="1"/>
    <col min="33" max="37" width="0" hidden="1" customWidth="1"/>
    <col min="52" max="54" width="0" hidden="1" customWidth="1"/>
    <col min="55" max="55" width="13.5703125" hidden="1" customWidth="1"/>
    <col min="56" max="56" width="17.85546875" hidden="1" customWidth="1"/>
    <col min="57" max="57" width="15" hidden="1" customWidth="1"/>
    <col min="58" max="58" width="0" hidden="1" customWidth="1"/>
  </cols>
  <sheetData>
    <row r="1" spans="1:58" ht="26.1" customHeight="1" x14ac:dyDescent="0.25">
      <c r="A1" s="34" t="s">
        <v>5173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27"/>
      <c r="Q1" s="27"/>
      <c r="R1" s="27"/>
      <c r="S1" s="27"/>
      <c r="Z1" t="s">
        <v>5030</v>
      </c>
      <c r="AA1" t="s">
        <v>5074</v>
      </c>
      <c r="AB1" t="s">
        <v>5180</v>
      </c>
      <c r="AC1" t="s">
        <v>5181</v>
      </c>
      <c r="AD1" t="s">
        <v>5182</v>
      </c>
      <c r="AG1" t="s">
        <v>5018</v>
      </c>
      <c r="AH1" t="s">
        <v>5074</v>
      </c>
      <c r="AJ1" t="s">
        <v>5012</v>
      </c>
      <c r="AK1" t="s">
        <v>5074</v>
      </c>
      <c r="AZ1" t="s">
        <v>5030</v>
      </c>
      <c r="BA1" t="s">
        <v>5018</v>
      </c>
      <c r="BB1" t="s">
        <v>5012</v>
      </c>
      <c r="BC1" t="s">
        <v>8</v>
      </c>
      <c r="BD1" t="s">
        <v>5010</v>
      </c>
      <c r="BE1" t="s">
        <v>5011</v>
      </c>
      <c r="BF1" t="s">
        <v>2</v>
      </c>
    </row>
    <row r="2" spans="1:58" ht="26.1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27"/>
      <c r="Q2" s="27"/>
      <c r="R2" s="27"/>
      <c r="S2" s="27"/>
      <c r="Z2" s="29">
        <v>46023</v>
      </c>
      <c r="AA2" s="30">
        <f>SUMIFS(tblDashFiltro[Venta_Total],tblDashFiltro[Mes],$AD2,tblDashFiltro[Visible],1)</f>
        <v>51147001.380000047</v>
      </c>
      <c r="AB2" s="30">
        <f>SUMIFS(tblDashFiltro[Costo_Estimado],tblDashFiltro[Mes],$AD2,tblDashFiltro[Visible],1)</f>
        <v>35802900.965999946</v>
      </c>
      <c r="AC2" s="30">
        <f>SUMIFS(tblDashFiltro[Margen_Neto],tblDashFiltro[Mes],$AD2,tblDashFiltro[Visible],1)</f>
        <v>15344100.414000001</v>
      </c>
      <c r="AD2" s="28" t="s">
        <v>5194</v>
      </c>
      <c r="AG2" t="s">
        <v>5019</v>
      </c>
      <c r="AH2" s="30">
        <f>SUMIFS(tblDashFiltro[Venta_Total],tblDashFiltro[Producto],AG2,tblDashFiltro[Visible],1)</f>
        <v>80861486.269999951</v>
      </c>
      <c r="AJ2" t="s">
        <v>5013</v>
      </c>
      <c r="AK2" s="30">
        <f>SUMIFS(tblDashFiltro[Venta_Total],tblDashFiltro[Cliente],AJ2,tblDashFiltro[Visible],1)</f>
        <v>121593914.21999998</v>
      </c>
      <c r="AZ2" t="s">
        <v>5183</v>
      </c>
      <c r="BA2" t="s">
        <v>5019</v>
      </c>
      <c r="BB2" t="s">
        <v>5014</v>
      </c>
      <c r="BC2">
        <v>18994.560000000001</v>
      </c>
      <c r="BD2">
        <v>13296.191999999999</v>
      </c>
      <c r="BE2">
        <v>5698.3680000000004</v>
      </c>
      <c r="BF2">
        <v>6</v>
      </c>
    </row>
    <row r="3" spans="1:58" ht="21.95" customHeight="1" x14ac:dyDescent="0.25">
      <c r="A3" s="36" t="str">
        <f>"Vista filtrada | "&amp;SUBTOTAL(103,tblDashFiltro[Mes])&amp;" operaciones | "&amp;COUNTIF($AA$2:$AA$13,"&gt;0")&amp;IF(COUNTIF($AA$2:$AA$13,"&gt;0")=1," mes | "," meses | ")&amp;COUNTIF($AH$2:$AH$9,"&gt;0")&amp;IF(COUNTIF($AH$2:$AH$9,"&gt;0")=1," producto | "," productos | ")&amp;COUNTIF($AK$2:$AK$6,"&gt;0")&amp;IF(COUNTIF($AK$2:$AK$6,"&gt;0")=1," cliente"," clientes")</f>
        <v>Vista filtrada | 5000 operaciones | 12 meses | 8 productos | 5 clientes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27"/>
      <c r="Q3" s="27"/>
      <c r="R3" s="27"/>
      <c r="S3" s="27"/>
      <c r="Z3" s="29">
        <v>46054</v>
      </c>
      <c r="AA3" s="30">
        <f>SUMIFS(tblDashFiltro[Venta_Total],tblDashFiltro[Mes],$AD3,tblDashFiltro[Visible],1)</f>
        <v>55597127.730000034</v>
      </c>
      <c r="AB3" s="30">
        <f>SUMIFS(tblDashFiltro[Costo_Estimado],tblDashFiltro[Mes],$AD3,tblDashFiltro[Visible],1)</f>
        <v>38917989.410999991</v>
      </c>
      <c r="AC3" s="30">
        <f>SUMIFS(tblDashFiltro[Margen_Neto],tblDashFiltro[Mes],$AD3,tblDashFiltro[Visible],1)</f>
        <v>16679138.318999983</v>
      </c>
      <c r="AD3" s="28" t="s">
        <v>5185</v>
      </c>
      <c r="AG3" t="s">
        <v>5020</v>
      </c>
      <c r="AH3" s="30">
        <f>SUMIFS(tblDashFiltro[Venta_Total],tblDashFiltro[Producto],AG3,tblDashFiltro[Visible],1)</f>
        <v>76452491.24999997</v>
      </c>
      <c r="AJ3" t="s">
        <v>5014</v>
      </c>
      <c r="AK3" s="30">
        <f>SUMIFS(tblDashFiltro[Venta_Total],tblDashFiltro[Cliente],AJ3,tblDashFiltro[Visible],1)</f>
        <v>132583414.62999989</v>
      </c>
      <c r="AZ3" t="s">
        <v>5184</v>
      </c>
      <c r="BA3" t="s">
        <v>5020</v>
      </c>
      <c r="BB3" t="s">
        <v>5016</v>
      </c>
      <c r="BC3">
        <v>69563.7</v>
      </c>
      <c r="BD3">
        <v>48694.59</v>
      </c>
      <c r="BE3">
        <v>20869.11</v>
      </c>
      <c r="BF3">
        <v>5</v>
      </c>
    </row>
    <row r="4" spans="1:58" ht="18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Z4" s="29">
        <v>46082</v>
      </c>
      <c r="AA4" s="30">
        <f>SUMIFS(tblDashFiltro[Venta_Total],tblDashFiltro[Mes],$AD4,tblDashFiltro[Visible],1)</f>
        <v>49850424.460000038</v>
      </c>
      <c r="AB4" s="30">
        <f>SUMIFS(tblDashFiltro[Costo_Estimado],tblDashFiltro[Mes],$AD4,tblDashFiltro[Visible],1)</f>
        <v>34895297.121999986</v>
      </c>
      <c r="AC4" s="30">
        <f>SUMIFS(tblDashFiltro[Margen_Neto],tblDashFiltro[Mes],$AD4,tblDashFiltro[Visible],1)</f>
        <v>14955127.338000003</v>
      </c>
      <c r="AD4" s="28" t="s">
        <v>5193</v>
      </c>
      <c r="AG4" t="s">
        <v>5021</v>
      </c>
      <c r="AH4" s="30">
        <f>SUMIFS(tblDashFiltro[Venta_Total],tblDashFiltro[Producto],AG4,tblDashFiltro[Visible],1)</f>
        <v>77873095.850000024</v>
      </c>
      <c r="AJ4" t="s">
        <v>5015</v>
      </c>
      <c r="AK4" s="30">
        <f>SUMIFS(tblDashFiltro[Venta_Total],tblDashFiltro[Cliente],AJ4,tblDashFiltro[Visible],1)</f>
        <v>127169168.97000009</v>
      </c>
      <c r="AZ4" t="s">
        <v>5185</v>
      </c>
      <c r="BA4" t="s">
        <v>5021</v>
      </c>
      <c r="BB4" t="s">
        <v>5016</v>
      </c>
      <c r="BC4">
        <v>23411.7</v>
      </c>
      <c r="BD4">
        <v>16388.189999999999</v>
      </c>
      <c r="BE4">
        <v>7023.51</v>
      </c>
      <c r="BF4">
        <v>2</v>
      </c>
    </row>
    <row r="5" spans="1:58" ht="18" customHeight="1" x14ac:dyDescent="0.25">
      <c r="A5" s="32" t="s">
        <v>5174</v>
      </c>
      <c r="B5" s="32"/>
      <c r="C5" s="32"/>
      <c r="D5" s="32"/>
      <c r="E5" s="27"/>
      <c r="F5" s="32" t="s">
        <v>5175</v>
      </c>
      <c r="G5" s="32"/>
      <c r="H5" s="32"/>
      <c r="I5" s="32"/>
      <c r="J5" s="27"/>
      <c r="K5" s="32" t="s">
        <v>5176</v>
      </c>
      <c r="L5" s="32"/>
      <c r="M5" s="32"/>
      <c r="N5" s="32"/>
      <c r="O5" s="27"/>
      <c r="P5" s="27"/>
      <c r="Q5" s="27"/>
      <c r="R5" s="27"/>
      <c r="S5" s="27"/>
      <c r="Z5" s="29">
        <v>46113</v>
      </c>
      <c r="AA5" s="30">
        <f>SUMIFS(tblDashFiltro[Venta_Total],tblDashFiltro[Mes],$AD5,tblDashFiltro[Visible],1)</f>
        <v>50017999.309999995</v>
      </c>
      <c r="AB5" s="30">
        <f>SUMIFS(tblDashFiltro[Costo_Estimado],tblDashFiltro[Mes],$AD5,tblDashFiltro[Visible],1)</f>
        <v>35012599.51700002</v>
      </c>
      <c r="AC5" s="30">
        <f>SUMIFS(tblDashFiltro[Margen_Neto],tblDashFiltro[Mes],$AD5,tblDashFiltro[Visible],1)</f>
        <v>15005399.793</v>
      </c>
      <c r="AD5" s="28" t="s">
        <v>5186</v>
      </c>
      <c r="AG5" t="s">
        <v>5022</v>
      </c>
      <c r="AH5" s="30">
        <f>SUMIFS(tblDashFiltro[Venta_Total],tblDashFiltro[Producto],AG5,tblDashFiltro[Visible],1)</f>
        <v>77674840.159999967</v>
      </c>
      <c r="AJ5" t="s">
        <v>5016</v>
      </c>
      <c r="AK5" s="30">
        <f>SUMIFS(tblDashFiltro[Venta_Total],tblDashFiltro[Cliente],AJ5,tblDashFiltro[Visible],1)</f>
        <v>127404878.30999988</v>
      </c>
      <c r="AZ5" t="s">
        <v>5186</v>
      </c>
      <c r="BA5" t="s">
        <v>5022</v>
      </c>
      <c r="BB5" t="s">
        <v>5016</v>
      </c>
      <c r="BC5">
        <v>20355.75</v>
      </c>
      <c r="BD5">
        <v>14249.025</v>
      </c>
      <c r="BE5">
        <v>6106.7250000000004</v>
      </c>
      <c r="BF5">
        <v>9</v>
      </c>
    </row>
    <row r="6" spans="1:58" ht="21.95" customHeight="1" x14ac:dyDescent="0.25">
      <c r="A6" s="38">
        <f>SUBTOTAL(109,tblDashFiltro[Venta_Total])</f>
        <v>632954821.75999999</v>
      </c>
      <c r="B6" s="39"/>
      <c r="C6" s="39"/>
      <c r="D6" s="39"/>
      <c r="E6" s="27"/>
      <c r="F6" s="40">
        <f>IFERROR(SUBTOTAL(109,tblDashFiltro[Margen_Neto])/SUBTOTAL(109,tblDashFiltro[Venta_Total]),0)</f>
        <v>0.30000000000000027</v>
      </c>
      <c r="G6" s="39"/>
      <c r="H6" s="39"/>
      <c r="I6" s="39"/>
      <c r="J6" s="27"/>
      <c r="K6" s="39" t="s">
        <v>5177</v>
      </c>
      <c r="L6" s="39"/>
      <c r="M6" s="39"/>
      <c r="N6" s="39"/>
      <c r="O6" s="27"/>
      <c r="P6" s="27"/>
      <c r="Q6" s="27"/>
      <c r="R6" s="27"/>
      <c r="S6" s="27"/>
      <c r="Z6" s="29">
        <v>46143</v>
      </c>
      <c r="AA6" s="30">
        <f>SUMIFS(tblDashFiltro[Venta_Total],tblDashFiltro[Mes],$AD6,tblDashFiltro[Visible],1)</f>
        <v>53661070.949999988</v>
      </c>
      <c r="AB6" s="30">
        <f>SUMIFS(tblDashFiltro[Costo_Estimado],tblDashFiltro[Mes],$AD6,tblDashFiltro[Visible],1)</f>
        <v>37562749.664999999</v>
      </c>
      <c r="AC6" s="30">
        <f>SUMIFS(tblDashFiltro[Margen_Neto],tblDashFiltro[Mes],$AD6,tblDashFiltro[Visible],1)</f>
        <v>16098321.284999991</v>
      </c>
      <c r="AD6" s="28" t="s">
        <v>5184</v>
      </c>
      <c r="AG6" t="s">
        <v>5023</v>
      </c>
      <c r="AH6" s="30">
        <f>SUMIFS(tblDashFiltro[Venta_Total],tblDashFiltro[Producto],AG6,tblDashFiltro[Visible],1)</f>
        <v>77252116.719999984</v>
      </c>
      <c r="AJ6" t="s">
        <v>5017</v>
      </c>
      <c r="AK6" s="30">
        <f>SUMIFS(tblDashFiltro[Venta_Total],tblDashFiltro[Cliente],AJ6,tblDashFiltro[Visible],1)</f>
        <v>124203445.63000001</v>
      </c>
      <c r="AZ6" t="s">
        <v>5187</v>
      </c>
      <c r="BA6" t="s">
        <v>5023</v>
      </c>
      <c r="BB6" t="s">
        <v>5017</v>
      </c>
      <c r="BC6">
        <v>82318.679999999993</v>
      </c>
      <c r="BD6">
        <v>57623.076000000001</v>
      </c>
      <c r="BE6">
        <v>24695.603999999999</v>
      </c>
      <c r="BF6">
        <v>3</v>
      </c>
    </row>
    <row r="7" spans="1:58" ht="21.95" customHeight="1" x14ac:dyDescent="0.25">
      <c r="A7" s="39"/>
      <c r="B7" s="39"/>
      <c r="C7" s="39"/>
      <c r="D7" s="39"/>
      <c r="E7" s="27"/>
      <c r="F7" s="39"/>
      <c r="G7" s="39"/>
      <c r="H7" s="39"/>
      <c r="I7" s="39"/>
      <c r="J7" s="27"/>
      <c r="K7" s="39"/>
      <c r="L7" s="39"/>
      <c r="M7" s="39"/>
      <c r="N7" s="39"/>
      <c r="O7" s="27"/>
      <c r="P7" s="27"/>
      <c r="Q7" s="27"/>
      <c r="R7" s="27"/>
      <c r="S7" s="27"/>
      <c r="Z7" s="29">
        <v>46174</v>
      </c>
      <c r="AA7" s="30">
        <f>SUMIFS(tblDashFiltro[Venta_Total],tblDashFiltro[Mes],$AD7,tblDashFiltro[Visible],1)</f>
        <v>50613744.410000004</v>
      </c>
      <c r="AB7" s="30">
        <f>SUMIFS(tblDashFiltro[Costo_Estimado],tblDashFiltro[Mes],$AD7,tblDashFiltro[Visible],1)</f>
        <v>35429621.086999997</v>
      </c>
      <c r="AC7" s="30">
        <f>SUMIFS(tblDashFiltro[Margen_Neto],tblDashFiltro[Mes],$AD7,tblDashFiltro[Visible],1)</f>
        <v>15184123.323000001</v>
      </c>
      <c r="AD7" s="28" t="s">
        <v>5187</v>
      </c>
      <c r="AG7" t="s">
        <v>5024</v>
      </c>
      <c r="AH7" s="30">
        <f>SUMIFS(tblDashFiltro[Venta_Total],tblDashFiltro[Producto],AG7,tblDashFiltro[Visible],1)</f>
        <v>81787539.190000087</v>
      </c>
      <c r="AZ7" t="s">
        <v>5188</v>
      </c>
      <c r="BA7" t="s">
        <v>5024</v>
      </c>
      <c r="BB7" t="s">
        <v>5014</v>
      </c>
      <c r="BC7">
        <v>298089.2</v>
      </c>
      <c r="BD7">
        <v>208662.44</v>
      </c>
      <c r="BE7">
        <v>89426.76</v>
      </c>
      <c r="BF7">
        <v>8</v>
      </c>
    </row>
    <row r="8" spans="1:58" ht="21.95" customHeight="1" x14ac:dyDescent="0.25">
      <c r="A8" s="39"/>
      <c r="B8" s="39"/>
      <c r="C8" s="39"/>
      <c r="D8" s="39"/>
      <c r="E8" s="27"/>
      <c r="F8" s="39"/>
      <c r="G8" s="39"/>
      <c r="H8" s="39"/>
      <c r="I8" s="39"/>
      <c r="J8" s="27"/>
      <c r="K8" s="39"/>
      <c r="L8" s="39"/>
      <c r="M8" s="39"/>
      <c r="N8" s="39"/>
      <c r="O8" s="27"/>
      <c r="P8" s="27"/>
      <c r="Q8" s="27"/>
      <c r="R8" s="27"/>
      <c r="S8" s="27"/>
      <c r="Z8" s="29">
        <v>46204</v>
      </c>
      <c r="AA8" s="30">
        <f>SUMIFS(tblDashFiltro[Venta_Total],tblDashFiltro[Mes],$AD8,tblDashFiltro[Visible],1)</f>
        <v>54996502.190000005</v>
      </c>
      <c r="AB8" s="30">
        <f>SUMIFS(tblDashFiltro[Costo_Estimado],tblDashFiltro[Mes],$AD8,tblDashFiltro[Visible],1)</f>
        <v>38497551.533000022</v>
      </c>
      <c r="AC8" s="30">
        <f>SUMIFS(tblDashFiltro[Margen_Neto],tblDashFiltro[Mes],$AD8,tblDashFiltro[Visible],1)</f>
        <v>16498950.657000013</v>
      </c>
      <c r="AD8" s="28" t="s">
        <v>5191</v>
      </c>
      <c r="AG8" t="s">
        <v>5025</v>
      </c>
      <c r="AH8" s="30">
        <f>SUMIFS(tblDashFiltro[Venta_Total],tblDashFiltro[Producto],AG8,tblDashFiltro[Visible],1)</f>
        <v>82404025.930000067</v>
      </c>
      <c r="AZ8" t="s">
        <v>5189</v>
      </c>
      <c r="BA8" t="s">
        <v>5023</v>
      </c>
      <c r="BB8" t="s">
        <v>5013</v>
      </c>
      <c r="BC8">
        <v>142264.72</v>
      </c>
      <c r="BD8">
        <v>99585.304000000004</v>
      </c>
      <c r="BE8">
        <v>42679.415999999997</v>
      </c>
      <c r="BF8">
        <v>4</v>
      </c>
    </row>
    <row r="9" spans="1:58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Z9" s="29">
        <v>46235</v>
      </c>
      <c r="AA9" s="30">
        <f>SUMIFS(tblDashFiltro[Venta_Total],tblDashFiltro[Mes],$AD9,tblDashFiltro[Visible],1)</f>
        <v>56742402.889999971</v>
      </c>
      <c r="AB9" s="30">
        <f>SUMIFS(tblDashFiltro[Costo_Estimado],tblDashFiltro[Mes],$AD9,tblDashFiltro[Visible],1)</f>
        <v>39719682.023000017</v>
      </c>
      <c r="AC9" s="30">
        <f>SUMIFS(tblDashFiltro[Margen_Neto],tblDashFiltro[Mes],$AD9,tblDashFiltro[Visible],1)</f>
        <v>17022720.866999988</v>
      </c>
      <c r="AD9" s="28" t="s">
        <v>5183</v>
      </c>
      <c r="AG9" t="s">
        <v>5026</v>
      </c>
      <c r="AH9" s="30">
        <f>SUMIFS(tblDashFiltro[Venta_Total],tblDashFiltro[Producto],AG9,tblDashFiltro[Visible],1)</f>
        <v>78649226.389999986</v>
      </c>
      <c r="AZ9" t="s">
        <v>5183</v>
      </c>
      <c r="BA9" t="s">
        <v>5023</v>
      </c>
      <c r="BB9" t="s">
        <v>5017</v>
      </c>
      <c r="BC9">
        <v>34644</v>
      </c>
      <c r="BD9">
        <v>24250.799999999999</v>
      </c>
      <c r="BE9">
        <v>10393.200000000001</v>
      </c>
      <c r="BF9">
        <v>6</v>
      </c>
    </row>
    <row r="10" spans="1:58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Z10" s="29">
        <v>46266</v>
      </c>
      <c r="AA10" s="30">
        <f>SUMIFS(tblDashFiltro[Venta_Total],tblDashFiltro[Mes],$AD10,tblDashFiltro[Visible],1)</f>
        <v>49489161.669999972</v>
      </c>
      <c r="AB10" s="30">
        <f>SUMIFS(tblDashFiltro[Costo_Estimado],tblDashFiltro[Mes],$AD10,tblDashFiltro[Visible],1)</f>
        <v>34642413.168999985</v>
      </c>
      <c r="AC10" s="30">
        <f>SUMIFS(tblDashFiltro[Margen_Neto],tblDashFiltro[Mes],$AD10,tblDashFiltro[Visible],1)</f>
        <v>14846748.501000004</v>
      </c>
      <c r="AD10" s="28" t="s">
        <v>5190</v>
      </c>
      <c r="AZ10" t="s">
        <v>5188</v>
      </c>
      <c r="BA10" t="s">
        <v>5024</v>
      </c>
      <c r="BB10" t="s">
        <v>5013</v>
      </c>
      <c r="BC10">
        <v>239679</v>
      </c>
      <c r="BD10">
        <v>167775.3</v>
      </c>
      <c r="BE10">
        <v>71903.7</v>
      </c>
      <c r="BF10">
        <v>11</v>
      </c>
    </row>
    <row r="11" spans="1:58" ht="18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Z11" s="29">
        <v>46296</v>
      </c>
      <c r="AA11" s="30">
        <f>SUMIFS(tblDashFiltro[Venta_Total],tblDashFiltro[Mes],$AD11,tblDashFiltro[Visible],1)</f>
        <v>54656574.410000034</v>
      </c>
      <c r="AB11" s="30">
        <f>SUMIFS(tblDashFiltro[Costo_Estimado],tblDashFiltro[Mes],$AD11,tblDashFiltro[Visible],1)</f>
        <v>38259602.086999975</v>
      </c>
      <c r="AC11" s="30">
        <f>SUMIFS(tblDashFiltro[Margen_Neto],tblDashFiltro[Mes],$AD11,tblDashFiltro[Visible],1)</f>
        <v>16396972.322999997</v>
      </c>
      <c r="AD11" s="28" t="s">
        <v>5192</v>
      </c>
      <c r="AZ11" t="s">
        <v>5190</v>
      </c>
      <c r="BA11" t="s">
        <v>5020</v>
      </c>
      <c r="BB11" t="s">
        <v>5017</v>
      </c>
      <c r="BC11">
        <v>34543.199999999997</v>
      </c>
      <c r="BD11">
        <v>24180.240000000002</v>
      </c>
      <c r="BE11">
        <v>10362.959999999999</v>
      </c>
      <c r="BF11">
        <v>1</v>
      </c>
    </row>
    <row r="12" spans="1:58" ht="18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Z12" s="29">
        <v>46327</v>
      </c>
      <c r="AA12" s="30">
        <f>SUMIFS(tblDashFiltro[Venta_Total],tblDashFiltro[Mes],$AD12,tblDashFiltro[Visible],1)</f>
        <v>51519994.400000006</v>
      </c>
      <c r="AB12" s="30">
        <f>SUMIFS(tblDashFiltro[Costo_Estimado],tblDashFiltro[Mes],$AD12,tblDashFiltro[Visible],1)</f>
        <v>36063996.079999968</v>
      </c>
      <c r="AC12" s="30">
        <f>SUMIFS(tblDashFiltro[Margen_Neto],tblDashFiltro[Mes],$AD12,tblDashFiltro[Visible],1)</f>
        <v>15455998.319999989</v>
      </c>
      <c r="AD12" s="28" t="s">
        <v>5189</v>
      </c>
      <c r="AZ12" t="s">
        <v>5184</v>
      </c>
      <c r="BA12" t="s">
        <v>5023</v>
      </c>
      <c r="BB12" t="s">
        <v>5017</v>
      </c>
      <c r="BC12">
        <v>94705</v>
      </c>
      <c r="BD12">
        <v>66293.5</v>
      </c>
      <c r="BE12">
        <v>28411.5</v>
      </c>
      <c r="BF12">
        <v>5</v>
      </c>
    </row>
    <row r="13" spans="1:58" ht="18" customHeight="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Z13" s="29">
        <v>46357</v>
      </c>
      <c r="AA13" s="30">
        <f>SUMIFS(tblDashFiltro[Venta_Total],tblDashFiltro[Mes],$AD13,tblDashFiltro[Visible],1)</f>
        <v>53359350.129999988</v>
      </c>
      <c r="AB13" s="30">
        <f>SUMIFS(tblDashFiltro[Costo_Estimado],tblDashFiltro[Mes],$AD13,tblDashFiltro[Visible],1)</f>
        <v>37351545.090999983</v>
      </c>
      <c r="AC13" s="30">
        <f>SUMIFS(tblDashFiltro[Margen_Neto],tblDashFiltro[Mes],$AD13,tblDashFiltro[Visible],1)</f>
        <v>16007805.039000006</v>
      </c>
      <c r="AD13" s="28" t="s">
        <v>5188</v>
      </c>
      <c r="AZ13" t="s">
        <v>5190</v>
      </c>
      <c r="BA13" t="s">
        <v>5025</v>
      </c>
      <c r="BB13" t="s">
        <v>5013</v>
      </c>
      <c r="BC13">
        <v>31358.35</v>
      </c>
      <c r="BD13">
        <v>21950.845000000001</v>
      </c>
      <c r="BE13">
        <v>9407.5049999999992</v>
      </c>
      <c r="BF13">
        <v>5</v>
      </c>
    </row>
    <row r="14" spans="1:58" ht="18" customHeight="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AZ14" t="s">
        <v>5191</v>
      </c>
      <c r="BA14" t="s">
        <v>5020</v>
      </c>
      <c r="BB14" t="s">
        <v>5016</v>
      </c>
      <c r="BC14">
        <v>273593.59999999998</v>
      </c>
      <c r="BD14">
        <v>191515.51999999999</v>
      </c>
      <c r="BE14">
        <v>82078.080000000002</v>
      </c>
      <c r="BF14">
        <v>8</v>
      </c>
    </row>
    <row r="15" spans="1:58" ht="18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AZ15" t="s">
        <v>5190</v>
      </c>
      <c r="BA15" t="s">
        <v>5019</v>
      </c>
      <c r="BB15" t="s">
        <v>5017</v>
      </c>
      <c r="BC15">
        <v>266133</v>
      </c>
      <c r="BD15">
        <v>186293.1</v>
      </c>
      <c r="BE15">
        <v>79839.899999999994</v>
      </c>
      <c r="BF15">
        <v>10</v>
      </c>
    </row>
    <row r="16" spans="1:58" ht="18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AZ16" t="s">
        <v>5187</v>
      </c>
      <c r="BA16" t="s">
        <v>5019</v>
      </c>
      <c r="BB16" t="s">
        <v>5014</v>
      </c>
      <c r="BC16">
        <v>9471.8799999999992</v>
      </c>
      <c r="BD16">
        <v>6630.3159999999998</v>
      </c>
      <c r="BE16">
        <v>2841.5639999999999</v>
      </c>
      <c r="BF16">
        <v>4</v>
      </c>
    </row>
    <row r="17" spans="1:58" ht="18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AZ17" t="s">
        <v>5192</v>
      </c>
      <c r="BA17" t="s">
        <v>5022</v>
      </c>
      <c r="BB17" t="s">
        <v>5017</v>
      </c>
      <c r="BC17">
        <v>31790</v>
      </c>
      <c r="BD17">
        <v>22253</v>
      </c>
      <c r="BE17">
        <v>9537</v>
      </c>
      <c r="BF17">
        <v>10</v>
      </c>
    </row>
    <row r="18" spans="1:58" ht="18" customHeight="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AZ18" t="s">
        <v>5193</v>
      </c>
      <c r="BA18" t="s">
        <v>5021</v>
      </c>
      <c r="BB18" t="s">
        <v>5016</v>
      </c>
      <c r="BC18">
        <v>127525.44</v>
      </c>
      <c r="BD18">
        <v>89267.808000000005</v>
      </c>
      <c r="BE18">
        <v>38257.631999999998</v>
      </c>
      <c r="BF18">
        <v>7</v>
      </c>
    </row>
    <row r="19" spans="1:58" ht="18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AZ19" t="s">
        <v>5192</v>
      </c>
      <c r="BA19" t="s">
        <v>5021</v>
      </c>
      <c r="BB19" t="s">
        <v>5017</v>
      </c>
      <c r="BC19">
        <v>55750.86</v>
      </c>
      <c r="BD19">
        <v>39025.601999999999</v>
      </c>
      <c r="BE19">
        <v>16725.258000000002</v>
      </c>
      <c r="BF19">
        <v>3</v>
      </c>
    </row>
    <row r="20" spans="1:58" ht="18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AZ20" t="s">
        <v>5185</v>
      </c>
      <c r="BA20" t="s">
        <v>5026</v>
      </c>
      <c r="BB20" t="s">
        <v>5015</v>
      </c>
      <c r="BC20">
        <v>30855.24</v>
      </c>
      <c r="BD20">
        <v>21598.668000000001</v>
      </c>
      <c r="BE20">
        <v>9256.5720000000001</v>
      </c>
      <c r="BF20">
        <v>2</v>
      </c>
    </row>
    <row r="21" spans="1:58" ht="18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AZ21" t="s">
        <v>5184</v>
      </c>
      <c r="BA21" t="s">
        <v>5025</v>
      </c>
      <c r="BB21" t="s">
        <v>5015</v>
      </c>
      <c r="BC21">
        <v>5564.45</v>
      </c>
      <c r="BD21">
        <v>3895.1149999999998</v>
      </c>
      <c r="BE21">
        <v>1669.335</v>
      </c>
      <c r="BF21">
        <v>1</v>
      </c>
    </row>
    <row r="22" spans="1:58" ht="18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AZ22" t="s">
        <v>5186</v>
      </c>
      <c r="BA22" t="s">
        <v>5019</v>
      </c>
      <c r="BB22" t="s">
        <v>5014</v>
      </c>
      <c r="BC22">
        <v>178981</v>
      </c>
      <c r="BD22">
        <v>125286.7</v>
      </c>
      <c r="BE22">
        <v>53694.3</v>
      </c>
      <c r="BF22">
        <v>10</v>
      </c>
    </row>
    <row r="23" spans="1:58" ht="18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AZ23" t="s">
        <v>5192</v>
      </c>
      <c r="BA23" t="s">
        <v>5019</v>
      </c>
      <c r="BB23" t="s">
        <v>5013</v>
      </c>
      <c r="BC23">
        <v>13092</v>
      </c>
      <c r="BD23">
        <v>9164.4</v>
      </c>
      <c r="BE23">
        <v>3927.6</v>
      </c>
      <c r="BF23">
        <v>1</v>
      </c>
    </row>
    <row r="24" spans="1:58" ht="18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AZ24" t="s">
        <v>5192</v>
      </c>
      <c r="BA24" t="s">
        <v>5026</v>
      </c>
      <c r="BB24" t="s">
        <v>5015</v>
      </c>
      <c r="BC24">
        <v>263680</v>
      </c>
      <c r="BD24">
        <v>184576</v>
      </c>
      <c r="BE24">
        <v>79104</v>
      </c>
      <c r="BF24">
        <v>10</v>
      </c>
    </row>
    <row r="25" spans="1:58" ht="18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AZ25" t="s">
        <v>5183</v>
      </c>
      <c r="BA25" t="s">
        <v>5022</v>
      </c>
      <c r="BB25" t="s">
        <v>5016</v>
      </c>
      <c r="BC25">
        <v>213850</v>
      </c>
      <c r="BD25">
        <v>149695</v>
      </c>
      <c r="BE25">
        <v>64155</v>
      </c>
      <c r="BF25">
        <v>10</v>
      </c>
    </row>
    <row r="26" spans="1:58" ht="18" customHeight="1" x14ac:dyDescent="0.25">
      <c r="A26" s="32" t="s">
        <v>5178</v>
      </c>
      <c r="B26" s="32"/>
      <c r="C26" s="32"/>
      <c r="D26" s="32"/>
      <c r="E26" s="32"/>
      <c r="F26" s="32"/>
      <c r="G26" s="32"/>
      <c r="H26" s="32"/>
      <c r="I26" s="32" t="s">
        <v>5179</v>
      </c>
      <c r="J26" s="32"/>
      <c r="K26" s="32"/>
      <c r="L26" s="32"/>
      <c r="M26" s="32"/>
      <c r="N26" s="32"/>
      <c r="O26" s="32"/>
      <c r="P26" s="27"/>
      <c r="Q26" s="27"/>
      <c r="R26" s="27"/>
      <c r="S26" s="27"/>
      <c r="AZ26" t="s">
        <v>5191</v>
      </c>
      <c r="BA26" t="s">
        <v>5021</v>
      </c>
      <c r="BB26" t="s">
        <v>5014</v>
      </c>
      <c r="BC26">
        <v>116940</v>
      </c>
      <c r="BD26">
        <v>81858</v>
      </c>
      <c r="BE26">
        <v>35082</v>
      </c>
      <c r="BF26">
        <v>5</v>
      </c>
    </row>
    <row r="27" spans="1:58" ht="21.95" customHeight="1" x14ac:dyDescent="0.25">
      <c r="A27" s="33" t="str">
        <f>IF(SUM($AA$2:$AA$13)=0,"1. No hay operaciones para la combinación seleccionada.","1. "&amp;TEXT(INDEX($Z$2:$Z$13,MATCH(MAX($AA$2:$AA$13),$AA$2:$AA$13,0)),"mmmm")&amp;" lidera con $"&amp;ROUND(MAX($AA$2:$AA$13)/1000000,2)&amp;" M ("&amp;ROUND(100*MAX($AA$2:$AA$13)/SUM($AA$2:$AA$13),1)&amp;"%) de las ventas fechadas visibles.")</f>
        <v>1. agosto lidera con $56,74 M (9%) de las ventas fechadas visibles.</v>
      </c>
      <c r="B27" s="33"/>
      <c r="C27" s="33"/>
      <c r="D27" s="33"/>
      <c r="E27" s="33"/>
      <c r="F27" s="33"/>
      <c r="G27" s="33"/>
      <c r="H27" s="33"/>
      <c r="I27" s="33" t="str">
        <f>IF(SUBTOTAL(103,tblDashFiltro[Mes])&lt;30,"Objeción 1 → La selección contiene solo "&amp;SUBTOTAL(103,tblDashFiltro[Mes])&amp;" operaciones; el mes líder puede ser sensible a pocos casos.","Objeción 1 → Un solo año no permite separar estacionalidad de variación aleatoria; no debe asumirse que el mes líder se repetirá.")</f>
        <v>Objeción 1 → Un solo año no permite separar estacionalidad de variación aleatoria; no debe asumirse que el mes líder se repetirá.</v>
      </c>
      <c r="J27" s="33"/>
      <c r="K27" s="33"/>
      <c r="L27" s="33"/>
      <c r="M27" s="33"/>
      <c r="N27" s="33"/>
      <c r="O27" s="33"/>
      <c r="P27" s="27"/>
      <c r="Q27" s="27"/>
      <c r="R27" s="27"/>
      <c r="S27" s="27"/>
      <c r="AZ27" t="s">
        <v>5186</v>
      </c>
      <c r="BA27" t="s">
        <v>5024</v>
      </c>
      <c r="BB27" t="s">
        <v>5013</v>
      </c>
      <c r="BC27">
        <v>32533.200000000001</v>
      </c>
      <c r="BD27">
        <v>22773.24</v>
      </c>
      <c r="BE27">
        <v>9759.9599999999991</v>
      </c>
      <c r="BF27">
        <v>12</v>
      </c>
    </row>
    <row r="28" spans="1:58" ht="21.9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27"/>
      <c r="Q28" s="27"/>
      <c r="R28" s="27"/>
      <c r="S28" s="27"/>
      <c r="AZ28" t="s">
        <v>5193</v>
      </c>
      <c r="BA28" t="s">
        <v>5020</v>
      </c>
      <c r="BB28" t="s">
        <v>5014</v>
      </c>
      <c r="BC28">
        <v>26134</v>
      </c>
      <c r="BD28">
        <v>18293.8</v>
      </c>
      <c r="BE28">
        <v>7840.2</v>
      </c>
      <c r="BF28">
        <v>2</v>
      </c>
    </row>
    <row r="29" spans="1:58" ht="21.9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27"/>
      <c r="Q29" s="27"/>
      <c r="R29" s="27"/>
      <c r="S29" s="27"/>
      <c r="AZ29" t="s">
        <v>5186</v>
      </c>
      <c r="BA29" t="s">
        <v>5025</v>
      </c>
      <c r="BB29" t="s">
        <v>5016</v>
      </c>
      <c r="BC29">
        <v>188504</v>
      </c>
      <c r="BD29">
        <v>131952.79999999999</v>
      </c>
      <c r="BE29">
        <v>56551.199999999997</v>
      </c>
      <c r="BF29">
        <v>8</v>
      </c>
    </row>
    <row r="30" spans="1:58" ht="21.9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27"/>
      <c r="Q30" s="27"/>
      <c r="R30" s="27"/>
      <c r="S30" s="27"/>
      <c r="AZ30" t="s">
        <v>5190</v>
      </c>
      <c r="BA30" t="s">
        <v>5026</v>
      </c>
      <c r="BB30" t="s">
        <v>5016</v>
      </c>
      <c r="BC30">
        <v>285763.5</v>
      </c>
      <c r="BD30">
        <v>200034.45</v>
      </c>
      <c r="BE30">
        <v>85729.05</v>
      </c>
      <c r="BF30">
        <v>10</v>
      </c>
    </row>
    <row r="31" spans="1:58" ht="21.95" customHeight="1" x14ac:dyDescent="0.25">
      <c r="A31" s="33" t="str">
        <f>IF(SUM($AH$2:$AH$9)=0,"2. No hay productos con ventas para la selección.","2. "&amp;INDEX($AG$2:$AG$9,MATCH(MAX($AH$2:$AH$9),$AH$2:$AH$9,0))&amp;" lidera con $"&amp;ROUND(MAX($AH$2:$AH$9)/1000000,2)&amp;" M ("&amp;ROUND(100*MAX($AH$2:$AH$9)/SUM($AH$2:$AH$9),1)&amp;"%) de la selección.")</f>
        <v>2. Producto 7 lidera con $82,4 M (13%) de la selección.</v>
      </c>
      <c r="B31" s="33"/>
      <c r="C31" s="33"/>
      <c r="D31" s="33"/>
      <c r="E31" s="33"/>
      <c r="F31" s="33"/>
      <c r="G31" s="33"/>
      <c r="H31" s="33"/>
      <c r="I31" s="33" t="str">
        <f>"Objeción 2 → El liderazgo de "&amp;IFERROR(INDEX($AG$2:$AG$9,MATCH(MAX($AH$2:$AH$9),$AH$2:$AH$9,0)),"un producto")&amp;" es por ventas, no por rentabilidad: el costo está modelado como 70% para todos."</f>
        <v>Objeción 2 → El liderazgo de Producto 7 es por ventas, no por rentabilidad: el costo está modelado como 70% para todos.</v>
      </c>
      <c r="J31" s="33"/>
      <c r="K31" s="33"/>
      <c r="L31" s="33"/>
      <c r="M31" s="33"/>
      <c r="N31" s="33"/>
      <c r="O31" s="33"/>
      <c r="P31" s="27"/>
      <c r="Q31" s="27"/>
      <c r="R31" s="27"/>
      <c r="S31" s="27"/>
      <c r="AZ31" t="s">
        <v>5185</v>
      </c>
      <c r="BA31" t="s">
        <v>5024</v>
      </c>
      <c r="BB31" t="s">
        <v>5014</v>
      </c>
      <c r="BC31">
        <v>249886.56</v>
      </c>
      <c r="BD31">
        <v>174920.592</v>
      </c>
      <c r="BE31">
        <v>74965.967999999993</v>
      </c>
      <c r="BF31">
        <v>11</v>
      </c>
    </row>
    <row r="32" spans="1:58" ht="21.9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27"/>
      <c r="Q32" s="27"/>
      <c r="R32" s="27"/>
      <c r="S32" s="27"/>
      <c r="AZ32" t="s">
        <v>5185</v>
      </c>
      <c r="BA32" t="s">
        <v>5022</v>
      </c>
      <c r="BB32" t="s">
        <v>5013</v>
      </c>
      <c r="BC32">
        <v>234001.2</v>
      </c>
      <c r="BD32">
        <v>163800.84</v>
      </c>
      <c r="BE32">
        <v>70200.36</v>
      </c>
      <c r="BF32">
        <v>12</v>
      </c>
    </row>
    <row r="33" spans="1:58" ht="21.9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27"/>
      <c r="Q33" s="27"/>
      <c r="R33" s="27"/>
      <c r="S33" s="27"/>
      <c r="AZ33" t="s">
        <v>5187</v>
      </c>
      <c r="BA33" t="s">
        <v>5020</v>
      </c>
      <c r="BB33" t="s">
        <v>5016</v>
      </c>
      <c r="BC33">
        <v>26199.24</v>
      </c>
      <c r="BD33">
        <v>18339.468000000001</v>
      </c>
      <c r="BE33">
        <v>7859.7719999999999</v>
      </c>
      <c r="BF33">
        <v>4</v>
      </c>
    </row>
    <row r="34" spans="1:58" ht="21.9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27"/>
      <c r="Q34" s="27"/>
      <c r="R34" s="27"/>
      <c r="S34" s="27"/>
      <c r="AZ34" t="s">
        <v>5189</v>
      </c>
      <c r="BA34" t="s">
        <v>5019</v>
      </c>
      <c r="BB34" t="s">
        <v>5014</v>
      </c>
      <c r="BC34">
        <v>269434.88</v>
      </c>
      <c r="BD34">
        <v>188604.416</v>
      </c>
      <c r="BE34">
        <v>80830.464000000007</v>
      </c>
      <c r="BF34">
        <v>11</v>
      </c>
    </row>
    <row r="35" spans="1:58" ht="21.95" customHeight="1" x14ac:dyDescent="0.25">
      <c r="A35" s="33" t="str">
        <f>IF(SUM($AK$2:$AK$6)=0,"3. No hay clientes con ventas para la selección.","3. "&amp;INDEX($AJ$2:$AJ$6,MATCH(MAX($AK$2:$AK$6),$AK$2:$AK$6,0))&amp;" concentra $"&amp;ROUND(MAX($AK$2:$AK$6)/1000000,2)&amp;" M ("&amp;ROUND(100*MAX($AK$2:$AK$6)/SUM($AK$2:$AK$6),1)&amp;"%) de la selección.")</f>
        <v>3. Cliente 2 concentra $132,58 M (20,9%) de la selección.</v>
      </c>
      <c r="B35" s="33"/>
      <c r="C35" s="33"/>
      <c r="D35" s="33"/>
      <c r="E35" s="33"/>
      <c r="F35" s="33"/>
      <c r="G35" s="33"/>
      <c r="H35" s="33"/>
      <c r="I35" s="33" t="str">
        <f>"Objeción 3 → La concentración en "&amp;IFERROR(INDEX($AJ$2:$AJ$6,MATCH(MAX($AK$2:$AK$6),$AK$2:$AK$6,0)),"un cliente")&amp;" no captura región, canal ni solvencia; esas variables no existen en el modelo."</f>
        <v>Objeción 3 → La concentración en Cliente 2 no captura región, canal ni solvencia; esas variables no existen en el modelo.</v>
      </c>
      <c r="J35" s="33"/>
      <c r="K35" s="33"/>
      <c r="L35" s="33"/>
      <c r="M35" s="33"/>
      <c r="N35" s="33"/>
      <c r="O35" s="33"/>
      <c r="P35" s="27"/>
      <c r="Q35" s="27"/>
      <c r="R35" s="27"/>
      <c r="S35" s="27"/>
      <c r="AZ35" t="s">
        <v>5187</v>
      </c>
      <c r="BA35" t="s">
        <v>5022</v>
      </c>
      <c r="BB35" t="s">
        <v>5017</v>
      </c>
      <c r="BC35">
        <v>110920</v>
      </c>
      <c r="BD35">
        <v>77644</v>
      </c>
      <c r="BE35">
        <v>33276</v>
      </c>
      <c r="BF35">
        <v>4</v>
      </c>
    </row>
    <row r="36" spans="1:58" ht="21.9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27"/>
      <c r="Q36" s="27"/>
      <c r="R36" s="27"/>
      <c r="S36" s="27"/>
      <c r="AZ36" t="s">
        <v>5186</v>
      </c>
      <c r="BA36" t="s">
        <v>5020</v>
      </c>
      <c r="BB36" t="s">
        <v>5016</v>
      </c>
      <c r="BC36">
        <v>70944</v>
      </c>
      <c r="BD36">
        <v>49660.800000000003</v>
      </c>
      <c r="BE36">
        <v>21283.200000000001</v>
      </c>
      <c r="BF36">
        <v>6</v>
      </c>
    </row>
    <row r="37" spans="1:58" ht="21.9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27"/>
      <c r="Q37" s="27"/>
      <c r="R37" s="27"/>
      <c r="S37" s="27"/>
      <c r="AZ37" t="s">
        <v>5186</v>
      </c>
      <c r="BA37" t="s">
        <v>5019</v>
      </c>
      <c r="BB37" t="s">
        <v>5015</v>
      </c>
      <c r="BC37">
        <v>67870.8</v>
      </c>
      <c r="BD37">
        <v>47509.56</v>
      </c>
      <c r="BE37">
        <v>20361.240000000002</v>
      </c>
      <c r="BF37">
        <v>4</v>
      </c>
    </row>
    <row r="38" spans="1:58" ht="21.95" customHeigh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27"/>
      <c r="Q38" s="27"/>
      <c r="R38" s="27"/>
      <c r="S38" s="27"/>
      <c r="AZ38" t="s">
        <v>5188</v>
      </c>
      <c r="BA38" t="s">
        <v>5021</v>
      </c>
      <c r="BB38" t="s">
        <v>5013</v>
      </c>
      <c r="BC38">
        <v>27124.9</v>
      </c>
      <c r="BD38">
        <v>18987.43</v>
      </c>
      <c r="BE38">
        <v>8137.47</v>
      </c>
      <c r="BF38">
        <v>1</v>
      </c>
    </row>
    <row r="39" spans="1:58" ht="18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AZ39" t="s">
        <v>5193</v>
      </c>
      <c r="BA39" t="s">
        <v>5023</v>
      </c>
      <c r="BB39" t="s">
        <v>5015</v>
      </c>
      <c r="BC39">
        <v>27276.44</v>
      </c>
      <c r="BD39">
        <v>19093.508000000002</v>
      </c>
      <c r="BE39">
        <v>8182.9319999999998</v>
      </c>
      <c r="BF39">
        <v>1</v>
      </c>
    </row>
    <row r="40" spans="1:58" ht="21.95" customHeight="1" x14ac:dyDescent="0.25">
      <c r="A40" s="31" t="s">
        <v>5200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27"/>
      <c r="Q40" s="27"/>
      <c r="R40" s="27"/>
      <c r="S40" s="27"/>
      <c r="AZ40" t="s">
        <v>5188</v>
      </c>
      <c r="BA40" t="s">
        <v>5026</v>
      </c>
      <c r="BB40" t="s">
        <v>5017</v>
      </c>
      <c r="BC40">
        <v>64218</v>
      </c>
      <c r="BD40">
        <v>44952.6</v>
      </c>
      <c r="BE40">
        <v>19265.400000000001</v>
      </c>
      <c r="BF40">
        <v>4</v>
      </c>
    </row>
    <row r="41" spans="1:58" ht="21.9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27"/>
      <c r="Q41" s="27"/>
      <c r="R41" s="27"/>
      <c r="S41" s="27"/>
      <c r="AZ41" t="s">
        <v>5194</v>
      </c>
      <c r="BA41" t="s">
        <v>5019</v>
      </c>
      <c r="BB41" t="s">
        <v>5014</v>
      </c>
      <c r="BC41">
        <v>304283.09999999998</v>
      </c>
      <c r="BD41">
        <v>212998.17</v>
      </c>
      <c r="BE41">
        <v>91284.93</v>
      </c>
      <c r="BF41">
        <v>11</v>
      </c>
    </row>
    <row r="42" spans="1:58" ht="18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AZ42" t="s">
        <v>5194</v>
      </c>
      <c r="BA42" t="s">
        <v>5024</v>
      </c>
      <c r="BB42" t="s">
        <v>5016</v>
      </c>
      <c r="BC42">
        <v>210022.39999999999</v>
      </c>
      <c r="BD42">
        <v>147015.67999999999</v>
      </c>
      <c r="BE42">
        <v>63006.720000000001</v>
      </c>
      <c r="BF42">
        <v>8</v>
      </c>
    </row>
    <row r="43" spans="1:58" ht="18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AZ43" t="s">
        <v>5184</v>
      </c>
      <c r="BA43" t="s">
        <v>5024</v>
      </c>
      <c r="BB43" t="s">
        <v>5015</v>
      </c>
      <c r="BC43">
        <v>160650</v>
      </c>
      <c r="BD43">
        <v>112455</v>
      </c>
      <c r="BE43">
        <v>48195</v>
      </c>
      <c r="BF43">
        <v>9</v>
      </c>
    </row>
    <row r="44" spans="1:58" x14ac:dyDescent="0.25">
      <c r="A44" s="32" t="s">
        <v>5197</v>
      </c>
      <c r="B44" s="32"/>
      <c r="C44" s="32"/>
      <c r="D44" s="32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AZ44" t="s">
        <v>5187</v>
      </c>
      <c r="BA44" t="s">
        <v>5023</v>
      </c>
      <c r="BB44" t="s">
        <v>5017</v>
      </c>
      <c r="BC44">
        <v>8348.5499999999993</v>
      </c>
      <c r="BD44">
        <v>5843.9849999999997</v>
      </c>
      <c r="BE44">
        <v>2504.5650000000001</v>
      </c>
      <c r="BF44">
        <v>1</v>
      </c>
    </row>
    <row r="45" spans="1:58" x14ac:dyDescent="0.25">
      <c r="A45" s="51" t="s">
        <v>5030</v>
      </c>
      <c r="B45" s="51" t="s">
        <v>5074</v>
      </c>
      <c r="C45" s="51" t="s">
        <v>5198</v>
      </c>
      <c r="D45" s="51" t="s">
        <v>5199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AZ45" t="s">
        <v>5188</v>
      </c>
      <c r="BA45" t="s">
        <v>5026</v>
      </c>
      <c r="BB45" t="s">
        <v>5013</v>
      </c>
      <c r="BC45">
        <v>35604.36</v>
      </c>
      <c r="BD45">
        <v>24923.052</v>
      </c>
      <c r="BE45">
        <v>10681.308000000001</v>
      </c>
      <c r="BF45">
        <v>11</v>
      </c>
    </row>
    <row r="46" spans="1:58" x14ac:dyDescent="0.25">
      <c r="A46" s="53" t="s">
        <v>5194</v>
      </c>
      <c r="B46" s="52">
        <f>SUMIFS(tblDashFiltro[Venta_Total],tblDashFiltro[Mes],IF($A46="Sin fecha","undefined-undefined",$A46),tblDashFiltro[Visible],1)</f>
        <v>51147001.380000047</v>
      </c>
      <c r="C46" s="52">
        <f>SUMIFS(tblDashFiltro[Costo_Estimado],tblDashFiltro[Mes],IF($A46="Sin fecha","undefined-undefined",$A46),tblDashFiltro[Visible],1)</f>
        <v>35802900.965999946</v>
      </c>
      <c r="D46" s="52">
        <f>SUMIFS(tblDashFiltro[Margen_Neto],tblDashFiltro[Mes],IF($A46="Sin fecha","undefined-undefined",$A46),tblDashFiltro[Visible],1)</f>
        <v>15344100.414000001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AZ46" t="s">
        <v>5189</v>
      </c>
      <c r="BA46" t="s">
        <v>5022</v>
      </c>
      <c r="BB46" t="s">
        <v>5017</v>
      </c>
      <c r="BC46">
        <v>15047</v>
      </c>
      <c r="BD46">
        <v>10532.9</v>
      </c>
      <c r="BE46">
        <v>4514.1000000000004</v>
      </c>
      <c r="BF46">
        <v>1</v>
      </c>
    </row>
    <row r="47" spans="1:58" x14ac:dyDescent="0.25">
      <c r="A47" s="53" t="s">
        <v>5185</v>
      </c>
      <c r="B47" s="52">
        <f>SUMIFS(tblDashFiltro[Venta_Total],tblDashFiltro[Mes],IF($A47="Sin fecha","undefined-undefined",$A47),tblDashFiltro[Visible],1)</f>
        <v>55597127.730000034</v>
      </c>
      <c r="C47" s="52">
        <f>SUMIFS(tblDashFiltro[Costo_Estimado],tblDashFiltro[Mes],IF($A47="Sin fecha","undefined-undefined",$A47),tblDashFiltro[Visible],1)</f>
        <v>38917989.410999991</v>
      </c>
      <c r="D47" s="52">
        <f>SUMIFS(tblDashFiltro[Margen_Neto],tblDashFiltro[Mes],IF($A47="Sin fecha","undefined-undefined",$A47),tblDashFiltro[Visible],1)</f>
        <v>16679138.318999983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AZ47" t="s">
        <v>5187</v>
      </c>
      <c r="BA47" t="s">
        <v>5019</v>
      </c>
      <c r="BB47" t="s">
        <v>5013</v>
      </c>
      <c r="BC47">
        <v>46671.8</v>
      </c>
      <c r="BD47">
        <v>32670.26</v>
      </c>
      <c r="BE47">
        <v>14001.54</v>
      </c>
      <c r="BF47">
        <v>7</v>
      </c>
    </row>
    <row r="48" spans="1:58" x14ac:dyDescent="0.25">
      <c r="A48" s="53" t="s">
        <v>5193</v>
      </c>
      <c r="B48" s="52">
        <f>SUMIFS(tblDashFiltro[Venta_Total],tblDashFiltro[Mes],IF($A48="Sin fecha","undefined-undefined",$A48),tblDashFiltro[Visible],1)</f>
        <v>49850424.460000038</v>
      </c>
      <c r="C48" s="52">
        <f>SUMIFS(tblDashFiltro[Costo_Estimado],tblDashFiltro[Mes],IF($A48="Sin fecha","undefined-undefined",$A48),tblDashFiltro[Visible],1)</f>
        <v>34895297.121999986</v>
      </c>
      <c r="D48" s="52">
        <f>SUMIFS(tblDashFiltro[Margen_Neto],tblDashFiltro[Mes],IF($A48="Sin fecha","undefined-undefined",$A48),tblDashFiltro[Visible],1)</f>
        <v>14955127.338000003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AZ48" t="s">
        <v>5185</v>
      </c>
      <c r="BA48" t="s">
        <v>5020</v>
      </c>
      <c r="BB48" t="s">
        <v>5014</v>
      </c>
      <c r="BC48">
        <v>64310.2</v>
      </c>
      <c r="BD48">
        <v>45017.14</v>
      </c>
      <c r="BE48">
        <v>19293.060000000001</v>
      </c>
      <c r="BF48">
        <v>2</v>
      </c>
    </row>
    <row r="49" spans="1:58" x14ac:dyDescent="0.25">
      <c r="A49" s="53" t="s">
        <v>5186</v>
      </c>
      <c r="B49" s="52">
        <f>SUMIFS(tblDashFiltro[Venta_Total],tblDashFiltro[Mes],IF($A49="Sin fecha","undefined-undefined",$A49),tblDashFiltro[Visible],1)</f>
        <v>50017999.309999995</v>
      </c>
      <c r="C49" s="52">
        <f>SUMIFS(tblDashFiltro[Costo_Estimado],tblDashFiltro[Mes],IF($A49="Sin fecha","undefined-undefined",$A49),tblDashFiltro[Visible],1)</f>
        <v>35012599.51700002</v>
      </c>
      <c r="D49" s="52">
        <f>SUMIFS(tblDashFiltro[Margen_Neto],tblDashFiltro[Mes],IF($A49="Sin fecha","undefined-undefined",$A49),tblDashFiltro[Visible],1)</f>
        <v>15005399.793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AZ49" t="s">
        <v>5192</v>
      </c>
      <c r="BA49" t="s">
        <v>5025</v>
      </c>
      <c r="BB49" t="s">
        <v>5013</v>
      </c>
      <c r="BC49">
        <v>119656.2</v>
      </c>
      <c r="BD49">
        <v>83759.34</v>
      </c>
      <c r="BE49">
        <v>35896.86</v>
      </c>
      <c r="BF49">
        <v>10</v>
      </c>
    </row>
    <row r="50" spans="1:58" x14ac:dyDescent="0.25">
      <c r="A50" s="53" t="s">
        <v>5184</v>
      </c>
      <c r="B50" s="52">
        <f>SUMIFS(tblDashFiltro[Venta_Total],tblDashFiltro[Mes],IF($A50="Sin fecha","undefined-undefined",$A50),tblDashFiltro[Visible],1)</f>
        <v>53661070.949999988</v>
      </c>
      <c r="C50" s="52">
        <f>SUMIFS(tblDashFiltro[Costo_Estimado],tblDashFiltro[Mes],IF($A50="Sin fecha","undefined-undefined",$A50),tblDashFiltro[Visible],1)</f>
        <v>37562749.664999999</v>
      </c>
      <c r="D50" s="52">
        <f>SUMIFS(tblDashFiltro[Margen_Neto],tblDashFiltro[Mes],IF($A50="Sin fecha","undefined-undefined",$A50),tblDashFiltro[Visible],1)</f>
        <v>16098321.284999991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AZ50" t="s">
        <v>5194</v>
      </c>
      <c r="BA50" t="s">
        <v>5021</v>
      </c>
      <c r="BB50" t="s">
        <v>5016</v>
      </c>
      <c r="BC50">
        <v>237184.74</v>
      </c>
      <c r="BD50">
        <v>166029.318</v>
      </c>
      <c r="BE50">
        <v>71155.422000000006</v>
      </c>
      <c r="BF50">
        <v>9</v>
      </c>
    </row>
    <row r="51" spans="1:58" x14ac:dyDescent="0.25">
      <c r="A51" s="53" t="s">
        <v>5187</v>
      </c>
      <c r="B51" s="52">
        <f>SUMIFS(tblDashFiltro[Venta_Total],tblDashFiltro[Mes],IF($A51="Sin fecha","undefined-undefined",$A51),tblDashFiltro[Visible],1)</f>
        <v>50613744.410000004</v>
      </c>
      <c r="C51" s="52">
        <f>SUMIFS(tblDashFiltro[Costo_Estimado],tblDashFiltro[Mes],IF($A51="Sin fecha","undefined-undefined",$A51),tblDashFiltro[Visible],1)</f>
        <v>35429621.086999997</v>
      </c>
      <c r="D51" s="52">
        <f>SUMIFS(tblDashFiltro[Margen_Neto],tblDashFiltro[Mes],IF($A51="Sin fecha","undefined-undefined",$A51),tblDashFiltro[Visible],1)</f>
        <v>15184123.323000001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AZ51" t="s">
        <v>5189</v>
      </c>
      <c r="BA51" t="s">
        <v>5021</v>
      </c>
      <c r="BB51" t="s">
        <v>5015</v>
      </c>
      <c r="BC51">
        <v>115792.6</v>
      </c>
      <c r="BD51">
        <v>81054.820000000007</v>
      </c>
      <c r="BE51">
        <v>34737.78</v>
      </c>
      <c r="BF51">
        <v>5</v>
      </c>
    </row>
    <row r="52" spans="1:58" x14ac:dyDescent="0.25">
      <c r="A52" s="53" t="s">
        <v>5191</v>
      </c>
      <c r="B52" s="52">
        <f>SUMIFS(tblDashFiltro[Venta_Total],tblDashFiltro[Mes],IF($A52="Sin fecha","undefined-undefined",$A52),tblDashFiltro[Visible],1)</f>
        <v>54996502.190000005</v>
      </c>
      <c r="C52" s="52">
        <f>SUMIFS(tblDashFiltro[Costo_Estimado],tblDashFiltro[Mes],IF($A52="Sin fecha","undefined-undefined",$A52),tblDashFiltro[Visible],1)</f>
        <v>38497551.533000022</v>
      </c>
      <c r="D52" s="52">
        <f>SUMIFS(tblDashFiltro[Margen_Neto],tblDashFiltro[Mes],IF($A52="Sin fecha","undefined-undefined",$A52),tblDashFiltro[Visible],1)</f>
        <v>16498950.657000013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AZ52" t="s">
        <v>5185</v>
      </c>
      <c r="BA52" t="s">
        <v>5024</v>
      </c>
      <c r="BB52" t="s">
        <v>5017</v>
      </c>
      <c r="BC52">
        <v>50129.52</v>
      </c>
      <c r="BD52">
        <v>35090.663999999997</v>
      </c>
      <c r="BE52">
        <v>15038.856</v>
      </c>
      <c r="BF52">
        <v>7</v>
      </c>
    </row>
    <row r="53" spans="1:58" x14ac:dyDescent="0.25">
      <c r="A53" s="53" t="s">
        <v>5183</v>
      </c>
      <c r="B53" s="52">
        <f>SUMIFS(tblDashFiltro[Venta_Total],tblDashFiltro[Mes],IF($A53="Sin fecha","undefined-undefined",$A53),tblDashFiltro[Visible],1)</f>
        <v>56742402.889999971</v>
      </c>
      <c r="C53" s="52">
        <f>SUMIFS(tblDashFiltro[Costo_Estimado],tblDashFiltro[Mes],IF($A53="Sin fecha","undefined-undefined",$A53),tblDashFiltro[Visible],1)</f>
        <v>39719682.023000017</v>
      </c>
      <c r="D53" s="52">
        <f>SUMIFS(tblDashFiltro[Margen_Neto],tblDashFiltro[Mes],IF($A53="Sin fecha","undefined-undefined",$A53),tblDashFiltro[Visible],1)</f>
        <v>17022720.866999988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AZ53" t="s">
        <v>5184</v>
      </c>
      <c r="BA53" t="s">
        <v>5021</v>
      </c>
      <c r="BB53" t="s">
        <v>5014</v>
      </c>
      <c r="BC53">
        <v>227127.36</v>
      </c>
      <c r="BD53">
        <v>158989.152</v>
      </c>
      <c r="BE53">
        <v>68138.207999999999</v>
      </c>
      <c r="BF53">
        <v>8</v>
      </c>
    </row>
    <row r="54" spans="1:58" x14ac:dyDescent="0.25">
      <c r="A54" s="53" t="s">
        <v>5190</v>
      </c>
      <c r="B54" s="52">
        <f>SUMIFS(tblDashFiltro[Venta_Total],tblDashFiltro[Mes],IF($A54="Sin fecha","undefined-undefined",$A54),tblDashFiltro[Visible],1)</f>
        <v>49489161.669999972</v>
      </c>
      <c r="C54" s="52">
        <f>SUMIFS(tblDashFiltro[Costo_Estimado],tblDashFiltro[Mes],IF($A54="Sin fecha","undefined-undefined",$A54),tblDashFiltro[Visible],1)</f>
        <v>34642413.168999985</v>
      </c>
      <c r="D54" s="52">
        <f>SUMIFS(tblDashFiltro[Margen_Neto],tblDashFiltro[Mes],IF($A54="Sin fecha","undefined-undefined",$A54),tblDashFiltro[Visible],1)</f>
        <v>14846748.501000004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AZ54" t="s">
        <v>5194</v>
      </c>
      <c r="BA54" t="s">
        <v>5026</v>
      </c>
      <c r="BB54" t="s">
        <v>5014</v>
      </c>
      <c r="BC54">
        <v>115438.24</v>
      </c>
      <c r="BD54">
        <v>80806.767999999996</v>
      </c>
      <c r="BE54">
        <v>34631.472000000002</v>
      </c>
      <c r="BF54">
        <v>8</v>
      </c>
    </row>
    <row r="55" spans="1:58" x14ac:dyDescent="0.25">
      <c r="A55" s="53" t="s">
        <v>5192</v>
      </c>
      <c r="B55" s="52">
        <f>SUMIFS(tblDashFiltro[Venta_Total],tblDashFiltro[Mes],IF($A55="Sin fecha","undefined-undefined",$A55),tblDashFiltro[Visible],1)</f>
        <v>54656574.410000034</v>
      </c>
      <c r="C55" s="52">
        <f>SUMIFS(tblDashFiltro[Costo_Estimado],tblDashFiltro[Mes],IF($A55="Sin fecha","undefined-undefined",$A55),tblDashFiltro[Visible],1)</f>
        <v>38259602.086999975</v>
      </c>
      <c r="D55" s="52">
        <f>SUMIFS(tblDashFiltro[Margen_Neto],tblDashFiltro[Mes],IF($A55="Sin fecha","undefined-undefined",$A55),tblDashFiltro[Visible],1)</f>
        <v>16396972.322999997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AZ55" t="s">
        <v>5191</v>
      </c>
      <c r="BA55" t="s">
        <v>5023</v>
      </c>
      <c r="BB55" t="s">
        <v>5015</v>
      </c>
      <c r="BC55">
        <v>116010.96</v>
      </c>
      <c r="BD55">
        <v>81207.672000000006</v>
      </c>
      <c r="BE55">
        <v>34803.288</v>
      </c>
      <c r="BF55">
        <v>8</v>
      </c>
    </row>
    <row r="56" spans="1:58" x14ac:dyDescent="0.25">
      <c r="A56" s="53" t="s">
        <v>5189</v>
      </c>
      <c r="B56" s="52">
        <f>SUMIFS(tblDashFiltro[Venta_Total],tblDashFiltro[Mes],IF($A56="Sin fecha","undefined-undefined",$A56),tblDashFiltro[Visible],1)</f>
        <v>51519994.400000006</v>
      </c>
      <c r="C56" s="52">
        <f>SUMIFS(tblDashFiltro[Costo_Estimado],tblDashFiltro[Mes],IF($A56="Sin fecha","undefined-undefined",$A56),tblDashFiltro[Visible],1)</f>
        <v>36063996.079999968</v>
      </c>
      <c r="D56" s="52">
        <f>SUMIFS(tblDashFiltro[Margen_Neto],tblDashFiltro[Mes],IF($A56="Sin fecha","undefined-undefined",$A56),tblDashFiltro[Visible],1)</f>
        <v>15455998.319999989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AZ56" t="s">
        <v>5186</v>
      </c>
      <c r="BA56" t="s">
        <v>5019</v>
      </c>
      <c r="BB56" t="s">
        <v>5017</v>
      </c>
      <c r="BC56">
        <v>7925.85</v>
      </c>
      <c r="BD56">
        <v>5548.0950000000003</v>
      </c>
      <c r="BE56">
        <v>2377.7550000000001</v>
      </c>
      <c r="BF56">
        <v>3</v>
      </c>
    </row>
    <row r="57" spans="1:58" x14ac:dyDescent="0.25">
      <c r="A57" s="53" t="s">
        <v>5188</v>
      </c>
      <c r="B57" s="52">
        <f>SUMIFS(tblDashFiltro[Venta_Total],tblDashFiltro[Mes],IF($A57="Sin fecha","undefined-undefined",$A57),tblDashFiltro[Visible],1)</f>
        <v>53359350.129999988</v>
      </c>
      <c r="C57" s="52">
        <f>SUMIFS(tblDashFiltro[Costo_Estimado],tblDashFiltro[Mes],IF($A57="Sin fecha","undefined-undefined",$A57),tblDashFiltro[Visible],1)</f>
        <v>37351545.090999983</v>
      </c>
      <c r="D57" s="52">
        <f>SUMIFS(tblDashFiltro[Margen_Neto],tblDashFiltro[Mes],IF($A57="Sin fecha","undefined-undefined",$A57),tblDashFiltro[Visible],1)</f>
        <v>16007805.039000006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AZ57" t="s">
        <v>5188</v>
      </c>
      <c r="BA57" t="s">
        <v>5020</v>
      </c>
      <c r="BB57" t="s">
        <v>5016</v>
      </c>
      <c r="BC57">
        <v>246239.1</v>
      </c>
      <c r="BD57">
        <v>172367.37</v>
      </c>
      <c r="BE57">
        <v>73871.73</v>
      </c>
      <c r="BF57">
        <v>9</v>
      </c>
    </row>
    <row r="58" spans="1:58" x14ac:dyDescent="0.25">
      <c r="A58" s="53" t="s">
        <v>5195</v>
      </c>
      <c r="B58" s="52">
        <f>SUMIFS(tblDashFiltro[Venta_Total],tblDashFiltro[Mes],"Sin fecha",tblDashFiltro[Visible],1)</f>
        <v>1303467.83</v>
      </c>
      <c r="C58" s="52">
        <f>SUMIFS(tblDashFiltro[Costo_Estimado],tblDashFiltro[Mes],"Sin fecha",tblDashFiltro[Visible],1)</f>
        <v>912427.48100000003</v>
      </c>
      <c r="D58" s="52">
        <f>SUMIFS(tblDashFiltro[Margen_Neto],tblDashFiltro[Mes],"Sin fecha",tblDashFiltro[Visible],1)</f>
        <v>391040.34900000005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AZ58" t="s">
        <v>5186</v>
      </c>
      <c r="BA58" t="s">
        <v>5020</v>
      </c>
      <c r="BB58" t="s">
        <v>5017</v>
      </c>
      <c r="BC58">
        <v>42316.56</v>
      </c>
      <c r="BD58">
        <v>29621.592000000001</v>
      </c>
      <c r="BE58">
        <v>12694.968000000001</v>
      </c>
      <c r="BF58">
        <v>2</v>
      </c>
    </row>
    <row r="59" spans="1:58" x14ac:dyDescent="0.25">
      <c r="AZ59" t="s">
        <v>5187</v>
      </c>
      <c r="BA59" t="s">
        <v>5022</v>
      </c>
      <c r="BB59" t="s">
        <v>5016</v>
      </c>
      <c r="BC59">
        <v>163874.88</v>
      </c>
      <c r="BD59">
        <v>114712.416</v>
      </c>
      <c r="BE59">
        <v>49162.464</v>
      </c>
      <c r="BF59">
        <v>12</v>
      </c>
    </row>
    <row r="60" spans="1:58" x14ac:dyDescent="0.25">
      <c r="AZ60" t="s">
        <v>5194</v>
      </c>
      <c r="BA60" t="s">
        <v>5023</v>
      </c>
      <c r="BB60" t="s">
        <v>5013</v>
      </c>
      <c r="BC60">
        <v>29184</v>
      </c>
      <c r="BD60">
        <v>20428.8</v>
      </c>
      <c r="BE60">
        <v>8755.2000000000007</v>
      </c>
      <c r="BF60">
        <v>6</v>
      </c>
    </row>
    <row r="61" spans="1:58" x14ac:dyDescent="0.25">
      <c r="AZ61" t="s">
        <v>5185</v>
      </c>
      <c r="BA61" t="s">
        <v>5024</v>
      </c>
      <c r="BB61" t="s">
        <v>5013</v>
      </c>
      <c r="BC61">
        <v>71229.759999999995</v>
      </c>
      <c r="BD61">
        <v>49860.832000000002</v>
      </c>
      <c r="BE61">
        <v>21368.928</v>
      </c>
      <c r="BF61">
        <v>2</v>
      </c>
    </row>
    <row r="62" spans="1:58" x14ac:dyDescent="0.25">
      <c r="AZ62" t="s">
        <v>5184</v>
      </c>
      <c r="BA62" t="s">
        <v>5024</v>
      </c>
      <c r="BB62" t="s">
        <v>5016</v>
      </c>
      <c r="BC62">
        <v>136693.98000000001</v>
      </c>
      <c r="BD62">
        <v>95685.785999999993</v>
      </c>
      <c r="BE62">
        <v>41008.194000000003</v>
      </c>
      <c r="BF62">
        <v>9</v>
      </c>
    </row>
    <row r="63" spans="1:58" x14ac:dyDescent="0.25">
      <c r="AZ63" t="s">
        <v>5187</v>
      </c>
      <c r="BA63" t="s">
        <v>5019</v>
      </c>
      <c r="BB63" t="s">
        <v>5013</v>
      </c>
      <c r="BC63">
        <v>67270.320000000007</v>
      </c>
      <c r="BD63">
        <v>47089.224000000002</v>
      </c>
      <c r="BE63">
        <v>20181.096000000001</v>
      </c>
      <c r="BF63">
        <v>9</v>
      </c>
    </row>
    <row r="64" spans="1:58" x14ac:dyDescent="0.25">
      <c r="AZ64" t="s">
        <v>5193</v>
      </c>
      <c r="BA64" t="s">
        <v>5019</v>
      </c>
      <c r="BB64" t="s">
        <v>5014</v>
      </c>
      <c r="BC64">
        <v>15344</v>
      </c>
      <c r="BD64">
        <v>10740.8</v>
      </c>
      <c r="BE64">
        <v>4603.2</v>
      </c>
      <c r="BF64">
        <v>1</v>
      </c>
    </row>
    <row r="65" spans="52:58" x14ac:dyDescent="0.25">
      <c r="AZ65" t="s">
        <v>5194</v>
      </c>
      <c r="BA65" t="s">
        <v>5020</v>
      </c>
      <c r="BB65" t="s">
        <v>5017</v>
      </c>
      <c r="BC65">
        <v>233984.58</v>
      </c>
      <c r="BD65">
        <v>163789.20600000001</v>
      </c>
      <c r="BE65">
        <v>70195.373999999996</v>
      </c>
      <c r="BF65">
        <v>6</v>
      </c>
    </row>
    <row r="66" spans="52:58" x14ac:dyDescent="0.25">
      <c r="AZ66" t="s">
        <v>5192</v>
      </c>
      <c r="BA66" t="s">
        <v>5025</v>
      </c>
      <c r="BB66" t="s">
        <v>5014</v>
      </c>
      <c r="BC66">
        <v>196160</v>
      </c>
      <c r="BD66">
        <v>137312</v>
      </c>
      <c r="BE66">
        <v>58848</v>
      </c>
      <c r="BF66">
        <v>8</v>
      </c>
    </row>
    <row r="67" spans="52:58" x14ac:dyDescent="0.25">
      <c r="AZ67" t="s">
        <v>5184</v>
      </c>
      <c r="BA67" t="s">
        <v>5023</v>
      </c>
      <c r="BB67" t="s">
        <v>5014</v>
      </c>
      <c r="BC67">
        <v>233025.12</v>
      </c>
      <c r="BD67">
        <v>163117.584</v>
      </c>
      <c r="BE67">
        <v>69907.535999999993</v>
      </c>
      <c r="BF67">
        <v>9</v>
      </c>
    </row>
    <row r="68" spans="52:58" x14ac:dyDescent="0.25">
      <c r="AZ68" t="s">
        <v>5190</v>
      </c>
      <c r="BA68" t="s">
        <v>5026</v>
      </c>
      <c r="BB68" t="s">
        <v>5017</v>
      </c>
      <c r="BC68">
        <v>116272</v>
      </c>
      <c r="BD68">
        <v>81390.399999999994</v>
      </c>
      <c r="BE68">
        <v>34881.599999999999</v>
      </c>
      <c r="BF68">
        <v>10</v>
      </c>
    </row>
    <row r="69" spans="52:58" x14ac:dyDescent="0.25">
      <c r="AZ69" t="s">
        <v>5194</v>
      </c>
      <c r="BA69" t="s">
        <v>5025</v>
      </c>
      <c r="BB69" t="s">
        <v>5017</v>
      </c>
      <c r="BC69">
        <v>28592</v>
      </c>
      <c r="BD69">
        <v>20014.400000000001</v>
      </c>
      <c r="BE69">
        <v>8577.6</v>
      </c>
      <c r="BF69">
        <v>1</v>
      </c>
    </row>
    <row r="70" spans="52:58" x14ac:dyDescent="0.25">
      <c r="AZ70" t="s">
        <v>5194</v>
      </c>
      <c r="BA70" t="s">
        <v>5026</v>
      </c>
      <c r="BB70" t="s">
        <v>5013</v>
      </c>
      <c r="BC70">
        <v>41227.199999999997</v>
      </c>
      <c r="BD70">
        <v>28859.040000000001</v>
      </c>
      <c r="BE70">
        <v>12368.16</v>
      </c>
      <c r="BF70">
        <v>5</v>
      </c>
    </row>
    <row r="71" spans="52:58" x14ac:dyDescent="0.25">
      <c r="AZ71" t="s">
        <v>5183</v>
      </c>
      <c r="BA71" t="s">
        <v>5019</v>
      </c>
      <c r="BB71" t="s">
        <v>5017</v>
      </c>
      <c r="BC71">
        <v>66150</v>
      </c>
      <c r="BD71">
        <v>46305</v>
      </c>
      <c r="BE71">
        <v>19845</v>
      </c>
      <c r="BF71">
        <v>3</v>
      </c>
    </row>
    <row r="72" spans="52:58" x14ac:dyDescent="0.25">
      <c r="AZ72" t="s">
        <v>5195</v>
      </c>
      <c r="BA72" t="s">
        <v>5020</v>
      </c>
      <c r="BB72" t="s">
        <v>5013</v>
      </c>
      <c r="BC72">
        <v>240570</v>
      </c>
      <c r="BD72">
        <v>168399</v>
      </c>
      <c r="BE72">
        <v>72171</v>
      </c>
      <c r="BF72">
        <v>11</v>
      </c>
    </row>
    <row r="73" spans="52:58" x14ac:dyDescent="0.25">
      <c r="AZ73" t="s">
        <v>5183</v>
      </c>
      <c r="BA73" t="s">
        <v>5026</v>
      </c>
      <c r="BB73" t="s">
        <v>5017</v>
      </c>
      <c r="BC73">
        <v>45874.080000000002</v>
      </c>
      <c r="BD73">
        <v>32111.856</v>
      </c>
      <c r="BE73">
        <v>13762.224</v>
      </c>
      <c r="BF73">
        <v>8</v>
      </c>
    </row>
    <row r="74" spans="52:58" x14ac:dyDescent="0.25">
      <c r="AZ74" t="s">
        <v>5184</v>
      </c>
      <c r="BA74" t="s">
        <v>5025</v>
      </c>
      <c r="BB74" t="s">
        <v>5014</v>
      </c>
      <c r="BC74">
        <v>274411.68</v>
      </c>
      <c r="BD74">
        <v>192088.17600000001</v>
      </c>
      <c r="BE74">
        <v>82323.504000000001</v>
      </c>
      <c r="BF74">
        <v>8</v>
      </c>
    </row>
    <row r="75" spans="52:58" x14ac:dyDescent="0.25">
      <c r="AZ75" t="s">
        <v>5185</v>
      </c>
      <c r="BA75" t="s">
        <v>5019</v>
      </c>
      <c r="BB75" t="s">
        <v>5015</v>
      </c>
      <c r="BC75">
        <v>444890.04</v>
      </c>
      <c r="BD75">
        <v>311423.02799999999</v>
      </c>
      <c r="BE75">
        <v>133467.01199999999</v>
      </c>
      <c r="BF75">
        <v>12</v>
      </c>
    </row>
    <row r="76" spans="52:58" x14ac:dyDescent="0.25">
      <c r="AZ76" t="s">
        <v>5186</v>
      </c>
      <c r="BA76" t="s">
        <v>5019</v>
      </c>
      <c r="BB76" t="s">
        <v>5013</v>
      </c>
      <c r="BC76">
        <v>93492</v>
      </c>
      <c r="BD76">
        <v>65444.4</v>
      </c>
      <c r="BE76">
        <v>28047.599999999999</v>
      </c>
      <c r="BF76">
        <v>12</v>
      </c>
    </row>
    <row r="77" spans="52:58" x14ac:dyDescent="0.25">
      <c r="AZ77" t="s">
        <v>5187</v>
      </c>
      <c r="BA77" t="s">
        <v>5026</v>
      </c>
      <c r="BB77" t="s">
        <v>5016</v>
      </c>
      <c r="BC77">
        <v>103609.8</v>
      </c>
      <c r="BD77">
        <v>72526.86</v>
      </c>
      <c r="BE77">
        <v>31082.94</v>
      </c>
      <c r="BF77">
        <v>3</v>
      </c>
    </row>
    <row r="78" spans="52:58" x14ac:dyDescent="0.25">
      <c r="AZ78" t="s">
        <v>5188</v>
      </c>
      <c r="BA78" t="s">
        <v>5023</v>
      </c>
      <c r="BB78" t="s">
        <v>5013</v>
      </c>
      <c r="BC78">
        <v>26282.7</v>
      </c>
      <c r="BD78">
        <v>18397.89</v>
      </c>
      <c r="BE78">
        <v>7884.81</v>
      </c>
      <c r="BF78">
        <v>9</v>
      </c>
    </row>
    <row r="79" spans="52:58" x14ac:dyDescent="0.25">
      <c r="AZ79" t="s">
        <v>5189</v>
      </c>
      <c r="BA79" t="s">
        <v>5023</v>
      </c>
      <c r="BB79" t="s">
        <v>5014</v>
      </c>
      <c r="BC79">
        <v>60421.86</v>
      </c>
      <c r="BD79">
        <v>42295.302000000003</v>
      </c>
      <c r="BE79">
        <v>18126.558000000001</v>
      </c>
      <c r="BF79">
        <v>3</v>
      </c>
    </row>
    <row r="80" spans="52:58" x14ac:dyDescent="0.25">
      <c r="AZ80" t="s">
        <v>5183</v>
      </c>
      <c r="BA80" t="s">
        <v>5026</v>
      </c>
      <c r="BB80" t="s">
        <v>5016</v>
      </c>
      <c r="BC80">
        <v>69502.080000000002</v>
      </c>
      <c r="BD80">
        <v>48651.455999999998</v>
      </c>
      <c r="BE80">
        <v>20850.624</v>
      </c>
      <c r="BF80">
        <v>6</v>
      </c>
    </row>
    <row r="81" spans="52:58" x14ac:dyDescent="0.25">
      <c r="AZ81" t="s">
        <v>5188</v>
      </c>
      <c r="BA81" t="s">
        <v>5021</v>
      </c>
      <c r="BB81" t="s">
        <v>5014</v>
      </c>
      <c r="BC81">
        <v>256445.28</v>
      </c>
      <c r="BD81">
        <v>179511.696</v>
      </c>
      <c r="BE81">
        <v>76933.584000000003</v>
      </c>
      <c r="BF81">
        <v>12</v>
      </c>
    </row>
    <row r="82" spans="52:58" x14ac:dyDescent="0.25">
      <c r="AZ82" t="s">
        <v>5190</v>
      </c>
      <c r="BA82" t="s">
        <v>5024</v>
      </c>
      <c r="BB82" t="s">
        <v>5015</v>
      </c>
      <c r="BC82">
        <v>113886.52</v>
      </c>
      <c r="BD82">
        <v>79720.563999999998</v>
      </c>
      <c r="BE82">
        <v>34165.955999999998</v>
      </c>
      <c r="BF82">
        <v>11</v>
      </c>
    </row>
    <row r="83" spans="52:58" x14ac:dyDescent="0.25">
      <c r="AZ83" t="s">
        <v>5184</v>
      </c>
      <c r="BA83" t="s">
        <v>5022</v>
      </c>
      <c r="BB83" t="s">
        <v>5016</v>
      </c>
      <c r="BC83">
        <v>113295.6</v>
      </c>
      <c r="BD83">
        <v>79306.92</v>
      </c>
      <c r="BE83">
        <v>33988.68</v>
      </c>
      <c r="BF83">
        <v>9</v>
      </c>
    </row>
    <row r="84" spans="52:58" x14ac:dyDescent="0.25">
      <c r="AZ84" t="s">
        <v>5190</v>
      </c>
      <c r="BA84" t="s">
        <v>5021</v>
      </c>
      <c r="BB84" t="s">
        <v>5013</v>
      </c>
      <c r="BC84">
        <v>158025</v>
      </c>
      <c r="BD84">
        <v>110617.5</v>
      </c>
      <c r="BE84">
        <v>47407.5</v>
      </c>
      <c r="BF84">
        <v>5</v>
      </c>
    </row>
    <row r="85" spans="52:58" x14ac:dyDescent="0.25">
      <c r="AZ85" t="s">
        <v>5191</v>
      </c>
      <c r="BA85" t="s">
        <v>5026</v>
      </c>
      <c r="BB85" t="s">
        <v>5013</v>
      </c>
      <c r="BC85">
        <v>12335.4</v>
      </c>
      <c r="BD85">
        <v>8634.7800000000007</v>
      </c>
      <c r="BE85">
        <v>3700.62</v>
      </c>
      <c r="BF85">
        <v>2</v>
      </c>
    </row>
    <row r="86" spans="52:58" x14ac:dyDescent="0.25">
      <c r="AZ86" t="s">
        <v>5190</v>
      </c>
      <c r="BA86" t="s">
        <v>5024</v>
      </c>
      <c r="BB86" t="s">
        <v>5017</v>
      </c>
      <c r="BC86">
        <v>78867</v>
      </c>
      <c r="BD86">
        <v>55206.9</v>
      </c>
      <c r="BE86">
        <v>23660.1</v>
      </c>
      <c r="BF86">
        <v>5</v>
      </c>
    </row>
    <row r="87" spans="52:58" x14ac:dyDescent="0.25">
      <c r="AZ87" t="s">
        <v>5187</v>
      </c>
      <c r="BA87" t="s">
        <v>5020</v>
      </c>
      <c r="BB87" t="s">
        <v>5015</v>
      </c>
      <c r="BC87">
        <v>99405</v>
      </c>
      <c r="BD87">
        <v>69583.5</v>
      </c>
      <c r="BE87">
        <v>29821.5</v>
      </c>
      <c r="BF87">
        <v>3</v>
      </c>
    </row>
    <row r="88" spans="52:58" x14ac:dyDescent="0.25">
      <c r="AZ88" t="s">
        <v>5192</v>
      </c>
      <c r="BA88" t="s">
        <v>5026</v>
      </c>
      <c r="BB88" t="s">
        <v>5015</v>
      </c>
      <c r="BC88">
        <v>38400</v>
      </c>
      <c r="BD88">
        <v>26880</v>
      </c>
      <c r="BE88">
        <v>11520</v>
      </c>
      <c r="BF88">
        <v>6</v>
      </c>
    </row>
    <row r="89" spans="52:58" x14ac:dyDescent="0.25">
      <c r="AZ89" t="s">
        <v>5193</v>
      </c>
      <c r="BA89" t="s">
        <v>5026</v>
      </c>
      <c r="BB89" t="s">
        <v>5015</v>
      </c>
      <c r="BC89">
        <v>72016</v>
      </c>
      <c r="BD89">
        <v>50411.199999999997</v>
      </c>
      <c r="BE89">
        <v>21604.799999999999</v>
      </c>
      <c r="BF89">
        <v>7</v>
      </c>
    </row>
    <row r="90" spans="52:58" x14ac:dyDescent="0.25">
      <c r="AZ90" t="s">
        <v>5192</v>
      </c>
      <c r="BA90" t="s">
        <v>5024</v>
      </c>
      <c r="BB90" t="s">
        <v>5017</v>
      </c>
      <c r="BC90">
        <v>68790.3</v>
      </c>
      <c r="BD90">
        <v>48153.21</v>
      </c>
      <c r="BE90">
        <v>20637.09</v>
      </c>
      <c r="BF90">
        <v>6</v>
      </c>
    </row>
    <row r="91" spans="52:58" x14ac:dyDescent="0.25">
      <c r="AZ91" t="s">
        <v>5185</v>
      </c>
      <c r="BA91" t="s">
        <v>5022</v>
      </c>
      <c r="BB91" t="s">
        <v>5016</v>
      </c>
      <c r="BC91">
        <v>56728</v>
      </c>
      <c r="BD91">
        <v>39709.599999999999</v>
      </c>
      <c r="BE91">
        <v>17018.400000000001</v>
      </c>
      <c r="BF91">
        <v>10</v>
      </c>
    </row>
    <row r="92" spans="52:58" x14ac:dyDescent="0.25">
      <c r="AZ92" t="s">
        <v>5184</v>
      </c>
      <c r="BA92" t="s">
        <v>5019</v>
      </c>
      <c r="BB92" t="s">
        <v>5016</v>
      </c>
      <c r="BC92">
        <v>282098.96000000002</v>
      </c>
      <c r="BD92">
        <v>197469.272</v>
      </c>
      <c r="BE92">
        <v>84629.687999999995</v>
      </c>
      <c r="BF92">
        <v>11</v>
      </c>
    </row>
    <row r="93" spans="52:58" x14ac:dyDescent="0.25">
      <c r="AZ93" t="s">
        <v>5186</v>
      </c>
      <c r="BA93" t="s">
        <v>5021</v>
      </c>
      <c r="BB93" t="s">
        <v>5014</v>
      </c>
      <c r="BC93">
        <v>255380</v>
      </c>
      <c r="BD93">
        <v>178766</v>
      </c>
      <c r="BE93">
        <v>76614</v>
      </c>
      <c r="BF93">
        <v>10</v>
      </c>
    </row>
    <row r="94" spans="52:58" x14ac:dyDescent="0.25">
      <c r="AZ94" t="s">
        <v>5192</v>
      </c>
      <c r="BA94" t="s">
        <v>5026</v>
      </c>
      <c r="BB94" t="s">
        <v>5016</v>
      </c>
      <c r="BC94">
        <v>97014</v>
      </c>
      <c r="BD94">
        <v>67909.8</v>
      </c>
      <c r="BE94">
        <v>29104.2</v>
      </c>
      <c r="BF94">
        <v>12</v>
      </c>
    </row>
    <row r="95" spans="52:58" x14ac:dyDescent="0.25">
      <c r="AZ95" t="s">
        <v>5192</v>
      </c>
      <c r="BA95" t="s">
        <v>5024</v>
      </c>
      <c r="BB95" t="s">
        <v>5013</v>
      </c>
      <c r="BC95">
        <v>63720</v>
      </c>
      <c r="BD95">
        <v>44604</v>
      </c>
      <c r="BE95">
        <v>19116</v>
      </c>
      <c r="BF95">
        <v>12</v>
      </c>
    </row>
    <row r="96" spans="52:58" x14ac:dyDescent="0.25">
      <c r="AZ96" t="s">
        <v>5183</v>
      </c>
      <c r="BA96" t="s">
        <v>5025</v>
      </c>
      <c r="BB96" t="s">
        <v>5015</v>
      </c>
      <c r="BC96">
        <v>133150</v>
      </c>
      <c r="BD96">
        <v>93205</v>
      </c>
      <c r="BE96">
        <v>39945</v>
      </c>
      <c r="BF96">
        <v>5</v>
      </c>
    </row>
    <row r="97" spans="52:58" x14ac:dyDescent="0.25">
      <c r="AZ97" t="s">
        <v>5191</v>
      </c>
      <c r="BA97" t="s">
        <v>5022</v>
      </c>
      <c r="BB97" t="s">
        <v>5014</v>
      </c>
      <c r="BC97">
        <v>42772.18</v>
      </c>
      <c r="BD97">
        <v>29940.526000000002</v>
      </c>
      <c r="BE97">
        <v>12831.654</v>
      </c>
      <c r="BF97">
        <v>11</v>
      </c>
    </row>
    <row r="98" spans="52:58" x14ac:dyDescent="0.25">
      <c r="AZ98" t="s">
        <v>5186</v>
      </c>
      <c r="BA98" t="s">
        <v>5025</v>
      </c>
      <c r="BB98" t="s">
        <v>5016</v>
      </c>
      <c r="BC98">
        <v>6323.67</v>
      </c>
      <c r="BD98">
        <v>4426.5690000000004</v>
      </c>
      <c r="BE98">
        <v>1897.1010000000001</v>
      </c>
      <c r="BF98">
        <v>3</v>
      </c>
    </row>
    <row r="99" spans="52:58" x14ac:dyDescent="0.25">
      <c r="AZ99" t="s">
        <v>5193</v>
      </c>
      <c r="BA99" t="s">
        <v>5025</v>
      </c>
      <c r="BB99" t="s">
        <v>5016</v>
      </c>
      <c r="BC99">
        <v>108669</v>
      </c>
      <c r="BD99">
        <v>76068.3</v>
      </c>
      <c r="BE99">
        <v>32600.7</v>
      </c>
      <c r="BF99">
        <v>3</v>
      </c>
    </row>
    <row r="100" spans="52:58" x14ac:dyDescent="0.25">
      <c r="AZ100" t="s">
        <v>5186</v>
      </c>
      <c r="BA100" t="s">
        <v>5021</v>
      </c>
      <c r="BB100" t="s">
        <v>5013</v>
      </c>
      <c r="BC100">
        <v>45112.56</v>
      </c>
      <c r="BD100">
        <v>31578.792000000001</v>
      </c>
      <c r="BE100">
        <v>13533.768</v>
      </c>
      <c r="BF100">
        <v>2</v>
      </c>
    </row>
    <row r="101" spans="52:58" x14ac:dyDescent="0.25">
      <c r="AZ101" t="s">
        <v>5190</v>
      </c>
      <c r="BA101" t="s">
        <v>5021</v>
      </c>
      <c r="BB101" t="s">
        <v>5014</v>
      </c>
      <c r="BC101">
        <v>68223.600000000006</v>
      </c>
      <c r="BD101">
        <v>47756.52</v>
      </c>
      <c r="BE101">
        <v>20467.080000000002</v>
      </c>
      <c r="BF101">
        <v>5</v>
      </c>
    </row>
    <row r="102" spans="52:58" x14ac:dyDescent="0.25">
      <c r="AZ102" t="s">
        <v>5185</v>
      </c>
      <c r="BA102" t="s">
        <v>5024</v>
      </c>
      <c r="BB102" t="s">
        <v>5015</v>
      </c>
      <c r="BC102">
        <v>18784</v>
      </c>
      <c r="BD102">
        <v>13148.8</v>
      </c>
      <c r="BE102">
        <v>5635.2</v>
      </c>
      <c r="BF102">
        <v>2</v>
      </c>
    </row>
    <row r="103" spans="52:58" x14ac:dyDescent="0.25">
      <c r="AZ103" t="s">
        <v>5185</v>
      </c>
      <c r="BA103" t="s">
        <v>5025</v>
      </c>
      <c r="BB103" t="s">
        <v>5015</v>
      </c>
      <c r="BC103">
        <v>14397</v>
      </c>
      <c r="BD103">
        <v>10077.9</v>
      </c>
      <c r="BE103">
        <v>4319.1000000000004</v>
      </c>
      <c r="BF103">
        <v>1</v>
      </c>
    </row>
    <row r="104" spans="52:58" x14ac:dyDescent="0.25">
      <c r="AZ104" t="s">
        <v>5187</v>
      </c>
      <c r="BA104" t="s">
        <v>5022</v>
      </c>
      <c r="BB104" t="s">
        <v>5013</v>
      </c>
      <c r="BC104">
        <v>13410</v>
      </c>
      <c r="BD104">
        <v>9387</v>
      </c>
      <c r="BE104">
        <v>4023</v>
      </c>
      <c r="BF104">
        <v>1</v>
      </c>
    </row>
    <row r="105" spans="52:58" x14ac:dyDescent="0.25">
      <c r="AZ105" t="s">
        <v>5189</v>
      </c>
      <c r="BA105" t="s">
        <v>5026</v>
      </c>
      <c r="BB105" t="s">
        <v>5017</v>
      </c>
      <c r="BC105">
        <v>145031.04000000001</v>
      </c>
      <c r="BD105">
        <v>101521.728</v>
      </c>
      <c r="BE105">
        <v>43509.311999999998</v>
      </c>
      <c r="BF105">
        <v>6</v>
      </c>
    </row>
    <row r="106" spans="52:58" x14ac:dyDescent="0.25">
      <c r="AZ106" t="s">
        <v>5187</v>
      </c>
      <c r="BA106" t="s">
        <v>5019</v>
      </c>
      <c r="BB106" t="s">
        <v>5016</v>
      </c>
      <c r="BC106">
        <v>246925.14</v>
      </c>
      <c r="BD106">
        <v>172847.598</v>
      </c>
      <c r="BE106">
        <v>74077.542000000001</v>
      </c>
      <c r="BF106">
        <v>11</v>
      </c>
    </row>
    <row r="107" spans="52:58" x14ac:dyDescent="0.25">
      <c r="AZ107" t="s">
        <v>5186</v>
      </c>
      <c r="BA107" t="s">
        <v>5026</v>
      </c>
      <c r="BB107" t="s">
        <v>5016</v>
      </c>
      <c r="BC107">
        <v>255565.32</v>
      </c>
      <c r="BD107">
        <v>178895.72399999999</v>
      </c>
      <c r="BE107">
        <v>76669.596000000005</v>
      </c>
      <c r="BF107">
        <v>12</v>
      </c>
    </row>
    <row r="108" spans="52:58" x14ac:dyDescent="0.25">
      <c r="AZ108" t="s">
        <v>5186</v>
      </c>
      <c r="BA108" t="s">
        <v>5020</v>
      </c>
      <c r="BB108" t="s">
        <v>5017</v>
      </c>
      <c r="BC108">
        <v>89813.43</v>
      </c>
      <c r="BD108">
        <v>62869.400999999998</v>
      </c>
      <c r="BE108">
        <v>26944.028999999999</v>
      </c>
      <c r="BF108">
        <v>7</v>
      </c>
    </row>
    <row r="109" spans="52:58" x14ac:dyDescent="0.25">
      <c r="AZ109" t="s">
        <v>5188</v>
      </c>
      <c r="BA109" t="s">
        <v>5020</v>
      </c>
      <c r="BB109" t="s">
        <v>5016</v>
      </c>
      <c r="BC109">
        <v>14639.04</v>
      </c>
      <c r="BD109">
        <v>10247.328</v>
      </c>
      <c r="BE109">
        <v>4391.7120000000004</v>
      </c>
      <c r="BF109">
        <v>1</v>
      </c>
    </row>
    <row r="110" spans="52:58" x14ac:dyDescent="0.25">
      <c r="AZ110" t="s">
        <v>5193</v>
      </c>
      <c r="BA110" t="s">
        <v>5023</v>
      </c>
      <c r="BB110" t="s">
        <v>5014</v>
      </c>
      <c r="BC110">
        <v>53609.599999999999</v>
      </c>
      <c r="BD110">
        <v>37526.720000000001</v>
      </c>
      <c r="BE110">
        <v>16082.88</v>
      </c>
      <c r="BF110">
        <v>2</v>
      </c>
    </row>
    <row r="111" spans="52:58" x14ac:dyDescent="0.25">
      <c r="AZ111" t="s">
        <v>5188</v>
      </c>
      <c r="BA111" t="s">
        <v>5020</v>
      </c>
      <c r="BB111" t="s">
        <v>5016</v>
      </c>
      <c r="BC111">
        <v>77395.5</v>
      </c>
      <c r="BD111">
        <v>54176.85</v>
      </c>
      <c r="BE111">
        <v>23218.65</v>
      </c>
      <c r="BF111">
        <v>3</v>
      </c>
    </row>
    <row r="112" spans="52:58" x14ac:dyDescent="0.25">
      <c r="AZ112" t="s">
        <v>5194</v>
      </c>
      <c r="BA112" t="s">
        <v>5019</v>
      </c>
      <c r="BB112" t="s">
        <v>5014</v>
      </c>
      <c r="BC112">
        <v>255177.3</v>
      </c>
      <c r="BD112">
        <v>178624.11</v>
      </c>
      <c r="BE112">
        <v>76553.19</v>
      </c>
      <c r="BF112">
        <v>7</v>
      </c>
    </row>
    <row r="113" spans="52:58" x14ac:dyDescent="0.25">
      <c r="AZ113" t="s">
        <v>5194</v>
      </c>
      <c r="BA113" t="s">
        <v>5019</v>
      </c>
      <c r="BB113" t="s">
        <v>5015</v>
      </c>
      <c r="BC113">
        <v>73681.8</v>
      </c>
      <c r="BD113">
        <v>51577.26</v>
      </c>
      <c r="BE113">
        <v>22104.54</v>
      </c>
      <c r="BF113">
        <v>2</v>
      </c>
    </row>
    <row r="114" spans="52:58" x14ac:dyDescent="0.25">
      <c r="AZ114" t="s">
        <v>5184</v>
      </c>
      <c r="BA114" t="s">
        <v>5026</v>
      </c>
      <c r="BB114" t="s">
        <v>5013</v>
      </c>
      <c r="BC114">
        <v>41820</v>
      </c>
      <c r="BD114">
        <v>29274</v>
      </c>
      <c r="BE114">
        <v>12546</v>
      </c>
      <c r="BF114">
        <v>10</v>
      </c>
    </row>
    <row r="115" spans="52:58" x14ac:dyDescent="0.25">
      <c r="AZ115" t="s">
        <v>5187</v>
      </c>
      <c r="BA115" t="s">
        <v>5023</v>
      </c>
      <c r="BB115" t="s">
        <v>5013</v>
      </c>
      <c r="BC115">
        <v>32037.18</v>
      </c>
      <c r="BD115">
        <v>22426.026000000002</v>
      </c>
      <c r="BE115">
        <v>9611.1540000000005</v>
      </c>
      <c r="BF115">
        <v>7</v>
      </c>
    </row>
    <row r="116" spans="52:58" x14ac:dyDescent="0.25">
      <c r="AZ116" t="s">
        <v>5188</v>
      </c>
      <c r="BA116" t="s">
        <v>5023</v>
      </c>
      <c r="BB116" t="s">
        <v>5015</v>
      </c>
      <c r="BC116">
        <v>221448.6</v>
      </c>
      <c r="BD116">
        <v>155014.01999999999</v>
      </c>
      <c r="BE116">
        <v>66434.58</v>
      </c>
      <c r="BF116">
        <v>12</v>
      </c>
    </row>
    <row r="117" spans="52:58" x14ac:dyDescent="0.25">
      <c r="AZ117" t="s">
        <v>5189</v>
      </c>
      <c r="BA117" t="s">
        <v>5021</v>
      </c>
      <c r="BB117" t="s">
        <v>5015</v>
      </c>
      <c r="BC117">
        <v>5186</v>
      </c>
      <c r="BD117">
        <v>3630.2</v>
      </c>
      <c r="BE117">
        <v>1555.8</v>
      </c>
      <c r="BF117">
        <v>2</v>
      </c>
    </row>
    <row r="118" spans="52:58" x14ac:dyDescent="0.25">
      <c r="AZ118" t="s">
        <v>5187</v>
      </c>
      <c r="BA118" t="s">
        <v>5021</v>
      </c>
      <c r="BB118" t="s">
        <v>5017</v>
      </c>
      <c r="BC118">
        <v>124718</v>
      </c>
      <c r="BD118">
        <v>87302.6</v>
      </c>
      <c r="BE118">
        <v>37415.4</v>
      </c>
      <c r="BF118">
        <v>11</v>
      </c>
    </row>
    <row r="119" spans="52:58" x14ac:dyDescent="0.25">
      <c r="AZ119" t="s">
        <v>5185</v>
      </c>
      <c r="BA119" t="s">
        <v>5022</v>
      </c>
      <c r="BB119" t="s">
        <v>5015</v>
      </c>
      <c r="BC119">
        <v>234565.76000000001</v>
      </c>
      <c r="BD119">
        <v>164196.03200000001</v>
      </c>
      <c r="BE119">
        <v>70369.728000000003</v>
      </c>
      <c r="BF119">
        <v>11</v>
      </c>
    </row>
    <row r="120" spans="52:58" x14ac:dyDescent="0.25">
      <c r="AZ120" t="s">
        <v>5192</v>
      </c>
      <c r="BA120" t="s">
        <v>5022</v>
      </c>
      <c r="BB120" t="s">
        <v>5015</v>
      </c>
      <c r="BC120">
        <v>111055.5</v>
      </c>
      <c r="BD120">
        <v>77738.850000000006</v>
      </c>
      <c r="BE120">
        <v>33316.65</v>
      </c>
      <c r="BF120">
        <v>6</v>
      </c>
    </row>
    <row r="121" spans="52:58" x14ac:dyDescent="0.25">
      <c r="AZ121" t="s">
        <v>5194</v>
      </c>
      <c r="BA121" t="s">
        <v>5024</v>
      </c>
      <c r="BB121" t="s">
        <v>5013</v>
      </c>
      <c r="BC121">
        <v>433427.04</v>
      </c>
      <c r="BD121">
        <v>303398.92800000001</v>
      </c>
      <c r="BE121">
        <v>130028.11199999999</v>
      </c>
      <c r="BF121">
        <v>12</v>
      </c>
    </row>
    <row r="122" spans="52:58" x14ac:dyDescent="0.25">
      <c r="AZ122" t="s">
        <v>5189</v>
      </c>
      <c r="BA122" t="s">
        <v>5023</v>
      </c>
      <c r="BB122" t="s">
        <v>5014</v>
      </c>
      <c r="BC122">
        <v>362824</v>
      </c>
      <c r="BD122">
        <v>253976.8</v>
      </c>
      <c r="BE122">
        <v>108847.2</v>
      </c>
      <c r="BF122">
        <v>11</v>
      </c>
    </row>
    <row r="123" spans="52:58" x14ac:dyDescent="0.25">
      <c r="AZ123" t="s">
        <v>5185</v>
      </c>
      <c r="BA123" t="s">
        <v>5023</v>
      </c>
      <c r="BB123" t="s">
        <v>5016</v>
      </c>
      <c r="BC123">
        <v>246024</v>
      </c>
      <c r="BD123">
        <v>172216.8</v>
      </c>
      <c r="BE123">
        <v>73807.199999999997</v>
      </c>
      <c r="BF123">
        <v>12</v>
      </c>
    </row>
    <row r="124" spans="52:58" x14ac:dyDescent="0.25">
      <c r="AZ124" t="s">
        <v>5184</v>
      </c>
      <c r="BA124" t="s">
        <v>5025</v>
      </c>
      <c r="BB124" t="s">
        <v>5013</v>
      </c>
      <c r="BC124">
        <v>269469.96999999997</v>
      </c>
      <c r="BD124">
        <v>188628.97899999999</v>
      </c>
      <c r="BE124">
        <v>80840.990999999995</v>
      </c>
      <c r="BF124">
        <v>11</v>
      </c>
    </row>
    <row r="125" spans="52:58" x14ac:dyDescent="0.25">
      <c r="AZ125" t="s">
        <v>5194</v>
      </c>
      <c r="BA125" t="s">
        <v>5019</v>
      </c>
      <c r="BB125" t="s">
        <v>5017</v>
      </c>
      <c r="BC125">
        <v>35804</v>
      </c>
      <c r="BD125">
        <v>25062.799999999999</v>
      </c>
      <c r="BE125">
        <v>10741.2</v>
      </c>
      <c r="BF125">
        <v>2</v>
      </c>
    </row>
    <row r="126" spans="52:58" x14ac:dyDescent="0.25">
      <c r="AZ126" t="s">
        <v>5191</v>
      </c>
      <c r="BA126" t="s">
        <v>5022</v>
      </c>
      <c r="BB126" t="s">
        <v>5014</v>
      </c>
      <c r="BC126">
        <v>28968.93</v>
      </c>
      <c r="BD126">
        <v>20278.251</v>
      </c>
      <c r="BE126">
        <v>8690.6790000000001</v>
      </c>
      <c r="BF126">
        <v>1</v>
      </c>
    </row>
    <row r="127" spans="52:58" x14ac:dyDescent="0.25">
      <c r="AZ127" t="s">
        <v>5186</v>
      </c>
      <c r="BA127" t="s">
        <v>5021</v>
      </c>
      <c r="BB127" t="s">
        <v>5014</v>
      </c>
      <c r="BC127">
        <v>166596</v>
      </c>
      <c r="BD127">
        <v>116617.2</v>
      </c>
      <c r="BE127">
        <v>49978.8</v>
      </c>
      <c r="BF127">
        <v>6</v>
      </c>
    </row>
    <row r="128" spans="52:58" x14ac:dyDescent="0.25">
      <c r="AZ128" t="s">
        <v>5188</v>
      </c>
      <c r="BA128" t="s">
        <v>5020</v>
      </c>
      <c r="BB128" t="s">
        <v>5015</v>
      </c>
      <c r="BC128">
        <v>273869.44</v>
      </c>
      <c r="BD128">
        <v>191708.60800000001</v>
      </c>
      <c r="BE128">
        <v>82160.831999999995</v>
      </c>
      <c r="BF128">
        <v>8</v>
      </c>
    </row>
    <row r="129" spans="52:58" x14ac:dyDescent="0.25">
      <c r="AZ129" t="s">
        <v>5186</v>
      </c>
      <c r="BA129" t="s">
        <v>5021</v>
      </c>
      <c r="BB129" t="s">
        <v>5013</v>
      </c>
      <c r="BC129">
        <v>165774</v>
      </c>
      <c r="BD129">
        <v>116041.8</v>
      </c>
      <c r="BE129">
        <v>49732.2</v>
      </c>
      <c r="BF129">
        <v>7</v>
      </c>
    </row>
    <row r="130" spans="52:58" x14ac:dyDescent="0.25">
      <c r="AZ130" t="s">
        <v>5187</v>
      </c>
      <c r="BA130" t="s">
        <v>5024</v>
      </c>
      <c r="BB130" t="s">
        <v>5014</v>
      </c>
      <c r="BC130">
        <v>163231.20000000001</v>
      </c>
      <c r="BD130">
        <v>114261.84</v>
      </c>
      <c r="BE130">
        <v>48969.36</v>
      </c>
      <c r="BF130">
        <v>9</v>
      </c>
    </row>
    <row r="131" spans="52:58" x14ac:dyDescent="0.25">
      <c r="AZ131" t="s">
        <v>5194</v>
      </c>
      <c r="BA131" t="s">
        <v>5024</v>
      </c>
      <c r="BB131" t="s">
        <v>5016</v>
      </c>
      <c r="BC131">
        <v>95964</v>
      </c>
      <c r="BD131">
        <v>67174.8</v>
      </c>
      <c r="BE131">
        <v>28789.200000000001</v>
      </c>
      <c r="BF131">
        <v>3</v>
      </c>
    </row>
    <row r="132" spans="52:58" x14ac:dyDescent="0.25">
      <c r="AZ132" t="s">
        <v>5185</v>
      </c>
      <c r="BA132" t="s">
        <v>5025</v>
      </c>
      <c r="BB132" t="s">
        <v>5015</v>
      </c>
      <c r="BC132">
        <v>293293</v>
      </c>
      <c r="BD132">
        <v>205305.1</v>
      </c>
      <c r="BE132">
        <v>87987.9</v>
      </c>
      <c r="BF132">
        <v>11</v>
      </c>
    </row>
    <row r="133" spans="52:58" x14ac:dyDescent="0.25">
      <c r="AZ133" t="s">
        <v>5184</v>
      </c>
      <c r="BA133" t="s">
        <v>5020</v>
      </c>
      <c r="BB133" t="s">
        <v>5015</v>
      </c>
      <c r="BC133">
        <v>42939.6</v>
      </c>
      <c r="BD133">
        <v>30057.72</v>
      </c>
      <c r="BE133">
        <v>12881.88</v>
      </c>
      <c r="BF133">
        <v>3</v>
      </c>
    </row>
    <row r="134" spans="52:58" x14ac:dyDescent="0.25">
      <c r="AZ134" t="s">
        <v>5187</v>
      </c>
      <c r="BA134" t="s">
        <v>5026</v>
      </c>
      <c r="BB134" t="s">
        <v>5014</v>
      </c>
      <c r="BC134">
        <v>29531.7</v>
      </c>
      <c r="BD134">
        <v>20672.189999999999</v>
      </c>
      <c r="BE134">
        <v>8859.51</v>
      </c>
      <c r="BF134">
        <v>5</v>
      </c>
    </row>
    <row r="135" spans="52:58" x14ac:dyDescent="0.25">
      <c r="AZ135" t="s">
        <v>5193</v>
      </c>
      <c r="BA135" t="s">
        <v>5026</v>
      </c>
      <c r="BB135" t="s">
        <v>5015</v>
      </c>
      <c r="BC135">
        <v>142901</v>
      </c>
      <c r="BD135">
        <v>100030.7</v>
      </c>
      <c r="BE135">
        <v>42870.3</v>
      </c>
      <c r="BF135">
        <v>11</v>
      </c>
    </row>
    <row r="136" spans="52:58" x14ac:dyDescent="0.25">
      <c r="AZ136" t="s">
        <v>5194</v>
      </c>
      <c r="BA136" t="s">
        <v>5024</v>
      </c>
      <c r="BB136" t="s">
        <v>5014</v>
      </c>
      <c r="BC136">
        <v>54591</v>
      </c>
      <c r="BD136">
        <v>38213.699999999997</v>
      </c>
      <c r="BE136">
        <v>16377.3</v>
      </c>
      <c r="BF136">
        <v>3</v>
      </c>
    </row>
    <row r="137" spans="52:58" x14ac:dyDescent="0.25">
      <c r="AZ137" t="s">
        <v>5192</v>
      </c>
      <c r="BA137" t="s">
        <v>5021</v>
      </c>
      <c r="BB137" t="s">
        <v>5017</v>
      </c>
      <c r="BC137">
        <v>7471.44</v>
      </c>
      <c r="BD137">
        <v>5230.0079999999998</v>
      </c>
      <c r="BE137">
        <v>2241.4319999999998</v>
      </c>
      <c r="BF137">
        <v>3</v>
      </c>
    </row>
    <row r="138" spans="52:58" x14ac:dyDescent="0.25">
      <c r="AZ138" t="s">
        <v>5184</v>
      </c>
      <c r="BA138" t="s">
        <v>5024</v>
      </c>
      <c r="BB138" t="s">
        <v>5015</v>
      </c>
      <c r="BC138">
        <v>133811.70000000001</v>
      </c>
      <c r="BD138">
        <v>93668.19</v>
      </c>
      <c r="BE138">
        <v>40143.51</v>
      </c>
      <c r="BF138">
        <v>11</v>
      </c>
    </row>
    <row r="139" spans="52:58" x14ac:dyDescent="0.25">
      <c r="AZ139" t="s">
        <v>5190</v>
      </c>
      <c r="BA139" t="s">
        <v>5024</v>
      </c>
      <c r="BB139" t="s">
        <v>5016</v>
      </c>
      <c r="BC139">
        <v>211043.7</v>
      </c>
      <c r="BD139">
        <v>147730.59</v>
      </c>
      <c r="BE139">
        <v>63313.11</v>
      </c>
      <c r="BF139">
        <v>6</v>
      </c>
    </row>
    <row r="140" spans="52:58" x14ac:dyDescent="0.25">
      <c r="AZ140" t="s">
        <v>5194</v>
      </c>
      <c r="BA140" t="s">
        <v>5019</v>
      </c>
      <c r="BB140" t="s">
        <v>5017</v>
      </c>
      <c r="BC140">
        <v>116821.44</v>
      </c>
      <c r="BD140">
        <v>81775.008000000002</v>
      </c>
      <c r="BE140">
        <v>35046.432000000001</v>
      </c>
      <c r="BF140">
        <v>4</v>
      </c>
    </row>
    <row r="141" spans="52:58" x14ac:dyDescent="0.25">
      <c r="AZ141" t="s">
        <v>5194</v>
      </c>
      <c r="BA141" t="s">
        <v>5025</v>
      </c>
      <c r="BB141" t="s">
        <v>5014</v>
      </c>
      <c r="BC141">
        <v>126278</v>
      </c>
      <c r="BD141">
        <v>88394.6</v>
      </c>
      <c r="BE141">
        <v>37883.4</v>
      </c>
      <c r="BF141">
        <v>10</v>
      </c>
    </row>
    <row r="142" spans="52:58" x14ac:dyDescent="0.25">
      <c r="AZ142" t="s">
        <v>5183</v>
      </c>
      <c r="BA142" t="s">
        <v>5022</v>
      </c>
      <c r="BB142" t="s">
        <v>5015</v>
      </c>
      <c r="BC142">
        <v>87237.85</v>
      </c>
      <c r="BD142">
        <v>61066.495000000003</v>
      </c>
      <c r="BE142">
        <v>26171.355</v>
      </c>
      <c r="BF142">
        <v>7</v>
      </c>
    </row>
    <row r="143" spans="52:58" x14ac:dyDescent="0.25">
      <c r="AZ143" t="s">
        <v>5195</v>
      </c>
      <c r="BA143" t="s">
        <v>5019</v>
      </c>
      <c r="BB143" t="s">
        <v>5016</v>
      </c>
      <c r="BC143">
        <v>303347</v>
      </c>
      <c r="BD143">
        <v>212342.9</v>
      </c>
      <c r="BE143">
        <v>91004.1</v>
      </c>
      <c r="BF143">
        <v>10</v>
      </c>
    </row>
    <row r="144" spans="52:58" x14ac:dyDescent="0.25">
      <c r="AZ144" t="s">
        <v>5183</v>
      </c>
      <c r="BA144" t="s">
        <v>5021</v>
      </c>
      <c r="BB144" t="s">
        <v>5015</v>
      </c>
      <c r="BC144">
        <v>474354</v>
      </c>
      <c r="BD144">
        <v>332047.8</v>
      </c>
      <c r="BE144">
        <v>142306.20000000001</v>
      </c>
      <c r="BF144">
        <v>12</v>
      </c>
    </row>
    <row r="145" spans="52:58" x14ac:dyDescent="0.25">
      <c r="AZ145" t="s">
        <v>5184</v>
      </c>
      <c r="BA145" t="s">
        <v>5023</v>
      </c>
      <c r="BB145" t="s">
        <v>5013</v>
      </c>
      <c r="BC145">
        <v>4782.3</v>
      </c>
      <c r="BD145">
        <v>3347.61</v>
      </c>
      <c r="BE145">
        <v>1434.69</v>
      </c>
      <c r="BF145">
        <v>1</v>
      </c>
    </row>
    <row r="146" spans="52:58" x14ac:dyDescent="0.25">
      <c r="AZ146" t="s">
        <v>5185</v>
      </c>
      <c r="BA146" t="s">
        <v>5019</v>
      </c>
      <c r="BB146" t="s">
        <v>5017</v>
      </c>
      <c r="BC146">
        <v>93205</v>
      </c>
      <c r="BD146">
        <v>65243.5</v>
      </c>
      <c r="BE146">
        <v>27961.5</v>
      </c>
      <c r="BF146">
        <v>7</v>
      </c>
    </row>
    <row r="147" spans="52:58" x14ac:dyDescent="0.25">
      <c r="AZ147" t="s">
        <v>5186</v>
      </c>
      <c r="BA147" t="s">
        <v>5019</v>
      </c>
      <c r="BB147" t="s">
        <v>5014</v>
      </c>
      <c r="BC147">
        <v>166649</v>
      </c>
      <c r="BD147">
        <v>116654.3</v>
      </c>
      <c r="BE147">
        <v>49994.7</v>
      </c>
      <c r="BF147">
        <v>7</v>
      </c>
    </row>
    <row r="148" spans="52:58" x14ac:dyDescent="0.25">
      <c r="AZ148" t="s">
        <v>5187</v>
      </c>
      <c r="BA148" t="s">
        <v>5024</v>
      </c>
      <c r="BB148" t="s">
        <v>5014</v>
      </c>
      <c r="BC148">
        <v>69005.52</v>
      </c>
      <c r="BD148">
        <v>48303.864000000001</v>
      </c>
      <c r="BE148">
        <v>20701.655999999999</v>
      </c>
      <c r="BF148">
        <v>2</v>
      </c>
    </row>
    <row r="149" spans="52:58" x14ac:dyDescent="0.25">
      <c r="AZ149" t="s">
        <v>5188</v>
      </c>
      <c r="BA149" t="s">
        <v>5021</v>
      </c>
      <c r="BB149" t="s">
        <v>5014</v>
      </c>
      <c r="BC149">
        <v>171160</v>
      </c>
      <c r="BD149">
        <v>119812</v>
      </c>
      <c r="BE149">
        <v>51348</v>
      </c>
      <c r="BF149">
        <v>5</v>
      </c>
    </row>
    <row r="150" spans="52:58" x14ac:dyDescent="0.25">
      <c r="AZ150" t="s">
        <v>5189</v>
      </c>
      <c r="BA150" t="s">
        <v>5021</v>
      </c>
      <c r="BB150" t="s">
        <v>5017</v>
      </c>
      <c r="BC150">
        <v>205821</v>
      </c>
      <c r="BD150">
        <v>144074.70000000001</v>
      </c>
      <c r="BE150">
        <v>61746.3</v>
      </c>
      <c r="BF150">
        <v>11</v>
      </c>
    </row>
    <row r="151" spans="52:58" x14ac:dyDescent="0.25">
      <c r="AZ151" t="s">
        <v>5183</v>
      </c>
      <c r="BA151" t="s">
        <v>5022</v>
      </c>
      <c r="BB151" t="s">
        <v>5014</v>
      </c>
      <c r="BC151">
        <v>24784.98</v>
      </c>
      <c r="BD151">
        <v>17349.486000000001</v>
      </c>
      <c r="BE151">
        <v>7435.4939999999997</v>
      </c>
      <c r="BF151">
        <v>1</v>
      </c>
    </row>
    <row r="152" spans="52:58" x14ac:dyDescent="0.25">
      <c r="AZ152" t="s">
        <v>5188</v>
      </c>
      <c r="BA152" t="s">
        <v>5022</v>
      </c>
      <c r="BB152" t="s">
        <v>5016</v>
      </c>
      <c r="BC152">
        <v>36425.620000000003</v>
      </c>
      <c r="BD152">
        <v>25497.934000000001</v>
      </c>
      <c r="BE152">
        <v>10927.686</v>
      </c>
      <c r="BF152">
        <v>1</v>
      </c>
    </row>
    <row r="153" spans="52:58" x14ac:dyDescent="0.25">
      <c r="AZ153" t="s">
        <v>5190</v>
      </c>
      <c r="BA153" t="s">
        <v>5019</v>
      </c>
      <c r="BB153" t="s">
        <v>5014</v>
      </c>
      <c r="BC153">
        <v>237252.51</v>
      </c>
      <c r="BD153">
        <v>166076.75700000001</v>
      </c>
      <c r="BE153">
        <v>71175.752999999997</v>
      </c>
      <c r="BF153">
        <v>11</v>
      </c>
    </row>
    <row r="154" spans="52:58" x14ac:dyDescent="0.25">
      <c r="AZ154" t="s">
        <v>5184</v>
      </c>
      <c r="BA154" t="s">
        <v>5023</v>
      </c>
      <c r="BB154" t="s">
        <v>5014</v>
      </c>
      <c r="BC154">
        <v>67230</v>
      </c>
      <c r="BD154">
        <v>47061</v>
      </c>
      <c r="BE154">
        <v>20169</v>
      </c>
      <c r="BF154">
        <v>6</v>
      </c>
    </row>
    <row r="155" spans="52:58" x14ac:dyDescent="0.25">
      <c r="AZ155" t="s">
        <v>5190</v>
      </c>
      <c r="BA155" t="s">
        <v>5024</v>
      </c>
      <c r="BB155" t="s">
        <v>5015</v>
      </c>
      <c r="BC155">
        <v>126042.3</v>
      </c>
      <c r="BD155">
        <v>88229.61</v>
      </c>
      <c r="BE155">
        <v>37812.69</v>
      </c>
      <c r="BF155">
        <v>6</v>
      </c>
    </row>
    <row r="156" spans="52:58" x14ac:dyDescent="0.25">
      <c r="AZ156" t="s">
        <v>5191</v>
      </c>
      <c r="BA156" t="s">
        <v>5021</v>
      </c>
      <c r="BB156" t="s">
        <v>5017</v>
      </c>
      <c r="BC156">
        <v>321679.05</v>
      </c>
      <c r="BD156">
        <v>225175.33499999999</v>
      </c>
      <c r="BE156">
        <v>96503.714999999997</v>
      </c>
      <c r="BF156">
        <v>11</v>
      </c>
    </row>
    <row r="157" spans="52:58" x14ac:dyDescent="0.25">
      <c r="AZ157" t="s">
        <v>5190</v>
      </c>
      <c r="BA157" t="s">
        <v>5019</v>
      </c>
      <c r="BB157" t="s">
        <v>5014</v>
      </c>
      <c r="BC157">
        <v>50434</v>
      </c>
      <c r="BD157">
        <v>35303.800000000003</v>
      </c>
      <c r="BE157">
        <v>15130.2</v>
      </c>
      <c r="BF157">
        <v>2</v>
      </c>
    </row>
    <row r="158" spans="52:58" x14ac:dyDescent="0.25">
      <c r="AZ158" t="s">
        <v>5187</v>
      </c>
      <c r="BA158" t="s">
        <v>5025</v>
      </c>
      <c r="BB158" t="s">
        <v>5014</v>
      </c>
      <c r="BC158">
        <v>136015.84</v>
      </c>
      <c r="BD158">
        <v>95211.088000000003</v>
      </c>
      <c r="BE158">
        <v>40804.752</v>
      </c>
      <c r="BF158">
        <v>8</v>
      </c>
    </row>
    <row r="159" spans="52:58" x14ac:dyDescent="0.25">
      <c r="AZ159" t="s">
        <v>5192</v>
      </c>
      <c r="BA159" t="s">
        <v>5025</v>
      </c>
      <c r="BB159" t="s">
        <v>5013</v>
      </c>
      <c r="BC159">
        <v>419460</v>
      </c>
      <c r="BD159">
        <v>293622</v>
      </c>
      <c r="BE159">
        <v>125838</v>
      </c>
      <c r="BF159">
        <v>12</v>
      </c>
    </row>
    <row r="160" spans="52:58" x14ac:dyDescent="0.25">
      <c r="AZ160" t="s">
        <v>5193</v>
      </c>
      <c r="BA160" t="s">
        <v>5022</v>
      </c>
      <c r="BB160" t="s">
        <v>5017</v>
      </c>
      <c r="BC160">
        <v>238332.9</v>
      </c>
      <c r="BD160">
        <v>166833.03</v>
      </c>
      <c r="BE160">
        <v>71499.87</v>
      </c>
      <c r="BF160">
        <v>6</v>
      </c>
    </row>
    <row r="161" spans="52:58" x14ac:dyDescent="0.25">
      <c r="AZ161" t="s">
        <v>5192</v>
      </c>
      <c r="BA161" t="s">
        <v>5020</v>
      </c>
      <c r="BB161" t="s">
        <v>5016</v>
      </c>
      <c r="BC161">
        <v>130672</v>
      </c>
      <c r="BD161">
        <v>91470.399999999994</v>
      </c>
      <c r="BE161">
        <v>39201.599999999999</v>
      </c>
      <c r="BF161">
        <v>4</v>
      </c>
    </row>
    <row r="162" spans="52:58" x14ac:dyDescent="0.25">
      <c r="AZ162" t="s">
        <v>5185</v>
      </c>
      <c r="BA162" t="s">
        <v>5024</v>
      </c>
      <c r="BB162" t="s">
        <v>5015</v>
      </c>
      <c r="BC162">
        <v>98564.12</v>
      </c>
      <c r="BD162">
        <v>68994.884000000005</v>
      </c>
      <c r="BE162">
        <v>29569.236000000001</v>
      </c>
      <c r="BF162">
        <v>4</v>
      </c>
    </row>
    <row r="163" spans="52:58" x14ac:dyDescent="0.25">
      <c r="AZ163" t="s">
        <v>5184</v>
      </c>
      <c r="BA163" t="s">
        <v>5026</v>
      </c>
      <c r="BB163" t="s">
        <v>5015</v>
      </c>
      <c r="BC163">
        <v>174530</v>
      </c>
      <c r="BD163">
        <v>122171</v>
      </c>
      <c r="BE163">
        <v>52359</v>
      </c>
      <c r="BF163">
        <v>5</v>
      </c>
    </row>
    <row r="164" spans="52:58" x14ac:dyDescent="0.25">
      <c r="AZ164" t="s">
        <v>5186</v>
      </c>
      <c r="BA164" t="s">
        <v>5023</v>
      </c>
      <c r="BB164" t="s">
        <v>5013</v>
      </c>
      <c r="BC164">
        <v>257628.7</v>
      </c>
      <c r="BD164">
        <v>180340.09</v>
      </c>
      <c r="BE164">
        <v>77288.61</v>
      </c>
      <c r="BF164">
        <v>10</v>
      </c>
    </row>
    <row r="165" spans="52:58" x14ac:dyDescent="0.25">
      <c r="AZ165" t="s">
        <v>5192</v>
      </c>
      <c r="BA165" t="s">
        <v>5021</v>
      </c>
      <c r="BB165" t="s">
        <v>5015</v>
      </c>
      <c r="BC165">
        <v>61998</v>
      </c>
      <c r="BD165">
        <v>43398.6</v>
      </c>
      <c r="BE165">
        <v>18599.400000000001</v>
      </c>
      <c r="BF165">
        <v>3</v>
      </c>
    </row>
    <row r="166" spans="52:58" x14ac:dyDescent="0.25">
      <c r="AZ166" t="s">
        <v>5192</v>
      </c>
      <c r="BA166" t="s">
        <v>5021</v>
      </c>
      <c r="BB166" t="s">
        <v>5014</v>
      </c>
      <c r="BC166">
        <v>104947.26</v>
      </c>
      <c r="BD166">
        <v>73463.081999999995</v>
      </c>
      <c r="BE166">
        <v>31484.178</v>
      </c>
      <c r="BF166">
        <v>11</v>
      </c>
    </row>
    <row r="167" spans="52:58" x14ac:dyDescent="0.25">
      <c r="AZ167" t="s">
        <v>5183</v>
      </c>
      <c r="BA167" t="s">
        <v>5020</v>
      </c>
      <c r="BB167" t="s">
        <v>5017</v>
      </c>
      <c r="BC167">
        <v>331892.64</v>
      </c>
      <c r="BD167">
        <v>232324.848</v>
      </c>
      <c r="BE167">
        <v>99567.792000000001</v>
      </c>
      <c r="BF167">
        <v>12</v>
      </c>
    </row>
    <row r="168" spans="52:58" x14ac:dyDescent="0.25">
      <c r="AZ168" t="s">
        <v>5191</v>
      </c>
      <c r="BA168" t="s">
        <v>5020</v>
      </c>
      <c r="BB168" t="s">
        <v>5017</v>
      </c>
      <c r="BC168">
        <v>406090.8</v>
      </c>
      <c r="BD168">
        <v>284263.56</v>
      </c>
      <c r="BE168">
        <v>121827.24</v>
      </c>
      <c r="BF168">
        <v>12</v>
      </c>
    </row>
    <row r="169" spans="52:58" x14ac:dyDescent="0.25">
      <c r="AZ169" t="s">
        <v>5186</v>
      </c>
      <c r="BA169" t="s">
        <v>5024</v>
      </c>
      <c r="BB169" t="s">
        <v>5017</v>
      </c>
      <c r="BC169">
        <v>77637.78</v>
      </c>
      <c r="BD169">
        <v>54346.446000000004</v>
      </c>
      <c r="BE169">
        <v>23291.333999999999</v>
      </c>
      <c r="BF169">
        <v>11</v>
      </c>
    </row>
    <row r="170" spans="52:58" x14ac:dyDescent="0.25">
      <c r="AZ170" t="s">
        <v>5193</v>
      </c>
      <c r="BA170" t="s">
        <v>5026</v>
      </c>
      <c r="BB170" t="s">
        <v>5015</v>
      </c>
      <c r="BC170">
        <v>188611.28</v>
      </c>
      <c r="BD170">
        <v>132027.89600000001</v>
      </c>
      <c r="BE170">
        <v>56583.383999999998</v>
      </c>
      <c r="BF170">
        <v>11</v>
      </c>
    </row>
    <row r="171" spans="52:58" x14ac:dyDescent="0.25">
      <c r="AZ171" t="s">
        <v>5186</v>
      </c>
      <c r="BA171" t="s">
        <v>5023</v>
      </c>
      <c r="BB171" t="s">
        <v>5015</v>
      </c>
      <c r="BC171">
        <v>47245</v>
      </c>
      <c r="BD171">
        <v>33071.5</v>
      </c>
      <c r="BE171">
        <v>14173.5</v>
      </c>
      <c r="BF171">
        <v>2</v>
      </c>
    </row>
    <row r="172" spans="52:58" x14ac:dyDescent="0.25">
      <c r="AZ172" t="s">
        <v>5190</v>
      </c>
      <c r="BA172" t="s">
        <v>5025</v>
      </c>
      <c r="BB172" t="s">
        <v>5015</v>
      </c>
      <c r="BC172">
        <v>109335.6</v>
      </c>
      <c r="BD172">
        <v>76534.92</v>
      </c>
      <c r="BE172">
        <v>32800.68</v>
      </c>
      <c r="BF172">
        <v>11</v>
      </c>
    </row>
    <row r="173" spans="52:58" x14ac:dyDescent="0.25">
      <c r="AZ173" t="s">
        <v>5185</v>
      </c>
      <c r="BA173" t="s">
        <v>5019</v>
      </c>
      <c r="BB173" t="s">
        <v>5013</v>
      </c>
      <c r="BC173">
        <v>36273.69</v>
      </c>
      <c r="BD173">
        <v>25391.582999999999</v>
      </c>
      <c r="BE173">
        <v>10882.107</v>
      </c>
      <c r="BF173">
        <v>3</v>
      </c>
    </row>
    <row r="174" spans="52:58" x14ac:dyDescent="0.25">
      <c r="AZ174" t="s">
        <v>5185</v>
      </c>
      <c r="BA174" t="s">
        <v>5025</v>
      </c>
      <c r="BB174" t="s">
        <v>5014</v>
      </c>
      <c r="BC174">
        <v>313138.71000000002</v>
      </c>
      <c r="BD174">
        <v>219197.09700000001</v>
      </c>
      <c r="BE174">
        <v>93941.612999999998</v>
      </c>
      <c r="BF174">
        <v>9</v>
      </c>
    </row>
    <row r="175" spans="52:58" x14ac:dyDescent="0.25">
      <c r="AZ175" t="s">
        <v>5187</v>
      </c>
      <c r="BA175" t="s">
        <v>5022</v>
      </c>
      <c r="BB175" t="s">
        <v>5015</v>
      </c>
      <c r="BC175">
        <v>142020</v>
      </c>
      <c r="BD175">
        <v>99414</v>
      </c>
      <c r="BE175">
        <v>42606</v>
      </c>
      <c r="BF175">
        <v>12</v>
      </c>
    </row>
    <row r="176" spans="52:58" x14ac:dyDescent="0.25">
      <c r="AZ176" t="s">
        <v>5189</v>
      </c>
      <c r="BA176" t="s">
        <v>5020</v>
      </c>
      <c r="BB176" t="s">
        <v>5015</v>
      </c>
      <c r="BC176">
        <v>113157</v>
      </c>
      <c r="BD176">
        <v>79209.899999999994</v>
      </c>
      <c r="BE176">
        <v>33947.1</v>
      </c>
      <c r="BF176">
        <v>9</v>
      </c>
    </row>
    <row r="177" spans="52:58" x14ac:dyDescent="0.25">
      <c r="AZ177" t="s">
        <v>5187</v>
      </c>
      <c r="BA177" t="s">
        <v>5024</v>
      </c>
      <c r="BB177" t="s">
        <v>5014</v>
      </c>
      <c r="BC177">
        <v>20841.599999999999</v>
      </c>
      <c r="BD177">
        <v>14589.12</v>
      </c>
      <c r="BE177">
        <v>6252.48</v>
      </c>
      <c r="BF177">
        <v>8</v>
      </c>
    </row>
    <row r="178" spans="52:58" x14ac:dyDescent="0.25">
      <c r="AZ178" t="s">
        <v>5186</v>
      </c>
      <c r="BA178" t="s">
        <v>5022</v>
      </c>
      <c r="BB178" t="s">
        <v>5013</v>
      </c>
      <c r="BC178">
        <v>4563.5200000000004</v>
      </c>
      <c r="BD178">
        <v>3194.4639999999999</v>
      </c>
      <c r="BE178">
        <v>1369.056</v>
      </c>
      <c r="BF178">
        <v>1</v>
      </c>
    </row>
    <row r="179" spans="52:58" x14ac:dyDescent="0.25">
      <c r="AZ179" t="s">
        <v>5186</v>
      </c>
      <c r="BA179" t="s">
        <v>5020</v>
      </c>
      <c r="BB179" t="s">
        <v>5016</v>
      </c>
      <c r="BC179">
        <v>331752</v>
      </c>
      <c r="BD179">
        <v>232226.4</v>
      </c>
      <c r="BE179">
        <v>99525.6</v>
      </c>
      <c r="BF179">
        <v>12</v>
      </c>
    </row>
    <row r="180" spans="52:58" x14ac:dyDescent="0.25">
      <c r="AZ180" t="s">
        <v>5188</v>
      </c>
      <c r="BA180" t="s">
        <v>5021</v>
      </c>
      <c r="BB180" t="s">
        <v>5015</v>
      </c>
      <c r="BC180">
        <v>106160</v>
      </c>
      <c r="BD180">
        <v>74312</v>
      </c>
      <c r="BE180">
        <v>31848</v>
      </c>
      <c r="BF180">
        <v>4</v>
      </c>
    </row>
    <row r="181" spans="52:58" x14ac:dyDescent="0.25">
      <c r="AZ181" t="s">
        <v>5193</v>
      </c>
      <c r="BA181" t="s">
        <v>5022</v>
      </c>
      <c r="BB181" t="s">
        <v>5014</v>
      </c>
      <c r="BC181">
        <v>25141.5</v>
      </c>
      <c r="BD181">
        <v>17599.05</v>
      </c>
      <c r="BE181">
        <v>7542.45</v>
      </c>
      <c r="BF181">
        <v>2</v>
      </c>
    </row>
    <row r="182" spans="52:58" x14ac:dyDescent="0.25">
      <c r="AZ182" t="s">
        <v>5188</v>
      </c>
      <c r="BA182" t="s">
        <v>5019</v>
      </c>
      <c r="BB182" t="s">
        <v>5015</v>
      </c>
      <c r="BC182">
        <v>34410</v>
      </c>
      <c r="BD182">
        <v>24087</v>
      </c>
      <c r="BE182">
        <v>10323</v>
      </c>
      <c r="BF182">
        <v>5</v>
      </c>
    </row>
    <row r="183" spans="52:58" x14ac:dyDescent="0.25">
      <c r="AZ183" t="s">
        <v>5194</v>
      </c>
      <c r="BA183" t="s">
        <v>5025</v>
      </c>
      <c r="BB183" t="s">
        <v>5014</v>
      </c>
      <c r="BC183">
        <v>52293.1</v>
      </c>
      <c r="BD183">
        <v>36605.17</v>
      </c>
      <c r="BE183">
        <v>15687.93</v>
      </c>
      <c r="BF183">
        <v>10</v>
      </c>
    </row>
    <row r="184" spans="52:58" x14ac:dyDescent="0.25">
      <c r="AZ184" t="s">
        <v>5194</v>
      </c>
      <c r="BA184" t="s">
        <v>5025</v>
      </c>
      <c r="BB184" t="s">
        <v>5016</v>
      </c>
      <c r="BC184">
        <v>92121.75</v>
      </c>
      <c r="BD184">
        <v>64485.224999999999</v>
      </c>
      <c r="BE184">
        <v>27636.525000000001</v>
      </c>
      <c r="BF184">
        <v>5</v>
      </c>
    </row>
    <row r="185" spans="52:58" x14ac:dyDescent="0.25">
      <c r="AZ185" t="s">
        <v>5184</v>
      </c>
      <c r="BA185" t="s">
        <v>5025</v>
      </c>
      <c r="BB185" t="s">
        <v>5016</v>
      </c>
      <c r="BC185">
        <v>273385.08</v>
      </c>
      <c r="BD185">
        <v>191369.55600000001</v>
      </c>
      <c r="BE185">
        <v>82015.524000000005</v>
      </c>
      <c r="BF185">
        <v>9</v>
      </c>
    </row>
    <row r="186" spans="52:58" x14ac:dyDescent="0.25">
      <c r="AZ186" t="s">
        <v>5187</v>
      </c>
      <c r="BA186" t="s">
        <v>5022</v>
      </c>
      <c r="BB186" t="s">
        <v>5017</v>
      </c>
      <c r="BC186">
        <v>357672.12</v>
      </c>
      <c r="BD186">
        <v>250370.484</v>
      </c>
      <c r="BE186">
        <v>107301.636</v>
      </c>
      <c r="BF186">
        <v>12</v>
      </c>
    </row>
    <row r="187" spans="52:58" x14ac:dyDescent="0.25">
      <c r="AZ187" t="s">
        <v>5188</v>
      </c>
      <c r="BA187" t="s">
        <v>5026</v>
      </c>
      <c r="BB187" t="s">
        <v>5016</v>
      </c>
      <c r="BC187">
        <v>117567.84</v>
      </c>
      <c r="BD187">
        <v>82297.487999999998</v>
      </c>
      <c r="BE187">
        <v>35270.351999999999</v>
      </c>
      <c r="BF187">
        <v>6</v>
      </c>
    </row>
    <row r="188" spans="52:58" x14ac:dyDescent="0.25">
      <c r="AZ188" t="s">
        <v>5189</v>
      </c>
      <c r="BA188" t="s">
        <v>5021</v>
      </c>
      <c r="BB188" t="s">
        <v>5016</v>
      </c>
      <c r="BC188">
        <v>12894</v>
      </c>
      <c r="BD188">
        <v>9025.7999999999993</v>
      </c>
      <c r="BE188">
        <v>3868.2</v>
      </c>
      <c r="BF188">
        <v>1</v>
      </c>
    </row>
    <row r="189" spans="52:58" x14ac:dyDescent="0.25">
      <c r="AZ189" t="s">
        <v>5187</v>
      </c>
      <c r="BA189" t="s">
        <v>5023</v>
      </c>
      <c r="BB189" t="s">
        <v>5017</v>
      </c>
      <c r="BC189">
        <v>57645</v>
      </c>
      <c r="BD189">
        <v>40351.5</v>
      </c>
      <c r="BE189">
        <v>17293.5</v>
      </c>
      <c r="BF189">
        <v>5</v>
      </c>
    </row>
    <row r="190" spans="52:58" x14ac:dyDescent="0.25">
      <c r="AZ190" t="s">
        <v>5185</v>
      </c>
      <c r="BA190" t="s">
        <v>5026</v>
      </c>
      <c r="BB190" t="s">
        <v>5015</v>
      </c>
      <c r="BC190">
        <v>57251.519999999997</v>
      </c>
      <c r="BD190">
        <v>40076.063999999998</v>
      </c>
      <c r="BE190">
        <v>17175.455999999998</v>
      </c>
      <c r="BF190">
        <v>6</v>
      </c>
    </row>
    <row r="191" spans="52:58" x14ac:dyDescent="0.25">
      <c r="AZ191" t="s">
        <v>5192</v>
      </c>
      <c r="BA191" t="s">
        <v>5022</v>
      </c>
      <c r="BB191" t="s">
        <v>5017</v>
      </c>
      <c r="BC191">
        <v>30442</v>
      </c>
      <c r="BD191">
        <v>21309.4</v>
      </c>
      <c r="BE191">
        <v>9132.6</v>
      </c>
      <c r="BF191">
        <v>2</v>
      </c>
    </row>
    <row r="192" spans="52:58" x14ac:dyDescent="0.25">
      <c r="AZ192" t="s">
        <v>5194</v>
      </c>
      <c r="BA192" t="s">
        <v>5021</v>
      </c>
      <c r="BB192" t="s">
        <v>5013</v>
      </c>
      <c r="BC192">
        <v>383916</v>
      </c>
      <c r="BD192">
        <v>268741.2</v>
      </c>
      <c r="BE192">
        <v>115174.8</v>
      </c>
      <c r="BF192">
        <v>12</v>
      </c>
    </row>
    <row r="193" spans="52:58" x14ac:dyDescent="0.25">
      <c r="AZ193" t="s">
        <v>5189</v>
      </c>
      <c r="BA193" t="s">
        <v>5025</v>
      </c>
      <c r="BB193" t="s">
        <v>5017</v>
      </c>
      <c r="BC193">
        <v>25567.919999999998</v>
      </c>
      <c r="BD193">
        <v>17897.544000000002</v>
      </c>
      <c r="BE193">
        <v>7670.3760000000002</v>
      </c>
      <c r="BF193">
        <v>12</v>
      </c>
    </row>
    <row r="194" spans="52:58" x14ac:dyDescent="0.25">
      <c r="AZ194" t="s">
        <v>5185</v>
      </c>
      <c r="BA194" t="s">
        <v>5020</v>
      </c>
      <c r="BB194" t="s">
        <v>5013</v>
      </c>
      <c r="BC194">
        <v>124723.84</v>
      </c>
      <c r="BD194">
        <v>87306.687999999995</v>
      </c>
      <c r="BE194">
        <v>37417.152000000002</v>
      </c>
      <c r="BF194">
        <v>8</v>
      </c>
    </row>
    <row r="195" spans="52:58" x14ac:dyDescent="0.25">
      <c r="AZ195" t="s">
        <v>5184</v>
      </c>
      <c r="BA195" t="s">
        <v>5023</v>
      </c>
      <c r="BB195" t="s">
        <v>5017</v>
      </c>
      <c r="BC195">
        <v>279711.74</v>
      </c>
      <c r="BD195">
        <v>195798.21799999999</v>
      </c>
      <c r="BE195">
        <v>83913.521999999997</v>
      </c>
      <c r="BF195">
        <v>11</v>
      </c>
    </row>
    <row r="196" spans="52:58" x14ac:dyDescent="0.25">
      <c r="AZ196" t="s">
        <v>5194</v>
      </c>
      <c r="BA196" t="s">
        <v>5019</v>
      </c>
      <c r="BB196" t="s">
        <v>5015</v>
      </c>
      <c r="BC196">
        <v>131913.60000000001</v>
      </c>
      <c r="BD196">
        <v>92339.520000000004</v>
      </c>
      <c r="BE196">
        <v>39574.080000000002</v>
      </c>
      <c r="BF196">
        <v>7</v>
      </c>
    </row>
    <row r="197" spans="52:58" x14ac:dyDescent="0.25">
      <c r="AZ197" t="s">
        <v>5191</v>
      </c>
      <c r="BA197" t="s">
        <v>5022</v>
      </c>
      <c r="BB197" t="s">
        <v>5015</v>
      </c>
      <c r="BC197">
        <v>171579.2</v>
      </c>
      <c r="BD197">
        <v>120105.44</v>
      </c>
      <c r="BE197">
        <v>51473.760000000002</v>
      </c>
      <c r="BF197">
        <v>10</v>
      </c>
    </row>
    <row r="198" spans="52:58" x14ac:dyDescent="0.25">
      <c r="AZ198" t="s">
        <v>5186</v>
      </c>
      <c r="BA198" t="s">
        <v>5021</v>
      </c>
      <c r="BB198" t="s">
        <v>5013</v>
      </c>
      <c r="BC198">
        <v>62829</v>
      </c>
      <c r="BD198">
        <v>43980.3</v>
      </c>
      <c r="BE198">
        <v>18848.7</v>
      </c>
      <c r="BF198">
        <v>9</v>
      </c>
    </row>
    <row r="199" spans="52:58" x14ac:dyDescent="0.25">
      <c r="AZ199" t="s">
        <v>5188</v>
      </c>
      <c r="BA199" t="s">
        <v>5025</v>
      </c>
      <c r="BB199" t="s">
        <v>5016</v>
      </c>
      <c r="BC199">
        <v>96262.26</v>
      </c>
      <c r="BD199">
        <v>67383.581999999995</v>
      </c>
      <c r="BE199">
        <v>28878.678</v>
      </c>
      <c r="BF199">
        <v>6</v>
      </c>
    </row>
    <row r="200" spans="52:58" x14ac:dyDescent="0.25">
      <c r="AZ200" t="s">
        <v>5186</v>
      </c>
      <c r="BA200" t="s">
        <v>5022</v>
      </c>
      <c r="BB200" t="s">
        <v>5015</v>
      </c>
      <c r="BC200">
        <v>130418.5</v>
      </c>
      <c r="BD200">
        <v>91292.95</v>
      </c>
      <c r="BE200">
        <v>39125.550000000003</v>
      </c>
      <c r="BF200">
        <v>10</v>
      </c>
    </row>
    <row r="201" spans="52:58" x14ac:dyDescent="0.25">
      <c r="AZ201" t="s">
        <v>5187</v>
      </c>
      <c r="BA201" t="s">
        <v>5025</v>
      </c>
      <c r="BB201" t="s">
        <v>5015</v>
      </c>
      <c r="BC201">
        <v>97122.3</v>
      </c>
      <c r="BD201">
        <v>67985.61</v>
      </c>
      <c r="BE201">
        <v>29136.69</v>
      </c>
      <c r="BF201">
        <v>5</v>
      </c>
    </row>
    <row r="202" spans="52:58" x14ac:dyDescent="0.25">
      <c r="AZ202" t="s">
        <v>5194</v>
      </c>
      <c r="BA202" t="s">
        <v>5023</v>
      </c>
      <c r="BB202" t="s">
        <v>5017</v>
      </c>
      <c r="BC202">
        <v>247887.8</v>
      </c>
      <c r="BD202">
        <v>173521.46</v>
      </c>
      <c r="BE202">
        <v>74366.34</v>
      </c>
      <c r="BF202">
        <v>10</v>
      </c>
    </row>
    <row r="203" spans="52:58" x14ac:dyDescent="0.25">
      <c r="AZ203" t="s">
        <v>5185</v>
      </c>
      <c r="BA203" t="s">
        <v>5025</v>
      </c>
      <c r="BB203" t="s">
        <v>5013</v>
      </c>
      <c r="BC203">
        <v>231368.8</v>
      </c>
      <c r="BD203">
        <v>161958.16</v>
      </c>
      <c r="BE203">
        <v>69410.64</v>
      </c>
      <c r="BF203">
        <v>10</v>
      </c>
    </row>
    <row r="204" spans="52:58" x14ac:dyDescent="0.25">
      <c r="AZ204" t="s">
        <v>5184</v>
      </c>
      <c r="BA204" t="s">
        <v>5024</v>
      </c>
      <c r="BB204" t="s">
        <v>5014</v>
      </c>
      <c r="BC204">
        <v>239085.36</v>
      </c>
      <c r="BD204">
        <v>167359.75200000001</v>
      </c>
      <c r="BE204">
        <v>71725.607999999993</v>
      </c>
      <c r="BF204">
        <v>12</v>
      </c>
    </row>
    <row r="205" spans="52:58" x14ac:dyDescent="0.25">
      <c r="AZ205" t="s">
        <v>5187</v>
      </c>
      <c r="BA205" t="s">
        <v>5019</v>
      </c>
      <c r="BB205" t="s">
        <v>5016</v>
      </c>
      <c r="BC205">
        <v>27097.32</v>
      </c>
      <c r="BD205">
        <v>18968.124</v>
      </c>
      <c r="BE205">
        <v>8129.1959999999999</v>
      </c>
      <c r="BF205">
        <v>4</v>
      </c>
    </row>
    <row r="206" spans="52:58" x14ac:dyDescent="0.25">
      <c r="AZ206" t="s">
        <v>5193</v>
      </c>
      <c r="BA206" t="s">
        <v>5019</v>
      </c>
      <c r="BB206" t="s">
        <v>5017</v>
      </c>
      <c r="BC206">
        <v>70182</v>
      </c>
      <c r="BD206">
        <v>49127.4</v>
      </c>
      <c r="BE206">
        <v>21054.6</v>
      </c>
      <c r="BF206">
        <v>3</v>
      </c>
    </row>
    <row r="207" spans="52:58" x14ac:dyDescent="0.25">
      <c r="AZ207" t="s">
        <v>5194</v>
      </c>
      <c r="BA207" t="s">
        <v>5026</v>
      </c>
      <c r="BB207" t="s">
        <v>5013</v>
      </c>
      <c r="BC207">
        <v>168569.52</v>
      </c>
      <c r="BD207">
        <v>117998.664</v>
      </c>
      <c r="BE207">
        <v>50570.856</v>
      </c>
      <c r="BF207">
        <v>7</v>
      </c>
    </row>
    <row r="208" spans="52:58" x14ac:dyDescent="0.25">
      <c r="AZ208" t="s">
        <v>5192</v>
      </c>
      <c r="BA208" t="s">
        <v>5020</v>
      </c>
      <c r="BB208" t="s">
        <v>5016</v>
      </c>
      <c r="BC208">
        <v>138349.6</v>
      </c>
      <c r="BD208">
        <v>96844.72</v>
      </c>
      <c r="BE208">
        <v>41504.879999999997</v>
      </c>
      <c r="BF208">
        <v>8</v>
      </c>
    </row>
    <row r="209" spans="52:58" x14ac:dyDescent="0.25">
      <c r="AZ209" t="s">
        <v>5184</v>
      </c>
      <c r="BA209" t="s">
        <v>5024</v>
      </c>
      <c r="BB209" t="s">
        <v>5014</v>
      </c>
      <c r="BC209">
        <v>52548</v>
      </c>
      <c r="BD209">
        <v>36783.599999999999</v>
      </c>
      <c r="BE209">
        <v>15764.4</v>
      </c>
      <c r="BF209">
        <v>6</v>
      </c>
    </row>
    <row r="210" spans="52:58" x14ac:dyDescent="0.25">
      <c r="AZ210" t="s">
        <v>5190</v>
      </c>
      <c r="BA210" t="s">
        <v>5021</v>
      </c>
      <c r="BB210" t="s">
        <v>5016</v>
      </c>
      <c r="BC210">
        <v>201532.79999999999</v>
      </c>
      <c r="BD210">
        <v>141072.95999999999</v>
      </c>
      <c r="BE210">
        <v>60459.839999999997</v>
      </c>
      <c r="BF210">
        <v>8</v>
      </c>
    </row>
    <row r="211" spans="52:58" x14ac:dyDescent="0.25">
      <c r="AZ211" t="s">
        <v>5194</v>
      </c>
      <c r="BA211" t="s">
        <v>5024</v>
      </c>
      <c r="BB211" t="s">
        <v>5014</v>
      </c>
      <c r="BC211">
        <v>41628</v>
      </c>
      <c r="BD211">
        <v>29139.599999999999</v>
      </c>
      <c r="BE211">
        <v>12488.4</v>
      </c>
      <c r="BF211">
        <v>4</v>
      </c>
    </row>
    <row r="212" spans="52:58" x14ac:dyDescent="0.25">
      <c r="AZ212" t="s">
        <v>5194</v>
      </c>
      <c r="BA212" t="s">
        <v>5024</v>
      </c>
      <c r="BB212" t="s">
        <v>5013</v>
      </c>
      <c r="BC212">
        <v>63364.4</v>
      </c>
      <c r="BD212">
        <v>44355.08</v>
      </c>
      <c r="BE212">
        <v>19009.32</v>
      </c>
      <c r="BF212">
        <v>2</v>
      </c>
    </row>
    <row r="213" spans="52:58" x14ac:dyDescent="0.25">
      <c r="AZ213" t="s">
        <v>5183</v>
      </c>
      <c r="BA213" t="s">
        <v>5026</v>
      </c>
      <c r="BB213" t="s">
        <v>5015</v>
      </c>
      <c r="BC213">
        <v>162350.82</v>
      </c>
      <c r="BD213">
        <v>113645.57399999999</v>
      </c>
      <c r="BE213">
        <v>48705.245999999999</v>
      </c>
      <c r="BF213">
        <v>6</v>
      </c>
    </row>
    <row r="214" spans="52:58" x14ac:dyDescent="0.25">
      <c r="AZ214" t="s">
        <v>5195</v>
      </c>
      <c r="BA214" t="s">
        <v>5026</v>
      </c>
      <c r="BB214" t="s">
        <v>5016</v>
      </c>
      <c r="BC214">
        <v>111032</v>
      </c>
      <c r="BD214">
        <v>77722.399999999994</v>
      </c>
      <c r="BE214">
        <v>33309.599999999999</v>
      </c>
      <c r="BF214">
        <v>4</v>
      </c>
    </row>
    <row r="215" spans="52:58" x14ac:dyDescent="0.25">
      <c r="AZ215" t="s">
        <v>5183</v>
      </c>
      <c r="BA215" t="s">
        <v>5026</v>
      </c>
      <c r="BB215" t="s">
        <v>5016</v>
      </c>
      <c r="BC215">
        <v>47694.96</v>
      </c>
      <c r="BD215">
        <v>33386.472000000002</v>
      </c>
      <c r="BE215">
        <v>14308.487999999999</v>
      </c>
      <c r="BF215">
        <v>2</v>
      </c>
    </row>
    <row r="216" spans="52:58" x14ac:dyDescent="0.25">
      <c r="AZ216" t="s">
        <v>5184</v>
      </c>
      <c r="BA216" t="s">
        <v>5023</v>
      </c>
      <c r="BB216" t="s">
        <v>5013</v>
      </c>
      <c r="BC216">
        <v>278954.06</v>
      </c>
      <c r="BD216">
        <v>195267.842</v>
      </c>
      <c r="BE216">
        <v>83686.217999999993</v>
      </c>
      <c r="BF216">
        <v>11</v>
      </c>
    </row>
    <row r="217" spans="52:58" x14ac:dyDescent="0.25">
      <c r="AZ217" t="s">
        <v>5185</v>
      </c>
      <c r="BA217" t="s">
        <v>5025</v>
      </c>
      <c r="BB217" t="s">
        <v>5017</v>
      </c>
      <c r="BC217">
        <v>157840.79999999999</v>
      </c>
      <c r="BD217">
        <v>110488.56</v>
      </c>
      <c r="BE217">
        <v>47352.24</v>
      </c>
      <c r="BF217">
        <v>5</v>
      </c>
    </row>
    <row r="218" spans="52:58" x14ac:dyDescent="0.25">
      <c r="AZ218" t="s">
        <v>5186</v>
      </c>
      <c r="BA218" t="s">
        <v>5026</v>
      </c>
      <c r="BB218" t="s">
        <v>5017</v>
      </c>
      <c r="BC218">
        <v>158518.79999999999</v>
      </c>
      <c r="BD218">
        <v>110963.16</v>
      </c>
      <c r="BE218">
        <v>47555.64</v>
      </c>
      <c r="BF218">
        <v>12</v>
      </c>
    </row>
    <row r="219" spans="52:58" x14ac:dyDescent="0.25">
      <c r="AZ219" t="s">
        <v>5187</v>
      </c>
      <c r="BA219" t="s">
        <v>5022</v>
      </c>
      <c r="BB219" t="s">
        <v>5014</v>
      </c>
      <c r="BC219">
        <v>16243.7</v>
      </c>
      <c r="BD219">
        <v>11370.59</v>
      </c>
      <c r="BE219">
        <v>4873.1099999999997</v>
      </c>
      <c r="BF219">
        <v>1</v>
      </c>
    </row>
    <row r="220" spans="52:58" x14ac:dyDescent="0.25">
      <c r="AZ220" t="s">
        <v>5188</v>
      </c>
      <c r="BA220" t="s">
        <v>5022</v>
      </c>
      <c r="BB220" t="s">
        <v>5017</v>
      </c>
      <c r="BC220">
        <v>151300.79999999999</v>
      </c>
      <c r="BD220">
        <v>105910.56</v>
      </c>
      <c r="BE220">
        <v>45390.239999999998</v>
      </c>
      <c r="BF220">
        <v>5</v>
      </c>
    </row>
    <row r="221" spans="52:58" x14ac:dyDescent="0.25">
      <c r="AZ221" t="s">
        <v>5189</v>
      </c>
      <c r="BA221" t="s">
        <v>5024</v>
      </c>
      <c r="BB221" t="s">
        <v>5017</v>
      </c>
      <c r="BC221">
        <v>19229.7</v>
      </c>
      <c r="BD221">
        <v>13460.79</v>
      </c>
      <c r="BE221">
        <v>5768.91</v>
      </c>
      <c r="BF221">
        <v>2</v>
      </c>
    </row>
    <row r="222" spans="52:58" x14ac:dyDescent="0.25">
      <c r="AZ222" t="s">
        <v>5183</v>
      </c>
      <c r="BA222" t="s">
        <v>5026</v>
      </c>
      <c r="BB222" t="s">
        <v>5014</v>
      </c>
      <c r="BC222">
        <v>14045</v>
      </c>
      <c r="BD222">
        <v>9831.5</v>
      </c>
      <c r="BE222">
        <v>4213.5</v>
      </c>
      <c r="BF222">
        <v>5</v>
      </c>
    </row>
    <row r="223" spans="52:58" x14ac:dyDescent="0.25">
      <c r="AZ223" t="s">
        <v>5188</v>
      </c>
      <c r="BA223" t="s">
        <v>5024</v>
      </c>
      <c r="BB223" t="s">
        <v>5014</v>
      </c>
      <c r="BC223">
        <v>40907.519999999997</v>
      </c>
      <c r="BD223">
        <v>28635.263999999999</v>
      </c>
      <c r="BE223">
        <v>12272.255999999999</v>
      </c>
      <c r="BF223">
        <v>4</v>
      </c>
    </row>
    <row r="224" spans="52:58" x14ac:dyDescent="0.25">
      <c r="AZ224" t="s">
        <v>5190</v>
      </c>
      <c r="BA224" t="s">
        <v>5025</v>
      </c>
      <c r="BB224" t="s">
        <v>5016</v>
      </c>
      <c r="BC224">
        <v>81543.06</v>
      </c>
      <c r="BD224">
        <v>57080.142</v>
      </c>
      <c r="BE224">
        <v>24462.918000000001</v>
      </c>
      <c r="BF224">
        <v>3</v>
      </c>
    </row>
    <row r="225" spans="52:58" x14ac:dyDescent="0.25">
      <c r="AZ225" t="s">
        <v>5184</v>
      </c>
      <c r="BA225" t="s">
        <v>5024</v>
      </c>
      <c r="BB225" t="s">
        <v>5013</v>
      </c>
      <c r="BC225">
        <v>263813.55</v>
      </c>
      <c r="BD225">
        <v>184669.48499999999</v>
      </c>
      <c r="BE225">
        <v>79144.065000000002</v>
      </c>
      <c r="BF225">
        <v>11</v>
      </c>
    </row>
    <row r="226" spans="52:58" x14ac:dyDescent="0.25">
      <c r="AZ226" t="s">
        <v>5190</v>
      </c>
      <c r="BA226" t="s">
        <v>5020</v>
      </c>
      <c r="BB226" t="s">
        <v>5014</v>
      </c>
      <c r="BC226">
        <v>263132.65000000002</v>
      </c>
      <c r="BD226">
        <v>184192.85500000001</v>
      </c>
      <c r="BE226">
        <v>78939.794999999998</v>
      </c>
      <c r="BF226">
        <v>11</v>
      </c>
    </row>
    <row r="227" spans="52:58" x14ac:dyDescent="0.25">
      <c r="AZ227" t="s">
        <v>5191</v>
      </c>
      <c r="BA227" t="s">
        <v>5020</v>
      </c>
      <c r="BB227" t="s">
        <v>5016</v>
      </c>
      <c r="BC227">
        <v>89336.4</v>
      </c>
      <c r="BD227">
        <v>62535.48</v>
      </c>
      <c r="BE227">
        <v>26800.92</v>
      </c>
      <c r="BF227">
        <v>6</v>
      </c>
    </row>
    <row r="228" spans="52:58" x14ac:dyDescent="0.25">
      <c r="AZ228" t="s">
        <v>5190</v>
      </c>
      <c r="BA228" t="s">
        <v>5019</v>
      </c>
      <c r="BB228" t="s">
        <v>5013</v>
      </c>
      <c r="BC228">
        <v>35705.279999999999</v>
      </c>
      <c r="BD228">
        <v>24993.696</v>
      </c>
      <c r="BE228">
        <v>10711.584000000001</v>
      </c>
      <c r="BF228">
        <v>12</v>
      </c>
    </row>
    <row r="229" spans="52:58" x14ac:dyDescent="0.25">
      <c r="AZ229" t="s">
        <v>5187</v>
      </c>
      <c r="BA229" t="s">
        <v>5026</v>
      </c>
      <c r="BB229" t="s">
        <v>5014</v>
      </c>
      <c r="BC229">
        <v>34985.599999999999</v>
      </c>
      <c r="BD229">
        <v>24489.919999999998</v>
      </c>
      <c r="BE229">
        <v>10495.68</v>
      </c>
      <c r="BF229">
        <v>1</v>
      </c>
    </row>
    <row r="230" spans="52:58" x14ac:dyDescent="0.25">
      <c r="AZ230" t="s">
        <v>5192</v>
      </c>
      <c r="BA230" t="s">
        <v>5020</v>
      </c>
      <c r="BB230" t="s">
        <v>5015</v>
      </c>
      <c r="BC230">
        <v>12161.06</v>
      </c>
      <c r="BD230">
        <v>8512.7420000000002</v>
      </c>
      <c r="BE230">
        <v>3648.3180000000002</v>
      </c>
      <c r="BF230">
        <v>2</v>
      </c>
    </row>
    <row r="231" spans="52:58" x14ac:dyDescent="0.25">
      <c r="AZ231" t="s">
        <v>5193</v>
      </c>
      <c r="BA231" t="s">
        <v>5019</v>
      </c>
      <c r="BB231" t="s">
        <v>5013</v>
      </c>
      <c r="BC231">
        <v>38386.080000000002</v>
      </c>
      <c r="BD231">
        <v>26870.256000000001</v>
      </c>
      <c r="BE231">
        <v>11515.824000000001</v>
      </c>
      <c r="BF231">
        <v>1</v>
      </c>
    </row>
    <row r="232" spans="52:58" x14ac:dyDescent="0.25">
      <c r="AZ232" t="s">
        <v>5192</v>
      </c>
      <c r="BA232" t="s">
        <v>5023</v>
      </c>
      <c r="BB232" t="s">
        <v>5017</v>
      </c>
      <c r="BC232">
        <v>240300</v>
      </c>
      <c r="BD232">
        <v>168210</v>
      </c>
      <c r="BE232">
        <v>72090</v>
      </c>
      <c r="BF232">
        <v>10</v>
      </c>
    </row>
    <row r="233" spans="52:58" x14ac:dyDescent="0.25">
      <c r="AZ233" t="s">
        <v>5185</v>
      </c>
      <c r="BA233" t="s">
        <v>5021</v>
      </c>
      <c r="BB233" t="s">
        <v>5014</v>
      </c>
      <c r="BC233">
        <v>294991.02</v>
      </c>
      <c r="BD233">
        <v>206493.71400000001</v>
      </c>
      <c r="BE233">
        <v>88497.305999999997</v>
      </c>
      <c r="BF233">
        <v>9</v>
      </c>
    </row>
    <row r="234" spans="52:58" x14ac:dyDescent="0.25">
      <c r="AZ234" t="s">
        <v>5184</v>
      </c>
      <c r="BA234" t="s">
        <v>5021</v>
      </c>
      <c r="BB234" t="s">
        <v>5017</v>
      </c>
      <c r="BC234">
        <v>18724</v>
      </c>
      <c r="BD234">
        <v>13106.8</v>
      </c>
      <c r="BE234">
        <v>5617.2</v>
      </c>
      <c r="BF234">
        <v>1</v>
      </c>
    </row>
    <row r="235" spans="52:58" x14ac:dyDescent="0.25">
      <c r="AZ235" t="s">
        <v>5186</v>
      </c>
      <c r="BA235" t="s">
        <v>5026</v>
      </c>
      <c r="BB235" t="s">
        <v>5013</v>
      </c>
      <c r="BC235">
        <v>308144.8</v>
      </c>
      <c r="BD235">
        <v>215701.36</v>
      </c>
      <c r="BE235">
        <v>92443.44</v>
      </c>
      <c r="BF235">
        <v>8</v>
      </c>
    </row>
    <row r="236" spans="52:58" x14ac:dyDescent="0.25">
      <c r="AZ236" t="s">
        <v>5192</v>
      </c>
      <c r="BA236" t="s">
        <v>5025</v>
      </c>
      <c r="BB236" t="s">
        <v>5016</v>
      </c>
      <c r="BC236">
        <v>116190</v>
      </c>
      <c r="BD236">
        <v>81333</v>
      </c>
      <c r="BE236">
        <v>34857</v>
      </c>
      <c r="BF236">
        <v>10</v>
      </c>
    </row>
    <row r="237" spans="52:58" x14ac:dyDescent="0.25">
      <c r="AZ237" t="s">
        <v>5192</v>
      </c>
      <c r="BA237" t="s">
        <v>5022</v>
      </c>
      <c r="BB237" t="s">
        <v>5014</v>
      </c>
      <c r="BC237">
        <v>33424</v>
      </c>
      <c r="BD237">
        <v>23396.799999999999</v>
      </c>
      <c r="BE237">
        <v>10027.200000000001</v>
      </c>
      <c r="BF237">
        <v>1</v>
      </c>
    </row>
    <row r="238" spans="52:58" x14ac:dyDescent="0.25">
      <c r="AZ238" t="s">
        <v>5183</v>
      </c>
      <c r="BA238" t="s">
        <v>5026</v>
      </c>
      <c r="BB238" t="s">
        <v>5014</v>
      </c>
      <c r="BC238">
        <v>126434</v>
      </c>
      <c r="BD238">
        <v>88503.8</v>
      </c>
      <c r="BE238">
        <v>37930.199999999997</v>
      </c>
      <c r="BF238">
        <v>7</v>
      </c>
    </row>
    <row r="239" spans="52:58" x14ac:dyDescent="0.25">
      <c r="AZ239" t="s">
        <v>5191</v>
      </c>
      <c r="BA239" t="s">
        <v>5020</v>
      </c>
      <c r="BB239" t="s">
        <v>5014</v>
      </c>
      <c r="BC239">
        <v>122980</v>
      </c>
      <c r="BD239">
        <v>86086</v>
      </c>
      <c r="BE239">
        <v>36894</v>
      </c>
      <c r="BF239">
        <v>11</v>
      </c>
    </row>
    <row r="240" spans="52:58" x14ac:dyDescent="0.25">
      <c r="AZ240" t="s">
        <v>5186</v>
      </c>
      <c r="BA240" t="s">
        <v>5022</v>
      </c>
      <c r="BB240" t="s">
        <v>5016</v>
      </c>
      <c r="BC240">
        <v>3880.01</v>
      </c>
      <c r="BD240">
        <v>2716.0070000000001</v>
      </c>
      <c r="BE240">
        <v>1164.0029999999999</v>
      </c>
      <c r="BF240">
        <v>1</v>
      </c>
    </row>
    <row r="241" spans="52:58" x14ac:dyDescent="0.25">
      <c r="AZ241" t="s">
        <v>5193</v>
      </c>
      <c r="BA241" t="s">
        <v>5019</v>
      </c>
      <c r="BB241" t="s">
        <v>5014</v>
      </c>
      <c r="BC241">
        <v>10639.8</v>
      </c>
      <c r="BD241">
        <v>7447.86</v>
      </c>
      <c r="BE241">
        <v>3191.94</v>
      </c>
      <c r="BF241">
        <v>3</v>
      </c>
    </row>
    <row r="242" spans="52:58" x14ac:dyDescent="0.25">
      <c r="AZ242" t="s">
        <v>5186</v>
      </c>
      <c r="BA242" t="s">
        <v>5024</v>
      </c>
      <c r="BB242" t="s">
        <v>5014</v>
      </c>
      <c r="BC242">
        <v>55071.12</v>
      </c>
      <c r="BD242">
        <v>38549.784</v>
      </c>
      <c r="BE242">
        <v>16521.335999999999</v>
      </c>
      <c r="BF242">
        <v>2</v>
      </c>
    </row>
    <row r="243" spans="52:58" x14ac:dyDescent="0.25">
      <c r="AZ243" t="s">
        <v>5190</v>
      </c>
      <c r="BA243" t="s">
        <v>5023</v>
      </c>
      <c r="BB243" t="s">
        <v>5014</v>
      </c>
      <c r="BC243">
        <v>143094</v>
      </c>
      <c r="BD243">
        <v>100165.8</v>
      </c>
      <c r="BE243">
        <v>42928.2</v>
      </c>
      <c r="BF243">
        <v>6</v>
      </c>
    </row>
    <row r="244" spans="52:58" x14ac:dyDescent="0.25">
      <c r="AZ244" t="s">
        <v>5185</v>
      </c>
      <c r="BA244" t="s">
        <v>5021</v>
      </c>
      <c r="BB244" t="s">
        <v>5013</v>
      </c>
      <c r="BC244">
        <v>421696.8</v>
      </c>
      <c r="BD244">
        <v>295187.76</v>
      </c>
      <c r="BE244">
        <v>126509.04</v>
      </c>
      <c r="BF244">
        <v>12</v>
      </c>
    </row>
    <row r="245" spans="52:58" x14ac:dyDescent="0.25">
      <c r="AZ245" t="s">
        <v>5185</v>
      </c>
      <c r="BA245" t="s">
        <v>5020</v>
      </c>
      <c r="BB245" t="s">
        <v>5015</v>
      </c>
      <c r="BC245">
        <v>48391</v>
      </c>
      <c r="BD245">
        <v>33873.699999999997</v>
      </c>
      <c r="BE245">
        <v>14517.3</v>
      </c>
      <c r="BF245">
        <v>7</v>
      </c>
    </row>
    <row r="246" spans="52:58" x14ac:dyDescent="0.25">
      <c r="AZ246" t="s">
        <v>5187</v>
      </c>
      <c r="BA246" t="s">
        <v>5021</v>
      </c>
      <c r="BB246" t="s">
        <v>5013</v>
      </c>
      <c r="BC246">
        <v>20514</v>
      </c>
      <c r="BD246">
        <v>14359.8</v>
      </c>
      <c r="BE246">
        <v>6154.2</v>
      </c>
      <c r="BF246">
        <v>6</v>
      </c>
    </row>
    <row r="247" spans="52:58" x14ac:dyDescent="0.25">
      <c r="AZ247" t="s">
        <v>5189</v>
      </c>
      <c r="BA247" t="s">
        <v>5022</v>
      </c>
      <c r="BB247" t="s">
        <v>5013</v>
      </c>
      <c r="BC247">
        <v>246442.46</v>
      </c>
      <c r="BD247">
        <v>172509.72200000001</v>
      </c>
      <c r="BE247">
        <v>73932.737999999998</v>
      </c>
      <c r="BF247">
        <v>11</v>
      </c>
    </row>
    <row r="248" spans="52:58" x14ac:dyDescent="0.25">
      <c r="AZ248" t="s">
        <v>5187</v>
      </c>
      <c r="BA248" t="s">
        <v>5023</v>
      </c>
      <c r="BB248" t="s">
        <v>5013</v>
      </c>
      <c r="BC248">
        <v>355727.9</v>
      </c>
      <c r="BD248">
        <v>249009.53</v>
      </c>
      <c r="BE248">
        <v>106718.37</v>
      </c>
      <c r="BF248">
        <v>11</v>
      </c>
    </row>
    <row r="249" spans="52:58" x14ac:dyDescent="0.25">
      <c r="AZ249" t="s">
        <v>5186</v>
      </c>
      <c r="BA249" t="s">
        <v>5024</v>
      </c>
      <c r="BB249" t="s">
        <v>5013</v>
      </c>
      <c r="BC249">
        <v>21958.68</v>
      </c>
      <c r="BD249">
        <v>15371.075999999999</v>
      </c>
      <c r="BE249">
        <v>6587.6040000000003</v>
      </c>
      <c r="BF249">
        <v>2</v>
      </c>
    </row>
    <row r="250" spans="52:58" x14ac:dyDescent="0.25">
      <c r="AZ250" t="s">
        <v>5186</v>
      </c>
      <c r="BA250" t="s">
        <v>5022</v>
      </c>
      <c r="BB250" t="s">
        <v>5013</v>
      </c>
      <c r="BC250">
        <v>116996.32</v>
      </c>
      <c r="BD250">
        <v>81897.423999999999</v>
      </c>
      <c r="BE250">
        <v>35098.896000000001</v>
      </c>
      <c r="BF250">
        <v>7</v>
      </c>
    </row>
    <row r="251" spans="52:58" x14ac:dyDescent="0.25">
      <c r="AZ251" t="s">
        <v>5188</v>
      </c>
      <c r="BA251" t="s">
        <v>5026</v>
      </c>
      <c r="BB251" t="s">
        <v>5015</v>
      </c>
      <c r="BC251">
        <v>233264.64000000001</v>
      </c>
      <c r="BD251">
        <v>163285.24799999999</v>
      </c>
      <c r="BE251">
        <v>69979.392000000007</v>
      </c>
      <c r="BF251">
        <v>12</v>
      </c>
    </row>
    <row r="252" spans="52:58" x14ac:dyDescent="0.25">
      <c r="AZ252" t="s">
        <v>5193</v>
      </c>
      <c r="BA252" t="s">
        <v>5026</v>
      </c>
      <c r="BB252" t="s">
        <v>5014</v>
      </c>
      <c r="BC252">
        <v>327667.20000000001</v>
      </c>
      <c r="BD252">
        <v>229367.04000000001</v>
      </c>
      <c r="BE252">
        <v>98300.160000000003</v>
      </c>
      <c r="BF252">
        <v>12</v>
      </c>
    </row>
    <row r="253" spans="52:58" x14ac:dyDescent="0.25">
      <c r="AZ253" t="s">
        <v>5188</v>
      </c>
      <c r="BA253" t="s">
        <v>5023</v>
      </c>
      <c r="BB253" t="s">
        <v>5014</v>
      </c>
      <c r="BC253">
        <v>41240</v>
      </c>
      <c r="BD253">
        <v>28868</v>
      </c>
      <c r="BE253">
        <v>12372</v>
      </c>
      <c r="BF253">
        <v>4</v>
      </c>
    </row>
    <row r="254" spans="52:58" x14ac:dyDescent="0.25">
      <c r="AZ254" t="s">
        <v>5194</v>
      </c>
      <c r="BA254" t="s">
        <v>5026</v>
      </c>
      <c r="BB254" t="s">
        <v>5016</v>
      </c>
      <c r="BC254">
        <v>172951.59</v>
      </c>
      <c r="BD254">
        <v>121066.113</v>
      </c>
      <c r="BE254">
        <v>51885.476999999999</v>
      </c>
      <c r="BF254">
        <v>7</v>
      </c>
    </row>
    <row r="255" spans="52:58" x14ac:dyDescent="0.25">
      <c r="AZ255" t="s">
        <v>5194</v>
      </c>
      <c r="BA255" t="s">
        <v>5025</v>
      </c>
      <c r="BB255" t="s">
        <v>5016</v>
      </c>
      <c r="BC255">
        <v>225233.04</v>
      </c>
      <c r="BD255">
        <v>157663.128</v>
      </c>
      <c r="BE255">
        <v>67569.911999999997</v>
      </c>
      <c r="BF255">
        <v>12</v>
      </c>
    </row>
    <row r="256" spans="52:58" x14ac:dyDescent="0.25">
      <c r="AZ256" t="s">
        <v>5184</v>
      </c>
      <c r="BA256" t="s">
        <v>5024</v>
      </c>
      <c r="BB256" t="s">
        <v>5014</v>
      </c>
      <c r="BC256">
        <v>7594</v>
      </c>
      <c r="BD256">
        <v>5315.8</v>
      </c>
      <c r="BE256">
        <v>2278.1999999999998</v>
      </c>
      <c r="BF256">
        <v>1</v>
      </c>
    </row>
    <row r="257" spans="52:58" x14ac:dyDescent="0.25">
      <c r="AZ257" t="s">
        <v>5187</v>
      </c>
      <c r="BA257" t="s">
        <v>5020</v>
      </c>
      <c r="BB257" t="s">
        <v>5016</v>
      </c>
      <c r="BC257">
        <v>199596.6</v>
      </c>
      <c r="BD257">
        <v>139717.62</v>
      </c>
      <c r="BE257">
        <v>59878.98</v>
      </c>
      <c r="BF257">
        <v>6</v>
      </c>
    </row>
    <row r="258" spans="52:58" x14ac:dyDescent="0.25">
      <c r="AZ258" t="s">
        <v>5188</v>
      </c>
      <c r="BA258" t="s">
        <v>5026</v>
      </c>
      <c r="BB258" t="s">
        <v>5016</v>
      </c>
      <c r="BC258">
        <v>87496</v>
      </c>
      <c r="BD258">
        <v>61247.199999999997</v>
      </c>
      <c r="BE258">
        <v>26248.799999999999</v>
      </c>
      <c r="BF258">
        <v>4</v>
      </c>
    </row>
    <row r="259" spans="52:58" x14ac:dyDescent="0.25">
      <c r="AZ259" t="s">
        <v>5189</v>
      </c>
      <c r="BA259" t="s">
        <v>5023</v>
      </c>
      <c r="BB259" t="s">
        <v>5017</v>
      </c>
      <c r="BC259">
        <v>331186.2</v>
      </c>
      <c r="BD259">
        <v>231830.34</v>
      </c>
      <c r="BE259">
        <v>99355.86</v>
      </c>
      <c r="BF259">
        <v>12</v>
      </c>
    </row>
    <row r="260" spans="52:58" x14ac:dyDescent="0.25">
      <c r="AZ260" t="s">
        <v>5187</v>
      </c>
      <c r="BA260" t="s">
        <v>5019</v>
      </c>
      <c r="BB260" t="s">
        <v>5016</v>
      </c>
      <c r="BC260">
        <v>96733.35</v>
      </c>
      <c r="BD260">
        <v>67713.345000000001</v>
      </c>
      <c r="BE260">
        <v>29020.005000000001</v>
      </c>
      <c r="BF260">
        <v>7</v>
      </c>
    </row>
    <row r="261" spans="52:58" x14ac:dyDescent="0.25">
      <c r="AZ261" t="s">
        <v>5185</v>
      </c>
      <c r="BA261" t="s">
        <v>5023</v>
      </c>
      <c r="BB261" t="s">
        <v>5013</v>
      </c>
      <c r="BC261">
        <v>62652.78</v>
      </c>
      <c r="BD261">
        <v>43856.946000000004</v>
      </c>
      <c r="BE261">
        <v>18795.833999999999</v>
      </c>
      <c r="BF261">
        <v>6</v>
      </c>
    </row>
    <row r="262" spans="52:58" x14ac:dyDescent="0.25">
      <c r="AZ262" t="s">
        <v>5192</v>
      </c>
      <c r="BA262" t="s">
        <v>5022</v>
      </c>
      <c r="BB262" t="s">
        <v>5015</v>
      </c>
      <c r="BC262">
        <v>19235</v>
      </c>
      <c r="BD262">
        <v>13464.5</v>
      </c>
      <c r="BE262">
        <v>5770.5</v>
      </c>
      <c r="BF262">
        <v>1</v>
      </c>
    </row>
    <row r="263" spans="52:58" x14ac:dyDescent="0.25">
      <c r="AZ263" t="s">
        <v>5194</v>
      </c>
      <c r="BA263" t="s">
        <v>5022</v>
      </c>
      <c r="BB263" t="s">
        <v>5015</v>
      </c>
      <c r="BC263">
        <v>174140.04</v>
      </c>
      <c r="BD263">
        <v>121898.02800000001</v>
      </c>
      <c r="BE263">
        <v>52242.012000000002</v>
      </c>
      <c r="BF263">
        <v>12</v>
      </c>
    </row>
    <row r="264" spans="52:58" x14ac:dyDescent="0.25">
      <c r="AZ264" t="s">
        <v>5189</v>
      </c>
      <c r="BA264" t="s">
        <v>5022</v>
      </c>
      <c r="BB264" t="s">
        <v>5014</v>
      </c>
      <c r="BC264">
        <v>45462</v>
      </c>
      <c r="BD264">
        <v>31823.4</v>
      </c>
      <c r="BE264">
        <v>13638.6</v>
      </c>
      <c r="BF264">
        <v>6</v>
      </c>
    </row>
    <row r="265" spans="52:58" x14ac:dyDescent="0.25">
      <c r="AZ265" t="s">
        <v>5185</v>
      </c>
      <c r="BA265" t="s">
        <v>5023</v>
      </c>
      <c r="BB265" t="s">
        <v>5017</v>
      </c>
      <c r="BC265">
        <v>21504</v>
      </c>
      <c r="BD265">
        <v>15052.8</v>
      </c>
      <c r="BE265">
        <v>6451.2</v>
      </c>
      <c r="BF265">
        <v>12</v>
      </c>
    </row>
    <row r="266" spans="52:58" x14ac:dyDescent="0.25">
      <c r="AZ266" t="s">
        <v>5184</v>
      </c>
      <c r="BA266" t="s">
        <v>5021</v>
      </c>
      <c r="BB266" t="s">
        <v>5016</v>
      </c>
      <c r="BC266">
        <v>77832</v>
      </c>
      <c r="BD266">
        <v>54482.400000000001</v>
      </c>
      <c r="BE266">
        <v>23349.599999999999</v>
      </c>
      <c r="BF266">
        <v>6</v>
      </c>
    </row>
    <row r="267" spans="52:58" x14ac:dyDescent="0.25">
      <c r="AZ267" t="s">
        <v>5194</v>
      </c>
      <c r="BA267" t="s">
        <v>5026</v>
      </c>
      <c r="BB267" t="s">
        <v>5014</v>
      </c>
      <c r="BC267">
        <v>63880.2</v>
      </c>
      <c r="BD267">
        <v>44716.14</v>
      </c>
      <c r="BE267">
        <v>19164.060000000001</v>
      </c>
      <c r="BF267">
        <v>4</v>
      </c>
    </row>
    <row r="268" spans="52:58" x14ac:dyDescent="0.25">
      <c r="AZ268" t="s">
        <v>5191</v>
      </c>
      <c r="BA268" t="s">
        <v>5020</v>
      </c>
      <c r="BB268" t="s">
        <v>5017</v>
      </c>
      <c r="BC268">
        <v>150631.79999999999</v>
      </c>
      <c r="BD268">
        <v>105442.26</v>
      </c>
      <c r="BE268">
        <v>45189.54</v>
      </c>
      <c r="BF268">
        <v>6</v>
      </c>
    </row>
    <row r="269" spans="52:58" x14ac:dyDescent="0.25">
      <c r="AZ269" t="s">
        <v>5186</v>
      </c>
      <c r="BA269" t="s">
        <v>5020</v>
      </c>
      <c r="BB269" t="s">
        <v>5013</v>
      </c>
      <c r="BC269">
        <v>241128</v>
      </c>
      <c r="BD269">
        <v>168789.6</v>
      </c>
      <c r="BE269">
        <v>72338.399999999994</v>
      </c>
      <c r="BF269">
        <v>9</v>
      </c>
    </row>
    <row r="270" spans="52:58" x14ac:dyDescent="0.25">
      <c r="AZ270" t="s">
        <v>5188</v>
      </c>
      <c r="BA270" t="s">
        <v>5024</v>
      </c>
      <c r="BB270" t="s">
        <v>5014</v>
      </c>
      <c r="BC270">
        <v>27553.53</v>
      </c>
      <c r="BD270">
        <v>19287.471000000001</v>
      </c>
      <c r="BE270">
        <v>8266.0589999999993</v>
      </c>
      <c r="BF270">
        <v>3</v>
      </c>
    </row>
    <row r="271" spans="52:58" x14ac:dyDescent="0.25">
      <c r="AZ271" t="s">
        <v>5186</v>
      </c>
      <c r="BA271" t="s">
        <v>5019</v>
      </c>
      <c r="BB271" t="s">
        <v>5016</v>
      </c>
      <c r="BC271">
        <v>49896</v>
      </c>
      <c r="BD271">
        <v>34927.199999999997</v>
      </c>
      <c r="BE271">
        <v>14968.8</v>
      </c>
      <c r="BF271">
        <v>12</v>
      </c>
    </row>
    <row r="272" spans="52:58" x14ac:dyDescent="0.25">
      <c r="AZ272" t="s">
        <v>5187</v>
      </c>
      <c r="BA272" t="s">
        <v>5023</v>
      </c>
      <c r="BB272" t="s">
        <v>5017</v>
      </c>
      <c r="BC272">
        <v>2384.48</v>
      </c>
      <c r="BD272">
        <v>1669.136</v>
      </c>
      <c r="BE272">
        <v>715.34400000000005</v>
      </c>
      <c r="BF272">
        <v>1</v>
      </c>
    </row>
    <row r="273" spans="52:58" x14ac:dyDescent="0.25">
      <c r="AZ273" t="s">
        <v>5194</v>
      </c>
      <c r="BA273" t="s">
        <v>5026</v>
      </c>
      <c r="BB273" t="s">
        <v>5015</v>
      </c>
      <c r="BC273">
        <v>150269.6</v>
      </c>
      <c r="BD273">
        <v>105188.72</v>
      </c>
      <c r="BE273">
        <v>45080.88</v>
      </c>
      <c r="BF273">
        <v>5</v>
      </c>
    </row>
    <row r="274" spans="52:58" x14ac:dyDescent="0.25">
      <c r="AZ274" t="s">
        <v>5185</v>
      </c>
      <c r="BA274" t="s">
        <v>5026</v>
      </c>
      <c r="BB274" t="s">
        <v>5014</v>
      </c>
      <c r="BC274">
        <v>187536.96</v>
      </c>
      <c r="BD274">
        <v>131275.872</v>
      </c>
      <c r="BE274">
        <v>56261.088000000003</v>
      </c>
      <c r="BF274">
        <v>12</v>
      </c>
    </row>
    <row r="275" spans="52:58" x14ac:dyDescent="0.25">
      <c r="AZ275" t="s">
        <v>5184</v>
      </c>
      <c r="BA275" t="s">
        <v>5020</v>
      </c>
      <c r="BB275" t="s">
        <v>5017</v>
      </c>
      <c r="BC275">
        <v>203604</v>
      </c>
      <c r="BD275">
        <v>142522.79999999999</v>
      </c>
      <c r="BE275">
        <v>61081.2</v>
      </c>
      <c r="BF275">
        <v>6</v>
      </c>
    </row>
    <row r="276" spans="52:58" x14ac:dyDescent="0.25">
      <c r="AZ276" t="s">
        <v>5187</v>
      </c>
      <c r="BA276" t="s">
        <v>5026</v>
      </c>
      <c r="BB276" t="s">
        <v>5015</v>
      </c>
      <c r="BC276">
        <v>170760.7</v>
      </c>
      <c r="BD276">
        <v>119532.49</v>
      </c>
      <c r="BE276">
        <v>51228.21</v>
      </c>
      <c r="BF276">
        <v>5</v>
      </c>
    </row>
    <row r="277" spans="52:58" x14ac:dyDescent="0.25">
      <c r="AZ277" t="s">
        <v>5193</v>
      </c>
      <c r="BA277" t="s">
        <v>5020</v>
      </c>
      <c r="BB277" t="s">
        <v>5017</v>
      </c>
      <c r="BC277">
        <v>35226</v>
      </c>
      <c r="BD277">
        <v>24658.2</v>
      </c>
      <c r="BE277">
        <v>10567.8</v>
      </c>
      <c r="BF277">
        <v>3</v>
      </c>
    </row>
    <row r="278" spans="52:58" x14ac:dyDescent="0.25">
      <c r="AZ278" t="s">
        <v>5194</v>
      </c>
      <c r="BA278" t="s">
        <v>5021</v>
      </c>
      <c r="BB278" t="s">
        <v>5013</v>
      </c>
      <c r="BC278">
        <v>313544</v>
      </c>
      <c r="BD278">
        <v>219480.8</v>
      </c>
      <c r="BE278">
        <v>94063.2</v>
      </c>
      <c r="BF278">
        <v>11</v>
      </c>
    </row>
    <row r="279" spans="52:58" x14ac:dyDescent="0.25">
      <c r="AZ279" t="s">
        <v>5192</v>
      </c>
      <c r="BA279" t="s">
        <v>5024</v>
      </c>
      <c r="BB279" t="s">
        <v>5015</v>
      </c>
      <c r="BC279">
        <v>58581.36</v>
      </c>
      <c r="BD279">
        <v>41006.951999999997</v>
      </c>
      <c r="BE279">
        <v>17574.407999999999</v>
      </c>
      <c r="BF279">
        <v>8</v>
      </c>
    </row>
    <row r="280" spans="52:58" x14ac:dyDescent="0.25">
      <c r="AZ280" t="s">
        <v>5184</v>
      </c>
      <c r="BA280" t="s">
        <v>5020</v>
      </c>
      <c r="BB280" t="s">
        <v>5014</v>
      </c>
      <c r="BC280">
        <v>77219.960000000006</v>
      </c>
      <c r="BD280">
        <v>54053.972000000002</v>
      </c>
      <c r="BE280">
        <v>23165.988000000001</v>
      </c>
      <c r="BF280">
        <v>4</v>
      </c>
    </row>
    <row r="281" spans="52:58" x14ac:dyDescent="0.25">
      <c r="AZ281" t="s">
        <v>5190</v>
      </c>
      <c r="BA281" t="s">
        <v>5022</v>
      </c>
      <c r="BB281" t="s">
        <v>5013</v>
      </c>
      <c r="BC281">
        <v>243287.2</v>
      </c>
      <c r="BD281">
        <v>170301.04</v>
      </c>
      <c r="BE281">
        <v>72986.16</v>
      </c>
      <c r="BF281">
        <v>10</v>
      </c>
    </row>
    <row r="282" spans="52:58" x14ac:dyDescent="0.25">
      <c r="AZ282" t="s">
        <v>5194</v>
      </c>
      <c r="BA282" t="s">
        <v>5025</v>
      </c>
      <c r="BB282" t="s">
        <v>5014</v>
      </c>
      <c r="BC282">
        <v>48311.12</v>
      </c>
      <c r="BD282">
        <v>33817.784</v>
      </c>
      <c r="BE282">
        <v>14493.335999999999</v>
      </c>
      <c r="BF282">
        <v>8</v>
      </c>
    </row>
    <row r="283" spans="52:58" x14ac:dyDescent="0.25">
      <c r="AZ283" t="s">
        <v>5194</v>
      </c>
      <c r="BA283" t="s">
        <v>5026</v>
      </c>
      <c r="BB283" t="s">
        <v>5013</v>
      </c>
      <c r="BC283">
        <v>130569.60000000001</v>
      </c>
      <c r="BD283">
        <v>91398.720000000001</v>
      </c>
      <c r="BE283">
        <v>39170.879999999997</v>
      </c>
      <c r="BF283">
        <v>4</v>
      </c>
    </row>
    <row r="284" spans="52:58" x14ac:dyDescent="0.25">
      <c r="AZ284" t="s">
        <v>5183</v>
      </c>
      <c r="BA284" t="s">
        <v>5023</v>
      </c>
      <c r="BB284" t="s">
        <v>5016</v>
      </c>
      <c r="BC284">
        <v>137060.04</v>
      </c>
      <c r="BD284">
        <v>95942.028000000006</v>
      </c>
      <c r="BE284">
        <v>41118.012000000002</v>
      </c>
      <c r="BF284">
        <v>6</v>
      </c>
    </row>
    <row r="285" spans="52:58" x14ac:dyDescent="0.25">
      <c r="AZ285" t="s">
        <v>5195</v>
      </c>
      <c r="BA285" t="s">
        <v>5023</v>
      </c>
      <c r="BB285" t="s">
        <v>5016</v>
      </c>
      <c r="BC285">
        <v>153783</v>
      </c>
      <c r="BD285">
        <v>107648.1</v>
      </c>
      <c r="BE285">
        <v>46134.9</v>
      </c>
      <c r="BF285">
        <v>7</v>
      </c>
    </row>
    <row r="286" spans="52:58" x14ac:dyDescent="0.25">
      <c r="AZ286" t="s">
        <v>5183</v>
      </c>
      <c r="BA286" t="s">
        <v>5020</v>
      </c>
      <c r="BB286" t="s">
        <v>5016</v>
      </c>
      <c r="BC286">
        <v>21255.3</v>
      </c>
      <c r="BD286">
        <v>14878.71</v>
      </c>
      <c r="BE286">
        <v>6376.59</v>
      </c>
      <c r="BF286">
        <v>3</v>
      </c>
    </row>
    <row r="287" spans="52:58" x14ac:dyDescent="0.25">
      <c r="AZ287" t="s">
        <v>5184</v>
      </c>
      <c r="BA287" t="s">
        <v>5022</v>
      </c>
      <c r="BB287" t="s">
        <v>5013</v>
      </c>
      <c r="BC287">
        <v>93390</v>
      </c>
      <c r="BD287">
        <v>65373</v>
      </c>
      <c r="BE287">
        <v>28017</v>
      </c>
      <c r="BF287">
        <v>6</v>
      </c>
    </row>
    <row r="288" spans="52:58" x14ac:dyDescent="0.25">
      <c r="AZ288" t="s">
        <v>5185</v>
      </c>
      <c r="BA288" t="s">
        <v>5025</v>
      </c>
      <c r="BB288" t="s">
        <v>5017</v>
      </c>
      <c r="BC288">
        <v>58682.8</v>
      </c>
      <c r="BD288">
        <v>41077.96</v>
      </c>
      <c r="BE288">
        <v>17604.84</v>
      </c>
      <c r="BF288">
        <v>4</v>
      </c>
    </row>
    <row r="289" spans="52:58" x14ac:dyDescent="0.25">
      <c r="AZ289" t="s">
        <v>5186</v>
      </c>
      <c r="BA289" t="s">
        <v>5024</v>
      </c>
      <c r="BB289" t="s">
        <v>5017</v>
      </c>
      <c r="BC289">
        <v>205605</v>
      </c>
      <c r="BD289">
        <v>143923.5</v>
      </c>
      <c r="BE289">
        <v>61681.5</v>
      </c>
      <c r="BF289">
        <v>9</v>
      </c>
    </row>
    <row r="290" spans="52:58" x14ac:dyDescent="0.25">
      <c r="AZ290" t="s">
        <v>5187</v>
      </c>
      <c r="BA290" t="s">
        <v>5021</v>
      </c>
      <c r="BB290" t="s">
        <v>5015</v>
      </c>
      <c r="BC290">
        <v>338195</v>
      </c>
      <c r="BD290">
        <v>236736.5</v>
      </c>
      <c r="BE290">
        <v>101458.5</v>
      </c>
      <c r="BF290">
        <v>11</v>
      </c>
    </row>
    <row r="291" spans="52:58" x14ac:dyDescent="0.25">
      <c r="AZ291" t="s">
        <v>5188</v>
      </c>
      <c r="BA291" t="s">
        <v>5022</v>
      </c>
      <c r="BB291" t="s">
        <v>5017</v>
      </c>
      <c r="BC291">
        <v>275234.3</v>
      </c>
      <c r="BD291">
        <v>192664.01</v>
      </c>
      <c r="BE291">
        <v>82570.289999999994</v>
      </c>
      <c r="BF291">
        <v>11</v>
      </c>
    </row>
    <row r="292" spans="52:58" x14ac:dyDescent="0.25">
      <c r="AZ292" t="s">
        <v>5189</v>
      </c>
      <c r="BA292" t="s">
        <v>5024</v>
      </c>
      <c r="BB292" t="s">
        <v>5015</v>
      </c>
      <c r="BC292">
        <v>40544</v>
      </c>
      <c r="BD292">
        <v>28380.799999999999</v>
      </c>
      <c r="BE292">
        <v>12163.2</v>
      </c>
      <c r="BF292">
        <v>2</v>
      </c>
    </row>
    <row r="293" spans="52:58" x14ac:dyDescent="0.25">
      <c r="AZ293" t="s">
        <v>5183</v>
      </c>
      <c r="BA293" t="s">
        <v>5021</v>
      </c>
      <c r="BB293" t="s">
        <v>5015</v>
      </c>
      <c r="BC293">
        <v>364089.59999999998</v>
      </c>
      <c r="BD293">
        <v>254862.72</v>
      </c>
      <c r="BE293">
        <v>109226.88</v>
      </c>
      <c r="BF293">
        <v>12</v>
      </c>
    </row>
    <row r="294" spans="52:58" x14ac:dyDescent="0.25">
      <c r="AZ294" t="s">
        <v>5188</v>
      </c>
      <c r="BA294" t="s">
        <v>5022</v>
      </c>
      <c r="BB294" t="s">
        <v>5016</v>
      </c>
      <c r="BC294">
        <v>59772</v>
      </c>
      <c r="BD294">
        <v>41840.400000000001</v>
      </c>
      <c r="BE294">
        <v>17931.599999999999</v>
      </c>
      <c r="BF294">
        <v>4</v>
      </c>
    </row>
    <row r="295" spans="52:58" x14ac:dyDescent="0.25">
      <c r="AZ295" t="s">
        <v>5190</v>
      </c>
      <c r="BA295" t="s">
        <v>5024</v>
      </c>
      <c r="BB295" t="s">
        <v>5015</v>
      </c>
      <c r="BC295">
        <v>198733.6</v>
      </c>
      <c r="BD295">
        <v>139113.51999999999</v>
      </c>
      <c r="BE295">
        <v>59620.08</v>
      </c>
      <c r="BF295">
        <v>10</v>
      </c>
    </row>
    <row r="296" spans="52:58" x14ac:dyDescent="0.25">
      <c r="AZ296" t="s">
        <v>5184</v>
      </c>
      <c r="BA296" t="s">
        <v>5025</v>
      </c>
      <c r="BB296" t="s">
        <v>5014</v>
      </c>
      <c r="BC296">
        <v>34431</v>
      </c>
      <c r="BD296">
        <v>24101.7</v>
      </c>
      <c r="BE296">
        <v>10329.299999999999</v>
      </c>
      <c r="BF296">
        <v>6</v>
      </c>
    </row>
    <row r="297" spans="52:58" x14ac:dyDescent="0.25">
      <c r="AZ297" t="s">
        <v>5190</v>
      </c>
      <c r="BA297" t="s">
        <v>5019</v>
      </c>
      <c r="BB297" t="s">
        <v>5015</v>
      </c>
      <c r="BC297">
        <v>44059.68</v>
      </c>
      <c r="BD297">
        <v>30841.776000000002</v>
      </c>
      <c r="BE297">
        <v>13217.904</v>
      </c>
      <c r="BF297">
        <v>4</v>
      </c>
    </row>
    <row r="298" spans="52:58" x14ac:dyDescent="0.25">
      <c r="AZ298" t="s">
        <v>5191</v>
      </c>
      <c r="BA298" t="s">
        <v>5025</v>
      </c>
      <c r="BB298" t="s">
        <v>5014</v>
      </c>
      <c r="BC298">
        <v>131145.60000000001</v>
      </c>
      <c r="BD298">
        <v>91801.919999999998</v>
      </c>
      <c r="BE298">
        <v>39343.68</v>
      </c>
      <c r="BF298">
        <v>8</v>
      </c>
    </row>
    <row r="299" spans="52:58" x14ac:dyDescent="0.25">
      <c r="AZ299" t="s">
        <v>5190</v>
      </c>
      <c r="BA299" t="s">
        <v>5020</v>
      </c>
      <c r="BB299" t="s">
        <v>5013</v>
      </c>
      <c r="BC299">
        <v>107437.36</v>
      </c>
      <c r="BD299">
        <v>75206.152000000002</v>
      </c>
      <c r="BE299">
        <v>32231.207999999999</v>
      </c>
      <c r="BF299">
        <v>4</v>
      </c>
    </row>
    <row r="300" spans="52:58" x14ac:dyDescent="0.25">
      <c r="AZ300" t="s">
        <v>5187</v>
      </c>
      <c r="BA300" t="s">
        <v>5024</v>
      </c>
      <c r="BB300" t="s">
        <v>5016</v>
      </c>
      <c r="BC300">
        <v>55732.6</v>
      </c>
      <c r="BD300">
        <v>39012.82</v>
      </c>
      <c r="BE300">
        <v>16719.78</v>
      </c>
      <c r="BF300">
        <v>7</v>
      </c>
    </row>
    <row r="301" spans="52:58" x14ac:dyDescent="0.25">
      <c r="AZ301" t="s">
        <v>5192</v>
      </c>
      <c r="BA301" t="s">
        <v>5025</v>
      </c>
      <c r="BB301" t="s">
        <v>5015</v>
      </c>
      <c r="BC301">
        <v>49308.480000000003</v>
      </c>
      <c r="BD301">
        <v>34515.936000000002</v>
      </c>
      <c r="BE301">
        <v>14792.544</v>
      </c>
      <c r="BF301">
        <v>2</v>
      </c>
    </row>
    <row r="302" spans="52:58" x14ac:dyDescent="0.25">
      <c r="AZ302" t="s">
        <v>5193</v>
      </c>
      <c r="BA302" t="s">
        <v>5019</v>
      </c>
      <c r="BB302" t="s">
        <v>5014</v>
      </c>
      <c r="BC302">
        <v>110310</v>
      </c>
      <c r="BD302">
        <v>77217</v>
      </c>
      <c r="BE302">
        <v>33093</v>
      </c>
      <c r="BF302">
        <v>5</v>
      </c>
    </row>
    <row r="303" spans="52:58" x14ac:dyDescent="0.25">
      <c r="AZ303" t="s">
        <v>5192</v>
      </c>
      <c r="BA303" t="s">
        <v>5024</v>
      </c>
      <c r="BB303" t="s">
        <v>5014</v>
      </c>
      <c r="BC303">
        <v>34096.980000000003</v>
      </c>
      <c r="BD303">
        <v>23867.885999999999</v>
      </c>
      <c r="BE303">
        <v>10229.093999999999</v>
      </c>
      <c r="BF303">
        <v>2</v>
      </c>
    </row>
    <row r="304" spans="52:58" x14ac:dyDescent="0.25">
      <c r="AZ304" t="s">
        <v>5185</v>
      </c>
      <c r="BA304" t="s">
        <v>5025</v>
      </c>
      <c r="BB304" t="s">
        <v>5017</v>
      </c>
      <c r="BC304">
        <v>34350.5</v>
      </c>
      <c r="BD304">
        <v>24045.35</v>
      </c>
      <c r="BE304">
        <v>10305.15</v>
      </c>
      <c r="BF304">
        <v>5</v>
      </c>
    </row>
    <row r="305" spans="52:58" x14ac:dyDescent="0.25">
      <c r="AZ305" t="s">
        <v>5184</v>
      </c>
      <c r="BA305" t="s">
        <v>5025</v>
      </c>
      <c r="BB305" t="s">
        <v>5017</v>
      </c>
      <c r="BC305">
        <v>146473.60000000001</v>
      </c>
      <c r="BD305">
        <v>102531.52</v>
      </c>
      <c r="BE305">
        <v>43942.080000000002</v>
      </c>
      <c r="BF305">
        <v>7</v>
      </c>
    </row>
    <row r="306" spans="52:58" x14ac:dyDescent="0.25">
      <c r="AZ306" t="s">
        <v>5186</v>
      </c>
      <c r="BA306" t="s">
        <v>5023</v>
      </c>
      <c r="BB306" t="s">
        <v>5014</v>
      </c>
      <c r="BC306">
        <v>68944</v>
      </c>
      <c r="BD306">
        <v>48260.800000000003</v>
      </c>
      <c r="BE306">
        <v>20683.2</v>
      </c>
      <c r="BF306">
        <v>4</v>
      </c>
    </row>
    <row r="307" spans="52:58" x14ac:dyDescent="0.25">
      <c r="AZ307" t="s">
        <v>5192</v>
      </c>
      <c r="BA307" t="s">
        <v>5022</v>
      </c>
      <c r="BB307" t="s">
        <v>5013</v>
      </c>
      <c r="BC307">
        <v>37835</v>
      </c>
      <c r="BD307">
        <v>26484.5</v>
      </c>
      <c r="BE307">
        <v>11350.5</v>
      </c>
      <c r="BF307">
        <v>7</v>
      </c>
    </row>
    <row r="308" spans="52:58" x14ac:dyDescent="0.25">
      <c r="AZ308" t="s">
        <v>5192</v>
      </c>
      <c r="BA308" t="s">
        <v>5024</v>
      </c>
      <c r="BB308" t="s">
        <v>5014</v>
      </c>
      <c r="BC308">
        <v>105828</v>
      </c>
      <c r="BD308">
        <v>74079.600000000006</v>
      </c>
      <c r="BE308">
        <v>31748.400000000001</v>
      </c>
      <c r="BF308">
        <v>6</v>
      </c>
    </row>
    <row r="309" spans="52:58" x14ac:dyDescent="0.25">
      <c r="AZ309" t="s">
        <v>5183</v>
      </c>
      <c r="BA309" t="s">
        <v>5021</v>
      </c>
      <c r="BB309" t="s">
        <v>5014</v>
      </c>
      <c r="BC309">
        <v>280713.59999999998</v>
      </c>
      <c r="BD309">
        <v>196499.52</v>
      </c>
      <c r="BE309">
        <v>84214.080000000002</v>
      </c>
      <c r="BF309">
        <v>9</v>
      </c>
    </row>
    <row r="310" spans="52:58" x14ac:dyDescent="0.25">
      <c r="AZ310" t="s">
        <v>5191</v>
      </c>
      <c r="BA310" t="s">
        <v>5019</v>
      </c>
      <c r="BB310" t="s">
        <v>5013</v>
      </c>
      <c r="BC310">
        <v>257884</v>
      </c>
      <c r="BD310">
        <v>180518.8</v>
      </c>
      <c r="BE310">
        <v>77365.2</v>
      </c>
      <c r="BF310">
        <v>11</v>
      </c>
    </row>
    <row r="311" spans="52:58" x14ac:dyDescent="0.25">
      <c r="AZ311" t="s">
        <v>5186</v>
      </c>
      <c r="BA311" t="s">
        <v>5023</v>
      </c>
      <c r="BB311" t="s">
        <v>5017</v>
      </c>
      <c r="BC311">
        <v>101159.03999999999</v>
      </c>
      <c r="BD311">
        <v>70811.327999999994</v>
      </c>
      <c r="BE311">
        <v>30347.712</v>
      </c>
      <c r="BF311">
        <v>4</v>
      </c>
    </row>
    <row r="312" spans="52:58" x14ac:dyDescent="0.25">
      <c r="AZ312" t="s">
        <v>5193</v>
      </c>
      <c r="BA312" t="s">
        <v>5019</v>
      </c>
      <c r="BB312" t="s">
        <v>5014</v>
      </c>
      <c r="BC312">
        <v>28916</v>
      </c>
      <c r="BD312">
        <v>20241.2</v>
      </c>
      <c r="BE312">
        <v>8674.7999999999993</v>
      </c>
      <c r="BF312">
        <v>1</v>
      </c>
    </row>
    <row r="313" spans="52:58" x14ac:dyDescent="0.25">
      <c r="AZ313" t="s">
        <v>5186</v>
      </c>
      <c r="BA313" t="s">
        <v>5026</v>
      </c>
      <c r="BB313" t="s">
        <v>5013</v>
      </c>
      <c r="BC313">
        <v>93755.199999999997</v>
      </c>
      <c r="BD313">
        <v>65628.639999999999</v>
      </c>
      <c r="BE313">
        <v>28126.560000000001</v>
      </c>
      <c r="BF313">
        <v>11</v>
      </c>
    </row>
    <row r="314" spans="52:58" x14ac:dyDescent="0.25">
      <c r="AZ314" t="s">
        <v>5190</v>
      </c>
      <c r="BA314" t="s">
        <v>5021</v>
      </c>
      <c r="BB314" t="s">
        <v>5016</v>
      </c>
      <c r="BC314">
        <v>78531.12</v>
      </c>
      <c r="BD314">
        <v>54971.784</v>
      </c>
      <c r="BE314">
        <v>23559.335999999999</v>
      </c>
      <c r="BF314">
        <v>6</v>
      </c>
    </row>
    <row r="315" spans="52:58" x14ac:dyDescent="0.25">
      <c r="AZ315" t="s">
        <v>5185</v>
      </c>
      <c r="BA315" t="s">
        <v>5024</v>
      </c>
      <c r="BB315" t="s">
        <v>5017</v>
      </c>
      <c r="BC315">
        <v>166752.35999999999</v>
      </c>
      <c r="BD315">
        <v>116726.652</v>
      </c>
      <c r="BE315">
        <v>50025.707999999999</v>
      </c>
      <c r="BF315">
        <v>6</v>
      </c>
    </row>
    <row r="316" spans="52:58" x14ac:dyDescent="0.25">
      <c r="AZ316" t="s">
        <v>5185</v>
      </c>
      <c r="BA316" t="s">
        <v>5024</v>
      </c>
      <c r="BB316" t="s">
        <v>5016</v>
      </c>
      <c r="BC316">
        <v>94201.74</v>
      </c>
      <c r="BD316">
        <v>65941.217999999993</v>
      </c>
      <c r="BE316">
        <v>28260.522000000001</v>
      </c>
      <c r="BF316">
        <v>3</v>
      </c>
    </row>
    <row r="317" spans="52:58" x14ac:dyDescent="0.25">
      <c r="AZ317" t="s">
        <v>5187</v>
      </c>
      <c r="BA317" t="s">
        <v>5020</v>
      </c>
      <c r="BB317" t="s">
        <v>5017</v>
      </c>
      <c r="BC317">
        <v>94438</v>
      </c>
      <c r="BD317">
        <v>66106.600000000006</v>
      </c>
      <c r="BE317">
        <v>28331.4</v>
      </c>
      <c r="BF317">
        <v>10</v>
      </c>
    </row>
    <row r="318" spans="52:58" x14ac:dyDescent="0.25">
      <c r="AZ318" t="s">
        <v>5189</v>
      </c>
      <c r="BA318" t="s">
        <v>5025</v>
      </c>
      <c r="BB318" t="s">
        <v>5015</v>
      </c>
      <c r="BC318">
        <v>235272.6</v>
      </c>
      <c r="BD318">
        <v>164690.82</v>
      </c>
      <c r="BE318">
        <v>70581.78</v>
      </c>
      <c r="BF318">
        <v>9</v>
      </c>
    </row>
    <row r="319" spans="52:58" x14ac:dyDescent="0.25">
      <c r="AZ319" t="s">
        <v>5187</v>
      </c>
      <c r="BA319" t="s">
        <v>5022</v>
      </c>
      <c r="BB319" t="s">
        <v>5014</v>
      </c>
      <c r="BC319">
        <v>386868.13</v>
      </c>
      <c r="BD319">
        <v>270807.69099999999</v>
      </c>
      <c r="BE319">
        <v>116060.439</v>
      </c>
      <c r="BF319">
        <v>11</v>
      </c>
    </row>
    <row r="320" spans="52:58" x14ac:dyDescent="0.25">
      <c r="AZ320" t="s">
        <v>5186</v>
      </c>
      <c r="BA320" t="s">
        <v>5021</v>
      </c>
      <c r="BB320" t="s">
        <v>5013</v>
      </c>
      <c r="BC320">
        <v>7590.21</v>
      </c>
      <c r="BD320">
        <v>5313.1469999999999</v>
      </c>
      <c r="BE320">
        <v>2277.0630000000001</v>
      </c>
      <c r="BF320">
        <v>3</v>
      </c>
    </row>
    <row r="321" spans="52:58" x14ac:dyDescent="0.25">
      <c r="AZ321" t="s">
        <v>5186</v>
      </c>
      <c r="BA321" t="s">
        <v>5020</v>
      </c>
      <c r="BB321" t="s">
        <v>5013</v>
      </c>
      <c r="BC321">
        <v>287679.92</v>
      </c>
      <c r="BD321">
        <v>201375.94399999999</v>
      </c>
      <c r="BE321">
        <v>86303.975999999995</v>
      </c>
      <c r="BF321">
        <v>11</v>
      </c>
    </row>
    <row r="322" spans="52:58" x14ac:dyDescent="0.25">
      <c r="AZ322" t="s">
        <v>5188</v>
      </c>
      <c r="BA322" t="s">
        <v>5021</v>
      </c>
      <c r="BB322" t="s">
        <v>5017</v>
      </c>
      <c r="BC322">
        <v>86597.28</v>
      </c>
      <c r="BD322">
        <v>60618.095999999998</v>
      </c>
      <c r="BE322">
        <v>25979.184000000001</v>
      </c>
      <c r="BF322">
        <v>3</v>
      </c>
    </row>
    <row r="323" spans="52:58" x14ac:dyDescent="0.25">
      <c r="AZ323" t="s">
        <v>5193</v>
      </c>
      <c r="BA323" t="s">
        <v>5021</v>
      </c>
      <c r="BB323" t="s">
        <v>5013</v>
      </c>
      <c r="BC323">
        <v>124623.03</v>
      </c>
      <c r="BD323">
        <v>87236.120999999999</v>
      </c>
      <c r="BE323">
        <v>37386.909</v>
      </c>
      <c r="BF323">
        <v>7</v>
      </c>
    </row>
    <row r="324" spans="52:58" x14ac:dyDescent="0.25">
      <c r="AZ324" t="s">
        <v>5188</v>
      </c>
      <c r="BA324" t="s">
        <v>5025</v>
      </c>
      <c r="BB324" t="s">
        <v>5014</v>
      </c>
      <c r="BC324">
        <v>6750</v>
      </c>
      <c r="BD324">
        <v>4725</v>
      </c>
      <c r="BE324">
        <v>2025</v>
      </c>
      <c r="BF324">
        <v>1</v>
      </c>
    </row>
    <row r="325" spans="52:58" x14ac:dyDescent="0.25">
      <c r="AZ325" t="s">
        <v>5194</v>
      </c>
      <c r="BA325" t="s">
        <v>5023</v>
      </c>
      <c r="BB325" t="s">
        <v>5015</v>
      </c>
      <c r="BC325">
        <v>279847.67999999999</v>
      </c>
      <c r="BD325">
        <v>195893.37599999999</v>
      </c>
      <c r="BE325">
        <v>83954.304000000004</v>
      </c>
      <c r="BF325">
        <v>12</v>
      </c>
    </row>
    <row r="326" spans="52:58" x14ac:dyDescent="0.25">
      <c r="AZ326" t="s">
        <v>5194</v>
      </c>
      <c r="BA326" t="s">
        <v>5023</v>
      </c>
      <c r="BB326" t="s">
        <v>5016</v>
      </c>
      <c r="BC326">
        <v>69871.08</v>
      </c>
      <c r="BD326">
        <v>48909.756000000001</v>
      </c>
      <c r="BE326">
        <v>20961.324000000001</v>
      </c>
      <c r="BF326">
        <v>4</v>
      </c>
    </row>
    <row r="327" spans="52:58" x14ac:dyDescent="0.25">
      <c r="AZ327" t="s">
        <v>5184</v>
      </c>
      <c r="BA327" t="s">
        <v>5025</v>
      </c>
      <c r="BB327" t="s">
        <v>5014</v>
      </c>
      <c r="BC327">
        <v>241056</v>
      </c>
      <c r="BD327">
        <v>168739.20000000001</v>
      </c>
      <c r="BE327">
        <v>72316.800000000003</v>
      </c>
      <c r="BF327">
        <v>10</v>
      </c>
    </row>
    <row r="328" spans="52:58" x14ac:dyDescent="0.25">
      <c r="AZ328" t="s">
        <v>5187</v>
      </c>
      <c r="BA328" t="s">
        <v>5023</v>
      </c>
      <c r="BB328" t="s">
        <v>5015</v>
      </c>
      <c r="BC328">
        <v>287953.91999999998</v>
      </c>
      <c r="BD328">
        <v>201567.74400000001</v>
      </c>
      <c r="BE328">
        <v>86386.176000000007</v>
      </c>
      <c r="BF328">
        <v>8</v>
      </c>
    </row>
    <row r="329" spans="52:58" x14ac:dyDescent="0.25">
      <c r="AZ329" t="s">
        <v>5188</v>
      </c>
      <c r="BA329" t="s">
        <v>5022</v>
      </c>
      <c r="BB329" t="s">
        <v>5013</v>
      </c>
      <c r="BC329">
        <v>75895.61</v>
      </c>
      <c r="BD329">
        <v>53126.927000000003</v>
      </c>
      <c r="BE329">
        <v>22768.683000000001</v>
      </c>
      <c r="BF329">
        <v>7</v>
      </c>
    </row>
    <row r="330" spans="52:58" x14ac:dyDescent="0.25">
      <c r="AZ330" t="s">
        <v>5189</v>
      </c>
      <c r="BA330" t="s">
        <v>5023</v>
      </c>
      <c r="BB330" t="s">
        <v>5017</v>
      </c>
      <c r="BC330">
        <v>22161.599999999999</v>
      </c>
      <c r="BD330">
        <v>15513.12</v>
      </c>
      <c r="BE330">
        <v>6648.48</v>
      </c>
      <c r="BF330">
        <v>6</v>
      </c>
    </row>
    <row r="331" spans="52:58" x14ac:dyDescent="0.25">
      <c r="AZ331" t="s">
        <v>5187</v>
      </c>
      <c r="BA331" t="s">
        <v>5026</v>
      </c>
      <c r="BB331" t="s">
        <v>5017</v>
      </c>
      <c r="BC331">
        <v>145908</v>
      </c>
      <c r="BD331">
        <v>102135.6</v>
      </c>
      <c r="BE331">
        <v>43772.4</v>
      </c>
      <c r="BF331">
        <v>6</v>
      </c>
    </row>
    <row r="332" spans="52:58" x14ac:dyDescent="0.25">
      <c r="AZ332" t="s">
        <v>5185</v>
      </c>
      <c r="BA332" t="s">
        <v>5024</v>
      </c>
      <c r="BB332" t="s">
        <v>5016</v>
      </c>
      <c r="BC332">
        <v>74939.34</v>
      </c>
      <c r="BD332">
        <v>52457.538</v>
      </c>
      <c r="BE332">
        <v>22481.802</v>
      </c>
      <c r="BF332">
        <v>6</v>
      </c>
    </row>
    <row r="333" spans="52:58" x14ac:dyDescent="0.25">
      <c r="AZ333" t="s">
        <v>5192</v>
      </c>
      <c r="BA333" t="s">
        <v>5020</v>
      </c>
      <c r="BB333" t="s">
        <v>5014</v>
      </c>
      <c r="BC333">
        <v>35497</v>
      </c>
      <c r="BD333">
        <v>24847.9</v>
      </c>
      <c r="BE333">
        <v>10649.1</v>
      </c>
      <c r="BF333">
        <v>11</v>
      </c>
    </row>
    <row r="334" spans="52:58" x14ac:dyDescent="0.25">
      <c r="AZ334" t="s">
        <v>5194</v>
      </c>
      <c r="BA334" t="s">
        <v>5019</v>
      </c>
      <c r="BB334" t="s">
        <v>5017</v>
      </c>
      <c r="BC334">
        <v>91392</v>
      </c>
      <c r="BD334">
        <v>63974.400000000001</v>
      </c>
      <c r="BE334">
        <v>27417.599999999999</v>
      </c>
      <c r="BF334">
        <v>12</v>
      </c>
    </row>
    <row r="335" spans="52:58" x14ac:dyDescent="0.25">
      <c r="AZ335" t="s">
        <v>5189</v>
      </c>
      <c r="BA335" t="s">
        <v>5020</v>
      </c>
      <c r="BB335" t="s">
        <v>5014</v>
      </c>
      <c r="BC335">
        <v>159944.4</v>
      </c>
      <c r="BD335">
        <v>111961.08</v>
      </c>
      <c r="BE335">
        <v>47983.32</v>
      </c>
      <c r="BF335">
        <v>12</v>
      </c>
    </row>
    <row r="336" spans="52:58" x14ac:dyDescent="0.25">
      <c r="AZ336" t="s">
        <v>5185</v>
      </c>
      <c r="BA336" t="s">
        <v>5025</v>
      </c>
      <c r="BB336" t="s">
        <v>5014</v>
      </c>
      <c r="BC336">
        <v>111636</v>
      </c>
      <c r="BD336">
        <v>78145.2</v>
      </c>
      <c r="BE336">
        <v>33490.800000000003</v>
      </c>
      <c r="BF336">
        <v>5</v>
      </c>
    </row>
    <row r="337" spans="52:58" x14ac:dyDescent="0.25">
      <c r="AZ337" t="s">
        <v>5184</v>
      </c>
      <c r="BA337" t="s">
        <v>5023</v>
      </c>
      <c r="BB337" t="s">
        <v>5017</v>
      </c>
      <c r="BC337">
        <v>47016.27</v>
      </c>
      <c r="BD337">
        <v>32911.389000000003</v>
      </c>
      <c r="BE337">
        <v>14104.880999999999</v>
      </c>
      <c r="BF337">
        <v>7</v>
      </c>
    </row>
    <row r="338" spans="52:58" x14ac:dyDescent="0.25">
      <c r="AZ338" t="s">
        <v>5194</v>
      </c>
      <c r="BA338" t="s">
        <v>5023</v>
      </c>
      <c r="BB338" t="s">
        <v>5014</v>
      </c>
      <c r="BC338">
        <v>231848.05</v>
      </c>
      <c r="BD338">
        <v>162293.63500000001</v>
      </c>
      <c r="BE338">
        <v>69554.414999999994</v>
      </c>
      <c r="BF338">
        <v>7</v>
      </c>
    </row>
    <row r="339" spans="52:58" x14ac:dyDescent="0.25">
      <c r="AZ339" t="s">
        <v>5191</v>
      </c>
      <c r="BA339" t="s">
        <v>5019</v>
      </c>
      <c r="BB339" t="s">
        <v>5016</v>
      </c>
      <c r="BC339">
        <v>153781.20000000001</v>
      </c>
      <c r="BD339">
        <v>107646.84</v>
      </c>
      <c r="BE339">
        <v>46134.36</v>
      </c>
      <c r="BF339">
        <v>5</v>
      </c>
    </row>
    <row r="340" spans="52:58" x14ac:dyDescent="0.25">
      <c r="AZ340" t="s">
        <v>5186</v>
      </c>
      <c r="BA340" t="s">
        <v>5026</v>
      </c>
      <c r="BB340" t="s">
        <v>5013</v>
      </c>
      <c r="BC340">
        <v>60552</v>
      </c>
      <c r="BD340">
        <v>42386.400000000001</v>
      </c>
      <c r="BE340">
        <v>18165.599999999999</v>
      </c>
      <c r="BF340">
        <v>6</v>
      </c>
    </row>
    <row r="341" spans="52:58" x14ac:dyDescent="0.25">
      <c r="AZ341" t="s">
        <v>5188</v>
      </c>
      <c r="BA341" t="s">
        <v>5020</v>
      </c>
      <c r="BB341" t="s">
        <v>5017</v>
      </c>
      <c r="BC341">
        <v>137709.6</v>
      </c>
      <c r="BD341">
        <v>96396.72</v>
      </c>
      <c r="BE341">
        <v>41312.879999999997</v>
      </c>
      <c r="BF341">
        <v>7</v>
      </c>
    </row>
    <row r="342" spans="52:58" x14ac:dyDescent="0.25">
      <c r="AZ342" t="s">
        <v>5186</v>
      </c>
      <c r="BA342" t="s">
        <v>5019</v>
      </c>
      <c r="BB342" t="s">
        <v>5015</v>
      </c>
      <c r="BC342">
        <v>259008</v>
      </c>
      <c r="BD342">
        <v>181305.60000000001</v>
      </c>
      <c r="BE342">
        <v>77702.399999999994</v>
      </c>
      <c r="BF342">
        <v>8</v>
      </c>
    </row>
    <row r="343" spans="52:58" x14ac:dyDescent="0.25">
      <c r="AZ343" t="s">
        <v>5187</v>
      </c>
      <c r="BA343" t="s">
        <v>5024</v>
      </c>
      <c r="BB343" t="s">
        <v>5017</v>
      </c>
      <c r="BC343">
        <v>67456.800000000003</v>
      </c>
      <c r="BD343">
        <v>47219.76</v>
      </c>
      <c r="BE343">
        <v>20237.04</v>
      </c>
      <c r="BF343">
        <v>3</v>
      </c>
    </row>
    <row r="344" spans="52:58" x14ac:dyDescent="0.25">
      <c r="AZ344" t="s">
        <v>5194</v>
      </c>
      <c r="BA344" t="s">
        <v>5022</v>
      </c>
      <c r="BB344" t="s">
        <v>5014</v>
      </c>
      <c r="BC344">
        <v>195690</v>
      </c>
      <c r="BD344">
        <v>136983</v>
      </c>
      <c r="BE344">
        <v>58707</v>
      </c>
      <c r="BF344">
        <v>11</v>
      </c>
    </row>
    <row r="345" spans="52:58" x14ac:dyDescent="0.25">
      <c r="AZ345" t="s">
        <v>5185</v>
      </c>
      <c r="BA345" t="s">
        <v>5026</v>
      </c>
      <c r="BB345" t="s">
        <v>5014</v>
      </c>
      <c r="BC345">
        <v>368735.4</v>
      </c>
      <c r="BD345">
        <v>258114.78</v>
      </c>
      <c r="BE345">
        <v>110620.62</v>
      </c>
      <c r="BF345">
        <v>11</v>
      </c>
    </row>
    <row r="346" spans="52:58" x14ac:dyDescent="0.25">
      <c r="AZ346" t="s">
        <v>5184</v>
      </c>
      <c r="BA346" t="s">
        <v>5024</v>
      </c>
      <c r="BB346" t="s">
        <v>5013</v>
      </c>
      <c r="BC346">
        <v>39811.199999999997</v>
      </c>
      <c r="BD346">
        <v>27867.84</v>
      </c>
      <c r="BE346">
        <v>11943.36</v>
      </c>
      <c r="BF346">
        <v>3</v>
      </c>
    </row>
    <row r="347" spans="52:58" x14ac:dyDescent="0.25">
      <c r="AZ347" t="s">
        <v>5187</v>
      </c>
      <c r="BA347" t="s">
        <v>5020</v>
      </c>
      <c r="BB347" t="s">
        <v>5013</v>
      </c>
      <c r="BC347">
        <v>17413.18</v>
      </c>
      <c r="BD347">
        <v>12189.226000000001</v>
      </c>
      <c r="BE347">
        <v>5223.9539999999997</v>
      </c>
      <c r="BF347">
        <v>1</v>
      </c>
    </row>
    <row r="348" spans="52:58" x14ac:dyDescent="0.25">
      <c r="AZ348" t="s">
        <v>5193</v>
      </c>
      <c r="BA348" t="s">
        <v>5024</v>
      </c>
      <c r="BB348" t="s">
        <v>5017</v>
      </c>
      <c r="BC348">
        <v>204220.2</v>
      </c>
      <c r="BD348">
        <v>142954.14000000001</v>
      </c>
      <c r="BE348">
        <v>61266.06</v>
      </c>
      <c r="BF348">
        <v>6</v>
      </c>
    </row>
    <row r="349" spans="52:58" x14ac:dyDescent="0.25">
      <c r="AZ349" t="s">
        <v>5194</v>
      </c>
      <c r="BA349" t="s">
        <v>5026</v>
      </c>
      <c r="BB349" t="s">
        <v>5017</v>
      </c>
      <c r="BC349">
        <v>176096.04</v>
      </c>
      <c r="BD349">
        <v>123267.228</v>
      </c>
      <c r="BE349">
        <v>52828.811999999998</v>
      </c>
      <c r="BF349">
        <v>6</v>
      </c>
    </row>
    <row r="350" spans="52:58" x14ac:dyDescent="0.25">
      <c r="AZ350" t="s">
        <v>5192</v>
      </c>
      <c r="BA350" t="s">
        <v>5022</v>
      </c>
      <c r="BB350" t="s">
        <v>5015</v>
      </c>
      <c r="BC350">
        <v>145229.76000000001</v>
      </c>
      <c r="BD350">
        <v>101660.83199999999</v>
      </c>
      <c r="BE350">
        <v>43568.928</v>
      </c>
      <c r="BF350">
        <v>4</v>
      </c>
    </row>
    <row r="351" spans="52:58" x14ac:dyDescent="0.25">
      <c r="AZ351" t="s">
        <v>5184</v>
      </c>
      <c r="BA351" t="s">
        <v>5024</v>
      </c>
      <c r="BB351" t="s">
        <v>5015</v>
      </c>
      <c r="BC351">
        <v>40476.6</v>
      </c>
      <c r="BD351">
        <v>28333.62</v>
      </c>
      <c r="BE351">
        <v>12142.98</v>
      </c>
      <c r="BF351">
        <v>4</v>
      </c>
    </row>
    <row r="352" spans="52:58" x14ac:dyDescent="0.25">
      <c r="AZ352" t="s">
        <v>5190</v>
      </c>
      <c r="BA352" t="s">
        <v>5024</v>
      </c>
      <c r="BB352" t="s">
        <v>5015</v>
      </c>
      <c r="BC352">
        <v>275818.40000000002</v>
      </c>
      <c r="BD352">
        <v>193072.88</v>
      </c>
      <c r="BE352">
        <v>82745.52</v>
      </c>
      <c r="BF352">
        <v>8</v>
      </c>
    </row>
    <row r="353" spans="52:58" x14ac:dyDescent="0.25">
      <c r="AZ353" t="s">
        <v>5194</v>
      </c>
      <c r="BA353" t="s">
        <v>5023</v>
      </c>
      <c r="BB353" t="s">
        <v>5014</v>
      </c>
      <c r="BC353">
        <v>54279</v>
      </c>
      <c r="BD353">
        <v>37995.300000000003</v>
      </c>
      <c r="BE353">
        <v>16283.7</v>
      </c>
      <c r="BF353">
        <v>12</v>
      </c>
    </row>
    <row r="354" spans="52:58" x14ac:dyDescent="0.25">
      <c r="AZ354" t="s">
        <v>5194</v>
      </c>
      <c r="BA354" t="s">
        <v>5023</v>
      </c>
      <c r="BB354" t="s">
        <v>5014</v>
      </c>
      <c r="BC354">
        <v>235044.72</v>
      </c>
      <c r="BD354">
        <v>164531.304</v>
      </c>
      <c r="BE354">
        <v>70513.415999999997</v>
      </c>
      <c r="BF354">
        <v>12</v>
      </c>
    </row>
    <row r="355" spans="52:58" x14ac:dyDescent="0.25">
      <c r="AZ355" t="s">
        <v>5183</v>
      </c>
      <c r="BA355" t="s">
        <v>5021</v>
      </c>
      <c r="BB355" t="s">
        <v>5014</v>
      </c>
      <c r="BC355">
        <v>42459.75</v>
      </c>
      <c r="BD355">
        <v>29721.825000000001</v>
      </c>
      <c r="BE355">
        <v>12737.924999999999</v>
      </c>
      <c r="BF355">
        <v>3</v>
      </c>
    </row>
    <row r="356" spans="52:58" x14ac:dyDescent="0.25">
      <c r="AZ356" t="s">
        <v>5195</v>
      </c>
      <c r="BA356" t="s">
        <v>5024</v>
      </c>
      <c r="BB356" t="s">
        <v>5015</v>
      </c>
      <c r="BC356">
        <v>85738.23</v>
      </c>
      <c r="BD356">
        <v>60016.760999999999</v>
      </c>
      <c r="BE356">
        <v>25721.469000000001</v>
      </c>
      <c r="BF356">
        <v>9</v>
      </c>
    </row>
    <row r="357" spans="52:58" x14ac:dyDescent="0.25">
      <c r="AZ357" t="s">
        <v>5183</v>
      </c>
      <c r="BA357" t="s">
        <v>5022</v>
      </c>
      <c r="BB357" t="s">
        <v>5017</v>
      </c>
      <c r="BC357">
        <v>194625.55</v>
      </c>
      <c r="BD357">
        <v>136237.88500000001</v>
      </c>
      <c r="BE357">
        <v>58387.665000000001</v>
      </c>
      <c r="BF357">
        <v>7</v>
      </c>
    </row>
    <row r="358" spans="52:58" x14ac:dyDescent="0.25">
      <c r="AZ358" t="s">
        <v>5184</v>
      </c>
      <c r="BA358" t="s">
        <v>5024</v>
      </c>
      <c r="BB358" t="s">
        <v>5017</v>
      </c>
      <c r="BC358">
        <v>359084</v>
      </c>
      <c r="BD358">
        <v>251358.8</v>
      </c>
      <c r="BE358">
        <v>107725.2</v>
      </c>
      <c r="BF358">
        <v>10</v>
      </c>
    </row>
    <row r="359" spans="52:58" x14ac:dyDescent="0.25">
      <c r="AZ359" t="s">
        <v>5185</v>
      </c>
      <c r="BA359" t="s">
        <v>5021</v>
      </c>
      <c r="BB359" t="s">
        <v>5014</v>
      </c>
      <c r="BC359">
        <v>137412</v>
      </c>
      <c r="BD359">
        <v>96188.4</v>
      </c>
      <c r="BE359">
        <v>41223.599999999999</v>
      </c>
      <c r="BF359">
        <v>12</v>
      </c>
    </row>
    <row r="360" spans="52:58" x14ac:dyDescent="0.25">
      <c r="AZ360" t="s">
        <v>5186</v>
      </c>
      <c r="BA360" t="s">
        <v>5023</v>
      </c>
      <c r="BB360" t="s">
        <v>5016</v>
      </c>
      <c r="BC360">
        <v>123354</v>
      </c>
      <c r="BD360">
        <v>86347.8</v>
      </c>
      <c r="BE360">
        <v>37006.199999999997</v>
      </c>
      <c r="BF360">
        <v>7</v>
      </c>
    </row>
    <row r="361" spans="52:58" x14ac:dyDescent="0.25">
      <c r="AZ361" t="s">
        <v>5187</v>
      </c>
      <c r="BA361" t="s">
        <v>5025</v>
      </c>
      <c r="BB361" t="s">
        <v>5013</v>
      </c>
      <c r="BC361">
        <v>25421</v>
      </c>
      <c r="BD361">
        <v>17794.7</v>
      </c>
      <c r="BE361">
        <v>7626.3</v>
      </c>
      <c r="BF361">
        <v>1</v>
      </c>
    </row>
    <row r="362" spans="52:58" x14ac:dyDescent="0.25">
      <c r="AZ362" t="s">
        <v>5188</v>
      </c>
      <c r="BA362" t="s">
        <v>5026</v>
      </c>
      <c r="BB362" t="s">
        <v>5016</v>
      </c>
      <c r="BC362">
        <v>39442.339999999997</v>
      </c>
      <c r="BD362">
        <v>27609.637999999999</v>
      </c>
      <c r="BE362">
        <v>11832.701999999999</v>
      </c>
      <c r="BF362">
        <v>2</v>
      </c>
    </row>
    <row r="363" spans="52:58" x14ac:dyDescent="0.25">
      <c r="AZ363" t="s">
        <v>5189</v>
      </c>
      <c r="BA363" t="s">
        <v>5020</v>
      </c>
      <c r="BB363" t="s">
        <v>5017</v>
      </c>
      <c r="BC363">
        <v>175554</v>
      </c>
      <c r="BD363">
        <v>122887.8</v>
      </c>
      <c r="BE363">
        <v>52666.2</v>
      </c>
      <c r="BF363">
        <v>9</v>
      </c>
    </row>
    <row r="364" spans="52:58" x14ac:dyDescent="0.25">
      <c r="AZ364" t="s">
        <v>5183</v>
      </c>
      <c r="BA364" t="s">
        <v>5021</v>
      </c>
      <c r="BB364" t="s">
        <v>5013</v>
      </c>
      <c r="BC364">
        <v>137230.07999999999</v>
      </c>
      <c r="BD364">
        <v>96061.055999999997</v>
      </c>
      <c r="BE364">
        <v>41169.023999999998</v>
      </c>
      <c r="BF364">
        <v>8</v>
      </c>
    </row>
    <row r="365" spans="52:58" x14ac:dyDescent="0.25">
      <c r="AZ365" t="s">
        <v>5188</v>
      </c>
      <c r="BA365" t="s">
        <v>5024</v>
      </c>
      <c r="BB365" t="s">
        <v>5015</v>
      </c>
      <c r="BC365">
        <v>39032</v>
      </c>
      <c r="BD365">
        <v>27322.400000000001</v>
      </c>
      <c r="BE365">
        <v>11709.6</v>
      </c>
      <c r="BF365">
        <v>7</v>
      </c>
    </row>
    <row r="366" spans="52:58" x14ac:dyDescent="0.25">
      <c r="AZ366" t="s">
        <v>5190</v>
      </c>
      <c r="BA366" t="s">
        <v>5020</v>
      </c>
      <c r="BB366" t="s">
        <v>5013</v>
      </c>
      <c r="BC366">
        <v>74596.95</v>
      </c>
      <c r="BD366">
        <v>52217.864999999998</v>
      </c>
      <c r="BE366">
        <v>22379.084999999999</v>
      </c>
      <c r="BF366">
        <v>5</v>
      </c>
    </row>
    <row r="367" spans="52:58" x14ac:dyDescent="0.25">
      <c r="AZ367" t="s">
        <v>5184</v>
      </c>
      <c r="BA367" t="s">
        <v>5026</v>
      </c>
      <c r="BB367" t="s">
        <v>5015</v>
      </c>
      <c r="BC367">
        <v>114285.6</v>
      </c>
      <c r="BD367">
        <v>79999.92</v>
      </c>
      <c r="BE367">
        <v>34285.68</v>
      </c>
      <c r="BF367">
        <v>4</v>
      </c>
    </row>
    <row r="368" spans="52:58" x14ac:dyDescent="0.25">
      <c r="AZ368" t="s">
        <v>5190</v>
      </c>
      <c r="BA368" t="s">
        <v>5022</v>
      </c>
      <c r="BB368" t="s">
        <v>5014</v>
      </c>
      <c r="BC368">
        <v>304279.65000000002</v>
      </c>
      <c r="BD368">
        <v>212995.755</v>
      </c>
      <c r="BE368">
        <v>91283.895000000004</v>
      </c>
      <c r="BF368">
        <v>9</v>
      </c>
    </row>
    <row r="369" spans="52:58" x14ac:dyDescent="0.25">
      <c r="AZ369" t="s">
        <v>5191</v>
      </c>
      <c r="BA369" t="s">
        <v>5023</v>
      </c>
      <c r="BB369" t="s">
        <v>5015</v>
      </c>
      <c r="BC369">
        <v>43424.88</v>
      </c>
      <c r="BD369">
        <v>30397.416000000001</v>
      </c>
      <c r="BE369">
        <v>13027.464</v>
      </c>
      <c r="BF369">
        <v>2</v>
      </c>
    </row>
    <row r="370" spans="52:58" x14ac:dyDescent="0.25">
      <c r="AZ370" t="s">
        <v>5190</v>
      </c>
      <c r="BA370" t="s">
        <v>5020</v>
      </c>
      <c r="BB370" t="s">
        <v>5017</v>
      </c>
      <c r="BC370">
        <v>76609.86</v>
      </c>
      <c r="BD370">
        <v>53626.902000000002</v>
      </c>
      <c r="BE370">
        <v>22982.957999999999</v>
      </c>
      <c r="BF370">
        <v>3</v>
      </c>
    </row>
    <row r="371" spans="52:58" x14ac:dyDescent="0.25">
      <c r="AZ371" t="s">
        <v>5187</v>
      </c>
      <c r="BA371" t="s">
        <v>5019</v>
      </c>
      <c r="BB371" t="s">
        <v>5016</v>
      </c>
      <c r="BC371">
        <v>66960</v>
      </c>
      <c r="BD371">
        <v>46872</v>
      </c>
      <c r="BE371">
        <v>20088</v>
      </c>
      <c r="BF371">
        <v>6</v>
      </c>
    </row>
    <row r="372" spans="52:58" x14ac:dyDescent="0.25">
      <c r="AZ372" t="s">
        <v>5192</v>
      </c>
      <c r="BA372" t="s">
        <v>5019</v>
      </c>
      <c r="BB372" t="s">
        <v>5014</v>
      </c>
      <c r="BC372">
        <v>154818.35999999999</v>
      </c>
      <c r="BD372">
        <v>108372.852</v>
      </c>
      <c r="BE372">
        <v>46445.508000000002</v>
      </c>
      <c r="BF372">
        <v>12</v>
      </c>
    </row>
    <row r="373" spans="52:58" x14ac:dyDescent="0.25">
      <c r="AZ373" t="s">
        <v>5193</v>
      </c>
      <c r="BA373" t="s">
        <v>5026</v>
      </c>
      <c r="BB373" t="s">
        <v>5015</v>
      </c>
      <c r="BC373">
        <v>443279.28</v>
      </c>
      <c r="BD373">
        <v>310295.49599999998</v>
      </c>
      <c r="BE373">
        <v>132983.78400000001</v>
      </c>
      <c r="BF373">
        <v>12</v>
      </c>
    </row>
    <row r="374" spans="52:58" x14ac:dyDescent="0.25">
      <c r="AZ374" t="s">
        <v>5192</v>
      </c>
      <c r="BA374" t="s">
        <v>5022</v>
      </c>
      <c r="BB374" t="s">
        <v>5014</v>
      </c>
      <c r="BC374">
        <v>181576.56</v>
      </c>
      <c r="BD374">
        <v>127103.592</v>
      </c>
      <c r="BE374">
        <v>54472.968000000001</v>
      </c>
      <c r="BF374">
        <v>12</v>
      </c>
    </row>
    <row r="375" spans="52:58" x14ac:dyDescent="0.25">
      <c r="AZ375" t="s">
        <v>5185</v>
      </c>
      <c r="BA375" t="s">
        <v>5021</v>
      </c>
      <c r="BB375" t="s">
        <v>5014</v>
      </c>
      <c r="BC375">
        <v>140907.84</v>
      </c>
      <c r="BD375">
        <v>98635.487999999998</v>
      </c>
      <c r="BE375">
        <v>42272.351999999999</v>
      </c>
      <c r="BF375">
        <v>4</v>
      </c>
    </row>
    <row r="376" spans="52:58" x14ac:dyDescent="0.25">
      <c r="AZ376" t="s">
        <v>5184</v>
      </c>
      <c r="BA376" t="s">
        <v>5022</v>
      </c>
      <c r="BB376" t="s">
        <v>5016</v>
      </c>
      <c r="BC376">
        <v>40034.04</v>
      </c>
      <c r="BD376">
        <v>28023.828000000001</v>
      </c>
      <c r="BE376">
        <v>12010.212</v>
      </c>
      <c r="BF376">
        <v>2</v>
      </c>
    </row>
    <row r="377" spans="52:58" x14ac:dyDescent="0.25">
      <c r="AZ377" t="s">
        <v>5186</v>
      </c>
      <c r="BA377" t="s">
        <v>5021</v>
      </c>
      <c r="BB377" t="s">
        <v>5016</v>
      </c>
      <c r="BC377">
        <v>80825.759999999995</v>
      </c>
      <c r="BD377">
        <v>56578.031999999999</v>
      </c>
      <c r="BE377">
        <v>24247.727999999999</v>
      </c>
      <c r="BF377">
        <v>12</v>
      </c>
    </row>
    <row r="378" spans="52:58" x14ac:dyDescent="0.25">
      <c r="AZ378" t="s">
        <v>5192</v>
      </c>
      <c r="BA378" t="s">
        <v>5023</v>
      </c>
      <c r="BB378" t="s">
        <v>5013</v>
      </c>
      <c r="BC378">
        <v>295231.2</v>
      </c>
      <c r="BD378">
        <v>206661.84</v>
      </c>
      <c r="BE378">
        <v>88569.36</v>
      </c>
      <c r="BF378">
        <v>12</v>
      </c>
    </row>
    <row r="379" spans="52:58" x14ac:dyDescent="0.25">
      <c r="AZ379" t="s">
        <v>5192</v>
      </c>
      <c r="BA379" t="s">
        <v>5024</v>
      </c>
      <c r="BB379" t="s">
        <v>5013</v>
      </c>
      <c r="BC379">
        <v>344988.27</v>
      </c>
      <c r="BD379">
        <v>241491.78899999999</v>
      </c>
      <c r="BE379">
        <v>103496.481</v>
      </c>
      <c r="BF379">
        <v>11</v>
      </c>
    </row>
    <row r="380" spans="52:58" x14ac:dyDescent="0.25">
      <c r="AZ380" t="s">
        <v>5183</v>
      </c>
      <c r="BA380" t="s">
        <v>5023</v>
      </c>
      <c r="BB380" t="s">
        <v>5015</v>
      </c>
      <c r="BC380">
        <v>77432</v>
      </c>
      <c r="BD380">
        <v>54202.400000000001</v>
      </c>
      <c r="BE380">
        <v>23229.599999999999</v>
      </c>
      <c r="BF380">
        <v>8</v>
      </c>
    </row>
    <row r="381" spans="52:58" x14ac:dyDescent="0.25">
      <c r="AZ381" t="s">
        <v>5191</v>
      </c>
      <c r="BA381" t="s">
        <v>5024</v>
      </c>
      <c r="BB381" t="s">
        <v>5014</v>
      </c>
      <c r="BC381">
        <v>252774.48</v>
      </c>
      <c r="BD381">
        <v>176942.136</v>
      </c>
      <c r="BE381">
        <v>75832.343999999997</v>
      </c>
      <c r="BF381">
        <v>7</v>
      </c>
    </row>
    <row r="382" spans="52:58" x14ac:dyDescent="0.25">
      <c r="AZ382" t="s">
        <v>5186</v>
      </c>
      <c r="BA382" t="s">
        <v>5025</v>
      </c>
      <c r="BB382" t="s">
        <v>5014</v>
      </c>
      <c r="BC382">
        <v>93650</v>
      </c>
      <c r="BD382">
        <v>65555</v>
      </c>
      <c r="BE382">
        <v>28095</v>
      </c>
      <c r="BF382">
        <v>5</v>
      </c>
    </row>
    <row r="383" spans="52:58" x14ac:dyDescent="0.25">
      <c r="AZ383" t="s">
        <v>5193</v>
      </c>
      <c r="BA383" t="s">
        <v>5025</v>
      </c>
      <c r="BB383" t="s">
        <v>5016</v>
      </c>
      <c r="BC383">
        <v>169923.6</v>
      </c>
      <c r="BD383">
        <v>118946.52</v>
      </c>
      <c r="BE383">
        <v>50977.08</v>
      </c>
      <c r="BF383">
        <v>12</v>
      </c>
    </row>
    <row r="384" spans="52:58" x14ac:dyDescent="0.25">
      <c r="AZ384" t="s">
        <v>5186</v>
      </c>
      <c r="BA384" t="s">
        <v>5019</v>
      </c>
      <c r="BB384" t="s">
        <v>5017</v>
      </c>
      <c r="BC384">
        <v>16027.2</v>
      </c>
      <c r="BD384">
        <v>11219.04</v>
      </c>
      <c r="BE384">
        <v>4808.16</v>
      </c>
      <c r="BF384">
        <v>1</v>
      </c>
    </row>
    <row r="385" spans="52:58" x14ac:dyDescent="0.25">
      <c r="AZ385" t="s">
        <v>5190</v>
      </c>
      <c r="BA385" t="s">
        <v>5019</v>
      </c>
      <c r="BB385" t="s">
        <v>5017</v>
      </c>
      <c r="BC385">
        <v>92967.8</v>
      </c>
      <c r="BD385">
        <v>65077.46</v>
      </c>
      <c r="BE385">
        <v>27890.34</v>
      </c>
      <c r="BF385">
        <v>10</v>
      </c>
    </row>
    <row r="386" spans="52:58" x14ac:dyDescent="0.25">
      <c r="AZ386" t="s">
        <v>5185</v>
      </c>
      <c r="BA386" t="s">
        <v>5021</v>
      </c>
      <c r="BB386" t="s">
        <v>5013</v>
      </c>
      <c r="BC386">
        <v>176871</v>
      </c>
      <c r="BD386">
        <v>123809.7</v>
      </c>
      <c r="BE386">
        <v>53061.3</v>
      </c>
      <c r="BF386">
        <v>6</v>
      </c>
    </row>
    <row r="387" spans="52:58" x14ac:dyDescent="0.25">
      <c r="AZ387" t="s">
        <v>5185</v>
      </c>
      <c r="BA387" t="s">
        <v>5021</v>
      </c>
      <c r="BB387" t="s">
        <v>5014</v>
      </c>
      <c r="BC387">
        <v>11374.58</v>
      </c>
      <c r="BD387">
        <v>7962.2060000000001</v>
      </c>
      <c r="BE387">
        <v>3412.3739999999998</v>
      </c>
      <c r="BF387">
        <v>1</v>
      </c>
    </row>
    <row r="388" spans="52:58" x14ac:dyDescent="0.25">
      <c r="AZ388" t="s">
        <v>5187</v>
      </c>
      <c r="BA388" t="s">
        <v>5023</v>
      </c>
      <c r="BB388" t="s">
        <v>5017</v>
      </c>
      <c r="BC388">
        <v>86920</v>
      </c>
      <c r="BD388">
        <v>60844</v>
      </c>
      <c r="BE388">
        <v>26076</v>
      </c>
      <c r="BF388">
        <v>4</v>
      </c>
    </row>
    <row r="389" spans="52:58" x14ac:dyDescent="0.25">
      <c r="AZ389" t="s">
        <v>5189</v>
      </c>
      <c r="BA389" t="s">
        <v>5023</v>
      </c>
      <c r="BB389" t="s">
        <v>5016</v>
      </c>
      <c r="BC389">
        <v>123483.35</v>
      </c>
      <c r="BD389">
        <v>86438.345000000001</v>
      </c>
      <c r="BE389">
        <v>37045.004999999997</v>
      </c>
      <c r="BF389">
        <v>5</v>
      </c>
    </row>
    <row r="390" spans="52:58" x14ac:dyDescent="0.25">
      <c r="AZ390" t="s">
        <v>5187</v>
      </c>
      <c r="BA390" t="s">
        <v>5023</v>
      </c>
      <c r="BB390" t="s">
        <v>5013</v>
      </c>
      <c r="BC390">
        <v>230637.12</v>
      </c>
      <c r="BD390">
        <v>161445.984</v>
      </c>
      <c r="BE390">
        <v>69191.135999999999</v>
      </c>
      <c r="BF390">
        <v>6</v>
      </c>
    </row>
    <row r="391" spans="52:58" x14ac:dyDescent="0.25">
      <c r="AZ391" t="s">
        <v>5186</v>
      </c>
      <c r="BA391" t="s">
        <v>5023</v>
      </c>
      <c r="BB391" t="s">
        <v>5016</v>
      </c>
      <c r="BC391">
        <v>42660</v>
      </c>
      <c r="BD391">
        <v>29862</v>
      </c>
      <c r="BE391">
        <v>12798</v>
      </c>
      <c r="BF391">
        <v>2</v>
      </c>
    </row>
    <row r="392" spans="52:58" x14ac:dyDescent="0.25">
      <c r="AZ392" t="s">
        <v>5186</v>
      </c>
      <c r="BA392" t="s">
        <v>5026</v>
      </c>
      <c r="BB392" t="s">
        <v>5014</v>
      </c>
      <c r="BC392">
        <v>9703.31</v>
      </c>
      <c r="BD392">
        <v>6792.317</v>
      </c>
      <c r="BE392">
        <v>2910.9929999999999</v>
      </c>
      <c r="BF392">
        <v>1</v>
      </c>
    </row>
    <row r="393" spans="52:58" x14ac:dyDescent="0.25">
      <c r="AZ393" t="s">
        <v>5188</v>
      </c>
      <c r="BA393" t="s">
        <v>5019</v>
      </c>
      <c r="BB393" t="s">
        <v>5015</v>
      </c>
      <c r="BC393">
        <v>251507.52</v>
      </c>
      <c r="BD393">
        <v>176055.264</v>
      </c>
      <c r="BE393">
        <v>75452.255999999994</v>
      </c>
      <c r="BF393">
        <v>12</v>
      </c>
    </row>
    <row r="394" spans="52:58" x14ac:dyDescent="0.25">
      <c r="AZ394" t="s">
        <v>5193</v>
      </c>
      <c r="BA394" t="s">
        <v>5023</v>
      </c>
      <c r="BB394" t="s">
        <v>5014</v>
      </c>
      <c r="BC394">
        <v>2656.64</v>
      </c>
      <c r="BD394">
        <v>1859.6479999999999</v>
      </c>
      <c r="BE394">
        <v>796.99199999999996</v>
      </c>
      <c r="BF394">
        <v>1</v>
      </c>
    </row>
    <row r="395" spans="52:58" x14ac:dyDescent="0.25">
      <c r="AZ395" t="s">
        <v>5188</v>
      </c>
      <c r="BA395" t="s">
        <v>5019</v>
      </c>
      <c r="BB395" t="s">
        <v>5015</v>
      </c>
      <c r="BC395">
        <v>205524</v>
      </c>
      <c r="BD395">
        <v>143866.79999999999</v>
      </c>
      <c r="BE395">
        <v>61657.2</v>
      </c>
      <c r="BF395">
        <v>6</v>
      </c>
    </row>
    <row r="396" spans="52:58" x14ac:dyDescent="0.25">
      <c r="AZ396" t="s">
        <v>5194</v>
      </c>
      <c r="BA396" t="s">
        <v>5021</v>
      </c>
      <c r="BB396" t="s">
        <v>5013</v>
      </c>
      <c r="BC396">
        <v>159297.60000000001</v>
      </c>
      <c r="BD396">
        <v>111508.32</v>
      </c>
      <c r="BE396">
        <v>47789.279999999999</v>
      </c>
      <c r="BF396">
        <v>8</v>
      </c>
    </row>
    <row r="397" spans="52:58" x14ac:dyDescent="0.25">
      <c r="AZ397" t="s">
        <v>5194</v>
      </c>
      <c r="BA397" t="s">
        <v>5020</v>
      </c>
      <c r="BB397" t="s">
        <v>5015</v>
      </c>
      <c r="BC397">
        <v>98850</v>
      </c>
      <c r="BD397">
        <v>69195</v>
      </c>
      <c r="BE397">
        <v>29655</v>
      </c>
      <c r="BF397">
        <v>10</v>
      </c>
    </row>
    <row r="398" spans="52:58" x14ac:dyDescent="0.25">
      <c r="AZ398" t="s">
        <v>5184</v>
      </c>
      <c r="BA398" t="s">
        <v>5019</v>
      </c>
      <c r="BB398" t="s">
        <v>5015</v>
      </c>
      <c r="BC398">
        <v>280380</v>
      </c>
      <c r="BD398">
        <v>196266</v>
      </c>
      <c r="BE398">
        <v>84114</v>
      </c>
      <c r="BF398">
        <v>10</v>
      </c>
    </row>
    <row r="399" spans="52:58" x14ac:dyDescent="0.25">
      <c r="AZ399" t="s">
        <v>5187</v>
      </c>
      <c r="BA399" t="s">
        <v>5019</v>
      </c>
      <c r="BB399" t="s">
        <v>5014</v>
      </c>
      <c r="BC399">
        <v>82873.600000000006</v>
      </c>
      <c r="BD399">
        <v>58011.519999999997</v>
      </c>
      <c r="BE399">
        <v>24862.080000000002</v>
      </c>
      <c r="BF399">
        <v>8</v>
      </c>
    </row>
    <row r="400" spans="52:58" x14ac:dyDescent="0.25">
      <c r="AZ400" t="s">
        <v>5188</v>
      </c>
      <c r="BA400" t="s">
        <v>5025</v>
      </c>
      <c r="BB400" t="s">
        <v>5015</v>
      </c>
      <c r="BC400">
        <v>278388.55</v>
      </c>
      <c r="BD400">
        <v>194871.98499999999</v>
      </c>
      <c r="BE400">
        <v>83516.565000000002</v>
      </c>
      <c r="BF400">
        <v>11</v>
      </c>
    </row>
    <row r="401" spans="52:58" x14ac:dyDescent="0.25">
      <c r="AZ401" t="s">
        <v>5189</v>
      </c>
      <c r="BA401" t="s">
        <v>5019</v>
      </c>
      <c r="BB401" t="s">
        <v>5016</v>
      </c>
      <c r="BC401">
        <v>47051.28</v>
      </c>
      <c r="BD401">
        <v>32935.896000000001</v>
      </c>
      <c r="BE401">
        <v>14115.384</v>
      </c>
      <c r="BF401">
        <v>3</v>
      </c>
    </row>
    <row r="402" spans="52:58" x14ac:dyDescent="0.25">
      <c r="AZ402" t="s">
        <v>5187</v>
      </c>
      <c r="BA402" t="s">
        <v>5026</v>
      </c>
      <c r="BB402" t="s">
        <v>5013</v>
      </c>
      <c r="BC402">
        <v>67980</v>
      </c>
      <c r="BD402">
        <v>47586</v>
      </c>
      <c r="BE402">
        <v>20394</v>
      </c>
      <c r="BF402">
        <v>10</v>
      </c>
    </row>
    <row r="403" spans="52:58" x14ac:dyDescent="0.25">
      <c r="AZ403" t="s">
        <v>5185</v>
      </c>
      <c r="BA403" t="s">
        <v>5026</v>
      </c>
      <c r="BB403" t="s">
        <v>5015</v>
      </c>
      <c r="BC403">
        <v>235923.84</v>
      </c>
      <c r="BD403">
        <v>165146.68799999999</v>
      </c>
      <c r="BE403">
        <v>70777.152000000002</v>
      </c>
      <c r="BF403">
        <v>8</v>
      </c>
    </row>
    <row r="404" spans="52:58" x14ac:dyDescent="0.25">
      <c r="AZ404" t="s">
        <v>5192</v>
      </c>
      <c r="BA404" t="s">
        <v>5025</v>
      </c>
      <c r="BB404" t="s">
        <v>5014</v>
      </c>
      <c r="BC404">
        <v>113771.79</v>
      </c>
      <c r="BD404">
        <v>79640.252999999997</v>
      </c>
      <c r="BE404">
        <v>34131.536999999997</v>
      </c>
      <c r="BF404">
        <v>3</v>
      </c>
    </row>
    <row r="405" spans="52:58" x14ac:dyDescent="0.25">
      <c r="AZ405" t="s">
        <v>5194</v>
      </c>
      <c r="BA405" t="s">
        <v>5024</v>
      </c>
      <c r="BB405" t="s">
        <v>5013</v>
      </c>
      <c r="BC405">
        <v>334818</v>
      </c>
      <c r="BD405">
        <v>234372.6</v>
      </c>
      <c r="BE405">
        <v>100445.4</v>
      </c>
      <c r="BF405">
        <v>12</v>
      </c>
    </row>
    <row r="406" spans="52:58" x14ac:dyDescent="0.25">
      <c r="AZ406" t="s">
        <v>5189</v>
      </c>
      <c r="BA406" t="s">
        <v>5020</v>
      </c>
      <c r="BB406" t="s">
        <v>5016</v>
      </c>
      <c r="BC406">
        <v>227715.84</v>
      </c>
      <c r="BD406">
        <v>159401.08799999999</v>
      </c>
      <c r="BE406">
        <v>68314.751999999993</v>
      </c>
      <c r="BF406">
        <v>8</v>
      </c>
    </row>
    <row r="407" spans="52:58" x14ac:dyDescent="0.25">
      <c r="AZ407" t="s">
        <v>5185</v>
      </c>
      <c r="BA407" t="s">
        <v>5022</v>
      </c>
      <c r="BB407" t="s">
        <v>5014</v>
      </c>
      <c r="BC407">
        <v>34090.559999999998</v>
      </c>
      <c r="BD407">
        <v>23863.392</v>
      </c>
      <c r="BE407">
        <v>10227.168</v>
      </c>
      <c r="BF407">
        <v>6</v>
      </c>
    </row>
    <row r="408" spans="52:58" x14ac:dyDescent="0.25">
      <c r="AZ408" t="s">
        <v>5184</v>
      </c>
      <c r="BA408" t="s">
        <v>5025</v>
      </c>
      <c r="BB408" t="s">
        <v>5013</v>
      </c>
      <c r="BC408">
        <v>65092.32</v>
      </c>
      <c r="BD408">
        <v>45564.624000000003</v>
      </c>
      <c r="BE408">
        <v>19527.696</v>
      </c>
      <c r="BF408">
        <v>8</v>
      </c>
    </row>
    <row r="409" spans="52:58" x14ac:dyDescent="0.25">
      <c r="AZ409" t="s">
        <v>5194</v>
      </c>
      <c r="BA409" t="s">
        <v>5023</v>
      </c>
      <c r="BB409" t="s">
        <v>5017</v>
      </c>
      <c r="BC409">
        <v>67212.72</v>
      </c>
      <c r="BD409">
        <v>47048.904000000002</v>
      </c>
      <c r="BE409">
        <v>20163.815999999999</v>
      </c>
      <c r="BF409">
        <v>9</v>
      </c>
    </row>
    <row r="410" spans="52:58" x14ac:dyDescent="0.25">
      <c r="AZ410" t="s">
        <v>5191</v>
      </c>
      <c r="BA410" t="s">
        <v>5019</v>
      </c>
      <c r="BB410" t="s">
        <v>5014</v>
      </c>
      <c r="BC410">
        <v>94802</v>
      </c>
      <c r="BD410">
        <v>66361.399999999994</v>
      </c>
      <c r="BE410">
        <v>28440.6</v>
      </c>
      <c r="BF410">
        <v>5</v>
      </c>
    </row>
    <row r="411" spans="52:58" x14ac:dyDescent="0.25">
      <c r="AZ411" t="s">
        <v>5186</v>
      </c>
      <c r="BA411" t="s">
        <v>5021</v>
      </c>
      <c r="BB411" t="s">
        <v>5017</v>
      </c>
      <c r="BC411">
        <v>207220.48000000001</v>
      </c>
      <c r="BD411">
        <v>145054.33600000001</v>
      </c>
      <c r="BE411">
        <v>62166.144</v>
      </c>
      <c r="BF411">
        <v>8</v>
      </c>
    </row>
    <row r="412" spans="52:58" x14ac:dyDescent="0.25">
      <c r="AZ412" t="s">
        <v>5188</v>
      </c>
      <c r="BA412" t="s">
        <v>5019</v>
      </c>
      <c r="BB412" t="s">
        <v>5014</v>
      </c>
      <c r="BC412">
        <v>46190</v>
      </c>
      <c r="BD412">
        <v>32333</v>
      </c>
      <c r="BE412">
        <v>13857</v>
      </c>
      <c r="BF412">
        <v>5</v>
      </c>
    </row>
    <row r="413" spans="52:58" x14ac:dyDescent="0.25">
      <c r="AZ413" t="s">
        <v>5186</v>
      </c>
      <c r="BA413" t="s">
        <v>5020</v>
      </c>
      <c r="BB413" t="s">
        <v>5017</v>
      </c>
      <c r="BC413">
        <v>124306.56</v>
      </c>
      <c r="BD413">
        <v>87014.592000000004</v>
      </c>
      <c r="BE413">
        <v>37291.968000000001</v>
      </c>
      <c r="BF413">
        <v>12</v>
      </c>
    </row>
    <row r="414" spans="52:58" x14ac:dyDescent="0.25">
      <c r="AZ414" t="s">
        <v>5187</v>
      </c>
      <c r="BA414" t="s">
        <v>5021</v>
      </c>
      <c r="BB414" t="s">
        <v>5013</v>
      </c>
      <c r="BC414">
        <v>346500</v>
      </c>
      <c r="BD414">
        <v>242550</v>
      </c>
      <c r="BE414">
        <v>103950</v>
      </c>
      <c r="BF414">
        <v>12</v>
      </c>
    </row>
    <row r="415" spans="52:58" x14ac:dyDescent="0.25">
      <c r="AZ415" t="s">
        <v>5194</v>
      </c>
      <c r="BA415" t="s">
        <v>5020</v>
      </c>
      <c r="BB415" t="s">
        <v>5016</v>
      </c>
      <c r="BC415">
        <v>54565</v>
      </c>
      <c r="BD415">
        <v>38195.5</v>
      </c>
      <c r="BE415">
        <v>16369.5</v>
      </c>
      <c r="BF415">
        <v>5</v>
      </c>
    </row>
    <row r="416" spans="52:58" x14ac:dyDescent="0.25">
      <c r="AZ416" t="s">
        <v>5185</v>
      </c>
      <c r="BA416" t="s">
        <v>5026</v>
      </c>
      <c r="BB416" t="s">
        <v>5015</v>
      </c>
      <c r="BC416">
        <v>339506.64</v>
      </c>
      <c r="BD416">
        <v>237654.64799999999</v>
      </c>
      <c r="BE416">
        <v>101851.992</v>
      </c>
      <c r="BF416">
        <v>11</v>
      </c>
    </row>
    <row r="417" spans="52:58" x14ac:dyDescent="0.25">
      <c r="AZ417" t="s">
        <v>5184</v>
      </c>
      <c r="BA417" t="s">
        <v>5020</v>
      </c>
      <c r="BB417" t="s">
        <v>5014</v>
      </c>
      <c r="BC417">
        <v>89043.5</v>
      </c>
      <c r="BD417">
        <v>62330.45</v>
      </c>
      <c r="BE417">
        <v>26713.05</v>
      </c>
      <c r="BF417">
        <v>5</v>
      </c>
    </row>
    <row r="418" spans="52:58" x14ac:dyDescent="0.25">
      <c r="AZ418" t="s">
        <v>5187</v>
      </c>
      <c r="BA418" t="s">
        <v>5025</v>
      </c>
      <c r="BB418" t="s">
        <v>5016</v>
      </c>
      <c r="BC418">
        <v>337184.64</v>
      </c>
      <c r="BD418">
        <v>236029.24799999999</v>
      </c>
      <c r="BE418">
        <v>101155.39200000001</v>
      </c>
      <c r="BF418">
        <v>12</v>
      </c>
    </row>
    <row r="419" spans="52:58" x14ac:dyDescent="0.25">
      <c r="AZ419" t="s">
        <v>5193</v>
      </c>
      <c r="BA419" t="s">
        <v>5020</v>
      </c>
      <c r="BB419" t="s">
        <v>5015</v>
      </c>
      <c r="BC419">
        <v>125585.44</v>
      </c>
      <c r="BD419">
        <v>87909.808000000005</v>
      </c>
      <c r="BE419">
        <v>37675.631999999998</v>
      </c>
      <c r="BF419">
        <v>8</v>
      </c>
    </row>
    <row r="420" spans="52:58" x14ac:dyDescent="0.25">
      <c r="AZ420" t="s">
        <v>5194</v>
      </c>
      <c r="BA420" t="s">
        <v>5021</v>
      </c>
      <c r="BB420" t="s">
        <v>5017</v>
      </c>
      <c r="BC420">
        <v>109983.24</v>
      </c>
      <c r="BD420">
        <v>76988.267999999996</v>
      </c>
      <c r="BE420">
        <v>32994.972000000002</v>
      </c>
      <c r="BF420">
        <v>4</v>
      </c>
    </row>
    <row r="421" spans="52:58" x14ac:dyDescent="0.25">
      <c r="AZ421" t="s">
        <v>5192</v>
      </c>
      <c r="BA421" t="s">
        <v>5023</v>
      </c>
      <c r="BB421" t="s">
        <v>5013</v>
      </c>
      <c r="BC421">
        <v>2530</v>
      </c>
      <c r="BD421">
        <v>1771</v>
      </c>
      <c r="BE421">
        <v>759</v>
      </c>
      <c r="BF421">
        <v>1</v>
      </c>
    </row>
    <row r="422" spans="52:58" x14ac:dyDescent="0.25">
      <c r="AZ422" t="s">
        <v>5184</v>
      </c>
      <c r="BA422" t="s">
        <v>5025</v>
      </c>
      <c r="BB422" t="s">
        <v>5016</v>
      </c>
      <c r="BC422">
        <v>145053.48000000001</v>
      </c>
      <c r="BD422">
        <v>101537.436</v>
      </c>
      <c r="BE422">
        <v>43516.044000000002</v>
      </c>
      <c r="BF422">
        <v>11</v>
      </c>
    </row>
    <row r="423" spans="52:58" x14ac:dyDescent="0.25">
      <c r="AZ423" t="s">
        <v>5190</v>
      </c>
      <c r="BA423" t="s">
        <v>5023</v>
      </c>
      <c r="BB423" t="s">
        <v>5014</v>
      </c>
      <c r="BC423">
        <v>243613.44</v>
      </c>
      <c r="BD423">
        <v>170529.408</v>
      </c>
      <c r="BE423">
        <v>73084.032000000007</v>
      </c>
      <c r="BF423">
        <v>8</v>
      </c>
    </row>
    <row r="424" spans="52:58" x14ac:dyDescent="0.25">
      <c r="AZ424" t="s">
        <v>5194</v>
      </c>
      <c r="BA424" t="s">
        <v>5019</v>
      </c>
      <c r="BB424" t="s">
        <v>5017</v>
      </c>
      <c r="BC424">
        <v>34991.64</v>
      </c>
      <c r="BD424">
        <v>24494.148000000001</v>
      </c>
      <c r="BE424">
        <v>10497.492</v>
      </c>
      <c r="BF424">
        <v>4</v>
      </c>
    </row>
    <row r="425" spans="52:58" x14ac:dyDescent="0.25">
      <c r="AZ425" t="s">
        <v>5194</v>
      </c>
      <c r="BA425" t="s">
        <v>5023</v>
      </c>
      <c r="BB425" t="s">
        <v>5014</v>
      </c>
      <c r="BC425">
        <v>105930</v>
      </c>
      <c r="BD425">
        <v>74151</v>
      </c>
      <c r="BE425">
        <v>31779</v>
      </c>
      <c r="BF425">
        <v>11</v>
      </c>
    </row>
    <row r="426" spans="52:58" x14ac:dyDescent="0.25">
      <c r="AZ426" t="s">
        <v>5183</v>
      </c>
      <c r="BA426" t="s">
        <v>5019</v>
      </c>
      <c r="BB426" t="s">
        <v>5014</v>
      </c>
      <c r="BC426">
        <v>2788.22</v>
      </c>
      <c r="BD426">
        <v>1951.7539999999999</v>
      </c>
      <c r="BE426">
        <v>836.46600000000001</v>
      </c>
      <c r="BF426">
        <v>1</v>
      </c>
    </row>
    <row r="427" spans="52:58" x14ac:dyDescent="0.25">
      <c r="AZ427" t="s">
        <v>5195</v>
      </c>
      <c r="BA427" t="s">
        <v>5019</v>
      </c>
      <c r="BB427" t="s">
        <v>5016</v>
      </c>
      <c r="BC427">
        <v>233948</v>
      </c>
      <c r="BD427">
        <v>163763.6</v>
      </c>
      <c r="BE427">
        <v>70184.399999999994</v>
      </c>
      <c r="BF427">
        <v>11</v>
      </c>
    </row>
    <row r="428" spans="52:58" x14ac:dyDescent="0.25">
      <c r="AZ428" t="s">
        <v>5183</v>
      </c>
      <c r="BA428" t="s">
        <v>5019</v>
      </c>
      <c r="BB428" t="s">
        <v>5017</v>
      </c>
      <c r="BC428">
        <v>40138.07</v>
      </c>
      <c r="BD428">
        <v>28096.649000000001</v>
      </c>
      <c r="BE428">
        <v>12041.421</v>
      </c>
      <c r="BF428">
        <v>7</v>
      </c>
    </row>
    <row r="429" spans="52:58" x14ac:dyDescent="0.25">
      <c r="AZ429" t="s">
        <v>5184</v>
      </c>
      <c r="BA429" t="s">
        <v>5023</v>
      </c>
      <c r="BB429" t="s">
        <v>5016</v>
      </c>
      <c r="BC429">
        <v>245322.21</v>
      </c>
      <c r="BD429">
        <v>171725.54699999999</v>
      </c>
      <c r="BE429">
        <v>73596.663</v>
      </c>
      <c r="BF429">
        <v>7</v>
      </c>
    </row>
    <row r="430" spans="52:58" x14ac:dyDescent="0.25">
      <c r="AZ430" t="s">
        <v>5185</v>
      </c>
      <c r="BA430" t="s">
        <v>5026</v>
      </c>
      <c r="BB430" t="s">
        <v>5015</v>
      </c>
      <c r="BC430">
        <v>66819.960000000006</v>
      </c>
      <c r="BD430">
        <v>46773.972000000002</v>
      </c>
      <c r="BE430">
        <v>20045.988000000001</v>
      </c>
      <c r="BF430">
        <v>3</v>
      </c>
    </row>
    <row r="431" spans="52:58" x14ac:dyDescent="0.25">
      <c r="AZ431" t="s">
        <v>5186</v>
      </c>
      <c r="BA431" t="s">
        <v>5026</v>
      </c>
      <c r="BB431" t="s">
        <v>5015</v>
      </c>
      <c r="BC431">
        <v>20395</v>
      </c>
      <c r="BD431">
        <v>14276.5</v>
      </c>
      <c r="BE431">
        <v>6118.5</v>
      </c>
      <c r="BF431">
        <v>5</v>
      </c>
    </row>
    <row r="432" spans="52:58" x14ac:dyDescent="0.25">
      <c r="AZ432" t="s">
        <v>5187</v>
      </c>
      <c r="BA432" t="s">
        <v>5026</v>
      </c>
      <c r="BB432" t="s">
        <v>5017</v>
      </c>
      <c r="BC432">
        <v>78838.259999999995</v>
      </c>
      <c r="BD432">
        <v>55186.781999999999</v>
      </c>
      <c r="BE432">
        <v>23651.477999999999</v>
      </c>
      <c r="BF432">
        <v>3</v>
      </c>
    </row>
    <row r="433" spans="52:58" x14ac:dyDescent="0.25">
      <c r="AZ433" t="s">
        <v>5188</v>
      </c>
      <c r="BA433" t="s">
        <v>5020</v>
      </c>
      <c r="BB433" t="s">
        <v>5013</v>
      </c>
      <c r="BC433">
        <v>61837.88</v>
      </c>
      <c r="BD433">
        <v>43286.516000000003</v>
      </c>
      <c r="BE433">
        <v>18551.364000000001</v>
      </c>
      <c r="BF433">
        <v>4</v>
      </c>
    </row>
    <row r="434" spans="52:58" x14ac:dyDescent="0.25">
      <c r="AZ434" t="s">
        <v>5189</v>
      </c>
      <c r="BA434" t="s">
        <v>5026</v>
      </c>
      <c r="BB434" t="s">
        <v>5016</v>
      </c>
      <c r="BC434">
        <v>76478.399999999994</v>
      </c>
      <c r="BD434">
        <v>53534.879999999997</v>
      </c>
      <c r="BE434">
        <v>22943.52</v>
      </c>
      <c r="BF434">
        <v>2</v>
      </c>
    </row>
    <row r="435" spans="52:58" x14ac:dyDescent="0.25">
      <c r="AZ435" t="s">
        <v>5183</v>
      </c>
      <c r="BA435" t="s">
        <v>5025</v>
      </c>
      <c r="BB435" t="s">
        <v>5016</v>
      </c>
      <c r="BC435">
        <v>290576</v>
      </c>
      <c r="BD435">
        <v>203403.2</v>
      </c>
      <c r="BE435">
        <v>87172.800000000003</v>
      </c>
      <c r="BF435">
        <v>11</v>
      </c>
    </row>
    <row r="436" spans="52:58" x14ac:dyDescent="0.25">
      <c r="AZ436" t="s">
        <v>5188</v>
      </c>
      <c r="BA436" t="s">
        <v>5020</v>
      </c>
      <c r="BB436" t="s">
        <v>5014</v>
      </c>
      <c r="BC436">
        <v>60827.9</v>
      </c>
      <c r="BD436">
        <v>42579.53</v>
      </c>
      <c r="BE436">
        <v>18248.37</v>
      </c>
      <c r="BF436">
        <v>5</v>
      </c>
    </row>
    <row r="437" spans="52:58" x14ac:dyDescent="0.25">
      <c r="AZ437" t="s">
        <v>5190</v>
      </c>
      <c r="BA437" t="s">
        <v>5022</v>
      </c>
      <c r="BB437" t="s">
        <v>5014</v>
      </c>
      <c r="BC437">
        <v>281811.42</v>
      </c>
      <c r="BD437">
        <v>197267.99400000001</v>
      </c>
      <c r="BE437">
        <v>84543.426000000007</v>
      </c>
      <c r="BF437">
        <v>9</v>
      </c>
    </row>
    <row r="438" spans="52:58" x14ac:dyDescent="0.25">
      <c r="AZ438" t="s">
        <v>5184</v>
      </c>
      <c r="BA438" t="s">
        <v>5021</v>
      </c>
      <c r="BB438" t="s">
        <v>5014</v>
      </c>
      <c r="BC438">
        <v>69342</v>
      </c>
      <c r="BD438">
        <v>48539.4</v>
      </c>
      <c r="BE438">
        <v>20802.599999999999</v>
      </c>
      <c r="BF438">
        <v>5</v>
      </c>
    </row>
    <row r="439" spans="52:58" x14ac:dyDescent="0.25">
      <c r="AZ439" t="s">
        <v>5190</v>
      </c>
      <c r="BA439" t="s">
        <v>5024</v>
      </c>
      <c r="BB439" t="s">
        <v>5014</v>
      </c>
      <c r="BC439">
        <v>54195.75</v>
      </c>
      <c r="BD439">
        <v>37937.025000000001</v>
      </c>
      <c r="BE439">
        <v>16258.725</v>
      </c>
      <c r="BF439">
        <v>5</v>
      </c>
    </row>
    <row r="440" spans="52:58" x14ac:dyDescent="0.25">
      <c r="AZ440" t="s">
        <v>5191</v>
      </c>
      <c r="BA440" t="s">
        <v>5026</v>
      </c>
      <c r="BB440" t="s">
        <v>5016</v>
      </c>
      <c r="BC440">
        <v>102541.75</v>
      </c>
      <c r="BD440">
        <v>71779.225000000006</v>
      </c>
      <c r="BE440">
        <v>30762.525000000001</v>
      </c>
      <c r="BF440">
        <v>5</v>
      </c>
    </row>
    <row r="441" spans="52:58" x14ac:dyDescent="0.25">
      <c r="AZ441" t="s">
        <v>5190</v>
      </c>
      <c r="BA441" t="s">
        <v>5022</v>
      </c>
      <c r="BB441" t="s">
        <v>5013</v>
      </c>
      <c r="BC441">
        <v>38452.32</v>
      </c>
      <c r="BD441">
        <v>26916.624</v>
      </c>
      <c r="BE441">
        <v>11535.696</v>
      </c>
      <c r="BF441">
        <v>6</v>
      </c>
    </row>
    <row r="442" spans="52:58" x14ac:dyDescent="0.25">
      <c r="AZ442" t="s">
        <v>5187</v>
      </c>
      <c r="BA442" t="s">
        <v>5022</v>
      </c>
      <c r="BB442" t="s">
        <v>5015</v>
      </c>
      <c r="BC442">
        <v>148735.44</v>
      </c>
      <c r="BD442">
        <v>104114.808</v>
      </c>
      <c r="BE442">
        <v>44620.631999999998</v>
      </c>
      <c r="BF442">
        <v>9</v>
      </c>
    </row>
    <row r="443" spans="52:58" x14ac:dyDescent="0.25">
      <c r="AZ443" t="s">
        <v>5192</v>
      </c>
      <c r="BA443" t="s">
        <v>5021</v>
      </c>
      <c r="BB443" t="s">
        <v>5017</v>
      </c>
      <c r="BC443">
        <v>89110.8</v>
      </c>
      <c r="BD443">
        <v>62377.56</v>
      </c>
      <c r="BE443">
        <v>26733.24</v>
      </c>
      <c r="BF443">
        <v>10</v>
      </c>
    </row>
    <row r="444" spans="52:58" x14ac:dyDescent="0.25">
      <c r="AZ444" t="s">
        <v>5193</v>
      </c>
      <c r="BA444" t="s">
        <v>5024</v>
      </c>
      <c r="BB444" t="s">
        <v>5017</v>
      </c>
      <c r="BC444">
        <v>75673.84</v>
      </c>
      <c r="BD444">
        <v>52971.688000000002</v>
      </c>
      <c r="BE444">
        <v>22702.151999999998</v>
      </c>
      <c r="BF444">
        <v>8</v>
      </c>
    </row>
    <row r="445" spans="52:58" x14ac:dyDescent="0.25">
      <c r="AZ445" t="s">
        <v>5192</v>
      </c>
      <c r="BA445" t="s">
        <v>5026</v>
      </c>
      <c r="BB445" t="s">
        <v>5017</v>
      </c>
      <c r="BC445">
        <v>93833</v>
      </c>
      <c r="BD445">
        <v>65683.100000000006</v>
      </c>
      <c r="BE445">
        <v>28149.9</v>
      </c>
      <c r="BF445">
        <v>4</v>
      </c>
    </row>
    <row r="446" spans="52:58" x14ac:dyDescent="0.25">
      <c r="AZ446" t="s">
        <v>5185</v>
      </c>
      <c r="BA446" t="s">
        <v>5024</v>
      </c>
      <c r="BB446" t="s">
        <v>5013</v>
      </c>
      <c r="BC446">
        <v>43481.5</v>
      </c>
      <c r="BD446">
        <v>30437.05</v>
      </c>
      <c r="BE446">
        <v>13044.45</v>
      </c>
      <c r="BF446">
        <v>5</v>
      </c>
    </row>
    <row r="447" spans="52:58" x14ac:dyDescent="0.25">
      <c r="AZ447" t="s">
        <v>5184</v>
      </c>
      <c r="BA447" t="s">
        <v>5023</v>
      </c>
      <c r="BB447" t="s">
        <v>5014</v>
      </c>
      <c r="BC447">
        <v>190766.6</v>
      </c>
      <c r="BD447">
        <v>133536.62</v>
      </c>
      <c r="BE447">
        <v>57229.98</v>
      </c>
      <c r="BF447">
        <v>5</v>
      </c>
    </row>
    <row r="448" spans="52:58" x14ac:dyDescent="0.25">
      <c r="AZ448" t="s">
        <v>5186</v>
      </c>
      <c r="BA448" t="s">
        <v>5019</v>
      </c>
      <c r="BB448" t="s">
        <v>5016</v>
      </c>
      <c r="BC448">
        <v>40111.199999999997</v>
      </c>
      <c r="BD448">
        <v>28077.84</v>
      </c>
      <c r="BE448">
        <v>12033.36</v>
      </c>
      <c r="BF448">
        <v>2</v>
      </c>
    </row>
    <row r="449" spans="52:58" x14ac:dyDescent="0.25">
      <c r="AZ449" t="s">
        <v>5192</v>
      </c>
      <c r="BA449" t="s">
        <v>5021</v>
      </c>
      <c r="BB449" t="s">
        <v>5017</v>
      </c>
      <c r="BC449">
        <v>66762.539999999994</v>
      </c>
      <c r="BD449">
        <v>46733.777999999998</v>
      </c>
      <c r="BE449">
        <v>20028.761999999999</v>
      </c>
      <c r="BF449">
        <v>2</v>
      </c>
    </row>
    <row r="450" spans="52:58" x14ac:dyDescent="0.25">
      <c r="AZ450" t="s">
        <v>5192</v>
      </c>
      <c r="BA450" t="s">
        <v>5026</v>
      </c>
      <c r="BB450" t="s">
        <v>5016</v>
      </c>
      <c r="BC450">
        <v>23008.32</v>
      </c>
      <c r="BD450">
        <v>16105.824000000001</v>
      </c>
      <c r="BE450">
        <v>6902.4960000000001</v>
      </c>
      <c r="BF450">
        <v>1</v>
      </c>
    </row>
    <row r="451" spans="52:58" x14ac:dyDescent="0.25">
      <c r="AZ451" t="s">
        <v>5183</v>
      </c>
      <c r="BA451" t="s">
        <v>5024</v>
      </c>
      <c r="BB451" t="s">
        <v>5017</v>
      </c>
      <c r="BC451">
        <v>90897</v>
      </c>
      <c r="BD451">
        <v>63627.9</v>
      </c>
      <c r="BE451">
        <v>27269.1</v>
      </c>
      <c r="BF451">
        <v>3</v>
      </c>
    </row>
    <row r="452" spans="52:58" x14ac:dyDescent="0.25">
      <c r="AZ452" t="s">
        <v>5191</v>
      </c>
      <c r="BA452" t="s">
        <v>5023</v>
      </c>
      <c r="BB452" t="s">
        <v>5016</v>
      </c>
      <c r="BC452">
        <v>66558.06</v>
      </c>
      <c r="BD452">
        <v>46590.642</v>
      </c>
      <c r="BE452">
        <v>19967.418000000001</v>
      </c>
      <c r="BF452">
        <v>3</v>
      </c>
    </row>
    <row r="453" spans="52:58" x14ac:dyDescent="0.25">
      <c r="AZ453" t="s">
        <v>5186</v>
      </c>
      <c r="BA453" t="s">
        <v>5026</v>
      </c>
      <c r="BB453" t="s">
        <v>5015</v>
      </c>
      <c r="BC453">
        <v>121041</v>
      </c>
      <c r="BD453">
        <v>84728.7</v>
      </c>
      <c r="BE453">
        <v>36312.300000000003</v>
      </c>
      <c r="BF453">
        <v>9</v>
      </c>
    </row>
    <row r="454" spans="52:58" x14ac:dyDescent="0.25">
      <c r="AZ454" t="s">
        <v>5193</v>
      </c>
      <c r="BA454" t="s">
        <v>5025</v>
      </c>
      <c r="BB454" t="s">
        <v>5017</v>
      </c>
      <c r="BC454">
        <v>5816.28</v>
      </c>
      <c r="BD454">
        <v>4071.3960000000002</v>
      </c>
      <c r="BE454">
        <v>1744.884</v>
      </c>
      <c r="BF454">
        <v>1</v>
      </c>
    </row>
    <row r="455" spans="52:58" x14ac:dyDescent="0.25">
      <c r="AZ455" t="s">
        <v>5186</v>
      </c>
      <c r="BA455" t="s">
        <v>5024</v>
      </c>
      <c r="BB455" t="s">
        <v>5013</v>
      </c>
      <c r="BC455">
        <v>285618.06</v>
      </c>
      <c r="BD455">
        <v>199932.64199999999</v>
      </c>
      <c r="BE455">
        <v>85685.418000000005</v>
      </c>
      <c r="BF455">
        <v>9</v>
      </c>
    </row>
    <row r="456" spans="52:58" x14ac:dyDescent="0.25">
      <c r="AZ456" t="s">
        <v>5190</v>
      </c>
      <c r="BA456" t="s">
        <v>5021</v>
      </c>
      <c r="BB456" t="s">
        <v>5015</v>
      </c>
      <c r="BC456">
        <v>238700</v>
      </c>
      <c r="BD456">
        <v>167090</v>
      </c>
      <c r="BE456">
        <v>71610</v>
      </c>
      <c r="BF456">
        <v>10</v>
      </c>
    </row>
    <row r="457" spans="52:58" x14ac:dyDescent="0.25">
      <c r="AZ457" t="s">
        <v>5185</v>
      </c>
      <c r="BA457" t="s">
        <v>5024</v>
      </c>
      <c r="BB457" t="s">
        <v>5013</v>
      </c>
      <c r="BC457">
        <v>61313.8</v>
      </c>
      <c r="BD457">
        <v>42919.66</v>
      </c>
      <c r="BE457">
        <v>18394.14</v>
      </c>
      <c r="BF457">
        <v>4</v>
      </c>
    </row>
    <row r="458" spans="52:58" x14ac:dyDescent="0.25">
      <c r="AZ458" t="s">
        <v>5185</v>
      </c>
      <c r="BA458" t="s">
        <v>5019</v>
      </c>
      <c r="BB458" t="s">
        <v>5016</v>
      </c>
      <c r="BC458">
        <v>216043.7</v>
      </c>
      <c r="BD458">
        <v>151230.59</v>
      </c>
      <c r="BE458">
        <v>64813.11</v>
      </c>
      <c r="BF458">
        <v>10</v>
      </c>
    </row>
    <row r="459" spans="52:58" x14ac:dyDescent="0.25">
      <c r="AZ459" t="s">
        <v>5187</v>
      </c>
      <c r="BA459" t="s">
        <v>5026</v>
      </c>
      <c r="BB459" t="s">
        <v>5013</v>
      </c>
      <c r="BC459">
        <v>21756</v>
      </c>
      <c r="BD459">
        <v>15229.2</v>
      </c>
      <c r="BE459">
        <v>6526.8</v>
      </c>
      <c r="BF459">
        <v>1</v>
      </c>
    </row>
    <row r="460" spans="52:58" x14ac:dyDescent="0.25">
      <c r="AZ460" t="s">
        <v>5189</v>
      </c>
      <c r="BA460" t="s">
        <v>5025</v>
      </c>
      <c r="BB460" t="s">
        <v>5017</v>
      </c>
      <c r="BC460">
        <v>139960.79999999999</v>
      </c>
      <c r="BD460">
        <v>97972.56</v>
      </c>
      <c r="BE460">
        <v>41988.24</v>
      </c>
      <c r="BF460">
        <v>12</v>
      </c>
    </row>
    <row r="461" spans="52:58" x14ac:dyDescent="0.25">
      <c r="AZ461" t="s">
        <v>5187</v>
      </c>
      <c r="BA461" t="s">
        <v>5024</v>
      </c>
      <c r="BB461" t="s">
        <v>5017</v>
      </c>
      <c r="BC461">
        <v>239589</v>
      </c>
      <c r="BD461">
        <v>167712.29999999999</v>
      </c>
      <c r="BE461">
        <v>71876.7</v>
      </c>
      <c r="BF461">
        <v>7</v>
      </c>
    </row>
    <row r="462" spans="52:58" x14ac:dyDescent="0.25">
      <c r="AZ462" t="s">
        <v>5186</v>
      </c>
      <c r="BA462" t="s">
        <v>5021</v>
      </c>
      <c r="BB462" t="s">
        <v>5017</v>
      </c>
      <c r="BC462">
        <v>9929.92</v>
      </c>
      <c r="BD462">
        <v>6950.9440000000004</v>
      </c>
      <c r="BE462">
        <v>2978.9760000000001</v>
      </c>
      <c r="BF462">
        <v>2</v>
      </c>
    </row>
    <row r="463" spans="52:58" x14ac:dyDescent="0.25">
      <c r="AZ463" t="s">
        <v>5186</v>
      </c>
      <c r="BA463" t="s">
        <v>5021</v>
      </c>
      <c r="BB463" t="s">
        <v>5013</v>
      </c>
      <c r="BC463">
        <v>186344.55</v>
      </c>
      <c r="BD463">
        <v>130441.185</v>
      </c>
      <c r="BE463">
        <v>55903.364999999998</v>
      </c>
      <c r="BF463">
        <v>9</v>
      </c>
    </row>
    <row r="464" spans="52:58" x14ac:dyDescent="0.25">
      <c r="AZ464" t="s">
        <v>5188</v>
      </c>
      <c r="BA464" t="s">
        <v>5019</v>
      </c>
      <c r="BB464" t="s">
        <v>5017</v>
      </c>
      <c r="BC464">
        <v>139087.20000000001</v>
      </c>
      <c r="BD464">
        <v>97361.04</v>
      </c>
      <c r="BE464">
        <v>41726.160000000003</v>
      </c>
      <c r="BF464">
        <v>7</v>
      </c>
    </row>
    <row r="465" spans="52:58" x14ac:dyDescent="0.25">
      <c r="AZ465" t="s">
        <v>5193</v>
      </c>
      <c r="BA465" t="s">
        <v>5025</v>
      </c>
      <c r="BB465" t="s">
        <v>5015</v>
      </c>
      <c r="BC465">
        <v>112584</v>
      </c>
      <c r="BD465">
        <v>78808.800000000003</v>
      </c>
      <c r="BE465">
        <v>33775.199999999997</v>
      </c>
      <c r="BF465">
        <v>12</v>
      </c>
    </row>
    <row r="466" spans="52:58" x14ac:dyDescent="0.25">
      <c r="AZ466" t="s">
        <v>5188</v>
      </c>
      <c r="BA466" t="s">
        <v>5026</v>
      </c>
      <c r="BB466" t="s">
        <v>5015</v>
      </c>
      <c r="BC466">
        <v>56516.160000000003</v>
      </c>
      <c r="BD466">
        <v>39561.311999999998</v>
      </c>
      <c r="BE466">
        <v>16954.848000000002</v>
      </c>
      <c r="BF466">
        <v>8</v>
      </c>
    </row>
    <row r="467" spans="52:58" x14ac:dyDescent="0.25">
      <c r="AZ467" t="s">
        <v>5194</v>
      </c>
      <c r="BA467" t="s">
        <v>5020</v>
      </c>
      <c r="BB467" t="s">
        <v>5016</v>
      </c>
      <c r="BC467">
        <v>6952.89</v>
      </c>
      <c r="BD467">
        <v>4867.0230000000001</v>
      </c>
      <c r="BE467">
        <v>2085.8670000000002</v>
      </c>
      <c r="BF467">
        <v>3</v>
      </c>
    </row>
    <row r="468" spans="52:58" x14ac:dyDescent="0.25">
      <c r="AZ468" t="s">
        <v>5194</v>
      </c>
      <c r="BA468" t="s">
        <v>5026</v>
      </c>
      <c r="BB468" t="s">
        <v>5015</v>
      </c>
      <c r="BC468">
        <v>23802.48</v>
      </c>
      <c r="BD468">
        <v>16661.736000000001</v>
      </c>
      <c r="BE468">
        <v>7140.7439999999997</v>
      </c>
      <c r="BF468">
        <v>1</v>
      </c>
    </row>
    <row r="469" spans="52:58" x14ac:dyDescent="0.25">
      <c r="AZ469" t="s">
        <v>5184</v>
      </c>
      <c r="BA469" t="s">
        <v>5024</v>
      </c>
      <c r="BB469" t="s">
        <v>5014</v>
      </c>
      <c r="BC469">
        <v>185785.60000000001</v>
      </c>
      <c r="BD469">
        <v>130049.92</v>
      </c>
      <c r="BE469">
        <v>55735.68</v>
      </c>
      <c r="BF469">
        <v>8</v>
      </c>
    </row>
    <row r="470" spans="52:58" x14ac:dyDescent="0.25">
      <c r="AZ470" t="s">
        <v>5187</v>
      </c>
      <c r="BA470" t="s">
        <v>5020</v>
      </c>
      <c r="BB470" t="s">
        <v>5017</v>
      </c>
      <c r="BC470">
        <v>389791.68</v>
      </c>
      <c r="BD470">
        <v>272854.17599999998</v>
      </c>
      <c r="BE470">
        <v>116937.504</v>
      </c>
      <c r="BF470">
        <v>12</v>
      </c>
    </row>
    <row r="471" spans="52:58" x14ac:dyDescent="0.25">
      <c r="AZ471" t="s">
        <v>5188</v>
      </c>
      <c r="BA471" t="s">
        <v>5019</v>
      </c>
      <c r="BB471" t="s">
        <v>5017</v>
      </c>
      <c r="BC471">
        <v>183926.39999999999</v>
      </c>
      <c r="BD471">
        <v>128748.48</v>
      </c>
      <c r="BE471">
        <v>55177.919999999998</v>
      </c>
      <c r="BF471">
        <v>10</v>
      </c>
    </row>
    <row r="472" spans="52:58" x14ac:dyDescent="0.25">
      <c r="AZ472" t="s">
        <v>5189</v>
      </c>
      <c r="BA472" t="s">
        <v>5026</v>
      </c>
      <c r="BB472" t="s">
        <v>5013</v>
      </c>
      <c r="BC472">
        <v>70086</v>
      </c>
      <c r="BD472">
        <v>49060.2</v>
      </c>
      <c r="BE472">
        <v>21025.8</v>
      </c>
      <c r="BF472">
        <v>6</v>
      </c>
    </row>
    <row r="473" spans="52:58" x14ac:dyDescent="0.25">
      <c r="AZ473" t="s">
        <v>5187</v>
      </c>
      <c r="BA473" t="s">
        <v>5019</v>
      </c>
      <c r="BB473" t="s">
        <v>5015</v>
      </c>
      <c r="BC473">
        <v>163447.20000000001</v>
      </c>
      <c r="BD473">
        <v>114413.04</v>
      </c>
      <c r="BE473">
        <v>49034.16</v>
      </c>
      <c r="BF473">
        <v>10</v>
      </c>
    </row>
    <row r="474" spans="52:58" x14ac:dyDescent="0.25">
      <c r="AZ474" t="s">
        <v>5185</v>
      </c>
      <c r="BA474" t="s">
        <v>5022</v>
      </c>
      <c r="BB474" t="s">
        <v>5015</v>
      </c>
      <c r="BC474">
        <v>52029</v>
      </c>
      <c r="BD474">
        <v>36420.300000000003</v>
      </c>
      <c r="BE474">
        <v>15608.7</v>
      </c>
      <c r="BF474">
        <v>9</v>
      </c>
    </row>
    <row r="475" spans="52:58" x14ac:dyDescent="0.25">
      <c r="AZ475" t="s">
        <v>5192</v>
      </c>
      <c r="BA475" t="s">
        <v>5026</v>
      </c>
      <c r="BB475" t="s">
        <v>5013</v>
      </c>
      <c r="BC475">
        <v>6542.34</v>
      </c>
      <c r="BD475">
        <v>4579.6379999999999</v>
      </c>
      <c r="BE475">
        <v>1962.702</v>
      </c>
      <c r="BF475">
        <v>1</v>
      </c>
    </row>
    <row r="476" spans="52:58" x14ac:dyDescent="0.25">
      <c r="AZ476" t="s">
        <v>5194</v>
      </c>
      <c r="BA476" t="s">
        <v>5022</v>
      </c>
      <c r="BB476" t="s">
        <v>5015</v>
      </c>
      <c r="BC476">
        <v>138140</v>
      </c>
      <c r="BD476">
        <v>96698</v>
      </c>
      <c r="BE476">
        <v>41442</v>
      </c>
      <c r="BF476">
        <v>5</v>
      </c>
    </row>
    <row r="477" spans="52:58" x14ac:dyDescent="0.25">
      <c r="AZ477" t="s">
        <v>5189</v>
      </c>
      <c r="BA477" t="s">
        <v>5026</v>
      </c>
      <c r="BB477" t="s">
        <v>5014</v>
      </c>
      <c r="BC477">
        <v>45232.92</v>
      </c>
      <c r="BD477">
        <v>31663.044000000002</v>
      </c>
      <c r="BE477">
        <v>13569.876</v>
      </c>
      <c r="BF477">
        <v>6</v>
      </c>
    </row>
    <row r="478" spans="52:58" x14ac:dyDescent="0.25">
      <c r="AZ478" t="s">
        <v>5185</v>
      </c>
      <c r="BA478" t="s">
        <v>5023</v>
      </c>
      <c r="BB478" t="s">
        <v>5013</v>
      </c>
      <c r="BC478">
        <v>86717.52</v>
      </c>
      <c r="BD478">
        <v>60702.264000000003</v>
      </c>
      <c r="BE478">
        <v>26015.256000000001</v>
      </c>
      <c r="BF478">
        <v>9</v>
      </c>
    </row>
    <row r="479" spans="52:58" x14ac:dyDescent="0.25">
      <c r="AZ479" t="s">
        <v>5184</v>
      </c>
      <c r="BA479" t="s">
        <v>5020</v>
      </c>
      <c r="BB479" t="s">
        <v>5013</v>
      </c>
      <c r="BC479">
        <v>79732.800000000003</v>
      </c>
      <c r="BD479">
        <v>55812.959999999999</v>
      </c>
      <c r="BE479">
        <v>23919.84</v>
      </c>
      <c r="BF479">
        <v>6</v>
      </c>
    </row>
    <row r="480" spans="52:58" x14ac:dyDescent="0.25">
      <c r="AZ480" t="s">
        <v>5194</v>
      </c>
      <c r="BA480" t="s">
        <v>5023</v>
      </c>
      <c r="BB480" t="s">
        <v>5016</v>
      </c>
      <c r="BC480">
        <v>5308.8</v>
      </c>
      <c r="BD480">
        <v>3716.16</v>
      </c>
      <c r="BE480">
        <v>1592.64</v>
      </c>
      <c r="BF480">
        <v>3</v>
      </c>
    </row>
    <row r="481" spans="52:58" x14ac:dyDescent="0.25">
      <c r="AZ481" t="s">
        <v>5191</v>
      </c>
      <c r="BA481" t="s">
        <v>5026</v>
      </c>
      <c r="BB481" t="s">
        <v>5013</v>
      </c>
      <c r="BC481">
        <v>267254.40000000002</v>
      </c>
      <c r="BD481">
        <v>187078.08</v>
      </c>
      <c r="BE481">
        <v>80176.320000000007</v>
      </c>
      <c r="BF481">
        <v>10</v>
      </c>
    </row>
    <row r="482" spans="52:58" x14ac:dyDescent="0.25">
      <c r="AZ482" t="s">
        <v>5186</v>
      </c>
      <c r="BA482" t="s">
        <v>5020</v>
      </c>
      <c r="BB482" t="s">
        <v>5015</v>
      </c>
      <c r="BC482">
        <v>279489.59999999998</v>
      </c>
      <c r="BD482">
        <v>195642.72</v>
      </c>
      <c r="BE482">
        <v>83846.880000000005</v>
      </c>
      <c r="BF482">
        <v>10</v>
      </c>
    </row>
    <row r="483" spans="52:58" x14ac:dyDescent="0.25">
      <c r="AZ483" t="s">
        <v>5188</v>
      </c>
      <c r="BA483" t="s">
        <v>5026</v>
      </c>
      <c r="BB483" t="s">
        <v>5014</v>
      </c>
      <c r="BC483">
        <v>117232.5</v>
      </c>
      <c r="BD483">
        <v>82062.75</v>
      </c>
      <c r="BE483">
        <v>35169.75</v>
      </c>
      <c r="BF483">
        <v>11</v>
      </c>
    </row>
    <row r="484" spans="52:58" x14ac:dyDescent="0.25">
      <c r="AZ484" t="s">
        <v>5186</v>
      </c>
      <c r="BA484" t="s">
        <v>5022</v>
      </c>
      <c r="BB484" t="s">
        <v>5015</v>
      </c>
      <c r="BC484">
        <v>156394.79999999999</v>
      </c>
      <c r="BD484">
        <v>109476.36</v>
      </c>
      <c r="BE484">
        <v>46918.44</v>
      </c>
      <c r="BF484">
        <v>5</v>
      </c>
    </row>
    <row r="485" spans="52:58" x14ac:dyDescent="0.25">
      <c r="AZ485" t="s">
        <v>5187</v>
      </c>
      <c r="BA485" t="s">
        <v>5020</v>
      </c>
      <c r="BB485" t="s">
        <v>5014</v>
      </c>
      <c r="BC485">
        <v>158970</v>
      </c>
      <c r="BD485">
        <v>111279</v>
      </c>
      <c r="BE485">
        <v>47691</v>
      </c>
      <c r="BF485">
        <v>10</v>
      </c>
    </row>
    <row r="486" spans="52:58" x14ac:dyDescent="0.25">
      <c r="AZ486" t="s">
        <v>5194</v>
      </c>
      <c r="BA486" t="s">
        <v>5023</v>
      </c>
      <c r="BB486" t="s">
        <v>5016</v>
      </c>
      <c r="BC486">
        <v>197367.84</v>
      </c>
      <c r="BD486">
        <v>138157.48800000001</v>
      </c>
      <c r="BE486">
        <v>59210.351999999999</v>
      </c>
      <c r="BF486">
        <v>6</v>
      </c>
    </row>
    <row r="487" spans="52:58" x14ac:dyDescent="0.25">
      <c r="AZ487" t="s">
        <v>5185</v>
      </c>
      <c r="BA487" t="s">
        <v>5024</v>
      </c>
      <c r="BB487" t="s">
        <v>5016</v>
      </c>
      <c r="BC487">
        <v>185562.72</v>
      </c>
      <c r="BD487">
        <v>129893.90399999999</v>
      </c>
      <c r="BE487">
        <v>55668.815999999999</v>
      </c>
      <c r="BF487">
        <v>9</v>
      </c>
    </row>
    <row r="488" spans="52:58" x14ac:dyDescent="0.25">
      <c r="AZ488" t="s">
        <v>5184</v>
      </c>
      <c r="BA488" t="s">
        <v>5026</v>
      </c>
      <c r="BB488" t="s">
        <v>5017</v>
      </c>
      <c r="BC488">
        <v>107488</v>
      </c>
      <c r="BD488">
        <v>75241.600000000006</v>
      </c>
      <c r="BE488">
        <v>32246.400000000001</v>
      </c>
      <c r="BF488">
        <v>4</v>
      </c>
    </row>
    <row r="489" spans="52:58" x14ac:dyDescent="0.25">
      <c r="AZ489" t="s">
        <v>5187</v>
      </c>
      <c r="BA489" t="s">
        <v>5026</v>
      </c>
      <c r="BB489" t="s">
        <v>5014</v>
      </c>
      <c r="BC489">
        <v>86810</v>
      </c>
      <c r="BD489">
        <v>60767</v>
      </c>
      <c r="BE489">
        <v>26043</v>
      </c>
      <c r="BF489">
        <v>5</v>
      </c>
    </row>
    <row r="490" spans="52:58" x14ac:dyDescent="0.25">
      <c r="AZ490" t="s">
        <v>5193</v>
      </c>
      <c r="BA490" t="s">
        <v>5025</v>
      </c>
      <c r="BB490" t="s">
        <v>5016</v>
      </c>
      <c r="BC490">
        <v>35991</v>
      </c>
      <c r="BD490">
        <v>25193.7</v>
      </c>
      <c r="BE490">
        <v>10797.3</v>
      </c>
      <c r="BF490">
        <v>3</v>
      </c>
    </row>
    <row r="491" spans="52:58" x14ac:dyDescent="0.25">
      <c r="AZ491" t="s">
        <v>5194</v>
      </c>
      <c r="BA491" t="s">
        <v>5020</v>
      </c>
      <c r="BB491" t="s">
        <v>5014</v>
      </c>
      <c r="BC491">
        <v>68759.28</v>
      </c>
      <c r="BD491">
        <v>48131.495999999999</v>
      </c>
      <c r="BE491">
        <v>20627.784</v>
      </c>
      <c r="BF491">
        <v>2</v>
      </c>
    </row>
    <row r="492" spans="52:58" x14ac:dyDescent="0.25">
      <c r="AZ492" t="s">
        <v>5192</v>
      </c>
      <c r="BA492" t="s">
        <v>5021</v>
      </c>
      <c r="BB492" t="s">
        <v>5016</v>
      </c>
      <c r="BC492">
        <v>35900.65</v>
      </c>
      <c r="BD492">
        <v>25130.455000000002</v>
      </c>
      <c r="BE492">
        <v>10770.195</v>
      </c>
      <c r="BF492">
        <v>5</v>
      </c>
    </row>
    <row r="493" spans="52:58" x14ac:dyDescent="0.25">
      <c r="AZ493" t="s">
        <v>5184</v>
      </c>
      <c r="BA493" t="s">
        <v>5022</v>
      </c>
      <c r="BB493" t="s">
        <v>5013</v>
      </c>
      <c r="BC493">
        <v>96435</v>
      </c>
      <c r="BD493">
        <v>67504.5</v>
      </c>
      <c r="BE493">
        <v>28930.5</v>
      </c>
      <c r="BF493">
        <v>5</v>
      </c>
    </row>
    <row r="494" spans="52:58" x14ac:dyDescent="0.25">
      <c r="AZ494" t="s">
        <v>5190</v>
      </c>
      <c r="BA494" t="s">
        <v>5020</v>
      </c>
      <c r="BB494" t="s">
        <v>5014</v>
      </c>
      <c r="BC494">
        <v>61589</v>
      </c>
      <c r="BD494">
        <v>43112.3</v>
      </c>
      <c r="BE494">
        <v>18476.7</v>
      </c>
      <c r="BF494">
        <v>11</v>
      </c>
    </row>
    <row r="495" spans="52:58" x14ac:dyDescent="0.25">
      <c r="AZ495" t="s">
        <v>5194</v>
      </c>
      <c r="BA495" t="s">
        <v>5023</v>
      </c>
      <c r="BB495" t="s">
        <v>5014</v>
      </c>
      <c r="BC495">
        <v>107855</v>
      </c>
      <c r="BD495">
        <v>75498.5</v>
      </c>
      <c r="BE495">
        <v>32356.5</v>
      </c>
      <c r="BF495">
        <v>11</v>
      </c>
    </row>
    <row r="496" spans="52:58" x14ac:dyDescent="0.25">
      <c r="AZ496" t="s">
        <v>5194</v>
      </c>
      <c r="BA496" t="s">
        <v>5021</v>
      </c>
      <c r="BB496" t="s">
        <v>5013</v>
      </c>
      <c r="BC496">
        <v>54230.400000000001</v>
      </c>
      <c r="BD496">
        <v>37961.279999999999</v>
      </c>
      <c r="BE496">
        <v>16269.12</v>
      </c>
      <c r="BF496">
        <v>8</v>
      </c>
    </row>
    <row r="497" spans="52:58" x14ac:dyDescent="0.25">
      <c r="AZ497" t="s">
        <v>5183</v>
      </c>
      <c r="BA497" t="s">
        <v>5019</v>
      </c>
      <c r="BB497" t="s">
        <v>5013</v>
      </c>
      <c r="BC497">
        <v>95953.95</v>
      </c>
      <c r="BD497">
        <v>67167.764999999999</v>
      </c>
      <c r="BE497">
        <v>28786.185000000001</v>
      </c>
      <c r="BF497">
        <v>9</v>
      </c>
    </row>
    <row r="498" spans="52:58" x14ac:dyDescent="0.25">
      <c r="AZ498" t="s">
        <v>5195</v>
      </c>
      <c r="BA498" t="s">
        <v>5022</v>
      </c>
      <c r="BB498" t="s">
        <v>5016</v>
      </c>
      <c r="BC498">
        <v>88720</v>
      </c>
      <c r="BD498">
        <v>62104</v>
      </c>
      <c r="BE498">
        <v>26616</v>
      </c>
      <c r="BF498">
        <v>8</v>
      </c>
    </row>
    <row r="499" spans="52:58" x14ac:dyDescent="0.25">
      <c r="AZ499" t="s">
        <v>5183</v>
      </c>
      <c r="BA499" t="s">
        <v>5023</v>
      </c>
      <c r="BB499" t="s">
        <v>5014</v>
      </c>
      <c r="BC499">
        <v>301812</v>
      </c>
      <c r="BD499">
        <v>211268.4</v>
      </c>
      <c r="BE499">
        <v>90543.6</v>
      </c>
      <c r="BF499">
        <v>12</v>
      </c>
    </row>
    <row r="500" spans="52:58" x14ac:dyDescent="0.25">
      <c r="AZ500" t="s">
        <v>5184</v>
      </c>
      <c r="BA500" t="s">
        <v>5023</v>
      </c>
      <c r="BB500" t="s">
        <v>5013</v>
      </c>
      <c r="BC500">
        <v>73608</v>
      </c>
      <c r="BD500">
        <v>51525.599999999999</v>
      </c>
      <c r="BE500">
        <v>22082.400000000001</v>
      </c>
      <c r="BF500">
        <v>8</v>
      </c>
    </row>
    <row r="501" spans="52:58" x14ac:dyDescent="0.25">
      <c r="AZ501" t="s">
        <v>5185</v>
      </c>
      <c r="BA501" t="s">
        <v>5021</v>
      </c>
      <c r="BB501" t="s">
        <v>5014</v>
      </c>
      <c r="BC501">
        <v>266746.88</v>
      </c>
      <c r="BD501">
        <v>186722.81599999999</v>
      </c>
      <c r="BE501">
        <v>80024.063999999998</v>
      </c>
      <c r="BF501">
        <v>8</v>
      </c>
    </row>
    <row r="502" spans="52:58" x14ac:dyDescent="0.25">
      <c r="AZ502" t="s">
        <v>5186</v>
      </c>
      <c r="BA502" t="s">
        <v>5022</v>
      </c>
      <c r="BB502" t="s">
        <v>5015</v>
      </c>
      <c r="BC502">
        <v>143473.84</v>
      </c>
      <c r="BD502">
        <v>100431.68799999999</v>
      </c>
      <c r="BE502">
        <v>43042.152000000002</v>
      </c>
      <c r="BF502">
        <v>4</v>
      </c>
    </row>
    <row r="503" spans="52:58" x14ac:dyDescent="0.25">
      <c r="AZ503" t="s">
        <v>5187</v>
      </c>
      <c r="BA503" t="s">
        <v>5020</v>
      </c>
      <c r="BB503" t="s">
        <v>5013</v>
      </c>
      <c r="BC503">
        <v>15275</v>
      </c>
      <c r="BD503">
        <v>10692.5</v>
      </c>
      <c r="BE503">
        <v>4582.5</v>
      </c>
      <c r="BF503">
        <v>5</v>
      </c>
    </row>
    <row r="504" spans="52:58" x14ac:dyDescent="0.25">
      <c r="AZ504" t="s">
        <v>5188</v>
      </c>
      <c r="BA504" t="s">
        <v>5024</v>
      </c>
      <c r="BB504" t="s">
        <v>5014</v>
      </c>
      <c r="BC504">
        <v>50188.95</v>
      </c>
      <c r="BD504">
        <v>35132.264999999999</v>
      </c>
      <c r="BE504">
        <v>15056.684999999999</v>
      </c>
      <c r="BF504">
        <v>5</v>
      </c>
    </row>
    <row r="505" spans="52:58" x14ac:dyDescent="0.25">
      <c r="AZ505" t="s">
        <v>5189</v>
      </c>
      <c r="BA505" t="s">
        <v>5024</v>
      </c>
      <c r="BB505" t="s">
        <v>5013</v>
      </c>
      <c r="BC505">
        <v>74440.800000000003</v>
      </c>
      <c r="BD505">
        <v>52108.56</v>
      </c>
      <c r="BE505">
        <v>22332.240000000002</v>
      </c>
      <c r="BF505">
        <v>4</v>
      </c>
    </row>
    <row r="506" spans="52:58" x14ac:dyDescent="0.25">
      <c r="AZ506" t="s">
        <v>5183</v>
      </c>
      <c r="BA506" t="s">
        <v>5023</v>
      </c>
      <c r="BB506" t="s">
        <v>5016</v>
      </c>
      <c r="BC506">
        <v>31884</v>
      </c>
      <c r="BD506">
        <v>22318.799999999999</v>
      </c>
      <c r="BE506">
        <v>9565.2000000000007</v>
      </c>
      <c r="BF506">
        <v>12</v>
      </c>
    </row>
    <row r="507" spans="52:58" x14ac:dyDescent="0.25">
      <c r="AZ507" t="s">
        <v>5188</v>
      </c>
      <c r="BA507" t="s">
        <v>5020</v>
      </c>
      <c r="BB507" t="s">
        <v>5015</v>
      </c>
      <c r="BC507">
        <v>10052.700000000001</v>
      </c>
      <c r="BD507">
        <v>7036.89</v>
      </c>
      <c r="BE507">
        <v>3015.81</v>
      </c>
      <c r="BF507">
        <v>2</v>
      </c>
    </row>
    <row r="508" spans="52:58" x14ac:dyDescent="0.25">
      <c r="AZ508" t="s">
        <v>5190</v>
      </c>
      <c r="BA508" t="s">
        <v>5022</v>
      </c>
      <c r="BB508" t="s">
        <v>5013</v>
      </c>
      <c r="BC508">
        <v>247137</v>
      </c>
      <c r="BD508">
        <v>172995.9</v>
      </c>
      <c r="BE508">
        <v>74141.100000000006</v>
      </c>
      <c r="BF508">
        <v>10</v>
      </c>
    </row>
    <row r="509" spans="52:58" x14ac:dyDescent="0.25">
      <c r="AZ509" t="s">
        <v>5184</v>
      </c>
      <c r="BA509" t="s">
        <v>5021</v>
      </c>
      <c r="BB509" t="s">
        <v>5015</v>
      </c>
      <c r="BC509">
        <v>37781.879999999997</v>
      </c>
      <c r="BD509">
        <v>26447.315999999999</v>
      </c>
      <c r="BE509">
        <v>11334.564</v>
      </c>
      <c r="BF509">
        <v>1</v>
      </c>
    </row>
    <row r="510" spans="52:58" x14ac:dyDescent="0.25">
      <c r="AZ510" t="s">
        <v>5190</v>
      </c>
      <c r="BA510" t="s">
        <v>5025</v>
      </c>
      <c r="BB510" t="s">
        <v>5014</v>
      </c>
      <c r="BC510">
        <v>94208.4</v>
      </c>
      <c r="BD510">
        <v>65945.88</v>
      </c>
      <c r="BE510">
        <v>28262.52</v>
      </c>
      <c r="BF510">
        <v>10</v>
      </c>
    </row>
    <row r="511" spans="52:58" x14ac:dyDescent="0.25">
      <c r="AZ511" t="s">
        <v>5191</v>
      </c>
      <c r="BA511" t="s">
        <v>5024</v>
      </c>
      <c r="BB511" t="s">
        <v>5016</v>
      </c>
      <c r="BC511">
        <v>63598.080000000002</v>
      </c>
      <c r="BD511">
        <v>44518.656000000003</v>
      </c>
      <c r="BE511">
        <v>19079.423999999999</v>
      </c>
      <c r="BF511">
        <v>8</v>
      </c>
    </row>
    <row r="512" spans="52:58" x14ac:dyDescent="0.25">
      <c r="AZ512" t="s">
        <v>5190</v>
      </c>
      <c r="BA512" t="s">
        <v>5025</v>
      </c>
      <c r="BB512" t="s">
        <v>5014</v>
      </c>
      <c r="BC512">
        <v>146013</v>
      </c>
      <c r="BD512">
        <v>102209.1</v>
      </c>
      <c r="BE512">
        <v>43803.9</v>
      </c>
      <c r="BF512">
        <v>7</v>
      </c>
    </row>
    <row r="513" spans="52:58" x14ac:dyDescent="0.25">
      <c r="AZ513" t="s">
        <v>5187</v>
      </c>
      <c r="BA513" t="s">
        <v>5024</v>
      </c>
      <c r="BB513" t="s">
        <v>5016</v>
      </c>
      <c r="BC513">
        <v>286874.64</v>
      </c>
      <c r="BD513">
        <v>200812.24799999999</v>
      </c>
      <c r="BE513">
        <v>86062.392000000007</v>
      </c>
      <c r="BF513">
        <v>9</v>
      </c>
    </row>
    <row r="514" spans="52:58" x14ac:dyDescent="0.25">
      <c r="AZ514" t="s">
        <v>5192</v>
      </c>
      <c r="BA514" t="s">
        <v>5026</v>
      </c>
      <c r="BB514" t="s">
        <v>5013</v>
      </c>
      <c r="BC514">
        <v>30206.400000000001</v>
      </c>
      <c r="BD514">
        <v>21144.48</v>
      </c>
      <c r="BE514">
        <v>9061.92</v>
      </c>
      <c r="BF514">
        <v>8</v>
      </c>
    </row>
    <row r="515" spans="52:58" x14ac:dyDescent="0.25">
      <c r="AZ515" t="s">
        <v>5193</v>
      </c>
      <c r="BA515" t="s">
        <v>5021</v>
      </c>
      <c r="BB515" t="s">
        <v>5016</v>
      </c>
      <c r="BC515">
        <v>235298.77</v>
      </c>
      <c r="BD515">
        <v>164709.139</v>
      </c>
      <c r="BE515">
        <v>70589.630999999994</v>
      </c>
      <c r="BF515">
        <v>7</v>
      </c>
    </row>
    <row r="516" spans="52:58" x14ac:dyDescent="0.25">
      <c r="AZ516" t="s">
        <v>5192</v>
      </c>
      <c r="BA516" t="s">
        <v>5021</v>
      </c>
      <c r="BB516" t="s">
        <v>5013</v>
      </c>
      <c r="BC516">
        <v>225887.7</v>
      </c>
      <c r="BD516">
        <v>158121.39000000001</v>
      </c>
      <c r="BE516">
        <v>67766.31</v>
      </c>
      <c r="BF516">
        <v>10</v>
      </c>
    </row>
    <row r="517" spans="52:58" x14ac:dyDescent="0.25">
      <c r="AZ517" t="s">
        <v>5185</v>
      </c>
      <c r="BA517" t="s">
        <v>5026</v>
      </c>
      <c r="BB517" t="s">
        <v>5016</v>
      </c>
      <c r="BC517">
        <v>151880</v>
      </c>
      <c r="BD517">
        <v>106316</v>
      </c>
      <c r="BE517">
        <v>45564</v>
      </c>
      <c r="BF517">
        <v>5</v>
      </c>
    </row>
    <row r="518" spans="52:58" x14ac:dyDescent="0.25">
      <c r="AZ518" t="s">
        <v>5184</v>
      </c>
      <c r="BA518" t="s">
        <v>5025</v>
      </c>
      <c r="BB518" t="s">
        <v>5015</v>
      </c>
      <c r="BC518">
        <v>163768</v>
      </c>
      <c r="BD518">
        <v>114637.6</v>
      </c>
      <c r="BE518">
        <v>49130.400000000001</v>
      </c>
      <c r="BF518">
        <v>8</v>
      </c>
    </row>
    <row r="519" spans="52:58" x14ac:dyDescent="0.25">
      <c r="AZ519" t="s">
        <v>5186</v>
      </c>
      <c r="BA519" t="s">
        <v>5025</v>
      </c>
      <c r="BB519" t="s">
        <v>5013</v>
      </c>
      <c r="BC519">
        <v>120152.16</v>
      </c>
      <c r="BD519">
        <v>84106.512000000002</v>
      </c>
      <c r="BE519">
        <v>36045.648000000001</v>
      </c>
      <c r="BF519">
        <v>12</v>
      </c>
    </row>
    <row r="520" spans="52:58" x14ac:dyDescent="0.25">
      <c r="AZ520" t="s">
        <v>5192</v>
      </c>
      <c r="BA520" t="s">
        <v>5023</v>
      </c>
      <c r="BB520" t="s">
        <v>5014</v>
      </c>
      <c r="BC520">
        <v>31856</v>
      </c>
      <c r="BD520">
        <v>22299.200000000001</v>
      </c>
      <c r="BE520">
        <v>9556.7999999999993</v>
      </c>
      <c r="BF520">
        <v>2</v>
      </c>
    </row>
    <row r="521" spans="52:58" x14ac:dyDescent="0.25">
      <c r="AZ521" t="s">
        <v>5192</v>
      </c>
      <c r="BA521" t="s">
        <v>5022</v>
      </c>
      <c r="BB521" t="s">
        <v>5017</v>
      </c>
      <c r="BC521">
        <v>84233.4</v>
      </c>
      <c r="BD521">
        <v>58963.38</v>
      </c>
      <c r="BE521">
        <v>25270.02</v>
      </c>
      <c r="BF521">
        <v>3</v>
      </c>
    </row>
    <row r="522" spans="52:58" x14ac:dyDescent="0.25">
      <c r="AZ522" t="s">
        <v>5183</v>
      </c>
      <c r="BA522" t="s">
        <v>5024</v>
      </c>
      <c r="BB522" t="s">
        <v>5013</v>
      </c>
      <c r="BC522">
        <v>311607</v>
      </c>
      <c r="BD522">
        <v>218124.9</v>
      </c>
      <c r="BE522">
        <v>93482.1</v>
      </c>
      <c r="BF522">
        <v>9</v>
      </c>
    </row>
    <row r="523" spans="52:58" x14ac:dyDescent="0.25">
      <c r="AZ523" t="s">
        <v>5191</v>
      </c>
      <c r="BA523" t="s">
        <v>5022</v>
      </c>
      <c r="BB523" t="s">
        <v>5015</v>
      </c>
      <c r="BC523">
        <v>108660</v>
      </c>
      <c r="BD523">
        <v>76062</v>
      </c>
      <c r="BE523">
        <v>32598</v>
      </c>
      <c r="BF523">
        <v>10</v>
      </c>
    </row>
    <row r="524" spans="52:58" x14ac:dyDescent="0.25">
      <c r="AZ524" t="s">
        <v>5186</v>
      </c>
      <c r="BA524" t="s">
        <v>5025</v>
      </c>
      <c r="BB524" t="s">
        <v>5017</v>
      </c>
      <c r="BC524">
        <v>85687.74</v>
      </c>
      <c r="BD524">
        <v>59981.417999999998</v>
      </c>
      <c r="BE524">
        <v>25706.322</v>
      </c>
      <c r="BF524">
        <v>3</v>
      </c>
    </row>
    <row r="525" spans="52:58" x14ac:dyDescent="0.25">
      <c r="AZ525" t="s">
        <v>5193</v>
      </c>
      <c r="BA525" t="s">
        <v>5021</v>
      </c>
      <c r="BB525" t="s">
        <v>5015</v>
      </c>
      <c r="BC525">
        <v>189419.28</v>
      </c>
      <c r="BD525">
        <v>132593.49600000001</v>
      </c>
      <c r="BE525">
        <v>56825.784</v>
      </c>
      <c r="BF525">
        <v>8</v>
      </c>
    </row>
    <row r="526" spans="52:58" x14ac:dyDescent="0.25">
      <c r="AZ526" t="s">
        <v>5186</v>
      </c>
      <c r="BA526" t="s">
        <v>5026</v>
      </c>
      <c r="BB526" t="s">
        <v>5013</v>
      </c>
      <c r="BC526">
        <v>20556.84</v>
      </c>
      <c r="BD526">
        <v>14389.788</v>
      </c>
      <c r="BE526">
        <v>6167.0519999999997</v>
      </c>
      <c r="BF526">
        <v>1</v>
      </c>
    </row>
    <row r="527" spans="52:58" x14ac:dyDescent="0.25">
      <c r="AZ527" t="s">
        <v>5190</v>
      </c>
      <c r="BA527" t="s">
        <v>5022</v>
      </c>
      <c r="BB527" t="s">
        <v>5017</v>
      </c>
      <c r="BC527">
        <v>138992.5</v>
      </c>
      <c r="BD527">
        <v>97294.75</v>
      </c>
      <c r="BE527">
        <v>41697.75</v>
      </c>
      <c r="BF527">
        <v>5</v>
      </c>
    </row>
    <row r="528" spans="52:58" x14ac:dyDescent="0.25">
      <c r="AZ528" t="s">
        <v>5185</v>
      </c>
      <c r="BA528" t="s">
        <v>5020</v>
      </c>
      <c r="BB528" t="s">
        <v>5017</v>
      </c>
      <c r="BC528">
        <v>121586.24000000001</v>
      </c>
      <c r="BD528">
        <v>85110.368000000002</v>
      </c>
      <c r="BE528">
        <v>36475.872000000003</v>
      </c>
      <c r="BF528">
        <v>8</v>
      </c>
    </row>
    <row r="529" spans="52:58" x14ac:dyDescent="0.25">
      <c r="AZ529" t="s">
        <v>5185</v>
      </c>
      <c r="BA529" t="s">
        <v>5022</v>
      </c>
      <c r="BB529" t="s">
        <v>5013</v>
      </c>
      <c r="BC529">
        <v>74285.820000000007</v>
      </c>
      <c r="BD529">
        <v>52000.074000000001</v>
      </c>
      <c r="BE529">
        <v>22285.745999999999</v>
      </c>
      <c r="BF529">
        <v>3</v>
      </c>
    </row>
    <row r="530" spans="52:58" x14ac:dyDescent="0.25">
      <c r="AZ530" t="s">
        <v>5187</v>
      </c>
      <c r="BA530" t="s">
        <v>5024</v>
      </c>
      <c r="BB530" t="s">
        <v>5017</v>
      </c>
      <c r="BC530">
        <v>266776</v>
      </c>
      <c r="BD530">
        <v>186743.2</v>
      </c>
      <c r="BE530">
        <v>80032.800000000003</v>
      </c>
      <c r="BF530">
        <v>8</v>
      </c>
    </row>
    <row r="531" spans="52:58" x14ac:dyDescent="0.25">
      <c r="AZ531" t="s">
        <v>5189</v>
      </c>
      <c r="BA531" t="s">
        <v>5022</v>
      </c>
      <c r="BB531" t="s">
        <v>5017</v>
      </c>
      <c r="BC531">
        <v>193113.36</v>
      </c>
      <c r="BD531">
        <v>135179.35200000001</v>
      </c>
      <c r="BE531">
        <v>57934.008000000002</v>
      </c>
      <c r="BF531">
        <v>11</v>
      </c>
    </row>
    <row r="532" spans="52:58" x14ac:dyDescent="0.25">
      <c r="AZ532" t="s">
        <v>5187</v>
      </c>
      <c r="BA532" t="s">
        <v>5021</v>
      </c>
      <c r="BB532" t="s">
        <v>5016</v>
      </c>
      <c r="BC532">
        <v>28580</v>
      </c>
      <c r="BD532">
        <v>20006</v>
      </c>
      <c r="BE532">
        <v>8574</v>
      </c>
      <c r="BF532">
        <v>4</v>
      </c>
    </row>
    <row r="533" spans="52:58" x14ac:dyDescent="0.25">
      <c r="AZ533" t="s">
        <v>5186</v>
      </c>
      <c r="BA533" t="s">
        <v>5025</v>
      </c>
      <c r="BB533" t="s">
        <v>5017</v>
      </c>
      <c r="BC533">
        <v>13728.48</v>
      </c>
      <c r="BD533">
        <v>9609.9359999999997</v>
      </c>
      <c r="BE533">
        <v>4118.5439999999999</v>
      </c>
      <c r="BF533">
        <v>4</v>
      </c>
    </row>
    <row r="534" spans="52:58" x14ac:dyDescent="0.25">
      <c r="AZ534" t="s">
        <v>5186</v>
      </c>
      <c r="BA534" t="s">
        <v>5026</v>
      </c>
      <c r="BB534" t="s">
        <v>5013</v>
      </c>
      <c r="BC534">
        <v>50192</v>
      </c>
      <c r="BD534">
        <v>35134.400000000001</v>
      </c>
      <c r="BE534">
        <v>15057.6</v>
      </c>
      <c r="BF534">
        <v>4</v>
      </c>
    </row>
    <row r="535" spans="52:58" x14ac:dyDescent="0.25">
      <c r="AZ535" t="s">
        <v>5188</v>
      </c>
      <c r="BA535" t="s">
        <v>5025</v>
      </c>
      <c r="BB535" t="s">
        <v>5017</v>
      </c>
      <c r="BC535">
        <v>107478</v>
      </c>
      <c r="BD535">
        <v>75234.600000000006</v>
      </c>
      <c r="BE535">
        <v>32243.4</v>
      </c>
      <c r="BF535">
        <v>8</v>
      </c>
    </row>
    <row r="536" spans="52:58" x14ac:dyDescent="0.25">
      <c r="AZ536" t="s">
        <v>5193</v>
      </c>
      <c r="BA536" t="s">
        <v>5021</v>
      </c>
      <c r="BB536" t="s">
        <v>5017</v>
      </c>
      <c r="BC536">
        <v>65004.800000000003</v>
      </c>
      <c r="BD536">
        <v>45503.360000000001</v>
      </c>
      <c r="BE536">
        <v>19501.439999999999</v>
      </c>
      <c r="BF536">
        <v>2</v>
      </c>
    </row>
    <row r="537" spans="52:58" x14ac:dyDescent="0.25">
      <c r="AZ537" t="s">
        <v>5188</v>
      </c>
      <c r="BA537" t="s">
        <v>5025</v>
      </c>
      <c r="BB537" t="s">
        <v>5014</v>
      </c>
      <c r="BC537">
        <v>64680.6</v>
      </c>
      <c r="BD537">
        <v>45276.42</v>
      </c>
      <c r="BE537">
        <v>19404.18</v>
      </c>
      <c r="BF537">
        <v>6</v>
      </c>
    </row>
    <row r="538" spans="52:58" x14ac:dyDescent="0.25">
      <c r="AZ538" t="s">
        <v>5194</v>
      </c>
      <c r="BA538" t="s">
        <v>5020</v>
      </c>
      <c r="BB538" t="s">
        <v>5016</v>
      </c>
      <c r="BC538">
        <v>186850</v>
      </c>
      <c r="BD538">
        <v>130795</v>
      </c>
      <c r="BE538">
        <v>56055</v>
      </c>
      <c r="BF538">
        <v>10</v>
      </c>
    </row>
    <row r="539" spans="52:58" x14ac:dyDescent="0.25">
      <c r="AZ539" t="s">
        <v>5194</v>
      </c>
      <c r="BA539" t="s">
        <v>5024</v>
      </c>
      <c r="BB539" t="s">
        <v>5017</v>
      </c>
      <c r="BC539">
        <v>24675.81</v>
      </c>
      <c r="BD539">
        <v>17273.066999999999</v>
      </c>
      <c r="BE539">
        <v>7402.7430000000004</v>
      </c>
      <c r="BF539">
        <v>1</v>
      </c>
    </row>
    <row r="540" spans="52:58" x14ac:dyDescent="0.25">
      <c r="AZ540" t="s">
        <v>5184</v>
      </c>
      <c r="BA540" t="s">
        <v>5026</v>
      </c>
      <c r="BB540" t="s">
        <v>5016</v>
      </c>
      <c r="BC540">
        <v>185084.48</v>
      </c>
      <c r="BD540">
        <v>129559.136</v>
      </c>
      <c r="BE540">
        <v>55525.343999999997</v>
      </c>
      <c r="BF540">
        <v>8</v>
      </c>
    </row>
    <row r="541" spans="52:58" x14ac:dyDescent="0.25">
      <c r="AZ541" t="s">
        <v>5187</v>
      </c>
      <c r="BA541" t="s">
        <v>5022</v>
      </c>
      <c r="BB541" t="s">
        <v>5015</v>
      </c>
      <c r="BC541">
        <v>118128</v>
      </c>
      <c r="BD541">
        <v>82689.600000000006</v>
      </c>
      <c r="BE541">
        <v>35438.400000000001</v>
      </c>
      <c r="BF541">
        <v>3</v>
      </c>
    </row>
    <row r="542" spans="52:58" x14ac:dyDescent="0.25">
      <c r="AZ542" t="s">
        <v>5188</v>
      </c>
      <c r="BA542" t="s">
        <v>5023</v>
      </c>
      <c r="BB542" t="s">
        <v>5014</v>
      </c>
      <c r="BC542">
        <v>105483.66</v>
      </c>
      <c r="BD542">
        <v>73838.562000000005</v>
      </c>
      <c r="BE542">
        <v>31645.098000000002</v>
      </c>
      <c r="BF542">
        <v>6</v>
      </c>
    </row>
    <row r="543" spans="52:58" x14ac:dyDescent="0.25">
      <c r="AZ543" t="s">
        <v>5189</v>
      </c>
      <c r="BA543" t="s">
        <v>5023</v>
      </c>
      <c r="BB543" t="s">
        <v>5015</v>
      </c>
      <c r="BC543">
        <v>50848</v>
      </c>
      <c r="BD543">
        <v>35593.599999999999</v>
      </c>
      <c r="BE543">
        <v>15254.4</v>
      </c>
      <c r="BF543">
        <v>8</v>
      </c>
    </row>
    <row r="544" spans="52:58" x14ac:dyDescent="0.25">
      <c r="AZ544" t="s">
        <v>5187</v>
      </c>
      <c r="BA544" t="s">
        <v>5026</v>
      </c>
      <c r="BB544" t="s">
        <v>5016</v>
      </c>
      <c r="BC544">
        <v>238051</v>
      </c>
      <c r="BD544">
        <v>166635.70000000001</v>
      </c>
      <c r="BE544">
        <v>71415.3</v>
      </c>
      <c r="BF544">
        <v>11</v>
      </c>
    </row>
    <row r="545" spans="52:58" x14ac:dyDescent="0.25">
      <c r="AZ545" t="s">
        <v>5185</v>
      </c>
      <c r="BA545" t="s">
        <v>5025</v>
      </c>
      <c r="BB545" t="s">
        <v>5014</v>
      </c>
      <c r="BC545">
        <v>85185</v>
      </c>
      <c r="BD545">
        <v>59629.5</v>
      </c>
      <c r="BE545">
        <v>25555.5</v>
      </c>
      <c r="BF545">
        <v>9</v>
      </c>
    </row>
    <row r="546" spans="52:58" x14ac:dyDescent="0.25">
      <c r="AZ546" t="s">
        <v>5192</v>
      </c>
      <c r="BA546" t="s">
        <v>5025</v>
      </c>
      <c r="BB546" t="s">
        <v>5013</v>
      </c>
      <c r="BC546">
        <v>299134.08000000002</v>
      </c>
      <c r="BD546">
        <v>209393.856</v>
      </c>
      <c r="BE546">
        <v>89740.224000000002</v>
      </c>
      <c r="BF546">
        <v>9</v>
      </c>
    </row>
    <row r="547" spans="52:58" x14ac:dyDescent="0.25">
      <c r="AZ547" t="s">
        <v>5194</v>
      </c>
      <c r="BA547" t="s">
        <v>5021</v>
      </c>
      <c r="BB547" t="s">
        <v>5013</v>
      </c>
      <c r="BC547">
        <v>4250</v>
      </c>
      <c r="BD547">
        <v>2975</v>
      </c>
      <c r="BE547">
        <v>1275</v>
      </c>
      <c r="BF547">
        <v>1</v>
      </c>
    </row>
    <row r="548" spans="52:58" x14ac:dyDescent="0.25">
      <c r="AZ548" t="s">
        <v>5189</v>
      </c>
      <c r="BA548" t="s">
        <v>5021</v>
      </c>
      <c r="BB548" t="s">
        <v>5014</v>
      </c>
      <c r="BC548">
        <v>193270</v>
      </c>
      <c r="BD548">
        <v>135289</v>
      </c>
      <c r="BE548">
        <v>57981</v>
      </c>
      <c r="BF548">
        <v>10</v>
      </c>
    </row>
    <row r="549" spans="52:58" x14ac:dyDescent="0.25">
      <c r="AZ549" t="s">
        <v>5185</v>
      </c>
      <c r="BA549" t="s">
        <v>5022</v>
      </c>
      <c r="BB549" t="s">
        <v>5015</v>
      </c>
      <c r="BC549">
        <v>213435</v>
      </c>
      <c r="BD549">
        <v>149404.5</v>
      </c>
      <c r="BE549">
        <v>64030.5</v>
      </c>
      <c r="BF549">
        <v>9</v>
      </c>
    </row>
    <row r="550" spans="52:58" x14ac:dyDescent="0.25">
      <c r="AZ550" t="s">
        <v>5184</v>
      </c>
      <c r="BA550" t="s">
        <v>5019</v>
      </c>
      <c r="BB550" t="s">
        <v>5013</v>
      </c>
      <c r="BC550">
        <v>124869.06</v>
      </c>
      <c r="BD550">
        <v>87408.342000000004</v>
      </c>
      <c r="BE550">
        <v>37460.718000000001</v>
      </c>
      <c r="BF550">
        <v>9</v>
      </c>
    </row>
    <row r="551" spans="52:58" x14ac:dyDescent="0.25">
      <c r="AZ551" t="s">
        <v>5194</v>
      </c>
      <c r="BA551" t="s">
        <v>5022</v>
      </c>
      <c r="BB551" t="s">
        <v>5017</v>
      </c>
      <c r="BC551">
        <v>75366</v>
      </c>
      <c r="BD551">
        <v>52756.2</v>
      </c>
      <c r="BE551">
        <v>22609.8</v>
      </c>
      <c r="BF551">
        <v>5</v>
      </c>
    </row>
    <row r="552" spans="52:58" x14ac:dyDescent="0.25">
      <c r="AZ552" t="s">
        <v>5191</v>
      </c>
      <c r="BA552" t="s">
        <v>5025</v>
      </c>
      <c r="BB552" t="s">
        <v>5015</v>
      </c>
      <c r="BC552">
        <v>206620.96</v>
      </c>
      <c r="BD552">
        <v>144634.67199999999</v>
      </c>
      <c r="BE552">
        <v>61986.288</v>
      </c>
      <c r="BF552">
        <v>7</v>
      </c>
    </row>
    <row r="553" spans="52:58" x14ac:dyDescent="0.25">
      <c r="AZ553" t="s">
        <v>5186</v>
      </c>
      <c r="BA553" t="s">
        <v>5024</v>
      </c>
      <c r="BB553" t="s">
        <v>5016</v>
      </c>
      <c r="BC553">
        <v>203828.58</v>
      </c>
      <c r="BD553">
        <v>142680.00599999999</v>
      </c>
      <c r="BE553">
        <v>61148.574000000001</v>
      </c>
      <c r="BF553">
        <v>6</v>
      </c>
    </row>
    <row r="554" spans="52:58" x14ac:dyDescent="0.25">
      <c r="AZ554" t="s">
        <v>5188</v>
      </c>
      <c r="BA554" t="s">
        <v>5025</v>
      </c>
      <c r="BB554" t="s">
        <v>5017</v>
      </c>
      <c r="BC554">
        <v>41877</v>
      </c>
      <c r="BD554">
        <v>29313.9</v>
      </c>
      <c r="BE554">
        <v>12563.1</v>
      </c>
      <c r="BF554">
        <v>3</v>
      </c>
    </row>
    <row r="555" spans="52:58" x14ac:dyDescent="0.25">
      <c r="AZ555" t="s">
        <v>5186</v>
      </c>
      <c r="BA555" t="s">
        <v>5025</v>
      </c>
      <c r="BB555" t="s">
        <v>5015</v>
      </c>
      <c r="BC555">
        <v>72002</v>
      </c>
      <c r="BD555">
        <v>50401.4</v>
      </c>
      <c r="BE555">
        <v>21600.6</v>
      </c>
      <c r="BF555">
        <v>7</v>
      </c>
    </row>
    <row r="556" spans="52:58" x14ac:dyDescent="0.25">
      <c r="AZ556" t="s">
        <v>5187</v>
      </c>
      <c r="BA556" t="s">
        <v>5025</v>
      </c>
      <c r="BB556" t="s">
        <v>5013</v>
      </c>
      <c r="BC556">
        <v>64040</v>
      </c>
      <c r="BD556">
        <v>44828</v>
      </c>
      <c r="BE556">
        <v>19212</v>
      </c>
      <c r="BF556">
        <v>8</v>
      </c>
    </row>
    <row r="557" spans="52:58" x14ac:dyDescent="0.25">
      <c r="AZ557" t="s">
        <v>5194</v>
      </c>
      <c r="BA557" t="s">
        <v>5024</v>
      </c>
      <c r="BB557" t="s">
        <v>5016</v>
      </c>
      <c r="BC557">
        <v>34802.879999999997</v>
      </c>
      <c r="BD557">
        <v>24362.016</v>
      </c>
      <c r="BE557">
        <v>10440.864</v>
      </c>
      <c r="BF557">
        <v>3</v>
      </c>
    </row>
    <row r="558" spans="52:58" x14ac:dyDescent="0.25">
      <c r="AZ558" t="s">
        <v>5185</v>
      </c>
      <c r="BA558" t="s">
        <v>5026</v>
      </c>
      <c r="BB558" t="s">
        <v>5017</v>
      </c>
      <c r="BC558">
        <v>235020.15</v>
      </c>
      <c r="BD558">
        <v>164514.10500000001</v>
      </c>
      <c r="BE558">
        <v>70506.044999999998</v>
      </c>
      <c r="BF558">
        <v>9</v>
      </c>
    </row>
    <row r="559" spans="52:58" x14ac:dyDescent="0.25">
      <c r="AZ559" t="s">
        <v>5184</v>
      </c>
      <c r="BA559" t="s">
        <v>5020</v>
      </c>
      <c r="BB559" t="s">
        <v>5017</v>
      </c>
      <c r="BC559">
        <v>128123.94</v>
      </c>
      <c r="BD559">
        <v>89686.758000000002</v>
      </c>
      <c r="BE559">
        <v>38437.182000000001</v>
      </c>
      <c r="BF559">
        <v>7</v>
      </c>
    </row>
    <row r="560" spans="52:58" x14ac:dyDescent="0.25">
      <c r="AZ560" t="s">
        <v>5187</v>
      </c>
      <c r="BA560" t="s">
        <v>5024</v>
      </c>
      <c r="BB560" t="s">
        <v>5014</v>
      </c>
      <c r="BC560">
        <v>214877.4</v>
      </c>
      <c r="BD560">
        <v>150414.18</v>
      </c>
      <c r="BE560">
        <v>64463.22</v>
      </c>
      <c r="BF560">
        <v>10</v>
      </c>
    </row>
    <row r="561" spans="52:58" x14ac:dyDescent="0.25">
      <c r="AZ561" t="s">
        <v>5193</v>
      </c>
      <c r="BA561" t="s">
        <v>5023</v>
      </c>
      <c r="BB561" t="s">
        <v>5013</v>
      </c>
      <c r="BC561">
        <v>179075.52</v>
      </c>
      <c r="BD561">
        <v>125352.864</v>
      </c>
      <c r="BE561">
        <v>53722.656000000003</v>
      </c>
      <c r="BF561">
        <v>12</v>
      </c>
    </row>
    <row r="562" spans="52:58" x14ac:dyDescent="0.25">
      <c r="AZ562" t="s">
        <v>5194</v>
      </c>
      <c r="BA562" t="s">
        <v>5024</v>
      </c>
      <c r="BB562" t="s">
        <v>5016</v>
      </c>
      <c r="BC562">
        <v>27517.599999999999</v>
      </c>
      <c r="BD562">
        <v>19262.32</v>
      </c>
      <c r="BE562">
        <v>8255.2800000000007</v>
      </c>
      <c r="BF562">
        <v>4</v>
      </c>
    </row>
    <row r="563" spans="52:58" x14ac:dyDescent="0.25">
      <c r="AZ563" t="s">
        <v>5192</v>
      </c>
      <c r="BA563" t="s">
        <v>5021</v>
      </c>
      <c r="BB563" t="s">
        <v>5015</v>
      </c>
      <c r="BC563">
        <v>13288</v>
      </c>
      <c r="BD563">
        <v>9301.6</v>
      </c>
      <c r="BE563">
        <v>3986.4</v>
      </c>
      <c r="BF563">
        <v>8</v>
      </c>
    </row>
    <row r="564" spans="52:58" x14ac:dyDescent="0.25">
      <c r="AZ564" t="s">
        <v>5184</v>
      </c>
      <c r="BA564" t="s">
        <v>5026</v>
      </c>
      <c r="BB564" t="s">
        <v>5016</v>
      </c>
      <c r="BC564">
        <v>44976</v>
      </c>
      <c r="BD564">
        <v>31483.200000000001</v>
      </c>
      <c r="BE564">
        <v>13492.8</v>
      </c>
      <c r="BF564">
        <v>8</v>
      </c>
    </row>
    <row r="565" spans="52:58" x14ac:dyDescent="0.25">
      <c r="AZ565" t="s">
        <v>5190</v>
      </c>
      <c r="BA565" t="s">
        <v>5021</v>
      </c>
      <c r="BB565" t="s">
        <v>5014</v>
      </c>
      <c r="BC565">
        <v>182239.68</v>
      </c>
      <c r="BD565">
        <v>127567.776</v>
      </c>
      <c r="BE565">
        <v>54671.904000000002</v>
      </c>
      <c r="BF565">
        <v>6</v>
      </c>
    </row>
    <row r="566" spans="52:58" x14ac:dyDescent="0.25">
      <c r="AZ566" t="s">
        <v>5194</v>
      </c>
      <c r="BA566" t="s">
        <v>5025</v>
      </c>
      <c r="BB566" t="s">
        <v>5016</v>
      </c>
      <c r="BC566">
        <v>68187.3</v>
      </c>
      <c r="BD566">
        <v>47731.11</v>
      </c>
      <c r="BE566">
        <v>20456.189999999999</v>
      </c>
      <c r="BF566">
        <v>10</v>
      </c>
    </row>
    <row r="567" spans="52:58" x14ac:dyDescent="0.25">
      <c r="AZ567" t="s">
        <v>5194</v>
      </c>
      <c r="BA567" t="s">
        <v>5024</v>
      </c>
      <c r="BB567" t="s">
        <v>5016</v>
      </c>
      <c r="BC567">
        <v>139776.15</v>
      </c>
      <c r="BD567">
        <v>97843.304999999993</v>
      </c>
      <c r="BE567">
        <v>41932.845000000001</v>
      </c>
      <c r="BF567">
        <v>5</v>
      </c>
    </row>
    <row r="568" spans="52:58" x14ac:dyDescent="0.25">
      <c r="AZ568" t="s">
        <v>5183</v>
      </c>
      <c r="BA568" t="s">
        <v>5019</v>
      </c>
      <c r="BB568" t="s">
        <v>5014</v>
      </c>
      <c r="BC568">
        <v>123876</v>
      </c>
      <c r="BD568">
        <v>86713.2</v>
      </c>
      <c r="BE568">
        <v>37162.800000000003</v>
      </c>
      <c r="BF568">
        <v>6</v>
      </c>
    </row>
    <row r="569" spans="52:58" x14ac:dyDescent="0.25">
      <c r="AZ569" t="s">
        <v>5195</v>
      </c>
      <c r="BA569" t="s">
        <v>5022</v>
      </c>
      <c r="BB569" t="s">
        <v>5014</v>
      </c>
      <c r="BC569">
        <v>86329.600000000006</v>
      </c>
      <c r="BD569">
        <v>60430.720000000001</v>
      </c>
      <c r="BE569">
        <v>25898.880000000001</v>
      </c>
      <c r="BF569">
        <v>5</v>
      </c>
    </row>
    <row r="570" spans="52:58" x14ac:dyDescent="0.25">
      <c r="AZ570" t="s">
        <v>5183</v>
      </c>
      <c r="BA570" t="s">
        <v>5022</v>
      </c>
      <c r="BB570" t="s">
        <v>5016</v>
      </c>
      <c r="BC570">
        <v>54060</v>
      </c>
      <c r="BD570">
        <v>37842</v>
      </c>
      <c r="BE570">
        <v>16218</v>
      </c>
      <c r="BF570">
        <v>10</v>
      </c>
    </row>
    <row r="571" spans="52:58" x14ac:dyDescent="0.25">
      <c r="AZ571" t="s">
        <v>5184</v>
      </c>
      <c r="BA571" t="s">
        <v>5024</v>
      </c>
      <c r="BB571" t="s">
        <v>5016</v>
      </c>
      <c r="BC571">
        <v>258090</v>
      </c>
      <c r="BD571">
        <v>180663</v>
      </c>
      <c r="BE571">
        <v>77427</v>
      </c>
      <c r="BF571">
        <v>10</v>
      </c>
    </row>
    <row r="572" spans="52:58" x14ac:dyDescent="0.25">
      <c r="AZ572" t="s">
        <v>5185</v>
      </c>
      <c r="BA572" t="s">
        <v>5023</v>
      </c>
      <c r="BB572" t="s">
        <v>5015</v>
      </c>
      <c r="BC572">
        <v>92820.36</v>
      </c>
      <c r="BD572">
        <v>64974.252</v>
      </c>
      <c r="BE572">
        <v>27846.108</v>
      </c>
      <c r="BF572">
        <v>3</v>
      </c>
    </row>
    <row r="573" spans="52:58" x14ac:dyDescent="0.25">
      <c r="AZ573" t="s">
        <v>5186</v>
      </c>
      <c r="BA573" t="s">
        <v>5020</v>
      </c>
      <c r="BB573" t="s">
        <v>5016</v>
      </c>
      <c r="BC573">
        <v>208546.8</v>
      </c>
      <c r="BD573">
        <v>145982.76</v>
      </c>
      <c r="BE573">
        <v>62564.04</v>
      </c>
      <c r="BF573">
        <v>11</v>
      </c>
    </row>
    <row r="574" spans="52:58" x14ac:dyDescent="0.25">
      <c r="AZ574" t="s">
        <v>5187</v>
      </c>
      <c r="BA574" t="s">
        <v>5024</v>
      </c>
      <c r="BB574" t="s">
        <v>5013</v>
      </c>
      <c r="BC574">
        <v>197256</v>
      </c>
      <c r="BD574">
        <v>138079.20000000001</v>
      </c>
      <c r="BE574">
        <v>59176.800000000003</v>
      </c>
      <c r="BF574">
        <v>8</v>
      </c>
    </row>
    <row r="575" spans="52:58" x14ac:dyDescent="0.25">
      <c r="AZ575" t="s">
        <v>5188</v>
      </c>
      <c r="BA575" t="s">
        <v>5024</v>
      </c>
      <c r="BB575" t="s">
        <v>5017</v>
      </c>
      <c r="BC575">
        <v>306961.59999999998</v>
      </c>
      <c r="BD575">
        <v>214873.12</v>
      </c>
      <c r="BE575">
        <v>92088.48</v>
      </c>
      <c r="BF575">
        <v>11</v>
      </c>
    </row>
    <row r="576" spans="52:58" x14ac:dyDescent="0.25">
      <c r="AZ576" t="s">
        <v>5189</v>
      </c>
      <c r="BA576" t="s">
        <v>5022</v>
      </c>
      <c r="BB576" t="s">
        <v>5016</v>
      </c>
      <c r="BC576">
        <v>128377.04</v>
      </c>
      <c r="BD576">
        <v>89863.928</v>
      </c>
      <c r="BE576">
        <v>38513.112000000001</v>
      </c>
      <c r="BF576">
        <v>11</v>
      </c>
    </row>
    <row r="577" spans="52:58" x14ac:dyDescent="0.25">
      <c r="AZ577" t="s">
        <v>5183</v>
      </c>
      <c r="BA577" t="s">
        <v>5019</v>
      </c>
      <c r="BB577" t="s">
        <v>5017</v>
      </c>
      <c r="BC577">
        <v>306056.40000000002</v>
      </c>
      <c r="BD577">
        <v>214239.48</v>
      </c>
      <c r="BE577">
        <v>91816.92</v>
      </c>
      <c r="BF577">
        <v>8</v>
      </c>
    </row>
    <row r="578" spans="52:58" x14ac:dyDescent="0.25">
      <c r="AZ578" t="s">
        <v>5188</v>
      </c>
      <c r="BA578" t="s">
        <v>5022</v>
      </c>
      <c r="BB578" t="s">
        <v>5016</v>
      </c>
      <c r="BC578">
        <v>178978.88</v>
      </c>
      <c r="BD578">
        <v>125285.216</v>
      </c>
      <c r="BE578">
        <v>53693.663999999997</v>
      </c>
      <c r="BF578">
        <v>8</v>
      </c>
    </row>
    <row r="579" spans="52:58" x14ac:dyDescent="0.25">
      <c r="AZ579" t="s">
        <v>5190</v>
      </c>
      <c r="BA579" t="s">
        <v>5025</v>
      </c>
      <c r="BB579" t="s">
        <v>5016</v>
      </c>
      <c r="BC579">
        <v>80159.039999999994</v>
      </c>
      <c r="BD579">
        <v>56111.328000000001</v>
      </c>
      <c r="BE579">
        <v>24047.712</v>
      </c>
      <c r="BF579">
        <v>6</v>
      </c>
    </row>
    <row r="580" spans="52:58" x14ac:dyDescent="0.25">
      <c r="AZ580" t="s">
        <v>5184</v>
      </c>
      <c r="BA580" t="s">
        <v>5023</v>
      </c>
      <c r="BB580" t="s">
        <v>5014</v>
      </c>
      <c r="BC580">
        <v>78340.05</v>
      </c>
      <c r="BD580">
        <v>54838.035000000003</v>
      </c>
      <c r="BE580">
        <v>23502.014999999999</v>
      </c>
      <c r="BF580">
        <v>5</v>
      </c>
    </row>
    <row r="581" spans="52:58" x14ac:dyDescent="0.25">
      <c r="AZ581" t="s">
        <v>5190</v>
      </c>
      <c r="BA581" t="s">
        <v>5024</v>
      </c>
      <c r="BB581" t="s">
        <v>5015</v>
      </c>
      <c r="BC581">
        <v>161088</v>
      </c>
      <c r="BD581">
        <v>112761.60000000001</v>
      </c>
      <c r="BE581">
        <v>48326.400000000001</v>
      </c>
      <c r="BF581">
        <v>8</v>
      </c>
    </row>
    <row r="582" spans="52:58" x14ac:dyDescent="0.25">
      <c r="AZ582" t="s">
        <v>5191</v>
      </c>
      <c r="BA582" t="s">
        <v>5020</v>
      </c>
      <c r="BB582" t="s">
        <v>5013</v>
      </c>
      <c r="BC582">
        <v>21930.720000000001</v>
      </c>
      <c r="BD582">
        <v>15351.504000000001</v>
      </c>
      <c r="BE582">
        <v>6579.2160000000003</v>
      </c>
      <c r="BF582">
        <v>12</v>
      </c>
    </row>
    <row r="583" spans="52:58" x14ac:dyDescent="0.25">
      <c r="AZ583" t="s">
        <v>5190</v>
      </c>
      <c r="BA583" t="s">
        <v>5023</v>
      </c>
      <c r="BB583" t="s">
        <v>5016</v>
      </c>
      <c r="BC583">
        <v>50676</v>
      </c>
      <c r="BD583">
        <v>35473.199999999997</v>
      </c>
      <c r="BE583">
        <v>15202.8</v>
      </c>
      <c r="BF583">
        <v>12</v>
      </c>
    </row>
    <row r="584" spans="52:58" x14ac:dyDescent="0.25">
      <c r="AZ584" t="s">
        <v>5187</v>
      </c>
      <c r="BA584" t="s">
        <v>5024</v>
      </c>
      <c r="BB584" t="s">
        <v>5015</v>
      </c>
      <c r="BC584">
        <v>190018.4</v>
      </c>
      <c r="BD584">
        <v>133012.88</v>
      </c>
      <c r="BE584">
        <v>57005.52</v>
      </c>
      <c r="BF584">
        <v>10</v>
      </c>
    </row>
    <row r="585" spans="52:58" x14ac:dyDescent="0.25">
      <c r="AZ585" t="s">
        <v>5192</v>
      </c>
      <c r="BA585" t="s">
        <v>5022</v>
      </c>
      <c r="BB585" t="s">
        <v>5017</v>
      </c>
      <c r="BC585">
        <v>183249</v>
      </c>
      <c r="BD585">
        <v>128274.3</v>
      </c>
      <c r="BE585">
        <v>54974.7</v>
      </c>
      <c r="BF585">
        <v>9</v>
      </c>
    </row>
    <row r="586" spans="52:58" x14ac:dyDescent="0.25">
      <c r="AZ586" t="s">
        <v>5193</v>
      </c>
      <c r="BA586" t="s">
        <v>5026</v>
      </c>
      <c r="BB586" t="s">
        <v>5013</v>
      </c>
      <c r="BC586">
        <v>27550.44</v>
      </c>
      <c r="BD586">
        <v>19285.308000000001</v>
      </c>
      <c r="BE586">
        <v>8265.1319999999996</v>
      </c>
      <c r="BF586">
        <v>2</v>
      </c>
    </row>
    <row r="587" spans="52:58" x14ac:dyDescent="0.25">
      <c r="AZ587" t="s">
        <v>5192</v>
      </c>
      <c r="BA587" t="s">
        <v>5026</v>
      </c>
      <c r="BB587" t="s">
        <v>5014</v>
      </c>
      <c r="BC587">
        <v>22730.400000000001</v>
      </c>
      <c r="BD587">
        <v>15911.28</v>
      </c>
      <c r="BE587">
        <v>6819.12</v>
      </c>
      <c r="BF587">
        <v>6</v>
      </c>
    </row>
    <row r="588" spans="52:58" x14ac:dyDescent="0.25">
      <c r="AZ588" t="s">
        <v>5185</v>
      </c>
      <c r="BA588" t="s">
        <v>5020</v>
      </c>
      <c r="BB588" t="s">
        <v>5015</v>
      </c>
      <c r="BC588">
        <v>28119</v>
      </c>
      <c r="BD588">
        <v>19683.3</v>
      </c>
      <c r="BE588">
        <v>8435.7000000000007</v>
      </c>
      <c r="BF588">
        <v>1</v>
      </c>
    </row>
    <row r="589" spans="52:58" x14ac:dyDescent="0.25">
      <c r="AZ589" t="s">
        <v>5184</v>
      </c>
      <c r="BA589" t="s">
        <v>5022</v>
      </c>
      <c r="BB589" t="s">
        <v>5014</v>
      </c>
      <c r="BC589">
        <v>45764.4</v>
      </c>
      <c r="BD589">
        <v>32035.08</v>
      </c>
      <c r="BE589">
        <v>13729.32</v>
      </c>
      <c r="BF589">
        <v>12</v>
      </c>
    </row>
    <row r="590" spans="52:58" x14ac:dyDescent="0.25">
      <c r="AZ590" t="s">
        <v>5186</v>
      </c>
      <c r="BA590" t="s">
        <v>5026</v>
      </c>
      <c r="BB590" t="s">
        <v>5017</v>
      </c>
      <c r="BC590">
        <v>85312</v>
      </c>
      <c r="BD590">
        <v>59718.400000000001</v>
      </c>
      <c r="BE590">
        <v>25593.599999999999</v>
      </c>
      <c r="BF590">
        <v>8</v>
      </c>
    </row>
    <row r="591" spans="52:58" x14ac:dyDescent="0.25">
      <c r="AZ591" t="s">
        <v>5192</v>
      </c>
      <c r="BA591" t="s">
        <v>5021</v>
      </c>
      <c r="BB591" t="s">
        <v>5014</v>
      </c>
      <c r="BC591">
        <v>266010.56</v>
      </c>
      <c r="BD591">
        <v>186207.39199999999</v>
      </c>
      <c r="BE591">
        <v>79803.168000000005</v>
      </c>
      <c r="BF591">
        <v>8</v>
      </c>
    </row>
    <row r="592" spans="52:58" x14ac:dyDescent="0.25">
      <c r="AZ592" t="s">
        <v>5192</v>
      </c>
      <c r="BA592" t="s">
        <v>5026</v>
      </c>
      <c r="BB592" t="s">
        <v>5016</v>
      </c>
      <c r="BC592">
        <v>213554.88</v>
      </c>
      <c r="BD592">
        <v>149488.416</v>
      </c>
      <c r="BE592">
        <v>64066.464</v>
      </c>
      <c r="BF592">
        <v>7</v>
      </c>
    </row>
    <row r="593" spans="52:58" x14ac:dyDescent="0.25">
      <c r="AZ593" t="s">
        <v>5183</v>
      </c>
      <c r="BA593" t="s">
        <v>5023</v>
      </c>
      <c r="BB593" t="s">
        <v>5014</v>
      </c>
      <c r="BC593">
        <v>190757.4</v>
      </c>
      <c r="BD593">
        <v>133530.18</v>
      </c>
      <c r="BE593">
        <v>57227.22</v>
      </c>
      <c r="BF593">
        <v>6</v>
      </c>
    </row>
    <row r="594" spans="52:58" x14ac:dyDescent="0.25">
      <c r="AZ594" t="s">
        <v>5191</v>
      </c>
      <c r="BA594" t="s">
        <v>5020</v>
      </c>
      <c r="BB594" t="s">
        <v>5014</v>
      </c>
      <c r="BC594">
        <v>29198.52</v>
      </c>
      <c r="BD594">
        <v>20438.964</v>
      </c>
      <c r="BE594">
        <v>8759.5560000000005</v>
      </c>
      <c r="BF594">
        <v>1</v>
      </c>
    </row>
    <row r="595" spans="52:58" x14ac:dyDescent="0.25">
      <c r="AZ595" t="s">
        <v>5186</v>
      </c>
      <c r="BA595" t="s">
        <v>5024</v>
      </c>
      <c r="BB595" t="s">
        <v>5013</v>
      </c>
      <c r="BC595">
        <v>26759.63</v>
      </c>
      <c r="BD595">
        <v>18731.741000000002</v>
      </c>
      <c r="BE595">
        <v>8027.8890000000001</v>
      </c>
      <c r="BF595">
        <v>1</v>
      </c>
    </row>
    <row r="596" spans="52:58" x14ac:dyDescent="0.25">
      <c r="AZ596" t="s">
        <v>5193</v>
      </c>
      <c r="BA596" t="s">
        <v>5021</v>
      </c>
      <c r="BB596" t="s">
        <v>5017</v>
      </c>
      <c r="BC596">
        <v>379572</v>
      </c>
      <c r="BD596">
        <v>265700.40000000002</v>
      </c>
      <c r="BE596">
        <v>113871.6</v>
      </c>
      <c r="BF596">
        <v>12</v>
      </c>
    </row>
    <row r="597" spans="52:58" x14ac:dyDescent="0.25">
      <c r="AZ597" t="s">
        <v>5186</v>
      </c>
      <c r="BA597" t="s">
        <v>5026</v>
      </c>
      <c r="BB597" t="s">
        <v>5015</v>
      </c>
      <c r="BC597">
        <v>108229</v>
      </c>
      <c r="BD597">
        <v>75760.3</v>
      </c>
      <c r="BE597">
        <v>32468.7</v>
      </c>
      <c r="BF597">
        <v>5</v>
      </c>
    </row>
    <row r="598" spans="52:58" x14ac:dyDescent="0.25">
      <c r="AZ598" t="s">
        <v>5190</v>
      </c>
      <c r="BA598" t="s">
        <v>5026</v>
      </c>
      <c r="BB598" t="s">
        <v>5013</v>
      </c>
      <c r="BC598">
        <v>167415.6</v>
      </c>
      <c r="BD598">
        <v>117190.92</v>
      </c>
      <c r="BE598">
        <v>50224.68</v>
      </c>
      <c r="BF598">
        <v>11</v>
      </c>
    </row>
    <row r="599" spans="52:58" x14ac:dyDescent="0.25">
      <c r="AZ599" t="s">
        <v>5185</v>
      </c>
      <c r="BA599" t="s">
        <v>5022</v>
      </c>
      <c r="BB599" t="s">
        <v>5015</v>
      </c>
      <c r="BC599">
        <v>63934.96</v>
      </c>
      <c r="BD599">
        <v>44754.472000000002</v>
      </c>
      <c r="BE599">
        <v>19180.488000000001</v>
      </c>
      <c r="BF599">
        <v>4</v>
      </c>
    </row>
    <row r="600" spans="52:58" x14ac:dyDescent="0.25">
      <c r="AZ600" t="s">
        <v>5185</v>
      </c>
      <c r="BA600" t="s">
        <v>5019</v>
      </c>
      <c r="BB600" t="s">
        <v>5014</v>
      </c>
      <c r="BC600">
        <v>20448.96</v>
      </c>
      <c r="BD600">
        <v>14314.272000000001</v>
      </c>
      <c r="BE600">
        <v>6134.6880000000001</v>
      </c>
      <c r="BF600">
        <v>1</v>
      </c>
    </row>
    <row r="601" spans="52:58" x14ac:dyDescent="0.25">
      <c r="AZ601" t="s">
        <v>5187</v>
      </c>
      <c r="BA601" t="s">
        <v>5024</v>
      </c>
      <c r="BB601" t="s">
        <v>5015</v>
      </c>
      <c r="BC601">
        <v>125633.7</v>
      </c>
      <c r="BD601">
        <v>87943.59</v>
      </c>
      <c r="BE601">
        <v>37690.11</v>
      </c>
      <c r="BF601">
        <v>9</v>
      </c>
    </row>
    <row r="602" spans="52:58" x14ac:dyDescent="0.25">
      <c r="AZ602" t="s">
        <v>5189</v>
      </c>
      <c r="BA602" t="s">
        <v>5020</v>
      </c>
      <c r="BB602" t="s">
        <v>5014</v>
      </c>
      <c r="BC602">
        <v>106926.39999999999</v>
      </c>
      <c r="BD602">
        <v>74848.479999999996</v>
      </c>
      <c r="BE602">
        <v>32077.919999999998</v>
      </c>
      <c r="BF602">
        <v>10</v>
      </c>
    </row>
    <row r="603" spans="52:58" x14ac:dyDescent="0.25">
      <c r="AZ603" t="s">
        <v>5187</v>
      </c>
      <c r="BA603" t="s">
        <v>5024</v>
      </c>
      <c r="BB603" t="s">
        <v>5013</v>
      </c>
      <c r="BC603">
        <v>218384</v>
      </c>
      <c r="BD603">
        <v>152868.79999999999</v>
      </c>
      <c r="BE603">
        <v>65515.199999999997</v>
      </c>
      <c r="BF603">
        <v>8</v>
      </c>
    </row>
    <row r="604" spans="52:58" x14ac:dyDescent="0.25">
      <c r="AZ604" t="s">
        <v>5186</v>
      </c>
      <c r="BA604" t="s">
        <v>5021</v>
      </c>
      <c r="BB604" t="s">
        <v>5013</v>
      </c>
      <c r="BC604">
        <v>155930.79999999999</v>
      </c>
      <c r="BD604">
        <v>109151.56</v>
      </c>
      <c r="BE604">
        <v>46779.24</v>
      </c>
      <c r="BF604">
        <v>8</v>
      </c>
    </row>
    <row r="605" spans="52:58" x14ac:dyDescent="0.25">
      <c r="AZ605" t="s">
        <v>5186</v>
      </c>
      <c r="BA605" t="s">
        <v>5022</v>
      </c>
      <c r="BB605" t="s">
        <v>5013</v>
      </c>
      <c r="BC605">
        <v>155288</v>
      </c>
      <c r="BD605">
        <v>108701.6</v>
      </c>
      <c r="BE605">
        <v>46586.400000000001</v>
      </c>
      <c r="BF605">
        <v>7</v>
      </c>
    </row>
    <row r="606" spans="52:58" x14ac:dyDescent="0.25">
      <c r="AZ606" t="s">
        <v>5188</v>
      </c>
      <c r="BA606" t="s">
        <v>5021</v>
      </c>
      <c r="BB606" t="s">
        <v>5015</v>
      </c>
      <c r="BC606">
        <v>222935.44</v>
      </c>
      <c r="BD606">
        <v>156054.80799999999</v>
      </c>
      <c r="BE606">
        <v>66880.631999999998</v>
      </c>
      <c r="BF606">
        <v>8</v>
      </c>
    </row>
    <row r="607" spans="52:58" x14ac:dyDescent="0.25">
      <c r="AZ607" t="s">
        <v>5193</v>
      </c>
      <c r="BA607" t="s">
        <v>5020</v>
      </c>
      <c r="BB607" t="s">
        <v>5013</v>
      </c>
      <c r="BC607">
        <v>61600</v>
      </c>
      <c r="BD607">
        <v>43120</v>
      </c>
      <c r="BE607">
        <v>18480</v>
      </c>
      <c r="BF607">
        <v>5</v>
      </c>
    </row>
    <row r="608" spans="52:58" x14ac:dyDescent="0.25">
      <c r="AZ608" t="s">
        <v>5188</v>
      </c>
      <c r="BA608" t="s">
        <v>5020</v>
      </c>
      <c r="BB608" t="s">
        <v>5016</v>
      </c>
      <c r="BC608">
        <v>133040.6</v>
      </c>
      <c r="BD608">
        <v>93128.42</v>
      </c>
      <c r="BE608">
        <v>39912.18</v>
      </c>
      <c r="BF608">
        <v>5</v>
      </c>
    </row>
    <row r="609" spans="52:58" x14ac:dyDescent="0.25">
      <c r="AZ609" t="s">
        <v>5194</v>
      </c>
      <c r="BA609" t="s">
        <v>5022</v>
      </c>
      <c r="BB609" t="s">
        <v>5014</v>
      </c>
      <c r="BC609">
        <v>20600.04</v>
      </c>
      <c r="BD609">
        <v>14420.028</v>
      </c>
      <c r="BE609">
        <v>6180.0119999999997</v>
      </c>
      <c r="BF609">
        <v>3</v>
      </c>
    </row>
    <row r="610" spans="52:58" x14ac:dyDescent="0.25">
      <c r="AZ610" t="s">
        <v>5194</v>
      </c>
      <c r="BA610" t="s">
        <v>5020</v>
      </c>
      <c r="BB610" t="s">
        <v>5017</v>
      </c>
      <c r="BC610">
        <v>51139</v>
      </c>
      <c r="BD610">
        <v>35797.300000000003</v>
      </c>
      <c r="BE610">
        <v>15341.7</v>
      </c>
      <c r="BF610">
        <v>11</v>
      </c>
    </row>
    <row r="611" spans="52:58" x14ac:dyDescent="0.25">
      <c r="AZ611" t="s">
        <v>5184</v>
      </c>
      <c r="BA611" t="s">
        <v>5022</v>
      </c>
      <c r="BB611" t="s">
        <v>5015</v>
      </c>
      <c r="BC611">
        <v>79268.800000000003</v>
      </c>
      <c r="BD611">
        <v>55488.160000000003</v>
      </c>
      <c r="BE611">
        <v>23780.639999999999</v>
      </c>
      <c r="BF611">
        <v>5</v>
      </c>
    </row>
    <row r="612" spans="52:58" x14ac:dyDescent="0.25">
      <c r="AZ612" t="s">
        <v>5187</v>
      </c>
      <c r="BA612" t="s">
        <v>5022</v>
      </c>
      <c r="BB612" t="s">
        <v>5015</v>
      </c>
      <c r="BC612">
        <v>76048</v>
      </c>
      <c r="BD612">
        <v>53233.599999999999</v>
      </c>
      <c r="BE612">
        <v>22814.400000000001</v>
      </c>
      <c r="BF612">
        <v>2</v>
      </c>
    </row>
    <row r="613" spans="52:58" x14ac:dyDescent="0.25">
      <c r="AZ613" t="s">
        <v>5188</v>
      </c>
      <c r="BA613" t="s">
        <v>5022</v>
      </c>
      <c r="BB613" t="s">
        <v>5015</v>
      </c>
      <c r="BC613">
        <v>252376</v>
      </c>
      <c r="BD613">
        <v>176663.2</v>
      </c>
      <c r="BE613">
        <v>75712.800000000003</v>
      </c>
      <c r="BF613">
        <v>8</v>
      </c>
    </row>
    <row r="614" spans="52:58" x14ac:dyDescent="0.25">
      <c r="AZ614" t="s">
        <v>5189</v>
      </c>
      <c r="BA614" t="s">
        <v>5024</v>
      </c>
      <c r="BB614" t="s">
        <v>5016</v>
      </c>
      <c r="BC614">
        <v>160313.1</v>
      </c>
      <c r="BD614">
        <v>112219.17</v>
      </c>
      <c r="BE614">
        <v>48093.93</v>
      </c>
      <c r="BF614">
        <v>5</v>
      </c>
    </row>
    <row r="615" spans="52:58" x14ac:dyDescent="0.25">
      <c r="AZ615" t="s">
        <v>5187</v>
      </c>
      <c r="BA615" t="s">
        <v>5020</v>
      </c>
      <c r="BB615" t="s">
        <v>5017</v>
      </c>
      <c r="BC615">
        <v>21780</v>
      </c>
      <c r="BD615">
        <v>15246</v>
      </c>
      <c r="BE615">
        <v>6534</v>
      </c>
      <c r="BF615">
        <v>6</v>
      </c>
    </row>
    <row r="616" spans="52:58" x14ac:dyDescent="0.25">
      <c r="AZ616" t="s">
        <v>5185</v>
      </c>
      <c r="BA616" t="s">
        <v>5024</v>
      </c>
      <c r="BB616" t="s">
        <v>5015</v>
      </c>
      <c r="BC616">
        <v>67318.720000000001</v>
      </c>
      <c r="BD616">
        <v>47123.103999999999</v>
      </c>
      <c r="BE616">
        <v>20195.616000000002</v>
      </c>
      <c r="BF616">
        <v>2</v>
      </c>
    </row>
    <row r="617" spans="52:58" x14ac:dyDescent="0.25">
      <c r="AZ617" t="s">
        <v>5192</v>
      </c>
      <c r="BA617" t="s">
        <v>5024</v>
      </c>
      <c r="BB617" t="s">
        <v>5015</v>
      </c>
      <c r="BC617">
        <v>176244</v>
      </c>
      <c r="BD617">
        <v>123370.8</v>
      </c>
      <c r="BE617">
        <v>52873.2</v>
      </c>
      <c r="BF617">
        <v>12</v>
      </c>
    </row>
    <row r="618" spans="52:58" x14ac:dyDescent="0.25">
      <c r="AZ618" t="s">
        <v>5194</v>
      </c>
      <c r="BA618" t="s">
        <v>5024</v>
      </c>
      <c r="BB618" t="s">
        <v>5016</v>
      </c>
      <c r="BC618">
        <v>131894.39999999999</v>
      </c>
      <c r="BD618">
        <v>92326.080000000002</v>
      </c>
      <c r="BE618">
        <v>39568.32</v>
      </c>
      <c r="BF618">
        <v>4</v>
      </c>
    </row>
    <row r="619" spans="52:58" x14ac:dyDescent="0.25">
      <c r="AZ619" t="s">
        <v>5189</v>
      </c>
      <c r="BA619" t="s">
        <v>5021</v>
      </c>
      <c r="BB619" t="s">
        <v>5014</v>
      </c>
      <c r="BC619">
        <v>235046.24</v>
      </c>
      <c r="BD619">
        <v>164532.36799999999</v>
      </c>
      <c r="BE619">
        <v>70513.872000000003</v>
      </c>
      <c r="BF619">
        <v>11</v>
      </c>
    </row>
    <row r="620" spans="52:58" x14ac:dyDescent="0.25">
      <c r="AZ620" t="s">
        <v>5185</v>
      </c>
      <c r="BA620" t="s">
        <v>5019</v>
      </c>
      <c r="BB620" t="s">
        <v>5014</v>
      </c>
      <c r="BC620">
        <v>3846</v>
      </c>
      <c r="BD620">
        <v>2692.2</v>
      </c>
      <c r="BE620">
        <v>1153.8</v>
      </c>
      <c r="BF620">
        <v>2</v>
      </c>
    </row>
    <row r="621" spans="52:58" x14ac:dyDescent="0.25">
      <c r="AZ621" t="s">
        <v>5184</v>
      </c>
      <c r="BA621" t="s">
        <v>5026</v>
      </c>
      <c r="BB621" t="s">
        <v>5013</v>
      </c>
      <c r="BC621">
        <v>79000</v>
      </c>
      <c r="BD621">
        <v>55300</v>
      </c>
      <c r="BE621">
        <v>23700</v>
      </c>
      <c r="BF621">
        <v>10</v>
      </c>
    </row>
    <row r="622" spans="52:58" x14ac:dyDescent="0.25">
      <c r="AZ622" t="s">
        <v>5194</v>
      </c>
      <c r="BA622" t="s">
        <v>5022</v>
      </c>
      <c r="BB622" t="s">
        <v>5015</v>
      </c>
      <c r="BC622">
        <v>139568</v>
      </c>
      <c r="BD622">
        <v>97697.600000000006</v>
      </c>
      <c r="BE622">
        <v>41870.400000000001</v>
      </c>
      <c r="BF622">
        <v>10</v>
      </c>
    </row>
    <row r="623" spans="52:58" x14ac:dyDescent="0.25">
      <c r="AZ623" t="s">
        <v>5191</v>
      </c>
      <c r="BA623" t="s">
        <v>5020</v>
      </c>
      <c r="BB623" t="s">
        <v>5017</v>
      </c>
      <c r="BC623">
        <v>15918</v>
      </c>
      <c r="BD623">
        <v>11142.6</v>
      </c>
      <c r="BE623">
        <v>4775.3999999999996</v>
      </c>
      <c r="BF623">
        <v>7</v>
      </c>
    </row>
    <row r="624" spans="52:58" x14ac:dyDescent="0.25">
      <c r="AZ624" t="s">
        <v>5193</v>
      </c>
      <c r="BA624" t="s">
        <v>5021</v>
      </c>
      <c r="BB624" t="s">
        <v>5015</v>
      </c>
      <c r="BC624">
        <v>121274.4</v>
      </c>
      <c r="BD624">
        <v>84892.08</v>
      </c>
      <c r="BE624">
        <v>36382.32</v>
      </c>
      <c r="BF624">
        <v>4</v>
      </c>
    </row>
    <row r="625" spans="52:58" x14ac:dyDescent="0.25">
      <c r="AZ625" t="s">
        <v>5188</v>
      </c>
      <c r="BA625" t="s">
        <v>5024</v>
      </c>
      <c r="BB625" t="s">
        <v>5017</v>
      </c>
      <c r="BC625">
        <v>107256</v>
      </c>
      <c r="BD625">
        <v>75079.199999999997</v>
      </c>
      <c r="BE625">
        <v>32176.799999999999</v>
      </c>
      <c r="BF625">
        <v>5</v>
      </c>
    </row>
    <row r="626" spans="52:58" x14ac:dyDescent="0.25">
      <c r="AZ626" t="s">
        <v>5184</v>
      </c>
      <c r="BA626" t="s">
        <v>5020</v>
      </c>
      <c r="BB626" t="s">
        <v>5016</v>
      </c>
      <c r="BC626">
        <v>130855.67999999999</v>
      </c>
      <c r="BD626">
        <v>91598.975999999995</v>
      </c>
      <c r="BE626">
        <v>39256.703999999998</v>
      </c>
      <c r="BF626">
        <v>8</v>
      </c>
    </row>
    <row r="627" spans="52:58" x14ac:dyDescent="0.25">
      <c r="AZ627" t="s">
        <v>5191</v>
      </c>
      <c r="BA627" t="s">
        <v>5025</v>
      </c>
      <c r="BB627" t="s">
        <v>5017</v>
      </c>
      <c r="BC627">
        <v>55818</v>
      </c>
      <c r="BD627">
        <v>39072.6</v>
      </c>
      <c r="BE627">
        <v>16745.400000000001</v>
      </c>
      <c r="BF627">
        <v>3</v>
      </c>
    </row>
    <row r="628" spans="52:58" x14ac:dyDescent="0.25">
      <c r="AZ628" t="s">
        <v>5191</v>
      </c>
      <c r="BA628" t="s">
        <v>5024</v>
      </c>
      <c r="BB628" t="s">
        <v>5013</v>
      </c>
      <c r="BC628">
        <v>403036.56</v>
      </c>
      <c r="BD628">
        <v>282125.592</v>
      </c>
      <c r="BE628">
        <v>120910.96799999999</v>
      </c>
      <c r="BF628">
        <v>12</v>
      </c>
    </row>
    <row r="629" spans="52:58" x14ac:dyDescent="0.25">
      <c r="AZ629" t="s">
        <v>5183</v>
      </c>
      <c r="BA629" t="s">
        <v>5021</v>
      </c>
      <c r="BB629" t="s">
        <v>5014</v>
      </c>
      <c r="BC629">
        <v>63450.45</v>
      </c>
      <c r="BD629">
        <v>44415.315000000002</v>
      </c>
      <c r="BE629">
        <v>19035.134999999998</v>
      </c>
      <c r="BF629">
        <v>3</v>
      </c>
    </row>
    <row r="630" spans="52:58" x14ac:dyDescent="0.25">
      <c r="AZ630" t="s">
        <v>5185</v>
      </c>
      <c r="BA630" t="s">
        <v>5019</v>
      </c>
      <c r="BB630" t="s">
        <v>5015</v>
      </c>
      <c r="BC630">
        <v>21898.54</v>
      </c>
      <c r="BD630">
        <v>15328.977999999999</v>
      </c>
      <c r="BE630">
        <v>6569.5619999999999</v>
      </c>
      <c r="BF630">
        <v>1</v>
      </c>
    </row>
    <row r="631" spans="52:58" x14ac:dyDescent="0.25">
      <c r="AZ631" t="s">
        <v>5187</v>
      </c>
      <c r="BA631" t="s">
        <v>5025</v>
      </c>
      <c r="BB631" t="s">
        <v>5017</v>
      </c>
      <c r="BC631">
        <v>55373.760000000002</v>
      </c>
      <c r="BD631">
        <v>38761.631999999998</v>
      </c>
      <c r="BE631">
        <v>16612.128000000001</v>
      </c>
      <c r="BF631">
        <v>12</v>
      </c>
    </row>
    <row r="632" spans="52:58" x14ac:dyDescent="0.25">
      <c r="AZ632" t="s">
        <v>5189</v>
      </c>
      <c r="BA632" t="s">
        <v>5026</v>
      </c>
      <c r="BB632" t="s">
        <v>5016</v>
      </c>
      <c r="BC632">
        <v>19561.740000000002</v>
      </c>
      <c r="BD632">
        <v>13693.218000000001</v>
      </c>
      <c r="BE632">
        <v>5868.5219999999999</v>
      </c>
      <c r="BF632">
        <v>2</v>
      </c>
    </row>
    <row r="633" spans="52:58" x14ac:dyDescent="0.25">
      <c r="AZ633" t="s">
        <v>5194</v>
      </c>
      <c r="BA633" t="s">
        <v>5025</v>
      </c>
      <c r="BB633" t="s">
        <v>5013</v>
      </c>
      <c r="BC633">
        <v>97995</v>
      </c>
      <c r="BD633">
        <v>68596.5</v>
      </c>
      <c r="BE633">
        <v>29398.5</v>
      </c>
      <c r="BF633">
        <v>3</v>
      </c>
    </row>
    <row r="634" spans="52:58" x14ac:dyDescent="0.25">
      <c r="AZ634" t="s">
        <v>5194</v>
      </c>
      <c r="BA634" t="s">
        <v>5021</v>
      </c>
      <c r="BB634" t="s">
        <v>5015</v>
      </c>
      <c r="BC634">
        <v>82890.28</v>
      </c>
      <c r="BD634">
        <v>58023.196000000004</v>
      </c>
      <c r="BE634">
        <v>24867.083999999999</v>
      </c>
      <c r="BF634">
        <v>4</v>
      </c>
    </row>
    <row r="635" spans="52:58" x14ac:dyDescent="0.25">
      <c r="AZ635" t="s">
        <v>5187</v>
      </c>
      <c r="BA635" t="s">
        <v>5023</v>
      </c>
      <c r="BB635" t="s">
        <v>5013</v>
      </c>
      <c r="BC635">
        <v>68363.37</v>
      </c>
      <c r="BD635">
        <v>47854.358999999997</v>
      </c>
      <c r="BE635">
        <v>20509.010999999999</v>
      </c>
      <c r="BF635">
        <v>9</v>
      </c>
    </row>
    <row r="636" spans="52:58" x14ac:dyDescent="0.25">
      <c r="AZ636" t="s">
        <v>5189</v>
      </c>
      <c r="BA636" t="s">
        <v>5026</v>
      </c>
      <c r="BB636" t="s">
        <v>5016</v>
      </c>
      <c r="BC636">
        <v>236222</v>
      </c>
      <c r="BD636">
        <v>165355.4</v>
      </c>
      <c r="BE636">
        <v>70866.600000000006</v>
      </c>
      <c r="BF636">
        <v>7</v>
      </c>
    </row>
    <row r="637" spans="52:58" x14ac:dyDescent="0.25">
      <c r="AZ637" t="s">
        <v>5192</v>
      </c>
      <c r="BA637" t="s">
        <v>5025</v>
      </c>
      <c r="BB637" t="s">
        <v>5015</v>
      </c>
      <c r="BC637">
        <v>83106</v>
      </c>
      <c r="BD637">
        <v>58174.2</v>
      </c>
      <c r="BE637">
        <v>24931.8</v>
      </c>
      <c r="BF637">
        <v>9</v>
      </c>
    </row>
    <row r="638" spans="52:58" x14ac:dyDescent="0.25">
      <c r="AZ638" t="s">
        <v>5184</v>
      </c>
      <c r="BA638" t="s">
        <v>5020</v>
      </c>
      <c r="BB638" t="s">
        <v>5017</v>
      </c>
      <c r="BC638">
        <v>42054</v>
      </c>
      <c r="BD638">
        <v>29437.8</v>
      </c>
      <c r="BE638">
        <v>12616.2</v>
      </c>
      <c r="BF638">
        <v>3</v>
      </c>
    </row>
    <row r="639" spans="52:58" x14ac:dyDescent="0.25">
      <c r="AZ639" t="s">
        <v>5186</v>
      </c>
      <c r="BA639" t="s">
        <v>5022</v>
      </c>
      <c r="BB639" t="s">
        <v>5014</v>
      </c>
      <c r="BC639">
        <v>162139.68</v>
      </c>
      <c r="BD639">
        <v>113497.776</v>
      </c>
      <c r="BE639">
        <v>48641.904000000002</v>
      </c>
      <c r="BF639">
        <v>6</v>
      </c>
    </row>
    <row r="640" spans="52:58" x14ac:dyDescent="0.25">
      <c r="AZ640" t="s">
        <v>5192</v>
      </c>
      <c r="BA640" t="s">
        <v>5023</v>
      </c>
      <c r="BB640" t="s">
        <v>5016</v>
      </c>
      <c r="BC640">
        <v>115635</v>
      </c>
      <c r="BD640">
        <v>80944.5</v>
      </c>
      <c r="BE640">
        <v>34690.5</v>
      </c>
      <c r="BF640">
        <v>5</v>
      </c>
    </row>
    <row r="641" spans="52:58" x14ac:dyDescent="0.25">
      <c r="AZ641" t="s">
        <v>5183</v>
      </c>
      <c r="BA641" t="s">
        <v>5025</v>
      </c>
      <c r="BB641" t="s">
        <v>5016</v>
      </c>
      <c r="BC641">
        <v>267687.59999999998</v>
      </c>
      <c r="BD641">
        <v>187381.32</v>
      </c>
      <c r="BE641">
        <v>80306.28</v>
      </c>
      <c r="BF641">
        <v>8</v>
      </c>
    </row>
    <row r="642" spans="52:58" x14ac:dyDescent="0.25">
      <c r="AZ642" t="s">
        <v>5185</v>
      </c>
      <c r="BA642" t="s">
        <v>5022</v>
      </c>
      <c r="BB642" t="s">
        <v>5017</v>
      </c>
      <c r="BC642">
        <v>40476.800000000003</v>
      </c>
      <c r="BD642">
        <v>28333.759999999998</v>
      </c>
      <c r="BE642">
        <v>12143.04</v>
      </c>
      <c r="BF642">
        <v>2</v>
      </c>
    </row>
    <row r="643" spans="52:58" x14ac:dyDescent="0.25">
      <c r="AZ643" t="s">
        <v>5192</v>
      </c>
      <c r="BA643" t="s">
        <v>5021</v>
      </c>
      <c r="BB643" t="s">
        <v>5017</v>
      </c>
      <c r="BC643">
        <v>38551.919999999998</v>
      </c>
      <c r="BD643">
        <v>26986.344000000001</v>
      </c>
      <c r="BE643">
        <v>11565.575999999999</v>
      </c>
      <c r="BF643">
        <v>11</v>
      </c>
    </row>
    <row r="644" spans="52:58" x14ac:dyDescent="0.25">
      <c r="AZ644" t="s">
        <v>5185</v>
      </c>
      <c r="BA644" t="s">
        <v>5026</v>
      </c>
      <c r="BB644" t="s">
        <v>5017</v>
      </c>
      <c r="BC644">
        <v>112444.8</v>
      </c>
      <c r="BD644">
        <v>78711.360000000001</v>
      </c>
      <c r="BE644">
        <v>33733.440000000002</v>
      </c>
      <c r="BF644">
        <v>4</v>
      </c>
    </row>
    <row r="645" spans="52:58" x14ac:dyDescent="0.25">
      <c r="AZ645" t="s">
        <v>5192</v>
      </c>
      <c r="BA645" t="s">
        <v>5024</v>
      </c>
      <c r="BB645" t="s">
        <v>5013</v>
      </c>
      <c r="BC645">
        <v>212443.56</v>
      </c>
      <c r="BD645">
        <v>148710.492</v>
      </c>
      <c r="BE645">
        <v>63733.067999999999</v>
      </c>
      <c r="BF645">
        <v>7</v>
      </c>
    </row>
    <row r="646" spans="52:58" x14ac:dyDescent="0.25">
      <c r="AZ646" t="s">
        <v>5190</v>
      </c>
      <c r="BA646" t="s">
        <v>5026</v>
      </c>
      <c r="BB646" t="s">
        <v>5015</v>
      </c>
      <c r="BC646">
        <v>241250</v>
      </c>
      <c r="BD646">
        <v>168875</v>
      </c>
      <c r="BE646">
        <v>72375</v>
      </c>
      <c r="BF646">
        <v>10</v>
      </c>
    </row>
    <row r="647" spans="52:58" x14ac:dyDescent="0.25">
      <c r="AZ647" t="s">
        <v>5194</v>
      </c>
      <c r="BA647" t="s">
        <v>5024</v>
      </c>
      <c r="BB647" t="s">
        <v>5015</v>
      </c>
      <c r="BC647">
        <v>34086</v>
      </c>
      <c r="BD647">
        <v>23860.2</v>
      </c>
      <c r="BE647">
        <v>10225.799999999999</v>
      </c>
      <c r="BF647">
        <v>8</v>
      </c>
    </row>
    <row r="648" spans="52:58" x14ac:dyDescent="0.25">
      <c r="AZ648" t="s">
        <v>5186</v>
      </c>
      <c r="BA648" t="s">
        <v>5021</v>
      </c>
      <c r="BB648" t="s">
        <v>5014</v>
      </c>
      <c r="BC648">
        <v>170130</v>
      </c>
      <c r="BD648">
        <v>119091</v>
      </c>
      <c r="BE648">
        <v>51039</v>
      </c>
      <c r="BF648">
        <v>6</v>
      </c>
    </row>
    <row r="649" spans="52:58" x14ac:dyDescent="0.25">
      <c r="AZ649" t="s">
        <v>5192</v>
      </c>
      <c r="BA649" t="s">
        <v>5023</v>
      </c>
      <c r="BB649" t="s">
        <v>5014</v>
      </c>
      <c r="BC649">
        <v>113303.75</v>
      </c>
      <c r="BD649">
        <v>79312.625</v>
      </c>
      <c r="BE649">
        <v>33991.125</v>
      </c>
      <c r="BF649">
        <v>7</v>
      </c>
    </row>
    <row r="650" spans="52:58" x14ac:dyDescent="0.25">
      <c r="AZ650" t="s">
        <v>5187</v>
      </c>
      <c r="BA650" t="s">
        <v>5026</v>
      </c>
      <c r="BB650" t="s">
        <v>5017</v>
      </c>
      <c r="BC650">
        <v>248556.72</v>
      </c>
      <c r="BD650">
        <v>173989.704</v>
      </c>
      <c r="BE650">
        <v>74567.016000000003</v>
      </c>
      <c r="BF650">
        <v>8</v>
      </c>
    </row>
    <row r="651" spans="52:58" x14ac:dyDescent="0.25">
      <c r="AZ651" t="s">
        <v>5189</v>
      </c>
      <c r="BA651" t="s">
        <v>5022</v>
      </c>
      <c r="BB651" t="s">
        <v>5013</v>
      </c>
      <c r="BC651">
        <v>143888</v>
      </c>
      <c r="BD651">
        <v>100721.60000000001</v>
      </c>
      <c r="BE651">
        <v>43166.400000000001</v>
      </c>
      <c r="BF651">
        <v>8</v>
      </c>
    </row>
    <row r="652" spans="52:58" x14ac:dyDescent="0.25">
      <c r="AZ652" t="s">
        <v>5192</v>
      </c>
      <c r="BA652" t="s">
        <v>5019</v>
      </c>
      <c r="BB652" t="s">
        <v>5016</v>
      </c>
      <c r="BC652">
        <v>9171.1200000000008</v>
      </c>
      <c r="BD652">
        <v>6419.7839999999997</v>
      </c>
      <c r="BE652">
        <v>2751.3359999999998</v>
      </c>
      <c r="BF652">
        <v>3</v>
      </c>
    </row>
    <row r="653" spans="52:58" x14ac:dyDescent="0.25">
      <c r="AZ653" t="s">
        <v>5194</v>
      </c>
      <c r="BA653" t="s">
        <v>5025</v>
      </c>
      <c r="BB653" t="s">
        <v>5013</v>
      </c>
      <c r="BC653">
        <v>46789.02</v>
      </c>
      <c r="BD653">
        <v>32752.313999999998</v>
      </c>
      <c r="BE653">
        <v>14036.706</v>
      </c>
      <c r="BF653">
        <v>3</v>
      </c>
    </row>
    <row r="654" spans="52:58" x14ac:dyDescent="0.25">
      <c r="AZ654" t="s">
        <v>5183</v>
      </c>
      <c r="BA654" t="s">
        <v>5022</v>
      </c>
      <c r="BB654" t="s">
        <v>5015</v>
      </c>
      <c r="BC654">
        <v>101664</v>
      </c>
      <c r="BD654">
        <v>71164.800000000003</v>
      </c>
      <c r="BE654">
        <v>30499.200000000001</v>
      </c>
      <c r="BF654">
        <v>12</v>
      </c>
    </row>
    <row r="655" spans="52:58" x14ac:dyDescent="0.25">
      <c r="AZ655" t="s">
        <v>5183</v>
      </c>
      <c r="BA655" t="s">
        <v>5023</v>
      </c>
      <c r="BB655" t="s">
        <v>5015</v>
      </c>
      <c r="BC655">
        <v>44051.28</v>
      </c>
      <c r="BD655">
        <v>30835.896000000001</v>
      </c>
      <c r="BE655">
        <v>13215.384</v>
      </c>
      <c r="BF655">
        <v>3</v>
      </c>
    </row>
    <row r="656" spans="52:58" x14ac:dyDescent="0.25">
      <c r="AZ656" t="s">
        <v>5183</v>
      </c>
      <c r="BA656" t="s">
        <v>5024</v>
      </c>
      <c r="BB656" t="s">
        <v>5014</v>
      </c>
      <c r="BC656">
        <v>295208.55</v>
      </c>
      <c r="BD656">
        <v>206645.98499999999</v>
      </c>
      <c r="BE656">
        <v>88562.565000000002</v>
      </c>
      <c r="BF656">
        <v>9</v>
      </c>
    </row>
    <row r="657" spans="52:58" x14ac:dyDescent="0.25">
      <c r="AZ657" t="s">
        <v>5184</v>
      </c>
      <c r="BA657" t="s">
        <v>5020</v>
      </c>
      <c r="BB657" t="s">
        <v>5013</v>
      </c>
      <c r="BC657">
        <v>36637.919999999998</v>
      </c>
      <c r="BD657">
        <v>25646.544000000002</v>
      </c>
      <c r="BE657">
        <v>10991.376</v>
      </c>
      <c r="BF657">
        <v>11</v>
      </c>
    </row>
    <row r="658" spans="52:58" x14ac:dyDescent="0.25">
      <c r="AZ658" t="s">
        <v>5185</v>
      </c>
      <c r="BA658" t="s">
        <v>5022</v>
      </c>
      <c r="BB658" t="s">
        <v>5016</v>
      </c>
      <c r="BC658">
        <v>56463.57</v>
      </c>
      <c r="BD658">
        <v>39524.499000000003</v>
      </c>
      <c r="BE658">
        <v>16939.071</v>
      </c>
      <c r="BF658">
        <v>9</v>
      </c>
    </row>
    <row r="659" spans="52:58" x14ac:dyDescent="0.25">
      <c r="AZ659" t="s">
        <v>5185</v>
      </c>
      <c r="BA659" t="s">
        <v>5022</v>
      </c>
      <c r="BB659" t="s">
        <v>5013</v>
      </c>
      <c r="BC659">
        <v>65652</v>
      </c>
      <c r="BD659">
        <v>45956.4</v>
      </c>
      <c r="BE659">
        <v>19695.599999999999</v>
      </c>
      <c r="BF659">
        <v>12</v>
      </c>
    </row>
    <row r="660" spans="52:58" x14ac:dyDescent="0.25">
      <c r="AZ660" t="s">
        <v>5189</v>
      </c>
      <c r="BA660" t="s">
        <v>5021</v>
      </c>
      <c r="BB660" t="s">
        <v>5013</v>
      </c>
      <c r="BC660">
        <v>72965.2</v>
      </c>
      <c r="BD660">
        <v>51075.64</v>
      </c>
      <c r="BE660">
        <v>21889.56</v>
      </c>
      <c r="BF660">
        <v>8</v>
      </c>
    </row>
    <row r="661" spans="52:58" x14ac:dyDescent="0.25">
      <c r="AZ661" t="s">
        <v>5189</v>
      </c>
      <c r="BA661" t="s">
        <v>5025</v>
      </c>
      <c r="BB661" t="s">
        <v>5016</v>
      </c>
      <c r="BC661">
        <v>195522</v>
      </c>
      <c r="BD661">
        <v>136865.4</v>
      </c>
      <c r="BE661">
        <v>58656.6</v>
      </c>
      <c r="BF661">
        <v>6</v>
      </c>
    </row>
    <row r="662" spans="52:58" x14ac:dyDescent="0.25">
      <c r="AZ662" t="s">
        <v>5186</v>
      </c>
      <c r="BA662" t="s">
        <v>5019</v>
      </c>
      <c r="BB662" t="s">
        <v>5014</v>
      </c>
      <c r="BC662">
        <v>64584</v>
      </c>
      <c r="BD662">
        <v>45208.800000000003</v>
      </c>
      <c r="BE662">
        <v>19375.2</v>
      </c>
      <c r="BF662">
        <v>12</v>
      </c>
    </row>
    <row r="663" spans="52:58" x14ac:dyDescent="0.25">
      <c r="AZ663" t="s">
        <v>5194</v>
      </c>
      <c r="BA663" t="s">
        <v>5025</v>
      </c>
      <c r="BB663" t="s">
        <v>5015</v>
      </c>
      <c r="BC663">
        <v>84038.85</v>
      </c>
      <c r="BD663">
        <v>58827.195</v>
      </c>
      <c r="BE663">
        <v>25211.654999999999</v>
      </c>
      <c r="BF663">
        <v>3</v>
      </c>
    </row>
    <row r="664" spans="52:58" x14ac:dyDescent="0.25">
      <c r="AZ664" t="s">
        <v>5185</v>
      </c>
      <c r="BA664" t="s">
        <v>5025</v>
      </c>
      <c r="BB664" t="s">
        <v>5014</v>
      </c>
      <c r="BC664">
        <v>288508.5</v>
      </c>
      <c r="BD664">
        <v>201955.95</v>
      </c>
      <c r="BE664">
        <v>86552.55</v>
      </c>
      <c r="BF664">
        <v>10</v>
      </c>
    </row>
    <row r="665" spans="52:58" x14ac:dyDescent="0.25">
      <c r="AZ665" t="s">
        <v>5185</v>
      </c>
      <c r="BA665" t="s">
        <v>5021</v>
      </c>
      <c r="BB665" t="s">
        <v>5017</v>
      </c>
      <c r="BC665">
        <v>233688.6</v>
      </c>
      <c r="BD665">
        <v>163582.01999999999</v>
      </c>
      <c r="BE665">
        <v>70106.58</v>
      </c>
      <c r="BF665">
        <v>6</v>
      </c>
    </row>
    <row r="666" spans="52:58" x14ac:dyDescent="0.25">
      <c r="AZ666" t="s">
        <v>5193</v>
      </c>
      <c r="BA666" t="s">
        <v>5026</v>
      </c>
      <c r="BB666" t="s">
        <v>5015</v>
      </c>
      <c r="BC666">
        <v>402660</v>
      </c>
      <c r="BD666">
        <v>281862</v>
      </c>
      <c r="BE666">
        <v>120798</v>
      </c>
      <c r="BF666">
        <v>12</v>
      </c>
    </row>
    <row r="667" spans="52:58" x14ac:dyDescent="0.25">
      <c r="AZ667" t="s">
        <v>5191</v>
      </c>
      <c r="BA667" t="s">
        <v>5023</v>
      </c>
      <c r="BB667" t="s">
        <v>5015</v>
      </c>
      <c r="BC667">
        <v>166938.45000000001</v>
      </c>
      <c r="BD667">
        <v>116856.91499999999</v>
      </c>
      <c r="BE667">
        <v>50081.535000000003</v>
      </c>
      <c r="BF667">
        <v>7</v>
      </c>
    </row>
    <row r="668" spans="52:58" x14ac:dyDescent="0.25">
      <c r="AZ668" t="s">
        <v>5187</v>
      </c>
      <c r="BA668" t="s">
        <v>5021</v>
      </c>
      <c r="BB668" t="s">
        <v>5013</v>
      </c>
      <c r="BC668">
        <v>79420</v>
      </c>
      <c r="BD668">
        <v>55594</v>
      </c>
      <c r="BE668">
        <v>23826</v>
      </c>
      <c r="BF668">
        <v>5</v>
      </c>
    </row>
    <row r="669" spans="52:58" x14ac:dyDescent="0.25">
      <c r="AZ669" t="s">
        <v>5193</v>
      </c>
      <c r="BA669" t="s">
        <v>5019</v>
      </c>
      <c r="BB669" t="s">
        <v>5017</v>
      </c>
      <c r="BC669">
        <v>170227.08</v>
      </c>
      <c r="BD669">
        <v>119158.95600000001</v>
      </c>
      <c r="BE669">
        <v>51068.124000000003</v>
      </c>
      <c r="BF669">
        <v>6</v>
      </c>
    </row>
    <row r="670" spans="52:58" x14ac:dyDescent="0.25">
      <c r="AZ670" t="s">
        <v>5193</v>
      </c>
      <c r="BA670" t="s">
        <v>5025</v>
      </c>
      <c r="BB670" t="s">
        <v>5014</v>
      </c>
      <c r="BC670">
        <v>77462</v>
      </c>
      <c r="BD670">
        <v>54223.4</v>
      </c>
      <c r="BE670">
        <v>23238.6</v>
      </c>
      <c r="BF670">
        <v>7</v>
      </c>
    </row>
    <row r="671" spans="52:58" x14ac:dyDescent="0.25">
      <c r="AZ671" t="s">
        <v>5192</v>
      </c>
      <c r="BA671" t="s">
        <v>5024</v>
      </c>
      <c r="BB671" t="s">
        <v>5013</v>
      </c>
      <c r="BC671">
        <v>236934.5</v>
      </c>
      <c r="BD671">
        <v>165854.15</v>
      </c>
      <c r="BE671">
        <v>71080.350000000006</v>
      </c>
      <c r="BF671">
        <v>11</v>
      </c>
    </row>
    <row r="672" spans="52:58" x14ac:dyDescent="0.25">
      <c r="AZ672" t="s">
        <v>5192</v>
      </c>
      <c r="BA672" t="s">
        <v>5024</v>
      </c>
      <c r="BB672" t="s">
        <v>5014</v>
      </c>
      <c r="BC672">
        <v>277666.2</v>
      </c>
      <c r="BD672">
        <v>194366.34</v>
      </c>
      <c r="BE672">
        <v>83299.86</v>
      </c>
      <c r="BF672">
        <v>12</v>
      </c>
    </row>
    <row r="673" spans="52:58" x14ac:dyDescent="0.25">
      <c r="AZ673" t="s">
        <v>5189</v>
      </c>
      <c r="BA673" t="s">
        <v>5025</v>
      </c>
      <c r="BB673" t="s">
        <v>5017</v>
      </c>
      <c r="BC673">
        <v>89736</v>
      </c>
      <c r="BD673">
        <v>62815.199999999997</v>
      </c>
      <c r="BE673">
        <v>26920.799999999999</v>
      </c>
      <c r="BF673">
        <v>4</v>
      </c>
    </row>
    <row r="674" spans="52:58" x14ac:dyDescent="0.25">
      <c r="AZ674" t="s">
        <v>5186</v>
      </c>
      <c r="BA674" t="s">
        <v>5024</v>
      </c>
      <c r="BB674" t="s">
        <v>5013</v>
      </c>
      <c r="BC674">
        <v>74121.039999999994</v>
      </c>
      <c r="BD674">
        <v>51884.728000000003</v>
      </c>
      <c r="BE674">
        <v>22236.312000000002</v>
      </c>
      <c r="BF674">
        <v>8</v>
      </c>
    </row>
    <row r="675" spans="52:58" x14ac:dyDescent="0.25">
      <c r="AZ675" t="s">
        <v>5190</v>
      </c>
      <c r="BA675" t="s">
        <v>5026</v>
      </c>
      <c r="BB675" t="s">
        <v>5014</v>
      </c>
      <c r="BC675">
        <v>43962.879999999997</v>
      </c>
      <c r="BD675">
        <v>30774.016</v>
      </c>
      <c r="BE675">
        <v>13188.864</v>
      </c>
      <c r="BF675">
        <v>2</v>
      </c>
    </row>
    <row r="676" spans="52:58" x14ac:dyDescent="0.25">
      <c r="AZ676" t="s">
        <v>5193</v>
      </c>
      <c r="BA676" t="s">
        <v>5020</v>
      </c>
      <c r="BB676" t="s">
        <v>5016</v>
      </c>
      <c r="BC676">
        <v>334883.96999999997</v>
      </c>
      <c r="BD676">
        <v>234418.77900000001</v>
      </c>
      <c r="BE676">
        <v>100465.19100000001</v>
      </c>
      <c r="BF676">
        <v>9</v>
      </c>
    </row>
    <row r="677" spans="52:58" x14ac:dyDescent="0.25">
      <c r="AZ677" t="s">
        <v>5193</v>
      </c>
      <c r="BA677" t="s">
        <v>5026</v>
      </c>
      <c r="BB677" t="s">
        <v>5017</v>
      </c>
      <c r="BC677">
        <v>118306.48</v>
      </c>
      <c r="BD677">
        <v>82814.535999999993</v>
      </c>
      <c r="BE677">
        <v>35491.944000000003</v>
      </c>
      <c r="BF677">
        <v>4</v>
      </c>
    </row>
    <row r="678" spans="52:58" x14ac:dyDescent="0.25">
      <c r="AZ678" t="s">
        <v>5183</v>
      </c>
      <c r="BA678" t="s">
        <v>5024</v>
      </c>
      <c r="BB678" t="s">
        <v>5014</v>
      </c>
      <c r="BC678">
        <v>172732.3</v>
      </c>
      <c r="BD678">
        <v>120912.61</v>
      </c>
      <c r="BE678">
        <v>51819.69</v>
      </c>
      <c r="BF678">
        <v>5</v>
      </c>
    </row>
    <row r="679" spans="52:58" x14ac:dyDescent="0.25">
      <c r="AZ679" t="s">
        <v>5186</v>
      </c>
      <c r="BA679" t="s">
        <v>5023</v>
      </c>
      <c r="BB679" t="s">
        <v>5015</v>
      </c>
      <c r="BC679">
        <v>108645.75</v>
      </c>
      <c r="BD679">
        <v>76052.024999999994</v>
      </c>
      <c r="BE679">
        <v>32593.724999999999</v>
      </c>
      <c r="BF679">
        <v>9</v>
      </c>
    </row>
    <row r="680" spans="52:58" x14ac:dyDescent="0.25">
      <c r="AZ680" t="s">
        <v>5187</v>
      </c>
      <c r="BA680" t="s">
        <v>5023</v>
      </c>
      <c r="BB680" t="s">
        <v>5016</v>
      </c>
      <c r="BC680">
        <v>139491.72</v>
      </c>
      <c r="BD680">
        <v>97644.203999999998</v>
      </c>
      <c r="BE680">
        <v>41847.516000000003</v>
      </c>
      <c r="BF680">
        <v>9</v>
      </c>
    </row>
    <row r="681" spans="52:58" x14ac:dyDescent="0.25">
      <c r="AZ681" t="s">
        <v>5192</v>
      </c>
      <c r="BA681" t="s">
        <v>5024</v>
      </c>
      <c r="BB681" t="s">
        <v>5014</v>
      </c>
      <c r="BC681">
        <v>205093.32</v>
      </c>
      <c r="BD681">
        <v>143565.32399999999</v>
      </c>
      <c r="BE681">
        <v>61527.995999999999</v>
      </c>
      <c r="BF681">
        <v>6</v>
      </c>
    </row>
    <row r="682" spans="52:58" x14ac:dyDescent="0.25">
      <c r="AZ682" t="s">
        <v>5193</v>
      </c>
      <c r="BA682" t="s">
        <v>5026</v>
      </c>
      <c r="BB682" t="s">
        <v>5016</v>
      </c>
      <c r="BC682">
        <v>49986.720000000001</v>
      </c>
      <c r="BD682">
        <v>34990.703999999998</v>
      </c>
      <c r="BE682">
        <v>14996.016</v>
      </c>
      <c r="BF682">
        <v>3</v>
      </c>
    </row>
    <row r="683" spans="52:58" x14ac:dyDescent="0.25">
      <c r="AZ683" t="s">
        <v>5193</v>
      </c>
      <c r="BA683" t="s">
        <v>5021</v>
      </c>
      <c r="BB683" t="s">
        <v>5014</v>
      </c>
      <c r="BC683">
        <v>115214.39999999999</v>
      </c>
      <c r="BD683">
        <v>80650.080000000002</v>
      </c>
      <c r="BE683">
        <v>34564.32</v>
      </c>
      <c r="BF683">
        <v>12</v>
      </c>
    </row>
    <row r="684" spans="52:58" x14ac:dyDescent="0.25">
      <c r="AZ684" t="s">
        <v>5192</v>
      </c>
      <c r="BA684" t="s">
        <v>5023</v>
      </c>
      <c r="BB684" t="s">
        <v>5017</v>
      </c>
      <c r="BC684">
        <v>106776.4</v>
      </c>
      <c r="BD684">
        <v>74743.48</v>
      </c>
      <c r="BE684">
        <v>32032.92</v>
      </c>
      <c r="BF684">
        <v>8</v>
      </c>
    </row>
    <row r="685" spans="52:58" x14ac:dyDescent="0.25">
      <c r="AZ685" t="s">
        <v>5184</v>
      </c>
      <c r="BA685" t="s">
        <v>5021</v>
      </c>
      <c r="BB685" t="s">
        <v>5014</v>
      </c>
      <c r="BC685">
        <v>19235.88</v>
      </c>
      <c r="BD685">
        <v>13465.116</v>
      </c>
      <c r="BE685">
        <v>5770.7640000000001</v>
      </c>
      <c r="BF685">
        <v>3</v>
      </c>
    </row>
    <row r="686" spans="52:58" x14ac:dyDescent="0.25">
      <c r="AZ686" t="s">
        <v>5187</v>
      </c>
      <c r="BA686" t="s">
        <v>5020</v>
      </c>
      <c r="BB686" t="s">
        <v>5017</v>
      </c>
      <c r="BC686">
        <v>245815.71</v>
      </c>
      <c r="BD686">
        <v>172070.997</v>
      </c>
      <c r="BE686">
        <v>73744.713000000003</v>
      </c>
      <c r="BF686">
        <v>7</v>
      </c>
    </row>
    <row r="687" spans="52:58" x14ac:dyDescent="0.25">
      <c r="AZ687" t="s">
        <v>5194</v>
      </c>
      <c r="BA687" t="s">
        <v>5019</v>
      </c>
      <c r="BB687" t="s">
        <v>5016</v>
      </c>
      <c r="BC687">
        <v>55296</v>
      </c>
      <c r="BD687">
        <v>38707.199999999997</v>
      </c>
      <c r="BE687">
        <v>16588.8</v>
      </c>
      <c r="BF687">
        <v>9</v>
      </c>
    </row>
    <row r="688" spans="52:58" x14ac:dyDescent="0.25">
      <c r="AZ688" t="s">
        <v>5188</v>
      </c>
      <c r="BA688" t="s">
        <v>5026</v>
      </c>
      <c r="BB688" t="s">
        <v>5014</v>
      </c>
      <c r="BC688">
        <v>23575.200000000001</v>
      </c>
      <c r="BD688">
        <v>16502.64</v>
      </c>
      <c r="BE688">
        <v>7072.56</v>
      </c>
      <c r="BF688">
        <v>6</v>
      </c>
    </row>
    <row r="689" spans="52:58" x14ac:dyDescent="0.25">
      <c r="AZ689" t="s">
        <v>5188</v>
      </c>
      <c r="BA689" t="s">
        <v>5024</v>
      </c>
      <c r="BB689" t="s">
        <v>5013</v>
      </c>
      <c r="BC689">
        <v>416028</v>
      </c>
      <c r="BD689">
        <v>291219.59999999998</v>
      </c>
      <c r="BE689">
        <v>124808.4</v>
      </c>
      <c r="BF689">
        <v>12</v>
      </c>
    </row>
    <row r="690" spans="52:58" x14ac:dyDescent="0.25">
      <c r="AZ690" t="s">
        <v>5194</v>
      </c>
      <c r="BA690" t="s">
        <v>5021</v>
      </c>
      <c r="BB690" t="s">
        <v>5017</v>
      </c>
      <c r="BC690">
        <v>201350</v>
      </c>
      <c r="BD690">
        <v>140945</v>
      </c>
      <c r="BE690">
        <v>60405</v>
      </c>
      <c r="BF690">
        <v>10</v>
      </c>
    </row>
    <row r="691" spans="52:58" x14ac:dyDescent="0.25">
      <c r="AZ691" t="s">
        <v>5185</v>
      </c>
      <c r="BA691" t="s">
        <v>5022</v>
      </c>
      <c r="BB691" t="s">
        <v>5016</v>
      </c>
      <c r="BC691">
        <v>57777.85</v>
      </c>
      <c r="BD691">
        <v>40444.495000000003</v>
      </c>
      <c r="BE691">
        <v>17333.355</v>
      </c>
      <c r="BF691">
        <v>5</v>
      </c>
    </row>
    <row r="692" spans="52:58" x14ac:dyDescent="0.25">
      <c r="AZ692" t="s">
        <v>5189</v>
      </c>
      <c r="BA692" t="s">
        <v>5020</v>
      </c>
      <c r="BB692" t="s">
        <v>5016</v>
      </c>
      <c r="BC692">
        <v>38700.9</v>
      </c>
      <c r="BD692">
        <v>27090.63</v>
      </c>
      <c r="BE692">
        <v>11610.27</v>
      </c>
      <c r="BF692">
        <v>3</v>
      </c>
    </row>
    <row r="693" spans="52:58" x14ac:dyDescent="0.25">
      <c r="AZ693" t="s">
        <v>5190</v>
      </c>
      <c r="BA693" t="s">
        <v>5024</v>
      </c>
      <c r="BB693" t="s">
        <v>5014</v>
      </c>
      <c r="BC693">
        <v>20784.400000000001</v>
      </c>
      <c r="BD693">
        <v>14549.08</v>
      </c>
      <c r="BE693">
        <v>6235.32</v>
      </c>
      <c r="BF693">
        <v>5</v>
      </c>
    </row>
    <row r="694" spans="52:58" x14ac:dyDescent="0.25">
      <c r="AZ694" t="s">
        <v>5188</v>
      </c>
      <c r="BA694" t="s">
        <v>5024</v>
      </c>
      <c r="BB694" t="s">
        <v>5015</v>
      </c>
      <c r="BC694">
        <v>63079.08</v>
      </c>
      <c r="BD694">
        <v>44155.356</v>
      </c>
      <c r="BE694">
        <v>18923.723999999998</v>
      </c>
      <c r="BF694">
        <v>4</v>
      </c>
    </row>
    <row r="695" spans="52:58" x14ac:dyDescent="0.25">
      <c r="AZ695" t="s">
        <v>5193</v>
      </c>
      <c r="BA695" t="s">
        <v>5026</v>
      </c>
      <c r="BB695" t="s">
        <v>5014</v>
      </c>
      <c r="BC695">
        <v>23620</v>
      </c>
      <c r="BD695">
        <v>16534</v>
      </c>
      <c r="BE695">
        <v>7086</v>
      </c>
      <c r="BF695">
        <v>2</v>
      </c>
    </row>
    <row r="696" spans="52:58" x14ac:dyDescent="0.25">
      <c r="AZ696" t="s">
        <v>5193</v>
      </c>
      <c r="BA696" t="s">
        <v>5019</v>
      </c>
      <c r="BB696" t="s">
        <v>5013</v>
      </c>
      <c r="BC696">
        <v>56080.5</v>
      </c>
      <c r="BD696">
        <v>39256.35</v>
      </c>
      <c r="BE696">
        <v>16824.150000000001</v>
      </c>
      <c r="BF696">
        <v>5</v>
      </c>
    </row>
    <row r="697" spans="52:58" x14ac:dyDescent="0.25">
      <c r="AZ697" t="s">
        <v>5194</v>
      </c>
      <c r="BA697" t="s">
        <v>5022</v>
      </c>
      <c r="BB697" t="s">
        <v>5015</v>
      </c>
      <c r="BC697">
        <v>133492.79999999999</v>
      </c>
      <c r="BD697">
        <v>93444.96</v>
      </c>
      <c r="BE697">
        <v>40047.839999999997</v>
      </c>
      <c r="BF697">
        <v>6</v>
      </c>
    </row>
    <row r="698" spans="52:58" x14ac:dyDescent="0.25">
      <c r="AZ698" t="s">
        <v>5186</v>
      </c>
      <c r="BA698" t="s">
        <v>5025</v>
      </c>
      <c r="BB698" t="s">
        <v>5014</v>
      </c>
      <c r="BC698">
        <v>152787.6</v>
      </c>
      <c r="BD698">
        <v>106951.32</v>
      </c>
      <c r="BE698">
        <v>45836.28</v>
      </c>
      <c r="BF698">
        <v>9</v>
      </c>
    </row>
    <row r="699" spans="52:58" x14ac:dyDescent="0.25">
      <c r="AZ699" t="s">
        <v>5186</v>
      </c>
      <c r="BA699" t="s">
        <v>5021</v>
      </c>
      <c r="BB699" t="s">
        <v>5016</v>
      </c>
      <c r="BC699">
        <v>25194</v>
      </c>
      <c r="BD699">
        <v>17635.8</v>
      </c>
      <c r="BE699">
        <v>7558.2</v>
      </c>
      <c r="BF699">
        <v>6</v>
      </c>
    </row>
    <row r="700" spans="52:58" x14ac:dyDescent="0.25">
      <c r="AZ700" t="s">
        <v>5193</v>
      </c>
      <c r="BA700" t="s">
        <v>5023</v>
      </c>
      <c r="BB700" t="s">
        <v>5016</v>
      </c>
      <c r="BC700">
        <v>73309.600000000006</v>
      </c>
      <c r="BD700">
        <v>51316.72</v>
      </c>
      <c r="BE700">
        <v>21992.880000000001</v>
      </c>
      <c r="BF700">
        <v>2</v>
      </c>
    </row>
    <row r="701" spans="52:58" x14ac:dyDescent="0.25">
      <c r="AZ701" t="s">
        <v>5185</v>
      </c>
      <c r="BA701" t="s">
        <v>5026</v>
      </c>
      <c r="BB701" t="s">
        <v>5013</v>
      </c>
      <c r="BC701">
        <v>86376</v>
      </c>
      <c r="BD701">
        <v>60463.199999999997</v>
      </c>
      <c r="BE701">
        <v>25912.799999999999</v>
      </c>
      <c r="BF701">
        <v>4</v>
      </c>
    </row>
    <row r="702" spans="52:58" x14ac:dyDescent="0.25">
      <c r="AZ702" t="s">
        <v>5191</v>
      </c>
      <c r="BA702" t="s">
        <v>5019</v>
      </c>
      <c r="BB702" t="s">
        <v>5016</v>
      </c>
      <c r="BC702">
        <v>13187.52</v>
      </c>
      <c r="BD702">
        <v>9231.2639999999992</v>
      </c>
      <c r="BE702">
        <v>3956.2559999999999</v>
      </c>
      <c r="BF702">
        <v>3</v>
      </c>
    </row>
    <row r="703" spans="52:58" x14ac:dyDescent="0.25">
      <c r="AZ703" t="s">
        <v>5191</v>
      </c>
      <c r="BA703" t="s">
        <v>5024</v>
      </c>
      <c r="BB703" t="s">
        <v>5016</v>
      </c>
      <c r="BC703">
        <v>180060.4</v>
      </c>
      <c r="BD703">
        <v>126042.28</v>
      </c>
      <c r="BE703">
        <v>54018.12</v>
      </c>
      <c r="BF703">
        <v>5</v>
      </c>
    </row>
    <row r="704" spans="52:58" x14ac:dyDescent="0.25">
      <c r="AZ704" t="s">
        <v>5186</v>
      </c>
      <c r="BA704" t="s">
        <v>5023</v>
      </c>
      <c r="BB704" t="s">
        <v>5013</v>
      </c>
      <c r="BC704">
        <v>346752</v>
      </c>
      <c r="BD704">
        <v>242726.39999999999</v>
      </c>
      <c r="BE704">
        <v>104025.60000000001</v>
      </c>
      <c r="BF704">
        <v>12</v>
      </c>
    </row>
    <row r="705" spans="52:58" x14ac:dyDescent="0.25">
      <c r="AZ705" t="s">
        <v>5186</v>
      </c>
      <c r="BA705" t="s">
        <v>5025</v>
      </c>
      <c r="BB705" t="s">
        <v>5014</v>
      </c>
      <c r="BC705">
        <v>74545</v>
      </c>
      <c r="BD705">
        <v>52181.5</v>
      </c>
      <c r="BE705">
        <v>22363.5</v>
      </c>
      <c r="BF705">
        <v>5</v>
      </c>
    </row>
    <row r="706" spans="52:58" x14ac:dyDescent="0.25">
      <c r="AZ706" t="s">
        <v>5183</v>
      </c>
      <c r="BA706" t="s">
        <v>5022</v>
      </c>
      <c r="BB706" t="s">
        <v>5013</v>
      </c>
      <c r="BC706">
        <v>105903.6</v>
      </c>
      <c r="BD706">
        <v>74132.52</v>
      </c>
      <c r="BE706">
        <v>31771.08</v>
      </c>
      <c r="BF706">
        <v>4</v>
      </c>
    </row>
    <row r="707" spans="52:58" x14ac:dyDescent="0.25">
      <c r="AZ707" t="s">
        <v>5190</v>
      </c>
      <c r="BA707" t="s">
        <v>5026</v>
      </c>
      <c r="BB707" t="s">
        <v>5015</v>
      </c>
      <c r="BC707">
        <v>40750</v>
      </c>
      <c r="BD707">
        <v>28525</v>
      </c>
      <c r="BE707">
        <v>12225</v>
      </c>
      <c r="BF707">
        <v>5</v>
      </c>
    </row>
    <row r="708" spans="52:58" x14ac:dyDescent="0.25">
      <c r="AZ708" t="s">
        <v>5184</v>
      </c>
      <c r="BA708" t="s">
        <v>5022</v>
      </c>
      <c r="BB708" t="s">
        <v>5013</v>
      </c>
      <c r="BC708">
        <v>43076</v>
      </c>
      <c r="BD708">
        <v>30153.200000000001</v>
      </c>
      <c r="BE708">
        <v>12922.8</v>
      </c>
      <c r="BF708">
        <v>4</v>
      </c>
    </row>
    <row r="709" spans="52:58" x14ac:dyDescent="0.25">
      <c r="AZ709" t="s">
        <v>5190</v>
      </c>
      <c r="BA709" t="s">
        <v>5024</v>
      </c>
      <c r="BB709" t="s">
        <v>5015</v>
      </c>
      <c r="BC709">
        <v>36285.599999999999</v>
      </c>
      <c r="BD709">
        <v>25399.919999999998</v>
      </c>
      <c r="BE709">
        <v>10885.68</v>
      </c>
      <c r="BF709">
        <v>10</v>
      </c>
    </row>
    <row r="710" spans="52:58" x14ac:dyDescent="0.25">
      <c r="AZ710" t="s">
        <v>5193</v>
      </c>
      <c r="BA710" t="s">
        <v>5024</v>
      </c>
      <c r="BB710" t="s">
        <v>5015</v>
      </c>
      <c r="BC710">
        <v>139380.96</v>
      </c>
      <c r="BD710">
        <v>97566.672000000006</v>
      </c>
      <c r="BE710">
        <v>41814.288</v>
      </c>
      <c r="BF710">
        <v>4</v>
      </c>
    </row>
    <row r="711" spans="52:58" x14ac:dyDescent="0.25">
      <c r="AZ711" t="s">
        <v>5194</v>
      </c>
      <c r="BA711" t="s">
        <v>5025</v>
      </c>
      <c r="BB711" t="s">
        <v>5014</v>
      </c>
      <c r="BC711">
        <v>79497.899999999994</v>
      </c>
      <c r="BD711">
        <v>55648.53</v>
      </c>
      <c r="BE711">
        <v>23849.37</v>
      </c>
      <c r="BF711">
        <v>3</v>
      </c>
    </row>
    <row r="712" spans="52:58" x14ac:dyDescent="0.25">
      <c r="AZ712" t="s">
        <v>5190</v>
      </c>
      <c r="BA712" t="s">
        <v>5026</v>
      </c>
      <c r="BB712" t="s">
        <v>5017</v>
      </c>
      <c r="BC712">
        <v>2288.25</v>
      </c>
      <c r="BD712">
        <v>1601.7750000000001</v>
      </c>
      <c r="BE712">
        <v>686.47500000000002</v>
      </c>
      <c r="BF712">
        <v>1</v>
      </c>
    </row>
    <row r="713" spans="52:58" x14ac:dyDescent="0.25">
      <c r="AZ713" t="s">
        <v>5189</v>
      </c>
      <c r="BA713" t="s">
        <v>5020</v>
      </c>
      <c r="BB713" t="s">
        <v>5017</v>
      </c>
      <c r="BC713">
        <v>337115.88</v>
      </c>
      <c r="BD713">
        <v>235981.11600000001</v>
      </c>
      <c r="BE713">
        <v>101134.764</v>
      </c>
      <c r="BF713">
        <v>12</v>
      </c>
    </row>
    <row r="714" spans="52:58" x14ac:dyDescent="0.25">
      <c r="AZ714" t="s">
        <v>5191</v>
      </c>
      <c r="BA714" t="s">
        <v>5023</v>
      </c>
      <c r="BB714" t="s">
        <v>5015</v>
      </c>
      <c r="BC714">
        <v>100477.2</v>
      </c>
      <c r="BD714">
        <v>70334.039999999994</v>
      </c>
      <c r="BE714">
        <v>30143.16</v>
      </c>
      <c r="BF714">
        <v>5</v>
      </c>
    </row>
    <row r="715" spans="52:58" x14ac:dyDescent="0.25">
      <c r="AZ715" t="s">
        <v>5191</v>
      </c>
      <c r="BA715" t="s">
        <v>5019</v>
      </c>
      <c r="BB715" t="s">
        <v>5016</v>
      </c>
      <c r="BC715">
        <v>76261.5</v>
      </c>
      <c r="BD715">
        <v>53383.05</v>
      </c>
      <c r="BE715">
        <v>22878.45</v>
      </c>
      <c r="BF715">
        <v>3</v>
      </c>
    </row>
    <row r="716" spans="52:58" x14ac:dyDescent="0.25">
      <c r="AZ716" t="s">
        <v>5190</v>
      </c>
      <c r="BA716" t="s">
        <v>5026</v>
      </c>
      <c r="BB716" t="s">
        <v>5013</v>
      </c>
      <c r="BC716">
        <v>218925</v>
      </c>
      <c r="BD716">
        <v>153247.5</v>
      </c>
      <c r="BE716">
        <v>65677.5</v>
      </c>
      <c r="BF716">
        <v>9</v>
      </c>
    </row>
    <row r="717" spans="52:58" x14ac:dyDescent="0.25">
      <c r="AZ717" t="s">
        <v>5189</v>
      </c>
      <c r="BA717" t="s">
        <v>5024</v>
      </c>
      <c r="BB717" t="s">
        <v>5014</v>
      </c>
      <c r="BC717">
        <v>212187.6</v>
      </c>
      <c r="BD717">
        <v>148531.32</v>
      </c>
      <c r="BE717">
        <v>63656.28</v>
      </c>
      <c r="BF717">
        <v>9</v>
      </c>
    </row>
    <row r="718" spans="52:58" x14ac:dyDescent="0.25">
      <c r="AZ718" t="s">
        <v>5190</v>
      </c>
      <c r="BA718" t="s">
        <v>5025</v>
      </c>
      <c r="BB718" t="s">
        <v>5013</v>
      </c>
      <c r="BC718">
        <v>277921.8</v>
      </c>
      <c r="BD718">
        <v>194545.26</v>
      </c>
      <c r="BE718">
        <v>83376.539999999994</v>
      </c>
      <c r="BF718">
        <v>12</v>
      </c>
    </row>
    <row r="719" spans="52:58" x14ac:dyDescent="0.25">
      <c r="AZ719" t="s">
        <v>5192</v>
      </c>
      <c r="BA719" t="s">
        <v>5025</v>
      </c>
      <c r="BB719" t="s">
        <v>5014</v>
      </c>
      <c r="BC719">
        <v>47021.599999999999</v>
      </c>
      <c r="BD719">
        <v>32915.120000000003</v>
      </c>
      <c r="BE719">
        <v>14106.48</v>
      </c>
      <c r="BF719">
        <v>5</v>
      </c>
    </row>
    <row r="720" spans="52:58" x14ac:dyDescent="0.25">
      <c r="AZ720" t="s">
        <v>5194</v>
      </c>
      <c r="BA720" t="s">
        <v>5023</v>
      </c>
      <c r="BB720" t="s">
        <v>5016</v>
      </c>
      <c r="BC720">
        <v>53286</v>
      </c>
      <c r="BD720">
        <v>37300.199999999997</v>
      </c>
      <c r="BE720">
        <v>15985.8</v>
      </c>
      <c r="BF720">
        <v>2</v>
      </c>
    </row>
    <row r="721" spans="52:58" x14ac:dyDescent="0.25">
      <c r="AZ721" t="s">
        <v>5192</v>
      </c>
      <c r="BA721" t="s">
        <v>5020</v>
      </c>
      <c r="BB721" t="s">
        <v>5013</v>
      </c>
      <c r="BC721">
        <v>30749.22</v>
      </c>
      <c r="BD721">
        <v>21524.454000000002</v>
      </c>
      <c r="BE721">
        <v>9224.7659999999996</v>
      </c>
      <c r="BF721">
        <v>9</v>
      </c>
    </row>
    <row r="722" spans="52:58" x14ac:dyDescent="0.25">
      <c r="AZ722" t="s">
        <v>5191</v>
      </c>
      <c r="BA722" t="s">
        <v>5025</v>
      </c>
      <c r="BB722" t="s">
        <v>5013</v>
      </c>
      <c r="BC722">
        <v>58882</v>
      </c>
      <c r="BD722">
        <v>41217.4</v>
      </c>
      <c r="BE722">
        <v>17664.599999999999</v>
      </c>
      <c r="BF722">
        <v>2</v>
      </c>
    </row>
    <row r="723" spans="52:58" x14ac:dyDescent="0.25">
      <c r="AZ723" t="s">
        <v>5186</v>
      </c>
      <c r="BA723" t="s">
        <v>5022</v>
      </c>
      <c r="BB723" t="s">
        <v>5016</v>
      </c>
      <c r="BC723">
        <v>231458.31</v>
      </c>
      <c r="BD723">
        <v>162020.81700000001</v>
      </c>
      <c r="BE723">
        <v>69437.493000000002</v>
      </c>
      <c r="BF723">
        <v>9</v>
      </c>
    </row>
    <row r="724" spans="52:58" x14ac:dyDescent="0.25">
      <c r="AZ724" t="s">
        <v>5188</v>
      </c>
      <c r="BA724" t="s">
        <v>5025</v>
      </c>
      <c r="BB724" t="s">
        <v>5016</v>
      </c>
      <c r="BC724">
        <v>177950</v>
      </c>
      <c r="BD724">
        <v>124565</v>
      </c>
      <c r="BE724">
        <v>53385</v>
      </c>
      <c r="BF724">
        <v>10</v>
      </c>
    </row>
    <row r="725" spans="52:58" x14ac:dyDescent="0.25">
      <c r="AZ725" t="s">
        <v>5193</v>
      </c>
      <c r="BA725" t="s">
        <v>5020</v>
      </c>
      <c r="BB725" t="s">
        <v>5015</v>
      </c>
      <c r="BC725">
        <v>105883.2</v>
      </c>
      <c r="BD725">
        <v>74118.240000000005</v>
      </c>
      <c r="BE725">
        <v>31764.959999999999</v>
      </c>
      <c r="BF725">
        <v>3</v>
      </c>
    </row>
    <row r="726" spans="52:58" x14ac:dyDescent="0.25">
      <c r="AZ726" t="s">
        <v>5184</v>
      </c>
      <c r="BA726" t="s">
        <v>5024</v>
      </c>
      <c r="BB726" t="s">
        <v>5013</v>
      </c>
      <c r="BC726">
        <v>132450</v>
      </c>
      <c r="BD726">
        <v>92715</v>
      </c>
      <c r="BE726">
        <v>39735</v>
      </c>
      <c r="BF726">
        <v>10</v>
      </c>
    </row>
    <row r="727" spans="52:58" x14ac:dyDescent="0.25">
      <c r="AZ727" t="s">
        <v>5193</v>
      </c>
      <c r="BA727" t="s">
        <v>5025</v>
      </c>
      <c r="BB727" t="s">
        <v>5014</v>
      </c>
      <c r="BC727">
        <v>171348.48000000001</v>
      </c>
      <c r="BD727">
        <v>119943.936</v>
      </c>
      <c r="BE727">
        <v>51404.544000000002</v>
      </c>
      <c r="BF727">
        <v>6</v>
      </c>
    </row>
    <row r="728" spans="52:58" x14ac:dyDescent="0.25">
      <c r="AZ728" t="s">
        <v>5184</v>
      </c>
      <c r="BA728" t="s">
        <v>5023</v>
      </c>
      <c r="BB728" t="s">
        <v>5017</v>
      </c>
      <c r="BC728">
        <v>37600</v>
      </c>
      <c r="BD728">
        <v>26320</v>
      </c>
      <c r="BE728">
        <v>11280</v>
      </c>
      <c r="BF728">
        <v>10</v>
      </c>
    </row>
    <row r="729" spans="52:58" x14ac:dyDescent="0.25">
      <c r="AZ729" t="s">
        <v>5183</v>
      </c>
      <c r="BA729" t="s">
        <v>5019</v>
      </c>
      <c r="BB729" t="s">
        <v>5017</v>
      </c>
      <c r="BC729">
        <v>13367.2</v>
      </c>
      <c r="BD729">
        <v>9357.0400000000009</v>
      </c>
      <c r="BE729">
        <v>4010.16</v>
      </c>
      <c r="BF729">
        <v>8</v>
      </c>
    </row>
    <row r="730" spans="52:58" x14ac:dyDescent="0.25">
      <c r="AZ730" t="s">
        <v>5191</v>
      </c>
      <c r="BA730" t="s">
        <v>5025</v>
      </c>
      <c r="BB730" t="s">
        <v>5014</v>
      </c>
      <c r="BC730">
        <v>100650</v>
      </c>
      <c r="BD730">
        <v>70455</v>
      </c>
      <c r="BE730">
        <v>30195</v>
      </c>
      <c r="BF730">
        <v>3</v>
      </c>
    </row>
    <row r="731" spans="52:58" x14ac:dyDescent="0.25">
      <c r="AZ731" t="s">
        <v>5185</v>
      </c>
      <c r="BA731" t="s">
        <v>5025</v>
      </c>
      <c r="BB731" t="s">
        <v>5016</v>
      </c>
      <c r="BC731">
        <v>10218.75</v>
      </c>
      <c r="BD731">
        <v>7153.125</v>
      </c>
      <c r="BE731">
        <v>3065.625</v>
      </c>
      <c r="BF731">
        <v>3</v>
      </c>
    </row>
    <row r="732" spans="52:58" x14ac:dyDescent="0.25">
      <c r="AZ732" t="s">
        <v>5187</v>
      </c>
      <c r="BA732" t="s">
        <v>5022</v>
      </c>
      <c r="BB732" t="s">
        <v>5016</v>
      </c>
      <c r="BC732">
        <v>187142.39999999999</v>
      </c>
      <c r="BD732">
        <v>130999.67999999999</v>
      </c>
      <c r="BE732">
        <v>56142.720000000001</v>
      </c>
      <c r="BF732">
        <v>6</v>
      </c>
    </row>
    <row r="733" spans="52:58" x14ac:dyDescent="0.25">
      <c r="AZ733" t="s">
        <v>5190</v>
      </c>
      <c r="BA733" t="s">
        <v>5021</v>
      </c>
      <c r="BB733" t="s">
        <v>5013</v>
      </c>
      <c r="BC733">
        <v>16197.12</v>
      </c>
      <c r="BD733">
        <v>11337.984</v>
      </c>
      <c r="BE733">
        <v>4859.1360000000004</v>
      </c>
      <c r="BF733">
        <v>1</v>
      </c>
    </row>
    <row r="734" spans="52:58" x14ac:dyDescent="0.25">
      <c r="AZ734" t="s">
        <v>5193</v>
      </c>
      <c r="BA734" t="s">
        <v>5019</v>
      </c>
      <c r="BB734" t="s">
        <v>5016</v>
      </c>
      <c r="BC734">
        <v>311817</v>
      </c>
      <c r="BD734">
        <v>218271.9</v>
      </c>
      <c r="BE734">
        <v>93545.1</v>
      </c>
      <c r="BF734">
        <v>11</v>
      </c>
    </row>
    <row r="735" spans="52:58" x14ac:dyDescent="0.25">
      <c r="AZ735" t="s">
        <v>5184</v>
      </c>
      <c r="BA735" t="s">
        <v>5022</v>
      </c>
      <c r="BB735" t="s">
        <v>5015</v>
      </c>
      <c r="BC735">
        <v>152455.17000000001</v>
      </c>
      <c r="BD735">
        <v>106718.61900000001</v>
      </c>
      <c r="BE735">
        <v>45736.550999999999</v>
      </c>
      <c r="BF735">
        <v>7</v>
      </c>
    </row>
    <row r="736" spans="52:58" x14ac:dyDescent="0.25">
      <c r="AZ736" t="s">
        <v>5190</v>
      </c>
      <c r="BA736" t="s">
        <v>5021</v>
      </c>
      <c r="BB736" t="s">
        <v>5013</v>
      </c>
      <c r="BC736">
        <v>48314.97</v>
      </c>
      <c r="BD736">
        <v>33820.478999999999</v>
      </c>
      <c r="BE736">
        <v>14494.491</v>
      </c>
      <c r="BF736">
        <v>3</v>
      </c>
    </row>
    <row r="737" spans="52:58" x14ac:dyDescent="0.25">
      <c r="AZ737" t="s">
        <v>5189</v>
      </c>
      <c r="BA737" t="s">
        <v>5025</v>
      </c>
      <c r="BB737" t="s">
        <v>5014</v>
      </c>
      <c r="BC737">
        <v>9124.56</v>
      </c>
      <c r="BD737">
        <v>6387.192</v>
      </c>
      <c r="BE737">
        <v>2737.3679999999999</v>
      </c>
      <c r="BF737">
        <v>1</v>
      </c>
    </row>
    <row r="738" spans="52:58" x14ac:dyDescent="0.25">
      <c r="AZ738" t="s">
        <v>5185</v>
      </c>
      <c r="BA738" t="s">
        <v>5020</v>
      </c>
      <c r="BB738" t="s">
        <v>5016</v>
      </c>
      <c r="BC738">
        <v>88957.440000000002</v>
      </c>
      <c r="BD738">
        <v>62270.207999999999</v>
      </c>
      <c r="BE738">
        <v>26687.232</v>
      </c>
      <c r="BF738">
        <v>8</v>
      </c>
    </row>
    <row r="739" spans="52:58" x14ac:dyDescent="0.25">
      <c r="AZ739" t="s">
        <v>5190</v>
      </c>
      <c r="BA739" t="s">
        <v>5025</v>
      </c>
      <c r="BB739" t="s">
        <v>5013</v>
      </c>
      <c r="BC739">
        <v>66955</v>
      </c>
      <c r="BD739">
        <v>46868.5</v>
      </c>
      <c r="BE739">
        <v>20086.5</v>
      </c>
      <c r="BF739">
        <v>5</v>
      </c>
    </row>
    <row r="740" spans="52:58" x14ac:dyDescent="0.25">
      <c r="AZ740" t="s">
        <v>5194</v>
      </c>
      <c r="BA740" t="s">
        <v>5020</v>
      </c>
      <c r="BB740" t="s">
        <v>5017</v>
      </c>
      <c r="BC740">
        <v>129189.6</v>
      </c>
      <c r="BD740">
        <v>90432.72</v>
      </c>
      <c r="BE740">
        <v>38756.879999999997</v>
      </c>
      <c r="BF740">
        <v>4</v>
      </c>
    </row>
    <row r="741" spans="52:58" x14ac:dyDescent="0.25">
      <c r="AZ741" t="s">
        <v>5194</v>
      </c>
      <c r="BA741" t="s">
        <v>5026</v>
      </c>
      <c r="BB741" t="s">
        <v>5017</v>
      </c>
      <c r="BC741">
        <v>24368.94</v>
      </c>
      <c r="BD741">
        <v>17058.258000000002</v>
      </c>
      <c r="BE741">
        <v>7310.6819999999998</v>
      </c>
      <c r="BF741">
        <v>3</v>
      </c>
    </row>
    <row r="742" spans="52:58" x14ac:dyDescent="0.25">
      <c r="AZ742" t="s">
        <v>5193</v>
      </c>
      <c r="BA742" t="s">
        <v>5021</v>
      </c>
      <c r="BB742" t="s">
        <v>5015</v>
      </c>
      <c r="BC742">
        <v>422235.84</v>
      </c>
      <c r="BD742">
        <v>295565.08799999999</v>
      </c>
      <c r="BE742">
        <v>126670.75199999999</v>
      </c>
      <c r="BF742">
        <v>12</v>
      </c>
    </row>
    <row r="743" spans="52:58" x14ac:dyDescent="0.25">
      <c r="AZ743" t="s">
        <v>5190</v>
      </c>
      <c r="BA743" t="s">
        <v>5026</v>
      </c>
      <c r="BB743" t="s">
        <v>5013</v>
      </c>
      <c r="BC743">
        <v>55679.4</v>
      </c>
      <c r="BD743">
        <v>38975.58</v>
      </c>
      <c r="BE743">
        <v>16703.82</v>
      </c>
      <c r="BF743">
        <v>6</v>
      </c>
    </row>
    <row r="744" spans="52:58" x14ac:dyDescent="0.25">
      <c r="AZ744" t="s">
        <v>5185</v>
      </c>
      <c r="BA744" t="s">
        <v>5026</v>
      </c>
      <c r="BB744" t="s">
        <v>5016</v>
      </c>
      <c r="BC744">
        <v>258372.45</v>
      </c>
      <c r="BD744">
        <v>180860.715</v>
      </c>
      <c r="BE744">
        <v>77511.735000000001</v>
      </c>
      <c r="BF744">
        <v>9</v>
      </c>
    </row>
    <row r="745" spans="52:58" x14ac:dyDescent="0.25">
      <c r="AZ745" t="s">
        <v>5186</v>
      </c>
      <c r="BA745" t="s">
        <v>5024</v>
      </c>
      <c r="BB745" t="s">
        <v>5015</v>
      </c>
      <c r="BC745">
        <v>122049.04</v>
      </c>
      <c r="BD745">
        <v>85434.327999999994</v>
      </c>
      <c r="BE745">
        <v>36614.712</v>
      </c>
      <c r="BF745">
        <v>4</v>
      </c>
    </row>
    <row r="746" spans="52:58" x14ac:dyDescent="0.25">
      <c r="AZ746" t="s">
        <v>5194</v>
      </c>
      <c r="BA746" t="s">
        <v>5023</v>
      </c>
      <c r="BB746" t="s">
        <v>5013</v>
      </c>
      <c r="BC746">
        <v>52067.88</v>
      </c>
      <c r="BD746">
        <v>36447.516000000003</v>
      </c>
      <c r="BE746">
        <v>15620.364</v>
      </c>
      <c r="BF746">
        <v>9</v>
      </c>
    </row>
    <row r="747" spans="52:58" x14ac:dyDescent="0.25">
      <c r="AZ747" t="s">
        <v>5183</v>
      </c>
      <c r="BA747" t="s">
        <v>5021</v>
      </c>
      <c r="BB747" t="s">
        <v>5013</v>
      </c>
      <c r="BC747">
        <v>432929.28000000003</v>
      </c>
      <c r="BD747">
        <v>303050.49599999998</v>
      </c>
      <c r="BE747">
        <v>129878.784</v>
      </c>
      <c r="BF747">
        <v>12</v>
      </c>
    </row>
    <row r="748" spans="52:58" x14ac:dyDescent="0.25">
      <c r="AZ748" t="s">
        <v>5183</v>
      </c>
      <c r="BA748" t="s">
        <v>5023</v>
      </c>
      <c r="BB748" t="s">
        <v>5017</v>
      </c>
      <c r="BC748">
        <v>79013.88</v>
      </c>
      <c r="BD748">
        <v>55309.716</v>
      </c>
      <c r="BE748">
        <v>23704.164000000001</v>
      </c>
      <c r="BF748">
        <v>3</v>
      </c>
    </row>
    <row r="749" spans="52:58" x14ac:dyDescent="0.25">
      <c r="AZ749" t="s">
        <v>5187</v>
      </c>
      <c r="BA749" t="s">
        <v>5019</v>
      </c>
      <c r="BB749" t="s">
        <v>5016</v>
      </c>
      <c r="BC749">
        <v>31088.880000000001</v>
      </c>
      <c r="BD749">
        <v>21762.216</v>
      </c>
      <c r="BE749">
        <v>9326.6640000000007</v>
      </c>
      <c r="BF749">
        <v>1</v>
      </c>
    </row>
    <row r="750" spans="52:58" x14ac:dyDescent="0.25">
      <c r="AZ750" t="s">
        <v>5189</v>
      </c>
      <c r="BA750" t="s">
        <v>5020</v>
      </c>
      <c r="BB750" t="s">
        <v>5014</v>
      </c>
      <c r="BC750">
        <v>148379.04</v>
      </c>
      <c r="BD750">
        <v>103865.32799999999</v>
      </c>
      <c r="BE750">
        <v>44513.712</v>
      </c>
      <c r="BF750">
        <v>9</v>
      </c>
    </row>
    <row r="751" spans="52:58" x14ac:dyDescent="0.25">
      <c r="AZ751" t="s">
        <v>5186</v>
      </c>
      <c r="BA751" t="s">
        <v>5019</v>
      </c>
      <c r="BB751" t="s">
        <v>5016</v>
      </c>
      <c r="BC751">
        <v>168261.6</v>
      </c>
      <c r="BD751">
        <v>117783.12</v>
      </c>
      <c r="BE751">
        <v>50478.48</v>
      </c>
      <c r="BF751">
        <v>10</v>
      </c>
    </row>
    <row r="752" spans="52:58" x14ac:dyDescent="0.25">
      <c r="AZ752" t="s">
        <v>5189</v>
      </c>
      <c r="BA752" t="s">
        <v>5023</v>
      </c>
      <c r="BB752" t="s">
        <v>5013</v>
      </c>
      <c r="BC752">
        <v>222353.46</v>
      </c>
      <c r="BD752">
        <v>155647.42199999999</v>
      </c>
      <c r="BE752">
        <v>66706.038</v>
      </c>
      <c r="BF752">
        <v>9</v>
      </c>
    </row>
    <row r="753" spans="52:58" x14ac:dyDescent="0.25">
      <c r="AZ753" t="s">
        <v>5183</v>
      </c>
      <c r="BA753" t="s">
        <v>5024</v>
      </c>
      <c r="BB753" t="s">
        <v>5016</v>
      </c>
      <c r="BC753">
        <v>18558.54</v>
      </c>
      <c r="BD753">
        <v>12990.977999999999</v>
      </c>
      <c r="BE753">
        <v>5567.5619999999999</v>
      </c>
      <c r="BF753">
        <v>2</v>
      </c>
    </row>
    <row r="754" spans="52:58" x14ac:dyDescent="0.25">
      <c r="AZ754" t="s">
        <v>5189</v>
      </c>
      <c r="BA754" t="s">
        <v>5024</v>
      </c>
      <c r="BB754" t="s">
        <v>5014</v>
      </c>
      <c r="BC754">
        <v>54891.9</v>
      </c>
      <c r="BD754">
        <v>38424.33</v>
      </c>
      <c r="BE754">
        <v>16467.57</v>
      </c>
      <c r="BF754">
        <v>6</v>
      </c>
    </row>
    <row r="755" spans="52:58" x14ac:dyDescent="0.25">
      <c r="AZ755" t="s">
        <v>5190</v>
      </c>
      <c r="BA755" t="s">
        <v>5022</v>
      </c>
      <c r="BB755" t="s">
        <v>5017</v>
      </c>
      <c r="BC755">
        <v>22864.799999999999</v>
      </c>
      <c r="BD755">
        <v>16005.36</v>
      </c>
      <c r="BE755">
        <v>6859.44</v>
      </c>
      <c r="BF755">
        <v>5</v>
      </c>
    </row>
    <row r="756" spans="52:58" x14ac:dyDescent="0.25">
      <c r="AZ756" t="s">
        <v>5193</v>
      </c>
      <c r="BA756" t="s">
        <v>5022</v>
      </c>
      <c r="BB756" t="s">
        <v>5017</v>
      </c>
      <c r="BC756">
        <v>29564.7</v>
      </c>
      <c r="BD756">
        <v>20695.29</v>
      </c>
      <c r="BE756">
        <v>8869.41</v>
      </c>
      <c r="BF756">
        <v>11</v>
      </c>
    </row>
    <row r="757" spans="52:58" x14ac:dyDescent="0.25">
      <c r="AZ757" t="s">
        <v>5189</v>
      </c>
      <c r="BA757" t="s">
        <v>5025</v>
      </c>
      <c r="BB757" t="s">
        <v>5013</v>
      </c>
      <c r="BC757">
        <v>194004</v>
      </c>
      <c r="BD757">
        <v>135802.79999999999</v>
      </c>
      <c r="BE757">
        <v>58201.2</v>
      </c>
      <c r="BF757">
        <v>8</v>
      </c>
    </row>
    <row r="758" spans="52:58" x14ac:dyDescent="0.25">
      <c r="AZ758" t="s">
        <v>5186</v>
      </c>
      <c r="BA758" t="s">
        <v>5023</v>
      </c>
      <c r="BB758" t="s">
        <v>5014</v>
      </c>
      <c r="BC758">
        <v>260866</v>
      </c>
      <c r="BD758">
        <v>182606.2</v>
      </c>
      <c r="BE758">
        <v>78259.8</v>
      </c>
      <c r="BF758">
        <v>10</v>
      </c>
    </row>
    <row r="759" spans="52:58" x14ac:dyDescent="0.25">
      <c r="AZ759" t="s">
        <v>5188</v>
      </c>
      <c r="BA759" t="s">
        <v>5024</v>
      </c>
      <c r="BB759" t="s">
        <v>5015</v>
      </c>
      <c r="BC759">
        <v>129280.32000000001</v>
      </c>
      <c r="BD759">
        <v>90496.224000000002</v>
      </c>
      <c r="BE759">
        <v>38784.095999999998</v>
      </c>
      <c r="BF759">
        <v>4</v>
      </c>
    </row>
    <row r="760" spans="52:58" x14ac:dyDescent="0.25">
      <c r="AZ760" t="s">
        <v>5188</v>
      </c>
      <c r="BA760" t="s">
        <v>5019</v>
      </c>
      <c r="BB760" t="s">
        <v>5014</v>
      </c>
      <c r="BC760">
        <v>163865.51999999999</v>
      </c>
      <c r="BD760">
        <v>114705.864</v>
      </c>
      <c r="BE760">
        <v>49159.656000000003</v>
      </c>
      <c r="BF760">
        <v>9</v>
      </c>
    </row>
    <row r="761" spans="52:58" x14ac:dyDescent="0.25">
      <c r="AZ761" t="s">
        <v>5191</v>
      </c>
      <c r="BA761" t="s">
        <v>5019</v>
      </c>
      <c r="BB761" t="s">
        <v>5016</v>
      </c>
      <c r="BC761">
        <v>89885.759999999995</v>
      </c>
      <c r="BD761">
        <v>62920.031999999999</v>
      </c>
      <c r="BE761">
        <v>26965.727999999999</v>
      </c>
      <c r="BF761">
        <v>3</v>
      </c>
    </row>
    <row r="762" spans="52:58" x14ac:dyDescent="0.25">
      <c r="AZ762" t="s">
        <v>5185</v>
      </c>
      <c r="BA762" t="s">
        <v>5025</v>
      </c>
      <c r="BB762" t="s">
        <v>5014</v>
      </c>
      <c r="BC762">
        <v>128330</v>
      </c>
      <c r="BD762">
        <v>89831</v>
      </c>
      <c r="BE762">
        <v>38499</v>
      </c>
      <c r="BF762">
        <v>10</v>
      </c>
    </row>
    <row r="763" spans="52:58" x14ac:dyDescent="0.25">
      <c r="AZ763" t="s">
        <v>5185</v>
      </c>
      <c r="BA763" t="s">
        <v>5022</v>
      </c>
      <c r="BB763" t="s">
        <v>5016</v>
      </c>
      <c r="BC763">
        <v>110394</v>
      </c>
      <c r="BD763">
        <v>77275.8</v>
      </c>
      <c r="BE763">
        <v>33118.199999999997</v>
      </c>
      <c r="BF763">
        <v>6</v>
      </c>
    </row>
    <row r="764" spans="52:58" x14ac:dyDescent="0.25">
      <c r="AZ764" t="s">
        <v>5185</v>
      </c>
      <c r="BA764" t="s">
        <v>5023</v>
      </c>
      <c r="BB764" t="s">
        <v>5016</v>
      </c>
      <c r="BC764">
        <v>46122.12</v>
      </c>
      <c r="BD764">
        <v>32285.484</v>
      </c>
      <c r="BE764">
        <v>13836.636</v>
      </c>
      <c r="BF764">
        <v>3</v>
      </c>
    </row>
    <row r="765" spans="52:58" x14ac:dyDescent="0.25">
      <c r="AZ765" t="s">
        <v>5184</v>
      </c>
      <c r="BA765" t="s">
        <v>5021</v>
      </c>
      <c r="BB765" t="s">
        <v>5013</v>
      </c>
      <c r="BC765">
        <v>49914.6</v>
      </c>
      <c r="BD765">
        <v>34940.22</v>
      </c>
      <c r="BE765">
        <v>14974.38</v>
      </c>
      <c r="BF765">
        <v>12</v>
      </c>
    </row>
    <row r="766" spans="52:58" x14ac:dyDescent="0.25">
      <c r="AZ766" t="s">
        <v>5194</v>
      </c>
      <c r="BA766" t="s">
        <v>5025</v>
      </c>
      <c r="BB766" t="s">
        <v>5015</v>
      </c>
      <c r="BC766">
        <v>25996</v>
      </c>
      <c r="BD766">
        <v>18197.2</v>
      </c>
      <c r="BE766">
        <v>7798.8</v>
      </c>
      <c r="BF766">
        <v>4</v>
      </c>
    </row>
    <row r="767" spans="52:58" x14ac:dyDescent="0.25">
      <c r="AZ767" t="s">
        <v>5188</v>
      </c>
      <c r="BA767" t="s">
        <v>5026</v>
      </c>
      <c r="BB767" t="s">
        <v>5014</v>
      </c>
      <c r="BC767">
        <v>143278.07999999999</v>
      </c>
      <c r="BD767">
        <v>100294.656</v>
      </c>
      <c r="BE767">
        <v>42983.423999999999</v>
      </c>
      <c r="BF767">
        <v>4</v>
      </c>
    </row>
    <row r="768" spans="52:58" x14ac:dyDescent="0.25">
      <c r="AZ768" t="s">
        <v>5191</v>
      </c>
      <c r="BA768" t="s">
        <v>5025</v>
      </c>
      <c r="BB768" t="s">
        <v>5013</v>
      </c>
      <c r="BC768">
        <v>67781.039999999994</v>
      </c>
      <c r="BD768">
        <v>47446.728000000003</v>
      </c>
      <c r="BE768">
        <v>20334.312000000002</v>
      </c>
      <c r="BF768">
        <v>2</v>
      </c>
    </row>
    <row r="769" spans="52:58" x14ac:dyDescent="0.25">
      <c r="AZ769" t="s">
        <v>5188</v>
      </c>
      <c r="BA769" t="s">
        <v>5026</v>
      </c>
      <c r="BB769" t="s">
        <v>5014</v>
      </c>
      <c r="BC769">
        <v>357723.52</v>
      </c>
      <c r="BD769">
        <v>250406.46400000001</v>
      </c>
      <c r="BE769">
        <v>107317.056</v>
      </c>
      <c r="BF769">
        <v>11</v>
      </c>
    </row>
    <row r="770" spans="52:58" x14ac:dyDescent="0.25">
      <c r="AZ770" t="s">
        <v>5188</v>
      </c>
      <c r="BA770" t="s">
        <v>5026</v>
      </c>
      <c r="BB770" t="s">
        <v>5014</v>
      </c>
      <c r="BC770">
        <v>222624.2</v>
      </c>
      <c r="BD770">
        <v>155836.94</v>
      </c>
      <c r="BE770">
        <v>66787.259999999995</v>
      </c>
      <c r="BF770">
        <v>10</v>
      </c>
    </row>
    <row r="771" spans="52:58" x14ac:dyDescent="0.25">
      <c r="AZ771" t="s">
        <v>5187</v>
      </c>
      <c r="BA771" t="s">
        <v>5019</v>
      </c>
      <c r="BB771" t="s">
        <v>5014</v>
      </c>
      <c r="BC771">
        <v>143718.35999999999</v>
      </c>
      <c r="BD771">
        <v>100602.852</v>
      </c>
      <c r="BE771">
        <v>43115.508000000002</v>
      </c>
      <c r="BF771">
        <v>4</v>
      </c>
    </row>
    <row r="772" spans="52:58" x14ac:dyDescent="0.25">
      <c r="AZ772" t="s">
        <v>5186</v>
      </c>
      <c r="BA772" t="s">
        <v>5019</v>
      </c>
      <c r="BB772" t="s">
        <v>5015</v>
      </c>
      <c r="BC772">
        <v>52437.3</v>
      </c>
      <c r="BD772">
        <v>36706.11</v>
      </c>
      <c r="BE772">
        <v>15731.19</v>
      </c>
      <c r="BF772">
        <v>10</v>
      </c>
    </row>
    <row r="773" spans="52:58" x14ac:dyDescent="0.25">
      <c r="AZ773" t="s">
        <v>5185</v>
      </c>
      <c r="BA773" t="s">
        <v>5026</v>
      </c>
      <c r="BB773" t="s">
        <v>5014</v>
      </c>
      <c r="BC773">
        <v>30420</v>
      </c>
      <c r="BD773">
        <v>21294</v>
      </c>
      <c r="BE773">
        <v>9126</v>
      </c>
      <c r="BF773">
        <v>1</v>
      </c>
    </row>
    <row r="774" spans="52:58" x14ac:dyDescent="0.25">
      <c r="AZ774" t="s">
        <v>5187</v>
      </c>
      <c r="BA774" t="s">
        <v>5026</v>
      </c>
      <c r="BB774" t="s">
        <v>5016</v>
      </c>
      <c r="BC774">
        <v>195495.3</v>
      </c>
      <c r="BD774">
        <v>136846.71</v>
      </c>
      <c r="BE774">
        <v>58648.59</v>
      </c>
      <c r="BF774">
        <v>9</v>
      </c>
    </row>
    <row r="775" spans="52:58" x14ac:dyDescent="0.25">
      <c r="AZ775" t="s">
        <v>5191</v>
      </c>
      <c r="BA775" t="s">
        <v>5021</v>
      </c>
      <c r="BB775" t="s">
        <v>5016</v>
      </c>
      <c r="BC775">
        <v>49086</v>
      </c>
      <c r="BD775">
        <v>34360.199999999997</v>
      </c>
      <c r="BE775">
        <v>14725.8</v>
      </c>
      <c r="BF775">
        <v>3</v>
      </c>
    </row>
    <row r="776" spans="52:58" x14ac:dyDescent="0.25">
      <c r="AZ776" t="s">
        <v>5189</v>
      </c>
      <c r="BA776" t="s">
        <v>5019</v>
      </c>
      <c r="BB776" t="s">
        <v>5015</v>
      </c>
      <c r="BC776">
        <v>26592.799999999999</v>
      </c>
      <c r="BD776">
        <v>18614.96</v>
      </c>
      <c r="BE776">
        <v>7977.84</v>
      </c>
      <c r="BF776">
        <v>5</v>
      </c>
    </row>
    <row r="777" spans="52:58" x14ac:dyDescent="0.25">
      <c r="AZ777" t="s">
        <v>5191</v>
      </c>
      <c r="BA777" t="s">
        <v>5020</v>
      </c>
      <c r="BB777" t="s">
        <v>5014</v>
      </c>
      <c r="BC777">
        <v>262720.03999999998</v>
      </c>
      <c r="BD777">
        <v>183904.02799999999</v>
      </c>
      <c r="BE777">
        <v>78816.012000000002</v>
      </c>
      <c r="BF777">
        <v>11</v>
      </c>
    </row>
    <row r="778" spans="52:58" x14ac:dyDescent="0.25">
      <c r="AZ778" t="s">
        <v>5191</v>
      </c>
      <c r="BA778" t="s">
        <v>5026</v>
      </c>
      <c r="BB778" t="s">
        <v>5016</v>
      </c>
      <c r="BC778">
        <v>106565.75999999999</v>
      </c>
      <c r="BD778">
        <v>74596.032000000007</v>
      </c>
      <c r="BE778">
        <v>31969.727999999999</v>
      </c>
      <c r="BF778">
        <v>9</v>
      </c>
    </row>
    <row r="779" spans="52:58" x14ac:dyDescent="0.25">
      <c r="AZ779" t="s">
        <v>5187</v>
      </c>
      <c r="BA779" t="s">
        <v>5025</v>
      </c>
      <c r="BB779" t="s">
        <v>5016</v>
      </c>
      <c r="BC779">
        <v>331202.3</v>
      </c>
      <c r="BD779">
        <v>231841.61</v>
      </c>
      <c r="BE779">
        <v>99360.69</v>
      </c>
      <c r="BF779">
        <v>11</v>
      </c>
    </row>
    <row r="780" spans="52:58" x14ac:dyDescent="0.25">
      <c r="AZ780" t="s">
        <v>5192</v>
      </c>
      <c r="BA780" t="s">
        <v>5020</v>
      </c>
      <c r="BB780" t="s">
        <v>5014</v>
      </c>
      <c r="BC780">
        <v>74275</v>
      </c>
      <c r="BD780">
        <v>51992.5</v>
      </c>
      <c r="BE780">
        <v>22282.5</v>
      </c>
      <c r="BF780">
        <v>5</v>
      </c>
    </row>
    <row r="781" spans="52:58" x14ac:dyDescent="0.25">
      <c r="AZ781" t="s">
        <v>5192</v>
      </c>
      <c r="BA781" t="s">
        <v>5025</v>
      </c>
      <c r="BB781" t="s">
        <v>5015</v>
      </c>
      <c r="BC781">
        <v>40674</v>
      </c>
      <c r="BD781">
        <v>28471.8</v>
      </c>
      <c r="BE781">
        <v>12202.2</v>
      </c>
      <c r="BF781">
        <v>3</v>
      </c>
    </row>
    <row r="782" spans="52:58" x14ac:dyDescent="0.25">
      <c r="AZ782" t="s">
        <v>5185</v>
      </c>
      <c r="BA782" t="s">
        <v>5024</v>
      </c>
      <c r="BB782" t="s">
        <v>5016</v>
      </c>
      <c r="BC782">
        <v>187920</v>
      </c>
      <c r="BD782">
        <v>131544</v>
      </c>
      <c r="BE782">
        <v>56376</v>
      </c>
      <c r="BF782">
        <v>12</v>
      </c>
    </row>
    <row r="783" spans="52:58" x14ac:dyDescent="0.25">
      <c r="AZ783" t="s">
        <v>5189</v>
      </c>
      <c r="BA783" t="s">
        <v>5025</v>
      </c>
      <c r="BB783" t="s">
        <v>5017</v>
      </c>
      <c r="BC783">
        <v>22877.119999999999</v>
      </c>
      <c r="BD783">
        <v>16013.984</v>
      </c>
      <c r="BE783">
        <v>6863.1360000000004</v>
      </c>
      <c r="BF783">
        <v>7</v>
      </c>
    </row>
    <row r="784" spans="52:58" x14ac:dyDescent="0.25">
      <c r="AZ784" t="s">
        <v>5188</v>
      </c>
      <c r="BA784" t="s">
        <v>5019</v>
      </c>
      <c r="BB784" t="s">
        <v>5017</v>
      </c>
      <c r="BC784">
        <v>95962.95</v>
      </c>
      <c r="BD784">
        <v>67174.065000000002</v>
      </c>
      <c r="BE784">
        <v>28788.884999999998</v>
      </c>
      <c r="BF784">
        <v>9</v>
      </c>
    </row>
    <row r="785" spans="52:58" x14ac:dyDescent="0.25">
      <c r="AZ785" t="s">
        <v>5186</v>
      </c>
      <c r="BA785" t="s">
        <v>5024</v>
      </c>
      <c r="BB785" t="s">
        <v>5016</v>
      </c>
      <c r="BC785">
        <v>233328.48</v>
      </c>
      <c r="BD785">
        <v>163329.93599999999</v>
      </c>
      <c r="BE785">
        <v>69998.543999999994</v>
      </c>
      <c r="BF785">
        <v>7</v>
      </c>
    </row>
    <row r="786" spans="52:58" x14ac:dyDescent="0.25">
      <c r="AZ786" t="s">
        <v>5185</v>
      </c>
      <c r="BA786" t="s">
        <v>5026</v>
      </c>
      <c r="BB786" t="s">
        <v>5014</v>
      </c>
      <c r="BC786">
        <v>7696</v>
      </c>
      <c r="BD786">
        <v>5387.2</v>
      </c>
      <c r="BE786">
        <v>2308.8000000000002</v>
      </c>
      <c r="BF786">
        <v>4</v>
      </c>
    </row>
    <row r="787" spans="52:58" x14ac:dyDescent="0.25">
      <c r="AZ787" t="s">
        <v>5193</v>
      </c>
      <c r="BA787" t="s">
        <v>5024</v>
      </c>
      <c r="BB787" t="s">
        <v>5017</v>
      </c>
      <c r="BC787">
        <v>8169.96</v>
      </c>
      <c r="BD787">
        <v>5718.9719999999998</v>
      </c>
      <c r="BE787">
        <v>2450.9879999999998</v>
      </c>
      <c r="BF787">
        <v>3</v>
      </c>
    </row>
    <row r="788" spans="52:58" x14ac:dyDescent="0.25">
      <c r="AZ788" t="s">
        <v>5190</v>
      </c>
      <c r="BA788" t="s">
        <v>5022</v>
      </c>
      <c r="BB788" t="s">
        <v>5015</v>
      </c>
      <c r="BC788">
        <v>17660</v>
      </c>
      <c r="BD788">
        <v>12362</v>
      </c>
      <c r="BE788">
        <v>5298</v>
      </c>
      <c r="BF788">
        <v>10</v>
      </c>
    </row>
    <row r="789" spans="52:58" x14ac:dyDescent="0.25">
      <c r="AZ789" t="s">
        <v>5184</v>
      </c>
      <c r="BA789" t="s">
        <v>5023</v>
      </c>
      <c r="BB789" t="s">
        <v>5017</v>
      </c>
      <c r="BC789">
        <v>28761.599999999999</v>
      </c>
      <c r="BD789">
        <v>20133.12</v>
      </c>
      <c r="BE789">
        <v>8628.48</v>
      </c>
      <c r="BF789">
        <v>2</v>
      </c>
    </row>
    <row r="790" spans="52:58" x14ac:dyDescent="0.25">
      <c r="AZ790" t="s">
        <v>5193</v>
      </c>
      <c r="BA790" t="s">
        <v>5024</v>
      </c>
      <c r="BB790" t="s">
        <v>5014</v>
      </c>
      <c r="BC790">
        <v>9678.7800000000007</v>
      </c>
      <c r="BD790">
        <v>6775.1459999999997</v>
      </c>
      <c r="BE790">
        <v>2903.634</v>
      </c>
      <c r="BF790">
        <v>1</v>
      </c>
    </row>
    <row r="791" spans="52:58" x14ac:dyDescent="0.25">
      <c r="AZ791" t="s">
        <v>5190</v>
      </c>
      <c r="BA791" t="s">
        <v>5021</v>
      </c>
      <c r="BB791" t="s">
        <v>5016</v>
      </c>
      <c r="BC791">
        <v>300159.84000000003</v>
      </c>
      <c r="BD791">
        <v>210111.88800000001</v>
      </c>
      <c r="BE791">
        <v>90047.952000000005</v>
      </c>
      <c r="BF791">
        <v>12</v>
      </c>
    </row>
    <row r="792" spans="52:58" x14ac:dyDescent="0.25">
      <c r="AZ792" t="s">
        <v>5186</v>
      </c>
      <c r="BA792" t="s">
        <v>5021</v>
      </c>
      <c r="BB792" t="s">
        <v>5016</v>
      </c>
      <c r="BC792">
        <v>175769.04</v>
      </c>
      <c r="BD792">
        <v>123038.32799999999</v>
      </c>
      <c r="BE792">
        <v>52730.712</v>
      </c>
      <c r="BF792">
        <v>12</v>
      </c>
    </row>
    <row r="793" spans="52:58" x14ac:dyDescent="0.25">
      <c r="AZ793" t="s">
        <v>5194</v>
      </c>
      <c r="BA793" t="s">
        <v>5021</v>
      </c>
      <c r="BB793" t="s">
        <v>5017</v>
      </c>
      <c r="BC793">
        <v>203087.52</v>
      </c>
      <c r="BD793">
        <v>142161.264</v>
      </c>
      <c r="BE793">
        <v>60926.256000000001</v>
      </c>
      <c r="BF793">
        <v>9</v>
      </c>
    </row>
    <row r="794" spans="52:58" x14ac:dyDescent="0.25">
      <c r="AZ794" t="s">
        <v>5186</v>
      </c>
      <c r="BA794" t="s">
        <v>5024</v>
      </c>
      <c r="BB794" t="s">
        <v>5016</v>
      </c>
      <c r="BC794">
        <v>81248.31</v>
      </c>
      <c r="BD794">
        <v>56873.817000000003</v>
      </c>
      <c r="BE794">
        <v>24374.492999999999</v>
      </c>
      <c r="BF794">
        <v>3</v>
      </c>
    </row>
    <row r="795" spans="52:58" x14ac:dyDescent="0.25">
      <c r="AZ795" t="s">
        <v>5185</v>
      </c>
      <c r="BA795" t="s">
        <v>5026</v>
      </c>
      <c r="BB795" t="s">
        <v>5017</v>
      </c>
      <c r="BC795">
        <v>89930.880000000005</v>
      </c>
      <c r="BD795">
        <v>62951.616000000002</v>
      </c>
      <c r="BE795">
        <v>26979.263999999999</v>
      </c>
      <c r="BF795">
        <v>3</v>
      </c>
    </row>
    <row r="796" spans="52:58" x14ac:dyDescent="0.25">
      <c r="AZ796" t="s">
        <v>5186</v>
      </c>
      <c r="BA796" t="s">
        <v>5019</v>
      </c>
      <c r="BB796" t="s">
        <v>5016</v>
      </c>
      <c r="BC796">
        <v>114384.96000000001</v>
      </c>
      <c r="BD796">
        <v>80069.471999999994</v>
      </c>
      <c r="BE796">
        <v>34315.487999999998</v>
      </c>
      <c r="BF796">
        <v>12</v>
      </c>
    </row>
    <row r="797" spans="52:58" x14ac:dyDescent="0.25">
      <c r="AZ797" t="s">
        <v>5191</v>
      </c>
      <c r="BA797" t="s">
        <v>5019</v>
      </c>
      <c r="BB797" t="s">
        <v>5016</v>
      </c>
      <c r="BC797">
        <v>54550.8</v>
      </c>
      <c r="BD797">
        <v>38185.56</v>
      </c>
      <c r="BE797">
        <v>16365.24</v>
      </c>
      <c r="BF797">
        <v>2</v>
      </c>
    </row>
    <row r="798" spans="52:58" x14ac:dyDescent="0.25">
      <c r="AZ798" t="s">
        <v>5189</v>
      </c>
      <c r="BA798" t="s">
        <v>5020</v>
      </c>
      <c r="BB798" t="s">
        <v>5016</v>
      </c>
      <c r="BC798">
        <v>10535.34</v>
      </c>
      <c r="BD798">
        <v>7374.7380000000003</v>
      </c>
      <c r="BE798">
        <v>3160.6019999999999</v>
      </c>
      <c r="BF798">
        <v>1</v>
      </c>
    </row>
    <row r="799" spans="52:58" x14ac:dyDescent="0.25">
      <c r="AZ799" t="s">
        <v>5188</v>
      </c>
      <c r="BA799" t="s">
        <v>5020</v>
      </c>
      <c r="BB799" t="s">
        <v>5016</v>
      </c>
      <c r="BC799">
        <v>137039.4</v>
      </c>
      <c r="BD799">
        <v>95927.58</v>
      </c>
      <c r="BE799">
        <v>41111.82</v>
      </c>
      <c r="BF799">
        <v>5</v>
      </c>
    </row>
    <row r="800" spans="52:58" x14ac:dyDescent="0.25">
      <c r="AZ800" t="s">
        <v>5185</v>
      </c>
      <c r="BA800" t="s">
        <v>5025</v>
      </c>
      <c r="BB800" t="s">
        <v>5015</v>
      </c>
      <c r="BC800">
        <v>15947.28</v>
      </c>
      <c r="BD800">
        <v>11163.096</v>
      </c>
      <c r="BE800">
        <v>4784.1840000000002</v>
      </c>
      <c r="BF800">
        <v>9</v>
      </c>
    </row>
    <row r="801" spans="52:58" x14ac:dyDescent="0.25">
      <c r="AZ801" t="s">
        <v>5190</v>
      </c>
      <c r="BA801" t="s">
        <v>5020</v>
      </c>
      <c r="BB801" t="s">
        <v>5017</v>
      </c>
      <c r="BC801">
        <v>1911.18</v>
      </c>
      <c r="BD801">
        <v>1337.826</v>
      </c>
      <c r="BE801">
        <v>573.35400000000004</v>
      </c>
      <c r="BF801">
        <v>1</v>
      </c>
    </row>
    <row r="802" spans="52:58" x14ac:dyDescent="0.25">
      <c r="AZ802" t="s">
        <v>5194</v>
      </c>
      <c r="BA802" t="s">
        <v>5022</v>
      </c>
      <c r="BB802" t="s">
        <v>5014</v>
      </c>
      <c r="BC802">
        <v>93699.9</v>
      </c>
      <c r="BD802">
        <v>65589.929999999993</v>
      </c>
      <c r="BE802">
        <v>28109.97</v>
      </c>
      <c r="BF802">
        <v>9</v>
      </c>
    </row>
    <row r="803" spans="52:58" x14ac:dyDescent="0.25">
      <c r="AZ803" t="s">
        <v>5193</v>
      </c>
      <c r="BA803" t="s">
        <v>5019</v>
      </c>
      <c r="BB803" t="s">
        <v>5015</v>
      </c>
      <c r="BC803">
        <v>248255.28</v>
      </c>
      <c r="BD803">
        <v>173778.696</v>
      </c>
      <c r="BE803">
        <v>74476.584000000003</v>
      </c>
      <c r="BF803">
        <v>7</v>
      </c>
    </row>
    <row r="804" spans="52:58" x14ac:dyDescent="0.25">
      <c r="AZ804" t="s">
        <v>5189</v>
      </c>
      <c r="BA804" t="s">
        <v>5023</v>
      </c>
      <c r="BB804" t="s">
        <v>5013</v>
      </c>
      <c r="BC804">
        <v>84156.57</v>
      </c>
      <c r="BD804">
        <v>58909.599000000002</v>
      </c>
      <c r="BE804">
        <v>25246.971000000001</v>
      </c>
      <c r="BF804">
        <v>9</v>
      </c>
    </row>
    <row r="805" spans="52:58" x14ac:dyDescent="0.25">
      <c r="AZ805" t="s">
        <v>5183</v>
      </c>
      <c r="BA805" t="s">
        <v>5026</v>
      </c>
      <c r="BB805" t="s">
        <v>5014</v>
      </c>
      <c r="BC805">
        <v>202860</v>
      </c>
      <c r="BD805">
        <v>142002</v>
      </c>
      <c r="BE805">
        <v>60858</v>
      </c>
      <c r="BF805">
        <v>9</v>
      </c>
    </row>
    <row r="806" spans="52:58" x14ac:dyDescent="0.25">
      <c r="AZ806" t="s">
        <v>5186</v>
      </c>
      <c r="BA806" t="s">
        <v>5026</v>
      </c>
      <c r="BB806" t="s">
        <v>5013</v>
      </c>
      <c r="BC806">
        <v>39536</v>
      </c>
      <c r="BD806">
        <v>27675.200000000001</v>
      </c>
      <c r="BE806">
        <v>11860.8</v>
      </c>
      <c r="BF806">
        <v>2</v>
      </c>
    </row>
    <row r="807" spans="52:58" x14ac:dyDescent="0.25">
      <c r="AZ807" t="s">
        <v>5185</v>
      </c>
      <c r="BA807" t="s">
        <v>5021</v>
      </c>
      <c r="BB807" t="s">
        <v>5017</v>
      </c>
      <c r="BC807">
        <v>147462</v>
      </c>
      <c r="BD807">
        <v>103223.4</v>
      </c>
      <c r="BE807">
        <v>44238.6</v>
      </c>
      <c r="BF807">
        <v>6</v>
      </c>
    </row>
    <row r="808" spans="52:58" x14ac:dyDescent="0.25">
      <c r="AZ808" t="s">
        <v>5192</v>
      </c>
      <c r="BA808" t="s">
        <v>5025</v>
      </c>
      <c r="BB808" t="s">
        <v>5015</v>
      </c>
      <c r="BC808">
        <v>66976</v>
      </c>
      <c r="BD808">
        <v>46883.199999999997</v>
      </c>
      <c r="BE808">
        <v>20092.8</v>
      </c>
      <c r="BF808">
        <v>7</v>
      </c>
    </row>
    <row r="809" spans="52:58" x14ac:dyDescent="0.25">
      <c r="AZ809" t="s">
        <v>5188</v>
      </c>
      <c r="BA809" t="s">
        <v>5019</v>
      </c>
      <c r="BB809" t="s">
        <v>5015</v>
      </c>
      <c r="BC809">
        <v>63148.800000000003</v>
      </c>
      <c r="BD809">
        <v>44204.160000000003</v>
      </c>
      <c r="BE809">
        <v>18944.64</v>
      </c>
      <c r="BF809">
        <v>12</v>
      </c>
    </row>
    <row r="810" spans="52:58" x14ac:dyDescent="0.25">
      <c r="AZ810" t="s">
        <v>5186</v>
      </c>
      <c r="BA810" t="s">
        <v>5025</v>
      </c>
      <c r="BB810" t="s">
        <v>5015</v>
      </c>
      <c r="BC810">
        <v>64648</v>
      </c>
      <c r="BD810">
        <v>45253.599999999999</v>
      </c>
      <c r="BE810">
        <v>19394.400000000001</v>
      </c>
      <c r="BF810">
        <v>8</v>
      </c>
    </row>
    <row r="811" spans="52:58" x14ac:dyDescent="0.25">
      <c r="AZ811" t="s">
        <v>5184</v>
      </c>
      <c r="BA811" t="s">
        <v>5023</v>
      </c>
      <c r="BB811" t="s">
        <v>5015</v>
      </c>
      <c r="BC811">
        <v>48048</v>
      </c>
      <c r="BD811">
        <v>33633.599999999999</v>
      </c>
      <c r="BE811">
        <v>14414.4</v>
      </c>
      <c r="BF811">
        <v>12</v>
      </c>
    </row>
    <row r="812" spans="52:58" x14ac:dyDescent="0.25">
      <c r="AZ812" t="s">
        <v>5184</v>
      </c>
      <c r="BA812" t="s">
        <v>5023</v>
      </c>
      <c r="BB812" t="s">
        <v>5014</v>
      </c>
      <c r="BC812">
        <v>38650.559999999998</v>
      </c>
      <c r="BD812">
        <v>27055.392</v>
      </c>
      <c r="BE812">
        <v>11595.168</v>
      </c>
      <c r="BF812">
        <v>12</v>
      </c>
    </row>
    <row r="813" spans="52:58" x14ac:dyDescent="0.25">
      <c r="AZ813" t="s">
        <v>5193</v>
      </c>
      <c r="BA813" t="s">
        <v>5023</v>
      </c>
      <c r="BB813" t="s">
        <v>5014</v>
      </c>
      <c r="BC813">
        <v>52718</v>
      </c>
      <c r="BD813">
        <v>36902.6</v>
      </c>
      <c r="BE813">
        <v>15815.4</v>
      </c>
      <c r="BF813">
        <v>2</v>
      </c>
    </row>
    <row r="814" spans="52:58" x14ac:dyDescent="0.25">
      <c r="AZ814" t="s">
        <v>5184</v>
      </c>
      <c r="BA814" t="s">
        <v>5021</v>
      </c>
      <c r="BB814" t="s">
        <v>5015</v>
      </c>
      <c r="BC814">
        <v>216223.7</v>
      </c>
      <c r="BD814">
        <v>151356.59</v>
      </c>
      <c r="BE814">
        <v>64867.11</v>
      </c>
      <c r="BF814">
        <v>7</v>
      </c>
    </row>
    <row r="815" spans="52:58" x14ac:dyDescent="0.25">
      <c r="AZ815" t="s">
        <v>5192</v>
      </c>
      <c r="BA815" t="s">
        <v>5023</v>
      </c>
      <c r="BB815" t="s">
        <v>5017</v>
      </c>
      <c r="BC815">
        <v>65500</v>
      </c>
      <c r="BD815">
        <v>45850</v>
      </c>
      <c r="BE815">
        <v>19650</v>
      </c>
      <c r="BF815">
        <v>5</v>
      </c>
    </row>
    <row r="816" spans="52:58" x14ac:dyDescent="0.25">
      <c r="AZ816" t="s">
        <v>5187</v>
      </c>
      <c r="BA816" t="s">
        <v>5019</v>
      </c>
      <c r="BB816" t="s">
        <v>5015</v>
      </c>
      <c r="BC816">
        <v>301691.52000000002</v>
      </c>
      <c r="BD816">
        <v>211184.06400000001</v>
      </c>
      <c r="BE816">
        <v>90507.456000000006</v>
      </c>
      <c r="BF816">
        <v>8</v>
      </c>
    </row>
    <row r="817" spans="52:58" x14ac:dyDescent="0.25">
      <c r="AZ817" t="s">
        <v>5189</v>
      </c>
      <c r="BA817" t="s">
        <v>5025</v>
      </c>
      <c r="BB817" t="s">
        <v>5015</v>
      </c>
      <c r="BC817">
        <v>68172.3</v>
      </c>
      <c r="BD817">
        <v>47720.61</v>
      </c>
      <c r="BE817">
        <v>20451.689999999999</v>
      </c>
      <c r="BF817">
        <v>6</v>
      </c>
    </row>
    <row r="818" spans="52:58" x14ac:dyDescent="0.25">
      <c r="AZ818" t="s">
        <v>5185</v>
      </c>
      <c r="BA818" t="s">
        <v>5021</v>
      </c>
      <c r="BB818" t="s">
        <v>5015</v>
      </c>
      <c r="BC818">
        <v>302184.96000000002</v>
      </c>
      <c r="BD818">
        <v>211529.47200000001</v>
      </c>
      <c r="BE818">
        <v>90655.487999999998</v>
      </c>
      <c r="BF818">
        <v>12</v>
      </c>
    </row>
    <row r="819" spans="52:58" x14ac:dyDescent="0.25">
      <c r="AZ819" t="s">
        <v>5194</v>
      </c>
      <c r="BA819" t="s">
        <v>5023</v>
      </c>
      <c r="BB819" t="s">
        <v>5014</v>
      </c>
      <c r="BC819">
        <v>286246.40000000002</v>
      </c>
      <c r="BD819">
        <v>200372.48000000001</v>
      </c>
      <c r="BE819">
        <v>85873.919999999998</v>
      </c>
      <c r="BF819">
        <v>8</v>
      </c>
    </row>
    <row r="820" spans="52:58" x14ac:dyDescent="0.25">
      <c r="AZ820" t="s">
        <v>5184</v>
      </c>
      <c r="BA820" t="s">
        <v>5020</v>
      </c>
      <c r="BB820" t="s">
        <v>5016</v>
      </c>
      <c r="BC820">
        <v>82353</v>
      </c>
      <c r="BD820">
        <v>57647.1</v>
      </c>
      <c r="BE820">
        <v>24705.9</v>
      </c>
      <c r="BF820">
        <v>3</v>
      </c>
    </row>
    <row r="821" spans="52:58" x14ac:dyDescent="0.25">
      <c r="AZ821" t="s">
        <v>5186</v>
      </c>
      <c r="BA821" t="s">
        <v>5021</v>
      </c>
      <c r="BB821" t="s">
        <v>5013</v>
      </c>
      <c r="BC821">
        <v>115675.68</v>
      </c>
      <c r="BD821">
        <v>80972.975999999995</v>
      </c>
      <c r="BE821">
        <v>34702.703999999998</v>
      </c>
      <c r="BF821">
        <v>4</v>
      </c>
    </row>
    <row r="822" spans="52:58" x14ac:dyDescent="0.25">
      <c r="AZ822" t="s">
        <v>5193</v>
      </c>
      <c r="BA822" t="s">
        <v>5025</v>
      </c>
      <c r="BB822" t="s">
        <v>5017</v>
      </c>
      <c r="BC822">
        <v>14472</v>
      </c>
      <c r="BD822">
        <v>10130.4</v>
      </c>
      <c r="BE822">
        <v>4341.6000000000004</v>
      </c>
      <c r="BF822">
        <v>6</v>
      </c>
    </row>
    <row r="823" spans="52:58" x14ac:dyDescent="0.25">
      <c r="AZ823" t="s">
        <v>5191</v>
      </c>
      <c r="BA823" t="s">
        <v>5022</v>
      </c>
      <c r="BB823" t="s">
        <v>5017</v>
      </c>
      <c r="BC823">
        <v>44148.2</v>
      </c>
      <c r="BD823">
        <v>30903.74</v>
      </c>
      <c r="BE823">
        <v>13244.46</v>
      </c>
      <c r="BF823">
        <v>4</v>
      </c>
    </row>
    <row r="824" spans="52:58" x14ac:dyDescent="0.25">
      <c r="AZ824" t="s">
        <v>5189</v>
      </c>
      <c r="BA824" t="s">
        <v>5023</v>
      </c>
      <c r="BB824" t="s">
        <v>5015</v>
      </c>
      <c r="BC824">
        <v>253224</v>
      </c>
      <c r="BD824">
        <v>177256.8</v>
      </c>
      <c r="BE824">
        <v>75967.199999999997</v>
      </c>
      <c r="BF824">
        <v>8</v>
      </c>
    </row>
    <row r="825" spans="52:58" x14ac:dyDescent="0.25">
      <c r="AZ825" t="s">
        <v>5191</v>
      </c>
      <c r="BA825" t="s">
        <v>5021</v>
      </c>
      <c r="BB825" t="s">
        <v>5014</v>
      </c>
      <c r="BC825">
        <v>72301.919999999998</v>
      </c>
      <c r="BD825">
        <v>50611.343999999997</v>
      </c>
      <c r="BE825">
        <v>21690.576000000001</v>
      </c>
      <c r="BF825">
        <v>2</v>
      </c>
    </row>
    <row r="826" spans="52:58" x14ac:dyDescent="0.25">
      <c r="AZ826" t="s">
        <v>5187</v>
      </c>
      <c r="BA826" t="s">
        <v>5024</v>
      </c>
      <c r="BB826" t="s">
        <v>5016</v>
      </c>
      <c r="BC826">
        <v>246856</v>
      </c>
      <c r="BD826">
        <v>172799.2</v>
      </c>
      <c r="BE826">
        <v>74056.800000000003</v>
      </c>
      <c r="BF826">
        <v>8</v>
      </c>
    </row>
    <row r="827" spans="52:58" x14ac:dyDescent="0.25">
      <c r="AZ827" t="s">
        <v>5186</v>
      </c>
      <c r="BA827" t="s">
        <v>5019</v>
      </c>
      <c r="BB827" t="s">
        <v>5016</v>
      </c>
      <c r="BC827">
        <v>23816.5</v>
      </c>
      <c r="BD827">
        <v>16671.55</v>
      </c>
      <c r="BE827">
        <v>7144.95</v>
      </c>
      <c r="BF827">
        <v>10</v>
      </c>
    </row>
    <row r="828" spans="52:58" x14ac:dyDescent="0.25">
      <c r="AZ828" t="s">
        <v>5190</v>
      </c>
      <c r="BA828" t="s">
        <v>5024</v>
      </c>
      <c r="BB828" t="s">
        <v>5014</v>
      </c>
      <c r="BC828">
        <v>307501.92</v>
      </c>
      <c r="BD828">
        <v>215251.34400000001</v>
      </c>
      <c r="BE828">
        <v>92250.576000000001</v>
      </c>
      <c r="BF828">
        <v>9</v>
      </c>
    </row>
    <row r="829" spans="52:58" x14ac:dyDescent="0.25">
      <c r="AZ829" t="s">
        <v>5188</v>
      </c>
      <c r="BA829" t="s">
        <v>5020</v>
      </c>
      <c r="BB829" t="s">
        <v>5017</v>
      </c>
      <c r="BC829">
        <v>207879.75</v>
      </c>
      <c r="BD829">
        <v>145515.82500000001</v>
      </c>
      <c r="BE829">
        <v>62363.925000000003</v>
      </c>
      <c r="BF829">
        <v>9</v>
      </c>
    </row>
    <row r="830" spans="52:58" x14ac:dyDescent="0.25">
      <c r="AZ830" t="s">
        <v>5189</v>
      </c>
      <c r="BA830" t="s">
        <v>5020</v>
      </c>
      <c r="BB830" t="s">
        <v>5013</v>
      </c>
      <c r="BC830">
        <v>37823.5</v>
      </c>
      <c r="BD830">
        <v>26476.45</v>
      </c>
      <c r="BE830">
        <v>11347.05</v>
      </c>
      <c r="BF830">
        <v>1</v>
      </c>
    </row>
    <row r="831" spans="52:58" x14ac:dyDescent="0.25">
      <c r="AZ831" t="s">
        <v>5191</v>
      </c>
      <c r="BA831" t="s">
        <v>5019</v>
      </c>
      <c r="BB831" t="s">
        <v>5013</v>
      </c>
      <c r="BC831">
        <v>45846</v>
      </c>
      <c r="BD831">
        <v>32092.2</v>
      </c>
      <c r="BE831">
        <v>13753.8</v>
      </c>
      <c r="BF831">
        <v>6</v>
      </c>
    </row>
    <row r="832" spans="52:58" x14ac:dyDescent="0.25">
      <c r="AZ832" t="s">
        <v>5191</v>
      </c>
      <c r="BA832" t="s">
        <v>5025</v>
      </c>
      <c r="BB832" t="s">
        <v>5017</v>
      </c>
      <c r="BC832">
        <v>63598</v>
      </c>
      <c r="BD832">
        <v>44518.6</v>
      </c>
      <c r="BE832">
        <v>19079.400000000001</v>
      </c>
      <c r="BF832">
        <v>2</v>
      </c>
    </row>
    <row r="833" spans="52:58" x14ac:dyDescent="0.25">
      <c r="AZ833" t="s">
        <v>5192</v>
      </c>
      <c r="BA833" t="s">
        <v>5024</v>
      </c>
      <c r="BB833" t="s">
        <v>5015</v>
      </c>
      <c r="BC833">
        <v>144034.84</v>
      </c>
      <c r="BD833">
        <v>100824.38800000001</v>
      </c>
      <c r="BE833">
        <v>43210.451999999997</v>
      </c>
      <c r="BF833">
        <v>4</v>
      </c>
    </row>
    <row r="834" spans="52:58" x14ac:dyDescent="0.25">
      <c r="AZ834" t="s">
        <v>5183</v>
      </c>
      <c r="BA834" t="s">
        <v>5020</v>
      </c>
      <c r="BB834" t="s">
        <v>5016</v>
      </c>
      <c r="BC834">
        <v>75780.06</v>
      </c>
      <c r="BD834">
        <v>53046.042000000001</v>
      </c>
      <c r="BE834">
        <v>22734.018</v>
      </c>
      <c r="BF834">
        <v>2</v>
      </c>
    </row>
    <row r="835" spans="52:58" x14ac:dyDescent="0.25">
      <c r="AZ835" t="s">
        <v>5192</v>
      </c>
      <c r="BA835" t="s">
        <v>5023</v>
      </c>
      <c r="BB835" t="s">
        <v>5015</v>
      </c>
      <c r="BC835">
        <v>285784.15999999997</v>
      </c>
      <c r="BD835">
        <v>200048.91200000001</v>
      </c>
      <c r="BE835">
        <v>85735.248000000007</v>
      </c>
      <c r="BF835">
        <v>8</v>
      </c>
    </row>
    <row r="836" spans="52:58" x14ac:dyDescent="0.25">
      <c r="AZ836" t="s">
        <v>5193</v>
      </c>
      <c r="BA836" t="s">
        <v>5019</v>
      </c>
      <c r="BB836" t="s">
        <v>5017</v>
      </c>
      <c r="BC836">
        <v>56918.400000000001</v>
      </c>
      <c r="BD836">
        <v>39842.879999999997</v>
      </c>
      <c r="BE836">
        <v>17075.52</v>
      </c>
      <c r="BF836">
        <v>6</v>
      </c>
    </row>
    <row r="837" spans="52:58" x14ac:dyDescent="0.25">
      <c r="AZ837" t="s">
        <v>5194</v>
      </c>
      <c r="BA837" t="s">
        <v>5021</v>
      </c>
      <c r="BB837" t="s">
        <v>5017</v>
      </c>
      <c r="BC837">
        <v>108670</v>
      </c>
      <c r="BD837">
        <v>76069</v>
      </c>
      <c r="BE837">
        <v>32601</v>
      </c>
      <c r="BF837">
        <v>10</v>
      </c>
    </row>
    <row r="838" spans="52:58" x14ac:dyDescent="0.25">
      <c r="AZ838" t="s">
        <v>5188</v>
      </c>
      <c r="BA838" t="s">
        <v>5020</v>
      </c>
      <c r="BB838" t="s">
        <v>5017</v>
      </c>
      <c r="BC838">
        <v>71280</v>
      </c>
      <c r="BD838">
        <v>49896</v>
      </c>
      <c r="BE838">
        <v>21384</v>
      </c>
      <c r="BF838">
        <v>9</v>
      </c>
    </row>
    <row r="839" spans="52:58" x14ac:dyDescent="0.25">
      <c r="AZ839" t="s">
        <v>5192</v>
      </c>
      <c r="BA839" t="s">
        <v>5024</v>
      </c>
      <c r="BB839" t="s">
        <v>5014</v>
      </c>
      <c r="BC839">
        <v>186623.64</v>
      </c>
      <c r="BD839">
        <v>130636.548</v>
      </c>
      <c r="BE839">
        <v>55987.091999999997</v>
      </c>
      <c r="BF839">
        <v>7</v>
      </c>
    </row>
    <row r="840" spans="52:58" x14ac:dyDescent="0.25">
      <c r="AZ840" t="s">
        <v>5190</v>
      </c>
      <c r="BA840" t="s">
        <v>5026</v>
      </c>
      <c r="BB840" t="s">
        <v>5013</v>
      </c>
      <c r="BC840">
        <v>79943.850000000006</v>
      </c>
      <c r="BD840">
        <v>55960.695</v>
      </c>
      <c r="BE840">
        <v>23983.154999999999</v>
      </c>
      <c r="BF840">
        <v>3</v>
      </c>
    </row>
    <row r="841" spans="52:58" x14ac:dyDescent="0.25">
      <c r="AZ841" t="s">
        <v>5185</v>
      </c>
      <c r="BA841" t="s">
        <v>5020</v>
      </c>
      <c r="BB841" t="s">
        <v>5014</v>
      </c>
      <c r="BC841">
        <v>252821.52</v>
      </c>
      <c r="BD841">
        <v>176975.06400000001</v>
      </c>
      <c r="BE841">
        <v>75846.456000000006</v>
      </c>
      <c r="BF841">
        <v>7</v>
      </c>
    </row>
    <row r="842" spans="52:58" x14ac:dyDescent="0.25">
      <c r="AZ842" t="s">
        <v>5184</v>
      </c>
      <c r="BA842" t="s">
        <v>5024</v>
      </c>
      <c r="BB842" t="s">
        <v>5014</v>
      </c>
      <c r="BC842">
        <v>229896</v>
      </c>
      <c r="BD842">
        <v>160927.20000000001</v>
      </c>
      <c r="BE842">
        <v>68968.800000000003</v>
      </c>
      <c r="BF842">
        <v>8</v>
      </c>
    </row>
    <row r="843" spans="52:58" x14ac:dyDescent="0.25">
      <c r="AZ843" t="s">
        <v>5189</v>
      </c>
      <c r="BA843" t="s">
        <v>5025</v>
      </c>
      <c r="BB843" t="s">
        <v>5016</v>
      </c>
      <c r="BC843">
        <v>53955</v>
      </c>
      <c r="BD843">
        <v>37768.5</v>
      </c>
      <c r="BE843">
        <v>16186.5</v>
      </c>
      <c r="BF843">
        <v>4</v>
      </c>
    </row>
    <row r="844" spans="52:58" x14ac:dyDescent="0.25">
      <c r="AZ844" t="s">
        <v>5186</v>
      </c>
      <c r="BA844" t="s">
        <v>5026</v>
      </c>
      <c r="BB844" t="s">
        <v>5015</v>
      </c>
      <c r="BC844">
        <v>253174.2</v>
      </c>
      <c r="BD844">
        <v>177221.94</v>
      </c>
      <c r="BE844">
        <v>75952.259999999995</v>
      </c>
      <c r="BF844">
        <v>10</v>
      </c>
    </row>
    <row r="845" spans="52:58" x14ac:dyDescent="0.25">
      <c r="AZ845" t="s">
        <v>5185</v>
      </c>
      <c r="BA845" t="s">
        <v>5021</v>
      </c>
      <c r="BB845" t="s">
        <v>5015</v>
      </c>
      <c r="BC845">
        <v>77320</v>
      </c>
      <c r="BD845">
        <v>54124</v>
      </c>
      <c r="BE845">
        <v>23196</v>
      </c>
      <c r="BF845">
        <v>5</v>
      </c>
    </row>
    <row r="846" spans="52:58" x14ac:dyDescent="0.25">
      <c r="AZ846" t="s">
        <v>5187</v>
      </c>
      <c r="BA846" t="s">
        <v>5024</v>
      </c>
      <c r="BB846" t="s">
        <v>5013</v>
      </c>
      <c r="BC846">
        <v>31411.74</v>
      </c>
      <c r="BD846">
        <v>21988.218000000001</v>
      </c>
      <c r="BE846">
        <v>9423.5220000000008</v>
      </c>
      <c r="BF846">
        <v>3</v>
      </c>
    </row>
    <row r="847" spans="52:58" x14ac:dyDescent="0.25">
      <c r="AZ847" t="s">
        <v>5187</v>
      </c>
      <c r="BA847" t="s">
        <v>5021</v>
      </c>
      <c r="BB847" t="s">
        <v>5013</v>
      </c>
      <c r="BC847">
        <v>123412</v>
      </c>
      <c r="BD847">
        <v>86388.4</v>
      </c>
      <c r="BE847">
        <v>37023.599999999999</v>
      </c>
      <c r="BF847">
        <v>4</v>
      </c>
    </row>
    <row r="848" spans="52:58" x14ac:dyDescent="0.25">
      <c r="AZ848" t="s">
        <v>5194</v>
      </c>
      <c r="BA848" t="s">
        <v>5023</v>
      </c>
      <c r="BB848" t="s">
        <v>5017</v>
      </c>
      <c r="BC848">
        <v>60906.239999999998</v>
      </c>
      <c r="BD848">
        <v>42634.368000000002</v>
      </c>
      <c r="BE848">
        <v>18271.871999999999</v>
      </c>
      <c r="BF848">
        <v>3</v>
      </c>
    </row>
    <row r="849" spans="52:58" x14ac:dyDescent="0.25">
      <c r="AZ849" t="s">
        <v>5185</v>
      </c>
      <c r="BA849" t="s">
        <v>5020</v>
      </c>
      <c r="BB849" t="s">
        <v>5014</v>
      </c>
      <c r="BC849">
        <v>188700.96</v>
      </c>
      <c r="BD849">
        <v>132090.67199999999</v>
      </c>
      <c r="BE849">
        <v>56610.288</v>
      </c>
      <c r="BF849">
        <v>8</v>
      </c>
    </row>
    <row r="850" spans="52:58" x14ac:dyDescent="0.25">
      <c r="AZ850" t="s">
        <v>5191</v>
      </c>
      <c r="BA850" t="s">
        <v>5023</v>
      </c>
      <c r="BB850" t="s">
        <v>5017</v>
      </c>
      <c r="BC850">
        <v>178238.5</v>
      </c>
      <c r="BD850">
        <v>124766.95</v>
      </c>
      <c r="BE850">
        <v>53471.55</v>
      </c>
      <c r="BF850">
        <v>5</v>
      </c>
    </row>
    <row r="851" spans="52:58" x14ac:dyDescent="0.25">
      <c r="AZ851" t="s">
        <v>5188</v>
      </c>
      <c r="BA851" t="s">
        <v>5025</v>
      </c>
      <c r="BB851" t="s">
        <v>5016</v>
      </c>
      <c r="BC851">
        <v>458572.79999999999</v>
      </c>
      <c r="BD851">
        <v>321000.96000000002</v>
      </c>
      <c r="BE851">
        <v>137571.84</v>
      </c>
      <c r="BF851">
        <v>12</v>
      </c>
    </row>
    <row r="852" spans="52:58" x14ac:dyDescent="0.25">
      <c r="AZ852" t="s">
        <v>5183</v>
      </c>
      <c r="BA852" t="s">
        <v>5026</v>
      </c>
      <c r="BB852" t="s">
        <v>5015</v>
      </c>
      <c r="BC852">
        <v>76867.199999999997</v>
      </c>
      <c r="BD852">
        <v>53807.040000000001</v>
      </c>
      <c r="BE852">
        <v>23060.16</v>
      </c>
      <c r="BF852">
        <v>8</v>
      </c>
    </row>
    <row r="853" spans="52:58" x14ac:dyDescent="0.25">
      <c r="AZ853" t="s">
        <v>5194</v>
      </c>
      <c r="BA853" t="s">
        <v>5019</v>
      </c>
      <c r="BB853" t="s">
        <v>5013</v>
      </c>
      <c r="BC853">
        <v>225355.76</v>
      </c>
      <c r="BD853">
        <v>157749.03200000001</v>
      </c>
      <c r="BE853">
        <v>67606.728000000003</v>
      </c>
      <c r="BF853">
        <v>8</v>
      </c>
    </row>
    <row r="854" spans="52:58" x14ac:dyDescent="0.25">
      <c r="AZ854" t="s">
        <v>5188</v>
      </c>
      <c r="BA854" t="s">
        <v>5022</v>
      </c>
      <c r="BB854" t="s">
        <v>5013</v>
      </c>
      <c r="BC854">
        <v>161001.06</v>
      </c>
      <c r="BD854">
        <v>112700.742</v>
      </c>
      <c r="BE854">
        <v>48300.317999999999</v>
      </c>
      <c r="BF854">
        <v>11</v>
      </c>
    </row>
    <row r="855" spans="52:58" x14ac:dyDescent="0.25">
      <c r="AZ855" t="s">
        <v>5193</v>
      </c>
      <c r="BA855" t="s">
        <v>5020</v>
      </c>
      <c r="BB855" t="s">
        <v>5015</v>
      </c>
      <c r="BC855">
        <v>13304.94</v>
      </c>
      <c r="BD855">
        <v>9313.4580000000005</v>
      </c>
      <c r="BE855">
        <v>3991.482</v>
      </c>
      <c r="BF855">
        <v>1</v>
      </c>
    </row>
    <row r="856" spans="52:58" x14ac:dyDescent="0.25">
      <c r="AZ856" t="s">
        <v>5190</v>
      </c>
      <c r="BA856" t="s">
        <v>5025</v>
      </c>
      <c r="BB856" t="s">
        <v>5017</v>
      </c>
      <c r="BC856">
        <v>78281.88</v>
      </c>
      <c r="BD856">
        <v>54797.315999999999</v>
      </c>
      <c r="BE856">
        <v>23484.563999999998</v>
      </c>
      <c r="BF856">
        <v>6</v>
      </c>
    </row>
    <row r="857" spans="52:58" x14ac:dyDescent="0.25">
      <c r="AZ857" t="s">
        <v>5190</v>
      </c>
      <c r="BA857" t="s">
        <v>5025</v>
      </c>
      <c r="BB857" t="s">
        <v>5017</v>
      </c>
      <c r="BC857">
        <v>27933.43</v>
      </c>
      <c r="BD857">
        <v>19553.401000000002</v>
      </c>
      <c r="BE857">
        <v>8380.0290000000005</v>
      </c>
      <c r="BF857">
        <v>1</v>
      </c>
    </row>
    <row r="858" spans="52:58" x14ac:dyDescent="0.25">
      <c r="AZ858" t="s">
        <v>5185</v>
      </c>
      <c r="BA858" t="s">
        <v>5022</v>
      </c>
      <c r="BB858" t="s">
        <v>5016</v>
      </c>
      <c r="BC858">
        <v>148023.75</v>
      </c>
      <c r="BD858">
        <v>103616.625</v>
      </c>
      <c r="BE858">
        <v>44407.125</v>
      </c>
      <c r="BF858">
        <v>5</v>
      </c>
    </row>
    <row r="859" spans="52:58" x14ac:dyDescent="0.25">
      <c r="AZ859" t="s">
        <v>5192</v>
      </c>
      <c r="BA859" t="s">
        <v>5026</v>
      </c>
      <c r="BB859" t="s">
        <v>5016</v>
      </c>
      <c r="BC859">
        <v>227900</v>
      </c>
      <c r="BD859">
        <v>159530</v>
      </c>
      <c r="BE859">
        <v>68370</v>
      </c>
      <c r="BF859">
        <v>8</v>
      </c>
    </row>
    <row r="860" spans="52:58" x14ac:dyDescent="0.25">
      <c r="AZ860" t="s">
        <v>5192</v>
      </c>
      <c r="BA860" t="s">
        <v>5026</v>
      </c>
      <c r="BB860" t="s">
        <v>5013</v>
      </c>
      <c r="BC860">
        <v>33456</v>
      </c>
      <c r="BD860">
        <v>23419.200000000001</v>
      </c>
      <c r="BE860">
        <v>10036.799999999999</v>
      </c>
      <c r="BF860">
        <v>6</v>
      </c>
    </row>
    <row r="861" spans="52:58" x14ac:dyDescent="0.25">
      <c r="AZ861" t="s">
        <v>5189</v>
      </c>
      <c r="BA861" t="s">
        <v>5021</v>
      </c>
      <c r="BB861" t="s">
        <v>5017</v>
      </c>
      <c r="BC861">
        <v>84525.14</v>
      </c>
      <c r="BD861">
        <v>59167.597999999998</v>
      </c>
      <c r="BE861">
        <v>25357.542000000001</v>
      </c>
      <c r="BF861">
        <v>7</v>
      </c>
    </row>
    <row r="862" spans="52:58" x14ac:dyDescent="0.25">
      <c r="AZ862" t="s">
        <v>5191</v>
      </c>
      <c r="BA862" t="s">
        <v>5026</v>
      </c>
      <c r="BB862" t="s">
        <v>5015</v>
      </c>
      <c r="BC862">
        <v>317328</v>
      </c>
      <c r="BD862">
        <v>222129.6</v>
      </c>
      <c r="BE862">
        <v>95198.399999999994</v>
      </c>
      <c r="BF862">
        <v>12</v>
      </c>
    </row>
    <row r="863" spans="52:58" x14ac:dyDescent="0.25">
      <c r="AZ863" t="s">
        <v>5184</v>
      </c>
      <c r="BA863" t="s">
        <v>5025</v>
      </c>
      <c r="BB863" t="s">
        <v>5016</v>
      </c>
      <c r="BC863">
        <v>25824.15</v>
      </c>
      <c r="BD863">
        <v>18076.904999999999</v>
      </c>
      <c r="BE863">
        <v>7747.2449999999999</v>
      </c>
      <c r="BF863">
        <v>5</v>
      </c>
    </row>
    <row r="864" spans="52:58" x14ac:dyDescent="0.25">
      <c r="AZ864" t="s">
        <v>5183</v>
      </c>
      <c r="BA864" t="s">
        <v>5020</v>
      </c>
      <c r="BB864" t="s">
        <v>5016</v>
      </c>
      <c r="BC864">
        <v>11353.77</v>
      </c>
      <c r="BD864">
        <v>7947.6390000000001</v>
      </c>
      <c r="BE864">
        <v>3406.1309999999999</v>
      </c>
      <c r="BF864">
        <v>1</v>
      </c>
    </row>
    <row r="865" spans="52:58" x14ac:dyDescent="0.25">
      <c r="AZ865" t="s">
        <v>5188</v>
      </c>
      <c r="BA865" t="s">
        <v>5021</v>
      </c>
      <c r="BB865" t="s">
        <v>5016</v>
      </c>
      <c r="BC865">
        <v>32136</v>
      </c>
      <c r="BD865">
        <v>22495.200000000001</v>
      </c>
      <c r="BE865">
        <v>9640.7999999999993</v>
      </c>
      <c r="BF865">
        <v>4</v>
      </c>
    </row>
    <row r="866" spans="52:58" x14ac:dyDescent="0.25">
      <c r="AZ866" t="s">
        <v>5185</v>
      </c>
      <c r="BA866" t="s">
        <v>5022</v>
      </c>
      <c r="BB866" t="s">
        <v>5013</v>
      </c>
      <c r="BC866">
        <v>12402.18</v>
      </c>
      <c r="BD866">
        <v>8681.5259999999998</v>
      </c>
      <c r="BE866">
        <v>3720.654</v>
      </c>
      <c r="BF866">
        <v>3</v>
      </c>
    </row>
    <row r="867" spans="52:58" x14ac:dyDescent="0.25">
      <c r="AZ867" t="s">
        <v>5189</v>
      </c>
      <c r="BA867" t="s">
        <v>5019</v>
      </c>
      <c r="BB867" t="s">
        <v>5016</v>
      </c>
      <c r="BC867">
        <v>245538</v>
      </c>
      <c r="BD867">
        <v>171876.6</v>
      </c>
      <c r="BE867">
        <v>73661.399999999994</v>
      </c>
      <c r="BF867">
        <v>9</v>
      </c>
    </row>
    <row r="868" spans="52:58" x14ac:dyDescent="0.25">
      <c r="AZ868" t="s">
        <v>5187</v>
      </c>
      <c r="BA868" t="s">
        <v>5020</v>
      </c>
      <c r="BB868" t="s">
        <v>5016</v>
      </c>
      <c r="BC868">
        <v>72608.149999999994</v>
      </c>
      <c r="BD868">
        <v>50825.705000000002</v>
      </c>
      <c r="BE868">
        <v>21782.445</v>
      </c>
      <c r="BF868">
        <v>5</v>
      </c>
    </row>
    <row r="869" spans="52:58" x14ac:dyDescent="0.25">
      <c r="AZ869" t="s">
        <v>5188</v>
      </c>
      <c r="BA869" t="s">
        <v>5024</v>
      </c>
      <c r="BB869" t="s">
        <v>5014</v>
      </c>
      <c r="BC869">
        <v>77740</v>
      </c>
      <c r="BD869">
        <v>54418</v>
      </c>
      <c r="BE869">
        <v>23322</v>
      </c>
      <c r="BF869">
        <v>4</v>
      </c>
    </row>
    <row r="870" spans="52:58" x14ac:dyDescent="0.25">
      <c r="AZ870" t="s">
        <v>5186</v>
      </c>
      <c r="BA870" t="s">
        <v>5020</v>
      </c>
      <c r="BB870" t="s">
        <v>5014</v>
      </c>
      <c r="BC870">
        <v>152233.54999999999</v>
      </c>
      <c r="BD870">
        <v>106563.485</v>
      </c>
      <c r="BE870">
        <v>45670.065000000002</v>
      </c>
      <c r="BF870">
        <v>7</v>
      </c>
    </row>
    <row r="871" spans="52:58" x14ac:dyDescent="0.25">
      <c r="AZ871" t="s">
        <v>5184</v>
      </c>
      <c r="BA871" t="s">
        <v>5022</v>
      </c>
      <c r="BB871" t="s">
        <v>5015</v>
      </c>
      <c r="BC871">
        <v>146322</v>
      </c>
      <c r="BD871">
        <v>102425.4</v>
      </c>
      <c r="BE871">
        <v>43896.6</v>
      </c>
      <c r="BF871">
        <v>6</v>
      </c>
    </row>
    <row r="872" spans="52:58" x14ac:dyDescent="0.25">
      <c r="AZ872" t="s">
        <v>5187</v>
      </c>
      <c r="BA872" t="s">
        <v>5023</v>
      </c>
      <c r="BB872" t="s">
        <v>5014</v>
      </c>
      <c r="BC872">
        <v>146433</v>
      </c>
      <c r="BD872">
        <v>102503.1</v>
      </c>
      <c r="BE872">
        <v>43929.9</v>
      </c>
      <c r="BF872">
        <v>5</v>
      </c>
    </row>
    <row r="873" spans="52:58" x14ac:dyDescent="0.25">
      <c r="AZ873" t="s">
        <v>5193</v>
      </c>
      <c r="BA873" t="s">
        <v>5019</v>
      </c>
      <c r="BB873" t="s">
        <v>5014</v>
      </c>
      <c r="BC873">
        <v>324348</v>
      </c>
      <c r="BD873">
        <v>227043.6</v>
      </c>
      <c r="BE873">
        <v>97304.4</v>
      </c>
      <c r="BF873">
        <v>12</v>
      </c>
    </row>
    <row r="874" spans="52:58" x14ac:dyDescent="0.25">
      <c r="AZ874" t="s">
        <v>5184</v>
      </c>
      <c r="BA874" t="s">
        <v>5019</v>
      </c>
      <c r="BB874" t="s">
        <v>5016</v>
      </c>
      <c r="BC874">
        <v>167505</v>
      </c>
      <c r="BD874">
        <v>117253.5</v>
      </c>
      <c r="BE874">
        <v>50251.5</v>
      </c>
      <c r="BF874">
        <v>5</v>
      </c>
    </row>
    <row r="875" spans="52:58" x14ac:dyDescent="0.25">
      <c r="AZ875" t="s">
        <v>5192</v>
      </c>
      <c r="BA875" t="s">
        <v>5020</v>
      </c>
      <c r="BB875" t="s">
        <v>5013</v>
      </c>
      <c r="BC875">
        <v>99655</v>
      </c>
      <c r="BD875">
        <v>69758.5</v>
      </c>
      <c r="BE875">
        <v>29896.5</v>
      </c>
      <c r="BF875">
        <v>5</v>
      </c>
    </row>
    <row r="876" spans="52:58" x14ac:dyDescent="0.25">
      <c r="AZ876" t="s">
        <v>5189</v>
      </c>
      <c r="BA876" t="s">
        <v>5019</v>
      </c>
      <c r="BB876" t="s">
        <v>5013</v>
      </c>
      <c r="BC876">
        <v>6772.25</v>
      </c>
      <c r="BD876">
        <v>4740.5749999999998</v>
      </c>
      <c r="BE876">
        <v>2031.675</v>
      </c>
      <c r="BF876">
        <v>1</v>
      </c>
    </row>
    <row r="877" spans="52:58" x14ac:dyDescent="0.25">
      <c r="AZ877" t="s">
        <v>5191</v>
      </c>
      <c r="BA877" t="s">
        <v>5025</v>
      </c>
      <c r="BB877" t="s">
        <v>5014</v>
      </c>
      <c r="BC877">
        <v>5980</v>
      </c>
      <c r="BD877">
        <v>4186</v>
      </c>
      <c r="BE877">
        <v>1794</v>
      </c>
      <c r="BF877">
        <v>1</v>
      </c>
    </row>
    <row r="878" spans="52:58" x14ac:dyDescent="0.25">
      <c r="AZ878" t="s">
        <v>5190</v>
      </c>
      <c r="BA878" t="s">
        <v>5023</v>
      </c>
      <c r="BB878" t="s">
        <v>5017</v>
      </c>
      <c r="BC878">
        <v>33064.68</v>
      </c>
      <c r="BD878">
        <v>23145.276000000002</v>
      </c>
      <c r="BE878">
        <v>9919.4040000000005</v>
      </c>
      <c r="BF878">
        <v>4</v>
      </c>
    </row>
    <row r="879" spans="52:58" x14ac:dyDescent="0.25">
      <c r="AZ879" t="s">
        <v>5190</v>
      </c>
      <c r="BA879" t="s">
        <v>5023</v>
      </c>
      <c r="BB879" t="s">
        <v>5017</v>
      </c>
      <c r="BC879">
        <v>80250</v>
      </c>
      <c r="BD879">
        <v>56175</v>
      </c>
      <c r="BE879">
        <v>24075</v>
      </c>
      <c r="BF879">
        <v>3</v>
      </c>
    </row>
    <row r="880" spans="52:58" x14ac:dyDescent="0.25">
      <c r="AZ880" t="s">
        <v>5187</v>
      </c>
      <c r="BA880" t="s">
        <v>5023</v>
      </c>
      <c r="BB880" t="s">
        <v>5013</v>
      </c>
      <c r="BC880">
        <v>105239.67999999999</v>
      </c>
      <c r="BD880">
        <v>73667.775999999998</v>
      </c>
      <c r="BE880">
        <v>31571.903999999999</v>
      </c>
      <c r="BF880">
        <v>4</v>
      </c>
    </row>
    <row r="881" spans="52:58" x14ac:dyDescent="0.25">
      <c r="AZ881" t="s">
        <v>5193</v>
      </c>
      <c r="BA881" t="s">
        <v>5019</v>
      </c>
      <c r="BB881" t="s">
        <v>5016</v>
      </c>
      <c r="BC881">
        <v>36456</v>
      </c>
      <c r="BD881">
        <v>25519.200000000001</v>
      </c>
      <c r="BE881">
        <v>10936.8</v>
      </c>
      <c r="BF881">
        <v>12</v>
      </c>
    </row>
    <row r="882" spans="52:58" x14ac:dyDescent="0.25">
      <c r="AZ882" t="s">
        <v>5190</v>
      </c>
      <c r="BA882" t="s">
        <v>5024</v>
      </c>
      <c r="BB882" t="s">
        <v>5017</v>
      </c>
      <c r="BC882">
        <v>310675.20000000001</v>
      </c>
      <c r="BD882">
        <v>217472.64000000001</v>
      </c>
      <c r="BE882">
        <v>93202.559999999998</v>
      </c>
      <c r="BF882">
        <v>12</v>
      </c>
    </row>
    <row r="883" spans="52:58" x14ac:dyDescent="0.25">
      <c r="AZ883" t="s">
        <v>5189</v>
      </c>
      <c r="BA883" t="s">
        <v>5022</v>
      </c>
      <c r="BB883" t="s">
        <v>5017</v>
      </c>
      <c r="BC883">
        <v>299644.51</v>
      </c>
      <c r="BD883">
        <v>209751.15700000001</v>
      </c>
      <c r="BE883">
        <v>89893.353000000003</v>
      </c>
      <c r="BF883">
        <v>11</v>
      </c>
    </row>
    <row r="884" spans="52:58" x14ac:dyDescent="0.25">
      <c r="AZ884" t="s">
        <v>5189</v>
      </c>
      <c r="BA884" t="s">
        <v>5021</v>
      </c>
      <c r="BB884" t="s">
        <v>5016</v>
      </c>
      <c r="BC884">
        <v>131664</v>
      </c>
      <c r="BD884">
        <v>92164.800000000003</v>
      </c>
      <c r="BE884">
        <v>39499.199999999997</v>
      </c>
      <c r="BF884">
        <v>6</v>
      </c>
    </row>
    <row r="885" spans="52:58" x14ac:dyDescent="0.25">
      <c r="AZ885" t="s">
        <v>5189</v>
      </c>
      <c r="BA885" t="s">
        <v>5026</v>
      </c>
      <c r="BB885" t="s">
        <v>5014</v>
      </c>
      <c r="BC885">
        <v>29150</v>
      </c>
      <c r="BD885">
        <v>20405</v>
      </c>
      <c r="BE885">
        <v>8745</v>
      </c>
      <c r="BF885">
        <v>5</v>
      </c>
    </row>
    <row r="886" spans="52:58" x14ac:dyDescent="0.25">
      <c r="AZ886" t="s">
        <v>5189</v>
      </c>
      <c r="BA886" t="s">
        <v>5019</v>
      </c>
      <c r="BB886" t="s">
        <v>5014</v>
      </c>
      <c r="BC886">
        <v>182148.48000000001</v>
      </c>
      <c r="BD886">
        <v>127503.936</v>
      </c>
      <c r="BE886">
        <v>54644.544000000002</v>
      </c>
      <c r="BF886">
        <v>8</v>
      </c>
    </row>
    <row r="887" spans="52:58" x14ac:dyDescent="0.25">
      <c r="AZ887" t="s">
        <v>5183</v>
      </c>
      <c r="BA887" t="s">
        <v>5024</v>
      </c>
      <c r="BB887" t="s">
        <v>5015</v>
      </c>
      <c r="BC887">
        <v>23922.1</v>
      </c>
      <c r="BD887">
        <v>16745.47</v>
      </c>
      <c r="BE887">
        <v>7176.63</v>
      </c>
      <c r="BF887">
        <v>1</v>
      </c>
    </row>
    <row r="888" spans="52:58" x14ac:dyDescent="0.25">
      <c r="AZ888" t="s">
        <v>5187</v>
      </c>
      <c r="BA888" t="s">
        <v>5019</v>
      </c>
      <c r="BB888" t="s">
        <v>5014</v>
      </c>
      <c r="BC888">
        <v>168797.58</v>
      </c>
      <c r="BD888">
        <v>118158.306</v>
      </c>
      <c r="BE888">
        <v>50639.273999999998</v>
      </c>
      <c r="BF888">
        <v>7</v>
      </c>
    </row>
    <row r="889" spans="52:58" x14ac:dyDescent="0.25">
      <c r="AZ889" t="s">
        <v>5191</v>
      </c>
      <c r="BA889" t="s">
        <v>5020</v>
      </c>
      <c r="BB889" t="s">
        <v>5013</v>
      </c>
      <c r="BC889">
        <v>65570.039999999994</v>
      </c>
      <c r="BD889">
        <v>45899.027999999998</v>
      </c>
      <c r="BE889">
        <v>19671.011999999999</v>
      </c>
      <c r="BF889">
        <v>3</v>
      </c>
    </row>
    <row r="890" spans="52:58" x14ac:dyDescent="0.25">
      <c r="AZ890" t="s">
        <v>5193</v>
      </c>
      <c r="BA890" t="s">
        <v>5019</v>
      </c>
      <c r="BB890" t="s">
        <v>5017</v>
      </c>
      <c r="BC890">
        <v>64170</v>
      </c>
      <c r="BD890">
        <v>44919</v>
      </c>
      <c r="BE890">
        <v>19251</v>
      </c>
      <c r="BF890">
        <v>9</v>
      </c>
    </row>
    <row r="891" spans="52:58" x14ac:dyDescent="0.25">
      <c r="AZ891" t="s">
        <v>5183</v>
      </c>
      <c r="BA891" t="s">
        <v>5021</v>
      </c>
      <c r="BB891" t="s">
        <v>5013</v>
      </c>
      <c r="BC891">
        <v>273430</v>
      </c>
      <c r="BD891">
        <v>191401</v>
      </c>
      <c r="BE891">
        <v>82029</v>
      </c>
      <c r="BF891">
        <v>10</v>
      </c>
    </row>
    <row r="892" spans="52:58" x14ac:dyDescent="0.25">
      <c r="AZ892" t="s">
        <v>5184</v>
      </c>
      <c r="BA892" t="s">
        <v>5021</v>
      </c>
      <c r="BB892" t="s">
        <v>5014</v>
      </c>
      <c r="BC892">
        <v>44121</v>
      </c>
      <c r="BD892">
        <v>30884.7</v>
      </c>
      <c r="BE892">
        <v>13236.3</v>
      </c>
      <c r="BF892">
        <v>10</v>
      </c>
    </row>
    <row r="893" spans="52:58" x14ac:dyDescent="0.25">
      <c r="AZ893" t="s">
        <v>5188</v>
      </c>
      <c r="BA893" t="s">
        <v>5019</v>
      </c>
      <c r="BB893" t="s">
        <v>5015</v>
      </c>
      <c r="BC893">
        <v>162613</v>
      </c>
      <c r="BD893">
        <v>113829.1</v>
      </c>
      <c r="BE893">
        <v>48783.9</v>
      </c>
      <c r="BF893">
        <v>11</v>
      </c>
    </row>
    <row r="894" spans="52:58" x14ac:dyDescent="0.25">
      <c r="AZ894" t="s">
        <v>5189</v>
      </c>
      <c r="BA894" t="s">
        <v>5022</v>
      </c>
      <c r="BB894" t="s">
        <v>5015</v>
      </c>
      <c r="BC894">
        <v>232628</v>
      </c>
      <c r="BD894">
        <v>162839.6</v>
      </c>
      <c r="BE894">
        <v>69788.399999999994</v>
      </c>
      <c r="BF894">
        <v>10</v>
      </c>
    </row>
    <row r="895" spans="52:58" x14ac:dyDescent="0.25">
      <c r="AZ895" t="s">
        <v>5192</v>
      </c>
      <c r="BA895" t="s">
        <v>5021</v>
      </c>
      <c r="BB895" t="s">
        <v>5015</v>
      </c>
      <c r="BC895">
        <v>118526.22</v>
      </c>
      <c r="BD895">
        <v>82968.354000000007</v>
      </c>
      <c r="BE895">
        <v>35557.866000000002</v>
      </c>
      <c r="BF895">
        <v>6</v>
      </c>
    </row>
    <row r="896" spans="52:58" x14ac:dyDescent="0.25">
      <c r="AZ896" t="s">
        <v>5190</v>
      </c>
      <c r="BA896" t="s">
        <v>5026</v>
      </c>
      <c r="BB896" t="s">
        <v>5017</v>
      </c>
      <c r="BC896">
        <v>179581.5</v>
      </c>
      <c r="BD896">
        <v>125707.05</v>
      </c>
      <c r="BE896">
        <v>53874.45</v>
      </c>
      <c r="BF896">
        <v>5</v>
      </c>
    </row>
    <row r="897" spans="52:58" x14ac:dyDescent="0.25">
      <c r="AZ897" t="s">
        <v>5184</v>
      </c>
      <c r="BA897" t="s">
        <v>5024</v>
      </c>
      <c r="BB897" t="s">
        <v>5016</v>
      </c>
      <c r="BC897">
        <v>56979</v>
      </c>
      <c r="BD897">
        <v>39885.300000000003</v>
      </c>
      <c r="BE897">
        <v>17093.7</v>
      </c>
      <c r="BF897">
        <v>3</v>
      </c>
    </row>
    <row r="898" spans="52:58" x14ac:dyDescent="0.25">
      <c r="AZ898" t="s">
        <v>5189</v>
      </c>
      <c r="BA898" t="s">
        <v>5021</v>
      </c>
      <c r="BB898" t="s">
        <v>5015</v>
      </c>
      <c r="BC898">
        <v>132980</v>
      </c>
      <c r="BD898">
        <v>93086</v>
      </c>
      <c r="BE898">
        <v>39894</v>
      </c>
      <c r="BF898">
        <v>5</v>
      </c>
    </row>
    <row r="899" spans="52:58" x14ac:dyDescent="0.25">
      <c r="AZ899" t="s">
        <v>5189</v>
      </c>
      <c r="BA899" t="s">
        <v>5020</v>
      </c>
      <c r="BB899" t="s">
        <v>5014</v>
      </c>
      <c r="BC899">
        <v>11946</v>
      </c>
      <c r="BD899">
        <v>8362.2000000000007</v>
      </c>
      <c r="BE899">
        <v>3583.8</v>
      </c>
      <c r="BF899">
        <v>2</v>
      </c>
    </row>
    <row r="900" spans="52:58" x14ac:dyDescent="0.25">
      <c r="AZ900" t="s">
        <v>5194</v>
      </c>
      <c r="BA900" t="s">
        <v>5020</v>
      </c>
      <c r="BB900" t="s">
        <v>5013</v>
      </c>
      <c r="BC900">
        <v>11270.26</v>
      </c>
      <c r="BD900">
        <v>7889.1819999999998</v>
      </c>
      <c r="BE900">
        <v>3381.078</v>
      </c>
      <c r="BF900">
        <v>2</v>
      </c>
    </row>
    <row r="901" spans="52:58" x14ac:dyDescent="0.25">
      <c r="AZ901" t="s">
        <v>5191</v>
      </c>
      <c r="BA901" t="s">
        <v>5026</v>
      </c>
      <c r="BB901" t="s">
        <v>5016</v>
      </c>
      <c r="BC901">
        <v>190664</v>
      </c>
      <c r="BD901">
        <v>133464.79999999999</v>
      </c>
      <c r="BE901">
        <v>57199.199999999997</v>
      </c>
      <c r="BF901">
        <v>8</v>
      </c>
    </row>
    <row r="902" spans="52:58" x14ac:dyDescent="0.25">
      <c r="AZ902" t="s">
        <v>5188</v>
      </c>
      <c r="BA902" t="s">
        <v>5021</v>
      </c>
      <c r="BB902" t="s">
        <v>5016</v>
      </c>
      <c r="BC902">
        <v>147042</v>
      </c>
      <c r="BD902">
        <v>102929.4</v>
      </c>
      <c r="BE902">
        <v>44112.6</v>
      </c>
      <c r="BF902">
        <v>7</v>
      </c>
    </row>
    <row r="903" spans="52:58" x14ac:dyDescent="0.25">
      <c r="AZ903" t="s">
        <v>5185</v>
      </c>
      <c r="BA903" t="s">
        <v>5025</v>
      </c>
      <c r="BB903" t="s">
        <v>5017</v>
      </c>
      <c r="BC903">
        <v>67475.199999999997</v>
      </c>
      <c r="BD903">
        <v>47232.639999999999</v>
      </c>
      <c r="BE903">
        <v>20242.560000000001</v>
      </c>
      <c r="BF903">
        <v>2</v>
      </c>
    </row>
    <row r="904" spans="52:58" x14ac:dyDescent="0.25">
      <c r="AZ904" t="s">
        <v>5190</v>
      </c>
      <c r="BA904" t="s">
        <v>5021</v>
      </c>
      <c r="BB904" t="s">
        <v>5014</v>
      </c>
      <c r="BC904">
        <v>42920.91</v>
      </c>
      <c r="BD904">
        <v>30044.636999999999</v>
      </c>
      <c r="BE904">
        <v>12876.272999999999</v>
      </c>
      <c r="BF904">
        <v>3</v>
      </c>
    </row>
    <row r="905" spans="52:58" x14ac:dyDescent="0.25">
      <c r="AZ905" t="s">
        <v>5189</v>
      </c>
      <c r="BA905" t="s">
        <v>5024</v>
      </c>
      <c r="BB905" t="s">
        <v>5016</v>
      </c>
      <c r="BC905">
        <v>299689.59999999998</v>
      </c>
      <c r="BD905">
        <v>209782.72</v>
      </c>
      <c r="BE905">
        <v>89906.880000000005</v>
      </c>
      <c r="BF905">
        <v>10</v>
      </c>
    </row>
    <row r="906" spans="52:58" x14ac:dyDescent="0.25">
      <c r="AZ906" t="s">
        <v>5186</v>
      </c>
      <c r="BA906" t="s">
        <v>5019</v>
      </c>
      <c r="BB906" t="s">
        <v>5017</v>
      </c>
      <c r="BC906">
        <v>206080.16</v>
      </c>
      <c r="BD906">
        <v>144256.11199999999</v>
      </c>
      <c r="BE906">
        <v>61824.048000000003</v>
      </c>
      <c r="BF906">
        <v>11</v>
      </c>
    </row>
    <row r="907" spans="52:58" x14ac:dyDescent="0.25">
      <c r="AZ907" t="s">
        <v>5193</v>
      </c>
      <c r="BA907" t="s">
        <v>5025</v>
      </c>
      <c r="BB907" t="s">
        <v>5013</v>
      </c>
      <c r="BC907">
        <v>240394</v>
      </c>
      <c r="BD907">
        <v>168275.8</v>
      </c>
      <c r="BE907">
        <v>72118.2</v>
      </c>
      <c r="BF907">
        <v>11</v>
      </c>
    </row>
    <row r="908" spans="52:58" x14ac:dyDescent="0.25">
      <c r="AZ908" t="s">
        <v>5190</v>
      </c>
      <c r="BA908" t="s">
        <v>5024</v>
      </c>
      <c r="BB908" t="s">
        <v>5017</v>
      </c>
      <c r="BC908">
        <v>133591.79999999999</v>
      </c>
      <c r="BD908">
        <v>93514.26</v>
      </c>
      <c r="BE908">
        <v>40077.54</v>
      </c>
      <c r="BF908">
        <v>10</v>
      </c>
    </row>
    <row r="909" spans="52:58" x14ac:dyDescent="0.25">
      <c r="AZ909" t="s">
        <v>5186</v>
      </c>
      <c r="BA909" t="s">
        <v>5020</v>
      </c>
      <c r="BB909" t="s">
        <v>5013</v>
      </c>
      <c r="BC909">
        <v>397283.04</v>
      </c>
      <c r="BD909">
        <v>278098.12800000003</v>
      </c>
      <c r="BE909">
        <v>119184.912</v>
      </c>
      <c r="BF909">
        <v>11</v>
      </c>
    </row>
    <row r="910" spans="52:58" x14ac:dyDescent="0.25">
      <c r="AZ910" t="s">
        <v>5186</v>
      </c>
      <c r="BA910" t="s">
        <v>5024</v>
      </c>
      <c r="BB910" t="s">
        <v>5016</v>
      </c>
      <c r="BC910">
        <v>116033.76</v>
      </c>
      <c r="BD910">
        <v>81223.631999999998</v>
      </c>
      <c r="BE910">
        <v>34810.127999999997</v>
      </c>
      <c r="BF910">
        <v>8</v>
      </c>
    </row>
    <row r="911" spans="52:58" x14ac:dyDescent="0.25">
      <c r="AZ911" t="s">
        <v>5188</v>
      </c>
      <c r="BA911" t="s">
        <v>5023</v>
      </c>
      <c r="BB911" t="s">
        <v>5016</v>
      </c>
      <c r="BC911">
        <v>279960</v>
      </c>
      <c r="BD911">
        <v>195972</v>
      </c>
      <c r="BE911">
        <v>83988</v>
      </c>
      <c r="BF911">
        <v>8</v>
      </c>
    </row>
    <row r="912" spans="52:58" x14ac:dyDescent="0.25">
      <c r="AZ912" t="s">
        <v>5193</v>
      </c>
      <c r="BA912" t="s">
        <v>5022</v>
      </c>
      <c r="BB912" t="s">
        <v>5016</v>
      </c>
      <c r="BC912">
        <v>413983.02</v>
      </c>
      <c r="BD912">
        <v>289788.114</v>
      </c>
      <c r="BE912">
        <v>124194.906</v>
      </c>
      <c r="BF912">
        <v>11</v>
      </c>
    </row>
    <row r="913" spans="52:58" x14ac:dyDescent="0.25">
      <c r="AZ913" t="s">
        <v>5193</v>
      </c>
      <c r="BA913" t="s">
        <v>5026</v>
      </c>
      <c r="BB913" t="s">
        <v>5016</v>
      </c>
      <c r="BC913">
        <v>96309.15</v>
      </c>
      <c r="BD913">
        <v>67416.404999999999</v>
      </c>
      <c r="BE913">
        <v>28892.744999999999</v>
      </c>
      <c r="BF913">
        <v>7</v>
      </c>
    </row>
    <row r="914" spans="52:58" x14ac:dyDescent="0.25">
      <c r="AZ914" t="s">
        <v>5187</v>
      </c>
      <c r="BA914" t="s">
        <v>5025</v>
      </c>
      <c r="BB914" t="s">
        <v>5016</v>
      </c>
      <c r="BC914">
        <v>109886.88</v>
      </c>
      <c r="BD914">
        <v>76920.816000000006</v>
      </c>
      <c r="BE914">
        <v>32966.063999999998</v>
      </c>
      <c r="BF914">
        <v>8</v>
      </c>
    </row>
    <row r="915" spans="52:58" x14ac:dyDescent="0.25">
      <c r="AZ915" t="s">
        <v>5183</v>
      </c>
      <c r="BA915" t="s">
        <v>5026</v>
      </c>
      <c r="BB915" t="s">
        <v>5017</v>
      </c>
      <c r="BC915">
        <v>198832.32</v>
      </c>
      <c r="BD915">
        <v>139182.62400000001</v>
      </c>
      <c r="BE915">
        <v>59649.696000000004</v>
      </c>
      <c r="BF915">
        <v>9</v>
      </c>
    </row>
    <row r="916" spans="52:58" x14ac:dyDescent="0.25">
      <c r="AZ916" t="s">
        <v>5194</v>
      </c>
      <c r="BA916" t="s">
        <v>5026</v>
      </c>
      <c r="BB916" t="s">
        <v>5017</v>
      </c>
      <c r="BC916">
        <v>7233</v>
      </c>
      <c r="BD916">
        <v>5063.1000000000004</v>
      </c>
      <c r="BE916">
        <v>2169.9</v>
      </c>
      <c r="BF916">
        <v>1</v>
      </c>
    </row>
    <row r="917" spans="52:58" x14ac:dyDescent="0.25">
      <c r="AZ917" t="s">
        <v>5193</v>
      </c>
      <c r="BA917" t="s">
        <v>5026</v>
      </c>
      <c r="BB917" t="s">
        <v>5015</v>
      </c>
      <c r="BC917">
        <v>104350.68</v>
      </c>
      <c r="BD917">
        <v>73045.475999999995</v>
      </c>
      <c r="BE917">
        <v>31305.204000000002</v>
      </c>
      <c r="BF917">
        <v>12</v>
      </c>
    </row>
    <row r="918" spans="52:58" x14ac:dyDescent="0.25">
      <c r="AZ918" t="s">
        <v>5193</v>
      </c>
      <c r="BA918" t="s">
        <v>5019</v>
      </c>
      <c r="BB918" t="s">
        <v>5017</v>
      </c>
      <c r="BC918">
        <v>140916</v>
      </c>
      <c r="BD918">
        <v>98641.2</v>
      </c>
      <c r="BE918">
        <v>42274.8</v>
      </c>
      <c r="BF918">
        <v>12</v>
      </c>
    </row>
    <row r="919" spans="52:58" x14ac:dyDescent="0.25">
      <c r="AZ919" t="s">
        <v>5187</v>
      </c>
      <c r="BA919" t="s">
        <v>5022</v>
      </c>
      <c r="BB919" t="s">
        <v>5016</v>
      </c>
      <c r="BC919">
        <v>78224.399999999994</v>
      </c>
      <c r="BD919">
        <v>54757.08</v>
      </c>
      <c r="BE919">
        <v>23467.32</v>
      </c>
      <c r="BF919">
        <v>10</v>
      </c>
    </row>
    <row r="920" spans="52:58" x14ac:dyDescent="0.25">
      <c r="AZ920" t="s">
        <v>5185</v>
      </c>
      <c r="BA920" t="s">
        <v>5023</v>
      </c>
      <c r="BB920" t="s">
        <v>5013</v>
      </c>
      <c r="BC920">
        <v>85776.36</v>
      </c>
      <c r="BD920">
        <v>60043.451999999997</v>
      </c>
      <c r="BE920">
        <v>25732.907999999999</v>
      </c>
      <c r="BF920">
        <v>4</v>
      </c>
    </row>
    <row r="921" spans="52:58" x14ac:dyDescent="0.25">
      <c r="AZ921" t="s">
        <v>5183</v>
      </c>
      <c r="BA921" t="s">
        <v>5019</v>
      </c>
      <c r="BB921" t="s">
        <v>5015</v>
      </c>
      <c r="BC921">
        <v>155304.24</v>
      </c>
      <c r="BD921">
        <v>108712.96799999999</v>
      </c>
      <c r="BE921">
        <v>46591.271999999997</v>
      </c>
      <c r="BF921">
        <v>7</v>
      </c>
    </row>
    <row r="922" spans="52:58" x14ac:dyDescent="0.25">
      <c r="AZ922" t="s">
        <v>5191</v>
      </c>
      <c r="BA922" t="s">
        <v>5026</v>
      </c>
      <c r="BB922" t="s">
        <v>5015</v>
      </c>
      <c r="BC922">
        <v>117627.24</v>
      </c>
      <c r="BD922">
        <v>82339.067999999999</v>
      </c>
      <c r="BE922">
        <v>35288.171999999999</v>
      </c>
      <c r="BF922">
        <v>4</v>
      </c>
    </row>
    <row r="923" spans="52:58" x14ac:dyDescent="0.25">
      <c r="AZ923" t="s">
        <v>5192</v>
      </c>
      <c r="BA923" t="s">
        <v>5025</v>
      </c>
      <c r="BB923" t="s">
        <v>5015</v>
      </c>
      <c r="BC923">
        <v>127524.8</v>
      </c>
      <c r="BD923">
        <v>89267.36</v>
      </c>
      <c r="BE923">
        <v>38257.440000000002</v>
      </c>
      <c r="BF923">
        <v>10</v>
      </c>
    </row>
    <row r="924" spans="52:58" x14ac:dyDescent="0.25">
      <c r="AZ924" t="s">
        <v>5190</v>
      </c>
      <c r="BA924" t="s">
        <v>5023</v>
      </c>
      <c r="BB924" t="s">
        <v>5014</v>
      </c>
      <c r="BC924">
        <v>32939.5</v>
      </c>
      <c r="BD924">
        <v>23057.65</v>
      </c>
      <c r="BE924">
        <v>9881.85</v>
      </c>
      <c r="BF924">
        <v>5</v>
      </c>
    </row>
    <row r="925" spans="52:58" x14ac:dyDescent="0.25">
      <c r="AZ925" t="s">
        <v>5184</v>
      </c>
      <c r="BA925" t="s">
        <v>5020</v>
      </c>
      <c r="BB925" t="s">
        <v>5013</v>
      </c>
      <c r="BC925">
        <v>38101.629999999997</v>
      </c>
      <c r="BD925">
        <v>26671.141</v>
      </c>
      <c r="BE925">
        <v>11430.489</v>
      </c>
      <c r="BF925">
        <v>7</v>
      </c>
    </row>
    <row r="926" spans="52:58" x14ac:dyDescent="0.25">
      <c r="AZ926" t="s">
        <v>5183</v>
      </c>
      <c r="BA926" t="s">
        <v>5025</v>
      </c>
      <c r="BB926" t="s">
        <v>5015</v>
      </c>
      <c r="BC926">
        <v>211361.76</v>
      </c>
      <c r="BD926">
        <v>147953.23199999999</v>
      </c>
      <c r="BE926">
        <v>63408.527999999998</v>
      </c>
      <c r="BF926">
        <v>12</v>
      </c>
    </row>
    <row r="927" spans="52:58" x14ac:dyDescent="0.25">
      <c r="AZ927" t="s">
        <v>5183</v>
      </c>
      <c r="BA927" t="s">
        <v>5026</v>
      </c>
      <c r="BB927" t="s">
        <v>5013</v>
      </c>
      <c r="BC927">
        <v>82272</v>
      </c>
      <c r="BD927">
        <v>57590.400000000001</v>
      </c>
      <c r="BE927">
        <v>24681.599999999999</v>
      </c>
      <c r="BF927">
        <v>8</v>
      </c>
    </row>
    <row r="928" spans="52:58" x14ac:dyDescent="0.25">
      <c r="AZ928" t="s">
        <v>5186</v>
      </c>
      <c r="BA928" t="s">
        <v>5026</v>
      </c>
      <c r="BB928" t="s">
        <v>5013</v>
      </c>
      <c r="BC928">
        <v>95506.92</v>
      </c>
      <c r="BD928">
        <v>66854.843999999997</v>
      </c>
      <c r="BE928">
        <v>28652.076000000001</v>
      </c>
      <c r="BF928">
        <v>6</v>
      </c>
    </row>
    <row r="929" spans="52:58" x14ac:dyDescent="0.25">
      <c r="AZ929" t="s">
        <v>5186</v>
      </c>
      <c r="BA929" t="s">
        <v>5021</v>
      </c>
      <c r="BB929" t="s">
        <v>5016</v>
      </c>
      <c r="BC929">
        <v>58214</v>
      </c>
      <c r="BD929">
        <v>40749.800000000003</v>
      </c>
      <c r="BE929">
        <v>17464.2</v>
      </c>
      <c r="BF929">
        <v>2</v>
      </c>
    </row>
    <row r="930" spans="52:58" x14ac:dyDescent="0.25">
      <c r="AZ930" t="s">
        <v>5186</v>
      </c>
      <c r="BA930" t="s">
        <v>5025</v>
      </c>
      <c r="BB930" t="s">
        <v>5013</v>
      </c>
      <c r="BC930">
        <v>25363.52</v>
      </c>
      <c r="BD930">
        <v>17754.464</v>
      </c>
      <c r="BE930">
        <v>7609.0559999999996</v>
      </c>
      <c r="BF930">
        <v>2</v>
      </c>
    </row>
    <row r="931" spans="52:58" x14ac:dyDescent="0.25">
      <c r="AZ931" t="s">
        <v>5185</v>
      </c>
      <c r="BA931" t="s">
        <v>5022</v>
      </c>
      <c r="BB931" t="s">
        <v>5017</v>
      </c>
      <c r="BC931">
        <v>13978.08</v>
      </c>
      <c r="BD931">
        <v>9784.6560000000009</v>
      </c>
      <c r="BE931">
        <v>4193.424</v>
      </c>
      <c r="BF931">
        <v>8</v>
      </c>
    </row>
    <row r="932" spans="52:58" x14ac:dyDescent="0.25">
      <c r="AZ932" t="s">
        <v>5190</v>
      </c>
      <c r="BA932" t="s">
        <v>5021</v>
      </c>
      <c r="BB932" t="s">
        <v>5015</v>
      </c>
      <c r="BC932">
        <v>75416.639999999999</v>
      </c>
      <c r="BD932">
        <v>52791.648000000001</v>
      </c>
      <c r="BE932">
        <v>22624.991999999998</v>
      </c>
      <c r="BF932">
        <v>3</v>
      </c>
    </row>
    <row r="933" spans="52:58" x14ac:dyDescent="0.25">
      <c r="AZ933" t="s">
        <v>5191</v>
      </c>
      <c r="BA933" t="s">
        <v>5019</v>
      </c>
      <c r="BB933" t="s">
        <v>5015</v>
      </c>
      <c r="BC933">
        <v>189549.9</v>
      </c>
      <c r="BD933">
        <v>132684.93</v>
      </c>
      <c r="BE933">
        <v>56864.97</v>
      </c>
      <c r="BF933">
        <v>6</v>
      </c>
    </row>
    <row r="934" spans="52:58" x14ac:dyDescent="0.25">
      <c r="AZ934" t="s">
        <v>5188</v>
      </c>
      <c r="BA934" t="s">
        <v>5019</v>
      </c>
      <c r="BB934" t="s">
        <v>5015</v>
      </c>
      <c r="BC934">
        <v>256904.78</v>
      </c>
      <c r="BD934">
        <v>179833.34599999999</v>
      </c>
      <c r="BE934">
        <v>77071.433999999994</v>
      </c>
      <c r="BF934">
        <v>11</v>
      </c>
    </row>
    <row r="935" spans="52:58" x14ac:dyDescent="0.25">
      <c r="AZ935" t="s">
        <v>5191</v>
      </c>
      <c r="BA935" t="s">
        <v>5024</v>
      </c>
      <c r="BB935" t="s">
        <v>5016</v>
      </c>
      <c r="BC935">
        <v>98879</v>
      </c>
      <c r="BD935">
        <v>69215.3</v>
      </c>
      <c r="BE935">
        <v>29663.7</v>
      </c>
      <c r="BF935">
        <v>11</v>
      </c>
    </row>
    <row r="936" spans="52:58" x14ac:dyDescent="0.25">
      <c r="AZ936" t="s">
        <v>5187</v>
      </c>
      <c r="BA936" t="s">
        <v>5024</v>
      </c>
      <c r="BB936" t="s">
        <v>5014</v>
      </c>
      <c r="BC936">
        <v>221419.8</v>
      </c>
      <c r="BD936">
        <v>154993.85999999999</v>
      </c>
      <c r="BE936">
        <v>66425.94</v>
      </c>
      <c r="BF936">
        <v>12</v>
      </c>
    </row>
    <row r="937" spans="52:58" x14ac:dyDescent="0.25">
      <c r="AZ937" t="s">
        <v>5186</v>
      </c>
      <c r="BA937" t="s">
        <v>5021</v>
      </c>
      <c r="BB937" t="s">
        <v>5017</v>
      </c>
      <c r="BC937">
        <v>30738</v>
      </c>
      <c r="BD937">
        <v>21516.6</v>
      </c>
      <c r="BE937">
        <v>9221.4</v>
      </c>
      <c r="BF937">
        <v>2</v>
      </c>
    </row>
    <row r="938" spans="52:58" x14ac:dyDescent="0.25">
      <c r="AZ938" t="s">
        <v>5190</v>
      </c>
      <c r="BA938" t="s">
        <v>5024</v>
      </c>
      <c r="BB938" t="s">
        <v>5014</v>
      </c>
      <c r="BC938">
        <v>11851.32</v>
      </c>
      <c r="BD938">
        <v>8295.9240000000009</v>
      </c>
      <c r="BE938">
        <v>3555.3960000000002</v>
      </c>
      <c r="BF938">
        <v>2</v>
      </c>
    </row>
    <row r="939" spans="52:58" x14ac:dyDescent="0.25">
      <c r="AZ939" t="s">
        <v>5192</v>
      </c>
      <c r="BA939" t="s">
        <v>5021</v>
      </c>
      <c r="BB939" t="s">
        <v>5016</v>
      </c>
      <c r="BC939">
        <v>322619</v>
      </c>
      <c r="BD939">
        <v>225833.3</v>
      </c>
      <c r="BE939">
        <v>96785.7</v>
      </c>
      <c r="BF939">
        <v>11</v>
      </c>
    </row>
    <row r="940" spans="52:58" x14ac:dyDescent="0.25">
      <c r="AZ940" t="s">
        <v>5189</v>
      </c>
      <c r="BA940" t="s">
        <v>5023</v>
      </c>
      <c r="BB940" t="s">
        <v>5015</v>
      </c>
      <c r="BC940">
        <v>135330</v>
      </c>
      <c r="BD940">
        <v>94731</v>
      </c>
      <c r="BE940">
        <v>40599</v>
      </c>
      <c r="BF940">
        <v>5</v>
      </c>
    </row>
    <row r="941" spans="52:58" x14ac:dyDescent="0.25">
      <c r="AZ941" t="s">
        <v>5183</v>
      </c>
      <c r="BA941" t="s">
        <v>5025</v>
      </c>
      <c r="BB941" t="s">
        <v>5015</v>
      </c>
      <c r="BC941">
        <v>32097.86</v>
      </c>
      <c r="BD941">
        <v>22468.502</v>
      </c>
      <c r="BE941">
        <v>9629.3580000000002</v>
      </c>
      <c r="BF941">
        <v>1</v>
      </c>
    </row>
    <row r="942" spans="52:58" x14ac:dyDescent="0.25">
      <c r="AZ942" t="s">
        <v>5194</v>
      </c>
      <c r="BA942" t="s">
        <v>5022</v>
      </c>
      <c r="BB942" t="s">
        <v>5015</v>
      </c>
      <c r="BC942">
        <v>17873.46</v>
      </c>
      <c r="BD942">
        <v>12511.422</v>
      </c>
      <c r="BE942">
        <v>5362.0379999999996</v>
      </c>
      <c r="BF942">
        <v>1</v>
      </c>
    </row>
    <row r="943" spans="52:58" x14ac:dyDescent="0.25">
      <c r="AZ943" t="s">
        <v>5187</v>
      </c>
      <c r="BA943" t="s">
        <v>5019</v>
      </c>
      <c r="BB943" t="s">
        <v>5016</v>
      </c>
      <c r="BC943">
        <v>99161.279999999999</v>
      </c>
      <c r="BD943">
        <v>69412.895999999993</v>
      </c>
      <c r="BE943">
        <v>29748.383999999998</v>
      </c>
      <c r="BF943">
        <v>8</v>
      </c>
    </row>
    <row r="944" spans="52:58" x14ac:dyDescent="0.25">
      <c r="AZ944" t="s">
        <v>5192</v>
      </c>
      <c r="BA944" t="s">
        <v>5019</v>
      </c>
      <c r="BB944" t="s">
        <v>5015</v>
      </c>
      <c r="BC944">
        <v>33600</v>
      </c>
      <c r="BD944">
        <v>23520</v>
      </c>
      <c r="BE944">
        <v>10080</v>
      </c>
      <c r="BF944">
        <v>7</v>
      </c>
    </row>
    <row r="945" spans="52:58" x14ac:dyDescent="0.25">
      <c r="AZ945" t="s">
        <v>5187</v>
      </c>
      <c r="BA945" t="s">
        <v>5024</v>
      </c>
      <c r="BB945" t="s">
        <v>5016</v>
      </c>
      <c r="BC945">
        <v>102732</v>
      </c>
      <c r="BD945">
        <v>71912.399999999994</v>
      </c>
      <c r="BE945">
        <v>30819.599999999999</v>
      </c>
      <c r="BF945">
        <v>7</v>
      </c>
    </row>
    <row r="946" spans="52:58" x14ac:dyDescent="0.25">
      <c r="AZ946" t="s">
        <v>5185</v>
      </c>
      <c r="BA946" t="s">
        <v>5026</v>
      </c>
      <c r="BB946" t="s">
        <v>5016</v>
      </c>
      <c r="BC946">
        <v>250577.95</v>
      </c>
      <c r="BD946">
        <v>175404.565</v>
      </c>
      <c r="BE946">
        <v>75173.384999999995</v>
      </c>
      <c r="BF946">
        <v>7</v>
      </c>
    </row>
    <row r="947" spans="52:58" x14ac:dyDescent="0.25">
      <c r="AZ947" t="s">
        <v>5185</v>
      </c>
      <c r="BA947" t="s">
        <v>5025</v>
      </c>
      <c r="BB947" t="s">
        <v>5015</v>
      </c>
      <c r="BC947">
        <v>19602</v>
      </c>
      <c r="BD947">
        <v>13721.4</v>
      </c>
      <c r="BE947">
        <v>5880.6</v>
      </c>
      <c r="BF947">
        <v>10</v>
      </c>
    </row>
    <row r="948" spans="52:58" x14ac:dyDescent="0.25">
      <c r="AZ948" t="s">
        <v>5194</v>
      </c>
      <c r="BA948" t="s">
        <v>5020</v>
      </c>
      <c r="BB948" t="s">
        <v>5015</v>
      </c>
      <c r="BC948">
        <v>186019.4</v>
      </c>
      <c r="BD948">
        <v>130213.58</v>
      </c>
      <c r="BE948">
        <v>55805.82</v>
      </c>
      <c r="BF948">
        <v>7</v>
      </c>
    </row>
    <row r="949" spans="52:58" x14ac:dyDescent="0.25">
      <c r="AZ949" t="s">
        <v>5187</v>
      </c>
      <c r="BA949" t="s">
        <v>5026</v>
      </c>
      <c r="BB949" t="s">
        <v>5014</v>
      </c>
      <c r="BC949">
        <v>57011.76</v>
      </c>
      <c r="BD949">
        <v>39908.232000000004</v>
      </c>
      <c r="BE949">
        <v>17103.527999999998</v>
      </c>
      <c r="BF949">
        <v>3</v>
      </c>
    </row>
    <row r="950" spans="52:58" x14ac:dyDescent="0.25">
      <c r="AZ950" t="s">
        <v>5191</v>
      </c>
      <c r="BA950" t="s">
        <v>5026</v>
      </c>
      <c r="BB950" t="s">
        <v>5015</v>
      </c>
      <c r="BC950">
        <v>46500</v>
      </c>
      <c r="BD950">
        <v>32550</v>
      </c>
      <c r="BE950">
        <v>13950</v>
      </c>
      <c r="BF950">
        <v>10</v>
      </c>
    </row>
    <row r="951" spans="52:58" x14ac:dyDescent="0.25">
      <c r="AZ951" t="s">
        <v>5190</v>
      </c>
      <c r="BA951" t="s">
        <v>5025</v>
      </c>
      <c r="BB951" t="s">
        <v>5014</v>
      </c>
      <c r="BC951">
        <v>309759.56</v>
      </c>
      <c r="BD951">
        <v>216831.69200000001</v>
      </c>
      <c r="BE951">
        <v>92927.868000000002</v>
      </c>
      <c r="BF951">
        <v>11</v>
      </c>
    </row>
    <row r="952" spans="52:58" x14ac:dyDescent="0.25">
      <c r="AZ952" t="s">
        <v>5191</v>
      </c>
      <c r="BA952" t="s">
        <v>5020</v>
      </c>
      <c r="BB952" t="s">
        <v>5013</v>
      </c>
      <c r="BC952">
        <v>159368</v>
      </c>
      <c r="BD952">
        <v>111557.6</v>
      </c>
      <c r="BE952">
        <v>47810.400000000001</v>
      </c>
      <c r="BF952">
        <v>8</v>
      </c>
    </row>
    <row r="953" spans="52:58" x14ac:dyDescent="0.25">
      <c r="AZ953" t="s">
        <v>5193</v>
      </c>
      <c r="BA953" t="s">
        <v>5021</v>
      </c>
      <c r="BB953" t="s">
        <v>5016</v>
      </c>
      <c r="BC953">
        <v>144756.35999999999</v>
      </c>
      <c r="BD953">
        <v>101329.452</v>
      </c>
      <c r="BE953">
        <v>43426.908000000003</v>
      </c>
      <c r="BF953">
        <v>9</v>
      </c>
    </row>
    <row r="954" spans="52:58" x14ac:dyDescent="0.25">
      <c r="AZ954" t="s">
        <v>5183</v>
      </c>
      <c r="BA954" t="s">
        <v>5024</v>
      </c>
      <c r="BB954" t="s">
        <v>5016</v>
      </c>
      <c r="BC954">
        <v>111732.5</v>
      </c>
      <c r="BD954">
        <v>78212.75</v>
      </c>
      <c r="BE954">
        <v>33519.75</v>
      </c>
      <c r="BF954">
        <v>5</v>
      </c>
    </row>
    <row r="955" spans="52:58" x14ac:dyDescent="0.25">
      <c r="AZ955" t="s">
        <v>5186</v>
      </c>
      <c r="BA955" t="s">
        <v>5024</v>
      </c>
      <c r="BB955" t="s">
        <v>5016</v>
      </c>
      <c r="BC955">
        <v>31369.68</v>
      </c>
      <c r="BD955">
        <v>21958.776000000002</v>
      </c>
      <c r="BE955">
        <v>9410.9040000000005</v>
      </c>
      <c r="BF955">
        <v>2</v>
      </c>
    </row>
    <row r="956" spans="52:58" x14ac:dyDescent="0.25">
      <c r="AZ956" t="s">
        <v>5188</v>
      </c>
      <c r="BA956" t="s">
        <v>5019</v>
      </c>
      <c r="BB956" t="s">
        <v>5016</v>
      </c>
      <c r="BC956">
        <v>181429.2</v>
      </c>
      <c r="BD956">
        <v>127000.44</v>
      </c>
      <c r="BE956">
        <v>54428.76</v>
      </c>
      <c r="BF956">
        <v>10</v>
      </c>
    </row>
    <row r="957" spans="52:58" x14ac:dyDescent="0.25">
      <c r="AZ957" t="s">
        <v>5183</v>
      </c>
      <c r="BA957" t="s">
        <v>5023</v>
      </c>
      <c r="BB957" t="s">
        <v>5015</v>
      </c>
      <c r="BC957">
        <v>75835.08</v>
      </c>
      <c r="BD957">
        <v>53084.555999999997</v>
      </c>
      <c r="BE957">
        <v>22750.524000000001</v>
      </c>
      <c r="BF957">
        <v>3</v>
      </c>
    </row>
    <row r="958" spans="52:58" x14ac:dyDescent="0.25">
      <c r="AZ958" t="s">
        <v>5190</v>
      </c>
      <c r="BA958" t="s">
        <v>5021</v>
      </c>
      <c r="BB958" t="s">
        <v>5014</v>
      </c>
      <c r="BC958">
        <v>388430.64</v>
      </c>
      <c r="BD958">
        <v>271901.44799999997</v>
      </c>
      <c r="BE958">
        <v>116529.192</v>
      </c>
      <c r="BF958">
        <v>12</v>
      </c>
    </row>
    <row r="959" spans="52:58" x14ac:dyDescent="0.25">
      <c r="AZ959" t="s">
        <v>5187</v>
      </c>
      <c r="BA959" t="s">
        <v>5020</v>
      </c>
      <c r="BB959" t="s">
        <v>5013</v>
      </c>
      <c r="BC959">
        <v>35439.47</v>
      </c>
      <c r="BD959">
        <v>24807.629000000001</v>
      </c>
      <c r="BE959">
        <v>10631.841</v>
      </c>
      <c r="BF959">
        <v>11</v>
      </c>
    </row>
    <row r="960" spans="52:58" x14ac:dyDescent="0.25">
      <c r="AZ960" t="s">
        <v>5192</v>
      </c>
      <c r="BA960" t="s">
        <v>5025</v>
      </c>
      <c r="BB960" t="s">
        <v>5015</v>
      </c>
      <c r="BC960">
        <v>163961.20000000001</v>
      </c>
      <c r="BD960">
        <v>114772.84</v>
      </c>
      <c r="BE960">
        <v>49188.36</v>
      </c>
      <c r="BF960">
        <v>5</v>
      </c>
    </row>
    <row r="961" spans="52:58" x14ac:dyDescent="0.25">
      <c r="AZ961" t="s">
        <v>5185</v>
      </c>
      <c r="BA961" t="s">
        <v>5022</v>
      </c>
      <c r="BB961" t="s">
        <v>5015</v>
      </c>
      <c r="BC961">
        <v>70950.28</v>
      </c>
      <c r="BD961">
        <v>49665.196000000004</v>
      </c>
      <c r="BE961">
        <v>21285.083999999999</v>
      </c>
      <c r="BF961">
        <v>2</v>
      </c>
    </row>
    <row r="962" spans="52:58" x14ac:dyDescent="0.25">
      <c r="AZ962" t="s">
        <v>5186</v>
      </c>
      <c r="BA962" t="s">
        <v>5019</v>
      </c>
      <c r="BB962" t="s">
        <v>5015</v>
      </c>
      <c r="BC962">
        <v>46396</v>
      </c>
      <c r="BD962">
        <v>32477.200000000001</v>
      </c>
      <c r="BE962">
        <v>13918.8</v>
      </c>
      <c r="BF962">
        <v>4</v>
      </c>
    </row>
    <row r="963" spans="52:58" x14ac:dyDescent="0.25">
      <c r="AZ963" t="s">
        <v>5189</v>
      </c>
      <c r="BA963" t="s">
        <v>5026</v>
      </c>
      <c r="BB963" t="s">
        <v>5016</v>
      </c>
      <c r="BC963">
        <v>345625.92</v>
      </c>
      <c r="BD963">
        <v>241938.144</v>
      </c>
      <c r="BE963">
        <v>103687.776</v>
      </c>
      <c r="BF963">
        <v>12</v>
      </c>
    </row>
    <row r="964" spans="52:58" x14ac:dyDescent="0.25">
      <c r="AZ964" t="s">
        <v>5189</v>
      </c>
      <c r="BA964" t="s">
        <v>5022</v>
      </c>
      <c r="BB964" t="s">
        <v>5016</v>
      </c>
      <c r="BC964">
        <v>19209</v>
      </c>
      <c r="BD964">
        <v>13446.3</v>
      </c>
      <c r="BE964">
        <v>5762.7</v>
      </c>
      <c r="BF964">
        <v>1</v>
      </c>
    </row>
    <row r="965" spans="52:58" x14ac:dyDescent="0.25">
      <c r="AZ965" t="s">
        <v>5194</v>
      </c>
      <c r="BA965" t="s">
        <v>5022</v>
      </c>
      <c r="BB965" t="s">
        <v>5013</v>
      </c>
      <c r="BC965">
        <v>82154.600000000006</v>
      </c>
      <c r="BD965">
        <v>57508.22</v>
      </c>
      <c r="BE965">
        <v>24646.38</v>
      </c>
      <c r="BF965">
        <v>4</v>
      </c>
    </row>
    <row r="966" spans="52:58" x14ac:dyDescent="0.25">
      <c r="AZ966" t="s">
        <v>5187</v>
      </c>
      <c r="BA966" t="s">
        <v>5026</v>
      </c>
      <c r="BB966" t="s">
        <v>5014</v>
      </c>
      <c r="BC966">
        <v>37998</v>
      </c>
      <c r="BD966">
        <v>26598.6</v>
      </c>
      <c r="BE966">
        <v>11399.4</v>
      </c>
      <c r="BF966">
        <v>9</v>
      </c>
    </row>
    <row r="967" spans="52:58" x14ac:dyDescent="0.25">
      <c r="AZ967" t="s">
        <v>5187</v>
      </c>
      <c r="BA967" t="s">
        <v>5020</v>
      </c>
      <c r="BB967" t="s">
        <v>5015</v>
      </c>
      <c r="BC967">
        <v>61888.32</v>
      </c>
      <c r="BD967">
        <v>43321.824000000001</v>
      </c>
      <c r="BE967">
        <v>18566.495999999999</v>
      </c>
      <c r="BF967">
        <v>2</v>
      </c>
    </row>
    <row r="968" spans="52:58" x14ac:dyDescent="0.25">
      <c r="AZ968" t="s">
        <v>5186</v>
      </c>
      <c r="BA968" t="s">
        <v>5023</v>
      </c>
      <c r="BB968" t="s">
        <v>5013</v>
      </c>
      <c r="BC968">
        <v>227145.60000000001</v>
      </c>
      <c r="BD968">
        <v>159001.92000000001</v>
      </c>
      <c r="BE968">
        <v>68143.679999999993</v>
      </c>
      <c r="BF968">
        <v>9</v>
      </c>
    </row>
    <row r="969" spans="52:58" x14ac:dyDescent="0.25">
      <c r="AZ969" t="s">
        <v>5190</v>
      </c>
      <c r="BA969" t="s">
        <v>5026</v>
      </c>
      <c r="BB969" t="s">
        <v>5016</v>
      </c>
      <c r="BC969">
        <v>5420.61</v>
      </c>
      <c r="BD969">
        <v>3794.4270000000001</v>
      </c>
      <c r="BE969">
        <v>1626.183</v>
      </c>
      <c r="BF969">
        <v>1</v>
      </c>
    </row>
    <row r="970" spans="52:58" x14ac:dyDescent="0.25">
      <c r="AZ970" t="s">
        <v>5191</v>
      </c>
      <c r="BA970" t="s">
        <v>5024</v>
      </c>
      <c r="BB970" t="s">
        <v>5014</v>
      </c>
      <c r="BC970">
        <v>17800</v>
      </c>
      <c r="BD970">
        <v>12460</v>
      </c>
      <c r="BE970">
        <v>5340</v>
      </c>
      <c r="BF970">
        <v>5</v>
      </c>
    </row>
    <row r="971" spans="52:58" x14ac:dyDescent="0.25">
      <c r="AZ971" t="s">
        <v>5192</v>
      </c>
      <c r="BA971" t="s">
        <v>5025</v>
      </c>
      <c r="BB971" t="s">
        <v>5014</v>
      </c>
      <c r="BC971">
        <v>64441.919999999998</v>
      </c>
      <c r="BD971">
        <v>45109.343999999997</v>
      </c>
      <c r="BE971">
        <v>19332.576000000001</v>
      </c>
      <c r="BF971">
        <v>2</v>
      </c>
    </row>
    <row r="972" spans="52:58" x14ac:dyDescent="0.25">
      <c r="AZ972" t="s">
        <v>5193</v>
      </c>
      <c r="BA972" t="s">
        <v>5024</v>
      </c>
      <c r="BB972" t="s">
        <v>5016</v>
      </c>
      <c r="BC972">
        <v>21372</v>
      </c>
      <c r="BD972">
        <v>14960.4</v>
      </c>
      <c r="BE972">
        <v>6411.6</v>
      </c>
      <c r="BF972">
        <v>3</v>
      </c>
    </row>
    <row r="973" spans="52:58" x14ac:dyDescent="0.25">
      <c r="AZ973" t="s">
        <v>5189</v>
      </c>
      <c r="BA973" t="s">
        <v>5024</v>
      </c>
      <c r="BB973" t="s">
        <v>5017</v>
      </c>
      <c r="BC973">
        <v>130164</v>
      </c>
      <c r="BD973">
        <v>91114.8</v>
      </c>
      <c r="BE973">
        <v>39049.199999999997</v>
      </c>
      <c r="BF973">
        <v>12</v>
      </c>
    </row>
    <row r="974" spans="52:58" x14ac:dyDescent="0.25">
      <c r="AZ974" t="s">
        <v>5192</v>
      </c>
      <c r="BA974" t="s">
        <v>5024</v>
      </c>
      <c r="BB974" t="s">
        <v>5013</v>
      </c>
      <c r="BC974">
        <v>191028.78</v>
      </c>
      <c r="BD974">
        <v>133720.14600000001</v>
      </c>
      <c r="BE974">
        <v>57308.633999999998</v>
      </c>
      <c r="BF974">
        <v>6</v>
      </c>
    </row>
    <row r="975" spans="52:58" x14ac:dyDescent="0.25">
      <c r="AZ975" t="s">
        <v>5188</v>
      </c>
      <c r="BA975" t="s">
        <v>5020</v>
      </c>
      <c r="BB975" t="s">
        <v>5013</v>
      </c>
      <c r="BC975">
        <v>202502.85</v>
      </c>
      <c r="BD975">
        <v>141751.995</v>
      </c>
      <c r="BE975">
        <v>60750.855000000003</v>
      </c>
      <c r="BF975">
        <v>11</v>
      </c>
    </row>
    <row r="976" spans="52:58" x14ac:dyDescent="0.25">
      <c r="AZ976" t="s">
        <v>5188</v>
      </c>
      <c r="BA976" t="s">
        <v>5024</v>
      </c>
      <c r="BB976" t="s">
        <v>5014</v>
      </c>
      <c r="BC976">
        <v>68997.64</v>
      </c>
      <c r="BD976">
        <v>48298.347999999998</v>
      </c>
      <c r="BE976">
        <v>20699.292000000001</v>
      </c>
      <c r="BF976">
        <v>4</v>
      </c>
    </row>
    <row r="977" spans="52:58" x14ac:dyDescent="0.25">
      <c r="AZ977" t="s">
        <v>5192</v>
      </c>
      <c r="BA977" t="s">
        <v>5023</v>
      </c>
      <c r="BB977" t="s">
        <v>5016</v>
      </c>
      <c r="BC977">
        <v>133333.76000000001</v>
      </c>
      <c r="BD977">
        <v>93333.631999999998</v>
      </c>
      <c r="BE977">
        <v>40000.127999999997</v>
      </c>
      <c r="BF977">
        <v>8</v>
      </c>
    </row>
    <row r="978" spans="52:58" x14ac:dyDescent="0.25">
      <c r="AZ978" t="s">
        <v>5191</v>
      </c>
      <c r="BA978" t="s">
        <v>5022</v>
      </c>
      <c r="BB978" t="s">
        <v>5016</v>
      </c>
      <c r="BC978">
        <v>42356.49</v>
      </c>
      <c r="BD978">
        <v>29649.543000000001</v>
      </c>
      <c r="BE978">
        <v>12706.947</v>
      </c>
      <c r="BF978">
        <v>11</v>
      </c>
    </row>
    <row r="979" spans="52:58" x14ac:dyDescent="0.25">
      <c r="AZ979" t="s">
        <v>5189</v>
      </c>
      <c r="BA979" t="s">
        <v>5019</v>
      </c>
      <c r="BB979" t="s">
        <v>5014</v>
      </c>
      <c r="BC979">
        <v>189144</v>
      </c>
      <c r="BD979">
        <v>132400.79999999999</v>
      </c>
      <c r="BE979">
        <v>56743.199999999997</v>
      </c>
      <c r="BF979">
        <v>9</v>
      </c>
    </row>
    <row r="980" spans="52:58" x14ac:dyDescent="0.25">
      <c r="AZ980" t="s">
        <v>5185</v>
      </c>
      <c r="BA980" t="s">
        <v>5019</v>
      </c>
      <c r="BB980" t="s">
        <v>5014</v>
      </c>
      <c r="BC980">
        <v>42436.2</v>
      </c>
      <c r="BD980">
        <v>29705.34</v>
      </c>
      <c r="BE980">
        <v>12730.86</v>
      </c>
      <c r="BF980">
        <v>4</v>
      </c>
    </row>
    <row r="981" spans="52:58" x14ac:dyDescent="0.25">
      <c r="AZ981" t="s">
        <v>5187</v>
      </c>
      <c r="BA981" t="s">
        <v>5021</v>
      </c>
      <c r="BB981" t="s">
        <v>5014</v>
      </c>
      <c r="BC981">
        <v>29290.560000000001</v>
      </c>
      <c r="BD981">
        <v>20503.392</v>
      </c>
      <c r="BE981">
        <v>8787.1679999999997</v>
      </c>
      <c r="BF981">
        <v>6</v>
      </c>
    </row>
    <row r="982" spans="52:58" x14ac:dyDescent="0.25">
      <c r="AZ982" t="s">
        <v>5187</v>
      </c>
      <c r="BA982" t="s">
        <v>5025</v>
      </c>
      <c r="BB982" t="s">
        <v>5014</v>
      </c>
      <c r="BC982">
        <v>24063.200000000001</v>
      </c>
      <c r="BD982">
        <v>16844.240000000002</v>
      </c>
      <c r="BE982">
        <v>7218.96</v>
      </c>
      <c r="BF982">
        <v>1</v>
      </c>
    </row>
    <row r="983" spans="52:58" x14ac:dyDescent="0.25">
      <c r="AZ983" t="s">
        <v>5194</v>
      </c>
      <c r="BA983" t="s">
        <v>5023</v>
      </c>
      <c r="BB983" t="s">
        <v>5013</v>
      </c>
      <c r="BC983">
        <v>52752</v>
      </c>
      <c r="BD983">
        <v>36926.400000000001</v>
      </c>
      <c r="BE983">
        <v>15825.6</v>
      </c>
      <c r="BF983">
        <v>6</v>
      </c>
    </row>
    <row r="984" spans="52:58" x14ac:dyDescent="0.25">
      <c r="AZ984" t="s">
        <v>5183</v>
      </c>
      <c r="BA984" t="s">
        <v>5023</v>
      </c>
      <c r="BB984" t="s">
        <v>5015</v>
      </c>
      <c r="BC984">
        <v>29252.94</v>
      </c>
      <c r="BD984">
        <v>20477.058000000001</v>
      </c>
      <c r="BE984">
        <v>8775.8819999999996</v>
      </c>
      <c r="BF984">
        <v>2</v>
      </c>
    </row>
    <row r="985" spans="52:58" x14ac:dyDescent="0.25">
      <c r="AZ985" t="s">
        <v>5185</v>
      </c>
      <c r="BA985" t="s">
        <v>5026</v>
      </c>
      <c r="BB985" t="s">
        <v>5015</v>
      </c>
      <c r="BC985">
        <v>101984</v>
      </c>
      <c r="BD985">
        <v>71388.800000000003</v>
      </c>
      <c r="BE985">
        <v>30595.200000000001</v>
      </c>
      <c r="BF985">
        <v>4</v>
      </c>
    </row>
    <row r="986" spans="52:58" x14ac:dyDescent="0.25">
      <c r="AZ986" t="s">
        <v>5193</v>
      </c>
      <c r="BA986" t="s">
        <v>5021</v>
      </c>
      <c r="BB986" t="s">
        <v>5013</v>
      </c>
      <c r="BC986">
        <v>35941.32</v>
      </c>
      <c r="BD986">
        <v>25158.923999999999</v>
      </c>
      <c r="BE986">
        <v>10782.396000000001</v>
      </c>
      <c r="BF986">
        <v>1</v>
      </c>
    </row>
    <row r="987" spans="52:58" x14ac:dyDescent="0.25">
      <c r="AZ987" t="s">
        <v>5193</v>
      </c>
      <c r="BA987" t="s">
        <v>5025</v>
      </c>
      <c r="BB987" t="s">
        <v>5016</v>
      </c>
      <c r="BC987">
        <v>68489.3</v>
      </c>
      <c r="BD987">
        <v>47942.51</v>
      </c>
      <c r="BE987">
        <v>20546.79</v>
      </c>
      <c r="BF987">
        <v>10</v>
      </c>
    </row>
    <row r="988" spans="52:58" x14ac:dyDescent="0.25">
      <c r="AZ988" t="s">
        <v>5194</v>
      </c>
      <c r="BA988" t="s">
        <v>5020</v>
      </c>
      <c r="BB988" t="s">
        <v>5014</v>
      </c>
      <c r="BC988">
        <v>396369.6</v>
      </c>
      <c r="BD988">
        <v>277458.71999999997</v>
      </c>
      <c r="BE988">
        <v>118910.88</v>
      </c>
      <c r="BF988">
        <v>12</v>
      </c>
    </row>
    <row r="989" spans="52:58" x14ac:dyDescent="0.25">
      <c r="AZ989" t="s">
        <v>5189</v>
      </c>
      <c r="BA989" t="s">
        <v>5019</v>
      </c>
      <c r="BB989" t="s">
        <v>5017</v>
      </c>
      <c r="BC989">
        <v>232648.5</v>
      </c>
      <c r="BD989">
        <v>162853.95000000001</v>
      </c>
      <c r="BE989">
        <v>69794.55</v>
      </c>
      <c r="BF989">
        <v>10</v>
      </c>
    </row>
    <row r="990" spans="52:58" x14ac:dyDescent="0.25">
      <c r="AZ990" t="s">
        <v>5190</v>
      </c>
      <c r="BA990" t="s">
        <v>5023</v>
      </c>
      <c r="BB990" t="s">
        <v>5013</v>
      </c>
      <c r="BC990">
        <v>99459</v>
      </c>
      <c r="BD990">
        <v>69621.3</v>
      </c>
      <c r="BE990">
        <v>29837.7</v>
      </c>
      <c r="BF990">
        <v>9</v>
      </c>
    </row>
    <row r="991" spans="52:58" x14ac:dyDescent="0.25">
      <c r="AZ991" t="s">
        <v>5189</v>
      </c>
      <c r="BA991" t="s">
        <v>5026</v>
      </c>
      <c r="BB991" t="s">
        <v>5015</v>
      </c>
      <c r="BC991">
        <v>43824</v>
      </c>
      <c r="BD991">
        <v>30676.799999999999</v>
      </c>
      <c r="BE991">
        <v>13147.2</v>
      </c>
      <c r="BF991">
        <v>6</v>
      </c>
    </row>
    <row r="992" spans="52:58" x14ac:dyDescent="0.25">
      <c r="AZ992" t="s">
        <v>5184</v>
      </c>
      <c r="BA992" t="s">
        <v>5019</v>
      </c>
      <c r="BB992" t="s">
        <v>5014</v>
      </c>
      <c r="BC992">
        <v>61320.24</v>
      </c>
      <c r="BD992">
        <v>42924.167999999998</v>
      </c>
      <c r="BE992">
        <v>18396.072</v>
      </c>
      <c r="BF992">
        <v>3</v>
      </c>
    </row>
    <row r="993" spans="52:58" x14ac:dyDescent="0.25">
      <c r="AZ993" t="s">
        <v>5191</v>
      </c>
      <c r="BA993" t="s">
        <v>5019</v>
      </c>
      <c r="BB993" t="s">
        <v>5016</v>
      </c>
      <c r="BC993">
        <v>25410.6</v>
      </c>
      <c r="BD993">
        <v>17787.419999999998</v>
      </c>
      <c r="BE993">
        <v>7623.18</v>
      </c>
      <c r="BF993">
        <v>1</v>
      </c>
    </row>
    <row r="994" spans="52:58" x14ac:dyDescent="0.25">
      <c r="AZ994" t="s">
        <v>5185</v>
      </c>
      <c r="BA994" t="s">
        <v>5020</v>
      </c>
      <c r="BB994" t="s">
        <v>5016</v>
      </c>
      <c r="BC994">
        <v>87788.6</v>
      </c>
      <c r="BD994">
        <v>61452.02</v>
      </c>
      <c r="BE994">
        <v>26336.58</v>
      </c>
      <c r="BF994">
        <v>4</v>
      </c>
    </row>
    <row r="995" spans="52:58" x14ac:dyDescent="0.25">
      <c r="AZ995" t="s">
        <v>5183</v>
      </c>
      <c r="BA995" t="s">
        <v>5023</v>
      </c>
      <c r="BB995" t="s">
        <v>5013</v>
      </c>
      <c r="BC995">
        <v>96607.35</v>
      </c>
      <c r="BD995">
        <v>67625.145000000004</v>
      </c>
      <c r="BE995">
        <v>28982.205000000002</v>
      </c>
      <c r="BF995">
        <v>3</v>
      </c>
    </row>
    <row r="996" spans="52:58" x14ac:dyDescent="0.25">
      <c r="AZ996" t="s">
        <v>5191</v>
      </c>
      <c r="BA996" t="s">
        <v>5025</v>
      </c>
      <c r="BB996" t="s">
        <v>5016</v>
      </c>
      <c r="BC996">
        <v>64242</v>
      </c>
      <c r="BD996">
        <v>44969.4</v>
      </c>
      <c r="BE996">
        <v>19272.599999999999</v>
      </c>
      <c r="BF996">
        <v>3</v>
      </c>
    </row>
    <row r="997" spans="52:58" x14ac:dyDescent="0.25">
      <c r="AZ997" t="s">
        <v>5184</v>
      </c>
      <c r="BA997" t="s">
        <v>5019</v>
      </c>
      <c r="BB997" t="s">
        <v>5014</v>
      </c>
      <c r="BC997">
        <v>192903.3</v>
      </c>
      <c r="BD997">
        <v>135032.31</v>
      </c>
      <c r="BE997">
        <v>57870.99</v>
      </c>
      <c r="BF997">
        <v>9</v>
      </c>
    </row>
    <row r="998" spans="52:58" x14ac:dyDescent="0.25">
      <c r="AZ998" t="s">
        <v>5191</v>
      </c>
      <c r="BA998" t="s">
        <v>5023</v>
      </c>
      <c r="BB998" t="s">
        <v>5013</v>
      </c>
      <c r="BC998">
        <v>352634.85</v>
      </c>
      <c r="BD998">
        <v>246844.39499999999</v>
      </c>
      <c r="BE998">
        <v>105790.455</v>
      </c>
      <c r="BF998">
        <v>9</v>
      </c>
    </row>
    <row r="999" spans="52:58" x14ac:dyDescent="0.25">
      <c r="AZ999" t="s">
        <v>5187</v>
      </c>
      <c r="BA999" t="s">
        <v>5025</v>
      </c>
      <c r="BB999" t="s">
        <v>5015</v>
      </c>
      <c r="BC999">
        <v>85735.039999999994</v>
      </c>
      <c r="BD999">
        <v>60014.527999999998</v>
      </c>
      <c r="BE999">
        <v>25720.511999999999</v>
      </c>
      <c r="BF999">
        <v>4</v>
      </c>
    </row>
    <row r="1000" spans="52:58" x14ac:dyDescent="0.25">
      <c r="AZ1000" t="s">
        <v>5188</v>
      </c>
      <c r="BA1000" t="s">
        <v>5025</v>
      </c>
      <c r="BB1000" t="s">
        <v>5016</v>
      </c>
      <c r="BC1000">
        <v>40030</v>
      </c>
      <c r="BD1000">
        <v>28021</v>
      </c>
      <c r="BE1000">
        <v>12009</v>
      </c>
      <c r="BF1000">
        <v>10</v>
      </c>
    </row>
    <row r="1001" spans="52:58" x14ac:dyDescent="0.25">
      <c r="AZ1001" t="s">
        <v>5192</v>
      </c>
      <c r="BA1001" t="s">
        <v>5022</v>
      </c>
      <c r="BB1001" t="s">
        <v>5013</v>
      </c>
      <c r="BC1001">
        <v>143849.79999999999</v>
      </c>
      <c r="BD1001">
        <v>100694.86</v>
      </c>
      <c r="BE1001">
        <v>43154.94</v>
      </c>
      <c r="BF1001">
        <v>10</v>
      </c>
    </row>
    <row r="1002" spans="52:58" x14ac:dyDescent="0.25">
      <c r="AZ1002" t="s">
        <v>5193</v>
      </c>
      <c r="BA1002" t="s">
        <v>5021</v>
      </c>
      <c r="BB1002" t="s">
        <v>5016</v>
      </c>
      <c r="BC1002">
        <v>129340.8</v>
      </c>
      <c r="BD1002">
        <v>90538.559999999998</v>
      </c>
      <c r="BE1002">
        <v>38802.239999999998</v>
      </c>
      <c r="BF1002">
        <v>12</v>
      </c>
    </row>
    <row r="1003" spans="52:58" x14ac:dyDescent="0.25">
      <c r="AZ1003" t="s">
        <v>5191</v>
      </c>
      <c r="BA1003" t="s">
        <v>5026</v>
      </c>
      <c r="BB1003" t="s">
        <v>5013</v>
      </c>
      <c r="BC1003">
        <v>342681.59999999998</v>
      </c>
      <c r="BD1003">
        <v>239877.12</v>
      </c>
      <c r="BE1003">
        <v>102804.48</v>
      </c>
      <c r="BF1003">
        <v>12</v>
      </c>
    </row>
    <row r="1004" spans="52:58" x14ac:dyDescent="0.25">
      <c r="AZ1004" t="s">
        <v>5192</v>
      </c>
      <c r="BA1004" t="s">
        <v>5026</v>
      </c>
      <c r="BB1004" t="s">
        <v>5017</v>
      </c>
      <c r="BC1004">
        <v>373123.8</v>
      </c>
      <c r="BD1004">
        <v>261186.66</v>
      </c>
      <c r="BE1004">
        <v>111937.14</v>
      </c>
      <c r="BF1004">
        <v>12</v>
      </c>
    </row>
    <row r="1005" spans="52:58" x14ac:dyDescent="0.25">
      <c r="AZ1005" t="s">
        <v>5185</v>
      </c>
      <c r="BA1005" t="s">
        <v>5022</v>
      </c>
      <c r="BB1005" t="s">
        <v>5013</v>
      </c>
      <c r="BC1005">
        <v>118851.84</v>
      </c>
      <c r="BD1005">
        <v>83196.288</v>
      </c>
      <c r="BE1005">
        <v>35655.552000000003</v>
      </c>
      <c r="BF1005">
        <v>4</v>
      </c>
    </row>
    <row r="1006" spans="52:58" x14ac:dyDescent="0.25">
      <c r="AZ1006" t="s">
        <v>5194</v>
      </c>
      <c r="BA1006" t="s">
        <v>5025</v>
      </c>
      <c r="BB1006" t="s">
        <v>5013</v>
      </c>
      <c r="BC1006">
        <v>54037.760000000002</v>
      </c>
      <c r="BD1006">
        <v>37826.432000000001</v>
      </c>
      <c r="BE1006">
        <v>16211.328</v>
      </c>
      <c r="BF1006">
        <v>4</v>
      </c>
    </row>
    <row r="1007" spans="52:58" x14ac:dyDescent="0.25">
      <c r="AZ1007" t="s">
        <v>5183</v>
      </c>
      <c r="BA1007" t="s">
        <v>5025</v>
      </c>
      <c r="BB1007" t="s">
        <v>5014</v>
      </c>
      <c r="BC1007">
        <v>44756.25</v>
      </c>
      <c r="BD1007">
        <v>31329.375</v>
      </c>
      <c r="BE1007">
        <v>13426.875</v>
      </c>
      <c r="BF1007">
        <v>11</v>
      </c>
    </row>
    <row r="1008" spans="52:58" x14ac:dyDescent="0.25">
      <c r="AZ1008" t="s">
        <v>5184</v>
      </c>
      <c r="BA1008" t="s">
        <v>5020</v>
      </c>
      <c r="BB1008" t="s">
        <v>5016</v>
      </c>
      <c r="BC1008">
        <v>44276.6</v>
      </c>
      <c r="BD1008">
        <v>30993.62</v>
      </c>
      <c r="BE1008">
        <v>13282.98</v>
      </c>
      <c r="BF1008">
        <v>2</v>
      </c>
    </row>
    <row r="1009" spans="52:58" x14ac:dyDescent="0.25">
      <c r="AZ1009" t="s">
        <v>5193</v>
      </c>
      <c r="BA1009" t="s">
        <v>5020</v>
      </c>
      <c r="BB1009" t="s">
        <v>5016</v>
      </c>
      <c r="BC1009">
        <v>228500</v>
      </c>
      <c r="BD1009">
        <v>159950</v>
      </c>
      <c r="BE1009">
        <v>68550</v>
      </c>
      <c r="BF1009">
        <v>10</v>
      </c>
    </row>
    <row r="1010" spans="52:58" x14ac:dyDescent="0.25">
      <c r="AZ1010" t="s">
        <v>5185</v>
      </c>
      <c r="BA1010" t="s">
        <v>5023</v>
      </c>
      <c r="BB1010" t="s">
        <v>5016</v>
      </c>
      <c r="BC1010">
        <v>94764</v>
      </c>
      <c r="BD1010">
        <v>66334.8</v>
      </c>
      <c r="BE1010">
        <v>28429.200000000001</v>
      </c>
      <c r="BF1010">
        <v>6</v>
      </c>
    </row>
    <row r="1011" spans="52:58" x14ac:dyDescent="0.25">
      <c r="AZ1011" t="s">
        <v>5193</v>
      </c>
      <c r="BA1011" t="s">
        <v>5020</v>
      </c>
      <c r="BB1011" t="s">
        <v>5015</v>
      </c>
      <c r="BC1011">
        <v>28658.3</v>
      </c>
      <c r="BD1011">
        <v>20060.810000000001</v>
      </c>
      <c r="BE1011">
        <v>8597.49</v>
      </c>
      <c r="BF1011">
        <v>1</v>
      </c>
    </row>
    <row r="1012" spans="52:58" x14ac:dyDescent="0.25">
      <c r="AZ1012" t="s">
        <v>5191</v>
      </c>
      <c r="BA1012" t="s">
        <v>5020</v>
      </c>
      <c r="BB1012" t="s">
        <v>5013</v>
      </c>
      <c r="BC1012">
        <v>156654</v>
      </c>
      <c r="BD1012">
        <v>109657.8</v>
      </c>
      <c r="BE1012">
        <v>46996.2</v>
      </c>
      <c r="BF1012">
        <v>6</v>
      </c>
    </row>
    <row r="1013" spans="52:58" x14ac:dyDescent="0.25">
      <c r="AZ1013" t="s">
        <v>5185</v>
      </c>
      <c r="BA1013" t="s">
        <v>5021</v>
      </c>
      <c r="BB1013" t="s">
        <v>5017</v>
      </c>
      <c r="BC1013">
        <v>97524</v>
      </c>
      <c r="BD1013">
        <v>68266.8</v>
      </c>
      <c r="BE1013">
        <v>29257.200000000001</v>
      </c>
      <c r="BF1013">
        <v>9</v>
      </c>
    </row>
    <row r="1014" spans="52:58" x14ac:dyDescent="0.25">
      <c r="AZ1014" t="s">
        <v>5191</v>
      </c>
      <c r="BA1014" t="s">
        <v>5026</v>
      </c>
      <c r="BB1014" t="s">
        <v>5016</v>
      </c>
      <c r="BC1014">
        <v>71733</v>
      </c>
      <c r="BD1014">
        <v>50213.1</v>
      </c>
      <c r="BE1014">
        <v>21519.9</v>
      </c>
      <c r="BF1014">
        <v>3</v>
      </c>
    </row>
    <row r="1015" spans="52:58" x14ac:dyDescent="0.25">
      <c r="AZ1015" t="s">
        <v>5183</v>
      </c>
      <c r="BA1015" t="s">
        <v>5021</v>
      </c>
      <c r="BB1015" t="s">
        <v>5017</v>
      </c>
      <c r="BC1015">
        <v>151896</v>
      </c>
      <c r="BD1015">
        <v>106327.2</v>
      </c>
      <c r="BE1015">
        <v>45568.800000000003</v>
      </c>
      <c r="BF1015">
        <v>8</v>
      </c>
    </row>
    <row r="1016" spans="52:58" x14ac:dyDescent="0.25">
      <c r="AZ1016" t="s">
        <v>5193</v>
      </c>
      <c r="BA1016" t="s">
        <v>5021</v>
      </c>
      <c r="BB1016" t="s">
        <v>5016</v>
      </c>
      <c r="BC1016">
        <v>9831</v>
      </c>
      <c r="BD1016">
        <v>6881.7</v>
      </c>
      <c r="BE1016">
        <v>2949.3</v>
      </c>
      <c r="BF1016">
        <v>3</v>
      </c>
    </row>
    <row r="1017" spans="52:58" x14ac:dyDescent="0.25">
      <c r="AZ1017" t="s">
        <v>5185</v>
      </c>
      <c r="BA1017" t="s">
        <v>5023</v>
      </c>
      <c r="BB1017" t="s">
        <v>5013</v>
      </c>
      <c r="BC1017">
        <v>383299.92</v>
      </c>
      <c r="BD1017">
        <v>268309.94400000002</v>
      </c>
      <c r="BE1017">
        <v>114989.976</v>
      </c>
      <c r="BF1017">
        <v>12</v>
      </c>
    </row>
    <row r="1018" spans="52:58" x14ac:dyDescent="0.25">
      <c r="AZ1018" t="s">
        <v>5193</v>
      </c>
      <c r="BA1018" t="s">
        <v>5023</v>
      </c>
      <c r="BB1018" t="s">
        <v>5014</v>
      </c>
      <c r="BC1018">
        <v>137520</v>
      </c>
      <c r="BD1018">
        <v>96264</v>
      </c>
      <c r="BE1018">
        <v>41256</v>
      </c>
      <c r="BF1018">
        <v>10</v>
      </c>
    </row>
    <row r="1019" spans="52:58" x14ac:dyDescent="0.25">
      <c r="AZ1019" t="s">
        <v>5185</v>
      </c>
      <c r="BA1019" t="s">
        <v>5025</v>
      </c>
      <c r="BB1019" t="s">
        <v>5013</v>
      </c>
      <c r="BC1019">
        <v>149406</v>
      </c>
      <c r="BD1019">
        <v>104584.2</v>
      </c>
      <c r="BE1019">
        <v>44821.8</v>
      </c>
      <c r="BF1019">
        <v>10</v>
      </c>
    </row>
    <row r="1020" spans="52:58" x14ac:dyDescent="0.25">
      <c r="AZ1020" t="s">
        <v>5184</v>
      </c>
      <c r="BA1020" t="s">
        <v>5022</v>
      </c>
      <c r="BB1020" t="s">
        <v>5017</v>
      </c>
      <c r="BC1020">
        <v>279190.56</v>
      </c>
      <c r="BD1020">
        <v>195433.39199999999</v>
      </c>
      <c r="BE1020">
        <v>83757.168000000005</v>
      </c>
      <c r="BF1020">
        <v>11</v>
      </c>
    </row>
    <row r="1021" spans="52:58" x14ac:dyDescent="0.25">
      <c r="AZ1021" t="s">
        <v>5184</v>
      </c>
      <c r="BA1021" t="s">
        <v>5022</v>
      </c>
      <c r="BB1021" t="s">
        <v>5013</v>
      </c>
      <c r="BC1021">
        <v>70670.2</v>
      </c>
      <c r="BD1021">
        <v>49469.14</v>
      </c>
      <c r="BE1021">
        <v>21201.06</v>
      </c>
      <c r="BF1021">
        <v>5</v>
      </c>
    </row>
    <row r="1022" spans="52:58" x14ac:dyDescent="0.25">
      <c r="AZ1022" t="s">
        <v>5191</v>
      </c>
      <c r="BA1022" t="s">
        <v>5025</v>
      </c>
      <c r="BB1022" t="s">
        <v>5014</v>
      </c>
      <c r="BC1022">
        <v>270303</v>
      </c>
      <c r="BD1022">
        <v>189212.1</v>
      </c>
      <c r="BE1022">
        <v>81090.899999999994</v>
      </c>
      <c r="BF1022">
        <v>11</v>
      </c>
    </row>
    <row r="1023" spans="52:58" x14ac:dyDescent="0.25">
      <c r="AZ1023" t="s">
        <v>5186</v>
      </c>
      <c r="BA1023" t="s">
        <v>5024</v>
      </c>
      <c r="BB1023" t="s">
        <v>5015</v>
      </c>
      <c r="BC1023">
        <v>78469.460000000006</v>
      </c>
      <c r="BD1023">
        <v>54928.622000000003</v>
      </c>
      <c r="BE1023">
        <v>23540.838</v>
      </c>
      <c r="BF1023">
        <v>2</v>
      </c>
    </row>
    <row r="1024" spans="52:58" x14ac:dyDescent="0.25">
      <c r="AZ1024" t="s">
        <v>5186</v>
      </c>
      <c r="BA1024" t="s">
        <v>5020</v>
      </c>
      <c r="BB1024" t="s">
        <v>5017</v>
      </c>
      <c r="BC1024">
        <v>153128.25</v>
      </c>
      <c r="BD1024">
        <v>107189.77499999999</v>
      </c>
      <c r="BE1024">
        <v>45938.474999999999</v>
      </c>
      <c r="BF1024">
        <v>11</v>
      </c>
    </row>
    <row r="1025" spans="52:58" x14ac:dyDescent="0.25">
      <c r="AZ1025" t="s">
        <v>5184</v>
      </c>
      <c r="BA1025" t="s">
        <v>5021</v>
      </c>
      <c r="BB1025" t="s">
        <v>5016</v>
      </c>
      <c r="BC1025">
        <v>200082</v>
      </c>
      <c r="BD1025">
        <v>140057.4</v>
      </c>
      <c r="BE1025">
        <v>60024.6</v>
      </c>
      <c r="BF1025">
        <v>6</v>
      </c>
    </row>
    <row r="1026" spans="52:58" x14ac:dyDescent="0.25">
      <c r="AZ1026" t="s">
        <v>5183</v>
      </c>
      <c r="BA1026" t="s">
        <v>5022</v>
      </c>
      <c r="BB1026" t="s">
        <v>5013</v>
      </c>
      <c r="BC1026">
        <v>100357.92</v>
      </c>
      <c r="BD1026">
        <v>70250.543999999994</v>
      </c>
      <c r="BE1026">
        <v>30107.376</v>
      </c>
      <c r="BF1026">
        <v>3</v>
      </c>
    </row>
    <row r="1027" spans="52:58" x14ac:dyDescent="0.25">
      <c r="AZ1027" t="s">
        <v>5189</v>
      </c>
      <c r="BA1027" t="s">
        <v>5022</v>
      </c>
      <c r="BB1027" t="s">
        <v>5017</v>
      </c>
      <c r="BC1027">
        <v>110300</v>
      </c>
      <c r="BD1027">
        <v>77210</v>
      </c>
      <c r="BE1027">
        <v>33090</v>
      </c>
      <c r="BF1027">
        <v>10</v>
      </c>
    </row>
    <row r="1028" spans="52:58" x14ac:dyDescent="0.25">
      <c r="AZ1028" t="s">
        <v>5191</v>
      </c>
      <c r="BA1028" t="s">
        <v>5026</v>
      </c>
      <c r="BB1028" t="s">
        <v>5014</v>
      </c>
      <c r="BC1028">
        <v>40500</v>
      </c>
      <c r="BD1028">
        <v>28350</v>
      </c>
      <c r="BE1028">
        <v>12150</v>
      </c>
      <c r="BF1028">
        <v>6</v>
      </c>
    </row>
    <row r="1029" spans="52:58" x14ac:dyDescent="0.25">
      <c r="AZ1029" t="s">
        <v>5194</v>
      </c>
      <c r="BA1029" t="s">
        <v>5025</v>
      </c>
      <c r="BB1029" t="s">
        <v>5016</v>
      </c>
      <c r="BC1029">
        <v>27930</v>
      </c>
      <c r="BD1029">
        <v>19551</v>
      </c>
      <c r="BE1029">
        <v>8379</v>
      </c>
      <c r="BF1029">
        <v>1</v>
      </c>
    </row>
    <row r="1030" spans="52:58" x14ac:dyDescent="0.25">
      <c r="AZ1030" t="s">
        <v>5188</v>
      </c>
      <c r="BA1030" t="s">
        <v>5022</v>
      </c>
      <c r="BB1030" t="s">
        <v>5014</v>
      </c>
      <c r="BC1030">
        <v>228632</v>
      </c>
      <c r="BD1030">
        <v>160042.4</v>
      </c>
      <c r="BE1030">
        <v>68589.600000000006</v>
      </c>
      <c r="BF1030">
        <v>8</v>
      </c>
    </row>
    <row r="1031" spans="52:58" x14ac:dyDescent="0.25">
      <c r="AZ1031" t="s">
        <v>5194</v>
      </c>
      <c r="BA1031" t="s">
        <v>5021</v>
      </c>
      <c r="BB1031" t="s">
        <v>5017</v>
      </c>
      <c r="BC1031">
        <v>24875</v>
      </c>
      <c r="BD1031">
        <v>17412.5</v>
      </c>
      <c r="BE1031">
        <v>7462.5</v>
      </c>
      <c r="BF1031">
        <v>5</v>
      </c>
    </row>
    <row r="1032" spans="52:58" x14ac:dyDescent="0.25">
      <c r="AZ1032" t="s">
        <v>5185</v>
      </c>
      <c r="BA1032" t="s">
        <v>5025</v>
      </c>
      <c r="BB1032" t="s">
        <v>5016</v>
      </c>
      <c r="BC1032">
        <v>365062.8</v>
      </c>
      <c r="BD1032">
        <v>255543.96</v>
      </c>
      <c r="BE1032">
        <v>109518.84</v>
      </c>
      <c r="BF1032">
        <v>12</v>
      </c>
    </row>
    <row r="1033" spans="52:58" x14ac:dyDescent="0.25">
      <c r="AZ1033" t="s">
        <v>5186</v>
      </c>
      <c r="BA1033" t="s">
        <v>5022</v>
      </c>
      <c r="BB1033" t="s">
        <v>5014</v>
      </c>
      <c r="BC1033">
        <v>19762</v>
      </c>
      <c r="BD1033">
        <v>13833.4</v>
      </c>
      <c r="BE1033">
        <v>5928.6</v>
      </c>
      <c r="BF1033">
        <v>1</v>
      </c>
    </row>
    <row r="1034" spans="52:58" x14ac:dyDescent="0.25">
      <c r="AZ1034" t="s">
        <v>5186</v>
      </c>
      <c r="BA1034" t="s">
        <v>5021</v>
      </c>
      <c r="BB1034" t="s">
        <v>5015</v>
      </c>
      <c r="BC1034">
        <v>205860</v>
      </c>
      <c r="BD1034">
        <v>144102</v>
      </c>
      <c r="BE1034">
        <v>61758</v>
      </c>
      <c r="BF1034">
        <v>12</v>
      </c>
    </row>
    <row r="1035" spans="52:58" x14ac:dyDescent="0.25">
      <c r="AZ1035" t="s">
        <v>5184</v>
      </c>
      <c r="BA1035" t="s">
        <v>5025</v>
      </c>
      <c r="BB1035" t="s">
        <v>5017</v>
      </c>
      <c r="BC1035">
        <v>252205.2</v>
      </c>
      <c r="BD1035">
        <v>176543.64</v>
      </c>
      <c r="BE1035">
        <v>75661.56</v>
      </c>
      <c r="BF1035">
        <v>12</v>
      </c>
    </row>
    <row r="1036" spans="52:58" x14ac:dyDescent="0.25">
      <c r="AZ1036" t="s">
        <v>5191</v>
      </c>
      <c r="BA1036" t="s">
        <v>5023</v>
      </c>
      <c r="BB1036" t="s">
        <v>5015</v>
      </c>
      <c r="BC1036">
        <v>265705.44</v>
      </c>
      <c r="BD1036">
        <v>185993.80799999999</v>
      </c>
      <c r="BE1036">
        <v>79711.631999999998</v>
      </c>
      <c r="BF1036">
        <v>11</v>
      </c>
    </row>
    <row r="1037" spans="52:58" x14ac:dyDescent="0.25">
      <c r="AZ1037" t="s">
        <v>5185</v>
      </c>
      <c r="BA1037" t="s">
        <v>5024</v>
      </c>
      <c r="BB1037" t="s">
        <v>5015</v>
      </c>
      <c r="BC1037">
        <v>230407.1</v>
      </c>
      <c r="BD1037">
        <v>161284.97</v>
      </c>
      <c r="BE1037">
        <v>69122.13</v>
      </c>
      <c r="BF1037">
        <v>7</v>
      </c>
    </row>
    <row r="1038" spans="52:58" x14ac:dyDescent="0.25">
      <c r="AZ1038" t="s">
        <v>5192</v>
      </c>
      <c r="BA1038" t="s">
        <v>5024</v>
      </c>
      <c r="BB1038" t="s">
        <v>5013</v>
      </c>
      <c r="BC1038">
        <v>292608</v>
      </c>
      <c r="BD1038">
        <v>204825.60000000001</v>
      </c>
      <c r="BE1038">
        <v>87782.399999999994</v>
      </c>
      <c r="BF1038">
        <v>9</v>
      </c>
    </row>
    <row r="1039" spans="52:58" x14ac:dyDescent="0.25">
      <c r="AZ1039" t="s">
        <v>5194</v>
      </c>
      <c r="BA1039" t="s">
        <v>5025</v>
      </c>
      <c r="BB1039" t="s">
        <v>5016</v>
      </c>
      <c r="BC1039">
        <v>157320</v>
      </c>
      <c r="BD1039">
        <v>110124</v>
      </c>
      <c r="BE1039">
        <v>47196</v>
      </c>
      <c r="BF1039">
        <v>10</v>
      </c>
    </row>
    <row r="1040" spans="52:58" x14ac:dyDescent="0.25">
      <c r="AZ1040" t="s">
        <v>5188</v>
      </c>
      <c r="BA1040" t="s">
        <v>5023</v>
      </c>
      <c r="BB1040" t="s">
        <v>5015</v>
      </c>
      <c r="BC1040">
        <v>23640.959999999999</v>
      </c>
      <c r="BD1040">
        <v>16548.671999999999</v>
      </c>
      <c r="BE1040">
        <v>7092.2879999999996</v>
      </c>
      <c r="BF1040">
        <v>1</v>
      </c>
    </row>
    <row r="1041" spans="52:58" x14ac:dyDescent="0.25">
      <c r="AZ1041" t="s">
        <v>5192</v>
      </c>
      <c r="BA1041" t="s">
        <v>5024</v>
      </c>
      <c r="BB1041" t="s">
        <v>5016</v>
      </c>
      <c r="BC1041">
        <v>55061.13</v>
      </c>
      <c r="BD1041">
        <v>38542.790999999997</v>
      </c>
      <c r="BE1041">
        <v>16518.339</v>
      </c>
      <c r="BF1041">
        <v>3</v>
      </c>
    </row>
    <row r="1042" spans="52:58" x14ac:dyDescent="0.25">
      <c r="AZ1042" t="s">
        <v>5185</v>
      </c>
      <c r="BA1042" t="s">
        <v>5022</v>
      </c>
      <c r="BB1042" t="s">
        <v>5015</v>
      </c>
      <c r="BC1042">
        <v>335630</v>
      </c>
      <c r="BD1042">
        <v>234941</v>
      </c>
      <c r="BE1042">
        <v>100689</v>
      </c>
      <c r="BF1042">
        <v>10</v>
      </c>
    </row>
    <row r="1043" spans="52:58" x14ac:dyDescent="0.25">
      <c r="AZ1043" t="s">
        <v>5185</v>
      </c>
      <c r="BA1043" t="s">
        <v>5020</v>
      </c>
      <c r="BB1043" t="s">
        <v>5014</v>
      </c>
      <c r="BC1043">
        <v>16610</v>
      </c>
      <c r="BD1043">
        <v>11627</v>
      </c>
      <c r="BE1043">
        <v>4983</v>
      </c>
      <c r="BF1043">
        <v>5</v>
      </c>
    </row>
    <row r="1044" spans="52:58" x14ac:dyDescent="0.25">
      <c r="AZ1044" t="s">
        <v>5191</v>
      </c>
      <c r="BA1044" t="s">
        <v>5026</v>
      </c>
      <c r="BB1044" t="s">
        <v>5014</v>
      </c>
      <c r="BC1044">
        <v>101219.4</v>
      </c>
      <c r="BD1044">
        <v>70853.58</v>
      </c>
      <c r="BE1044">
        <v>30365.82</v>
      </c>
      <c r="BF1044">
        <v>9</v>
      </c>
    </row>
    <row r="1045" spans="52:58" x14ac:dyDescent="0.25">
      <c r="AZ1045" t="s">
        <v>5186</v>
      </c>
      <c r="BA1045" t="s">
        <v>5025</v>
      </c>
      <c r="BB1045" t="s">
        <v>5014</v>
      </c>
      <c r="BC1045">
        <v>14762</v>
      </c>
      <c r="BD1045">
        <v>10333.4</v>
      </c>
      <c r="BE1045">
        <v>4428.6000000000004</v>
      </c>
      <c r="BF1045">
        <v>1</v>
      </c>
    </row>
    <row r="1046" spans="52:58" x14ac:dyDescent="0.25">
      <c r="AZ1046" t="s">
        <v>5185</v>
      </c>
      <c r="BA1046" t="s">
        <v>5019</v>
      </c>
      <c r="BB1046" t="s">
        <v>5016</v>
      </c>
      <c r="BC1046">
        <v>129823.05</v>
      </c>
      <c r="BD1046">
        <v>90876.134999999995</v>
      </c>
      <c r="BE1046">
        <v>38946.915000000001</v>
      </c>
      <c r="BF1046">
        <v>7</v>
      </c>
    </row>
    <row r="1047" spans="52:58" x14ac:dyDescent="0.25">
      <c r="AZ1047" t="s">
        <v>5185</v>
      </c>
      <c r="BA1047" t="s">
        <v>5020</v>
      </c>
      <c r="BB1047" t="s">
        <v>5015</v>
      </c>
      <c r="BC1047">
        <v>16271.22</v>
      </c>
      <c r="BD1047">
        <v>11389.853999999999</v>
      </c>
      <c r="BE1047">
        <v>4881.366</v>
      </c>
      <c r="BF1047">
        <v>1</v>
      </c>
    </row>
    <row r="1048" spans="52:58" x14ac:dyDescent="0.25">
      <c r="AZ1048" t="s">
        <v>5191</v>
      </c>
      <c r="BA1048" t="s">
        <v>5021</v>
      </c>
      <c r="BB1048" t="s">
        <v>5014</v>
      </c>
      <c r="BC1048">
        <v>147449.65</v>
      </c>
      <c r="BD1048">
        <v>103214.755</v>
      </c>
      <c r="BE1048">
        <v>44234.894999999997</v>
      </c>
      <c r="BF1048">
        <v>5</v>
      </c>
    </row>
    <row r="1049" spans="52:58" x14ac:dyDescent="0.25">
      <c r="AZ1049" t="s">
        <v>5190</v>
      </c>
      <c r="BA1049" t="s">
        <v>5023</v>
      </c>
      <c r="BB1049" t="s">
        <v>5017</v>
      </c>
      <c r="BC1049">
        <v>23956.02</v>
      </c>
      <c r="BD1049">
        <v>16769.214</v>
      </c>
      <c r="BE1049">
        <v>7186.8059999999996</v>
      </c>
      <c r="BF1049">
        <v>9</v>
      </c>
    </row>
    <row r="1050" spans="52:58" x14ac:dyDescent="0.25">
      <c r="AZ1050" t="s">
        <v>5189</v>
      </c>
      <c r="BA1050" t="s">
        <v>5022</v>
      </c>
      <c r="BB1050" t="s">
        <v>5014</v>
      </c>
      <c r="BC1050">
        <v>271207.36</v>
      </c>
      <c r="BD1050">
        <v>189845.152</v>
      </c>
      <c r="BE1050">
        <v>81362.207999999999</v>
      </c>
      <c r="BF1050">
        <v>8</v>
      </c>
    </row>
    <row r="1051" spans="52:58" x14ac:dyDescent="0.25">
      <c r="AZ1051" t="s">
        <v>5185</v>
      </c>
      <c r="BA1051" t="s">
        <v>5026</v>
      </c>
      <c r="BB1051" t="s">
        <v>5013</v>
      </c>
      <c r="BC1051">
        <v>192663.36</v>
      </c>
      <c r="BD1051">
        <v>134864.35200000001</v>
      </c>
      <c r="BE1051">
        <v>57799.008000000002</v>
      </c>
      <c r="BF1051">
        <v>6</v>
      </c>
    </row>
    <row r="1052" spans="52:58" x14ac:dyDescent="0.25">
      <c r="AZ1052" t="s">
        <v>5189</v>
      </c>
      <c r="BA1052" t="s">
        <v>5025</v>
      </c>
      <c r="BB1052" t="s">
        <v>5016</v>
      </c>
      <c r="BC1052">
        <v>307198.08000000002</v>
      </c>
      <c r="BD1052">
        <v>215038.65599999999</v>
      </c>
      <c r="BE1052">
        <v>92159.423999999999</v>
      </c>
      <c r="BF1052">
        <v>12</v>
      </c>
    </row>
    <row r="1053" spans="52:58" x14ac:dyDescent="0.25">
      <c r="AZ1053" t="s">
        <v>5189</v>
      </c>
      <c r="BA1053" t="s">
        <v>5019</v>
      </c>
      <c r="BB1053" t="s">
        <v>5013</v>
      </c>
      <c r="BC1053">
        <v>261999.35999999999</v>
      </c>
      <c r="BD1053">
        <v>183399.552</v>
      </c>
      <c r="BE1053">
        <v>78599.808000000005</v>
      </c>
      <c r="BF1053">
        <v>8</v>
      </c>
    </row>
    <row r="1054" spans="52:58" x14ac:dyDescent="0.25">
      <c r="AZ1054" t="s">
        <v>5185</v>
      </c>
      <c r="BA1054" t="s">
        <v>5024</v>
      </c>
      <c r="BB1054" t="s">
        <v>5014</v>
      </c>
      <c r="BC1054">
        <v>36176</v>
      </c>
      <c r="BD1054">
        <v>25323.200000000001</v>
      </c>
      <c r="BE1054">
        <v>10852.8</v>
      </c>
      <c r="BF1054">
        <v>7</v>
      </c>
    </row>
    <row r="1055" spans="52:58" x14ac:dyDescent="0.25">
      <c r="AZ1055" t="s">
        <v>5189</v>
      </c>
      <c r="BA1055" t="s">
        <v>5026</v>
      </c>
      <c r="BB1055" t="s">
        <v>5014</v>
      </c>
      <c r="BC1055">
        <v>184992.3</v>
      </c>
      <c r="BD1055">
        <v>129494.61</v>
      </c>
      <c r="BE1055">
        <v>55497.69</v>
      </c>
      <c r="BF1055">
        <v>10</v>
      </c>
    </row>
    <row r="1056" spans="52:58" x14ac:dyDescent="0.25">
      <c r="AZ1056" t="s">
        <v>5192</v>
      </c>
      <c r="BA1056" t="s">
        <v>5022</v>
      </c>
      <c r="BB1056" t="s">
        <v>5015</v>
      </c>
      <c r="BC1056">
        <v>73912</v>
      </c>
      <c r="BD1056">
        <v>51738.400000000001</v>
      </c>
      <c r="BE1056">
        <v>22173.599999999999</v>
      </c>
      <c r="BF1056">
        <v>8</v>
      </c>
    </row>
    <row r="1057" spans="52:58" x14ac:dyDescent="0.25">
      <c r="AZ1057" t="s">
        <v>5189</v>
      </c>
      <c r="BA1057" t="s">
        <v>5019</v>
      </c>
      <c r="BB1057" t="s">
        <v>5015</v>
      </c>
      <c r="BC1057">
        <v>63290.7</v>
      </c>
      <c r="BD1057">
        <v>44303.49</v>
      </c>
      <c r="BE1057">
        <v>18987.21</v>
      </c>
      <c r="BF1057">
        <v>3</v>
      </c>
    </row>
    <row r="1058" spans="52:58" x14ac:dyDescent="0.25">
      <c r="AZ1058" t="s">
        <v>5189</v>
      </c>
      <c r="BA1058" t="s">
        <v>5022</v>
      </c>
      <c r="BB1058" t="s">
        <v>5015</v>
      </c>
      <c r="BC1058">
        <v>170445</v>
      </c>
      <c r="BD1058">
        <v>119311.5</v>
      </c>
      <c r="BE1058">
        <v>51133.5</v>
      </c>
      <c r="BF1058">
        <v>11</v>
      </c>
    </row>
    <row r="1059" spans="52:58" x14ac:dyDescent="0.25">
      <c r="AZ1059" t="s">
        <v>5185</v>
      </c>
      <c r="BA1059" t="s">
        <v>5022</v>
      </c>
      <c r="BB1059" t="s">
        <v>5013</v>
      </c>
      <c r="BC1059">
        <v>173634.6</v>
      </c>
      <c r="BD1059">
        <v>121544.22</v>
      </c>
      <c r="BE1059">
        <v>52090.38</v>
      </c>
      <c r="BF1059">
        <v>5</v>
      </c>
    </row>
    <row r="1060" spans="52:58" x14ac:dyDescent="0.25">
      <c r="AZ1060" t="s">
        <v>5190</v>
      </c>
      <c r="BA1060" t="s">
        <v>5020</v>
      </c>
      <c r="BB1060" t="s">
        <v>5016</v>
      </c>
      <c r="BC1060">
        <v>390720</v>
      </c>
      <c r="BD1060">
        <v>273504</v>
      </c>
      <c r="BE1060">
        <v>117216</v>
      </c>
      <c r="BF1060">
        <v>12</v>
      </c>
    </row>
    <row r="1061" spans="52:58" x14ac:dyDescent="0.25">
      <c r="AZ1061" t="s">
        <v>5188</v>
      </c>
      <c r="BA1061" t="s">
        <v>5019</v>
      </c>
      <c r="BB1061" t="s">
        <v>5013</v>
      </c>
      <c r="BC1061">
        <v>12033</v>
      </c>
      <c r="BD1061">
        <v>8423.1</v>
      </c>
      <c r="BE1061">
        <v>3609.9</v>
      </c>
      <c r="BF1061">
        <v>1</v>
      </c>
    </row>
    <row r="1062" spans="52:58" x14ac:dyDescent="0.25">
      <c r="AZ1062" t="s">
        <v>5188</v>
      </c>
      <c r="BA1062" t="s">
        <v>5021</v>
      </c>
      <c r="BB1062" t="s">
        <v>5016</v>
      </c>
      <c r="BC1062">
        <v>60052.5</v>
      </c>
      <c r="BD1062">
        <v>42036.75</v>
      </c>
      <c r="BE1062">
        <v>18015.75</v>
      </c>
      <c r="BF1062">
        <v>3</v>
      </c>
    </row>
    <row r="1063" spans="52:58" x14ac:dyDescent="0.25">
      <c r="AZ1063" t="s">
        <v>5192</v>
      </c>
      <c r="BA1063" t="s">
        <v>5024</v>
      </c>
      <c r="BB1063" t="s">
        <v>5015</v>
      </c>
      <c r="BC1063">
        <v>36498</v>
      </c>
      <c r="BD1063">
        <v>25548.6</v>
      </c>
      <c r="BE1063">
        <v>10949.4</v>
      </c>
      <c r="BF1063">
        <v>4</v>
      </c>
    </row>
    <row r="1064" spans="52:58" x14ac:dyDescent="0.25">
      <c r="AZ1064" t="s">
        <v>5190</v>
      </c>
      <c r="BA1064" t="s">
        <v>5020</v>
      </c>
      <c r="BB1064" t="s">
        <v>5014</v>
      </c>
      <c r="BC1064">
        <v>118290</v>
      </c>
      <c r="BD1064">
        <v>82803</v>
      </c>
      <c r="BE1064">
        <v>35487</v>
      </c>
      <c r="BF1064">
        <v>6</v>
      </c>
    </row>
    <row r="1065" spans="52:58" x14ac:dyDescent="0.25">
      <c r="AZ1065" t="s">
        <v>5183</v>
      </c>
      <c r="BA1065" t="s">
        <v>5020</v>
      </c>
      <c r="BB1065" t="s">
        <v>5017</v>
      </c>
      <c r="BC1065">
        <v>138850.20000000001</v>
      </c>
      <c r="BD1065">
        <v>97195.14</v>
      </c>
      <c r="BE1065">
        <v>41655.06</v>
      </c>
      <c r="BF1065">
        <v>9</v>
      </c>
    </row>
    <row r="1066" spans="52:58" x14ac:dyDescent="0.25">
      <c r="AZ1066" t="s">
        <v>5190</v>
      </c>
      <c r="BA1066" t="s">
        <v>5023</v>
      </c>
      <c r="BB1066" t="s">
        <v>5013</v>
      </c>
      <c r="BC1066">
        <v>16111</v>
      </c>
      <c r="BD1066">
        <v>11277.7</v>
      </c>
      <c r="BE1066">
        <v>4833.3</v>
      </c>
      <c r="BF1066">
        <v>1</v>
      </c>
    </row>
    <row r="1067" spans="52:58" x14ac:dyDescent="0.25">
      <c r="AZ1067" t="s">
        <v>5187</v>
      </c>
      <c r="BA1067" t="s">
        <v>5022</v>
      </c>
      <c r="BB1067" t="s">
        <v>5016</v>
      </c>
      <c r="BC1067">
        <v>172320</v>
      </c>
      <c r="BD1067">
        <v>120624</v>
      </c>
      <c r="BE1067">
        <v>51696</v>
      </c>
      <c r="BF1067">
        <v>8</v>
      </c>
    </row>
    <row r="1068" spans="52:58" x14ac:dyDescent="0.25">
      <c r="AZ1068" t="s">
        <v>5191</v>
      </c>
      <c r="BA1068" t="s">
        <v>5019</v>
      </c>
      <c r="BB1068" t="s">
        <v>5014</v>
      </c>
      <c r="BC1068">
        <v>287622</v>
      </c>
      <c r="BD1068">
        <v>201335.4</v>
      </c>
      <c r="BE1068">
        <v>86286.6</v>
      </c>
      <c r="BF1068">
        <v>10</v>
      </c>
    </row>
    <row r="1069" spans="52:58" x14ac:dyDescent="0.25">
      <c r="AZ1069" t="s">
        <v>5186</v>
      </c>
      <c r="BA1069" t="s">
        <v>5023</v>
      </c>
      <c r="BB1069" t="s">
        <v>5015</v>
      </c>
      <c r="BC1069">
        <v>11721</v>
      </c>
      <c r="BD1069">
        <v>8204.7000000000007</v>
      </c>
      <c r="BE1069">
        <v>3516.3</v>
      </c>
      <c r="BF1069">
        <v>1</v>
      </c>
    </row>
    <row r="1070" spans="52:58" x14ac:dyDescent="0.25">
      <c r="AZ1070" t="s">
        <v>5189</v>
      </c>
      <c r="BA1070" t="s">
        <v>5020</v>
      </c>
      <c r="BB1070" t="s">
        <v>5016</v>
      </c>
      <c r="BC1070">
        <v>201100</v>
      </c>
      <c r="BD1070">
        <v>140770</v>
      </c>
      <c r="BE1070">
        <v>60330</v>
      </c>
      <c r="BF1070">
        <v>10</v>
      </c>
    </row>
    <row r="1071" spans="52:58" x14ac:dyDescent="0.25">
      <c r="AZ1071" t="s">
        <v>5187</v>
      </c>
      <c r="BA1071" t="s">
        <v>5019</v>
      </c>
      <c r="BB1071" t="s">
        <v>5014</v>
      </c>
      <c r="BC1071">
        <v>404435.16</v>
      </c>
      <c r="BD1071">
        <v>283104.61200000002</v>
      </c>
      <c r="BE1071">
        <v>121330.548</v>
      </c>
      <c r="BF1071">
        <v>12</v>
      </c>
    </row>
    <row r="1072" spans="52:58" x14ac:dyDescent="0.25">
      <c r="AZ1072" t="s">
        <v>5183</v>
      </c>
      <c r="BA1072" t="s">
        <v>5026</v>
      </c>
      <c r="BB1072" t="s">
        <v>5017</v>
      </c>
      <c r="BC1072">
        <v>42698.92</v>
      </c>
      <c r="BD1072">
        <v>29889.243999999999</v>
      </c>
      <c r="BE1072">
        <v>12809.675999999999</v>
      </c>
      <c r="BF1072">
        <v>11</v>
      </c>
    </row>
    <row r="1073" spans="52:58" x14ac:dyDescent="0.25">
      <c r="AZ1073" t="s">
        <v>5192</v>
      </c>
      <c r="BA1073" t="s">
        <v>5025</v>
      </c>
      <c r="BB1073" t="s">
        <v>5017</v>
      </c>
      <c r="BC1073">
        <v>196886.9</v>
      </c>
      <c r="BD1073">
        <v>137820.82999999999</v>
      </c>
      <c r="BE1073">
        <v>59066.07</v>
      </c>
      <c r="BF1073">
        <v>7</v>
      </c>
    </row>
    <row r="1074" spans="52:58" x14ac:dyDescent="0.25">
      <c r="AZ1074" t="s">
        <v>5194</v>
      </c>
      <c r="BA1074" t="s">
        <v>5019</v>
      </c>
      <c r="BB1074" t="s">
        <v>5014</v>
      </c>
      <c r="BC1074">
        <v>48189.9</v>
      </c>
      <c r="BD1074">
        <v>33732.93</v>
      </c>
      <c r="BE1074">
        <v>14456.97</v>
      </c>
      <c r="BF1074">
        <v>5</v>
      </c>
    </row>
    <row r="1075" spans="52:58" x14ac:dyDescent="0.25">
      <c r="AZ1075" t="s">
        <v>5183</v>
      </c>
      <c r="BA1075" t="s">
        <v>5024</v>
      </c>
      <c r="BB1075" t="s">
        <v>5015</v>
      </c>
      <c r="BC1075">
        <v>202625.28</v>
      </c>
      <c r="BD1075">
        <v>141837.696</v>
      </c>
      <c r="BE1075">
        <v>60787.584000000003</v>
      </c>
      <c r="BF1075">
        <v>9</v>
      </c>
    </row>
    <row r="1076" spans="52:58" x14ac:dyDescent="0.25">
      <c r="AZ1076" t="s">
        <v>5185</v>
      </c>
      <c r="BA1076" t="s">
        <v>5021</v>
      </c>
      <c r="BB1076" t="s">
        <v>5015</v>
      </c>
      <c r="BC1076">
        <v>53373.8</v>
      </c>
      <c r="BD1076">
        <v>37361.660000000003</v>
      </c>
      <c r="BE1076">
        <v>16012.14</v>
      </c>
      <c r="BF1076">
        <v>4</v>
      </c>
    </row>
    <row r="1077" spans="52:58" x14ac:dyDescent="0.25">
      <c r="AZ1077" t="s">
        <v>5187</v>
      </c>
      <c r="BA1077" t="s">
        <v>5025</v>
      </c>
      <c r="BB1077" t="s">
        <v>5016</v>
      </c>
      <c r="BC1077">
        <v>31918.32</v>
      </c>
      <c r="BD1077">
        <v>22342.824000000001</v>
      </c>
      <c r="BE1077">
        <v>9575.4959999999992</v>
      </c>
      <c r="BF1077">
        <v>7</v>
      </c>
    </row>
    <row r="1078" spans="52:58" x14ac:dyDescent="0.25">
      <c r="AZ1078" t="s">
        <v>5190</v>
      </c>
      <c r="BA1078" t="s">
        <v>5025</v>
      </c>
      <c r="BB1078" t="s">
        <v>5014</v>
      </c>
      <c r="BC1078">
        <v>72219</v>
      </c>
      <c r="BD1078">
        <v>50553.3</v>
      </c>
      <c r="BE1078">
        <v>21665.7</v>
      </c>
      <c r="BF1078">
        <v>3</v>
      </c>
    </row>
    <row r="1079" spans="52:58" x14ac:dyDescent="0.25">
      <c r="AZ1079" t="s">
        <v>5184</v>
      </c>
      <c r="BA1079" t="s">
        <v>5019</v>
      </c>
      <c r="BB1079" t="s">
        <v>5013</v>
      </c>
      <c r="BC1079">
        <v>33572</v>
      </c>
      <c r="BD1079">
        <v>23500.400000000001</v>
      </c>
      <c r="BE1079">
        <v>10071.6</v>
      </c>
      <c r="BF1079">
        <v>7</v>
      </c>
    </row>
    <row r="1080" spans="52:58" x14ac:dyDescent="0.25">
      <c r="AZ1080" t="s">
        <v>5184</v>
      </c>
      <c r="BA1080" t="s">
        <v>5022</v>
      </c>
      <c r="BB1080" t="s">
        <v>5017</v>
      </c>
      <c r="BC1080">
        <v>77170.320000000007</v>
      </c>
      <c r="BD1080">
        <v>54019.224000000002</v>
      </c>
      <c r="BE1080">
        <v>23151.096000000001</v>
      </c>
      <c r="BF1080">
        <v>3</v>
      </c>
    </row>
    <row r="1081" spans="52:58" x14ac:dyDescent="0.25">
      <c r="AZ1081" t="s">
        <v>5186</v>
      </c>
      <c r="BA1081" t="s">
        <v>5021</v>
      </c>
      <c r="BB1081" t="s">
        <v>5015</v>
      </c>
      <c r="BC1081">
        <v>310998.59999999998</v>
      </c>
      <c r="BD1081">
        <v>217699.02</v>
      </c>
      <c r="BE1081">
        <v>93299.58</v>
      </c>
      <c r="BF1081">
        <v>11</v>
      </c>
    </row>
    <row r="1082" spans="52:58" x14ac:dyDescent="0.25">
      <c r="AZ1082" t="s">
        <v>5193</v>
      </c>
      <c r="BA1082" t="s">
        <v>5024</v>
      </c>
      <c r="BB1082" t="s">
        <v>5013</v>
      </c>
      <c r="BC1082">
        <v>147936</v>
      </c>
      <c r="BD1082">
        <v>103555.2</v>
      </c>
      <c r="BE1082">
        <v>44380.800000000003</v>
      </c>
      <c r="BF1082">
        <v>6</v>
      </c>
    </row>
    <row r="1083" spans="52:58" x14ac:dyDescent="0.25">
      <c r="AZ1083" t="s">
        <v>5186</v>
      </c>
      <c r="BA1083" t="s">
        <v>5025</v>
      </c>
      <c r="BB1083" t="s">
        <v>5013</v>
      </c>
      <c r="BC1083">
        <v>233013.44</v>
      </c>
      <c r="BD1083">
        <v>163109.408</v>
      </c>
      <c r="BE1083">
        <v>69904.032000000007</v>
      </c>
      <c r="BF1083">
        <v>8</v>
      </c>
    </row>
    <row r="1084" spans="52:58" x14ac:dyDescent="0.25">
      <c r="AZ1084" t="s">
        <v>5184</v>
      </c>
      <c r="BA1084" t="s">
        <v>5021</v>
      </c>
      <c r="BB1084" t="s">
        <v>5015</v>
      </c>
      <c r="BC1084">
        <v>30309.3</v>
      </c>
      <c r="BD1084">
        <v>21216.51</v>
      </c>
      <c r="BE1084">
        <v>9092.7900000000009</v>
      </c>
      <c r="BF1084">
        <v>3</v>
      </c>
    </row>
    <row r="1085" spans="52:58" x14ac:dyDescent="0.25">
      <c r="AZ1085" t="s">
        <v>5188</v>
      </c>
      <c r="BA1085" t="s">
        <v>5026</v>
      </c>
      <c r="BB1085" t="s">
        <v>5016</v>
      </c>
      <c r="BC1085">
        <v>42638.400000000001</v>
      </c>
      <c r="BD1085">
        <v>29846.880000000001</v>
      </c>
      <c r="BE1085">
        <v>12791.52</v>
      </c>
      <c r="BF1085">
        <v>6</v>
      </c>
    </row>
    <row r="1086" spans="52:58" x14ac:dyDescent="0.25">
      <c r="AZ1086" t="s">
        <v>5187</v>
      </c>
      <c r="BA1086" t="s">
        <v>5025</v>
      </c>
      <c r="BB1086" t="s">
        <v>5015</v>
      </c>
      <c r="BC1086">
        <v>188997.12</v>
      </c>
      <c r="BD1086">
        <v>132297.984</v>
      </c>
      <c r="BE1086">
        <v>56699.135999999999</v>
      </c>
      <c r="BF1086">
        <v>9</v>
      </c>
    </row>
    <row r="1087" spans="52:58" x14ac:dyDescent="0.25">
      <c r="AZ1087" t="s">
        <v>5186</v>
      </c>
      <c r="BA1087" t="s">
        <v>5022</v>
      </c>
      <c r="BB1087" t="s">
        <v>5015</v>
      </c>
      <c r="BC1087">
        <v>76480.56</v>
      </c>
      <c r="BD1087">
        <v>53536.392</v>
      </c>
      <c r="BE1087">
        <v>22944.168000000001</v>
      </c>
      <c r="BF1087">
        <v>9</v>
      </c>
    </row>
    <row r="1088" spans="52:58" x14ac:dyDescent="0.25">
      <c r="AZ1088" t="s">
        <v>5187</v>
      </c>
      <c r="BA1088" t="s">
        <v>5025</v>
      </c>
      <c r="BB1088" t="s">
        <v>5015</v>
      </c>
      <c r="BC1088">
        <v>22085.279999999999</v>
      </c>
      <c r="BD1088">
        <v>15459.696</v>
      </c>
      <c r="BE1088">
        <v>6625.5839999999998</v>
      </c>
      <c r="BF1088">
        <v>9</v>
      </c>
    </row>
    <row r="1089" spans="52:58" x14ac:dyDescent="0.25">
      <c r="AZ1089" t="s">
        <v>5194</v>
      </c>
      <c r="BA1089" t="s">
        <v>5024</v>
      </c>
      <c r="BB1089" t="s">
        <v>5015</v>
      </c>
      <c r="BC1089">
        <v>267722.40000000002</v>
      </c>
      <c r="BD1089">
        <v>187405.68</v>
      </c>
      <c r="BE1089">
        <v>80316.72</v>
      </c>
      <c r="BF1089">
        <v>12</v>
      </c>
    </row>
    <row r="1090" spans="52:58" x14ac:dyDescent="0.25">
      <c r="AZ1090" t="s">
        <v>5193</v>
      </c>
      <c r="BA1090" t="s">
        <v>5024</v>
      </c>
      <c r="BB1090" t="s">
        <v>5015</v>
      </c>
      <c r="BC1090">
        <v>189987</v>
      </c>
      <c r="BD1090">
        <v>132990.9</v>
      </c>
      <c r="BE1090">
        <v>56996.1</v>
      </c>
      <c r="BF1090">
        <v>7</v>
      </c>
    </row>
    <row r="1091" spans="52:58" x14ac:dyDescent="0.25">
      <c r="AZ1091" t="s">
        <v>5188</v>
      </c>
      <c r="BA1091" t="s">
        <v>5022</v>
      </c>
      <c r="BB1091" t="s">
        <v>5015</v>
      </c>
      <c r="BC1091">
        <v>463560.48</v>
      </c>
      <c r="BD1091">
        <v>324492.33600000001</v>
      </c>
      <c r="BE1091">
        <v>139068.144</v>
      </c>
      <c r="BF1091">
        <v>12</v>
      </c>
    </row>
    <row r="1092" spans="52:58" x14ac:dyDescent="0.25">
      <c r="AZ1092" t="s">
        <v>5183</v>
      </c>
      <c r="BA1092" t="s">
        <v>5021</v>
      </c>
      <c r="BB1092" t="s">
        <v>5014</v>
      </c>
      <c r="BC1092">
        <v>83599.25</v>
      </c>
      <c r="BD1092">
        <v>58519.474999999999</v>
      </c>
      <c r="BE1092">
        <v>25079.775000000001</v>
      </c>
      <c r="BF1092">
        <v>7</v>
      </c>
    </row>
    <row r="1093" spans="52:58" x14ac:dyDescent="0.25">
      <c r="AZ1093" t="s">
        <v>5183</v>
      </c>
      <c r="BA1093" t="s">
        <v>5024</v>
      </c>
      <c r="BB1093" t="s">
        <v>5016</v>
      </c>
      <c r="BC1093">
        <v>102299.6</v>
      </c>
      <c r="BD1093">
        <v>71609.72</v>
      </c>
      <c r="BE1093">
        <v>30689.88</v>
      </c>
      <c r="BF1093">
        <v>4</v>
      </c>
    </row>
    <row r="1094" spans="52:58" x14ac:dyDescent="0.25">
      <c r="AZ1094" t="s">
        <v>5188</v>
      </c>
      <c r="BA1094" t="s">
        <v>5019</v>
      </c>
      <c r="BB1094" t="s">
        <v>5015</v>
      </c>
      <c r="BC1094">
        <v>26506</v>
      </c>
      <c r="BD1094">
        <v>18554.2</v>
      </c>
      <c r="BE1094">
        <v>7951.8</v>
      </c>
      <c r="BF1094">
        <v>2</v>
      </c>
    </row>
    <row r="1095" spans="52:58" x14ac:dyDescent="0.25">
      <c r="AZ1095" t="s">
        <v>5193</v>
      </c>
      <c r="BA1095" t="s">
        <v>5020</v>
      </c>
      <c r="BB1095" t="s">
        <v>5014</v>
      </c>
      <c r="BC1095">
        <v>18628.7</v>
      </c>
      <c r="BD1095">
        <v>13040.09</v>
      </c>
      <c r="BE1095">
        <v>5588.61</v>
      </c>
      <c r="BF1095">
        <v>2</v>
      </c>
    </row>
    <row r="1096" spans="52:58" x14ac:dyDescent="0.25">
      <c r="AZ1096" t="s">
        <v>5183</v>
      </c>
      <c r="BA1096" t="s">
        <v>5022</v>
      </c>
      <c r="BB1096" t="s">
        <v>5015</v>
      </c>
      <c r="BC1096">
        <v>88283.199999999997</v>
      </c>
      <c r="BD1096">
        <v>61798.239999999998</v>
      </c>
      <c r="BE1096">
        <v>26484.959999999999</v>
      </c>
      <c r="BF1096">
        <v>8</v>
      </c>
    </row>
    <row r="1097" spans="52:58" x14ac:dyDescent="0.25">
      <c r="AZ1097" t="s">
        <v>5194</v>
      </c>
      <c r="BA1097" t="s">
        <v>5021</v>
      </c>
      <c r="BB1097" t="s">
        <v>5014</v>
      </c>
      <c r="BC1097">
        <v>211632.05</v>
      </c>
      <c r="BD1097">
        <v>148142.435</v>
      </c>
      <c r="BE1097">
        <v>63489.614999999998</v>
      </c>
      <c r="BF1097">
        <v>7</v>
      </c>
    </row>
    <row r="1098" spans="52:58" x14ac:dyDescent="0.25">
      <c r="AZ1098" t="s">
        <v>5192</v>
      </c>
      <c r="BA1098" t="s">
        <v>5025</v>
      </c>
      <c r="BB1098" t="s">
        <v>5017</v>
      </c>
      <c r="BC1098">
        <v>50140</v>
      </c>
      <c r="BD1098">
        <v>35098</v>
      </c>
      <c r="BE1098">
        <v>15042</v>
      </c>
      <c r="BF1098">
        <v>10</v>
      </c>
    </row>
    <row r="1099" spans="52:58" x14ac:dyDescent="0.25">
      <c r="AZ1099" t="s">
        <v>5189</v>
      </c>
      <c r="BA1099" t="s">
        <v>5019</v>
      </c>
      <c r="BB1099" t="s">
        <v>5014</v>
      </c>
      <c r="BC1099">
        <v>244776.24</v>
      </c>
      <c r="BD1099">
        <v>171343.36799999999</v>
      </c>
      <c r="BE1099">
        <v>73432.872000000003</v>
      </c>
      <c r="BF1099">
        <v>12</v>
      </c>
    </row>
    <row r="1100" spans="52:58" x14ac:dyDescent="0.25">
      <c r="AZ1100" t="s">
        <v>5194</v>
      </c>
      <c r="BA1100" t="s">
        <v>5025</v>
      </c>
      <c r="BB1100" t="s">
        <v>5017</v>
      </c>
      <c r="BC1100">
        <v>127620.36</v>
      </c>
      <c r="BD1100">
        <v>89334.251999999993</v>
      </c>
      <c r="BE1100">
        <v>38286.108</v>
      </c>
      <c r="BF1100">
        <v>9</v>
      </c>
    </row>
    <row r="1101" spans="52:58" x14ac:dyDescent="0.25">
      <c r="AZ1101" t="s">
        <v>5185</v>
      </c>
      <c r="BA1101" t="s">
        <v>5026</v>
      </c>
      <c r="BB1101" t="s">
        <v>5014</v>
      </c>
      <c r="BC1101">
        <v>99658.8</v>
      </c>
      <c r="BD1101">
        <v>69761.16</v>
      </c>
      <c r="BE1101">
        <v>29897.64</v>
      </c>
      <c r="BF1101">
        <v>6</v>
      </c>
    </row>
    <row r="1102" spans="52:58" x14ac:dyDescent="0.25">
      <c r="AZ1102" t="s">
        <v>5187</v>
      </c>
      <c r="BA1102" t="s">
        <v>5022</v>
      </c>
      <c r="BB1102" t="s">
        <v>5014</v>
      </c>
      <c r="BC1102">
        <v>171390.66</v>
      </c>
      <c r="BD1102">
        <v>119973.462</v>
      </c>
      <c r="BE1102">
        <v>51417.197999999997</v>
      </c>
      <c r="BF1102">
        <v>7</v>
      </c>
    </row>
    <row r="1103" spans="52:58" x14ac:dyDescent="0.25">
      <c r="AZ1103" t="s">
        <v>5183</v>
      </c>
      <c r="BA1103" t="s">
        <v>5019</v>
      </c>
      <c r="BB1103" t="s">
        <v>5013</v>
      </c>
      <c r="BC1103">
        <v>26370.48</v>
      </c>
      <c r="BD1103">
        <v>18459.335999999999</v>
      </c>
      <c r="BE1103">
        <v>7911.1440000000002</v>
      </c>
      <c r="BF1103">
        <v>4</v>
      </c>
    </row>
    <row r="1104" spans="52:58" x14ac:dyDescent="0.25">
      <c r="AZ1104" t="s">
        <v>5190</v>
      </c>
      <c r="BA1104" t="s">
        <v>5022</v>
      </c>
      <c r="BB1104" t="s">
        <v>5014</v>
      </c>
      <c r="BC1104">
        <v>47180</v>
      </c>
      <c r="BD1104">
        <v>33026</v>
      </c>
      <c r="BE1104">
        <v>14154</v>
      </c>
      <c r="BF1104">
        <v>5</v>
      </c>
    </row>
    <row r="1105" spans="52:58" x14ac:dyDescent="0.25">
      <c r="AZ1105" t="s">
        <v>5193</v>
      </c>
      <c r="BA1105" t="s">
        <v>5023</v>
      </c>
      <c r="BB1105" t="s">
        <v>5017</v>
      </c>
      <c r="BC1105">
        <v>226094</v>
      </c>
      <c r="BD1105">
        <v>158265.79999999999</v>
      </c>
      <c r="BE1105">
        <v>67828.2</v>
      </c>
      <c r="BF1105">
        <v>11</v>
      </c>
    </row>
    <row r="1106" spans="52:58" x14ac:dyDescent="0.25">
      <c r="AZ1106" t="s">
        <v>5188</v>
      </c>
      <c r="BA1106" t="s">
        <v>5024</v>
      </c>
      <c r="BB1106" t="s">
        <v>5015</v>
      </c>
      <c r="BC1106">
        <v>100578.24000000001</v>
      </c>
      <c r="BD1106">
        <v>70404.767999999996</v>
      </c>
      <c r="BE1106">
        <v>30173.472000000002</v>
      </c>
      <c r="BF1106">
        <v>3</v>
      </c>
    </row>
    <row r="1107" spans="52:58" x14ac:dyDescent="0.25">
      <c r="AZ1107" t="s">
        <v>5192</v>
      </c>
      <c r="BA1107" t="s">
        <v>5024</v>
      </c>
      <c r="BB1107" t="s">
        <v>5014</v>
      </c>
      <c r="BC1107">
        <v>290130</v>
      </c>
      <c r="BD1107">
        <v>203091</v>
      </c>
      <c r="BE1107">
        <v>87039</v>
      </c>
      <c r="BF1107">
        <v>10</v>
      </c>
    </row>
    <row r="1108" spans="52:58" x14ac:dyDescent="0.25">
      <c r="AZ1108" t="s">
        <v>5189</v>
      </c>
      <c r="BA1108" t="s">
        <v>5021</v>
      </c>
      <c r="BB1108" t="s">
        <v>5013</v>
      </c>
      <c r="BC1108">
        <v>83563.759999999995</v>
      </c>
      <c r="BD1108">
        <v>58494.631999999998</v>
      </c>
      <c r="BE1108">
        <v>25069.128000000001</v>
      </c>
      <c r="BF1108">
        <v>7</v>
      </c>
    </row>
    <row r="1109" spans="52:58" x14ac:dyDescent="0.25">
      <c r="AZ1109" t="s">
        <v>5188</v>
      </c>
      <c r="BA1109" t="s">
        <v>5025</v>
      </c>
      <c r="BB1109" t="s">
        <v>5013</v>
      </c>
      <c r="BC1109">
        <v>73215.600000000006</v>
      </c>
      <c r="BD1109">
        <v>51250.92</v>
      </c>
      <c r="BE1109">
        <v>21964.68</v>
      </c>
      <c r="BF1109">
        <v>5</v>
      </c>
    </row>
    <row r="1110" spans="52:58" x14ac:dyDescent="0.25">
      <c r="AZ1110" t="s">
        <v>5184</v>
      </c>
      <c r="BA1110" t="s">
        <v>5021</v>
      </c>
      <c r="BB1110" t="s">
        <v>5015</v>
      </c>
      <c r="BC1110">
        <v>11240.39</v>
      </c>
      <c r="BD1110">
        <v>7868.2730000000001</v>
      </c>
      <c r="BE1110">
        <v>3372.1170000000002</v>
      </c>
      <c r="BF1110">
        <v>1</v>
      </c>
    </row>
    <row r="1111" spans="52:58" x14ac:dyDescent="0.25">
      <c r="AZ1111" t="s">
        <v>5187</v>
      </c>
      <c r="BA1111" t="s">
        <v>5024</v>
      </c>
      <c r="BB1111" t="s">
        <v>5016</v>
      </c>
      <c r="BC1111">
        <v>226912</v>
      </c>
      <c r="BD1111">
        <v>158838.39999999999</v>
      </c>
      <c r="BE1111">
        <v>68073.600000000006</v>
      </c>
      <c r="BF1111">
        <v>8</v>
      </c>
    </row>
    <row r="1112" spans="52:58" x14ac:dyDescent="0.25">
      <c r="AZ1112" t="s">
        <v>5190</v>
      </c>
      <c r="BA1112" t="s">
        <v>5019</v>
      </c>
      <c r="BB1112" t="s">
        <v>5014</v>
      </c>
      <c r="BC1112">
        <v>74397.119999999995</v>
      </c>
      <c r="BD1112">
        <v>52077.983999999997</v>
      </c>
      <c r="BE1112">
        <v>22319.135999999999</v>
      </c>
      <c r="BF1112">
        <v>3</v>
      </c>
    </row>
    <row r="1113" spans="52:58" x14ac:dyDescent="0.25">
      <c r="AZ1113" t="s">
        <v>5184</v>
      </c>
      <c r="BA1113" t="s">
        <v>5021</v>
      </c>
      <c r="BB1113" t="s">
        <v>5015</v>
      </c>
      <c r="BC1113">
        <v>152772.48000000001</v>
      </c>
      <c r="BD1113">
        <v>106940.736</v>
      </c>
      <c r="BE1113">
        <v>45831.743999999999</v>
      </c>
      <c r="BF1113">
        <v>9</v>
      </c>
    </row>
    <row r="1114" spans="52:58" x14ac:dyDescent="0.25">
      <c r="AZ1114" t="s">
        <v>5187</v>
      </c>
      <c r="BA1114" t="s">
        <v>5022</v>
      </c>
      <c r="BB1114" t="s">
        <v>5015</v>
      </c>
      <c r="BC1114">
        <v>260309.43</v>
      </c>
      <c r="BD1114">
        <v>182216.601</v>
      </c>
      <c r="BE1114">
        <v>78092.828999999998</v>
      </c>
      <c r="BF1114">
        <v>9</v>
      </c>
    </row>
    <row r="1115" spans="52:58" x14ac:dyDescent="0.25">
      <c r="AZ1115" t="s">
        <v>5184</v>
      </c>
      <c r="BA1115" t="s">
        <v>5021</v>
      </c>
      <c r="BB1115" t="s">
        <v>5014</v>
      </c>
      <c r="BC1115">
        <v>57866.400000000001</v>
      </c>
      <c r="BD1115">
        <v>40506.480000000003</v>
      </c>
      <c r="BE1115">
        <v>17359.919999999998</v>
      </c>
      <c r="BF1115">
        <v>5</v>
      </c>
    </row>
    <row r="1116" spans="52:58" x14ac:dyDescent="0.25">
      <c r="AZ1116" t="s">
        <v>5191</v>
      </c>
      <c r="BA1116" t="s">
        <v>5025</v>
      </c>
      <c r="BB1116" t="s">
        <v>5017</v>
      </c>
      <c r="BC1116">
        <v>131761.20000000001</v>
      </c>
      <c r="BD1116">
        <v>92232.84</v>
      </c>
      <c r="BE1116">
        <v>39528.36</v>
      </c>
      <c r="BF1116">
        <v>4</v>
      </c>
    </row>
    <row r="1117" spans="52:58" x14ac:dyDescent="0.25">
      <c r="AZ1117" t="s">
        <v>5184</v>
      </c>
      <c r="BA1117" t="s">
        <v>5022</v>
      </c>
      <c r="BB1117" t="s">
        <v>5015</v>
      </c>
      <c r="BC1117">
        <v>80199.72</v>
      </c>
      <c r="BD1117">
        <v>56139.803999999996</v>
      </c>
      <c r="BE1117">
        <v>24059.916000000001</v>
      </c>
      <c r="BF1117">
        <v>4</v>
      </c>
    </row>
    <row r="1118" spans="52:58" x14ac:dyDescent="0.25">
      <c r="AZ1118" t="s">
        <v>5191</v>
      </c>
      <c r="BA1118" t="s">
        <v>5022</v>
      </c>
      <c r="BB1118" t="s">
        <v>5017</v>
      </c>
      <c r="BC1118">
        <v>67950.48</v>
      </c>
      <c r="BD1118">
        <v>47565.336000000003</v>
      </c>
      <c r="BE1118">
        <v>20385.144</v>
      </c>
      <c r="BF1118">
        <v>3</v>
      </c>
    </row>
    <row r="1119" spans="52:58" x14ac:dyDescent="0.25">
      <c r="AZ1119" t="s">
        <v>5191</v>
      </c>
      <c r="BA1119" t="s">
        <v>5019</v>
      </c>
      <c r="BB1119" t="s">
        <v>5013</v>
      </c>
      <c r="BC1119">
        <v>115790.76</v>
      </c>
      <c r="BD1119">
        <v>81053.532000000007</v>
      </c>
      <c r="BE1119">
        <v>34737.228000000003</v>
      </c>
      <c r="BF1119">
        <v>4</v>
      </c>
    </row>
    <row r="1120" spans="52:58" x14ac:dyDescent="0.25">
      <c r="AZ1120" t="s">
        <v>5192</v>
      </c>
      <c r="BA1120" t="s">
        <v>5022</v>
      </c>
      <c r="BB1120" t="s">
        <v>5014</v>
      </c>
      <c r="BC1120">
        <v>23934.959999999999</v>
      </c>
      <c r="BD1120">
        <v>16754.472000000002</v>
      </c>
      <c r="BE1120">
        <v>7180.4880000000003</v>
      </c>
      <c r="BF1120">
        <v>1</v>
      </c>
    </row>
    <row r="1121" spans="52:58" x14ac:dyDescent="0.25">
      <c r="AZ1121" t="s">
        <v>5193</v>
      </c>
      <c r="BA1121" t="s">
        <v>5020</v>
      </c>
      <c r="BB1121" t="s">
        <v>5015</v>
      </c>
      <c r="BC1121">
        <v>157719.78</v>
      </c>
      <c r="BD1121">
        <v>110403.84600000001</v>
      </c>
      <c r="BE1121">
        <v>47315.934000000001</v>
      </c>
      <c r="BF1121">
        <v>6</v>
      </c>
    </row>
    <row r="1122" spans="52:58" x14ac:dyDescent="0.25">
      <c r="AZ1122" t="s">
        <v>5190</v>
      </c>
      <c r="BA1122" t="s">
        <v>5019</v>
      </c>
      <c r="BB1122" t="s">
        <v>5015</v>
      </c>
      <c r="BC1122">
        <v>250792.2</v>
      </c>
      <c r="BD1122">
        <v>175554.54</v>
      </c>
      <c r="BE1122">
        <v>75237.66</v>
      </c>
      <c r="BF1122">
        <v>9</v>
      </c>
    </row>
    <row r="1123" spans="52:58" x14ac:dyDescent="0.25">
      <c r="AZ1123" t="s">
        <v>5185</v>
      </c>
      <c r="BA1123" t="s">
        <v>5026</v>
      </c>
      <c r="BB1123" t="s">
        <v>5013</v>
      </c>
      <c r="BC1123">
        <v>45686.68</v>
      </c>
      <c r="BD1123">
        <v>31980.675999999999</v>
      </c>
      <c r="BE1123">
        <v>13706.004000000001</v>
      </c>
      <c r="BF1123">
        <v>2</v>
      </c>
    </row>
    <row r="1124" spans="52:58" x14ac:dyDescent="0.25">
      <c r="AZ1124" t="s">
        <v>5186</v>
      </c>
      <c r="BA1124" t="s">
        <v>5020</v>
      </c>
      <c r="BB1124" t="s">
        <v>5013</v>
      </c>
      <c r="BC1124">
        <v>217056</v>
      </c>
      <c r="BD1124">
        <v>151939.20000000001</v>
      </c>
      <c r="BE1124">
        <v>65116.800000000003</v>
      </c>
      <c r="BF1124">
        <v>7</v>
      </c>
    </row>
    <row r="1125" spans="52:58" x14ac:dyDescent="0.25">
      <c r="AZ1125" t="s">
        <v>5194</v>
      </c>
      <c r="BA1125" t="s">
        <v>5024</v>
      </c>
      <c r="BB1125" t="s">
        <v>5016</v>
      </c>
      <c r="BC1125">
        <v>15989.4</v>
      </c>
      <c r="BD1125">
        <v>11192.58</v>
      </c>
      <c r="BE1125">
        <v>4796.82</v>
      </c>
      <c r="BF1125">
        <v>9</v>
      </c>
    </row>
    <row r="1126" spans="52:58" x14ac:dyDescent="0.25">
      <c r="AZ1126" t="s">
        <v>5184</v>
      </c>
      <c r="BA1126" t="s">
        <v>5025</v>
      </c>
      <c r="BB1126" t="s">
        <v>5013</v>
      </c>
      <c r="BC1126">
        <v>114611</v>
      </c>
      <c r="BD1126">
        <v>80227.7</v>
      </c>
      <c r="BE1126">
        <v>34383.300000000003</v>
      </c>
      <c r="BF1126">
        <v>7</v>
      </c>
    </row>
    <row r="1127" spans="52:58" x14ac:dyDescent="0.25">
      <c r="AZ1127" t="s">
        <v>5186</v>
      </c>
      <c r="BA1127" t="s">
        <v>5022</v>
      </c>
      <c r="BB1127" t="s">
        <v>5016</v>
      </c>
      <c r="BC1127">
        <v>301058.09999999998</v>
      </c>
      <c r="BD1127">
        <v>210740.67</v>
      </c>
      <c r="BE1127">
        <v>90317.43</v>
      </c>
      <c r="BF1127">
        <v>9</v>
      </c>
    </row>
    <row r="1128" spans="52:58" x14ac:dyDescent="0.25">
      <c r="AZ1128" t="s">
        <v>5191</v>
      </c>
      <c r="BA1128" t="s">
        <v>5023</v>
      </c>
      <c r="BB1128" t="s">
        <v>5013</v>
      </c>
      <c r="BC1128">
        <v>233573.76000000001</v>
      </c>
      <c r="BD1128">
        <v>163501.63200000001</v>
      </c>
      <c r="BE1128">
        <v>70072.127999999997</v>
      </c>
      <c r="BF1128">
        <v>12</v>
      </c>
    </row>
    <row r="1129" spans="52:58" x14ac:dyDescent="0.25">
      <c r="AZ1129" t="s">
        <v>5185</v>
      </c>
      <c r="BA1129" t="s">
        <v>5019</v>
      </c>
      <c r="BB1129" t="s">
        <v>5015</v>
      </c>
      <c r="BC1129">
        <v>125491.2</v>
      </c>
      <c r="BD1129">
        <v>87843.839999999997</v>
      </c>
      <c r="BE1129">
        <v>37647.360000000001</v>
      </c>
      <c r="BF1129">
        <v>4</v>
      </c>
    </row>
    <row r="1130" spans="52:58" x14ac:dyDescent="0.25">
      <c r="AZ1130" t="s">
        <v>5188</v>
      </c>
      <c r="BA1130" t="s">
        <v>5024</v>
      </c>
      <c r="BB1130" t="s">
        <v>5015</v>
      </c>
      <c r="BC1130">
        <v>174339</v>
      </c>
      <c r="BD1130">
        <v>122037.3</v>
      </c>
      <c r="BE1130">
        <v>52301.7</v>
      </c>
      <c r="BF1130">
        <v>9</v>
      </c>
    </row>
    <row r="1131" spans="52:58" x14ac:dyDescent="0.25">
      <c r="AZ1131" t="s">
        <v>5186</v>
      </c>
      <c r="BA1131" t="s">
        <v>5025</v>
      </c>
      <c r="BB1131" t="s">
        <v>5016</v>
      </c>
      <c r="BC1131">
        <v>53427.6</v>
      </c>
      <c r="BD1131">
        <v>37399.32</v>
      </c>
      <c r="BE1131">
        <v>16028.28</v>
      </c>
      <c r="BF1131">
        <v>10</v>
      </c>
    </row>
    <row r="1132" spans="52:58" x14ac:dyDescent="0.25">
      <c r="AZ1132" t="s">
        <v>5184</v>
      </c>
      <c r="BA1132" t="s">
        <v>5022</v>
      </c>
      <c r="BB1132" t="s">
        <v>5013</v>
      </c>
      <c r="BC1132">
        <v>76173.440000000002</v>
      </c>
      <c r="BD1132">
        <v>53321.408000000003</v>
      </c>
      <c r="BE1132">
        <v>22852.031999999999</v>
      </c>
      <c r="BF1132">
        <v>7</v>
      </c>
    </row>
    <row r="1133" spans="52:58" x14ac:dyDescent="0.25">
      <c r="AZ1133" t="s">
        <v>5191</v>
      </c>
      <c r="BA1133" t="s">
        <v>5021</v>
      </c>
      <c r="BB1133" t="s">
        <v>5014</v>
      </c>
      <c r="BC1133">
        <v>101576.16</v>
      </c>
      <c r="BD1133">
        <v>71103.312000000005</v>
      </c>
      <c r="BE1133">
        <v>30472.848000000002</v>
      </c>
      <c r="BF1133">
        <v>9</v>
      </c>
    </row>
    <row r="1134" spans="52:58" x14ac:dyDescent="0.25">
      <c r="AZ1134" t="s">
        <v>5194</v>
      </c>
      <c r="BA1134" t="s">
        <v>5021</v>
      </c>
      <c r="BB1134" t="s">
        <v>5016</v>
      </c>
      <c r="BC1134">
        <v>219888.96</v>
      </c>
      <c r="BD1134">
        <v>153922.272</v>
      </c>
      <c r="BE1134">
        <v>65966.687999999995</v>
      </c>
      <c r="BF1134">
        <v>8</v>
      </c>
    </row>
    <row r="1135" spans="52:58" x14ac:dyDescent="0.25">
      <c r="AZ1135" t="s">
        <v>5190</v>
      </c>
      <c r="BA1135" t="s">
        <v>5024</v>
      </c>
      <c r="BB1135" t="s">
        <v>5015</v>
      </c>
      <c r="BC1135">
        <v>86118</v>
      </c>
      <c r="BD1135">
        <v>60282.6</v>
      </c>
      <c r="BE1135">
        <v>25835.4</v>
      </c>
      <c r="BF1135">
        <v>3</v>
      </c>
    </row>
    <row r="1136" spans="52:58" x14ac:dyDescent="0.25">
      <c r="AZ1136" t="s">
        <v>5185</v>
      </c>
      <c r="BA1136" t="s">
        <v>5024</v>
      </c>
      <c r="BB1136" t="s">
        <v>5015</v>
      </c>
      <c r="BC1136">
        <v>342890</v>
      </c>
      <c r="BD1136">
        <v>240023</v>
      </c>
      <c r="BE1136">
        <v>102867</v>
      </c>
      <c r="BF1136">
        <v>10</v>
      </c>
    </row>
    <row r="1137" spans="52:58" x14ac:dyDescent="0.25">
      <c r="AZ1137" t="s">
        <v>5185</v>
      </c>
      <c r="BA1137" t="s">
        <v>5019</v>
      </c>
      <c r="BB1137" t="s">
        <v>5015</v>
      </c>
      <c r="BC1137">
        <v>227574.6</v>
      </c>
      <c r="BD1137">
        <v>159302.22</v>
      </c>
      <c r="BE1137">
        <v>68272.38</v>
      </c>
      <c r="BF1137">
        <v>6</v>
      </c>
    </row>
    <row r="1138" spans="52:58" x14ac:dyDescent="0.25">
      <c r="AZ1138" t="s">
        <v>5192</v>
      </c>
      <c r="BA1138" t="s">
        <v>5023</v>
      </c>
      <c r="BB1138" t="s">
        <v>5017</v>
      </c>
      <c r="BC1138">
        <v>181251.84</v>
      </c>
      <c r="BD1138">
        <v>126876.288</v>
      </c>
      <c r="BE1138">
        <v>54375.552000000003</v>
      </c>
      <c r="BF1138">
        <v>12</v>
      </c>
    </row>
    <row r="1139" spans="52:58" x14ac:dyDescent="0.25">
      <c r="AZ1139" t="s">
        <v>5192</v>
      </c>
      <c r="BA1139" t="s">
        <v>5026</v>
      </c>
      <c r="BB1139" t="s">
        <v>5014</v>
      </c>
      <c r="BC1139">
        <v>213821.58</v>
      </c>
      <c r="BD1139">
        <v>149675.106</v>
      </c>
      <c r="BE1139">
        <v>64146.474000000002</v>
      </c>
      <c r="BF1139">
        <v>7</v>
      </c>
    </row>
    <row r="1140" spans="52:58" x14ac:dyDescent="0.25">
      <c r="AZ1140" t="s">
        <v>5191</v>
      </c>
      <c r="BA1140" t="s">
        <v>5024</v>
      </c>
      <c r="BB1140" t="s">
        <v>5017</v>
      </c>
      <c r="BC1140">
        <v>26770</v>
      </c>
      <c r="BD1140">
        <v>18739</v>
      </c>
      <c r="BE1140">
        <v>8031</v>
      </c>
      <c r="BF1140">
        <v>5</v>
      </c>
    </row>
    <row r="1141" spans="52:58" x14ac:dyDescent="0.25">
      <c r="AZ1141" t="s">
        <v>5187</v>
      </c>
      <c r="BA1141" t="s">
        <v>5022</v>
      </c>
      <c r="BB1141" t="s">
        <v>5015</v>
      </c>
      <c r="BC1141">
        <v>314289</v>
      </c>
      <c r="BD1141">
        <v>220002.3</v>
      </c>
      <c r="BE1141">
        <v>94286.7</v>
      </c>
      <c r="BF1141">
        <v>9</v>
      </c>
    </row>
    <row r="1142" spans="52:58" x14ac:dyDescent="0.25">
      <c r="AZ1142" t="s">
        <v>5188</v>
      </c>
      <c r="BA1142" t="s">
        <v>5026</v>
      </c>
      <c r="BB1142" t="s">
        <v>5016</v>
      </c>
      <c r="BC1142">
        <v>26559.54</v>
      </c>
      <c r="BD1142">
        <v>18591.678</v>
      </c>
      <c r="BE1142">
        <v>7967.8620000000001</v>
      </c>
      <c r="BF1142">
        <v>2</v>
      </c>
    </row>
    <row r="1143" spans="52:58" x14ac:dyDescent="0.25">
      <c r="AZ1143" t="s">
        <v>5191</v>
      </c>
      <c r="BA1143" t="s">
        <v>5024</v>
      </c>
      <c r="BB1143" t="s">
        <v>5013</v>
      </c>
      <c r="BC1143">
        <v>9063.73</v>
      </c>
      <c r="BD1143">
        <v>6344.6109999999999</v>
      </c>
      <c r="BE1143">
        <v>2719.1190000000001</v>
      </c>
      <c r="BF1143">
        <v>1</v>
      </c>
    </row>
    <row r="1144" spans="52:58" x14ac:dyDescent="0.25">
      <c r="AZ1144" t="s">
        <v>5192</v>
      </c>
      <c r="BA1144" t="s">
        <v>5026</v>
      </c>
      <c r="BB1144" t="s">
        <v>5014</v>
      </c>
      <c r="BC1144">
        <v>304255.44</v>
      </c>
      <c r="BD1144">
        <v>212978.80799999999</v>
      </c>
      <c r="BE1144">
        <v>91276.631999999998</v>
      </c>
      <c r="BF1144">
        <v>12</v>
      </c>
    </row>
    <row r="1145" spans="52:58" x14ac:dyDescent="0.25">
      <c r="AZ1145" t="s">
        <v>5194</v>
      </c>
      <c r="BA1145" t="s">
        <v>5024</v>
      </c>
      <c r="BB1145" t="s">
        <v>5016</v>
      </c>
      <c r="BC1145">
        <v>30563.19</v>
      </c>
      <c r="BD1145">
        <v>21394.233</v>
      </c>
      <c r="BE1145">
        <v>9168.9570000000003</v>
      </c>
      <c r="BF1145">
        <v>1</v>
      </c>
    </row>
    <row r="1146" spans="52:58" x14ac:dyDescent="0.25">
      <c r="AZ1146" t="s">
        <v>5191</v>
      </c>
      <c r="BA1146" t="s">
        <v>5021</v>
      </c>
      <c r="BB1146" t="s">
        <v>5017</v>
      </c>
      <c r="BC1146">
        <v>52278.12</v>
      </c>
      <c r="BD1146">
        <v>36594.684000000001</v>
      </c>
      <c r="BE1146">
        <v>15683.436</v>
      </c>
      <c r="BF1146">
        <v>3</v>
      </c>
    </row>
    <row r="1147" spans="52:58" x14ac:dyDescent="0.25">
      <c r="AZ1147" t="s">
        <v>5188</v>
      </c>
      <c r="BA1147" t="s">
        <v>5022</v>
      </c>
      <c r="BB1147" t="s">
        <v>5017</v>
      </c>
      <c r="BC1147">
        <v>188145</v>
      </c>
      <c r="BD1147">
        <v>131701.5</v>
      </c>
      <c r="BE1147">
        <v>56443.5</v>
      </c>
      <c r="BF1147">
        <v>10</v>
      </c>
    </row>
    <row r="1148" spans="52:58" x14ac:dyDescent="0.25">
      <c r="AZ1148" t="s">
        <v>5194</v>
      </c>
      <c r="BA1148" t="s">
        <v>5025</v>
      </c>
      <c r="BB1148" t="s">
        <v>5014</v>
      </c>
      <c r="BC1148">
        <v>18244.8</v>
      </c>
      <c r="BD1148">
        <v>12771.36</v>
      </c>
      <c r="BE1148">
        <v>5473.44</v>
      </c>
      <c r="BF1148">
        <v>5</v>
      </c>
    </row>
    <row r="1149" spans="52:58" x14ac:dyDescent="0.25">
      <c r="AZ1149" t="s">
        <v>5189</v>
      </c>
      <c r="BA1149" t="s">
        <v>5019</v>
      </c>
      <c r="BB1149" t="s">
        <v>5014</v>
      </c>
      <c r="BC1149">
        <v>88606.56</v>
      </c>
      <c r="BD1149">
        <v>62024.591999999997</v>
      </c>
      <c r="BE1149">
        <v>26581.968000000001</v>
      </c>
      <c r="BF1149">
        <v>3</v>
      </c>
    </row>
    <row r="1150" spans="52:58" x14ac:dyDescent="0.25">
      <c r="AZ1150" t="s">
        <v>5194</v>
      </c>
      <c r="BA1150" t="s">
        <v>5020</v>
      </c>
      <c r="BB1150" t="s">
        <v>5013</v>
      </c>
      <c r="BC1150">
        <v>42928</v>
      </c>
      <c r="BD1150">
        <v>30049.599999999999</v>
      </c>
      <c r="BE1150">
        <v>12878.4</v>
      </c>
      <c r="BF1150">
        <v>4</v>
      </c>
    </row>
    <row r="1151" spans="52:58" x14ac:dyDescent="0.25">
      <c r="AZ1151" t="s">
        <v>5183</v>
      </c>
      <c r="BA1151" t="s">
        <v>5022</v>
      </c>
      <c r="BB1151" t="s">
        <v>5016</v>
      </c>
      <c r="BC1151">
        <v>39252</v>
      </c>
      <c r="BD1151">
        <v>27476.400000000001</v>
      </c>
      <c r="BE1151">
        <v>11775.6</v>
      </c>
      <c r="BF1151">
        <v>4</v>
      </c>
    </row>
    <row r="1152" spans="52:58" x14ac:dyDescent="0.25">
      <c r="AZ1152" t="s">
        <v>5186</v>
      </c>
      <c r="BA1152" t="s">
        <v>5019</v>
      </c>
      <c r="BB1152" t="s">
        <v>5017</v>
      </c>
      <c r="BC1152">
        <v>133256.25</v>
      </c>
      <c r="BD1152">
        <v>93279.375</v>
      </c>
      <c r="BE1152">
        <v>39976.875</v>
      </c>
      <c r="BF1152">
        <v>9</v>
      </c>
    </row>
    <row r="1153" spans="52:58" x14ac:dyDescent="0.25">
      <c r="AZ1153" t="s">
        <v>5190</v>
      </c>
      <c r="BA1153" t="s">
        <v>5023</v>
      </c>
      <c r="BB1153" t="s">
        <v>5014</v>
      </c>
      <c r="BC1153">
        <v>10183.799999999999</v>
      </c>
      <c r="BD1153">
        <v>7128.66</v>
      </c>
      <c r="BE1153">
        <v>3055.14</v>
      </c>
      <c r="BF1153">
        <v>3</v>
      </c>
    </row>
    <row r="1154" spans="52:58" x14ac:dyDescent="0.25">
      <c r="AZ1154" t="s">
        <v>5190</v>
      </c>
      <c r="BA1154" t="s">
        <v>5023</v>
      </c>
      <c r="BB1154" t="s">
        <v>5016</v>
      </c>
      <c r="BC1154">
        <v>278484.47999999998</v>
      </c>
      <c r="BD1154">
        <v>194939.136</v>
      </c>
      <c r="BE1154">
        <v>83545.343999999997</v>
      </c>
      <c r="BF1154">
        <v>8</v>
      </c>
    </row>
    <row r="1155" spans="52:58" x14ac:dyDescent="0.25">
      <c r="AZ1155" t="s">
        <v>5192</v>
      </c>
      <c r="BA1155" t="s">
        <v>5023</v>
      </c>
      <c r="BB1155" t="s">
        <v>5015</v>
      </c>
      <c r="BC1155">
        <v>129977.2</v>
      </c>
      <c r="BD1155">
        <v>90984.04</v>
      </c>
      <c r="BE1155">
        <v>38993.160000000003</v>
      </c>
      <c r="BF1155">
        <v>10</v>
      </c>
    </row>
    <row r="1156" spans="52:58" x14ac:dyDescent="0.25">
      <c r="AZ1156" t="s">
        <v>5192</v>
      </c>
      <c r="BA1156" t="s">
        <v>5019</v>
      </c>
      <c r="BB1156" t="s">
        <v>5016</v>
      </c>
      <c r="BC1156">
        <v>27690</v>
      </c>
      <c r="BD1156">
        <v>19383</v>
      </c>
      <c r="BE1156">
        <v>8307</v>
      </c>
      <c r="BF1156">
        <v>1</v>
      </c>
    </row>
    <row r="1157" spans="52:58" x14ac:dyDescent="0.25">
      <c r="AZ1157" t="s">
        <v>5190</v>
      </c>
      <c r="BA1157" t="s">
        <v>5021</v>
      </c>
      <c r="BB1157" t="s">
        <v>5017</v>
      </c>
      <c r="BC1157">
        <v>121878</v>
      </c>
      <c r="BD1157">
        <v>85314.6</v>
      </c>
      <c r="BE1157">
        <v>36563.4</v>
      </c>
      <c r="BF1157">
        <v>9</v>
      </c>
    </row>
    <row r="1158" spans="52:58" x14ac:dyDescent="0.25">
      <c r="AZ1158" t="s">
        <v>5184</v>
      </c>
      <c r="BA1158" t="s">
        <v>5025</v>
      </c>
      <c r="BB1158" t="s">
        <v>5013</v>
      </c>
      <c r="BC1158">
        <v>136332</v>
      </c>
      <c r="BD1158">
        <v>95432.4</v>
      </c>
      <c r="BE1158">
        <v>40899.599999999999</v>
      </c>
      <c r="BF1158">
        <v>9</v>
      </c>
    </row>
    <row r="1159" spans="52:58" x14ac:dyDescent="0.25">
      <c r="AZ1159" t="s">
        <v>5190</v>
      </c>
      <c r="BA1159" t="s">
        <v>5019</v>
      </c>
      <c r="BB1159" t="s">
        <v>5016</v>
      </c>
      <c r="BC1159">
        <v>307868.40000000002</v>
      </c>
      <c r="BD1159">
        <v>215507.88</v>
      </c>
      <c r="BE1159">
        <v>92360.52</v>
      </c>
      <c r="BF1159">
        <v>12</v>
      </c>
    </row>
    <row r="1160" spans="52:58" x14ac:dyDescent="0.25">
      <c r="AZ1160" t="s">
        <v>5185</v>
      </c>
      <c r="BA1160" t="s">
        <v>5019</v>
      </c>
      <c r="BB1160" t="s">
        <v>5017</v>
      </c>
      <c r="BC1160">
        <v>39099.160000000003</v>
      </c>
      <c r="BD1160">
        <v>27369.412</v>
      </c>
      <c r="BE1160">
        <v>11729.748</v>
      </c>
      <c r="BF1160">
        <v>2</v>
      </c>
    </row>
    <row r="1161" spans="52:58" x14ac:dyDescent="0.25">
      <c r="AZ1161" t="s">
        <v>5183</v>
      </c>
      <c r="BA1161" t="s">
        <v>5026</v>
      </c>
      <c r="BB1161" t="s">
        <v>5014</v>
      </c>
      <c r="BC1161">
        <v>31293</v>
      </c>
      <c r="BD1161">
        <v>21905.1</v>
      </c>
      <c r="BE1161">
        <v>9387.9</v>
      </c>
      <c r="BF1161">
        <v>9</v>
      </c>
    </row>
    <row r="1162" spans="52:58" x14ac:dyDescent="0.25">
      <c r="AZ1162" t="s">
        <v>5189</v>
      </c>
      <c r="BA1162" t="s">
        <v>5024</v>
      </c>
      <c r="BB1162" t="s">
        <v>5016</v>
      </c>
      <c r="BC1162">
        <v>110716</v>
      </c>
      <c r="BD1162">
        <v>77501.2</v>
      </c>
      <c r="BE1162">
        <v>33214.800000000003</v>
      </c>
      <c r="BF1162">
        <v>4</v>
      </c>
    </row>
    <row r="1163" spans="52:58" x14ac:dyDescent="0.25">
      <c r="AZ1163" t="s">
        <v>5185</v>
      </c>
      <c r="BA1163" t="s">
        <v>5024</v>
      </c>
      <c r="BB1163" t="s">
        <v>5014</v>
      </c>
      <c r="BC1163">
        <v>297012</v>
      </c>
      <c r="BD1163">
        <v>207908.4</v>
      </c>
      <c r="BE1163">
        <v>89103.6</v>
      </c>
      <c r="BF1163">
        <v>12</v>
      </c>
    </row>
    <row r="1164" spans="52:58" x14ac:dyDescent="0.25">
      <c r="AZ1164" t="s">
        <v>5189</v>
      </c>
      <c r="BA1164" t="s">
        <v>5025</v>
      </c>
      <c r="BB1164" t="s">
        <v>5014</v>
      </c>
      <c r="BC1164">
        <v>297184.8</v>
      </c>
      <c r="BD1164">
        <v>208029.36</v>
      </c>
      <c r="BE1164">
        <v>89155.44</v>
      </c>
      <c r="BF1164">
        <v>8</v>
      </c>
    </row>
    <row r="1165" spans="52:58" x14ac:dyDescent="0.25">
      <c r="AZ1165" t="s">
        <v>5183</v>
      </c>
      <c r="BA1165" t="s">
        <v>5024</v>
      </c>
      <c r="BB1165" t="s">
        <v>5013</v>
      </c>
      <c r="BC1165">
        <v>143730</v>
      </c>
      <c r="BD1165">
        <v>100611</v>
      </c>
      <c r="BE1165">
        <v>43119</v>
      </c>
      <c r="BF1165">
        <v>5</v>
      </c>
    </row>
    <row r="1166" spans="52:58" x14ac:dyDescent="0.25">
      <c r="AZ1166" t="s">
        <v>5191</v>
      </c>
      <c r="BA1166" t="s">
        <v>5023</v>
      </c>
      <c r="BB1166" t="s">
        <v>5017</v>
      </c>
      <c r="BC1166">
        <v>8408</v>
      </c>
      <c r="BD1166">
        <v>5885.6</v>
      </c>
      <c r="BE1166">
        <v>2522.4</v>
      </c>
      <c r="BF1166">
        <v>1</v>
      </c>
    </row>
    <row r="1167" spans="52:58" x14ac:dyDescent="0.25">
      <c r="AZ1167" t="s">
        <v>5183</v>
      </c>
      <c r="BA1167" t="s">
        <v>5023</v>
      </c>
      <c r="BB1167" t="s">
        <v>5017</v>
      </c>
      <c r="BC1167">
        <v>80250.3</v>
      </c>
      <c r="BD1167">
        <v>56175.21</v>
      </c>
      <c r="BE1167">
        <v>24075.09</v>
      </c>
      <c r="BF1167">
        <v>3</v>
      </c>
    </row>
    <row r="1168" spans="52:58" x14ac:dyDescent="0.25">
      <c r="AZ1168" t="s">
        <v>5193</v>
      </c>
      <c r="BA1168" t="s">
        <v>5022</v>
      </c>
      <c r="BB1168" t="s">
        <v>5014</v>
      </c>
      <c r="BC1168">
        <v>61601.95</v>
      </c>
      <c r="BD1168">
        <v>43121.364999999998</v>
      </c>
      <c r="BE1168">
        <v>18480.584999999999</v>
      </c>
      <c r="BF1168">
        <v>5</v>
      </c>
    </row>
    <row r="1169" spans="52:58" x14ac:dyDescent="0.25">
      <c r="AZ1169" t="s">
        <v>5191</v>
      </c>
      <c r="BA1169" t="s">
        <v>5019</v>
      </c>
      <c r="BB1169" t="s">
        <v>5013</v>
      </c>
      <c r="BC1169">
        <v>182890.5</v>
      </c>
      <c r="BD1169">
        <v>128023.35</v>
      </c>
      <c r="BE1169">
        <v>54867.15</v>
      </c>
      <c r="BF1169">
        <v>10</v>
      </c>
    </row>
    <row r="1170" spans="52:58" x14ac:dyDescent="0.25">
      <c r="AZ1170" t="s">
        <v>5193</v>
      </c>
      <c r="BA1170" t="s">
        <v>5023</v>
      </c>
      <c r="BB1170" t="s">
        <v>5013</v>
      </c>
      <c r="BC1170">
        <v>281865</v>
      </c>
      <c r="BD1170">
        <v>197305.5</v>
      </c>
      <c r="BE1170">
        <v>84559.5</v>
      </c>
      <c r="BF1170">
        <v>10</v>
      </c>
    </row>
    <row r="1171" spans="52:58" x14ac:dyDescent="0.25">
      <c r="AZ1171" t="s">
        <v>5189</v>
      </c>
      <c r="BA1171" t="s">
        <v>5024</v>
      </c>
      <c r="BB1171" t="s">
        <v>5016</v>
      </c>
      <c r="BC1171">
        <v>14761.72</v>
      </c>
      <c r="BD1171">
        <v>10333.204</v>
      </c>
      <c r="BE1171">
        <v>4428.5159999999996</v>
      </c>
      <c r="BF1171">
        <v>2</v>
      </c>
    </row>
    <row r="1172" spans="52:58" x14ac:dyDescent="0.25">
      <c r="AZ1172" t="s">
        <v>5186</v>
      </c>
      <c r="BA1172" t="s">
        <v>5025</v>
      </c>
      <c r="BB1172" t="s">
        <v>5016</v>
      </c>
      <c r="BC1172">
        <v>58820</v>
      </c>
      <c r="BD1172">
        <v>41174</v>
      </c>
      <c r="BE1172">
        <v>17646</v>
      </c>
      <c r="BF1172">
        <v>5</v>
      </c>
    </row>
    <row r="1173" spans="52:58" x14ac:dyDescent="0.25">
      <c r="AZ1173" t="s">
        <v>5193</v>
      </c>
      <c r="BA1173" t="s">
        <v>5021</v>
      </c>
      <c r="BB1173" t="s">
        <v>5017</v>
      </c>
      <c r="BC1173">
        <v>23910.799999999999</v>
      </c>
      <c r="BD1173">
        <v>16737.560000000001</v>
      </c>
      <c r="BE1173">
        <v>7173.24</v>
      </c>
      <c r="BF1173">
        <v>1</v>
      </c>
    </row>
    <row r="1174" spans="52:58" x14ac:dyDescent="0.25">
      <c r="AZ1174" t="s">
        <v>5188</v>
      </c>
      <c r="BA1174" t="s">
        <v>5021</v>
      </c>
      <c r="BB1174" t="s">
        <v>5014</v>
      </c>
      <c r="BC1174">
        <v>104028.4</v>
      </c>
      <c r="BD1174">
        <v>72819.88</v>
      </c>
      <c r="BE1174">
        <v>31208.52</v>
      </c>
      <c r="BF1174">
        <v>7</v>
      </c>
    </row>
    <row r="1175" spans="52:58" x14ac:dyDescent="0.25">
      <c r="AZ1175" t="s">
        <v>5189</v>
      </c>
      <c r="BA1175" t="s">
        <v>5019</v>
      </c>
      <c r="BB1175" t="s">
        <v>5016</v>
      </c>
      <c r="BC1175">
        <v>118265.4</v>
      </c>
      <c r="BD1175">
        <v>82785.78</v>
      </c>
      <c r="BE1175">
        <v>35479.620000000003</v>
      </c>
      <c r="BF1175">
        <v>11</v>
      </c>
    </row>
    <row r="1176" spans="52:58" x14ac:dyDescent="0.25">
      <c r="AZ1176" t="s">
        <v>5187</v>
      </c>
      <c r="BA1176" t="s">
        <v>5024</v>
      </c>
      <c r="BB1176" t="s">
        <v>5017</v>
      </c>
      <c r="BC1176">
        <v>27462.6</v>
      </c>
      <c r="BD1176">
        <v>19223.82</v>
      </c>
      <c r="BE1176">
        <v>8238.7800000000007</v>
      </c>
      <c r="BF1176">
        <v>2</v>
      </c>
    </row>
    <row r="1177" spans="52:58" x14ac:dyDescent="0.25">
      <c r="AZ1177" t="s">
        <v>5188</v>
      </c>
      <c r="BA1177" t="s">
        <v>5022</v>
      </c>
      <c r="BB1177" t="s">
        <v>5017</v>
      </c>
      <c r="BC1177">
        <v>41916.959999999999</v>
      </c>
      <c r="BD1177">
        <v>29341.871999999999</v>
      </c>
      <c r="BE1177">
        <v>12575.088</v>
      </c>
      <c r="BF1177">
        <v>2</v>
      </c>
    </row>
    <row r="1178" spans="52:58" x14ac:dyDescent="0.25">
      <c r="AZ1178" t="s">
        <v>5192</v>
      </c>
      <c r="BA1178" t="s">
        <v>5026</v>
      </c>
      <c r="BB1178" t="s">
        <v>5017</v>
      </c>
      <c r="BC1178">
        <v>50879.4</v>
      </c>
      <c r="BD1178">
        <v>35615.58</v>
      </c>
      <c r="BE1178">
        <v>15263.82</v>
      </c>
      <c r="BF1178">
        <v>3</v>
      </c>
    </row>
    <row r="1179" spans="52:58" x14ac:dyDescent="0.25">
      <c r="AZ1179" t="s">
        <v>5189</v>
      </c>
      <c r="BA1179" t="s">
        <v>5024</v>
      </c>
      <c r="BB1179" t="s">
        <v>5013</v>
      </c>
      <c r="BC1179">
        <v>226896.96</v>
      </c>
      <c r="BD1179">
        <v>158827.872</v>
      </c>
      <c r="BE1179">
        <v>68069.088000000003</v>
      </c>
      <c r="BF1179">
        <v>8</v>
      </c>
    </row>
    <row r="1180" spans="52:58" x14ac:dyDescent="0.25">
      <c r="AZ1180" t="s">
        <v>5194</v>
      </c>
      <c r="BA1180" t="s">
        <v>5021</v>
      </c>
      <c r="BB1180" t="s">
        <v>5015</v>
      </c>
      <c r="BC1180">
        <v>42446</v>
      </c>
      <c r="BD1180">
        <v>29712.2</v>
      </c>
      <c r="BE1180">
        <v>12733.8</v>
      </c>
      <c r="BF1180">
        <v>2</v>
      </c>
    </row>
    <row r="1181" spans="52:58" x14ac:dyDescent="0.25">
      <c r="AZ1181" t="s">
        <v>5191</v>
      </c>
      <c r="BA1181" t="s">
        <v>5025</v>
      </c>
      <c r="BB1181" t="s">
        <v>5015</v>
      </c>
      <c r="BC1181">
        <v>238091</v>
      </c>
      <c r="BD1181">
        <v>166663.70000000001</v>
      </c>
      <c r="BE1181">
        <v>71427.3</v>
      </c>
      <c r="BF1181">
        <v>10</v>
      </c>
    </row>
    <row r="1182" spans="52:58" x14ac:dyDescent="0.25">
      <c r="AZ1182" t="s">
        <v>5191</v>
      </c>
      <c r="BA1182" t="s">
        <v>5022</v>
      </c>
      <c r="BB1182" t="s">
        <v>5017</v>
      </c>
      <c r="BC1182">
        <v>19725.3</v>
      </c>
      <c r="BD1182">
        <v>13807.71</v>
      </c>
      <c r="BE1182">
        <v>5917.59</v>
      </c>
      <c r="BF1182">
        <v>3</v>
      </c>
    </row>
    <row r="1183" spans="52:58" x14ac:dyDescent="0.25">
      <c r="AZ1183" t="s">
        <v>5189</v>
      </c>
      <c r="BA1183" t="s">
        <v>5022</v>
      </c>
      <c r="BB1183" t="s">
        <v>5017</v>
      </c>
      <c r="BC1183">
        <v>109890</v>
      </c>
      <c r="BD1183">
        <v>76923</v>
      </c>
      <c r="BE1183">
        <v>32967</v>
      </c>
      <c r="BF1183">
        <v>9</v>
      </c>
    </row>
    <row r="1184" spans="52:58" x14ac:dyDescent="0.25">
      <c r="AZ1184" t="s">
        <v>5184</v>
      </c>
      <c r="BA1184" t="s">
        <v>5024</v>
      </c>
      <c r="BB1184" t="s">
        <v>5017</v>
      </c>
      <c r="BC1184">
        <v>38041</v>
      </c>
      <c r="BD1184">
        <v>26628.7</v>
      </c>
      <c r="BE1184">
        <v>11412.3</v>
      </c>
      <c r="BF1184">
        <v>4</v>
      </c>
    </row>
    <row r="1185" spans="52:58" x14ac:dyDescent="0.25">
      <c r="AZ1185" t="s">
        <v>5186</v>
      </c>
      <c r="BA1185" t="s">
        <v>5022</v>
      </c>
      <c r="BB1185" t="s">
        <v>5016</v>
      </c>
      <c r="BC1185">
        <v>53958</v>
      </c>
      <c r="BD1185">
        <v>37770.6</v>
      </c>
      <c r="BE1185">
        <v>16187.4</v>
      </c>
      <c r="BF1185">
        <v>6</v>
      </c>
    </row>
    <row r="1186" spans="52:58" x14ac:dyDescent="0.25">
      <c r="AZ1186" t="s">
        <v>5190</v>
      </c>
      <c r="BA1186" t="s">
        <v>5021</v>
      </c>
      <c r="BB1186" t="s">
        <v>5016</v>
      </c>
      <c r="BC1186">
        <v>361852.2</v>
      </c>
      <c r="BD1186">
        <v>253296.54</v>
      </c>
      <c r="BE1186">
        <v>108555.66</v>
      </c>
      <c r="BF1186">
        <v>10</v>
      </c>
    </row>
    <row r="1187" spans="52:58" x14ac:dyDescent="0.25">
      <c r="AZ1187" t="s">
        <v>5190</v>
      </c>
      <c r="BA1187" t="s">
        <v>5025</v>
      </c>
      <c r="BB1187" t="s">
        <v>5014</v>
      </c>
      <c r="BC1187">
        <v>64562.400000000001</v>
      </c>
      <c r="BD1187">
        <v>45193.68</v>
      </c>
      <c r="BE1187">
        <v>19368.72</v>
      </c>
      <c r="BF1187">
        <v>4</v>
      </c>
    </row>
    <row r="1188" spans="52:58" x14ac:dyDescent="0.25">
      <c r="AZ1188" t="s">
        <v>5193</v>
      </c>
      <c r="BA1188" t="s">
        <v>5021</v>
      </c>
      <c r="BB1188" t="s">
        <v>5015</v>
      </c>
      <c r="BC1188">
        <v>437226.48</v>
      </c>
      <c r="BD1188">
        <v>306058.53600000002</v>
      </c>
      <c r="BE1188">
        <v>131167.94399999999</v>
      </c>
      <c r="BF1188">
        <v>12</v>
      </c>
    </row>
    <row r="1189" spans="52:58" x14ac:dyDescent="0.25">
      <c r="AZ1189" t="s">
        <v>5191</v>
      </c>
      <c r="BA1189" t="s">
        <v>5020</v>
      </c>
      <c r="BB1189" t="s">
        <v>5014</v>
      </c>
      <c r="BC1189">
        <v>173607.5</v>
      </c>
      <c r="BD1189">
        <v>121525.25</v>
      </c>
      <c r="BE1189">
        <v>52082.25</v>
      </c>
      <c r="BF1189">
        <v>11</v>
      </c>
    </row>
    <row r="1190" spans="52:58" x14ac:dyDescent="0.25">
      <c r="AZ1190" t="s">
        <v>5183</v>
      </c>
      <c r="BA1190" t="s">
        <v>5023</v>
      </c>
      <c r="BB1190" t="s">
        <v>5017</v>
      </c>
      <c r="BC1190">
        <v>180907.04</v>
      </c>
      <c r="BD1190">
        <v>126634.928</v>
      </c>
      <c r="BE1190">
        <v>54272.112000000001</v>
      </c>
      <c r="BF1190">
        <v>8</v>
      </c>
    </row>
    <row r="1191" spans="52:58" x14ac:dyDescent="0.25">
      <c r="AZ1191" t="s">
        <v>5193</v>
      </c>
      <c r="BA1191" t="s">
        <v>5025</v>
      </c>
      <c r="BB1191" t="s">
        <v>5016</v>
      </c>
      <c r="BC1191">
        <v>66112.2</v>
      </c>
      <c r="BD1191">
        <v>46278.54</v>
      </c>
      <c r="BE1191">
        <v>19833.66</v>
      </c>
      <c r="BF1191">
        <v>3</v>
      </c>
    </row>
    <row r="1192" spans="52:58" x14ac:dyDescent="0.25">
      <c r="AZ1192" t="s">
        <v>5190</v>
      </c>
      <c r="BA1192" t="s">
        <v>5023</v>
      </c>
      <c r="BB1192" t="s">
        <v>5017</v>
      </c>
      <c r="BC1192">
        <v>70935.48</v>
      </c>
      <c r="BD1192">
        <v>49654.836000000003</v>
      </c>
      <c r="BE1192">
        <v>21280.644</v>
      </c>
      <c r="BF1192">
        <v>11</v>
      </c>
    </row>
    <row r="1193" spans="52:58" x14ac:dyDescent="0.25">
      <c r="AZ1193" t="s">
        <v>5193</v>
      </c>
      <c r="BA1193" t="s">
        <v>5021</v>
      </c>
      <c r="BB1193" t="s">
        <v>5016</v>
      </c>
      <c r="BC1193">
        <v>207580</v>
      </c>
      <c r="BD1193">
        <v>145306</v>
      </c>
      <c r="BE1193">
        <v>62274</v>
      </c>
      <c r="BF1193">
        <v>10</v>
      </c>
    </row>
    <row r="1194" spans="52:58" x14ac:dyDescent="0.25">
      <c r="AZ1194" t="s">
        <v>5193</v>
      </c>
      <c r="BA1194" t="s">
        <v>5026</v>
      </c>
      <c r="BB1194" t="s">
        <v>5017</v>
      </c>
      <c r="BC1194">
        <v>46407.9</v>
      </c>
      <c r="BD1194">
        <v>32485.53</v>
      </c>
      <c r="BE1194">
        <v>13922.37</v>
      </c>
      <c r="BF1194">
        <v>11</v>
      </c>
    </row>
    <row r="1195" spans="52:58" x14ac:dyDescent="0.25">
      <c r="AZ1195" t="s">
        <v>5194</v>
      </c>
      <c r="BA1195" t="s">
        <v>5019</v>
      </c>
      <c r="BB1195" t="s">
        <v>5015</v>
      </c>
      <c r="BC1195">
        <v>190701.28</v>
      </c>
      <c r="BD1195">
        <v>133490.89600000001</v>
      </c>
      <c r="BE1195">
        <v>57210.383999999998</v>
      </c>
      <c r="BF1195">
        <v>11</v>
      </c>
    </row>
    <row r="1196" spans="52:58" x14ac:dyDescent="0.25">
      <c r="AZ1196" t="s">
        <v>5187</v>
      </c>
      <c r="BA1196" t="s">
        <v>5020</v>
      </c>
      <c r="BB1196" t="s">
        <v>5015</v>
      </c>
      <c r="BC1196">
        <v>65276</v>
      </c>
      <c r="BD1196">
        <v>45693.2</v>
      </c>
      <c r="BE1196">
        <v>19582.8</v>
      </c>
      <c r="BF1196">
        <v>2</v>
      </c>
    </row>
    <row r="1197" spans="52:58" x14ac:dyDescent="0.25">
      <c r="AZ1197" t="s">
        <v>5186</v>
      </c>
      <c r="BA1197" t="s">
        <v>5023</v>
      </c>
      <c r="BB1197" t="s">
        <v>5017</v>
      </c>
      <c r="BC1197">
        <v>97532.64</v>
      </c>
      <c r="BD1197">
        <v>68272.847999999998</v>
      </c>
      <c r="BE1197">
        <v>29259.792000000001</v>
      </c>
      <c r="BF1197">
        <v>4</v>
      </c>
    </row>
    <row r="1198" spans="52:58" x14ac:dyDescent="0.25">
      <c r="AZ1198" t="s">
        <v>5194</v>
      </c>
      <c r="BA1198" t="s">
        <v>5023</v>
      </c>
      <c r="BB1198" t="s">
        <v>5017</v>
      </c>
      <c r="BC1198">
        <v>249080</v>
      </c>
      <c r="BD1198">
        <v>174356</v>
      </c>
      <c r="BE1198">
        <v>74724</v>
      </c>
      <c r="BF1198">
        <v>8</v>
      </c>
    </row>
    <row r="1199" spans="52:58" x14ac:dyDescent="0.25">
      <c r="AZ1199" t="s">
        <v>5192</v>
      </c>
      <c r="BA1199" t="s">
        <v>5022</v>
      </c>
      <c r="BB1199" t="s">
        <v>5016</v>
      </c>
      <c r="BC1199">
        <v>306410</v>
      </c>
      <c r="BD1199">
        <v>214487</v>
      </c>
      <c r="BE1199">
        <v>91923</v>
      </c>
      <c r="BF1199">
        <v>10</v>
      </c>
    </row>
    <row r="1200" spans="52:58" x14ac:dyDescent="0.25">
      <c r="AZ1200" t="s">
        <v>5184</v>
      </c>
      <c r="BA1200" t="s">
        <v>5021</v>
      </c>
      <c r="BB1200" t="s">
        <v>5014</v>
      </c>
      <c r="BC1200">
        <v>27961.74</v>
      </c>
      <c r="BD1200">
        <v>19573.218000000001</v>
      </c>
      <c r="BE1200">
        <v>8388.5220000000008</v>
      </c>
      <c r="BF1200">
        <v>3</v>
      </c>
    </row>
    <row r="1201" spans="52:58" x14ac:dyDescent="0.25">
      <c r="AZ1201" t="s">
        <v>5183</v>
      </c>
      <c r="BA1201" t="s">
        <v>5023</v>
      </c>
      <c r="BB1201" t="s">
        <v>5016</v>
      </c>
      <c r="BC1201">
        <v>68878.8</v>
      </c>
      <c r="BD1201">
        <v>48215.16</v>
      </c>
      <c r="BE1201">
        <v>20663.64</v>
      </c>
      <c r="BF1201">
        <v>9</v>
      </c>
    </row>
    <row r="1202" spans="52:58" x14ac:dyDescent="0.25">
      <c r="AZ1202" t="s">
        <v>5190</v>
      </c>
      <c r="BA1202" t="s">
        <v>5023</v>
      </c>
      <c r="BB1202" t="s">
        <v>5017</v>
      </c>
      <c r="BC1202">
        <v>110505</v>
      </c>
      <c r="BD1202">
        <v>77353.5</v>
      </c>
      <c r="BE1202">
        <v>33151.5</v>
      </c>
      <c r="BF1202">
        <v>6</v>
      </c>
    </row>
    <row r="1203" spans="52:58" x14ac:dyDescent="0.25">
      <c r="AZ1203" t="s">
        <v>5192</v>
      </c>
      <c r="BA1203" t="s">
        <v>5025</v>
      </c>
      <c r="BB1203" t="s">
        <v>5014</v>
      </c>
      <c r="BC1203">
        <v>25940.7</v>
      </c>
      <c r="BD1203">
        <v>18158.490000000002</v>
      </c>
      <c r="BE1203">
        <v>7782.21</v>
      </c>
      <c r="BF1203">
        <v>3</v>
      </c>
    </row>
    <row r="1204" spans="52:58" x14ac:dyDescent="0.25">
      <c r="AZ1204" t="s">
        <v>5183</v>
      </c>
      <c r="BA1204" t="s">
        <v>5026</v>
      </c>
      <c r="BB1204" t="s">
        <v>5014</v>
      </c>
      <c r="BC1204">
        <v>91311</v>
      </c>
      <c r="BD1204">
        <v>63917.7</v>
      </c>
      <c r="BE1204">
        <v>27393.3</v>
      </c>
      <c r="BF1204">
        <v>3</v>
      </c>
    </row>
    <row r="1205" spans="52:58" x14ac:dyDescent="0.25">
      <c r="AZ1205" t="s">
        <v>5187</v>
      </c>
      <c r="BA1205" t="s">
        <v>5026</v>
      </c>
      <c r="BB1205" t="s">
        <v>5015</v>
      </c>
      <c r="BC1205">
        <v>120180.48</v>
      </c>
      <c r="BD1205">
        <v>84126.335999999996</v>
      </c>
      <c r="BE1205">
        <v>36054.144</v>
      </c>
      <c r="BF1205">
        <v>8</v>
      </c>
    </row>
    <row r="1206" spans="52:58" x14ac:dyDescent="0.25">
      <c r="AZ1206" t="s">
        <v>5183</v>
      </c>
      <c r="BA1206" t="s">
        <v>5021</v>
      </c>
      <c r="BB1206" t="s">
        <v>5015</v>
      </c>
      <c r="BC1206">
        <v>4203.68</v>
      </c>
      <c r="BD1206">
        <v>2942.576</v>
      </c>
      <c r="BE1206">
        <v>1261.104</v>
      </c>
      <c r="BF1206">
        <v>2</v>
      </c>
    </row>
    <row r="1207" spans="52:58" x14ac:dyDescent="0.25">
      <c r="AZ1207" t="s">
        <v>5189</v>
      </c>
      <c r="BA1207" t="s">
        <v>5022</v>
      </c>
      <c r="BB1207" t="s">
        <v>5015</v>
      </c>
      <c r="BC1207">
        <v>6144.48</v>
      </c>
      <c r="BD1207">
        <v>4301.1360000000004</v>
      </c>
      <c r="BE1207">
        <v>1843.3440000000001</v>
      </c>
      <c r="BF1207">
        <v>2</v>
      </c>
    </row>
    <row r="1208" spans="52:58" x14ac:dyDescent="0.25">
      <c r="AZ1208" t="s">
        <v>5192</v>
      </c>
      <c r="BA1208" t="s">
        <v>5022</v>
      </c>
      <c r="BB1208" t="s">
        <v>5013</v>
      </c>
      <c r="BC1208">
        <v>128874.24000000001</v>
      </c>
      <c r="BD1208">
        <v>90211.967999999993</v>
      </c>
      <c r="BE1208">
        <v>38662.271999999997</v>
      </c>
      <c r="BF1208">
        <v>6</v>
      </c>
    </row>
    <row r="1209" spans="52:58" x14ac:dyDescent="0.25">
      <c r="AZ1209" t="s">
        <v>5183</v>
      </c>
      <c r="BA1209" t="s">
        <v>5020</v>
      </c>
      <c r="BB1209" t="s">
        <v>5016</v>
      </c>
      <c r="BC1209">
        <v>251781.6</v>
      </c>
      <c r="BD1209">
        <v>176247.12</v>
      </c>
      <c r="BE1209">
        <v>75534.48</v>
      </c>
      <c r="BF1209">
        <v>7</v>
      </c>
    </row>
    <row r="1210" spans="52:58" x14ac:dyDescent="0.25">
      <c r="AZ1210" t="s">
        <v>5183</v>
      </c>
      <c r="BA1210" t="s">
        <v>5020</v>
      </c>
      <c r="BB1210" t="s">
        <v>5014</v>
      </c>
      <c r="BC1210">
        <v>354673</v>
      </c>
      <c r="BD1210">
        <v>248271.1</v>
      </c>
      <c r="BE1210">
        <v>106401.9</v>
      </c>
      <c r="BF1210">
        <v>11</v>
      </c>
    </row>
    <row r="1211" spans="52:58" x14ac:dyDescent="0.25">
      <c r="AZ1211" t="s">
        <v>5193</v>
      </c>
      <c r="BA1211" t="s">
        <v>5023</v>
      </c>
      <c r="BB1211" t="s">
        <v>5016</v>
      </c>
      <c r="BC1211">
        <v>229803</v>
      </c>
      <c r="BD1211">
        <v>160862.1</v>
      </c>
      <c r="BE1211">
        <v>68940.899999999994</v>
      </c>
      <c r="BF1211">
        <v>10</v>
      </c>
    </row>
    <row r="1212" spans="52:58" x14ac:dyDescent="0.25">
      <c r="AZ1212" t="s">
        <v>5194</v>
      </c>
      <c r="BA1212" t="s">
        <v>5025</v>
      </c>
      <c r="BB1212" t="s">
        <v>5013</v>
      </c>
      <c r="BC1212">
        <v>31700.49</v>
      </c>
      <c r="BD1212">
        <v>22190.343000000001</v>
      </c>
      <c r="BE1212">
        <v>9510.1470000000008</v>
      </c>
      <c r="BF1212">
        <v>1</v>
      </c>
    </row>
    <row r="1213" spans="52:58" x14ac:dyDescent="0.25">
      <c r="AZ1213" t="s">
        <v>5183</v>
      </c>
      <c r="BA1213" t="s">
        <v>5019</v>
      </c>
      <c r="BB1213" t="s">
        <v>5013</v>
      </c>
      <c r="BC1213">
        <v>63336</v>
      </c>
      <c r="BD1213">
        <v>44335.199999999997</v>
      </c>
      <c r="BE1213">
        <v>19000.8</v>
      </c>
      <c r="BF1213">
        <v>12</v>
      </c>
    </row>
    <row r="1214" spans="52:58" x14ac:dyDescent="0.25">
      <c r="AZ1214" t="s">
        <v>5190</v>
      </c>
      <c r="BA1214" t="s">
        <v>5022</v>
      </c>
      <c r="BB1214" t="s">
        <v>5013</v>
      </c>
      <c r="BC1214">
        <v>117156.5</v>
      </c>
      <c r="BD1214">
        <v>82009.55</v>
      </c>
      <c r="BE1214">
        <v>35146.949999999997</v>
      </c>
      <c r="BF1214">
        <v>5</v>
      </c>
    </row>
    <row r="1215" spans="52:58" x14ac:dyDescent="0.25">
      <c r="AZ1215" t="s">
        <v>5183</v>
      </c>
      <c r="BA1215" t="s">
        <v>5021</v>
      </c>
      <c r="BB1215" t="s">
        <v>5015</v>
      </c>
      <c r="BC1215">
        <v>25627.68</v>
      </c>
      <c r="BD1215">
        <v>17939.376</v>
      </c>
      <c r="BE1215">
        <v>7688.3040000000001</v>
      </c>
      <c r="BF1215">
        <v>1</v>
      </c>
    </row>
    <row r="1216" spans="52:58" x14ac:dyDescent="0.25">
      <c r="AZ1216" t="s">
        <v>5193</v>
      </c>
      <c r="BA1216" t="s">
        <v>5026</v>
      </c>
      <c r="BB1216" t="s">
        <v>5013</v>
      </c>
      <c r="BC1216">
        <v>22144</v>
      </c>
      <c r="BD1216">
        <v>15500.8</v>
      </c>
      <c r="BE1216">
        <v>6643.2</v>
      </c>
      <c r="BF1216">
        <v>1</v>
      </c>
    </row>
    <row r="1217" spans="52:58" x14ac:dyDescent="0.25">
      <c r="AZ1217" t="s">
        <v>5184</v>
      </c>
      <c r="BA1217" t="s">
        <v>5025</v>
      </c>
      <c r="BB1217" t="s">
        <v>5016</v>
      </c>
      <c r="BC1217">
        <v>110416.14</v>
      </c>
      <c r="BD1217">
        <v>77291.297999999995</v>
      </c>
      <c r="BE1217">
        <v>33124.841999999997</v>
      </c>
      <c r="BF1217">
        <v>6</v>
      </c>
    </row>
    <row r="1218" spans="52:58" x14ac:dyDescent="0.25">
      <c r="AZ1218" t="s">
        <v>5193</v>
      </c>
      <c r="BA1218" t="s">
        <v>5024</v>
      </c>
      <c r="BB1218" t="s">
        <v>5017</v>
      </c>
      <c r="BC1218">
        <v>18259.84</v>
      </c>
      <c r="BD1218">
        <v>12781.888000000001</v>
      </c>
      <c r="BE1218">
        <v>5477.9520000000002</v>
      </c>
      <c r="BF1218">
        <v>4</v>
      </c>
    </row>
    <row r="1219" spans="52:58" x14ac:dyDescent="0.25">
      <c r="AZ1219" t="s">
        <v>5193</v>
      </c>
      <c r="BA1219" t="s">
        <v>5022</v>
      </c>
      <c r="BB1219" t="s">
        <v>5017</v>
      </c>
      <c r="BC1219">
        <v>72116</v>
      </c>
      <c r="BD1219">
        <v>50481.2</v>
      </c>
      <c r="BE1219">
        <v>21634.799999999999</v>
      </c>
      <c r="BF1219">
        <v>11</v>
      </c>
    </row>
    <row r="1220" spans="52:58" x14ac:dyDescent="0.25">
      <c r="AZ1220" t="s">
        <v>5187</v>
      </c>
      <c r="BA1220" t="s">
        <v>5020</v>
      </c>
      <c r="BB1220" t="s">
        <v>5013</v>
      </c>
      <c r="BC1220">
        <v>33621.279999999999</v>
      </c>
      <c r="BD1220">
        <v>23534.896000000001</v>
      </c>
      <c r="BE1220">
        <v>10086.384</v>
      </c>
      <c r="BF1220">
        <v>1</v>
      </c>
    </row>
    <row r="1221" spans="52:58" x14ac:dyDescent="0.25">
      <c r="AZ1221" t="s">
        <v>5192</v>
      </c>
      <c r="BA1221" t="s">
        <v>5022</v>
      </c>
      <c r="BB1221" t="s">
        <v>5014</v>
      </c>
      <c r="BC1221">
        <v>353285.46</v>
      </c>
      <c r="BD1221">
        <v>247299.82199999999</v>
      </c>
      <c r="BE1221">
        <v>105985.63800000001</v>
      </c>
      <c r="BF1221">
        <v>9</v>
      </c>
    </row>
    <row r="1222" spans="52:58" x14ac:dyDescent="0.25">
      <c r="AZ1222" t="s">
        <v>5185</v>
      </c>
      <c r="BA1222" t="s">
        <v>5024</v>
      </c>
      <c r="BB1222" t="s">
        <v>5013</v>
      </c>
      <c r="BC1222">
        <v>20630</v>
      </c>
      <c r="BD1222">
        <v>14441</v>
      </c>
      <c r="BE1222">
        <v>6189</v>
      </c>
      <c r="BF1222">
        <v>1</v>
      </c>
    </row>
    <row r="1223" spans="52:58" x14ac:dyDescent="0.25">
      <c r="AZ1223" t="s">
        <v>5185</v>
      </c>
      <c r="BA1223" t="s">
        <v>5020</v>
      </c>
      <c r="BB1223" t="s">
        <v>5017</v>
      </c>
      <c r="BC1223">
        <v>217992</v>
      </c>
      <c r="BD1223">
        <v>152594.4</v>
      </c>
      <c r="BE1223">
        <v>65397.599999999999</v>
      </c>
      <c r="BF1223">
        <v>8</v>
      </c>
    </row>
    <row r="1224" spans="52:58" x14ac:dyDescent="0.25">
      <c r="AZ1224" t="s">
        <v>5191</v>
      </c>
      <c r="BA1224" t="s">
        <v>5025</v>
      </c>
      <c r="BB1224" t="s">
        <v>5015</v>
      </c>
      <c r="BC1224">
        <v>353643.29</v>
      </c>
      <c r="BD1224">
        <v>247550.30300000001</v>
      </c>
      <c r="BE1224">
        <v>106092.98699999999</v>
      </c>
      <c r="BF1224">
        <v>11</v>
      </c>
    </row>
    <row r="1225" spans="52:58" x14ac:dyDescent="0.25">
      <c r="AZ1225" t="s">
        <v>5184</v>
      </c>
      <c r="BA1225" t="s">
        <v>5022</v>
      </c>
      <c r="BB1225" t="s">
        <v>5017</v>
      </c>
      <c r="BC1225">
        <v>200560</v>
      </c>
      <c r="BD1225">
        <v>140392</v>
      </c>
      <c r="BE1225">
        <v>60168</v>
      </c>
      <c r="BF1225">
        <v>8</v>
      </c>
    </row>
    <row r="1226" spans="52:58" x14ac:dyDescent="0.25">
      <c r="AZ1226" t="s">
        <v>5187</v>
      </c>
      <c r="BA1226" t="s">
        <v>5022</v>
      </c>
      <c r="BB1226" t="s">
        <v>5014</v>
      </c>
      <c r="BC1226">
        <v>151940.34</v>
      </c>
      <c r="BD1226">
        <v>106358.238</v>
      </c>
      <c r="BE1226">
        <v>45582.101999999999</v>
      </c>
      <c r="BF1226">
        <v>9</v>
      </c>
    </row>
    <row r="1227" spans="52:58" x14ac:dyDescent="0.25">
      <c r="AZ1227" t="s">
        <v>5192</v>
      </c>
      <c r="BA1227" t="s">
        <v>5025</v>
      </c>
      <c r="BB1227" t="s">
        <v>5013</v>
      </c>
      <c r="BC1227">
        <v>12900</v>
      </c>
      <c r="BD1227">
        <v>9030</v>
      </c>
      <c r="BE1227">
        <v>3870</v>
      </c>
      <c r="BF1227">
        <v>6</v>
      </c>
    </row>
    <row r="1228" spans="52:58" x14ac:dyDescent="0.25">
      <c r="AZ1228" t="s">
        <v>5184</v>
      </c>
      <c r="BA1228" t="s">
        <v>5022</v>
      </c>
      <c r="BB1228" t="s">
        <v>5015</v>
      </c>
      <c r="BC1228">
        <v>167730.99</v>
      </c>
      <c r="BD1228">
        <v>117411.693</v>
      </c>
      <c r="BE1228">
        <v>50319.296999999999</v>
      </c>
      <c r="BF1228">
        <v>7</v>
      </c>
    </row>
    <row r="1229" spans="52:58" x14ac:dyDescent="0.25">
      <c r="AZ1229" t="s">
        <v>5186</v>
      </c>
      <c r="BA1229" t="s">
        <v>5026</v>
      </c>
      <c r="BB1229" t="s">
        <v>5017</v>
      </c>
      <c r="BC1229">
        <v>138411</v>
      </c>
      <c r="BD1229">
        <v>96887.7</v>
      </c>
      <c r="BE1229">
        <v>41523.300000000003</v>
      </c>
      <c r="BF1229">
        <v>6</v>
      </c>
    </row>
    <row r="1230" spans="52:58" x14ac:dyDescent="0.25">
      <c r="AZ1230" t="s">
        <v>5192</v>
      </c>
      <c r="BA1230" t="s">
        <v>5022</v>
      </c>
      <c r="BB1230" t="s">
        <v>5015</v>
      </c>
      <c r="BC1230">
        <v>34200</v>
      </c>
      <c r="BD1230">
        <v>23940</v>
      </c>
      <c r="BE1230">
        <v>10260</v>
      </c>
      <c r="BF1230">
        <v>5</v>
      </c>
    </row>
    <row r="1231" spans="52:58" x14ac:dyDescent="0.25">
      <c r="AZ1231" t="s">
        <v>5193</v>
      </c>
      <c r="BA1231" t="s">
        <v>5021</v>
      </c>
      <c r="BB1231" t="s">
        <v>5014</v>
      </c>
      <c r="BC1231">
        <v>98532</v>
      </c>
      <c r="BD1231">
        <v>68972.399999999994</v>
      </c>
      <c r="BE1231">
        <v>29559.599999999999</v>
      </c>
      <c r="BF1231">
        <v>9</v>
      </c>
    </row>
    <row r="1232" spans="52:58" x14ac:dyDescent="0.25">
      <c r="AZ1232" t="s">
        <v>5192</v>
      </c>
      <c r="BA1232" t="s">
        <v>5023</v>
      </c>
      <c r="BB1232" t="s">
        <v>5014</v>
      </c>
      <c r="BC1232">
        <v>19154.57</v>
      </c>
      <c r="BD1232">
        <v>13408.199000000001</v>
      </c>
      <c r="BE1232">
        <v>5746.3710000000001</v>
      </c>
      <c r="BF1232">
        <v>1</v>
      </c>
    </row>
    <row r="1233" spans="52:58" x14ac:dyDescent="0.25">
      <c r="AZ1233" t="s">
        <v>5190</v>
      </c>
      <c r="BA1233" t="s">
        <v>5021</v>
      </c>
      <c r="BB1233" t="s">
        <v>5014</v>
      </c>
      <c r="BC1233">
        <v>35651.199999999997</v>
      </c>
      <c r="BD1233">
        <v>24955.84</v>
      </c>
      <c r="BE1233">
        <v>10695.36</v>
      </c>
      <c r="BF1233">
        <v>5</v>
      </c>
    </row>
    <row r="1234" spans="52:58" x14ac:dyDescent="0.25">
      <c r="AZ1234" t="s">
        <v>5188</v>
      </c>
      <c r="BA1234" t="s">
        <v>5019</v>
      </c>
      <c r="BB1234" t="s">
        <v>5017</v>
      </c>
      <c r="BC1234">
        <v>133146.72</v>
      </c>
      <c r="BD1234">
        <v>93202.703999999998</v>
      </c>
      <c r="BE1234">
        <v>39944.016000000003</v>
      </c>
      <c r="BF1234">
        <v>7</v>
      </c>
    </row>
    <row r="1235" spans="52:58" x14ac:dyDescent="0.25">
      <c r="AZ1235" t="s">
        <v>5187</v>
      </c>
      <c r="BA1235" t="s">
        <v>5022</v>
      </c>
      <c r="BB1235" t="s">
        <v>5016</v>
      </c>
      <c r="BC1235">
        <v>54984</v>
      </c>
      <c r="BD1235">
        <v>38488.800000000003</v>
      </c>
      <c r="BE1235">
        <v>16495.2</v>
      </c>
      <c r="BF1235">
        <v>4</v>
      </c>
    </row>
    <row r="1236" spans="52:58" x14ac:dyDescent="0.25">
      <c r="AZ1236" t="s">
        <v>5188</v>
      </c>
      <c r="BA1236" t="s">
        <v>5021</v>
      </c>
      <c r="BB1236" t="s">
        <v>5015</v>
      </c>
      <c r="BC1236">
        <v>140481.60000000001</v>
      </c>
      <c r="BD1236">
        <v>98337.12</v>
      </c>
      <c r="BE1236">
        <v>42144.480000000003</v>
      </c>
      <c r="BF1236">
        <v>4</v>
      </c>
    </row>
    <row r="1237" spans="52:58" x14ac:dyDescent="0.25">
      <c r="AZ1237" t="s">
        <v>5192</v>
      </c>
      <c r="BA1237" t="s">
        <v>5021</v>
      </c>
      <c r="BB1237" t="s">
        <v>5017</v>
      </c>
      <c r="BC1237">
        <v>12447</v>
      </c>
      <c r="BD1237">
        <v>8712.9</v>
      </c>
      <c r="BE1237">
        <v>3734.1</v>
      </c>
      <c r="BF1237">
        <v>3</v>
      </c>
    </row>
    <row r="1238" spans="52:58" x14ac:dyDescent="0.25">
      <c r="AZ1238" t="s">
        <v>5183</v>
      </c>
      <c r="BA1238" t="s">
        <v>5025</v>
      </c>
      <c r="BB1238" t="s">
        <v>5016</v>
      </c>
      <c r="BC1238">
        <v>168447.6</v>
      </c>
      <c r="BD1238">
        <v>117913.32</v>
      </c>
      <c r="BE1238">
        <v>50534.28</v>
      </c>
      <c r="BF1238">
        <v>5</v>
      </c>
    </row>
    <row r="1239" spans="52:58" x14ac:dyDescent="0.25">
      <c r="AZ1239" t="s">
        <v>5189</v>
      </c>
      <c r="BA1239" t="s">
        <v>5024</v>
      </c>
      <c r="BB1239" t="s">
        <v>5014</v>
      </c>
      <c r="BC1239">
        <v>40875</v>
      </c>
      <c r="BD1239">
        <v>28612.5</v>
      </c>
      <c r="BE1239">
        <v>12262.5</v>
      </c>
      <c r="BF1239">
        <v>2</v>
      </c>
    </row>
    <row r="1240" spans="52:58" x14ac:dyDescent="0.25">
      <c r="AZ1240" t="s">
        <v>5188</v>
      </c>
      <c r="BA1240" t="s">
        <v>5019</v>
      </c>
      <c r="BB1240" t="s">
        <v>5014</v>
      </c>
      <c r="BC1240">
        <v>152057.60000000001</v>
      </c>
      <c r="BD1240">
        <v>106440.32000000001</v>
      </c>
      <c r="BE1240">
        <v>45617.279999999999</v>
      </c>
      <c r="BF1240">
        <v>4</v>
      </c>
    </row>
    <row r="1241" spans="52:58" x14ac:dyDescent="0.25">
      <c r="AZ1241" t="s">
        <v>5185</v>
      </c>
      <c r="BA1241" t="s">
        <v>5025</v>
      </c>
      <c r="BB1241" t="s">
        <v>5013</v>
      </c>
      <c r="BC1241">
        <v>286938.64</v>
      </c>
      <c r="BD1241">
        <v>200857.04800000001</v>
      </c>
      <c r="BE1241">
        <v>86081.592000000004</v>
      </c>
      <c r="BF1241">
        <v>8</v>
      </c>
    </row>
    <row r="1242" spans="52:58" x14ac:dyDescent="0.25">
      <c r="AZ1242" t="s">
        <v>5185</v>
      </c>
      <c r="BA1242" t="s">
        <v>5022</v>
      </c>
      <c r="BB1242" t="s">
        <v>5013</v>
      </c>
      <c r="BC1242">
        <v>60816.66</v>
      </c>
      <c r="BD1242">
        <v>42571.661999999997</v>
      </c>
      <c r="BE1242">
        <v>18244.998</v>
      </c>
      <c r="BF1242">
        <v>2</v>
      </c>
    </row>
    <row r="1243" spans="52:58" x14ac:dyDescent="0.25">
      <c r="AZ1243" t="s">
        <v>5186</v>
      </c>
      <c r="BA1243" t="s">
        <v>5020</v>
      </c>
      <c r="BB1243" t="s">
        <v>5014</v>
      </c>
      <c r="BC1243">
        <v>16747.8</v>
      </c>
      <c r="BD1243">
        <v>11723.46</v>
      </c>
      <c r="BE1243">
        <v>5024.34</v>
      </c>
      <c r="BF1243">
        <v>10</v>
      </c>
    </row>
    <row r="1244" spans="52:58" x14ac:dyDescent="0.25">
      <c r="AZ1244" t="s">
        <v>5191</v>
      </c>
      <c r="BA1244" t="s">
        <v>5025</v>
      </c>
      <c r="BB1244" t="s">
        <v>5015</v>
      </c>
      <c r="BC1244">
        <v>110048.64</v>
      </c>
      <c r="BD1244">
        <v>77034.047999999995</v>
      </c>
      <c r="BE1244">
        <v>33014.591999999997</v>
      </c>
      <c r="BF1244">
        <v>12</v>
      </c>
    </row>
    <row r="1245" spans="52:58" x14ac:dyDescent="0.25">
      <c r="AZ1245" t="s">
        <v>5187</v>
      </c>
      <c r="BA1245" t="s">
        <v>5021</v>
      </c>
      <c r="BB1245" t="s">
        <v>5014</v>
      </c>
      <c r="BC1245">
        <v>188724.48000000001</v>
      </c>
      <c r="BD1245">
        <v>132107.136</v>
      </c>
      <c r="BE1245">
        <v>56617.343999999997</v>
      </c>
      <c r="BF1245">
        <v>8</v>
      </c>
    </row>
    <row r="1246" spans="52:58" x14ac:dyDescent="0.25">
      <c r="AZ1246" t="s">
        <v>5183</v>
      </c>
      <c r="BA1246" t="s">
        <v>5022</v>
      </c>
      <c r="BB1246" t="s">
        <v>5013</v>
      </c>
      <c r="BC1246">
        <v>77126.399999999994</v>
      </c>
      <c r="BD1246">
        <v>53988.480000000003</v>
      </c>
      <c r="BE1246">
        <v>23137.919999999998</v>
      </c>
      <c r="BF1246">
        <v>9</v>
      </c>
    </row>
    <row r="1247" spans="52:58" x14ac:dyDescent="0.25">
      <c r="AZ1247" t="s">
        <v>5184</v>
      </c>
      <c r="BA1247" t="s">
        <v>5024</v>
      </c>
      <c r="BB1247" t="s">
        <v>5013</v>
      </c>
      <c r="BC1247">
        <v>191308.08</v>
      </c>
      <c r="BD1247">
        <v>133915.65599999999</v>
      </c>
      <c r="BE1247">
        <v>57392.423999999999</v>
      </c>
      <c r="BF1247">
        <v>12</v>
      </c>
    </row>
    <row r="1248" spans="52:58" x14ac:dyDescent="0.25">
      <c r="AZ1248" t="s">
        <v>5190</v>
      </c>
      <c r="BA1248" t="s">
        <v>5025</v>
      </c>
      <c r="BB1248" t="s">
        <v>5017</v>
      </c>
      <c r="BC1248">
        <v>408876</v>
      </c>
      <c r="BD1248">
        <v>286213.2</v>
      </c>
      <c r="BE1248">
        <v>122662.8</v>
      </c>
      <c r="BF1248">
        <v>12</v>
      </c>
    </row>
    <row r="1249" spans="52:58" x14ac:dyDescent="0.25">
      <c r="AZ1249" t="s">
        <v>5191</v>
      </c>
      <c r="BA1249" t="s">
        <v>5020</v>
      </c>
      <c r="BB1249" t="s">
        <v>5015</v>
      </c>
      <c r="BC1249">
        <v>24018.9</v>
      </c>
      <c r="BD1249">
        <v>16813.23</v>
      </c>
      <c r="BE1249">
        <v>7205.67</v>
      </c>
      <c r="BF1249">
        <v>6</v>
      </c>
    </row>
    <row r="1250" spans="52:58" x14ac:dyDescent="0.25">
      <c r="AZ1250" t="s">
        <v>5184</v>
      </c>
      <c r="BA1250" t="s">
        <v>5020</v>
      </c>
      <c r="BB1250" t="s">
        <v>5013</v>
      </c>
      <c r="BC1250">
        <v>47558.5</v>
      </c>
      <c r="BD1250">
        <v>33290.949999999997</v>
      </c>
      <c r="BE1250">
        <v>14267.55</v>
      </c>
      <c r="BF1250">
        <v>5</v>
      </c>
    </row>
    <row r="1251" spans="52:58" x14ac:dyDescent="0.25">
      <c r="AZ1251" t="s">
        <v>5184</v>
      </c>
      <c r="BA1251" t="s">
        <v>5025</v>
      </c>
      <c r="BB1251" t="s">
        <v>5015</v>
      </c>
      <c r="BC1251">
        <v>243470.34</v>
      </c>
      <c r="BD1251">
        <v>170429.23800000001</v>
      </c>
      <c r="BE1251">
        <v>73041.101999999999</v>
      </c>
      <c r="BF1251">
        <v>9</v>
      </c>
    </row>
    <row r="1252" spans="52:58" x14ac:dyDescent="0.25">
      <c r="AZ1252" t="s">
        <v>5192</v>
      </c>
      <c r="BA1252" t="s">
        <v>5024</v>
      </c>
      <c r="BB1252" t="s">
        <v>5016</v>
      </c>
      <c r="BC1252">
        <v>32502</v>
      </c>
      <c r="BD1252">
        <v>22751.4</v>
      </c>
      <c r="BE1252">
        <v>9750.6</v>
      </c>
      <c r="BF1252">
        <v>6</v>
      </c>
    </row>
    <row r="1253" spans="52:58" x14ac:dyDescent="0.25">
      <c r="AZ1253" t="s">
        <v>5189</v>
      </c>
      <c r="BA1253" t="s">
        <v>5021</v>
      </c>
      <c r="BB1253" t="s">
        <v>5014</v>
      </c>
      <c r="BC1253">
        <v>164916</v>
      </c>
      <c r="BD1253">
        <v>115441.2</v>
      </c>
      <c r="BE1253">
        <v>49474.8</v>
      </c>
      <c r="BF1253">
        <v>9</v>
      </c>
    </row>
    <row r="1254" spans="52:58" x14ac:dyDescent="0.25">
      <c r="AZ1254" t="s">
        <v>5188</v>
      </c>
      <c r="BA1254" t="s">
        <v>5025</v>
      </c>
      <c r="BB1254" t="s">
        <v>5013</v>
      </c>
      <c r="BC1254">
        <v>197766</v>
      </c>
      <c r="BD1254">
        <v>138436.20000000001</v>
      </c>
      <c r="BE1254">
        <v>59329.8</v>
      </c>
      <c r="BF1254">
        <v>9</v>
      </c>
    </row>
    <row r="1255" spans="52:58" x14ac:dyDescent="0.25">
      <c r="AZ1255" t="s">
        <v>5194</v>
      </c>
      <c r="BA1255" t="s">
        <v>5020</v>
      </c>
      <c r="BB1255" t="s">
        <v>5014</v>
      </c>
      <c r="BC1255">
        <v>117420</v>
      </c>
      <c r="BD1255">
        <v>82194</v>
      </c>
      <c r="BE1255">
        <v>35226</v>
      </c>
      <c r="BF1255">
        <v>12</v>
      </c>
    </row>
    <row r="1256" spans="52:58" x14ac:dyDescent="0.25">
      <c r="AZ1256" t="s">
        <v>5191</v>
      </c>
      <c r="BA1256" t="s">
        <v>5020</v>
      </c>
      <c r="BB1256" t="s">
        <v>5017</v>
      </c>
      <c r="BC1256">
        <v>68919.839999999997</v>
      </c>
      <c r="BD1256">
        <v>48243.887999999999</v>
      </c>
      <c r="BE1256">
        <v>20675.952000000001</v>
      </c>
      <c r="BF1256">
        <v>2</v>
      </c>
    </row>
    <row r="1257" spans="52:58" x14ac:dyDescent="0.25">
      <c r="AZ1257" t="s">
        <v>5184</v>
      </c>
      <c r="BA1257" t="s">
        <v>5025</v>
      </c>
      <c r="BB1257" t="s">
        <v>5015</v>
      </c>
      <c r="BC1257">
        <v>188502.12</v>
      </c>
      <c r="BD1257">
        <v>131951.484</v>
      </c>
      <c r="BE1257">
        <v>56550.635999999999</v>
      </c>
      <c r="BF1257">
        <v>9</v>
      </c>
    </row>
    <row r="1258" spans="52:58" x14ac:dyDescent="0.25">
      <c r="AZ1258" t="s">
        <v>5191</v>
      </c>
      <c r="BA1258" t="s">
        <v>5021</v>
      </c>
      <c r="BB1258" t="s">
        <v>5014</v>
      </c>
      <c r="BC1258">
        <v>115122.37</v>
      </c>
      <c r="BD1258">
        <v>80585.659</v>
      </c>
      <c r="BE1258">
        <v>34536.711000000003</v>
      </c>
      <c r="BF1258">
        <v>11</v>
      </c>
    </row>
    <row r="1259" spans="52:58" x14ac:dyDescent="0.25">
      <c r="AZ1259" t="s">
        <v>5194</v>
      </c>
      <c r="BA1259" t="s">
        <v>5023</v>
      </c>
      <c r="BB1259" t="s">
        <v>5016</v>
      </c>
      <c r="BC1259">
        <v>36658.199999999997</v>
      </c>
      <c r="BD1259">
        <v>25660.74</v>
      </c>
      <c r="BE1259">
        <v>10997.46</v>
      </c>
      <c r="BF1259">
        <v>12</v>
      </c>
    </row>
    <row r="1260" spans="52:58" x14ac:dyDescent="0.25">
      <c r="AZ1260" t="s">
        <v>5184</v>
      </c>
      <c r="BA1260" t="s">
        <v>5022</v>
      </c>
      <c r="BB1260" t="s">
        <v>5014</v>
      </c>
      <c r="BC1260">
        <v>31252.2</v>
      </c>
      <c r="BD1260">
        <v>21876.54</v>
      </c>
      <c r="BE1260">
        <v>9375.66</v>
      </c>
      <c r="BF1260">
        <v>1</v>
      </c>
    </row>
    <row r="1261" spans="52:58" x14ac:dyDescent="0.25">
      <c r="AZ1261" t="s">
        <v>5193</v>
      </c>
      <c r="BA1261" t="s">
        <v>5026</v>
      </c>
      <c r="BB1261" t="s">
        <v>5017</v>
      </c>
      <c r="BC1261">
        <v>199780.02</v>
      </c>
      <c r="BD1261">
        <v>139846.014</v>
      </c>
      <c r="BE1261">
        <v>59934.006000000001</v>
      </c>
      <c r="BF1261">
        <v>6</v>
      </c>
    </row>
    <row r="1262" spans="52:58" x14ac:dyDescent="0.25">
      <c r="AZ1262" t="s">
        <v>5188</v>
      </c>
      <c r="BA1262" t="s">
        <v>5025</v>
      </c>
      <c r="BB1262" t="s">
        <v>5017</v>
      </c>
      <c r="BC1262">
        <v>160971.84</v>
      </c>
      <c r="BD1262">
        <v>112680.288</v>
      </c>
      <c r="BE1262">
        <v>48291.552000000003</v>
      </c>
      <c r="BF1262">
        <v>8</v>
      </c>
    </row>
    <row r="1263" spans="52:58" x14ac:dyDescent="0.25">
      <c r="AZ1263" t="s">
        <v>5192</v>
      </c>
      <c r="BA1263" t="s">
        <v>5021</v>
      </c>
      <c r="BB1263" t="s">
        <v>5013</v>
      </c>
      <c r="BC1263">
        <v>121112</v>
      </c>
      <c r="BD1263">
        <v>84778.4</v>
      </c>
      <c r="BE1263">
        <v>36333.599999999999</v>
      </c>
      <c r="BF1263">
        <v>8</v>
      </c>
    </row>
    <row r="1264" spans="52:58" x14ac:dyDescent="0.25">
      <c r="AZ1264" t="s">
        <v>5194</v>
      </c>
      <c r="BA1264" t="s">
        <v>5025</v>
      </c>
      <c r="BB1264" t="s">
        <v>5015</v>
      </c>
      <c r="BC1264">
        <v>38438.400000000001</v>
      </c>
      <c r="BD1264">
        <v>26906.880000000001</v>
      </c>
      <c r="BE1264">
        <v>11531.52</v>
      </c>
      <c r="BF1264">
        <v>4</v>
      </c>
    </row>
    <row r="1265" spans="52:58" x14ac:dyDescent="0.25">
      <c r="AZ1265" t="s">
        <v>5191</v>
      </c>
      <c r="BA1265" t="s">
        <v>5023</v>
      </c>
      <c r="BB1265" t="s">
        <v>5017</v>
      </c>
      <c r="BC1265">
        <v>306935</v>
      </c>
      <c r="BD1265">
        <v>214854.5</v>
      </c>
      <c r="BE1265">
        <v>92080.5</v>
      </c>
      <c r="BF1265">
        <v>10</v>
      </c>
    </row>
    <row r="1266" spans="52:58" x14ac:dyDescent="0.25">
      <c r="AZ1266" t="s">
        <v>5193</v>
      </c>
      <c r="BA1266" t="s">
        <v>5020</v>
      </c>
      <c r="BB1266" t="s">
        <v>5013</v>
      </c>
      <c r="BC1266">
        <v>51774</v>
      </c>
      <c r="BD1266">
        <v>36241.800000000003</v>
      </c>
      <c r="BE1266">
        <v>15532.2</v>
      </c>
      <c r="BF1266">
        <v>3</v>
      </c>
    </row>
    <row r="1267" spans="52:58" x14ac:dyDescent="0.25">
      <c r="AZ1267" t="s">
        <v>5187</v>
      </c>
      <c r="BA1267" t="s">
        <v>5023</v>
      </c>
      <c r="BB1267" t="s">
        <v>5016</v>
      </c>
      <c r="BC1267">
        <v>68892</v>
      </c>
      <c r="BD1267">
        <v>48224.4</v>
      </c>
      <c r="BE1267">
        <v>20667.599999999999</v>
      </c>
      <c r="BF1267">
        <v>12</v>
      </c>
    </row>
    <row r="1268" spans="52:58" x14ac:dyDescent="0.25">
      <c r="AZ1268" t="s">
        <v>5189</v>
      </c>
      <c r="BA1268" t="s">
        <v>5020</v>
      </c>
      <c r="BB1268" t="s">
        <v>5016</v>
      </c>
      <c r="BC1268">
        <v>34230</v>
      </c>
      <c r="BD1268">
        <v>23961</v>
      </c>
      <c r="BE1268">
        <v>10269</v>
      </c>
      <c r="BF1268">
        <v>3</v>
      </c>
    </row>
    <row r="1269" spans="52:58" x14ac:dyDescent="0.25">
      <c r="AZ1269" t="s">
        <v>5194</v>
      </c>
      <c r="BA1269" t="s">
        <v>5023</v>
      </c>
      <c r="BB1269" t="s">
        <v>5015</v>
      </c>
      <c r="BC1269">
        <v>319330.8</v>
      </c>
      <c r="BD1269">
        <v>223531.56</v>
      </c>
      <c r="BE1269">
        <v>95799.24</v>
      </c>
      <c r="BF1269">
        <v>12</v>
      </c>
    </row>
    <row r="1270" spans="52:58" x14ac:dyDescent="0.25">
      <c r="AZ1270" t="s">
        <v>5187</v>
      </c>
      <c r="BA1270" t="s">
        <v>5022</v>
      </c>
      <c r="BB1270" t="s">
        <v>5016</v>
      </c>
      <c r="BC1270">
        <v>23499.81</v>
      </c>
      <c r="BD1270">
        <v>16449.866999999998</v>
      </c>
      <c r="BE1270">
        <v>7049.9430000000002</v>
      </c>
      <c r="BF1270">
        <v>1</v>
      </c>
    </row>
    <row r="1271" spans="52:58" x14ac:dyDescent="0.25">
      <c r="AZ1271" t="s">
        <v>5191</v>
      </c>
      <c r="BA1271" t="s">
        <v>5020</v>
      </c>
      <c r="BB1271" t="s">
        <v>5014</v>
      </c>
      <c r="BC1271">
        <v>47829.2</v>
      </c>
      <c r="BD1271">
        <v>33480.44</v>
      </c>
      <c r="BE1271">
        <v>14348.76</v>
      </c>
      <c r="BF1271">
        <v>5</v>
      </c>
    </row>
    <row r="1272" spans="52:58" x14ac:dyDescent="0.25">
      <c r="AZ1272" t="s">
        <v>5194</v>
      </c>
      <c r="BA1272" t="s">
        <v>5022</v>
      </c>
      <c r="BB1272" t="s">
        <v>5016</v>
      </c>
      <c r="BC1272">
        <v>41970.6</v>
      </c>
      <c r="BD1272">
        <v>29379.42</v>
      </c>
      <c r="BE1272">
        <v>12591.18</v>
      </c>
      <c r="BF1272">
        <v>3</v>
      </c>
    </row>
    <row r="1273" spans="52:58" x14ac:dyDescent="0.25">
      <c r="AZ1273" t="s">
        <v>5192</v>
      </c>
      <c r="BA1273" t="s">
        <v>5023</v>
      </c>
      <c r="BB1273" t="s">
        <v>5017</v>
      </c>
      <c r="BC1273">
        <v>118079.76</v>
      </c>
      <c r="BD1273">
        <v>82655.831999999995</v>
      </c>
      <c r="BE1273">
        <v>35423.928</v>
      </c>
      <c r="BF1273">
        <v>12</v>
      </c>
    </row>
    <row r="1274" spans="52:58" x14ac:dyDescent="0.25">
      <c r="AZ1274" t="s">
        <v>5191</v>
      </c>
      <c r="BA1274" t="s">
        <v>5019</v>
      </c>
      <c r="BB1274" t="s">
        <v>5015</v>
      </c>
      <c r="BC1274">
        <v>131432.56</v>
      </c>
      <c r="BD1274">
        <v>92002.792000000001</v>
      </c>
      <c r="BE1274">
        <v>39429.767999999996</v>
      </c>
      <c r="BF1274">
        <v>4</v>
      </c>
    </row>
    <row r="1275" spans="52:58" x14ac:dyDescent="0.25">
      <c r="AZ1275" t="s">
        <v>5188</v>
      </c>
      <c r="BA1275" t="s">
        <v>5020</v>
      </c>
      <c r="BB1275" t="s">
        <v>5017</v>
      </c>
      <c r="BC1275">
        <v>8786</v>
      </c>
      <c r="BD1275">
        <v>6150.2</v>
      </c>
      <c r="BE1275">
        <v>2635.8</v>
      </c>
      <c r="BF1275">
        <v>2</v>
      </c>
    </row>
    <row r="1276" spans="52:58" x14ac:dyDescent="0.25">
      <c r="AZ1276" t="s">
        <v>5194</v>
      </c>
      <c r="BA1276" t="s">
        <v>5026</v>
      </c>
      <c r="BB1276" t="s">
        <v>5017</v>
      </c>
      <c r="BC1276">
        <v>114385</v>
      </c>
      <c r="BD1276">
        <v>80069.5</v>
      </c>
      <c r="BE1276">
        <v>34315.5</v>
      </c>
      <c r="BF1276">
        <v>5</v>
      </c>
    </row>
    <row r="1277" spans="52:58" x14ac:dyDescent="0.25">
      <c r="AZ1277" t="s">
        <v>5192</v>
      </c>
      <c r="BA1277" t="s">
        <v>5025</v>
      </c>
      <c r="BB1277" t="s">
        <v>5017</v>
      </c>
      <c r="BC1277">
        <v>71456</v>
      </c>
      <c r="BD1277">
        <v>50019.199999999997</v>
      </c>
      <c r="BE1277">
        <v>21436.799999999999</v>
      </c>
      <c r="BF1277">
        <v>10</v>
      </c>
    </row>
    <row r="1278" spans="52:58" x14ac:dyDescent="0.25">
      <c r="AZ1278" t="s">
        <v>5194</v>
      </c>
      <c r="BA1278" t="s">
        <v>5022</v>
      </c>
      <c r="BB1278" t="s">
        <v>5017</v>
      </c>
      <c r="BC1278">
        <v>56201.52</v>
      </c>
      <c r="BD1278">
        <v>39341.063999999998</v>
      </c>
      <c r="BE1278">
        <v>16860.455999999998</v>
      </c>
      <c r="BF1278">
        <v>8</v>
      </c>
    </row>
    <row r="1279" spans="52:58" x14ac:dyDescent="0.25">
      <c r="AZ1279" t="s">
        <v>5191</v>
      </c>
      <c r="BA1279" t="s">
        <v>5020</v>
      </c>
      <c r="BB1279" t="s">
        <v>5017</v>
      </c>
      <c r="BC1279">
        <v>24105</v>
      </c>
      <c r="BD1279">
        <v>16873.5</v>
      </c>
      <c r="BE1279">
        <v>7231.5</v>
      </c>
      <c r="BF1279">
        <v>5</v>
      </c>
    </row>
    <row r="1280" spans="52:58" x14ac:dyDescent="0.25">
      <c r="AZ1280" t="s">
        <v>5192</v>
      </c>
      <c r="BA1280" t="s">
        <v>5022</v>
      </c>
      <c r="BB1280" t="s">
        <v>5015</v>
      </c>
      <c r="BC1280">
        <v>35154</v>
      </c>
      <c r="BD1280">
        <v>24607.8</v>
      </c>
      <c r="BE1280">
        <v>10546.2</v>
      </c>
      <c r="BF1280">
        <v>6</v>
      </c>
    </row>
    <row r="1281" spans="52:58" x14ac:dyDescent="0.25">
      <c r="AZ1281" t="s">
        <v>5189</v>
      </c>
      <c r="BA1281" t="s">
        <v>5026</v>
      </c>
      <c r="BB1281" t="s">
        <v>5014</v>
      </c>
      <c r="BC1281">
        <v>159145</v>
      </c>
      <c r="BD1281">
        <v>111401.5</v>
      </c>
      <c r="BE1281">
        <v>47743.5</v>
      </c>
      <c r="BF1281">
        <v>7</v>
      </c>
    </row>
    <row r="1282" spans="52:58" x14ac:dyDescent="0.25">
      <c r="AZ1282" t="s">
        <v>5189</v>
      </c>
      <c r="BA1282" t="s">
        <v>5025</v>
      </c>
      <c r="BB1282" t="s">
        <v>5014</v>
      </c>
      <c r="BC1282">
        <v>38373.449999999997</v>
      </c>
      <c r="BD1282">
        <v>26861.415000000001</v>
      </c>
      <c r="BE1282">
        <v>11512.035</v>
      </c>
      <c r="BF1282">
        <v>5</v>
      </c>
    </row>
    <row r="1283" spans="52:58" x14ac:dyDescent="0.25">
      <c r="AZ1283" t="s">
        <v>5185</v>
      </c>
      <c r="BA1283" t="s">
        <v>5026</v>
      </c>
      <c r="BB1283" t="s">
        <v>5014</v>
      </c>
      <c r="BC1283">
        <v>369420</v>
      </c>
      <c r="BD1283">
        <v>258594</v>
      </c>
      <c r="BE1283">
        <v>110826</v>
      </c>
      <c r="BF1283">
        <v>12</v>
      </c>
    </row>
    <row r="1284" spans="52:58" x14ac:dyDescent="0.25">
      <c r="AZ1284" t="s">
        <v>5190</v>
      </c>
      <c r="BA1284" t="s">
        <v>5022</v>
      </c>
      <c r="BB1284" t="s">
        <v>5014</v>
      </c>
      <c r="BC1284">
        <v>169441.2</v>
      </c>
      <c r="BD1284">
        <v>118608.84</v>
      </c>
      <c r="BE1284">
        <v>50832.36</v>
      </c>
      <c r="BF1284">
        <v>5</v>
      </c>
    </row>
    <row r="1285" spans="52:58" x14ac:dyDescent="0.25">
      <c r="AZ1285" t="s">
        <v>5184</v>
      </c>
      <c r="BA1285" t="s">
        <v>5024</v>
      </c>
      <c r="BB1285" t="s">
        <v>5016</v>
      </c>
      <c r="BC1285">
        <v>132911.28</v>
      </c>
      <c r="BD1285">
        <v>93037.895999999993</v>
      </c>
      <c r="BE1285">
        <v>39873.383999999998</v>
      </c>
      <c r="BF1285">
        <v>6</v>
      </c>
    </row>
    <row r="1286" spans="52:58" x14ac:dyDescent="0.25">
      <c r="AZ1286" t="s">
        <v>5190</v>
      </c>
      <c r="BA1286" t="s">
        <v>5024</v>
      </c>
      <c r="BB1286" t="s">
        <v>5016</v>
      </c>
      <c r="BC1286">
        <v>66568.98</v>
      </c>
      <c r="BD1286">
        <v>46598.286</v>
      </c>
      <c r="BE1286">
        <v>19970.694</v>
      </c>
      <c r="BF1286">
        <v>2</v>
      </c>
    </row>
    <row r="1287" spans="52:58" x14ac:dyDescent="0.25">
      <c r="AZ1287" t="s">
        <v>5188</v>
      </c>
      <c r="BA1287" t="s">
        <v>5026</v>
      </c>
      <c r="BB1287" t="s">
        <v>5017</v>
      </c>
      <c r="BC1287">
        <v>33900</v>
      </c>
      <c r="BD1287">
        <v>23730</v>
      </c>
      <c r="BE1287">
        <v>10170</v>
      </c>
      <c r="BF1287">
        <v>8</v>
      </c>
    </row>
    <row r="1288" spans="52:58" x14ac:dyDescent="0.25">
      <c r="AZ1288" t="s">
        <v>5183</v>
      </c>
      <c r="BA1288" t="s">
        <v>5024</v>
      </c>
      <c r="BB1288" t="s">
        <v>5017</v>
      </c>
      <c r="BC1288">
        <v>18372</v>
      </c>
      <c r="BD1288">
        <v>12860.4</v>
      </c>
      <c r="BE1288">
        <v>5511.6</v>
      </c>
      <c r="BF1288">
        <v>4</v>
      </c>
    </row>
    <row r="1289" spans="52:58" x14ac:dyDescent="0.25">
      <c r="AZ1289" t="s">
        <v>5193</v>
      </c>
      <c r="BA1289" t="s">
        <v>5021</v>
      </c>
      <c r="BB1289" t="s">
        <v>5014</v>
      </c>
      <c r="BC1289">
        <v>151635.04999999999</v>
      </c>
      <c r="BD1289">
        <v>106144.535</v>
      </c>
      <c r="BE1289">
        <v>45490.514999999999</v>
      </c>
      <c r="BF1289">
        <v>7</v>
      </c>
    </row>
    <row r="1290" spans="52:58" x14ac:dyDescent="0.25">
      <c r="AZ1290" t="s">
        <v>5185</v>
      </c>
      <c r="BA1290" t="s">
        <v>5025</v>
      </c>
      <c r="BB1290" t="s">
        <v>5014</v>
      </c>
      <c r="BC1290">
        <v>10938.61</v>
      </c>
      <c r="BD1290">
        <v>7657.027</v>
      </c>
      <c r="BE1290">
        <v>3281.5830000000001</v>
      </c>
      <c r="BF1290">
        <v>1</v>
      </c>
    </row>
    <row r="1291" spans="52:58" x14ac:dyDescent="0.25">
      <c r="AZ1291" t="s">
        <v>5186</v>
      </c>
      <c r="BA1291" t="s">
        <v>5019</v>
      </c>
      <c r="BB1291" t="s">
        <v>5014</v>
      </c>
      <c r="BC1291">
        <v>54024</v>
      </c>
      <c r="BD1291">
        <v>37816.800000000003</v>
      </c>
      <c r="BE1291">
        <v>16207.2</v>
      </c>
      <c r="BF1291">
        <v>3</v>
      </c>
    </row>
    <row r="1292" spans="52:58" x14ac:dyDescent="0.25">
      <c r="AZ1292" t="s">
        <v>5184</v>
      </c>
      <c r="BA1292" t="s">
        <v>5023</v>
      </c>
      <c r="BB1292" t="s">
        <v>5013</v>
      </c>
      <c r="BC1292">
        <v>219120</v>
      </c>
      <c r="BD1292">
        <v>153384</v>
      </c>
      <c r="BE1292">
        <v>65736</v>
      </c>
      <c r="BF1292">
        <v>8</v>
      </c>
    </row>
    <row r="1293" spans="52:58" x14ac:dyDescent="0.25">
      <c r="AZ1293" t="s">
        <v>5193</v>
      </c>
      <c r="BA1293" t="s">
        <v>5019</v>
      </c>
      <c r="BB1293" t="s">
        <v>5013</v>
      </c>
      <c r="BC1293">
        <v>38202.699999999997</v>
      </c>
      <c r="BD1293">
        <v>26741.89</v>
      </c>
      <c r="BE1293">
        <v>11460.81</v>
      </c>
      <c r="BF1293">
        <v>10</v>
      </c>
    </row>
    <row r="1294" spans="52:58" x14ac:dyDescent="0.25">
      <c r="AZ1294" t="s">
        <v>5193</v>
      </c>
      <c r="BA1294" t="s">
        <v>5021</v>
      </c>
      <c r="BB1294" t="s">
        <v>5014</v>
      </c>
      <c r="BC1294">
        <v>100086</v>
      </c>
      <c r="BD1294">
        <v>70060.2</v>
      </c>
      <c r="BE1294">
        <v>30025.8</v>
      </c>
      <c r="BF1294">
        <v>10</v>
      </c>
    </row>
    <row r="1295" spans="52:58" x14ac:dyDescent="0.25">
      <c r="AZ1295" t="s">
        <v>5190</v>
      </c>
      <c r="BA1295" t="s">
        <v>5025</v>
      </c>
      <c r="BB1295" t="s">
        <v>5015</v>
      </c>
      <c r="BC1295">
        <v>55405.35</v>
      </c>
      <c r="BD1295">
        <v>38783.745000000003</v>
      </c>
      <c r="BE1295">
        <v>16621.605</v>
      </c>
      <c r="BF1295">
        <v>9</v>
      </c>
    </row>
    <row r="1296" spans="52:58" x14ac:dyDescent="0.25">
      <c r="AZ1296" t="s">
        <v>5194</v>
      </c>
      <c r="BA1296" t="s">
        <v>5021</v>
      </c>
      <c r="BB1296" t="s">
        <v>5016</v>
      </c>
      <c r="BC1296">
        <v>31686.3</v>
      </c>
      <c r="BD1296">
        <v>22180.41</v>
      </c>
      <c r="BE1296">
        <v>9505.89</v>
      </c>
      <c r="BF1296">
        <v>3</v>
      </c>
    </row>
    <row r="1297" spans="52:58" x14ac:dyDescent="0.25">
      <c r="AZ1297" t="s">
        <v>5185</v>
      </c>
      <c r="BA1297" t="s">
        <v>5021</v>
      </c>
      <c r="BB1297" t="s">
        <v>5014</v>
      </c>
      <c r="BC1297">
        <v>223104</v>
      </c>
      <c r="BD1297">
        <v>156172.79999999999</v>
      </c>
      <c r="BE1297">
        <v>66931.199999999997</v>
      </c>
      <c r="BF1297">
        <v>8</v>
      </c>
    </row>
    <row r="1298" spans="52:58" x14ac:dyDescent="0.25">
      <c r="AZ1298" t="s">
        <v>5193</v>
      </c>
      <c r="BA1298" t="s">
        <v>5023</v>
      </c>
      <c r="BB1298" t="s">
        <v>5013</v>
      </c>
      <c r="BC1298">
        <v>56286</v>
      </c>
      <c r="BD1298">
        <v>39400.199999999997</v>
      </c>
      <c r="BE1298">
        <v>16885.8</v>
      </c>
      <c r="BF1298">
        <v>9</v>
      </c>
    </row>
    <row r="1299" spans="52:58" x14ac:dyDescent="0.25">
      <c r="AZ1299" t="s">
        <v>5187</v>
      </c>
      <c r="BA1299" t="s">
        <v>5021</v>
      </c>
      <c r="BB1299" t="s">
        <v>5016</v>
      </c>
      <c r="BC1299">
        <v>53701.2</v>
      </c>
      <c r="BD1299">
        <v>37590.839999999997</v>
      </c>
      <c r="BE1299">
        <v>16110.36</v>
      </c>
      <c r="BF1299">
        <v>6</v>
      </c>
    </row>
    <row r="1300" spans="52:58" x14ac:dyDescent="0.25">
      <c r="AZ1300" t="s">
        <v>5191</v>
      </c>
      <c r="BA1300" t="s">
        <v>5024</v>
      </c>
      <c r="BB1300" t="s">
        <v>5014</v>
      </c>
      <c r="BC1300">
        <v>42216.800000000003</v>
      </c>
      <c r="BD1300">
        <v>29551.759999999998</v>
      </c>
      <c r="BE1300">
        <v>12665.04</v>
      </c>
      <c r="BF1300">
        <v>8</v>
      </c>
    </row>
    <row r="1301" spans="52:58" x14ac:dyDescent="0.25">
      <c r="AZ1301" t="s">
        <v>5191</v>
      </c>
      <c r="BA1301" t="s">
        <v>5024</v>
      </c>
      <c r="BB1301" t="s">
        <v>5015</v>
      </c>
      <c r="BC1301">
        <v>89676</v>
      </c>
      <c r="BD1301">
        <v>62773.2</v>
      </c>
      <c r="BE1301">
        <v>26902.799999999999</v>
      </c>
      <c r="BF1301">
        <v>9</v>
      </c>
    </row>
    <row r="1302" spans="52:58" x14ac:dyDescent="0.25">
      <c r="AZ1302" t="s">
        <v>5192</v>
      </c>
      <c r="BA1302" t="s">
        <v>5020</v>
      </c>
      <c r="BB1302" t="s">
        <v>5017</v>
      </c>
      <c r="BC1302">
        <v>54683.12</v>
      </c>
      <c r="BD1302">
        <v>38278.184000000001</v>
      </c>
      <c r="BE1302">
        <v>16404.936000000002</v>
      </c>
      <c r="BF1302">
        <v>8</v>
      </c>
    </row>
    <row r="1303" spans="52:58" x14ac:dyDescent="0.25">
      <c r="AZ1303" t="s">
        <v>5185</v>
      </c>
      <c r="BA1303" t="s">
        <v>5024</v>
      </c>
      <c r="BB1303" t="s">
        <v>5017</v>
      </c>
      <c r="BC1303">
        <v>255492</v>
      </c>
      <c r="BD1303">
        <v>178844.4</v>
      </c>
      <c r="BE1303">
        <v>76647.600000000006</v>
      </c>
      <c r="BF1303">
        <v>9</v>
      </c>
    </row>
    <row r="1304" spans="52:58" x14ac:dyDescent="0.25">
      <c r="AZ1304" t="s">
        <v>5183</v>
      </c>
      <c r="BA1304" t="s">
        <v>5026</v>
      </c>
      <c r="BB1304" t="s">
        <v>5017</v>
      </c>
      <c r="BC1304">
        <v>13282</v>
      </c>
      <c r="BD1304">
        <v>9297.4</v>
      </c>
      <c r="BE1304">
        <v>3984.6</v>
      </c>
      <c r="BF1304">
        <v>2</v>
      </c>
    </row>
    <row r="1305" spans="52:58" x14ac:dyDescent="0.25">
      <c r="AZ1305" t="s">
        <v>5183</v>
      </c>
      <c r="BA1305" t="s">
        <v>5025</v>
      </c>
      <c r="BB1305" t="s">
        <v>5015</v>
      </c>
      <c r="BC1305">
        <v>49686.52</v>
      </c>
      <c r="BD1305">
        <v>34780.563999999998</v>
      </c>
      <c r="BE1305">
        <v>14905.956</v>
      </c>
      <c r="BF1305">
        <v>2</v>
      </c>
    </row>
    <row r="1306" spans="52:58" x14ac:dyDescent="0.25">
      <c r="AZ1306" t="s">
        <v>5190</v>
      </c>
      <c r="BA1306" t="s">
        <v>5019</v>
      </c>
      <c r="BB1306" t="s">
        <v>5015</v>
      </c>
      <c r="BC1306">
        <v>66707.100000000006</v>
      </c>
      <c r="BD1306">
        <v>46694.97</v>
      </c>
      <c r="BE1306">
        <v>20012.13</v>
      </c>
      <c r="BF1306">
        <v>3</v>
      </c>
    </row>
    <row r="1307" spans="52:58" x14ac:dyDescent="0.25">
      <c r="AZ1307" t="s">
        <v>5184</v>
      </c>
      <c r="BA1307" t="s">
        <v>5025</v>
      </c>
      <c r="BB1307" t="s">
        <v>5015</v>
      </c>
      <c r="BC1307">
        <v>44750</v>
      </c>
      <c r="BD1307">
        <v>31325</v>
      </c>
      <c r="BE1307">
        <v>13425</v>
      </c>
      <c r="BF1307">
        <v>10</v>
      </c>
    </row>
    <row r="1308" spans="52:58" x14ac:dyDescent="0.25">
      <c r="AZ1308" t="s">
        <v>5183</v>
      </c>
      <c r="BA1308" t="s">
        <v>5021</v>
      </c>
      <c r="BB1308" t="s">
        <v>5014</v>
      </c>
      <c r="BC1308">
        <v>134709.48000000001</v>
      </c>
      <c r="BD1308">
        <v>94296.635999999999</v>
      </c>
      <c r="BE1308">
        <v>40412.843999999997</v>
      </c>
      <c r="BF1308">
        <v>9</v>
      </c>
    </row>
    <row r="1309" spans="52:58" x14ac:dyDescent="0.25">
      <c r="AZ1309" t="s">
        <v>5183</v>
      </c>
      <c r="BA1309" t="s">
        <v>5020</v>
      </c>
      <c r="BB1309" t="s">
        <v>5014</v>
      </c>
      <c r="BC1309">
        <v>51479.75</v>
      </c>
      <c r="BD1309">
        <v>36035.824999999997</v>
      </c>
      <c r="BE1309">
        <v>15443.924999999999</v>
      </c>
      <c r="BF1309">
        <v>5</v>
      </c>
    </row>
    <row r="1310" spans="52:58" x14ac:dyDescent="0.25">
      <c r="AZ1310" t="s">
        <v>5183</v>
      </c>
      <c r="BA1310" t="s">
        <v>5025</v>
      </c>
      <c r="BB1310" t="s">
        <v>5016</v>
      </c>
      <c r="BC1310">
        <v>250203.6</v>
      </c>
      <c r="BD1310">
        <v>175142.52</v>
      </c>
      <c r="BE1310">
        <v>75061.08</v>
      </c>
      <c r="BF1310">
        <v>10</v>
      </c>
    </row>
    <row r="1311" spans="52:58" x14ac:dyDescent="0.25">
      <c r="AZ1311" t="s">
        <v>5193</v>
      </c>
      <c r="BA1311" t="s">
        <v>5021</v>
      </c>
      <c r="BB1311" t="s">
        <v>5016</v>
      </c>
      <c r="BC1311">
        <v>118965.92</v>
      </c>
      <c r="BD1311">
        <v>83276.144</v>
      </c>
      <c r="BE1311">
        <v>35689.775999999998</v>
      </c>
      <c r="BF1311">
        <v>8</v>
      </c>
    </row>
    <row r="1312" spans="52:58" x14ac:dyDescent="0.25">
      <c r="AZ1312" t="s">
        <v>5187</v>
      </c>
      <c r="BA1312" t="s">
        <v>5026</v>
      </c>
      <c r="BB1312" t="s">
        <v>5016</v>
      </c>
      <c r="BC1312">
        <v>27845.4</v>
      </c>
      <c r="BD1312">
        <v>19491.78</v>
      </c>
      <c r="BE1312">
        <v>8353.6200000000008</v>
      </c>
      <c r="BF1312">
        <v>2</v>
      </c>
    </row>
    <row r="1313" spans="52:58" x14ac:dyDescent="0.25">
      <c r="AZ1313" t="s">
        <v>5186</v>
      </c>
      <c r="BA1313" t="s">
        <v>5025</v>
      </c>
      <c r="BB1313" t="s">
        <v>5017</v>
      </c>
      <c r="BC1313">
        <v>15831.72</v>
      </c>
      <c r="BD1313">
        <v>11082.204</v>
      </c>
      <c r="BE1313">
        <v>4749.5159999999996</v>
      </c>
      <c r="BF1313">
        <v>9</v>
      </c>
    </row>
    <row r="1314" spans="52:58" x14ac:dyDescent="0.25">
      <c r="AZ1314" t="s">
        <v>5190</v>
      </c>
      <c r="BA1314" t="s">
        <v>5019</v>
      </c>
      <c r="BB1314" t="s">
        <v>5017</v>
      </c>
      <c r="BC1314">
        <v>238966</v>
      </c>
      <c r="BD1314">
        <v>167276.20000000001</v>
      </c>
      <c r="BE1314">
        <v>71689.8</v>
      </c>
      <c r="BF1314">
        <v>7</v>
      </c>
    </row>
    <row r="1315" spans="52:58" x14ac:dyDescent="0.25">
      <c r="AZ1315" t="s">
        <v>5185</v>
      </c>
      <c r="BA1315" t="s">
        <v>5025</v>
      </c>
      <c r="BB1315" t="s">
        <v>5017</v>
      </c>
      <c r="BC1315">
        <v>73340.639999999999</v>
      </c>
      <c r="BD1315">
        <v>51338.447999999997</v>
      </c>
      <c r="BE1315">
        <v>22002.191999999999</v>
      </c>
      <c r="BF1315">
        <v>4</v>
      </c>
    </row>
    <row r="1316" spans="52:58" x14ac:dyDescent="0.25">
      <c r="AZ1316" t="s">
        <v>5191</v>
      </c>
      <c r="BA1316" t="s">
        <v>5021</v>
      </c>
      <c r="BB1316" t="s">
        <v>5013</v>
      </c>
      <c r="BC1316">
        <v>48147</v>
      </c>
      <c r="BD1316">
        <v>33702.9</v>
      </c>
      <c r="BE1316">
        <v>14444.1</v>
      </c>
      <c r="BF1316">
        <v>3</v>
      </c>
    </row>
    <row r="1317" spans="52:58" x14ac:dyDescent="0.25">
      <c r="AZ1317" t="s">
        <v>5191</v>
      </c>
      <c r="BA1317" t="s">
        <v>5026</v>
      </c>
      <c r="BB1317" t="s">
        <v>5016</v>
      </c>
      <c r="BC1317">
        <v>310725</v>
      </c>
      <c r="BD1317">
        <v>217507.5</v>
      </c>
      <c r="BE1317">
        <v>93217.5</v>
      </c>
      <c r="BF1317">
        <v>9</v>
      </c>
    </row>
    <row r="1318" spans="52:58" x14ac:dyDescent="0.25">
      <c r="AZ1318" t="s">
        <v>5188</v>
      </c>
      <c r="BA1318" t="s">
        <v>5026</v>
      </c>
      <c r="BB1318" t="s">
        <v>5014</v>
      </c>
      <c r="BC1318">
        <v>86906.4</v>
      </c>
      <c r="BD1318">
        <v>60834.48</v>
      </c>
      <c r="BE1318">
        <v>26071.919999999998</v>
      </c>
      <c r="BF1318">
        <v>7</v>
      </c>
    </row>
    <row r="1319" spans="52:58" x14ac:dyDescent="0.25">
      <c r="AZ1319" t="s">
        <v>5190</v>
      </c>
      <c r="BA1319" t="s">
        <v>5024</v>
      </c>
      <c r="BB1319" t="s">
        <v>5014</v>
      </c>
      <c r="BC1319">
        <v>86320.8</v>
      </c>
      <c r="BD1319">
        <v>60424.56</v>
      </c>
      <c r="BE1319">
        <v>25896.240000000002</v>
      </c>
      <c r="BF1319">
        <v>10</v>
      </c>
    </row>
    <row r="1320" spans="52:58" x14ac:dyDescent="0.25">
      <c r="AZ1320" t="s">
        <v>5184</v>
      </c>
      <c r="BA1320" t="s">
        <v>5021</v>
      </c>
      <c r="BB1320" t="s">
        <v>5013</v>
      </c>
      <c r="BC1320">
        <v>199067.4</v>
      </c>
      <c r="BD1320">
        <v>139347.18</v>
      </c>
      <c r="BE1320">
        <v>59720.22</v>
      </c>
      <c r="BF1320">
        <v>12</v>
      </c>
    </row>
    <row r="1321" spans="52:58" x14ac:dyDescent="0.25">
      <c r="AZ1321" t="s">
        <v>5186</v>
      </c>
      <c r="BA1321" t="s">
        <v>5023</v>
      </c>
      <c r="BB1321" t="s">
        <v>5013</v>
      </c>
      <c r="BC1321">
        <v>40082.400000000001</v>
      </c>
      <c r="BD1321">
        <v>28057.68</v>
      </c>
      <c r="BE1321">
        <v>12024.72</v>
      </c>
      <c r="BF1321">
        <v>12</v>
      </c>
    </row>
    <row r="1322" spans="52:58" x14ac:dyDescent="0.25">
      <c r="AZ1322" t="s">
        <v>5192</v>
      </c>
      <c r="BA1322" t="s">
        <v>5022</v>
      </c>
      <c r="BB1322" t="s">
        <v>5013</v>
      </c>
      <c r="BC1322">
        <v>128712</v>
      </c>
      <c r="BD1322">
        <v>90098.4</v>
      </c>
      <c r="BE1322">
        <v>38613.599999999999</v>
      </c>
      <c r="BF1322">
        <v>8</v>
      </c>
    </row>
    <row r="1323" spans="52:58" x14ac:dyDescent="0.25">
      <c r="AZ1323" t="s">
        <v>5187</v>
      </c>
      <c r="BA1323" t="s">
        <v>5025</v>
      </c>
      <c r="BB1323" t="s">
        <v>5013</v>
      </c>
      <c r="BC1323">
        <v>114096</v>
      </c>
      <c r="BD1323">
        <v>79867.199999999997</v>
      </c>
      <c r="BE1323">
        <v>34228.800000000003</v>
      </c>
      <c r="BF1323">
        <v>8</v>
      </c>
    </row>
    <row r="1324" spans="52:58" x14ac:dyDescent="0.25">
      <c r="AZ1324" t="s">
        <v>5189</v>
      </c>
      <c r="BA1324" t="s">
        <v>5021</v>
      </c>
      <c r="BB1324" t="s">
        <v>5015</v>
      </c>
      <c r="BC1324">
        <v>131334.84</v>
      </c>
      <c r="BD1324">
        <v>91934.388000000006</v>
      </c>
      <c r="BE1324">
        <v>39400.451999999997</v>
      </c>
      <c r="BF1324">
        <v>6</v>
      </c>
    </row>
    <row r="1325" spans="52:58" x14ac:dyDescent="0.25">
      <c r="AZ1325" t="s">
        <v>5186</v>
      </c>
      <c r="BA1325" t="s">
        <v>5022</v>
      </c>
      <c r="BB1325" t="s">
        <v>5017</v>
      </c>
      <c r="BC1325">
        <v>52920</v>
      </c>
      <c r="BD1325">
        <v>37044</v>
      </c>
      <c r="BE1325">
        <v>15876</v>
      </c>
      <c r="BF1325">
        <v>3</v>
      </c>
    </row>
    <row r="1326" spans="52:58" x14ac:dyDescent="0.25">
      <c r="AZ1326" t="s">
        <v>5187</v>
      </c>
      <c r="BA1326" t="s">
        <v>5024</v>
      </c>
      <c r="BB1326" t="s">
        <v>5015</v>
      </c>
      <c r="BC1326">
        <v>108262</v>
      </c>
      <c r="BD1326">
        <v>75783.399999999994</v>
      </c>
      <c r="BE1326">
        <v>32478.6</v>
      </c>
      <c r="BF1326">
        <v>11</v>
      </c>
    </row>
    <row r="1327" spans="52:58" x14ac:dyDescent="0.25">
      <c r="AZ1327" t="s">
        <v>5190</v>
      </c>
      <c r="BA1327" t="s">
        <v>5019</v>
      </c>
      <c r="BB1327" t="s">
        <v>5017</v>
      </c>
      <c r="BC1327">
        <v>18507.04</v>
      </c>
      <c r="BD1327">
        <v>12954.928</v>
      </c>
      <c r="BE1327">
        <v>5552.1120000000001</v>
      </c>
      <c r="BF1327">
        <v>8</v>
      </c>
    </row>
    <row r="1328" spans="52:58" x14ac:dyDescent="0.25">
      <c r="AZ1328" t="s">
        <v>5184</v>
      </c>
      <c r="BA1328" t="s">
        <v>5024</v>
      </c>
      <c r="BB1328" t="s">
        <v>5015</v>
      </c>
      <c r="BC1328">
        <v>27156.48</v>
      </c>
      <c r="BD1328">
        <v>19009.536</v>
      </c>
      <c r="BE1328">
        <v>8146.9440000000004</v>
      </c>
      <c r="BF1328">
        <v>1</v>
      </c>
    </row>
    <row r="1329" spans="52:58" x14ac:dyDescent="0.25">
      <c r="AZ1329" t="s">
        <v>5185</v>
      </c>
      <c r="BA1329" t="s">
        <v>5026</v>
      </c>
      <c r="BB1329" t="s">
        <v>5016</v>
      </c>
      <c r="BC1329">
        <v>75990.240000000005</v>
      </c>
      <c r="BD1329">
        <v>53193.167999999998</v>
      </c>
      <c r="BE1329">
        <v>22797.072</v>
      </c>
      <c r="BF1329">
        <v>6</v>
      </c>
    </row>
    <row r="1330" spans="52:58" x14ac:dyDescent="0.25">
      <c r="AZ1330" t="s">
        <v>5188</v>
      </c>
      <c r="BA1330" t="s">
        <v>5025</v>
      </c>
      <c r="BB1330" t="s">
        <v>5017</v>
      </c>
      <c r="BC1330">
        <v>74479.75</v>
      </c>
      <c r="BD1330">
        <v>52135.824999999997</v>
      </c>
      <c r="BE1330">
        <v>22343.924999999999</v>
      </c>
      <c r="BF1330">
        <v>5</v>
      </c>
    </row>
    <row r="1331" spans="52:58" x14ac:dyDescent="0.25">
      <c r="AZ1331" t="s">
        <v>5186</v>
      </c>
      <c r="BA1331" t="s">
        <v>5021</v>
      </c>
      <c r="BB1331" t="s">
        <v>5016</v>
      </c>
      <c r="BC1331">
        <v>148756.16</v>
      </c>
      <c r="BD1331">
        <v>104129.31200000001</v>
      </c>
      <c r="BE1331">
        <v>44626.847999999998</v>
      </c>
      <c r="BF1331">
        <v>7</v>
      </c>
    </row>
    <row r="1332" spans="52:58" x14ac:dyDescent="0.25">
      <c r="AZ1332" t="s">
        <v>5185</v>
      </c>
      <c r="BA1332" t="s">
        <v>5021</v>
      </c>
      <c r="BB1332" t="s">
        <v>5017</v>
      </c>
      <c r="BC1332">
        <v>198622.2</v>
      </c>
      <c r="BD1332">
        <v>139035.54</v>
      </c>
      <c r="BE1332">
        <v>59586.66</v>
      </c>
      <c r="BF1332">
        <v>5</v>
      </c>
    </row>
    <row r="1333" spans="52:58" x14ac:dyDescent="0.25">
      <c r="AZ1333" t="s">
        <v>5193</v>
      </c>
      <c r="BA1333" t="s">
        <v>5022</v>
      </c>
      <c r="BB1333" t="s">
        <v>5017</v>
      </c>
      <c r="BC1333">
        <v>16696.62</v>
      </c>
      <c r="BD1333">
        <v>11687.634</v>
      </c>
      <c r="BE1333">
        <v>5008.9859999999999</v>
      </c>
      <c r="BF1333">
        <v>1</v>
      </c>
    </row>
    <row r="1334" spans="52:58" x14ac:dyDescent="0.25">
      <c r="AZ1334" t="s">
        <v>5187</v>
      </c>
      <c r="BA1334" t="s">
        <v>5023</v>
      </c>
      <c r="BB1334" t="s">
        <v>5017</v>
      </c>
      <c r="BC1334">
        <v>46840</v>
      </c>
      <c r="BD1334">
        <v>32788</v>
      </c>
      <c r="BE1334">
        <v>14052</v>
      </c>
      <c r="BF1334">
        <v>10</v>
      </c>
    </row>
    <row r="1335" spans="52:58" x14ac:dyDescent="0.25">
      <c r="AZ1335" t="s">
        <v>5189</v>
      </c>
      <c r="BA1335" t="s">
        <v>5022</v>
      </c>
      <c r="BB1335" t="s">
        <v>5017</v>
      </c>
      <c r="BC1335">
        <v>92542.24</v>
      </c>
      <c r="BD1335">
        <v>64779.567999999999</v>
      </c>
      <c r="BE1335">
        <v>27762.671999999999</v>
      </c>
      <c r="BF1335">
        <v>7</v>
      </c>
    </row>
    <row r="1336" spans="52:58" x14ac:dyDescent="0.25">
      <c r="AZ1336" t="s">
        <v>5188</v>
      </c>
      <c r="BA1336" t="s">
        <v>5021</v>
      </c>
      <c r="BB1336" t="s">
        <v>5014</v>
      </c>
      <c r="BC1336">
        <v>397116</v>
      </c>
      <c r="BD1336">
        <v>277981.2</v>
      </c>
      <c r="BE1336">
        <v>119134.8</v>
      </c>
      <c r="BF1336">
        <v>12</v>
      </c>
    </row>
    <row r="1337" spans="52:58" x14ac:dyDescent="0.25">
      <c r="AZ1337" t="s">
        <v>5188</v>
      </c>
      <c r="BA1337" t="s">
        <v>5021</v>
      </c>
      <c r="BB1337" t="s">
        <v>5015</v>
      </c>
      <c r="BC1337">
        <v>147740</v>
      </c>
      <c r="BD1337">
        <v>103418</v>
      </c>
      <c r="BE1337">
        <v>44322</v>
      </c>
      <c r="BF1337">
        <v>5</v>
      </c>
    </row>
    <row r="1338" spans="52:58" x14ac:dyDescent="0.25">
      <c r="AZ1338" t="s">
        <v>5192</v>
      </c>
      <c r="BA1338" t="s">
        <v>5020</v>
      </c>
      <c r="BB1338" t="s">
        <v>5016</v>
      </c>
      <c r="BC1338">
        <v>55672</v>
      </c>
      <c r="BD1338">
        <v>38970.400000000001</v>
      </c>
      <c r="BE1338">
        <v>16701.599999999999</v>
      </c>
      <c r="BF1338">
        <v>2</v>
      </c>
    </row>
    <row r="1339" spans="52:58" x14ac:dyDescent="0.25">
      <c r="AZ1339" t="s">
        <v>5192</v>
      </c>
      <c r="BA1339" t="s">
        <v>5019</v>
      </c>
      <c r="BB1339" t="s">
        <v>5016</v>
      </c>
      <c r="BC1339">
        <v>46132.800000000003</v>
      </c>
      <c r="BD1339">
        <v>32292.959999999999</v>
      </c>
      <c r="BE1339">
        <v>13839.84</v>
      </c>
      <c r="BF1339">
        <v>2</v>
      </c>
    </row>
    <row r="1340" spans="52:58" x14ac:dyDescent="0.25">
      <c r="AZ1340" t="s">
        <v>5185</v>
      </c>
      <c r="BA1340" t="s">
        <v>5025</v>
      </c>
      <c r="BB1340" t="s">
        <v>5016</v>
      </c>
      <c r="BC1340">
        <v>36545.519999999997</v>
      </c>
      <c r="BD1340">
        <v>25581.864000000001</v>
      </c>
      <c r="BE1340">
        <v>10963.656000000001</v>
      </c>
      <c r="BF1340">
        <v>1</v>
      </c>
    </row>
    <row r="1341" spans="52:58" x14ac:dyDescent="0.25">
      <c r="AZ1341" t="s">
        <v>5186</v>
      </c>
      <c r="BA1341" t="s">
        <v>5020</v>
      </c>
      <c r="BB1341" t="s">
        <v>5015</v>
      </c>
      <c r="BC1341">
        <v>134943.6</v>
      </c>
      <c r="BD1341">
        <v>94460.52</v>
      </c>
      <c r="BE1341">
        <v>40483.08</v>
      </c>
      <c r="BF1341">
        <v>4</v>
      </c>
    </row>
    <row r="1342" spans="52:58" x14ac:dyDescent="0.25">
      <c r="AZ1342" t="s">
        <v>5187</v>
      </c>
      <c r="BA1342" t="s">
        <v>5022</v>
      </c>
      <c r="BB1342" t="s">
        <v>5017</v>
      </c>
      <c r="BC1342">
        <v>70269.119999999995</v>
      </c>
      <c r="BD1342">
        <v>49188.383999999998</v>
      </c>
      <c r="BE1342">
        <v>21080.736000000001</v>
      </c>
      <c r="BF1342">
        <v>3</v>
      </c>
    </row>
    <row r="1343" spans="52:58" x14ac:dyDescent="0.25">
      <c r="AZ1343" t="s">
        <v>5191</v>
      </c>
      <c r="BA1343" t="s">
        <v>5019</v>
      </c>
      <c r="BB1343" t="s">
        <v>5013</v>
      </c>
      <c r="BC1343">
        <v>123843.5</v>
      </c>
      <c r="BD1343">
        <v>86690.45</v>
      </c>
      <c r="BE1343">
        <v>37153.050000000003</v>
      </c>
      <c r="BF1343">
        <v>11</v>
      </c>
    </row>
    <row r="1344" spans="52:58" x14ac:dyDescent="0.25">
      <c r="AZ1344" t="s">
        <v>5188</v>
      </c>
      <c r="BA1344" t="s">
        <v>5019</v>
      </c>
      <c r="BB1344" t="s">
        <v>5016</v>
      </c>
      <c r="BC1344">
        <v>69080.039999999994</v>
      </c>
      <c r="BD1344">
        <v>48356.027999999998</v>
      </c>
      <c r="BE1344">
        <v>20724.011999999999</v>
      </c>
      <c r="BF1344">
        <v>4</v>
      </c>
    </row>
    <row r="1345" spans="52:58" x14ac:dyDescent="0.25">
      <c r="AZ1345" t="s">
        <v>5184</v>
      </c>
      <c r="BA1345" t="s">
        <v>5023</v>
      </c>
      <c r="BB1345" t="s">
        <v>5015</v>
      </c>
      <c r="BC1345">
        <v>89088</v>
      </c>
      <c r="BD1345">
        <v>62361.599999999999</v>
      </c>
      <c r="BE1345">
        <v>26726.400000000001</v>
      </c>
      <c r="BF1345">
        <v>8</v>
      </c>
    </row>
    <row r="1346" spans="52:58" x14ac:dyDescent="0.25">
      <c r="AZ1346" t="s">
        <v>5190</v>
      </c>
      <c r="BA1346" t="s">
        <v>5021</v>
      </c>
      <c r="BB1346" t="s">
        <v>5016</v>
      </c>
      <c r="BC1346">
        <v>216797.49</v>
      </c>
      <c r="BD1346">
        <v>151758.24299999999</v>
      </c>
      <c r="BE1346">
        <v>65039.247000000003</v>
      </c>
      <c r="BF1346">
        <v>9</v>
      </c>
    </row>
    <row r="1347" spans="52:58" x14ac:dyDescent="0.25">
      <c r="AZ1347" t="s">
        <v>5191</v>
      </c>
      <c r="BA1347" t="s">
        <v>5024</v>
      </c>
      <c r="BB1347" t="s">
        <v>5017</v>
      </c>
      <c r="BC1347">
        <v>18425.400000000001</v>
      </c>
      <c r="BD1347">
        <v>12897.78</v>
      </c>
      <c r="BE1347">
        <v>5527.62</v>
      </c>
      <c r="BF1347">
        <v>4</v>
      </c>
    </row>
    <row r="1348" spans="52:58" x14ac:dyDescent="0.25">
      <c r="AZ1348" t="s">
        <v>5189</v>
      </c>
      <c r="BA1348" t="s">
        <v>5020</v>
      </c>
      <c r="BB1348" t="s">
        <v>5014</v>
      </c>
      <c r="BC1348">
        <v>105114</v>
      </c>
      <c r="BD1348">
        <v>73579.8</v>
      </c>
      <c r="BE1348">
        <v>31534.2</v>
      </c>
      <c r="BF1348">
        <v>6</v>
      </c>
    </row>
    <row r="1349" spans="52:58" x14ac:dyDescent="0.25">
      <c r="AZ1349" t="s">
        <v>5189</v>
      </c>
      <c r="BA1349" t="s">
        <v>5020</v>
      </c>
      <c r="BB1349" t="s">
        <v>5015</v>
      </c>
      <c r="BC1349">
        <v>288070.40000000002</v>
      </c>
      <c r="BD1349">
        <v>201649.28</v>
      </c>
      <c r="BE1349">
        <v>86421.119999999995</v>
      </c>
      <c r="BF1349">
        <v>8</v>
      </c>
    </row>
    <row r="1350" spans="52:58" x14ac:dyDescent="0.25">
      <c r="AZ1350" t="s">
        <v>5192</v>
      </c>
      <c r="BA1350" t="s">
        <v>5021</v>
      </c>
      <c r="BB1350" t="s">
        <v>5016</v>
      </c>
      <c r="BC1350">
        <v>18789.64</v>
      </c>
      <c r="BD1350">
        <v>13152.748</v>
      </c>
      <c r="BE1350">
        <v>5636.8919999999998</v>
      </c>
      <c r="BF1350">
        <v>4</v>
      </c>
    </row>
    <row r="1351" spans="52:58" x14ac:dyDescent="0.25">
      <c r="AZ1351" t="s">
        <v>5190</v>
      </c>
      <c r="BA1351" t="s">
        <v>5023</v>
      </c>
      <c r="BB1351" t="s">
        <v>5016</v>
      </c>
      <c r="BC1351">
        <v>157388</v>
      </c>
      <c r="BD1351">
        <v>110171.6</v>
      </c>
      <c r="BE1351">
        <v>47216.4</v>
      </c>
      <c r="BF1351">
        <v>7</v>
      </c>
    </row>
    <row r="1352" spans="52:58" x14ac:dyDescent="0.25">
      <c r="AZ1352" t="s">
        <v>5192</v>
      </c>
      <c r="BA1352" t="s">
        <v>5025</v>
      </c>
      <c r="BB1352" t="s">
        <v>5016</v>
      </c>
      <c r="BC1352">
        <v>46988.55</v>
      </c>
      <c r="BD1352">
        <v>32891.985000000001</v>
      </c>
      <c r="BE1352">
        <v>14096.565000000001</v>
      </c>
      <c r="BF1352">
        <v>7</v>
      </c>
    </row>
    <row r="1353" spans="52:58" x14ac:dyDescent="0.25">
      <c r="AZ1353" t="s">
        <v>5185</v>
      </c>
      <c r="BA1353" t="s">
        <v>5023</v>
      </c>
      <c r="BB1353" t="s">
        <v>5013</v>
      </c>
      <c r="BC1353">
        <v>253077.12</v>
      </c>
      <c r="BD1353">
        <v>177153.984</v>
      </c>
      <c r="BE1353">
        <v>75923.135999999999</v>
      </c>
      <c r="BF1353">
        <v>9</v>
      </c>
    </row>
    <row r="1354" spans="52:58" x14ac:dyDescent="0.25">
      <c r="AZ1354" t="s">
        <v>5184</v>
      </c>
      <c r="BA1354" t="s">
        <v>5025</v>
      </c>
      <c r="BB1354" t="s">
        <v>5016</v>
      </c>
      <c r="BC1354">
        <v>51915.360000000001</v>
      </c>
      <c r="BD1354">
        <v>36340.752</v>
      </c>
      <c r="BE1354">
        <v>15574.608</v>
      </c>
      <c r="BF1354">
        <v>3</v>
      </c>
    </row>
    <row r="1355" spans="52:58" x14ac:dyDescent="0.25">
      <c r="AZ1355" t="s">
        <v>5187</v>
      </c>
      <c r="BA1355" t="s">
        <v>5023</v>
      </c>
      <c r="BB1355" t="s">
        <v>5015</v>
      </c>
      <c r="BC1355">
        <v>312697</v>
      </c>
      <c r="BD1355">
        <v>218887.9</v>
      </c>
      <c r="BE1355">
        <v>93809.1</v>
      </c>
      <c r="BF1355">
        <v>11</v>
      </c>
    </row>
    <row r="1356" spans="52:58" x14ac:dyDescent="0.25">
      <c r="AZ1356" t="s">
        <v>5194</v>
      </c>
      <c r="BA1356" t="s">
        <v>5020</v>
      </c>
      <c r="BB1356" t="s">
        <v>5015</v>
      </c>
      <c r="BC1356">
        <v>74179.08</v>
      </c>
      <c r="BD1356">
        <v>51925.356</v>
      </c>
      <c r="BE1356">
        <v>22253.723999999998</v>
      </c>
      <c r="BF1356">
        <v>4</v>
      </c>
    </row>
    <row r="1357" spans="52:58" x14ac:dyDescent="0.25">
      <c r="AZ1357" t="s">
        <v>5191</v>
      </c>
      <c r="BA1357" t="s">
        <v>5026</v>
      </c>
      <c r="BB1357" t="s">
        <v>5016</v>
      </c>
      <c r="BC1357">
        <v>70866.100000000006</v>
      </c>
      <c r="BD1357">
        <v>49606.27</v>
      </c>
      <c r="BE1357">
        <v>21259.83</v>
      </c>
      <c r="BF1357">
        <v>10</v>
      </c>
    </row>
    <row r="1358" spans="52:58" x14ac:dyDescent="0.25">
      <c r="AZ1358" t="s">
        <v>5193</v>
      </c>
      <c r="BA1358" t="s">
        <v>5020</v>
      </c>
      <c r="BB1358" t="s">
        <v>5017</v>
      </c>
      <c r="BC1358">
        <v>379124.04</v>
      </c>
      <c r="BD1358">
        <v>265386.82799999998</v>
      </c>
      <c r="BE1358">
        <v>113737.212</v>
      </c>
      <c r="BF1358">
        <v>12</v>
      </c>
    </row>
    <row r="1359" spans="52:58" x14ac:dyDescent="0.25">
      <c r="AZ1359" t="s">
        <v>5187</v>
      </c>
      <c r="BA1359" t="s">
        <v>5022</v>
      </c>
      <c r="BB1359" t="s">
        <v>5013</v>
      </c>
      <c r="BC1359">
        <v>25707</v>
      </c>
      <c r="BD1359">
        <v>17994.900000000001</v>
      </c>
      <c r="BE1359">
        <v>7712.1</v>
      </c>
      <c r="BF1359">
        <v>1</v>
      </c>
    </row>
    <row r="1360" spans="52:58" x14ac:dyDescent="0.25">
      <c r="AZ1360" t="s">
        <v>5194</v>
      </c>
      <c r="BA1360" t="s">
        <v>5024</v>
      </c>
      <c r="BB1360" t="s">
        <v>5013</v>
      </c>
      <c r="BC1360">
        <v>53415.8</v>
      </c>
      <c r="BD1360">
        <v>37391.06</v>
      </c>
      <c r="BE1360">
        <v>16024.74</v>
      </c>
      <c r="BF1360">
        <v>5</v>
      </c>
    </row>
    <row r="1361" spans="52:58" x14ac:dyDescent="0.25">
      <c r="AZ1361" t="s">
        <v>5184</v>
      </c>
      <c r="BA1361" t="s">
        <v>5023</v>
      </c>
      <c r="BB1361" t="s">
        <v>5014</v>
      </c>
      <c r="BC1361">
        <v>164345.57999999999</v>
      </c>
      <c r="BD1361">
        <v>115041.906</v>
      </c>
      <c r="BE1361">
        <v>49303.673999999999</v>
      </c>
      <c r="BF1361">
        <v>9</v>
      </c>
    </row>
    <row r="1362" spans="52:58" x14ac:dyDescent="0.25">
      <c r="AZ1362" t="s">
        <v>5189</v>
      </c>
      <c r="BA1362" t="s">
        <v>5026</v>
      </c>
      <c r="BB1362" t="s">
        <v>5017</v>
      </c>
      <c r="BC1362">
        <v>167772.66</v>
      </c>
      <c r="BD1362">
        <v>117440.86199999999</v>
      </c>
      <c r="BE1362">
        <v>50331.798000000003</v>
      </c>
      <c r="BF1362">
        <v>11</v>
      </c>
    </row>
    <row r="1363" spans="52:58" x14ac:dyDescent="0.25">
      <c r="AZ1363" t="s">
        <v>5184</v>
      </c>
      <c r="BA1363" t="s">
        <v>5019</v>
      </c>
      <c r="BB1363" t="s">
        <v>5017</v>
      </c>
      <c r="BC1363">
        <v>94488.72</v>
      </c>
      <c r="BD1363">
        <v>66142.104000000007</v>
      </c>
      <c r="BE1363">
        <v>28346.616000000002</v>
      </c>
      <c r="BF1363">
        <v>4</v>
      </c>
    </row>
    <row r="1364" spans="52:58" x14ac:dyDescent="0.25">
      <c r="AZ1364" t="s">
        <v>5184</v>
      </c>
      <c r="BA1364" t="s">
        <v>5020</v>
      </c>
      <c r="BB1364" t="s">
        <v>5017</v>
      </c>
      <c r="BC1364">
        <v>71908.479999999996</v>
      </c>
      <c r="BD1364">
        <v>50335.936000000002</v>
      </c>
      <c r="BE1364">
        <v>21572.544000000002</v>
      </c>
      <c r="BF1364">
        <v>2</v>
      </c>
    </row>
    <row r="1365" spans="52:58" x14ac:dyDescent="0.25">
      <c r="AZ1365" t="s">
        <v>5183</v>
      </c>
      <c r="BA1365" t="s">
        <v>5022</v>
      </c>
      <c r="BB1365" t="s">
        <v>5017</v>
      </c>
      <c r="BC1365">
        <v>172536</v>
      </c>
      <c r="BD1365">
        <v>120775.2</v>
      </c>
      <c r="BE1365">
        <v>51760.800000000003</v>
      </c>
      <c r="BF1365">
        <v>8</v>
      </c>
    </row>
    <row r="1366" spans="52:58" x14ac:dyDescent="0.25">
      <c r="AZ1366" t="s">
        <v>5190</v>
      </c>
      <c r="BA1366" t="s">
        <v>5020</v>
      </c>
      <c r="BB1366" t="s">
        <v>5016</v>
      </c>
      <c r="BC1366">
        <v>264012.40000000002</v>
      </c>
      <c r="BD1366">
        <v>184808.68</v>
      </c>
      <c r="BE1366">
        <v>79203.72</v>
      </c>
      <c r="BF1366">
        <v>8</v>
      </c>
    </row>
    <row r="1367" spans="52:58" x14ac:dyDescent="0.25">
      <c r="AZ1367" t="s">
        <v>5190</v>
      </c>
      <c r="BA1367" t="s">
        <v>5022</v>
      </c>
      <c r="BB1367" t="s">
        <v>5013</v>
      </c>
      <c r="BC1367">
        <v>297072</v>
      </c>
      <c r="BD1367">
        <v>207950.4</v>
      </c>
      <c r="BE1367">
        <v>89121.600000000006</v>
      </c>
      <c r="BF1367">
        <v>9</v>
      </c>
    </row>
    <row r="1368" spans="52:58" x14ac:dyDescent="0.25">
      <c r="AZ1368" t="s">
        <v>5186</v>
      </c>
      <c r="BA1368" t="s">
        <v>5020</v>
      </c>
      <c r="BB1368" t="s">
        <v>5014</v>
      </c>
      <c r="BC1368">
        <v>94488</v>
      </c>
      <c r="BD1368">
        <v>66141.600000000006</v>
      </c>
      <c r="BE1368">
        <v>28346.400000000001</v>
      </c>
      <c r="BF1368">
        <v>4</v>
      </c>
    </row>
    <row r="1369" spans="52:58" x14ac:dyDescent="0.25">
      <c r="AZ1369" t="s">
        <v>5184</v>
      </c>
      <c r="BA1369" t="s">
        <v>5023</v>
      </c>
      <c r="BB1369" t="s">
        <v>5017</v>
      </c>
      <c r="BC1369">
        <v>20796.96</v>
      </c>
      <c r="BD1369">
        <v>14557.871999999999</v>
      </c>
      <c r="BE1369">
        <v>6239.0879999999997</v>
      </c>
      <c r="BF1369">
        <v>8</v>
      </c>
    </row>
    <row r="1370" spans="52:58" x14ac:dyDescent="0.25">
      <c r="AZ1370" t="s">
        <v>5184</v>
      </c>
      <c r="BA1370" t="s">
        <v>5024</v>
      </c>
      <c r="BB1370" t="s">
        <v>5016</v>
      </c>
      <c r="BC1370">
        <v>56900.800000000003</v>
      </c>
      <c r="BD1370">
        <v>39830.559999999998</v>
      </c>
      <c r="BE1370">
        <v>17070.240000000002</v>
      </c>
      <c r="BF1370">
        <v>8</v>
      </c>
    </row>
    <row r="1371" spans="52:58" x14ac:dyDescent="0.25">
      <c r="AZ1371" t="s">
        <v>5193</v>
      </c>
      <c r="BA1371" t="s">
        <v>5024</v>
      </c>
      <c r="BB1371" t="s">
        <v>5015</v>
      </c>
      <c r="BC1371">
        <v>53837.4</v>
      </c>
      <c r="BD1371">
        <v>37686.18</v>
      </c>
      <c r="BE1371">
        <v>16151.22</v>
      </c>
      <c r="BF1371">
        <v>10</v>
      </c>
    </row>
    <row r="1372" spans="52:58" x14ac:dyDescent="0.25">
      <c r="AZ1372" t="s">
        <v>5185</v>
      </c>
      <c r="BA1372" t="s">
        <v>5022</v>
      </c>
      <c r="BB1372" t="s">
        <v>5017</v>
      </c>
      <c r="BC1372">
        <v>152327.51999999999</v>
      </c>
      <c r="BD1372">
        <v>106629.264</v>
      </c>
      <c r="BE1372">
        <v>45698.256000000001</v>
      </c>
      <c r="BF1372">
        <v>4</v>
      </c>
    </row>
    <row r="1373" spans="52:58" x14ac:dyDescent="0.25">
      <c r="AZ1373" t="s">
        <v>5187</v>
      </c>
      <c r="BA1373" t="s">
        <v>5024</v>
      </c>
      <c r="BB1373" t="s">
        <v>5015</v>
      </c>
      <c r="BC1373">
        <v>145134.6</v>
      </c>
      <c r="BD1373">
        <v>101594.22</v>
      </c>
      <c r="BE1373">
        <v>43540.38</v>
      </c>
      <c r="BF1373">
        <v>12</v>
      </c>
    </row>
    <row r="1374" spans="52:58" x14ac:dyDescent="0.25">
      <c r="AZ1374" t="s">
        <v>5186</v>
      </c>
      <c r="BA1374" t="s">
        <v>5025</v>
      </c>
      <c r="BB1374" t="s">
        <v>5015</v>
      </c>
      <c r="BC1374">
        <v>126049.28</v>
      </c>
      <c r="BD1374">
        <v>88234.495999999999</v>
      </c>
      <c r="BE1374">
        <v>37814.784</v>
      </c>
      <c r="BF1374">
        <v>8</v>
      </c>
    </row>
    <row r="1375" spans="52:58" x14ac:dyDescent="0.25">
      <c r="AZ1375" t="s">
        <v>5190</v>
      </c>
      <c r="BA1375" t="s">
        <v>5022</v>
      </c>
      <c r="BB1375" t="s">
        <v>5013</v>
      </c>
      <c r="BC1375">
        <v>27528.959999999999</v>
      </c>
      <c r="BD1375">
        <v>19270.272000000001</v>
      </c>
      <c r="BE1375">
        <v>8258.6880000000001</v>
      </c>
      <c r="BF1375">
        <v>3</v>
      </c>
    </row>
    <row r="1376" spans="52:58" x14ac:dyDescent="0.25">
      <c r="AZ1376" t="s">
        <v>5191</v>
      </c>
      <c r="BA1376" t="s">
        <v>5025</v>
      </c>
      <c r="BB1376" t="s">
        <v>5014</v>
      </c>
      <c r="BC1376">
        <v>318050.01</v>
      </c>
      <c r="BD1376">
        <v>222635.00700000001</v>
      </c>
      <c r="BE1376">
        <v>95415.002999999997</v>
      </c>
      <c r="BF1376">
        <v>9</v>
      </c>
    </row>
    <row r="1377" spans="52:58" x14ac:dyDescent="0.25">
      <c r="AZ1377" t="s">
        <v>5194</v>
      </c>
      <c r="BA1377" t="s">
        <v>5026</v>
      </c>
      <c r="BB1377" t="s">
        <v>5016</v>
      </c>
      <c r="BC1377">
        <v>165607.20000000001</v>
      </c>
      <c r="BD1377">
        <v>115925.04</v>
      </c>
      <c r="BE1377">
        <v>49682.16</v>
      </c>
      <c r="BF1377">
        <v>8</v>
      </c>
    </row>
    <row r="1378" spans="52:58" x14ac:dyDescent="0.25">
      <c r="AZ1378" t="s">
        <v>5184</v>
      </c>
      <c r="BA1378" t="s">
        <v>5024</v>
      </c>
      <c r="BB1378" t="s">
        <v>5016</v>
      </c>
      <c r="BC1378">
        <v>24892.080000000002</v>
      </c>
      <c r="BD1378">
        <v>17424.455999999998</v>
      </c>
      <c r="BE1378">
        <v>7467.6239999999998</v>
      </c>
      <c r="BF1378">
        <v>2</v>
      </c>
    </row>
    <row r="1379" spans="52:58" x14ac:dyDescent="0.25">
      <c r="AZ1379" t="s">
        <v>5185</v>
      </c>
      <c r="BA1379" t="s">
        <v>5020</v>
      </c>
      <c r="BB1379" t="s">
        <v>5017</v>
      </c>
      <c r="BC1379">
        <v>174060</v>
      </c>
      <c r="BD1379">
        <v>121842</v>
      </c>
      <c r="BE1379">
        <v>52218</v>
      </c>
      <c r="BF1379">
        <v>12</v>
      </c>
    </row>
    <row r="1380" spans="52:58" x14ac:dyDescent="0.25">
      <c r="AZ1380" t="s">
        <v>5187</v>
      </c>
      <c r="BA1380" t="s">
        <v>5025</v>
      </c>
      <c r="BB1380" t="s">
        <v>5015</v>
      </c>
      <c r="BC1380">
        <v>43317</v>
      </c>
      <c r="BD1380">
        <v>30321.9</v>
      </c>
      <c r="BE1380">
        <v>12995.1</v>
      </c>
      <c r="BF1380">
        <v>9</v>
      </c>
    </row>
    <row r="1381" spans="52:58" x14ac:dyDescent="0.25">
      <c r="AZ1381" t="s">
        <v>5185</v>
      </c>
      <c r="BA1381" t="s">
        <v>5022</v>
      </c>
      <c r="BB1381" t="s">
        <v>5014</v>
      </c>
      <c r="BC1381">
        <v>12388.71</v>
      </c>
      <c r="BD1381">
        <v>8672.0969999999998</v>
      </c>
      <c r="BE1381">
        <v>3716.6129999999998</v>
      </c>
      <c r="BF1381">
        <v>1</v>
      </c>
    </row>
    <row r="1382" spans="52:58" x14ac:dyDescent="0.25">
      <c r="AZ1382" t="s">
        <v>5189</v>
      </c>
      <c r="BA1382" t="s">
        <v>5021</v>
      </c>
      <c r="BB1382" t="s">
        <v>5015</v>
      </c>
      <c r="BC1382">
        <v>359937.6</v>
      </c>
      <c r="BD1382">
        <v>251956.32</v>
      </c>
      <c r="BE1382">
        <v>107981.28</v>
      </c>
      <c r="BF1382">
        <v>12</v>
      </c>
    </row>
    <row r="1383" spans="52:58" x14ac:dyDescent="0.25">
      <c r="AZ1383" t="s">
        <v>5183</v>
      </c>
      <c r="BA1383" t="s">
        <v>5023</v>
      </c>
      <c r="BB1383" t="s">
        <v>5014</v>
      </c>
      <c r="BC1383">
        <v>15245.44</v>
      </c>
      <c r="BD1383">
        <v>10671.808000000001</v>
      </c>
      <c r="BE1383">
        <v>4573.6319999999996</v>
      </c>
      <c r="BF1383">
        <v>1</v>
      </c>
    </row>
    <row r="1384" spans="52:58" x14ac:dyDescent="0.25">
      <c r="AZ1384" t="s">
        <v>5192</v>
      </c>
      <c r="BA1384" t="s">
        <v>5019</v>
      </c>
      <c r="BB1384" t="s">
        <v>5015</v>
      </c>
      <c r="BC1384">
        <v>196533</v>
      </c>
      <c r="BD1384">
        <v>137573.1</v>
      </c>
      <c r="BE1384">
        <v>58959.9</v>
      </c>
      <c r="BF1384">
        <v>9</v>
      </c>
    </row>
    <row r="1385" spans="52:58" x14ac:dyDescent="0.25">
      <c r="AZ1385" t="s">
        <v>5193</v>
      </c>
      <c r="BA1385" t="s">
        <v>5025</v>
      </c>
      <c r="BB1385" t="s">
        <v>5017</v>
      </c>
      <c r="BC1385">
        <v>165036.9</v>
      </c>
      <c r="BD1385">
        <v>115525.83</v>
      </c>
      <c r="BE1385">
        <v>49511.07</v>
      </c>
      <c r="BF1385">
        <v>7</v>
      </c>
    </row>
    <row r="1386" spans="52:58" x14ac:dyDescent="0.25">
      <c r="AZ1386" t="s">
        <v>5191</v>
      </c>
      <c r="BA1386" t="s">
        <v>5020</v>
      </c>
      <c r="BB1386" t="s">
        <v>5013</v>
      </c>
      <c r="BC1386">
        <v>337169.16</v>
      </c>
      <c r="BD1386">
        <v>236018.41200000001</v>
      </c>
      <c r="BE1386">
        <v>101150.74800000001</v>
      </c>
      <c r="BF1386">
        <v>12</v>
      </c>
    </row>
    <row r="1387" spans="52:58" x14ac:dyDescent="0.25">
      <c r="AZ1387" t="s">
        <v>5188</v>
      </c>
      <c r="BA1387" t="s">
        <v>5019</v>
      </c>
      <c r="BB1387" t="s">
        <v>5013</v>
      </c>
      <c r="BC1387">
        <v>123600</v>
      </c>
      <c r="BD1387">
        <v>86520</v>
      </c>
      <c r="BE1387">
        <v>37080</v>
      </c>
      <c r="BF1387">
        <v>4</v>
      </c>
    </row>
    <row r="1388" spans="52:58" x14ac:dyDescent="0.25">
      <c r="AZ1388" t="s">
        <v>5187</v>
      </c>
      <c r="BA1388" t="s">
        <v>5024</v>
      </c>
      <c r="BB1388" t="s">
        <v>5013</v>
      </c>
      <c r="BC1388">
        <v>28035.72</v>
      </c>
      <c r="BD1388">
        <v>19625.004000000001</v>
      </c>
      <c r="BE1388">
        <v>8410.7160000000003</v>
      </c>
      <c r="BF1388">
        <v>2</v>
      </c>
    </row>
    <row r="1389" spans="52:58" x14ac:dyDescent="0.25">
      <c r="AZ1389" t="s">
        <v>5191</v>
      </c>
      <c r="BA1389" t="s">
        <v>5019</v>
      </c>
      <c r="BB1389" t="s">
        <v>5015</v>
      </c>
      <c r="BC1389">
        <v>33815.040000000001</v>
      </c>
      <c r="BD1389">
        <v>23670.527999999998</v>
      </c>
      <c r="BE1389">
        <v>10144.512000000001</v>
      </c>
      <c r="BF1389">
        <v>12</v>
      </c>
    </row>
    <row r="1390" spans="52:58" x14ac:dyDescent="0.25">
      <c r="AZ1390" t="s">
        <v>5194</v>
      </c>
      <c r="BA1390" t="s">
        <v>5026</v>
      </c>
      <c r="BB1390" t="s">
        <v>5013</v>
      </c>
      <c r="BC1390">
        <v>34718.76</v>
      </c>
      <c r="BD1390">
        <v>24303.132000000001</v>
      </c>
      <c r="BE1390">
        <v>10415.628000000001</v>
      </c>
      <c r="BF1390">
        <v>3</v>
      </c>
    </row>
    <row r="1391" spans="52:58" x14ac:dyDescent="0.25">
      <c r="AZ1391" t="s">
        <v>5188</v>
      </c>
      <c r="BA1391" t="s">
        <v>5024</v>
      </c>
      <c r="BB1391" t="s">
        <v>5014</v>
      </c>
      <c r="BC1391">
        <v>73451.7</v>
      </c>
      <c r="BD1391">
        <v>51416.19</v>
      </c>
      <c r="BE1391">
        <v>22035.51</v>
      </c>
      <c r="BF1391">
        <v>3</v>
      </c>
    </row>
    <row r="1392" spans="52:58" x14ac:dyDescent="0.25">
      <c r="AZ1392" t="s">
        <v>5190</v>
      </c>
      <c r="BA1392" t="s">
        <v>5019</v>
      </c>
      <c r="BB1392" t="s">
        <v>5014</v>
      </c>
      <c r="BC1392">
        <v>23211</v>
      </c>
      <c r="BD1392">
        <v>16247.7</v>
      </c>
      <c r="BE1392">
        <v>6963.3</v>
      </c>
      <c r="BF1392">
        <v>9</v>
      </c>
    </row>
    <row r="1393" spans="52:58" x14ac:dyDescent="0.25">
      <c r="AZ1393" t="s">
        <v>5194</v>
      </c>
      <c r="BA1393" t="s">
        <v>5025</v>
      </c>
      <c r="BB1393" t="s">
        <v>5015</v>
      </c>
      <c r="BC1393">
        <v>87803.1</v>
      </c>
      <c r="BD1393">
        <v>61462.17</v>
      </c>
      <c r="BE1393">
        <v>26340.93</v>
      </c>
      <c r="BF1393">
        <v>11</v>
      </c>
    </row>
    <row r="1394" spans="52:58" x14ac:dyDescent="0.25">
      <c r="AZ1394" t="s">
        <v>5187</v>
      </c>
      <c r="BA1394" t="s">
        <v>5021</v>
      </c>
      <c r="BB1394" t="s">
        <v>5016</v>
      </c>
      <c r="BC1394">
        <v>55794</v>
      </c>
      <c r="BD1394">
        <v>39055.800000000003</v>
      </c>
      <c r="BE1394">
        <v>16738.2</v>
      </c>
      <c r="BF1394">
        <v>2</v>
      </c>
    </row>
    <row r="1395" spans="52:58" x14ac:dyDescent="0.25">
      <c r="AZ1395" t="s">
        <v>5184</v>
      </c>
      <c r="BA1395" t="s">
        <v>5025</v>
      </c>
      <c r="BB1395" t="s">
        <v>5013</v>
      </c>
      <c r="BC1395">
        <v>282318.40000000002</v>
      </c>
      <c r="BD1395">
        <v>197622.88</v>
      </c>
      <c r="BE1395">
        <v>84695.52</v>
      </c>
      <c r="BF1395">
        <v>10</v>
      </c>
    </row>
    <row r="1396" spans="52:58" x14ac:dyDescent="0.25">
      <c r="AZ1396" t="s">
        <v>5192</v>
      </c>
      <c r="BA1396" t="s">
        <v>5022</v>
      </c>
      <c r="BB1396" t="s">
        <v>5013</v>
      </c>
      <c r="BC1396">
        <v>60504</v>
      </c>
      <c r="BD1396">
        <v>42352.800000000003</v>
      </c>
      <c r="BE1396">
        <v>18151.2</v>
      </c>
      <c r="BF1396">
        <v>4</v>
      </c>
    </row>
    <row r="1397" spans="52:58" x14ac:dyDescent="0.25">
      <c r="AZ1397" t="s">
        <v>5193</v>
      </c>
      <c r="BA1397" t="s">
        <v>5019</v>
      </c>
      <c r="BB1397" t="s">
        <v>5015</v>
      </c>
      <c r="BC1397">
        <v>97273</v>
      </c>
      <c r="BD1397">
        <v>68091.100000000006</v>
      </c>
      <c r="BE1397">
        <v>29181.9</v>
      </c>
      <c r="BF1397">
        <v>11</v>
      </c>
    </row>
    <row r="1398" spans="52:58" x14ac:dyDescent="0.25">
      <c r="AZ1398" t="s">
        <v>5188</v>
      </c>
      <c r="BA1398" t="s">
        <v>5019</v>
      </c>
      <c r="BB1398" t="s">
        <v>5016</v>
      </c>
      <c r="BC1398">
        <v>61145</v>
      </c>
      <c r="BD1398">
        <v>42801.5</v>
      </c>
      <c r="BE1398">
        <v>18343.5</v>
      </c>
      <c r="BF1398">
        <v>5</v>
      </c>
    </row>
    <row r="1399" spans="52:58" x14ac:dyDescent="0.25">
      <c r="AZ1399" t="s">
        <v>5188</v>
      </c>
      <c r="BA1399" t="s">
        <v>5025</v>
      </c>
      <c r="BB1399" t="s">
        <v>5013</v>
      </c>
      <c r="BC1399">
        <v>62621.440000000002</v>
      </c>
      <c r="BD1399">
        <v>43835.008000000002</v>
      </c>
      <c r="BE1399">
        <v>18786.432000000001</v>
      </c>
      <c r="BF1399">
        <v>8</v>
      </c>
    </row>
    <row r="1400" spans="52:58" x14ac:dyDescent="0.25">
      <c r="AZ1400" t="s">
        <v>5194</v>
      </c>
      <c r="BA1400" t="s">
        <v>5019</v>
      </c>
      <c r="BB1400" t="s">
        <v>5014</v>
      </c>
      <c r="BC1400">
        <v>283466.7</v>
      </c>
      <c r="BD1400">
        <v>198426.69</v>
      </c>
      <c r="BE1400">
        <v>85040.01</v>
      </c>
      <c r="BF1400">
        <v>11</v>
      </c>
    </row>
    <row r="1401" spans="52:58" x14ac:dyDescent="0.25">
      <c r="AZ1401" t="s">
        <v>5184</v>
      </c>
      <c r="BA1401" t="s">
        <v>5026</v>
      </c>
      <c r="BB1401" t="s">
        <v>5016</v>
      </c>
      <c r="BC1401">
        <v>129140.4</v>
      </c>
      <c r="BD1401">
        <v>90398.28</v>
      </c>
      <c r="BE1401">
        <v>38742.120000000003</v>
      </c>
      <c r="BF1401">
        <v>6</v>
      </c>
    </row>
    <row r="1402" spans="52:58" x14ac:dyDescent="0.25">
      <c r="AZ1402" t="s">
        <v>5183</v>
      </c>
      <c r="BA1402" t="s">
        <v>5023</v>
      </c>
      <c r="BB1402" t="s">
        <v>5016</v>
      </c>
      <c r="BC1402">
        <v>32813</v>
      </c>
      <c r="BD1402">
        <v>22969.1</v>
      </c>
      <c r="BE1402">
        <v>9843.9</v>
      </c>
      <c r="BF1402">
        <v>1</v>
      </c>
    </row>
    <row r="1403" spans="52:58" x14ac:dyDescent="0.25">
      <c r="AZ1403" t="s">
        <v>5187</v>
      </c>
      <c r="BA1403" t="s">
        <v>5022</v>
      </c>
      <c r="BB1403" t="s">
        <v>5015</v>
      </c>
      <c r="BC1403">
        <v>326992</v>
      </c>
      <c r="BD1403">
        <v>228894.4</v>
      </c>
      <c r="BE1403">
        <v>98097.600000000006</v>
      </c>
      <c r="BF1403">
        <v>10</v>
      </c>
    </row>
    <row r="1404" spans="52:58" x14ac:dyDescent="0.25">
      <c r="AZ1404" t="s">
        <v>5184</v>
      </c>
      <c r="BA1404" t="s">
        <v>5020</v>
      </c>
      <c r="BB1404" t="s">
        <v>5017</v>
      </c>
      <c r="BC1404">
        <v>163881.24</v>
      </c>
      <c r="BD1404">
        <v>114716.868</v>
      </c>
      <c r="BE1404">
        <v>49164.372000000003</v>
      </c>
      <c r="BF1404">
        <v>12</v>
      </c>
    </row>
    <row r="1405" spans="52:58" x14ac:dyDescent="0.25">
      <c r="AZ1405" t="s">
        <v>5186</v>
      </c>
      <c r="BA1405" t="s">
        <v>5019</v>
      </c>
      <c r="BB1405" t="s">
        <v>5016</v>
      </c>
      <c r="BC1405">
        <v>54192.54</v>
      </c>
      <c r="BD1405">
        <v>37934.777999999998</v>
      </c>
      <c r="BE1405">
        <v>16257.762000000001</v>
      </c>
      <c r="BF1405">
        <v>2</v>
      </c>
    </row>
    <row r="1406" spans="52:58" x14ac:dyDescent="0.25">
      <c r="AZ1406" t="s">
        <v>5187</v>
      </c>
      <c r="BA1406" t="s">
        <v>5023</v>
      </c>
      <c r="BB1406" t="s">
        <v>5014</v>
      </c>
      <c r="BC1406">
        <v>252800</v>
      </c>
      <c r="BD1406">
        <v>176960</v>
      </c>
      <c r="BE1406">
        <v>75840</v>
      </c>
      <c r="BF1406">
        <v>10</v>
      </c>
    </row>
    <row r="1407" spans="52:58" x14ac:dyDescent="0.25">
      <c r="AZ1407" t="s">
        <v>5191</v>
      </c>
      <c r="BA1407" t="s">
        <v>5025</v>
      </c>
      <c r="BB1407" t="s">
        <v>5016</v>
      </c>
      <c r="BC1407">
        <v>228422.46</v>
      </c>
      <c r="BD1407">
        <v>159895.72200000001</v>
      </c>
      <c r="BE1407">
        <v>68526.737999999998</v>
      </c>
      <c r="BF1407">
        <v>7</v>
      </c>
    </row>
    <row r="1408" spans="52:58" x14ac:dyDescent="0.25">
      <c r="AZ1408" t="s">
        <v>5184</v>
      </c>
      <c r="BA1408" t="s">
        <v>5022</v>
      </c>
      <c r="BB1408" t="s">
        <v>5016</v>
      </c>
      <c r="BC1408">
        <v>24828</v>
      </c>
      <c r="BD1408">
        <v>17379.599999999999</v>
      </c>
      <c r="BE1408">
        <v>7448.4</v>
      </c>
      <c r="BF1408">
        <v>4</v>
      </c>
    </row>
    <row r="1409" spans="52:58" x14ac:dyDescent="0.25">
      <c r="AZ1409" t="s">
        <v>5188</v>
      </c>
      <c r="BA1409" t="s">
        <v>5022</v>
      </c>
      <c r="BB1409" t="s">
        <v>5017</v>
      </c>
      <c r="BC1409">
        <v>109272.45</v>
      </c>
      <c r="BD1409">
        <v>76490.714999999997</v>
      </c>
      <c r="BE1409">
        <v>32781.735000000001</v>
      </c>
      <c r="BF1409">
        <v>7</v>
      </c>
    </row>
    <row r="1410" spans="52:58" x14ac:dyDescent="0.25">
      <c r="AZ1410" t="s">
        <v>5191</v>
      </c>
      <c r="BA1410" t="s">
        <v>5025</v>
      </c>
      <c r="BB1410" t="s">
        <v>5017</v>
      </c>
      <c r="BC1410">
        <v>105987</v>
      </c>
      <c r="BD1410">
        <v>74190.899999999994</v>
      </c>
      <c r="BE1410">
        <v>31796.1</v>
      </c>
      <c r="BF1410">
        <v>10</v>
      </c>
    </row>
    <row r="1411" spans="52:58" x14ac:dyDescent="0.25">
      <c r="AZ1411" t="s">
        <v>5185</v>
      </c>
      <c r="BA1411" t="s">
        <v>5022</v>
      </c>
      <c r="BB1411" t="s">
        <v>5013</v>
      </c>
      <c r="BC1411">
        <v>12080</v>
      </c>
      <c r="BD1411">
        <v>8456</v>
      </c>
      <c r="BE1411">
        <v>3624</v>
      </c>
      <c r="BF1411">
        <v>4</v>
      </c>
    </row>
    <row r="1412" spans="52:58" x14ac:dyDescent="0.25">
      <c r="AZ1412" t="s">
        <v>5190</v>
      </c>
      <c r="BA1412" t="s">
        <v>5026</v>
      </c>
      <c r="BB1412" t="s">
        <v>5016</v>
      </c>
      <c r="BC1412">
        <v>161346.84</v>
      </c>
      <c r="BD1412">
        <v>112942.788</v>
      </c>
      <c r="BE1412">
        <v>48404.052000000003</v>
      </c>
      <c r="BF1412">
        <v>6</v>
      </c>
    </row>
    <row r="1413" spans="52:58" x14ac:dyDescent="0.25">
      <c r="AZ1413" t="s">
        <v>5194</v>
      </c>
      <c r="BA1413" t="s">
        <v>5024</v>
      </c>
      <c r="BB1413" t="s">
        <v>5015</v>
      </c>
      <c r="BC1413">
        <v>44418</v>
      </c>
      <c r="BD1413">
        <v>31092.6</v>
      </c>
      <c r="BE1413">
        <v>13325.4</v>
      </c>
      <c r="BF1413">
        <v>10</v>
      </c>
    </row>
    <row r="1414" spans="52:58" x14ac:dyDescent="0.25">
      <c r="AZ1414" t="s">
        <v>5192</v>
      </c>
      <c r="BA1414" t="s">
        <v>5020</v>
      </c>
      <c r="BB1414" t="s">
        <v>5014</v>
      </c>
      <c r="BC1414">
        <v>263188.44</v>
      </c>
      <c r="BD1414">
        <v>184231.908</v>
      </c>
      <c r="BE1414">
        <v>78956.532000000007</v>
      </c>
      <c r="BF1414">
        <v>9</v>
      </c>
    </row>
    <row r="1415" spans="52:58" x14ac:dyDescent="0.25">
      <c r="AZ1415" t="s">
        <v>5191</v>
      </c>
      <c r="BA1415" t="s">
        <v>5026</v>
      </c>
      <c r="BB1415" t="s">
        <v>5017</v>
      </c>
      <c r="BC1415">
        <v>271374.71999999997</v>
      </c>
      <c r="BD1415">
        <v>189962.304</v>
      </c>
      <c r="BE1415">
        <v>81412.415999999997</v>
      </c>
      <c r="BF1415">
        <v>8</v>
      </c>
    </row>
    <row r="1416" spans="52:58" x14ac:dyDescent="0.25">
      <c r="AZ1416" t="s">
        <v>5186</v>
      </c>
      <c r="BA1416" t="s">
        <v>5020</v>
      </c>
      <c r="BB1416" t="s">
        <v>5013</v>
      </c>
      <c r="BC1416">
        <v>220440</v>
      </c>
      <c r="BD1416">
        <v>154308</v>
      </c>
      <c r="BE1416">
        <v>66132</v>
      </c>
      <c r="BF1416">
        <v>6</v>
      </c>
    </row>
    <row r="1417" spans="52:58" x14ac:dyDescent="0.25">
      <c r="AZ1417" t="s">
        <v>5191</v>
      </c>
      <c r="BA1417" t="s">
        <v>5020</v>
      </c>
      <c r="BB1417" t="s">
        <v>5016</v>
      </c>
      <c r="BC1417">
        <v>28879.14</v>
      </c>
      <c r="BD1417">
        <v>20215.398000000001</v>
      </c>
      <c r="BE1417">
        <v>8663.7420000000002</v>
      </c>
      <c r="BF1417">
        <v>6</v>
      </c>
    </row>
    <row r="1418" spans="52:58" x14ac:dyDescent="0.25">
      <c r="AZ1418" t="s">
        <v>5188</v>
      </c>
      <c r="BA1418" t="s">
        <v>5023</v>
      </c>
      <c r="BB1418" t="s">
        <v>5014</v>
      </c>
      <c r="BC1418">
        <v>249516.26</v>
      </c>
      <c r="BD1418">
        <v>174661.38200000001</v>
      </c>
      <c r="BE1418">
        <v>74854.877999999997</v>
      </c>
      <c r="BF1418">
        <v>7</v>
      </c>
    </row>
    <row r="1419" spans="52:58" x14ac:dyDescent="0.25">
      <c r="AZ1419" t="s">
        <v>5186</v>
      </c>
      <c r="BA1419" t="s">
        <v>5025</v>
      </c>
      <c r="BB1419" t="s">
        <v>5014</v>
      </c>
      <c r="BC1419">
        <v>281040</v>
      </c>
      <c r="BD1419">
        <v>196728</v>
      </c>
      <c r="BE1419">
        <v>84312</v>
      </c>
      <c r="BF1419">
        <v>10</v>
      </c>
    </row>
    <row r="1420" spans="52:58" x14ac:dyDescent="0.25">
      <c r="AZ1420" t="s">
        <v>5193</v>
      </c>
      <c r="BA1420" t="s">
        <v>5025</v>
      </c>
      <c r="BB1420" t="s">
        <v>5016</v>
      </c>
      <c r="BC1420">
        <v>30828.6</v>
      </c>
      <c r="BD1420">
        <v>21580.02</v>
      </c>
      <c r="BE1420">
        <v>9248.58</v>
      </c>
      <c r="BF1420">
        <v>1</v>
      </c>
    </row>
    <row r="1421" spans="52:58" x14ac:dyDescent="0.25">
      <c r="AZ1421" t="s">
        <v>5185</v>
      </c>
      <c r="BA1421" t="s">
        <v>5021</v>
      </c>
      <c r="BB1421" t="s">
        <v>5015</v>
      </c>
      <c r="BC1421">
        <v>8532.52</v>
      </c>
      <c r="BD1421">
        <v>5972.7640000000001</v>
      </c>
      <c r="BE1421">
        <v>2559.7559999999999</v>
      </c>
      <c r="BF1421">
        <v>1</v>
      </c>
    </row>
    <row r="1422" spans="52:58" x14ac:dyDescent="0.25">
      <c r="AZ1422" t="s">
        <v>5183</v>
      </c>
      <c r="BA1422" t="s">
        <v>5024</v>
      </c>
      <c r="BB1422" t="s">
        <v>5013</v>
      </c>
      <c r="BC1422">
        <v>28543.200000000001</v>
      </c>
      <c r="BD1422">
        <v>19980.240000000002</v>
      </c>
      <c r="BE1422">
        <v>8562.9599999999991</v>
      </c>
      <c r="BF1422">
        <v>4</v>
      </c>
    </row>
    <row r="1423" spans="52:58" x14ac:dyDescent="0.25">
      <c r="AZ1423" t="s">
        <v>5191</v>
      </c>
      <c r="BA1423" t="s">
        <v>5026</v>
      </c>
      <c r="BB1423" t="s">
        <v>5017</v>
      </c>
      <c r="BC1423">
        <v>50027.76</v>
      </c>
      <c r="BD1423">
        <v>35019.432000000001</v>
      </c>
      <c r="BE1423">
        <v>15008.328</v>
      </c>
      <c r="BF1423">
        <v>12</v>
      </c>
    </row>
    <row r="1424" spans="52:58" x14ac:dyDescent="0.25">
      <c r="AZ1424" t="s">
        <v>5184</v>
      </c>
      <c r="BA1424" t="s">
        <v>5026</v>
      </c>
      <c r="BB1424" t="s">
        <v>5016</v>
      </c>
      <c r="BC1424">
        <v>188938.4</v>
      </c>
      <c r="BD1424">
        <v>132256.88</v>
      </c>
      <c r="BE1424">
        <v>56681.52</v>
      </c>
      <c r="BF1424">
        <v>5</v>
      </c>
    </row>
    <row r="1425" spans="52:58" x14ac:dyDescent="0.25">
      <c r="AZ1425" t="s">
        <v>5183</v>
      </c>
      <c r="BA1425" t="s">
        <v>5022</v>
      </c>
      <c r="BB1425" t="s">
        <v>5014</v>
      </c>
      <c r="BC1425">
        <v>29492</v>
      </c>
      <c r="BD1425">
        <v>20644.400000000001</v>
      </c>
      <c r="BE1425">
        <v>8847.6</v>
      </c>
      <c r="BF1425">
        <v>1</v>
      </c>
    </row>
    <row r="1426" spans="52:58" x14ac:dyDescent="0.25">
      <c r="AZ1426" t="s">
        <v>5183</v>
      </c>
      <c r="BA1426" t="s">
        <v>5024</v>
      </c>
      <c r="BB1426" t="s">
        <v>5015</v>
      </c>
      <c r="BC1426">
        <v>62712</v>
      </c>
      <c r="BD1426">
        <v>43898.400000000001</v>
      </c>
      <c r="BE1426">
        <v>18813.599999999999</v>
      </c>
      <c r="BF1426">
        <v>6</v>
      </c>
    </row>
    <row r="1427" spans="52:58" x14ac:dyDescent="0.25">
      <c r="AZ1427" t="s">
        <v>5189</v>
      </c>
      <c r="BA1427" t="s">
        <v>5020</v>
      </c>
      <c r="BB1427" t="s">
        <v>5017</v>
      </c>
      <c r="BC1427">
        <v>265685.28000000003</v>
      </c>
      <c r="BD1427">
        <v>185979.696</v>
      </c>
      <c r="BE1427">
        <v>79705.584000000003</v>
      </c>
      <c r="BF1427">
        <v>8</v>
      </c>
    </row>
    <row r="1428" spans="52:58" x14ac:dyDescent="0.25">
      <c r="AZ1428" t="s">
        <v>5187</v>
      </c>
      <c r="BA1428" t="s">
        <v>5022</v>
      </c>
      <c r="BB1428" t="s">
        <v>5017</v>
      </c>
      <c r="BC1428">
        <v>193677.12</v>
      </c>
      <c r="BD1428">
        <v>135573.984</v>
      </c>
      <c r="BE1428">
        <v>58103.135999999999</v>
      </c>
      <c r="BF1428">
        <v>9</v>
      </c>
    </row>
    <row r="1429" spans="52:58" x14ac:dyDescent="0.25">
      <c r="AZ1429" t="s">
        <v>5192</v>
      </c>
      <c r="BA1429" t="s">
        <v>5019</v>
      </c>
      <c r="BB1429" t="s">
        <v>5014</v>
      </c>
      <c r="BC1429">
        <v>78462</v>
      </c>
      <c r="BD1429">
        <v>54923.4</v>
      </c>
      <c r="BE1429">
        <v>23538.6</v>
      </c>
      <c r="BF1429">
        <v>5</v>
      </c>
    </row>
    <row r="1430" spans="52:58" x14ac:dyDescent="0.25">
      <c r="AZ1430" t="s">
        <v>5192</v>
      </c>
      <c r="BA1430" t="s">
        <v>5023</v>
      </c>
      <c r="BB1430" t="s">
        <v>5016</v>
      </c>
      <c r="BC1430">
        <v>271314.36</v>
      </c>
      <c r="BD1430">
        <v>189920.052</v>
      </c>
      <c r="BE1430">
        <v>81394.308000000005</v>
      </c>
      <c r="BF1430">
        <v>9</v>
      </c>
    </row>
    <row r="1431" spans="52:58" x14ac:dyDescent="0.25">
      <c r="AZ1431" t="s">
        <v>5189</v>
      </c>
      <c r="BA1431" t="s">
        <v>5022</v>
      </c>
      <c r="BB1431" t="s">
        <v>5016</v>
      </c>
      <c r="BC1431">
        <v>188016</v>
      </c>
      <c r="BD1431">
        <v>131611.20000000001</v>
      </c>
      <c r="BE1431">
        <v>56404.800000000003</v>
      </c>
      <c r="BF1431">
        <v>6</v>
      </c>
    </row>
    <row r="1432" spans="52:58" x14ac:dyDescent="0.25">
      <c r="AZ1432" t="s">
        <v>5184</v>
      </c>
      <c r="BA1432" t="s">
        <v>5021</v>
      </c>
      <c r="BB1432" t="s">
        <v>5013</v>
      </c>
      <c r="BC1432">
        <v>142372.09</v>
      </c>
      <c r="BD1432">
        <v>99660.463000000003</v>
      </c>
      <c r="BE1432">
        <v>42711.627</v>
      </c>
      <c r="BF1432">
        <v>7</v>
      </c>
    </row>
    <row r="1433" spans="52:58" x14ac:dyDescent="0.25">
      <c r="AZ1433" t="s">
        <v>5187</v>
      </c>
      <c r="BA1433" t="s">
        <v>5021</v>
      </c>
      <c r="BB1433" t="s">
        <v>5015</v>
      </c>
      <c r="BC1433">
        <v>137152.6</v>
      </c>
      <c r="BD1433">
        <v>96006.82</v>
      </c>
      <c r="BE1433">
        <v>41145.78</v>
      </c>
      <c r="BF1433">
        <v>5</v>
      </c>
    </row>
    <row r="1434" spans="52:58" x14ac:dyDescent="0.25">
      <c r="AZ1434" t="s">
        <v>5187</v>
      </c>
      <c r="BA1434" t="s">
        <v>5022</v>
      </c>
      <c r="BB1434" t="s">
        <v>5016</v>
      </c>
      <c r="BC1434">
        <v>253847</v>
      </c>
      <c r="BD1434">
        <v>177692.9</v>
      </c>
      <c r="BE1434">
        <v>76154.100000000006</v>
      </c>
      <c r="BF1434">
        <v>11</v>
      </c>
    </row>
    <row r="1435" spans="52:58" x14ac:dyDescent="0.25">
      <c r="AZ1435" t="s">
        <v>5192</v>
      </c>
      <c r="BA1435" t="s">
        <v>5024</v>
      </c>
      <c r="BB1435" t="s">
        <v>5016</v>
      </c>
      <c r="BC1435">
        <v>327936</v>
      </c>
      <c r="BD1435">
        <v>229555.20000000001</v>
      </c>
      <c r="BE1435">
        <v>98380.800000000003</v>
      </c>
      <c r="BF1435">
        <v>12</v>
      </c>
    </row>
    <row r="1436" spans="52:58" x14ac:dyDescent="0.25">
      <c r="AZ1436" t="s">
        <v>5194</v>
      </c>
      <c r="BA1436" t="s">
        <v>5025</v>
      </c>
      <c r="BB1436" t="s">
        <v>5013</v>
      </c>
      <c r="BC1436">
        <v>378288</v>
      </c>
      <c r="BD1436">
        <v>264801.59999999998</v>
      </c>
      <c r="BE1436">
        <v>113486.39999999999</v>
      </c>
      <c r="BF1436">
        <v>12</v>
      </c>
    </row>
    <row r="1437" spans="52:58" x14ac:dyDescent="0.25">
      <c r="AZ1437" t="s">
        <v>5190</v>
      </c>
      <c r="BA1437" t="s">
        <v>5020</v>
      </c>
      <c r="BB1437" t="s">
        <v>5015</v>
      </c>
      <c r="BC1437">
        <v>65711.94</v>
      </c>
      <c r="BD1437">
        <v>45998.358</v>
      </c>
      <c r="BE1437">
        <v>19713.581999999999</v>
      </c>
      <c r="BF1437">
        <v>7</v>
      </c>
    </row>
    <row r="1438" spans="52:58" x14ac:dyDescent="0.25">
      <c r="AZ1438" t="s">
        <v>5184</v>
      </c>
      <c r="BA1438" t="s">
        <v>5022</v>
      </c>
      <c r="BB1438" t="s">
        <v>5013</v>
      </c>
      <c r="BC1438">
        <v>23840</v>
      </c>
      <c r="BD1438">
        <v>16688</v>
      </c>
      <c r="BE1438">
        <v>7152</v>
      </c>
      <c r="BF1438">
        <v>8</v>
      </c>
    </row>
    <row r="1439" spans="52:58" x14ac:dyDescent="0.25">
      <c r="AZ1439" t="s">
        <v>5183</v>
      </c>
      <c r="BA1439" t="s">
        <v>5024</v>
      </c>
      <c r="BB1439" t="s">
        <v>5013</v>
      </c>
      <c r="BC1439">
        <v>378295.68</v>
      </c>
      <c r="BD1439">
        <v>264806.97600000002</v>
      </c>
      <c r="BE1439">
        <v>113488.704</v>
      </c>
      <c r="BF1439">
        <v>12</v>
      </c>
    </row>
    <row r="1440" spans="52:58" x14ac:dyDescent="0.25">
      <c r="AZ1440" t="s">
        <v>5193</v>
      </c>
      <c r="BA1440" t="s">
        <v>5026</v>
      </c>
      <c r="BB1440" t="s">
        <v>5013</v>
      </c>
      <c r="BC1440">
        <v>140033.60000000001</v>
      </c>
      <c r="BD1440">
        <v>98023.52</v>
      </c>
      <c r="BE1440">
        <v>42010.080000000002</v>
      </c>
      <c r="BF1440">
        <v>5</v>
      </c>
    </row>
    <row r="1441" spans="52:58" x14ac:dyDescent="0.25">
      <c r="AZ1441" t="s">
        <v>5194</v>
      </c>
      <c r="BA1441" t="s">
        <v>5026</v>
      </c>
      <c r="BB1441" t="s">
        <v>5016</v>
      </c>
      <c r="BC1441">
        <v>60044</v>
      </c>
      <c r="BD1441">
        <v>42030.8</v>
      </c>
      <c r="BE1441">
        <v>18013.2</v>
      </c>
      <c r="BF1441">
        <v>2</v>
      </c>
    </row>
    <row r="1442" spans="52:58" x14ac:dyDescent="0.25">
      <c r="AZ1442" t="s">
        <v>5191</v>
      </c>
      <c r="BA1442" t="s">
        <v>5026</v>
      </c>
      <c r="BB1442" t="s">
        <v>5017</v>
      </c>
      <c r="BC1442">
        <v>19796</v>
      </c>
      <c r="BD1442">
        <v>13857.2</v>
      </c>
      <c r="BE1442">
        <v>5938.8</v>
      </c>
      <c r="BF1442">
        <v>1</v>
      </c>
    </row>
    <row r="1443" spans="52:58" x14ac:dyDescent="0.25">
      <c r="AZ1443" t="s">
        <v>5188</v>
      </c>
      <c r="BA1443" t="s">
        <v>5021</v>
      </c>
      <c r="BB1443" t="s">
        <v>5016</v>
      </c>
      <c r="BC1443">
        <v>409482.48</v>
      </c>
      <c r="BD1443">
        <v>286637.73599999998</v>
      </c>
      <c r="BE1443">
        <v>122844.74400000001</v>
      </c>
      <c r="BF1443">
        <v>12</v>
      </c>
    </row>
    <row r="1444" spans="52:58" x14ac:dyDescent="0.25">
      <c r="AZ1444" t="s">
        <v>5193</v>
      </c>
      <c r="BA1444" t="s">
        <v>5024</v>
      </c>
      <c r="BB1444" t="s">
        <v>5017</v>
      </c>
      <c r="BC1444">
        <v>84447</v>
      </c>
      <c r="BD1444">
        <v>59112.9</v>
      </c>
      <c r="BE1444">
        <v>25334.1</v>
      </c>
      <c r="BF1444">
        <v>9</v>
      </c>
    </row>
    <row r="1445" spans="52:58" x14ac:dyDescent="0.25">
      <c r="AZ1445" t="s">
        <v>5188</v>
      </c>
      <c r="BA1445" t="s">
        <v>5021</v>
      </c>
      <c r="BB1445" t="s">
        <v>5013</v>
      </c>
      <c r="BC1445">
        <v>193360</v>
      </c>
      <c r="BD1445">
        <v>135352</v>
      </c>
      <c r="BE1445">
        <v>58008</v>
      </c>
      <c r="BF1445">
        <v>8</v>
      </c>
    </row>
    <row r="1446" spans="52:58" x14ac:dyDescent="0.25">
      <c r="AZ1446" t="s">
        <v>5190</v>
      </c>
      <c r="BA1446" t="s">
        <v>5020</v>
      </c>
      <c r="BB1446" t="s">
        <v>5017</v>
      </c>
      <c r="BC1446">
        <v>9681.36</v>
      </c>
      <c r="BD1446">
        <v>6776.9520000000002</v>
      </c>
      <c r="BE1446">
        <v>2904.4079999999999</v>
      </c>
      <c r="BF1446">
        <v>4</v>
      </c>
    </row>
    <row r="1447" spans="52:58" x14ac:dyDescent="0.25">
      <c r="AZ1447" t="s">
        <v>5189</v>
      </c>
      <c r="BA1447" t="s">
        <v>5020</v>
      </c>
      <c r="BB1447" t="s">
        <v>5016</v>
      </c>
      <c r="BC1447">
        <v>74248.600000000006</v>
      </c>
      <c r="BD1447">
        <v>51974.02</v>
      </c>
      <c r="BE1447">
        <v>22274.58</v>
      </c>
      <c r="BF1447">
        <v>4</v>
      </c>
    </row>
    <row r="1448" spans="52:58" x14ac:dyDescent="0.25">
      <c r="AZ1448" t="s">
        <v>5194</v>
      </c>
      <c r="BA1448" t="s">
        <v>5024</v>
      </c>
      <c r="BB1448" t="s">
        <v>5014</v>
      </c>
      <c r="BC1448">
        <v>306478.56</v>
      </c>
      <c r="BD1448">
        <v>214534.992</v>
      </c>
      <c r="BE1448">
        <v>91943.567999999999</v>
      </c>
      <c r="BF1448">
        <v>12</v>
      </c>
    </row>
    <row r="1449" spans="52:58" x14ac:dyDescent="0.25">
      <c r="AZ1449" t="s">
        <v>5183</v>
      </c>
      <c r="BA1449" t="s">
        <v>5023</v>
      </c>
      <c r="BB1449" t="s">
        <v>5016</v>
      </c>
      <c r="BC1449">
        <v>23390</v>
      </c>
      <c r="BD1449">
        <v>16373</v>
      </c>
      <c r="BE1449">
        <v>7017</v>
      </c>
      <c r="BF1449">
        <v>2</v>
      </c>
    </row>
    <row r="1450" spans="52:58" x14ac:dyDescent="0.25">
      <c r="AZ1450" t="s">
        <v>5188</v>
      </c>
      <c r="BA1450" t="s">
        <v>5026</v>
      </c>
      <c r="BB1450" t="s">
        <v>5013</v>
      </c>
      <c r="BC1450">
        <v>147699.35999999999</v>
      </c>
      <c r="BD1450">
        <v>103389.552</v>
      </c>
      <c r="BE1450">
        <v>44309.807999999997</v>
      </c>
      <c r="BF1450">
        <v>6</v>
      </c>
    </row>
    <row r="1451" spans="52:58" x14ac:dyDescent="0.25">
      <c r="AZ1451" t="s">
        <v>5188</v>
      </c>
      <c r="BA1451" t="s">
        <v>5022</v>
      </c>
      <c r="BB1451" t="s">
        <v>5013</v>
      </c>
      <c r="BC1451">
        <v>122512</v>
      </c>
      <c r="BD1451">
        <v>85758.399999999994</v>
      </c>
      <c r="BE1451">
        <v>36753.599999999999</v>
      </c>
      <c r="BF1451">
        <v>4</v>
      </c>
    </row>
    <row r="1452" spans="52:58" x14ac:dyDescent="0.25">
      <c r="AZ1452" t="s">
        <v>5193</v>
      </c>
      <c r="BA1452" t="s">
        <v>5019</v>
      </c>
      <c r="BB1452" t="s">
        <v>5016</v>
      </c>
      <c r="BC1452">
        <v>36878.46</v>
      </c>
      <c r="BD1452">
        <v>25814.921999999999</v>
      </c>
      <c r="BE1452">
        <v>11063.538</v>
      </c>
      <c r="BF1452">
        <v>3</v>
      </c>
    </row>
    <row r="1453" spans="52:58" x14ac:dyDescent="0.25">
      <c r="AZ1453" t="s">
        <v>5194</v>
      </c>
      <c r="BA1453" t="s">
        <v>5020</v>
      </c>
      <c r="BB1453" t="s">
        <v>5013</v>
      </c>
      <c r="BC1453">
        <v>44776.800000000003</v>
      </c>
      <c r="BD1453">
        <v>31343.759999999998</v>
      </c>
      <c r="BE1453">
        <v>13433.04</v>
      </c>
      <c r="BF1453">
        <v>4</v>
      </c>
    </row>
    <row r="1454" spans="52:58" x14ac:dyDescent="0.25">
      <c r="AZ1454" t="s">
        <v>5184</v>
      </c>
      <c r="BA1454" t="s">
        <v>5020</v>
      </c>
      <c r="BB1454" t="s">
        <v>5015</v>
      </c>
      <c r="BC1454">
        <v>89667.76</v>
      </c>
      <c r="BD1454">
        <v>62767.432000000001</v>
      </c>
      <c r="BE1454">
        <v>26900.328000000001</v>
      </c>
      <c r="BF1454">
        <v>8</v>
      </c>
    </row>
    <row r="1455" spans="52:58" x14ac:dyDescent="0.25">
      <c r="AZ1455" t="s">
        <v>5190</v>
      </c>
      <c r="BA1455" t="s">
        <v>5025</v>
      </c>
      <c r="BB1455" t="s">
        <v>5017</v>
      </c>
      <c r="BC1455">
        <v>133908</v>
      </c>
      <c r="BD1455">
        <v>93735.6</v>
      </c>
      <c r="BE1455">
        <v>40172.400000000001</v>
      </c>
      <c r="BF1455">
        <v>4</v>
      </c>
    </row>
    <row r="1456" spans="52:58" x14ac:dyDescent="0.25">
      <c r="AZ1456" t="s">
        <v>5191</v>
      </c>
      <c r="BA1456" t="s">
        <v>5024</v>
      </c>
      <c r="BB1456" t="s">
        <v>5013</v>
      </c>
      <c r="BC1456">
        <v>59301</v>
      </c>
      <c r="BD1456">
        <v>41510.699999999997</v>
      </c>
      <c r="BE1456">
        <v>17790.3</v>
      </c>
      <c r="BF1456">
        <v>9</v>
      </c>
    </row>
    <row r="1457" spans="52:58" x14ac:dyDescent="0.25">
      <c r="AZ1457" t="s">
        <v>5192</v>
      </c>
      <c r="BA1457" t="s">
        <v>5020</v>
      </c>
      <c r="BB1457" t="s">
        <v>5013</v>
      </c>
      <c r="BC1457">
        <v>84648.78</v>
      </c>
      <c r="BD1457">
        <v>59254.146000000001</v>
      </c>
      <c r="BE1457">
        <v>25394.633999999998</v>
      </c>
      <c r="BF1457">
        <v>3</v>
      </c>
    </row>
    <row r="1458" spans="52:58" x14ac:dyDescent="0.25">
      <c r="AZ1458" t="s">
        <v>5193</v>
      </c>
      <c r="BA1458" t="s">
        <v>5023</v>
      </c>
      <c r="BB1458" t="s">
        <v>5013</v>
      </c>
      <c r="BC1458">
        <v>32772.480000000003</v>
      </c>
      <c r="BD1458">
        <v>22940.736000000001</v>
      </c>
      <c r="BE1458">
        <v>9831.7440000000006</v>
      </c>
      <c r="BF1458">
        <v>3</v>
      </c>
    </row>
    <row r="1459" spans="52:58" x14ac:dyDescent="0.25">
      <c r="AZ1459" t="s">
        <v>5183</v>
      </c>
      <c r="BA1459" t="s">
        <v>5022</v>
      </c>
      <c r="BB1459" t="s">
        <v>5013</v>
      </c>
      <c r="BC1459">
        <v>47271</v>
      </c>
      <c r="BD1459">
        <v>33089.699999999997</v>
      </c>
      <c r="BE1459">
        <v>14181.3</v>
      </c>
      <c r="BF1459">
        <v>3</v>
      </c>
    </row>
    <row r="1460" spans="52:58" x14ac:dyDescent="0.25">
      <c r="AZ1460" t="s">
        <v>5194</v>
      </c>
      <c r="BA1460" t="s">
        <v>5026</v>
      </c>
      <c r="BB1460" t="s">
        <v>5016</v>
      </c>
      <c r="BC1460">
        <v>224716.79999999999</v>
      </c>
      <c r="BD1460">
        <v>157301.76000000001</v>
      </c>
      <c r="BE1460">
        <v>67415.039999999994</v>
      </c>
      <c r="BF1460">
        <v>6</v>
      </c>
    </row>
    <row r="1461" spans="52:58" x14ac:dyDescent="0.25">
      <c r="AZ1461" t="s">
        <v>5183</v>
      </c>
      <c r="BA1461" t="s">
        <v>5023</v>
      </c>
      <c r="BB1461" t="s">
        <v>5015</v>
      </c>
      <c r="BC1461">
        <v>259072.32</v>
      </c>
      <c r="BD1461">
        <v>181350.62400000001</v>
      </c>
      <c r="BE1461">
        <v>77721.695999999996</v>
      </c>
      <c r="BF1461">
        <v>12</v>
      </c>
    </row>
    <row r="1462" spans="52:58" x14ac:dyDescent="0.25">
      <c r="AZ1462" t="s">
        <v>5187</v>
      </c>
      <c r="BA1462" t="s">
        <v>5021</v>
      </c>
      <c r="BB1462" t="s">
        <v>5017</v>
      </c>
      <c r="BC1462">
        <v>37758.160000000003</v>
      </c>
      <c r="BD1462">
        <v>26430.712</v>
      </c>
      <c r="BE1462">
        <v>11327.448</v>
      </c>
      <c r="BF1462">
        <v>11</v>
      </c>
    </row>
    <row r="1463" spans="52:58" x14ac:dyDescent="0.25">
      <c r="AZ1463" t="s">
        <v>5193</v>
      </c>
      <c r="BA1463" t="s">
        <v>5020</v>
      </c>
      <c r="BB1463" t="s">
        <v>5016</v>
      </c>
      <c r="BC1463">
        <v>107910</v>
      </c>
      <c r="BD1463">
        <v>75537</v>
      </c>
      <c r="BE1463">
        <v>32373</v>
      </c>
      <c r="BF1463">
        <v>5</v>
      </c>
    </row>
    <row r="1464" spans="52:58" x14ac:dyDescent="0.25">
      <c r="AZ1464" t="s">
        <v>5192</v>
      </c>
      <c r="BA1464" t="s">
        <v>5023</v>
      </c>
      <c r="BB1464" t="s">
        <v>5017</v>
      </c>
      <c r="BC1464">
        <v>32300.1</v>
      </c>
      <c r="BD1464">
        <v>22610.07</v>
      </c>
      <c r="BE1464">
        <v>9690.0300000000007</v>
      </c>
      <c r="BF1464">
        <v>9</v>
      </c>
    </row>
    <row r="1465" spans="52:58" x14ac:dyDescent="0.25">
      <c r="AZ1465" t="s">
        <v>5193</v>
      </c>
      <c r="BA1465" t="s">
        <v>5023</v>
      </c>
      <c r="BB1465" t="s">
        <v>5017</v>
      </c>
      <c r="BC1465">
        <v>13721</v>
      </c>
      <c r="BD1465">
        <v>9604.7000000000007</v>
      </c>
      <c r="BE1465">
        <v>4116.3</v>
      </c>
      <c r="BF1465">
        <v>1</v>
      </c>
    </row>
    <row r="1466" spans="52:58" x14ac:dyDescent="0.25">
      <c r="AZ1466" t="s">
        <v>5194</v>
      </c>
      <c r="BA1466" t="s">
        <v>5020</v>
      </c>
      <c r="BB1466" t="s">
        <v>5014</v>
      </c>
      <c r="BC1466">
        <v>143292.79999999999</v>
      </c>
      <c r="BD1466">
        <v>100304.96000000001</v>
      </c>
      <c r="BE1466">
        <v>42987.839999999997</v>
      </c>
      <c r="BF1466">
        <v>10</v>
      </c>
    </row>
    <row r="1467" spans="52:58" x14ac:dyDescent="0.25">
      <c r="AZ1467" t="s">
        <v>5185</v>
      </c>
      <c r="BA1467" t="s">
        <v>5019</v>
      </c>
      <c r="BB1467" t="s">
        <v>5016</v>
      </c>
      <c r="BC1467">
        <v>30423.68</v>
      </c>
      <c r="BD1467">
        <v>21296.576000000001</v>
      </c>
      <c r="BE1467">
        <v>9127.1039999999994</v>
      </c>
      <c r="BF1467">
        <v>2</v>
      </c>
    </row>
    <row r="1468" spans="52:58" x14ac:dyDescent="0.25">
      <c r="AZ1468" t="s">
        <v>5184</v>
      </c>
      <c r="BA1468" t="s">
        <v>5023</v>
      </c>
      <c r="BB1468" t="s">
        <v>5016</v>
      </c>
      <c r="BC1468">
        <v>32891.4</v>
      </c>
      <c r="BD1468">
        <v>23023.98</v>
      </c>
      <c r="BE1468">
        <v>9867.42</v>
      </c>
      <c r="BF1468">
        <v>1</v>
      </c>
    </row>
    <row r="1469" spans="52:58" x14ac:dyDescent="0.25">
      <c r="AZ1469" t="s">
        <v>5191</v>
      </c>
      <c r="BA1469" t="s">
        <v>5019</v>
      </c>
      <c r="BB1469" t="s">
        <v>5014</v>
      </c>
      <c r="BC1469">
        <v>101043</v>
      </c>
      <c r="BD1469">
        <v>70730.100000000006</v>
      </c>
      <c r="BE1469">
        <v>30312.9</v>
      </c>
      <c r="BF1469">
        <v>9</v>
      </c>
    </row>
    <row r="1470" spans="52:58" x14ac:dyDescent="0.25">
      <c r="AZ1470" t="s">
        <v>5185</v>
      </c>
      <c r="BA1470" t="s">
        <v>5024</v>
      </c>
      <c r="BB1470" t="s">
        <v>5014</v>
      </c>
      <c r="BC1470">
        <v>242339.76</v>
      </c>
      <c r="BD1470">
        <v>169637.83199999999</v>
      </c>
      <c r="BE1470">
        <v>72701.928</v>
      </c>
      <c r="BF1470">
        <v>9</v>
      </c>
    </row>
    <row r="1471" spans="52:58" x14ac:dyDescent="0.25">
      <c r="AZ1471" t="s">
        <v>5189</v>
      </c>
      <c r="BA1471" t="s">
        <v>5025</v>
      </c>
      <c r="BB1471" t="s">
        <v>5015</v>
      </c>
      <c r="BC1471">
        <v>89076.96</v>
      </c>
      <c r="BD1471">
        <v>62353.872000000003</v>
      </c>
      <c r="BE1471">
        <v>26723.088</v>
      </c>
      <c r="BF1471">
        <v>3</v>
      </c>
    </row>
    <row r="1472" spans="52:58" x14ac:dyDescent="0.25">
      <c r="AZ1472" t="s">
        <v>5192</v>
      </c>
      <c r="BA1472" t="s">
        <v>5021</v>
      </c>
      <c r="BB1472" t="s">
        <v>5014</v>
      </c>
      <c r="BC1472">
        <v>335870</v>
      </c>
      <c r="BD1472">
        <v>235109</v>
      </c>
      <c r="BE1472">
        <v>100761</v>
      </c>
      <c r="BF1472">
        <v>10</v>
      </c>
    </row>
    <row r="1473" spans="52:58" x14ac:dyDescent="0.25">
      <c r="AZ1473" t="s">
        <v>5194</v>
      </c>
      <c r="BA1473" t="s">
        <v>5024</v>
      </c>
      <c r="BB1473" t="s">
        <v>5013</v>
      </c>
      <c r="BC1473">
        <v>30788</v>
      </c>
      <c r="BD1473">
        <v>21551.599999999999</v>
      </c>
      <c r="BE1473">
        <v>9236.4</v>
      </c>
      <c r="BF1473">
        <v>2</v>
      </c>
    </row>
    <row r="1474" spans="52:58" x14ac:dyDescent="0.25">
      <c r="AZ1474" t="s">
        <v>5188</v>
      </c>
      <c r="BA1474" t="s">
        <v>5025</v>
      </c>
      <c r="BB1474" t="s">
        <v>5014</v>
      </c>
      <c r="BC1474">
        <v>344224.4</v>
      </c>
      <c r="BD1474">
        <v>240957.08</v>
      </c>
      <c r="BE1474">
        <v>103267.32</v>
      </c>
      <c r="BF1474">
        <v>10</v>
      </c>
    </row>
    <row r="1475" spans="52:58" x14ac:dyDescent="0.25">
      <c r="AZ1475" t="s">
        <v>5192</v>
      </c>
      <c r="BA1475" t="s">
        <v>5023</v>
      </c>
      <c r="BB1475" t="s">
        <v>5014</v>
      </c>
      <c r="BC1475">
        <v>52564.82</v>
      </c>
      <c r="BD1475">
        <v>36795.374000000003</v>
      </c>
      <c r="BE1475">
        <v>15769.446</v>
      </c>
      <c r="BF1475">
        <v>2</v>
      </c>
    </row>
    <row r="1476" spans="52:58" x14ac:dyDescent="0.25">
      <c r="AZ1476" t="s">
        <v>5194</v>
      </c>
      <c r="BA1476" t="s">
        <v>5026</v>
      </c>
      <c r="BB1476" t="s">
        <v>5016</v>
      </c>
      <c r="BC1476">
        <v>115638.1</v>
      </c>
      <c r="BD1476">
        <v>80946.67</v>
      </c>
      <c r="BE1476">
        <v>34691.43</v>
      </c>
      <c r="BF1476">
        <v>10</v>
      </c>
    </row>
    <row r="1477" spans="52:58" x14ac:dyDescent="0.25">
      <c r="AZ1477" t="s">
        <v>5186</v>
      </c>
      <c r="BA1477" t="s">
        <v>5019</v>
      </c>
      <c r="BB1477" t="s">
        <v>5016</v>
      </c>
      <c r="BC1477">
        <v>33123.839999999997</v>
      </c>
      <c r="BD1477">
        <v>23186.687999999998</v>
      </c>
      <c r="BE1477">
        <v>9937.152</v>
      </c>
      <c r="BF1477">
        <v>2</v>
      </c>
    </row>
    <row r="1478" spans="52:58" x14ac:dyDescent="0.25">
      <c r="AZ1478" t="s">
        <v>5189</v>
      </c>
      <c r="BA1478" t="s">
        <v>5025</v>
      </c>
      <c r="BB1478" t="s">
        <v>5014</v>
      </c>
      <c r="BC1478">
        <v>157415.29999999999</v>
      </c>
      <c r="BD1478">
        <v>110190.71</v>
      </c>
      <c r="BE1478">
        <v>47224.59</v>
      </c>
      <c r="BF1478">
        <v>7</v>
      </c>
    </row>
    <row r="1479" spans="52:58" x14ac:dyDescent="0.25">
      <c r="AZ1479" t="s">
        <v>5189</v>
      </c>
      <c r="BA1479" t="s">
        <v>5020</v>
      </c>
      <c r="BB1479" t="s">
        <v>5013</v>
      </c>
      <c r="BC1479">
        <v>373280.4</v>
      </c>
      <c r="BD1479">
        <v>261296.28</v>
      </c>
      <c r="BE1479">
        <v>111984.12</v>
      </c>
      <c r="BF1479">
        <v>10</v>
      </c>
    </row>
    <row r="1480" spans="52:58" x14ac:dyDescent="0.25">
      <c r="AZ1480" t="s">
        <v>5183</v>
      </c>
      <c r="BA1480" t="s">
        <v>5020</v>
      </c>
      <c r="BB1480" t="s">
        <v>5013</v>
      </c>
      <c r="BC1480">
        <v>10124.799999999999</v>
      </c>
      <c r="BD1480">
        <v>7087.36</v>
      </c>
      <c r="BE1480">
        <v>3037.44</v>
      </c>
      <c r="BF1480">
        <v>5</v>
      </c>
    </row>
    <row r="1481" spans="52:58" x14ac:dyDescent="0.25">
      <c r="AZ1481" t="s">
        <v>5190</v>
      </c>
      <c r="BA1481" t="s">
        <v>5026</v>
      </c>
      <c r="BB1481" t="s">
        <v>5015</v>
      </c>
      <c r="BC1481">
        <v>177950.63</v>
      </c>
      <c r="BD1481">
        <v>124565.44100000001</v>
      </c>
      <c r="BE1481">
        <v>53385.188999999998</v>
      </c>
      <c r="BF1481">
        <v>11</v>
      </c>
    </row>
    <row r="1482" spans="52:58" x14ac:dyDescent="0.25">
      <c r="AZ1482" t="s">
        <v>5194</v>
      </c>
      <c r="BA1482" t="s">
        <v>5023</v>
      </c>
      <c r="BB1482" t="s">
        <v>5015</v>
      </c>
      <c r="BC1482">
        <v>119644.68</v>
      </c>
      <c r="BD1482">
        <v>83751.275999999998</v>
      </c>
      <c r="BE1482">
        <v>35893.404000000002</v>
      </c>
      <c r="BF1482">
        <v>4</v>
      </c>
    </row>
    <row r="1483" spans="52:58" x14ac:dyDescent="0.25">
      <c r="AZ1483" t="s">
        <v>5184</v>
      </c>
      <c r="BA1483" t="s">
        <v>5022</v>
      </c>
      <c r="BB1483" t="s">
        <v>5015</v>
      </c>
      <c r="BC1483">
        <v>26165.78</v>
      </c>
      <c r="BD1483">
        <v>18316.045999999998</v>
      </c>
      <c r="BE1483">
        <v>7849.7340000000004</v>
      </c>
      <c r="BF1483">
        <v>1</v>
      </c>
    </row>
    <row r="1484" spans="52:58" x14ac:dyDescent="0.25">
      <c r="AZ1484" t="s">
        <v>5191</v>
      </c>
      <c r="BA1484" t="s">
        <v>5022</v>
      </c>
      <c r="BB1484" t="s">
        <v>5015</v>
      </c>
      <c r="BC1484">
        <v>91983</v>
      </c>
      <c r="BD1484">
        <v>64388.1</v>
      </c>
      <c r="BE1484">
        <v>27594.9</v>
      </c>
      <c r="BF1484">
        <v>3</v>
      </c>
    </row>
    <row r="1485" spans="52:58" x14ac:dyDescent="0.25">
      <c r="AZ1485" t="s">
        <v>5193</v>
      </c>
      <c r="BA1485" t="s">
        <v>5019</v>
      </c>
      <c r="BB1485" t="s">
        <v>5015</v>
      </c>
      <c r="BC1485">
        <v>44304.42</v>
      </c>
      <c r="BD1485">
        <v>31013.094000000001</v>
      </c>
      <c r="BE1485">
        <v>13291.325999999999</v>
      </c>
      <c r="BF1485">
        <v>3</v>
      </c>
    </row>
    <row r="1486" spans="52:58" x14ac:dyDescent="0.25">
      <c r="AZ1486" t="s">
        <v>5186</v>
      </c>
      <c r="BA1486" t="s">
        <v>5019</v>
      </c>
      <c r="BB1486" t="s">
        <v>5015</v>
      </c>
      <c r="BC1486">
        <v>267982</v>
      </c>
      <c r="BD1486">
        <v>187587.4</v>
      </c>
      <c r="BE1486">
        <v>80394.600000000006</v>
      </c>
      <c r="BF1486">
        <v>11</v>
      </c>
    </row>
    <row r="1487" spans="52:58" x14ac:dyDescent="0.25">
      <c r="AZ1487" t="s">
        <v>5192</v>
      </c>
      <c r="BA1487" t="s">
        <v>5026</v>
      </c>
      <c r="BB1487" t="s">
        <v>5015</v>
      </c>
      <c r="BC1487">
        <v>173929.92</v>
      </c>
      <c r="BD1487">
        <v>121750.944</v>
      </c>
      <c r="BE1487">
        <v>52178.976000000002</v>
      </c>
      <c r="BF1487">
        <v>6</v>
      </c>
    </row>
    <row r="1488" spans="52:58" x14ac:dyDescent="0.25">
      <c r="AZ1488" t="s">
        <v>5188</v>
      </c>
      <c r="BA1488" t="s">
        <v>5025</v>
      </c>
      <c r="BB1488" t="s">
        <v>5015</v>
      </c>
      <c r="BC1488">
        <v>294063</v>
      </c>
      <c r="BD1488">
        <v>205844.1</v>
      </c>
      <c r="BE1488">
        <v>88218.9</v>
      </c>
      <c r="BF1488">
        <v>10</v>
      </c>
    </row>
    <row r="1489" spans="52:58" x14ac:dyDescent="0.25">
      <c r="AZ1489" t="s">
        <v>5183</v>
      </c>
      <c r="BA1489" t="s">
        <v>5024</v>
      </c>
      <c r="BB1489" t="s">
        <v>5014</v>
      </c>
      <c r="BC1489">
        <v>133596.1</v>
      </c>
      <c r="BD1489">
        <v>93517.27</v>
      </c>
      <c r="BE1489">
        <v>40078.83</v>
      </c>
      <c r="BF1489">
        <v>11</v>
      </c>
    </row>
    <row r="1490" spans="52:58" x14ac:dyDescent="0.25">
      <c r="AZ1490" t="s">
        <v>5187</v>
      </c>
      <c r="BA1490" t="s">
        <v>5023</v>
      </c>
      <c r="BB1490" t="s">
        <v>5013</v>
      </c>
      <c r="BC1490">
        <v>43744.56</v>
      </c>
      <c r="BD1490">
        <v>30621.191999999999</v>
      </c>
      <c r="BE1490">
        <v>13123.368</v>
      </c>
      <c r="BF1490">
        <v>8</v>
      </c>
    </row>
    <row r="1491" spans="52:58" x14ac:dyDescent="0.25">
      <c r="AZ1491" t="s">
        <v>5183</v>
      </c>
      <c r="BA1491" t="s">
        <v>5019</v>
      </c>
      <c r="BB1491" t="s">
        <v>5014</v>
      </c>
      <c r="BC1491">
        <v>110723.76</v>
      </c>
      <c r="BD1491">
        <v>77506.631999999998</v>
      </c>
      <c r="BE1491">
        <v>33217.127999999997</v>
      </c>
      <c r="BF1491">
        <v>6</v>
      </c>
    </row>
    <row r="1492" spans="52:58" x14ac:dyDescent="0.25">
      <c r="AZ1492" t="s">
        <v>5194</v>
      </c>
      <c r="BA1492" t="s">
        <v>5022</v>
      </c>
      <c r="BB1492" t="s">
        <v>5014</v>
      </c>
      <c r="BC1492">
        <v>364901.9</v>
      </c>
      <c r="BD1492">
        <v>255431.33</v>
      </c>
      <c r="BE1492">
        <v>109470.57</v>
      </c>
      <c r="BF1492">
        <v>11</v>
      </c>
    </row>
    <row r="1493" spans="52:58" x14ac:dyDescent="0.25">
      <c r="AZ1493" t="s">
        <v>5184</v>
      </c>
      <c r="BA1493" t="s">
        <v>5025</v>
      </c>
      <c r="BB1493" t="s">
        <v>5017</v>
      </c>
      <c r="BC1493">
        <v>9226</v>
      </c>
      <c r="BD1493">
        <v>6458.2</v>
      </c>
      <c r="BE1493">
        <v>2767.8</v>
      </c>
      <c r="BF1493">
        <v>1</v>
      </c>
    </row>
    <row r="1494" spans="52:58" x14ac:dyDescent="0.25">
      <c r="AZ1494" t="s">
        <v>5184</v>
      </c>
      <c r="BA1494" t="s">
        <v>5023</v>
      </c>
      <c r="BB1494" t="s">
        <v>5015</v>
      </c>
      <c r="BC1494">
        <v>113690</v>
      </c>
      <c r="BD1494">
        <v>79583</v>
      </c>
      <c r="BE1494">
        <v>34107</v>
      </c>
      <c r="BF1494">
        <v>10</v>
      </c>
    </row>
    <row r="1495" spans="52:58" x14ac:dyDescent="0.25">
      <c r="AZ1495" t="s">
        <v>5187</v>
      </c>
      <c r="BA1495" t="s">
        <v>5019</v>
      </c>
      <c r="BB1495" t="s">
        <v>5015</v>
      </c>
      <c r="BC1495">
        <v>39371.46</v>
      </c>
      <c r="BD1495">
        <v>27560.022000000001</v>
      </c>
      <c r="BE1495">
        <v>11811.438</v>
      </c>
      <c r="BF1495">
        <v>1</v>
      </c>
    </row>
    <row r="1496" spans="52:58" x14ac:dyDescent="0.25">
      <c r="AZ1496" t="s">
        <v>5187</v>
      </c>
      <c r="BA1496" t="s">
        <v>5022</v>
      </c>
      <c r="BB1496" t="s">
        <v>5017</v>
      </c>
      <c r="BC1496">
        <v>45141</v>
      </c>
      <c r="BD1496">
        <v>31598.7</v>
      </c>
      <c r="BE1496">
        <v>13542.3</v>
      </c>
      <c r="BF1496">
        <v>3</v>
      </c>
    </row>
    <row r="1497" spans="52:58" x14ac:dyDescent="0.25">
      <c r="AZ1497" t="s">
        <v>5192</v>
      </c>
      <c r="BA1497" t="s">
        <v>5019</v>
      </c>
      <c r="BB1497" t="s">
        <v>5017</v>
      </c>
      <c r="BC1497">
        <v>146543.04000000001</v>
      </c>
      <c r="BD1497">
        <v>102580.128</v>
      </c>
      <c r="BE1497">
        <v>43962.911999999997</v>
      </c>
      <c r="BF1497">
        <v>9</v>
      </c>
    </row>
    <row r="1498" spans="52:58" x14ac:dyDescent="0.25">
      <c r="AZ1498" t="s">
        <v>5189</v>
      </c>
      <c r="BA1498" t="s">
        <v>5020</v>
      </c>
      <c r="BB1498" t="s">
        <v>5016</v>
      </c>
      <c r="BC1498">
        <v>8216</v>
      </c>
      <c r="BD1498">
        <v>5751.2</v>
      </c>
      <c r="BE1498">
        <v>2464.8000000000002</v>
      </c>
      <c r="BF1498">
        <v>4</v>
      </c>
    </row>
    <row r="1499" spans="52:58" x14ac:dyDescent="0.25">
      <c r="AZ1499" t="s">
        <v>5192</v>
      </c>
      <c r="BA1499" t="s">
        <v>5024</v>
      </c>
      <c r="BB1499" t="s">
        <v>5017</v>
      </c>
      <c r="BC1499">
        <v>18897.27</v>
      </c>
      <c r="BD1499">
        <v>13228.089</v>
      </c>
      <c r="BE1499">
        <v>5669.1809999999996</v>
      </c>
      <c r="BF1499">
        <v>7</v>
      </c>
    </row>
    <row r="1500" spans="52:58" x14ac:dyDescent="0.25">
      <c r="AZ1500" t="s">
        <v>5191</v>
      </c>
      <c r="BA1500" t="s">
        <v>5023</v>
      </c>
      <c r="BB1500" t="s">
        <v>5015</v>
      </c>
      <c r="BC1500">
        <v>64008</v>
      </c>
      <c r="BD1500">
        <v>44805.599999999999</v>
      </c>
      <c r="BE1500">
        <v>19202.400000000001</v>
      </c>
      <c r="BF1500">
        <v>3</v>
      </c>
    </row>
    <row r="1501" spans="52:58" x14ac:dyDescent="0.25">
      <c r="AZ1501" t="s">
        <v>5185</v>
      </c>
      <c r="BA1501" t="s">
        <v>5020</v>
      </c>
      <c r="BB1501" t="s">
        <v>5015</v>
      </c>
      <c r="BC1501">
        <v>128103.12</v>
      </c>
      <c r="BD1501">
        <v>89672.183999999994</v>
      </c>
      <c r="BE1501">
        <v>38430.936000000002</v>
      </c>
      <c r="BF1501">
        <v>6</v>
      </c>
    </row>
    <row r="1502" spans="52:58" x14ac:dyDescent="0.25">
      <c r="AZ1502" t="s">
        <v>5188</v>
      </c>
      <c r="BA1502" t="s">
        <v>5023</v>
      </c>
      <c r="BB1502" t="s">
        <v>5017</v>
      </c>
      <c r="BC1502">
        <v>158859.9</v>
      </c>
      <c r="BD1502">
        <v>111201.93</v>
      </c>
      <c r="BE1502">
        <v>47657.97</v>
      </c>
      <c r="BF1502">
        <v>5</v>
      </c>
    </row>
    <row r="1503" spans="52:58" x14ac:dyDescent="0.25">
      <c r="AZ1503" t="s">
        <v>5184</v>
      </c>
      <c r="BA1503" t="s">
        <v>5023</v>
      </c>
      <c r="BB1503" t="s">
        <v>5013</v>
      </c>
      <c r="BC1503">
        <v>77184</v>
      </c>
      <c r="BD1503">
        <v>54028.800000000003</v>
      </c>
      <c r="BE1503">
        <v>23155.200000000001</v>
      </c>
      <c r="BF1503">
        <v>9</v>
      </c>
    </row>
    <row r="1504" spans="52:58" x14ac:dyDescent="0.25">
      <c r="AZ1504" t="s">
        <v>5188</v>
      </c>
      <c r="BA1504" t="s">
        <v>5024</v>
      </c>
      <c r="BB1504" t="s">
        <v>5015</v>
      </c>
      <c r="BC1504">
        <v>60874.1</v>
      </c>
      <c r="BD1504">
        <v>42611.87</v>
      </c>
      <c r="BE1504">
        <v>18262.23</v>
      </c>
      <c r="BF1504">
        <v>7</v>
      </c>
    </row>
    <row r="1505" spans="52:58" x14ac:dyDescent="0.25">
      <c r="AZ1505" t="s">
        <v>5189</v>
      </c>
      <c r="BA1505" t="s">
        <v>5025</v>
      </c>
      <c r="BB1505" t="s">
        <v>5017</v>
      </c>
      <c r="BC1505">
        <v>159936</v>
      </c>
      <c r="BD1505">
        <v>111955.2</v>
      </c>
      <c r="BE1505">
        <v>47980.800000000003</v>
      </c>
      <c r="BF1505">
        <v>12</v>
      </c>
    </row>
    <row r="1506" spans="52:58" x14ac:dyDescent="0.25">
      <c r="AZ1506" t="s">
        <v>5194</v>
      </c>
      <c r="BA1506" t="s">
        <v>5020</v>
      </c>
      <c r="BB1506" t="s">
        <v>5015</v>
      </c>
      <c r="BC1506">
        <v>32247.18</v>
      </c>
      <c r="BD1506">
        <v>22573.026000000002</v>
      </c>
      <c r="BE1506">
        <v>9674.1540000000005</v>
      </c>
      <c r="BF1506">
        <v>3</v>
      </c>
    </row>
    <row r="1507" spans="52:58" x14ac:dyDescent="0.25">
      <c r="AZ1507" t="s">
        <v>5192</v>
      </c>
      <c r="BA1507" t="s">
        <v>5021</v>
      </c>
      <c r="BB1507" t="s">
        <v>5017</v>
      </c>
      <c r="BC1507">
        <v>146610</v>
      </c>
      <c r="BD1507">
        <v>102627</v>
      </c>
      <c r="BE1507">
        <v>43983</v>
      </c>
      <c r="BF1507">
        <v>6</v>
      </c>
    </row>
    <row r="1508" spans="52:58" x14ac:dyDescent="0.25">
      <c r="AZ1508" t="s">
        <v>5185</v>
      </c>
      <c r="BA1508" t="s">
        <v>5022</v>
      </c>
      <c r="BB1508" t="s">
        <v>5013</v>
      </c>
      <c r="BC1508">
        <v>184952</v>
      </c>
      <c r="BD1508">
        <v>129466.4</v>
      </c>
      <c r="BE1508">
        <v>55485.599999999999</v>
      </c>
      <c r="BF1508">
        <v>8</v>
      </c>
    </row>
    <row r="1509" spans="52:58" x14ac:dyDescent="0.25">
      <c r="AZ1509" t="s">
        <v>5187</v>
      </c>
      <c r="BA1509" t="s">
        <v>5025</v>
      </c>
      <c r="BB1509" t="s">
        <v>5016</v>
      </c>
      <c r="BC1509">
        <v>43329.85</v>
      </c>
      <c r="BD1509">
        <v>30330.895</v>
      </c>
      <c r="BE1509">
        <v>12998.955</v>
      </c>
      <c r="BF1509">
        <v>5</v>
      </c>
    </row>
    <row r="1510" spans="52:58" x14ac:dyDescent="0.25">
      <c r="AZ1510" t="s">
        <v>5187</v>
      </c>
      <c r="BA1510" t="s">
        <v>5021</v>
      </c>
      <c r="BB1510" t="s">
        <v>5015</v>
      </c>
      <c r="BC1510">
        <v>197022.78</v>
      </c>
      <c r="BD1510">
        <v>137915.946</v>
      </c>
      <c r="BE1510">
        <v>59106.834000000003</v>
      </c>
      <c r="BF1510">
        <v>9</v>
      </c>
    </row>
    <row r="1511" spans="52:58" x14ac:dyDescent="0.25">
      <c r="AZ1511" t="s">
        <v>5193</v>
      </c>
      <c r="BA1511" t="s">
        <v>5022</v>
      </c>
      <c r="BB1511" t="s">
        <v>5014</v>
      </c>
      <c r="BC1511">
        <v>132539.54999999999</v>
      </c>
      <c r="BD1511">
        <v>92777.684999999998</v>
      </c>
      <c r="BE1511">
        <v>39761.864999999998</v>
      </c>
      <c r="BF1511">
        <v>5</v>
      </c>
    </row>
    <row r="1512" spans="52:58" x14ac:dyDescent="0.25">
      <c r="AZ1512" t="s">
        <v>5188</v>
      </c>
      <c r="BA1512" t="s">
        <v>5022</v>
      </c>
      <c r="BB1512" t="s">
        <v>5015</v>
      </c>
      <c r="BC1512">
        <v>10675.98</v>
      </c>
      <c r="BD1512">
        <v>7473.1859999999997</v>
      </c>
      <c r="BE1512">
        <v>3202.7939999999999</v>
      </c>
      <c r="BF1512">
        <v>2</v>
      </c>
    </row>
    <row r="1513" spans="52:58" x14ac:dyDescent="0.25">
      <c r="AZ1513" t="s">
        <v>5193</v>
      </c>
      <c r="BA1513" t="s">
        <v>5026</v>
      </c>
      <c r="BB1513" t="s">
        <v>5014</v>
      </c>
      <c r="BC1513">
        <v>279063.2</v>
      </c>
      <c r="BD1513">
        <v>195344.24</v>
      </c>
      <c r="BE1513">
        <v>83718.960000000006</v>
      </c>
      <c r="BF1513">
        <v>10</v>
      </c>
    </row>
    <row r="1514" spans="52:58" x14ac:dyDescent="0.25">
      <c r="AZ1514" t="s">
        <v>5189</v>
      </c>
      <c r="BA1514" t="s">
        <v>5025</v>
      </c>
      <c r="BB1514" t="s">
        <v>5014</v>
      </c>
      <c r="BC1514">
        <v>35985.599999999999</v>
      </c>
      <c r="BD1514">
        <v>25189.919999999998</v>
      </c>
      <c r="BE1514">
        <v>10795.68</v>
      </c>
      <c r="BF1514">
        <v>5</v>
      </c>
    </row>
    <row r="1515" spans="52:58" x14ac:dyDescent="0.25">
      <c r="AZ1515" t="s">
        <v>5183</v>
      </c>
      <c r="BA1515" t="s">
        <v>5025</v>
      </c>
      <c r="BB1515" t="s">
        <v>5013</v>
      </c>
      <c r="BC1515">
        <v>213444</v>
      </c>
      <c r="BD1515">
        <v>149410.79999999999</v>
      </c>
      <c r="BE1515">
        <v>64033.2</v>
      </c>
      <c r="BF1515">
        <v>12</v>
      </c>
    </row>
    <row r="1516" spans="52:58" x14ac:dyDescent="0.25">
      <c r="AZ1516" t="s">
        <v>5191</v>
      </c>
      <c r="BA1516" t="s">
        <v>5024</v>
      </c>
      <c r="BB1516" t="s">
        <v>5014</v>
      </c>
      <c r="BC1516">
        <v>117700</v>
      </c>
      <c r="BD1516">
        <v>82390</v>
      </c>
      <c r="BE1516">
        <v>35310</v>
      </c>
      <c r="BF1516">
        <v>10</v>
      </c>
    </row>
    <row r="1517" spans="52:58" x14ac:dyDescent="0.25">
      <c r="AZ1517" t="s">
        <v>5186</v>
      </c>
      <c r="BA1517" t="s">
        <v>5020</v>
      </c>
      <c r="BB1517" t="s">
        <v>5016</v>
      </c>
      <c r="BC1517">
        <v>56717.279999999999</v>
      </c>
      <c r="BD1517">
        <v>39702.095999999998</v>
      </c>
      <c r="BE1517">
        <v>17015.184000000001</v>
      </c>
      <c r="BF1517">
        <v>2</v>
      </c>
    </row>
    <row r="1518" spans="52:58" x14ac:dyDescent="0.25">
      <c r="AZ1518" t="s">
        <v>5189</v>
      </c>
      <c r="BA1518" t="s">
        <v>5022</v>
      </c>
      <c r="BB1518" t="s">
        <v>5015</v>
      </c>
      <c r="BC1518">
        <v>96959.5</v>
      </c>
      <c r="BD1518">
        <v>67871.649999999994</v>
      </c>
      <c r="BE1518">
        <v>29087.85</v>
      </c>
      <c r="BF1518">
        <v>5</v>
      </c>
    </row>
    <row r="1519" spans="52:58" x14ac:dyDescent="0.25">
      <c r="AZ1519" t="s">
        <v>5183</v>
      </c>
      <c r="BA1519" t="s">
        <v>5020</v>
      </c>
      <c r="BB1519" t="s">
        <v>5017</v>
      </c>
      <c r="BC1519">
        <v>131754</v>
      </c>
      <c r="BD1519">
        <v>92227.8</v>
      </c>
      <c r="BE1519">
        <v>39526.199999999997</v>
      </c>
      <c r="BF1519">
        <v>6</v>
      </c>
    </row>
    <row r="1520" spans="52:58" x14ac:dyDescent="0.25">
      <c r="AZ1520" t="s">
        <v>5192</v>
      </c>
      <c r="BA1520" t="s">
        <v>5021</v>
      </c>
      <c r="BB1520" t="s">
        <v>5016</v>
      </c>
      <c r="BC1520">
        <v>166312.20000000001</v>
      </c>
      <c r="BD1520">
        <v>116418.54</v>
      </c>
      <c r="BE1520">
        <v>49893.66</v>
      </c>
      <c r="BF1520">
        <v>5</v>
      </c>
    </row>
    <row r="1521" spans="52:58" x14ac:dyDescent="0.25">
      <c r="AZ1521" t="s">
        <v>5186</v>
      </c>
      <c r="BA1521" t="s">
        <v>5023</v>
      </c>
      <c r="BB1521" t="s">
        <v>5013</v>
      </c>
      <c r="BC1521">
        <v>216028.79999999999</v>
      </c>
      <c r="BD1521">
        <v>151220.16</v>
      </c>
      <c r="BE1521">
        <v>64808.639999999999</v>
      </c>
      <c r="BF1521">
        <v>8</v>
      </c>
    </row>
    <row r="1522" spans="52:58" x14ac:dyDescent="0.25">
      <c r="AZ1522" t="s">
        <v>5187</v>
      </c>
      <c r="BA1522" t="s">
        <v>5025</v>
      </c>
      <c r="BB1522" t="s">
        <v>5017</v>
      </c>
      <c r="BC1522">
        <v>47374</v>
      </c>
      <c r="BD1522">
        <v>33161.800000000003</v>
      </c>
      <c r="BE1522">
        <v>14212.2</v>
      </c>
      <c r="BF1522">
        <v>2</v>
      </c>
    </row>
    <row r="1523" spans="52:58" x14ac:dyDescent="0.25">
      <c r="AZ1523" t="s">
        <v>5183</v>
      </c>
      <c r="BA1523" t="s">
        <v>5019</v>
      </c>
      <c r="BB1523" t="s">
        <v>5013</v>
      </c>
      <c r="BC1523">
        <v>49112.800000000003</v>
      </c>
      <c r="BD1523">
        <v>34378.959999999999</v>
      </c>
      <c r="BE1523">
        <v>14733.84</v>
      </c>
      <c r="BF1523">
        <v>8</v>
      </c>
    </row>
    <row r="1524" spans="52:58" x14ac:dyDescent="0.25">
      <c r="AZ1524" t="s">
        <v>5194</v>
      </c>
      <c r="BA1524" t="s">
        <v>5020</v>
      </c>
      <c r="BB1524" t="s">
        <v>5016</v>
      </c>
      <c r="BC1524">
        <v>205395.06</v>
      </c>
      <c r="BD1524">
        <v>143776.54199999999</v>
      </c>
      <c r="BE1524">
        <v>61618.517999999996</v>
      </c>
      <c r="BF1524">
        <v>6</v>
      </c>
    </row>
    <row r="1525" spans="52:58" x14ac:dyDescent="0.25">
      <c r="AZ1525" t="s">
        <v>5184</v>
      </c>
      <c r="BA1525" t="s">
        <v>5026</v>
      </c>
      <c r="BB1525" t="s">
        <v>5014</v>
      </c>
      <c r="BC1525">
        <v>83484</v>
      </c>
      <c r="BD1525">
        <v>58438.8</v>
      </c>
      <c r="BE1525">
        <v>25045.200000000001</v>
      </c>
      <c r="BF1525">
        <v>9</v>
      </c>
    </row>
    <row r="1526" spans="52:58" x14ac:dyDescent="0.25">
      <c r="AZ1526" t="s">
        <v>5191</v>
      </c>
      <c r="BA1526" t="s">
        <v>5019</v>
      </c>
      <c r="BB1526" t="s">
        <v>5015</v>
      </c>
      <c r="BC1526">
        <v>103716</v>
      </c>
      <c r="BD1526">
        <v>72601.2</v>
      </c>
      <c r="BE1526">
        <v>31114.799999999999</v>
      </c>
      <c r="BF1526">
        <v>6</v>
      </c>
    </row>
    <row r="1527" spans="52:58" x14ac:dyDescent="0.25">
      <c r="AZ1527" t="s">
        <v>5191</v>
      </c>
      <c r="BA1527" t="s">
        <v>5023</v>
      </c>
      <c r="BB1527" t="s">
        <v>5014</v>
      </c>
      <c r="BC1527">
        <v>170081.6</v>
      </c>
      <c r="BD1527">
        <v>119057.12</v>
      </c>
      <c r="BE1527">
        <v>51024.480000000003</v>
      </c>
      <c r="BF1527">
        <v>5</v>
      </c>
    </row>
    <row r="1528" spans="52:58" x14ac:dyDescent="0.25">
      <c r="AZ1528" t="s">
        <v>5194</v>
      </c>
      <c r="BA1528" t="s">
        <v>5023</v>
      </c>
      <c r="BB1528" t="s">
        <v>5016</v>
      </c>
      <c r="BC1528">
        <v>51320.08</v>
      </c>
      <c r="BD1528">
        <v>35924.055999999997</v>
      </c>
      <c r="BE1528">
        <v>15396.023999999999</v>
      </c>
      <c r="BF1528">
        <v>4</v>
      </c>
    </row>
    <row r="1529" spans="52:58" x14ac:dyDescent="0.25">
      <c r="AZ1529" t="s">
        <v>5184</v>
      </c>
      <c r="BA1529" t="s">
        <v>5024</v>
      </c>
      <c r="BB1529" t="s">
        <v>5017</v>
      </c>
      <c r="BC1529">
        <v>180801</v>
      </c>
      <c r="BD1529">
        <v>126560.7</v>
      </c>
      <c r="BE1529">
        <v>54240.3</v>
      </c>
      <c r="BF1529">
        <v>9</v>
      </c>
    </row>
    <row r="1530" spans="52:58" x14ac:dyDescent="0.25">
      <c r="AZ1530" t="s">
        <v>5189</v>
      </c>
      <c r="BA1530" t="s">
        <v>5021</v>
      </c>
      <c r="BB1530" t="s">
        <v>5013</v>
      </c>
      <c r="BC1530">
        <v>46497.9</v>
      </c>
      <c r="BD1530">
        <v>32548.53</v>
      </c>
      <c r="BE1530">
        <v>13949.37</v>
      </c>
      <c r="BF1530">
        <v>2</v>
      </c>
    </row>
    <row r="1531" spans="52:58" x14ac:dyDescent="0.25">
      <c r="AZ1531" t="s">
        <v>5192</v>
      </c>
      <c r="BA1531" t="s">
        <v>5019</v>
      </c>
      <c r="BB1531" t="s">
        <v>5015</v>
      </c>
      <c r="BC1531">
        <v>39164</v>
      </c>
      <c r="BD1531">
        <v>27414.799999999999</v>
      </c>
      <c r="BE1531">
        <v>11749.2</v>
      </c>
      <c r="BF1531">
        <v>2</v>
      </c>
    </row>
    <row r="1532" spans="52:58" x14ac:dyDescent="0.25">
      <c r="AZ1532" t="s">
        <v>5186</v>
      </c>
      <c r="BA1532" t="s">
        <v>5021</v>
      </c>
      <c r="BB1532" t="s">
        <v>5013</v>
      </c>
      <c r="BC1532">
        <v>12308.8</v>
      </c>
      <c r="BD1532">
        <v>8616.16</v>
      </c>
      <c r="BE1532">
        <v>3692.64</v>
      </c>
      <c r="BF1532">
        <v>5</v>
      </c>
    </row>
    <row r="1533" spans="52:58" x14ac:dyDescent="0.25">
      <c r="AZ1533" t="s">
        <v>5186</v>
      </c>
      <c r="BA1533" t="s">
        <v>5024</v>
      </c>
      <c r="BB1533" t="s">
        <v>5014</v>
      </c>
      <c r="BC1533">
        <v>15623.07</v>
      </c>
      <c r="BD1533">
        <v>10936.148999999999</v>
      </c>
      <c r="BE1533">
        <v>4686.9210000000003</v>
      </c>
      <c r="BF1533">
        <v>3</v>
      </c>
    </row>
    <row r="1534" spans="52:58" x14ac:dyDescent="0.25">
      <c r="AZ1534" t="s">
        <v>5192</v>
      </c>
      <c r="BA1534" t="s">
        <v>5025</v>
      </c>
      <c r="BB1534" t="s">
        <v>5017</v>
      </c>
      <c r="BC1534">
        <v>53351.040000000001</v>
      </c>
      <c r="BD1534">
        <v>37345.728000000003</v>
      </c>
      <c r="BE1534">
        <v>16005.312</v>
      </c>
      <c r="BF1534">
        <v>8</v>
      </c>
    </row>
    <row r="1535" spans="52:58" x14ac:dyDescent="0.25">
      <c r="AZ1535" t="s">
        <v>5192</v>
      </c>
      <c r="BA1535" t="s">
        <v>5025</v>
      </c>
      <c r="BB1535" t="s">
        <v>5015</v>
      </c>
      <c r="BC1535">
        <v>261899</v>
      </c>
      <c r="BD1535">
        <v>183329.3</v>
      </c>
      <c r="BE1535">
        <v>78569.7</v>
      </c>
      <c r="BF1535">
        <v>11</v>
      </c>
    </row>
    <row r="1536" spans="52:58" x14ac:dyDescent="0.25">
      <c r="AZ1536" t="s">
        <v>5187</v>
      </c>
      <c r="BA1536" t="s">
        <v>5025</v>
      </c>
      <c r="BB1536" t="s">
        <v>5015</v>
      </c>
      <c r="BC1536">
        <v>22750.560000000001</v>
      </c>
      <c r="BD1536">
        <v>15925.392</v>
      </c>
      <c r="BE1536">
        <v>6825.1679999999997</v>
      </c>
      <c r="BF1536">
        <v>3</v>
      </c>
    </row>
    <row r="1537" spans="52:58" x14ac:dyDescent="0.25">
      <c r="AZ1537" t="s">
        <v>5189</v>
      </c>
      <c r="BA1537" t="s">
        <v>5019</v>
      </c>
      <c r="BB1537" t="s">
        <v>5015</v>
      </c>
      <c r="BC1537">
        <v>59745.15</v>
      </c>
      <c r="BD1537">
        <v>41821.605000000003</v>
      </c>
      <c r="BE1537">
        <v>17923.544999999998</v>
      </c>
      <c r="BF1537">
        <v>3</v>
      </c>
    </row>
    <row r="1538" spans="52:58" x14ac:dyDescent="0.25">
      <c r="AZ1538" t="s">
        <v>5183</v>
      </c>
      <c r="BA1538" t="s">
        <v>5026</v>
      </c>
      <c r="BB1538" t="s">
        <v>5015</v>
      </c>
      <c r="BC1538">
        <v>19425.28</v>
      </c>
      <c r="BD1538">
        <v>13597.696</v>
      </c>
      <c r="BE1538">
        <v>5827.5839999999998</v>
      </c>
      <c r="BF1538">
        <v>2</v>
      </c>
    </row>
    <row r="1539" spans="52:58" x14ac:dyDescent="0.25">
      <c r="AZ1539" t="s">
        <v>5187</v>
      </c>
      <c r="BA1539" t="s">
        <v>5022</v>
      </c>
      <c r="BB1539" t="s">
        <v>5017</v>
      </c>
      <c r="BC1539">
        <v>177175.14</v>
      </c>
      <c r="BD1539">
        <v>124022.598</v>
      </c>
      <c r="BE1539">
        <v>53152.542000000001</v>
      </c>
      <c r="BF1539">
        <v>6</v>
      </c>
    </row>
    <row r="1540" spans="52:58" x14ac:dyDescent="0.25">
      <c r="AZ1540" t="s">
        <v>5194</v>
      </c>
      <c r="BA1540" t="s">
        <v>5025</v>
      </c>
      <c r="BB1540" t="s">
        <v>5015</v>
      </c>
      <c r="BC1540">
        <v>256261.5</v>
      </c>
      <c r="BD1540">
        <v>179383.05</v>
      </c>
      <c r="BE1540">
        <v>76878.45</v>
      </c>
      <c r="BF1540">
        <v>9</v>
      </c>
    </row>
    <row r="1541" spans="52:58" x14ac:dyDescent="0.25">
      <c r="AZ1541" t="s">
        <v>5183</v>
      </c>
      <c r="BA1541" t="s">
        <v>5020</v>
      </c>
      <c r="BB1541" t="s">
        <v>5014</v>
      </c>
      <c r="BC1541">
        <v>64611.9</v>
      </c>
      <c r="BD1541">
        <v>45228.33</v>
      </c>
      <c r="BE1541">
        <v>19383.57</v>
      </c>
      <c r="BF1541">
        <v>5</v>
      </c>
    </row>
    <row r="1542" spans="52:58" x14ac:dyDescent="0.25">
      <c r="AZ1542" t="s">
        <v>5191</v>
      </c>
      <c r="BA1542" t="s">
        <v>5020</v>
      </c>
      <c r="BB1542" t="s">
        <v>5016</v>
      </c>
      <c r="BC1542">
        <v>70049</v>
      </c>
      <c r="BD1542">
        <v>49034.3</v>
      </c>
      <c r="BE1542">
        <v>21014.7</v>
      </c>
      <c r="BF1542">
        <v>7</v>
      </c>
    </row>
    <row r="1543" spans="52:58" x14ac:dyDescent="0.25">
      <c r="AZ1543" t="s">
        <v>5191</v>
      </c>
      <c r="BA1543" t="s">
        <v>5020</v>
      </c>
      <c r="BB1543" t="s">
        <v>5016</v>
      </c>
      <c r="BC1543">
        <v>304887.44</v>
      </c>
      <c r="BD1543">
        <v>213421.20800000001</v>
      </c>
      <c r="BE1543">
        <v>91466.232000000004</v>
      </c>
      <c r="BF1543">
        <v>11</v>
      </c>
    </row>
    <row r="1544" spans="52:58" x14ac:dyDescent="0.25">
      <c r="AZ1544" t="s">
        <v>5192</v>
      </c>
      <c r="BA1544" t="s">
        <v>5021</v>
      </c>
      <c r="BB1544" t="s">
        <v>5015</v>
      </c>
      <c r="BC1544">
        <v>173722.32</v>
      </c>
      <c r="BD1544">
        <v>121605.624</v>
      </c>
      <c r="BE1544">
        <v>52116.696000000004</v>
      </c>
      <c r="BF1544">
        <v>6</v>
      </c>
    </row>
    <row r="1545" spans="52:58" x14ac:dyDescent="0.25">
      <c r="AZ1545" t="s">
        <v>5185</v>
      </c>
      <c r="BA1545" t="s">
        <v>5026</v>
      </c>
      <c r="BB1545" t="s">
        <v>5017</v>
      </c>
      <c r="BC1545">
        <v>22966.3</v>
      </c>
      <c r="BD1545">
        <v>16076.41</v>
      </c>
      <c r="BE1545">
        <v>6889.89</v>
      </c>
      <c r="BF1545">
        <v>10</v>
      </c>
    </row>
    <row r="1546" spans="52:58" x14ac:dyDescent="0.25">
      <c r="AZ1546" t="s">
        <v>5190</v>
      </c>
      <c r="BA1546" t="s">
        <v>5024</v>
      </c>
      <c r="BB1546" t="s">
        <v>5016</v>
      </c>
      <c r="BC1546">
        <v>21898.799999999999</v>
      </c>
      <c r="BD1546">
        <v>15329.16</v>
      </c>
      <c r="BE1546">
        <v>6569.64</v>
      </c>
      <c r="BF1546">
        <v>6</v>
      </c>
    </row>
    <row r="1547" spans="52:58" x14ac:dyDescent="0.25">
      <c r="AZ1547" t="s">
        <v>5193</v>
      </c>
      <c r="BA1547" t="s">
        <v>5020</v>
      </c>
      <c r="BB1547" t="s">
        <v>5015</v>
      </c>
      <c r="BC1547">
        <v>31085.64</v>
      </c>
      <c r="BD1547">
        <v>21759.948</v>
      </c>
      <c r="BE1547">
        <v>9325.6919999999991</v>
      </c>
      <c r="BF1547">
        <v>1</v>
      </c>
    </row>
    <row r="1548" spans="52:58" x14ac:dyDescent="0.25">
      <c r="AZ1548" t="s">
        <v>5183</v>
      </c>
      <c r="BA1548" t="s">
        <v>5026</v>
      </c>
      <c r="BB1548" t="s">
        <v>5015</v>
      </c>
      <c r="BC1548">
        <v>179415</v>
      </c>
      <c r="BD1548">
        <v>125590.5</v>
      </c>
      <c r="BE1548">
        <v>53824.5</v>
      </c>
      <c r="BF1548">
        <v>9</v>
      </c>
    </row>
    <row r="1549" spans="52:58" x14ac:dyDescent="0.25">
      <c r="AZ1549" t="s">
        <v>5191</v>
      </c>
      <c r="BA1549" t="s">
        <v>5026</v>
      </c>
      <c r="BB1549" t="s">
        <v>5013</v>
      </c>
      <c r="BC1549">
        <v>124938.24000000001</v>
      </c>
      <c r="BD1549">
        <v>87456.767999999996</v>
      </c>
      <c r="BE1549">
        <v>37481.472000000002</v>
      </c>
      <c r="BF1549">
        <v>12</v>
      </c>
    </row>
    <row r="1550" spans="52:58" x14ac:dyDescent="0.25">
      <c r="AZ1550" t="s">
        <v>5188</v>
      </c>
      <c r="BA1550" t="s">
        <v>5021</v>
      </c>
      <c r="BB1550" t="s">
        <v>5015</v>
      </c>
      <c r="BC1550">
        <v>359616</v>
      </c>
      <c r="BD1550">
        <v>251731.20000000001</v>
      </c>
      <c r="BE1550">
        <v>107884.8</v>
      </c>
      <c r="BF1550">
        <v>12</v>
      </c>
    </row>
    <row r="1551" spans="52:58" x14ac:dyDescent="0.25">
      <c r="AZ1551" t="s">
        <v>5193</v>
      </c>
      <c r="BA1551" t="s">
        <v>5019</v>
      </c>
      <c r="BB1551" t="s">
        <v>5017</v>
      </c>
      <c r="BC1551">
        <v>79677.710000000006</v>
      </c>
      <c r="BD1551">
        <v>55774.396999999997</v>
      </c>
      <c r="BE1551">
        <v>23903.312999999998</v>
      </c>
      <c r="BF1551">
        <v>7</v>
      </c>
    </row>
    <row r="1552" spans="52:58" x14ac:dyDescent="0.25">
      <c r="AZ1552" t="s">
        <v>5185</v>
      </c>
      <c r="BA1552" t="s">
        <v>5026</v>
      </c>
      <c r="BB1552" t="s">
        <v>5013</v>
      </c>
      <c r="BC1552">
        <v>40150.68</v>
      </c>
      <c r="BD1552">
        <v>28105.475999999999</v>
      </c>
      <c r="BE1552">
        <v>12045.204</v>
      </c>
      <c r="BF1552">
        <v>12</v>
      </c>
    </row>
    <row r="1553" spans="52:58" x14ac:dyDescent="0.25">
      <c r="AZ1553" t="s">
        <v>5189</v>
      </c>
      <c r="BA1553" t="s">
        <v>5025</v>
      </c>
      <c r="BB1553" t="s">
        <v>5015</v>
      </c>
      <c r="BC1553">
        <v>34510.49</v>
      </c>
      <c r="BD1553">
        <v>24157.343000000001</v>
      </c>
      <c r="BE1553">
        <v>10353.147000000001</v>
      </c>
      <c r="BF1553">
        <v>1</v>
      </c>
    </row>
    <row r="1554" spans="52:58" x14ac:dyDescent="0.25">
      <c r="AZ1554" t="s">
        <v>5186</v>
      </c>
      <c r="BA1554" t="s">
        <v>5019</v>
      </c>
      <c r="BB1554" t="s">
        <v>5016</v>
      </c>
      <c r="BC1554">
        <v>192810.23999999999</v>
      </c>
      <c r="BD1554">
        <v>134967.16800000001</v>
      </c>
      <c r="BE1554">
        <v>57843.072</v>
      </c>
      <c r="BF1554">
        <v>12</v>
      </c>
    </row>
    <row r="1555" spans="52:58" x14ac:dyDescent="0.25">
      <c r="AZ1555" t="s">
        <v>5184</v>
      </c>
      <c r="BA1555" t="s">
        <v>5019</v>
      </c>
      <c r="BB1555" t="s">
        <v>5017</v>
      </c>
      <c r="BC1555">
        <v>104041.65</v>
      </c>
      <c r="BD1555">
        <v>72829.154999999999</v>
      </c>
      <c r="BE1555">
        <v>31212.494999999999</v>
      </c>
      <c r="BF1555">
        <v>3</v>
      </c>
    </row>
    <row r="1556" spans="52:58" x14ac:dyDescent="0.25">
      <c r="AZ1556" t="s">
        <v>5190</v>
      </c>
      <c r="BA1556" t="s">
        <v>5019</v>
      </c>
      <c r="BB1556" t="s">
        <v>5014</v>
      </c>
      <c r="BC1556">
        <v>30658</v>
      </c>
      <c r="BD1556">
        <v>21460.6</v>
      </c>
      <c r="BE1556">
        <v>9197.4</v>
      </c>
      <c r="BF1556">
        <v>2</v>
      </c>
    </row>
    <row r="1557" spans="52:58" x14ac:dyDescent="0.25">
      <c r="AZ1557" t="s">
        <v>5187</v>
      </c>
      <c r="BA1557" t="s">
        <v>5023</v>
      </c>
      <c r="BB1557" t="s">
        <v>5017</v>
      </c>
      <c r="BC1557">
        <v>59279</v>
      </c>
      <c r="BD1557">
        <v>41495.300000000003</v>
      </c>
      <c r="BE1557">
        <v>17783.7</v>
      </c>
      <c r="BF1557">
        <v>2</v>
      </c>
    </row>
    <row r="1558" spans="52:58" x14ac:dyDescent="0.25">
      <c r="AZ1558" t="s">
        <v>5192</v>
      </c>
      <c r="BA1558" t="s">
        <v>5020</v>
      </c>
      <c r="BB1558" t="s">
        <v>5016</v>
      </c>
      <c r="BC1558">
        <v>80124</v>
      </c>
      <c r="BD1558">
        <v>56086.8</v>
      </c>
      <c r="BE1558">
        <v>24037.200000000001</v>
      </c>
      <c r="BF1558">
        <v>4</v>
      </c>
    </row>
    <row r="1559" spans="52:58" x14ac:dyDescent="0.25">
      <c r="AZ1559" t="s">
        <v>5188</v>
      </c>
      <c r="BA1559" t="s">
        <v>5024</v>
      </c>
      <c r="BB1559" t="s">
        <v>5015</v>
      </c>
      <c r="BC1559">
        <v>69628</v>
      </c>
      <c r="BD1559">
        <v>48739.6</v>
      </c>
      <c r="BE1559">
        <v>20888.400000000001</v>
      </c>
      <c r="BF1559">
        <v>4</v>
      </c>
    </row>
    <row r="1560" spans="52:58" x14ac:dyDescent="0.25">
      <c r="AZ1560" t="s">
        <v>5186</v>
      </c>
      <c r="BA1560" t="s">
        <v>5021</v>
      </c>
      <c r="BB1560" t="s">
        <v>5013</v>
      </c>
      <c r="BC1560">
        <v>151340.4</v>
      </c>
      <c r="BD1560">
        <v>105938.28</v>
      </c>
      <c r="BE1560">
        <v>45402.12</v>
      </c>
      <c r="BF1560">
        <v>6</v>
      </c>
    </row>
    <row r="1561" spans="52:58" x14ac:dyDescent="0.25">
      <c r="AZ1561" t="s">
        <v>5191</v>
      </c>
      <c r="BA1561" t="s">
        <v>5022</v>
      </c>
      <c r="BB1561" t="s">
        <v>5015</v>
      </c>
      <c r="BC1561">
        <v>105398.64</v>
      </c>
      <c r="BD1561">
        <v>73779.047999999995</v>
      </c>
      <c r="BE1561">
        <v>31619.592000000001</v>
      </c>
      <c r="BF1561">
        <v>3</v>
      </c>
    </row>
    <row r="1562" spans="52:58" x14ac:dyDescent="0.25">
      <c r="AZ1562" t="s">
        <v>5183</v>
      </c>
      <c r="BA1562" t="s">
        <v>5024</v>
      </c>
      <c r="BB1562" t="s">
        <v>5017</v>
      </c>
      <c r="BC1562">
        <v>206868</v>
      </c>
      <c r="BD1562">
        <v>144807.6</v>
      </c>
      <c r="BE1562">
        <v>62060.4</v>
      </c>
      <c r="BF1562">
        <v>12</v>
      </c>
    </row>
    <row r="1563" spans="52:58" x14ac:dyDescent="0.25">
      <c r="AZ1563" t="s">
        <v>5192</v>
      </c>
      <c r="BA1563" t="s">
        <v>5026</v>
      </c>
      <c r="BB1563" t="s">
        <v>5017</v>
      </c>
      <c r="BC1563">
        <v>125176</v>
      </c>
      <c r="BD1563">
        <v>87623.2</v>
      </c>
      <c r="BE1563">
        <v>37552.800000000003</v>
      </c>
      <c r="BF1563">
        <v>8</v>
      </c>
    </row>
    <row r="1564" spans="52:58" x14ac:dyDescent="0.25">
      <c r="AZ1564" t="s">
        <v>5193</v>
      </c>
      <c r="BA1564" t="s">
        <v>5026</v>
      </c>
      <c r="BB1564" t="s">
        <v>5015</v>
      </c>
      <c r="BC1564">
        <v>43887.18</v>
      </c>
      <c r="BD1564">
        <v>30721.026000000002</v>
      </c>
      <c r="BE1564">
        <v>13166.154</v>
      </c>
      <c r="BF1564">
        <v>3</v>
      </c>
    </row>
    <row r="1565" spans="52:58" x14ac:dyDescent="0.25">
      <c r="AZ1565" t="s">
        <v>5187</v>
      </c>
      <c r="BA1565" t="s">
        <v>5020</v>
      </c>
      <c r="BB1565" t="s">
        <v>5017</v>
      </c>
      <c r="BC1565">
        <v>71325</v>
      </c>
      <c r="BD1565">
        <v>49927.5</v>
      </c>
      <c r="BE1565">
        <v>21397.5</v>
      </c>
      <c r="BF1565">
        <v>3</v>
      </c>
    </row>
    <row r="1566" spans="52:58" x14ac:dyDescent="0.25">
      <c r="AZ1566" t="s">
        <v>5190</v>
      </c>
      <c r="BA1566" t="s">
        <v>5022</v>
      </c>
      <c r="BB1566" t="s">
        <v>5013</v>
      </c>
      <c r="BC1566">
        <v>374364.48</v>
      </c>
      <c r="BD1566">
        <v>262055.136</v>
      </c>
      <c r="BE1566">
        <v>112309.344</v>
      </c>
      <c r="BF1566">
        <v>12</v>
      </c>
    </row>
    <row r="1567" spans="52:58" x14ac:dyDescent="0.25">
      <c r="AZ1567" t="s">
        <v>5190</v>
      </c>
      <c r="BA1567" t="s">
        <v>5022</v>
      </c>
      <c r="BB1567" t="s">
        <v>5014</v>
      </c>
      <c r="BC1567">
        <v>49416</v>
      </c>
      <c r="BD1567">
        <v>34591.199999999997</v>
      </c>
      <c r="BE1567">
        <v>14824.8</v>
      </c>
      <c r="BF1567">
        <v>8</v>
      </c>
    </row>
    <row r="1568" spans="52:58" x14ac:dyDescent="0.25">
      <c r="AZ1568" t="s">
        <v>5194</v>
      </c>
      <c r="BA1568" t="s">
        <v>5019</v>
      </c>
      <c r="BB1568" t="s">
        <v>5017</v>
      </c>
      <c r="BC1568">
        <v>23688</v>
      </c>
      <c r="BD1568">
        <v>16581.599999999999</v>
      </c>
      <c r="BE1568">
        <v>7106.4</v>
      </c>
      <c r="BF1568">
        <v>2</v>
      </c>
    </row>
    <row r="1569" spans="52:58" x14ac:dyDescent="0.25">
      <c r="AZ1569" t="s">
        <v>5192</v>
      </c>
      <c r="BA1569" t="s">
        <v>5020</v>
      </c>
      <c r="BB1569" t="s">
        <v>5014</v>
      </c>
      <c r="BC1569">
        <v>358023.6</v>
      </c>
      <c r="BD1569">
        <v>250616.52</v>
      </c>
      <c r="BE1569">
        <v>107407.08</v>
      </c>
      <c r="BF1569">
        <v>12</v>
      </c>
    </row>
    <row r="1570" spans="52:58" x14ac:dyDescent="0.25">
      <c r="AZ1570" t="s">
        <v>5184</v>
      </c>
      <c r="BA1570" t="s">
        <v>5024</v>
      </c>
      <c r="BB1570" t="s">
        <v>5013</v>
      </c>
      <c r="BC1570">
        <v>32130</v>
      </c>
      <c r="BD1570">
        <v>22491</v>
      </c>
      <c r="BE1570">
        <v>9639</v>
      </c>
      <c r="BF1570">
        <v>2</v>
      </c>
    </row>
    <row r="1571" spans="52:58" x14ac:dyDescent="0.25">
      <c r="AZ1571" t="s">
        <v>5186</v>
      </c>
      <c r="BA1571" t="s">
        <v>5026</v>
      </c>
      <c r="BB1571" t="s">
        <v>5015</v>
      </c>
      <c r="BC1571">
        <v>220947.36</v>
      </c>
      <c r="BD1571">
        <v>154663.152</v>
      </c>
      <c r="BE1571">
        <v>66284.207999999999</v>
      </c>
      <c r="BF1571">
        <v>8</v>
      </c>
    </row>
    <row r="1572" spans="52:58" x14ac:dyDescent="0.25">
      <c r="AZ1572" t="s">
        <v>5187</v>
      </c>
      <c r="BA1572" t="s">
        <v>5026</v>
      </c>
      <c r="BB1572" t="s">
        <v>5016</v>
      </c>
      <c r="BC1572">
        <v>59867.85</v>
      </c>
      <c r="BD1572">
        <v>41907.495000000003</v>
      </c>
      <c r="BE1572">
        <v>17960.355</v>
      </c>
      <c r="BF1572">
        <v>3</v>
      </c>
    </row>
    <row r="1573" spans="52:58" x14ac:dyDescent="0.25">
      <c r="AZ1573" t="s">
        <v>5185</v>
      </c>
      <c r="BA1573" t="s">
        <v>5022</v>
      </c>
      <c r="BB1573" t="s">
        <v>5015</v>
      </c>
      <c r="BC1573">
        <v>252934.08</v>
      </c>
      <c r="BD1573">
        <v>177053.856</v>
      </c>
      <c r="BE1573">
        <v>75880.224000000002</v>
      </c>
      <c r="BF1573">
        <v>7</v>
      </c>
    </row>
    <row r="1574" spans="52:58" x14ac:dyDescent="0.25">
      <c r="AZ1574" t="s">
        <v>5184</v>
      </c>
      <c r="BA1574" t="s">
        <v>5019</v>
      </c>
      <c r="BB1574" t="s">
        <v>5014</v>
      </c>
      <c r="BC1574">
        <v>28231.95</v>
      </c>
      <c r="BD1574">
        <v>19762.365000000002</v>
      </c>
      <c r="BE1574">
        <v>8469.5849999999991</v>
      </c>
      <c r="BF1574">
        <v>1</v>
      </c>
    </row>
    <row r="1575" spans="52:58" x14ac:dyDescent="0.25">
      <c r="AZ1575" t="s">
        <v>5190</v>
      </c>
      <c r="BA1575" t="s">
        <v>5025</v>
      </c>
      <c r="BB1575" t="s">
        <v>5014</v>
      </c>
      <c r="BC1575">
        <v>247525.95</v>
      </c>
      <c r="BD1575">
        <v>173268.16500000001</v>
      </c>
      <c r="BE1575">
        <v>74257.785000000003</v>
      </c>
      <c r="BF1575">
        <v>7</v>
      </c>
    </row>
    <row r="1576" spans="52:58" x14ac:dyDescent="0.25">
      <c r="AZ1576" t="s">
        <v>5185</v>
      </c>
      <c r="BA1576" t="s">
        <v>5020</v>
      </c>
      <c r="BB1576" t="s">
        <v>5016</v>
      </c>
      <c r="BC1576">
        <v>70008</v>
      </c>
      <c r="BD1576">
        <v>49005.599999999999</v>
      </c>
      <c r="BE1576">
        <v>21002.400000000001</v>
      </c>
      <c r="BF1576">
        <v>3</v>
      </c>
    </row>
    <row r="1577" spans="52:58" x14ac:dyDescent="0.25">
      <c r="AZ1577" t="s">
        <v>5189</v>
      </c>
      <c r="BA1577" t="s">
        <v>5022</v>
      </c>
      <c r="BB1577" t="s">
        <v>5014</v>
      </c>
      <c r="BC1577">
        <v>6084</v>
      </c>
      <c r="BD1577">
        <v>4258.8</v>
      </c>
      <c r="BE1577">
        <v>1825.2</v>
      </c>
      <c r="BF1577">
        <v>4</v>
      </c>
    </row>
    <row r="1578" spans="52:58" x14ac:dyDescent="0.25">
      <c r="AZ1578" t="s">
        <v>5188</v>
      </c>
      <c r="BA1578" t="s">
        <v>5020</v>
      </c>
      <c r="BB1578" t="s">
        <v>5013</v>
      </c>
      <c r="BC1578">
        <v>8285</v>
      </c>
      <c r="BD1578">
        <v>5799.5</v>
      </c>
      <c r="BE1578">
        <v>2485.5</v>
      </c>
      <c r="BF1578">
        <v>1</v>
      </c>
    </row>
    <row r="1579" spans="52:58" x14ac:dyDescent="0.25">
      <c r="AZ1579" t="s">
        <v>5185</v>
      </c>
      <c r="BA1579" t="s">
        <v>5026</v>
      </c>
      <c r="BB1579" t="s">
        <v>5016</v>
      </c>
      <c r="BC1579">
        <v>271917.5</v>
      </c>
      <c r="BD1579">
        <v>190342.25</v>
      </c>
      <c r="BE1579">
        <v>81575.25</v>
      </c>
      <c r="BF1579">
        <v>10</v>
      </c>
    </row>
    <row r="1580" spans="52:58" x14ac:dyDescent="0.25">
      <c r="AZ1580" t="s">
        <v>5186</v>
      </c>
      <c r="BA1580" t="s">
        <v>5020</v>
      </c>
      <c r="BB1580" t="s">
        <v>5017</v>
      </c>
      <c r="BC1580">
        <v>169764</v>
      </c>
      <c r="BD1580">
        <v>118834.8</v>
      </c>
      <c r="BE1580">
        <v>50929.2</v>
      </c>
      <c r="BF1580">
        <v>6</v>
      </c>
    </row>
    <row r="1581" spans="52:58" x14ac:dyDescent="0.25">
      <c r="AZ1581" t="s">
        <v>5185</v>
      </c>
      <c r="BA1581" t="s">
        <v>5022</v>
      </c>
      <c r="BB1581" t="s">
        <v>5017</v>
      </c>
      <c r="BC1581">
        <v>180290.25</v>
      </c>
      <c r="BD1581">
        <v>126203.175</v>
      </c>
      <c r="BE1581">
        <v>54087.074999999997</v>
      </c>
      <c r="BF1581">
        <v>5</v>
      </c>
    </row>
    <row r="1582" spans="52:58" x14ac:dyDescent="0.25">
      <c r="AZ1582" t="s">
        <v>5189</v>
      </c>
      <c r="BA1582" t="s">
        <v>5025</v>
      </c>
      <c r="BB1582" t="s">
        <v>5014</v>
      </c>
      <c r="BC1582">
        <v>134892</v>
      </c>
      <c r="BD1582">
        <v>94424.4</v>
      </c>
      <c r="BE1582">
        <v>40467.599999999999</v>
      </c>
      <c r="BF1582">
        <v>12</v>
      </c>
    </row>
    <row r="1583" spans="52:58" x14ac:dyDescent="0.25">
      <c r="AZ1583" t="s">
        <v>5189</v>
      </c>
      <c r="BA1583" t="s">
        <v>5020</v>
      </c>
      <c r="BB1583" t="s">
        <v>5014</v>
      </c>
      <c r="BC1583">
        <v>81000.399999999994</v>
      </c>
      <c r="BD1583">
        <v>56700.28</v>
      </c>
      <c r="BE1583">
        <v>24300.12</v>
      </c>
      <c r="BF1583">
        <v>5</v>
      </c>
    </row>
    <row r="1584" spans="52:58" x14ac:dyDescent="0.25">
      <c r="AZ1584" t="s">
        <v>5194</v>
      </c>
      <c r="BA1584" t="s">
        <v>5020</v>
      </c>
      <c r="BB1584" t="s">
        <v>5014</v>
      </c>
      <c r="BC1584">
        <v>7275.48</v>
      </c>
      <c r="BD1584">
        <v>5092.8360000000002</v>
      </c>
      <c r="BE1584">
        <v>2182.6439999999998</v>
      </c>
      <c r="BF1584">
        <v>2</v>
      </c>
    </row>
    <row r="1585" spans="52:58" x14ac:dyDescent="0.25">
      <c r="AZ1585" t="s">
        <v>5183</v>
      </c>
      <c r="BA1585" t="s">
        <v>5020</v>
      </c>
      <c r="BB1585" t="s">
        <v>5017</v>
      </c>
      <c r="BC1585">
        <v>95144</v>
      </c>
      <c r="BD1585">
        <v>66600.800000000003</v>
      </c>
      <c r="BE1585">
        <v>28543.200000000001</v>
      </c>
      <c r="BF1585">
        <v>7</v>
      </c>
    </row>
    <row r="1586" spans="52:58" x14ac:dyDescent="0.25">
      <c r="AZ1586" t="s">
        <v>5186</v>
      </c>
      <c r="BA1586" t="s">
        <v>5026</v>
      </c>
      <c r="BB1586" t="s">
        <v>5013</v>
      </c>
      <c r="BC1586">
        <v>112326.48</v>
      </c>
      <c r="BD1586">
        <v>78628.535999999993</v>
      </c>
      <c r="BE1586">
        <v>33697.944000000003</v>
      </c>
      <c r="BF1586">
        <v>9</v>
      </c>
    </row>
    <row r="1587" spans="52:58" x14ac:dyDescent="0.25">
      <c r="AZ1587" t="s">
        <v>5184</v>
      </c>
      <c r="BA1587" t="s">
        <v>5022</v>
      </c>
      <c r="BB1587" t="s">
        <v>5013</v>
      </c>
      <c r="BC1587">
        <v>363432.96000000002</v>
      </c>
      <c r="BD1587">
        <v>254403.07199999999</v>
      </c>
      <c r="BE1587">
        <v>109029.88800000001</v>
      </c>
      <c r="BF1587">
        <v>11</v>
      </c>
    </row>
    <row r="1588" spans="52:58" x14ac:dyDescent="0.25">
      <c r="AZ1588" t="s">
        <v>5185</v>
      </c>
      <c r="BA1588" t="s">
        <v>5020</v>
      </c>
      <c r="BB1588" t="s">
        <v>5013</v>
      </c>
      <c r="BC1588">
        <v>118794.3</v>
      </c>
      <c r="BD1588">
        <v>83156.009999999995</v>
      </c>
      <c r="BE1588">
        <v>35638.29</v>
      </c>
      <c r="BF1588">
        <v>5</v>
      </c>
    </row>
    <row r="1589" spans="52:58" x14ac:dyDescent="0.25">
      <c r="AZ1589" t="s">
        <v>5193</v>
      </c>
      <c r="BA1589" t="s">
        <v>5021</v>
      </c>
      <c r="BB1589" t="s">
        <v>5014</v>
      </c>
      <c r="BC1589">
        <v>370737.18</v>
      </c>
      <c r="BD1589">
        <v>259516.02600000001</v>
      </c>
      <c r="BE1589">
        <v>111221.15399999999</v>
      </c>
      <c r="BF1589">
        <v>11</v>
      </c>
    </row>
    <row r="1590" spans="52:58" x14ac:dyDescent="0.25">
      <c r="AZ1590" t="s">
        <v>5184</v>
      </c>
      <c r="BA1590" t="s">
        <v>5026</v>
      </c>
      <c r="BB1590" t="s">
        <v>5015</v>
      </c>
      <c r="BC1590">
        <v>7053.44</v>
      </c>
      <c r="BD1590">
        <v>4937.4080000000004</v>
      </c>
      <c r="BE1590">
        <v>2116.0320000000002</v>
      </c>
      <c r="BF1590">
        <v>2</v>
      </c>
    </row>
    <row r="1591" spans="52:58" x14ac:dyDescent="0.25">
      <c r="AZ1591" t="s">
        <v>5184</v>
      </c>
      <c r="BA1591" t="s">
        <v>5019</v>
      </c>
      <c r="BB1591" t="s">
        <v>5017</v>
      </c>
      <c r="BC1591">
        <v>157707</v>
      </c>
      <c r="BD1591">
        <v>110394.9</v>
      </c>
      <c r="BE1591">
        <v>47312.1</v>
      </c>
      <c r="BF1591">
        <v>9</v>
      </c>
    </row>
    <row r="1592" spans="52:58" x14ac:dyDescent="0.25">
      <c r="AZ1592" t="s">
        <v>5187</v>
      </c>
      <c r="BA1592" t="s">
        <v>5023</v>
      </c>
      <c r="BB1592" t="s">
        <v>5014</v>
      </c>
      <c r="BC1592">
        <v>87156.54</v>
      </c>
      <c r="BD1592">
        <v>61009.578000000001</v>
      </c>
      <c r="BE1592">
        <v>26146.962</v>
      </c>
      <c r="BF1592">
        <v>3</v>
      </c>
    </row>
    <row r="1593" spans="52:58" x14ac:dyDescent="0.25">
      <c r="AZ1593" t="s">
        <v>5193</v>
      </c>
      <c r="BA1593" t="s">
        <v>5022</v>
      </c>
      <c r="BB1593" t="s">
        <v>5015</v>
      </c>
      <c r="BC1593">
        <v>91206</v>
      </c>
      <c r="BD1593">
        <v>63844.2</v>
      </c>
      <c r="BE1593">
        <v>27361.8</v>
      </c>
      <c r="BF1593">
        <v>3</v>
      </c>
    </row>
    <row r="1594" spans="52:58" x14ac:dyDescent="0.25">
      <c r="AZ1594" t="s">
        <v>5186</v>
      </c>
      <c r="BA1594" t="s">
        <v>5022</v>
      </c>
      <c r="BB1594" t="s">
        <v>5017</v>
      </c>
      <c r="BC1594">
        <v>77293.8</v>
      </c>
      <c r="BD1594">
        <v>54105.66</v>
      </c>
      <c r="BE1594">
        <v>23188.14</v>
      </c>
      <c r="BF1594">
        <v>9</v>
      </c>
    </row>
    <row r="1595" spans="52:58" x14ac:dyDescent="0.25">
      <c r="AZ1595" t="s">
        <v>5188</v>
      </c>
      <c r="BA1595" t="s">
        <v>5024</v>
      </c>
      <c r="BB1595" t="s">
        <v>5013</v>
      </c>
      <c r="BC1595">
        <v>130385.64</v>
      </c>
      <c r="BD1595">
        <v>91269.948000000004</v>
      </c>
      <c r="BE1595">
        <v>39115.692000000003</v>
      </c>
      <c r="BF1595">
        <v>11</v>
      </c>
    </row>
    <row r="1596" spans="52:58" x14ac:dyDescent="0.25">
      <c r="AZ1596" t="s">
        <v>5188</v>
      </c>
      <c r="BA1596" t="s">
        <v>5021</v>
      </c>
      <c r="BB1596" t="s">
        <v>5014</v>
      </c>
      <c r="BC1596">
        <v>11420</v>
      </c>
      <c r="BD1596">
        <v>7994</v>
      </c>
      <c r="BE1596">
        <v>3426</v>
      </c>
      <c r="BF1596">
        <v>4</v>
      </c>
    </row>
    <row r="1597" spans="52:58" x14ac:dyDescent="0.25">
      <c r="AZ1597" t="s">
        <v>5191</v>
      </c>
      <c r="BA1597" t="s">
        <v>5024</v>
      </c>
      <c r="BB1597" t="s">
        <v>5014</v>
      </c>
      <c r="BC1597">
        <v>205678.07999999999</v>
      </c>
      <c r="BD1597">
        <v>143974.65599999999</v>
      </c>
      <c r="BE1597">
        <v>61703.423999999999</v>
      </c>
      <c r="BF1597">
        <v>6</v>
      </c>
    </row>
    <row r="1598" spans="52:58" x14ac:dyDescent="0.25">
      <c r="AZ1598" t="s">
        <v>5188</v>
      </c>
      <c r="BA1598" t="s">
        <v>5026</v>
      </c>
      <c r="BB1598" t="s">
        <v>5017</v>
      </c>
      <c r="BC1598">
        <v>161503.74</v>
      </c>
      <c r="BD1598">
        <v>113052.618</v>
      </c>
      <c r="BE1598">
        <v>48451.122000000003</v>
      </c>
      <c r="BF1598">
        <v>9</v>
      </c>
    </row>
    <row r="1599" spans="52:58" x14ac:dyDescent="0.25">
      <c r="AZ1599" t="s">
        <v>5191</v>
      </c>
      <c r="BA1599" t="s">
        <v>5024</v>
      </c>
      <c r="BB1599" t="s">
        <v>5016</v>
      </c>
      <c r="BC1599">
        <v>142041.12</v>
      </c>
      <c r="BD1599">
        <v>99428.784</v>
      </c>
      <c r="BE1599">
        <v>42612.336000000003</v>
      </c>
      <c r="BF1599">
        <v>6</v>
      </c>
    </row>
    <row r="1600" spans="52:58" x14ac:dyDescent="0.25">
      <c r="AZ1600" t="s">
        <v>5183</v>
      </c>
      <c r="BA1600" t="s">
        <v>5025</v>
      </c>
      <c r="BB1600" t="s">
        <v>5017</v>
      </c>
      <c r="BC1600">
        <v>70920</v>
      </c>
      <c r="BD1600">
        <v>49644</v>
      </c>
      <c r="BE1600">
        <v>21276</v>
      </c>
      <c r="BF1600">
        <v>5</v>
      </c>
    </row>
    <row r="1601" spans="52:58" x14ac:dyDescent="0.25">
      <c r="AZ1601" t="s">
        <v>5185</v>
      </c>
      <c r="BA1601" t="s">
        <v>5020</v>
      </c>
      <c r="BB1601" t="s">
        <v>5015</v>
      </c>
      <c r="BC1601">
        <v>113471.28</v>
      </c>
      <c r="BD1601">
        <v>79429.895999999993</v>
      </c>
      <c r="BE1601">
        <v>34041.383999999998</v>
      </c>
      <c r="BF1601">
        <v>9</v>
      </c>
    </row>
    <row r="1602" spans="52:58" x14ac:dyDescent="0.25">
      <c r="AZ1602" t="s">
        <v>5183</v>
      </c>
      <c r="BA1602" t="s">
        <v>5019</v>
      </c>
      <c r="BB1602" t="s">
        <v>5015</v>
      </c>
      <c r="BC1602">
        <v>256653</v>
      </c>
      <c r="BD1602">
        <v>179657.1</v>
      </c>
      <c r="BE1602">
        <v>76995.899999999994</v>
      </c>
      <c r="BF1602">
        <v>9</v>
      </c>
    </row>
    <row r="1603" spans="52:58" x14ac:dyDescent="0.25">
      <c r="AZ1603" t="s">
        <v>5185</v>
      </c>
      <c r="BA1603" t="s">
        <v>5025</v>
      </c>
      <c r="BB1603" t="s">
        <v>5017</v>
      </c>
      <c r="BC1603">
        <v>14834.4</v>
      </c>
      <c r="BD1603">
        <v>10384.08</v>
      </c>
      <c r="BE1603">
        <v>4450.32</v>
      </c>
      <c r="BF1603">
        <v>3</v>
      </c>
    </row>
    <row r="1604" spans="52:58" x14ac:dyDescent="0.25">
      <c r="AZ1604" t="s">
        <v>5184</v>
      </c>
      <c r="BA1604" t="s">
        <v>5024</v>
      </c>
      <c r="BB1604" t="s">
        <v>5016</v>
      </c>
      <c r="BC1604">
        <v>284064</v>
      </c>
      <c r="BD1604">
        <v>198844.79999999999</v>
      </c>
      <c r="BE1604">
        <v>85219.199999999997</v>
      </c>
      <c r="BF1604">
        <v>12</v>
      </c>
    </row>
    <row r="1605" spans="52:58" x14ac:dyDescent="0.25">
      <c r="AZ1605" t="s">
        <v>5187</v>
      </c>
      <c r="BA1605" t="s">
        <v>5019</v>
      </c>
      <c r="BB1605" t="s">
        <v>5015</v>
      </c>
      <c r="BC1605">
        <v>293529.59999999998</v>
      </c>
      <c r="BD1605">
        <v>205470.72</v>
      </c>
      <c r="BE1605">
        <v>88058.880000000005</v>
      </c>
      <c r="BF1605">
        <v>10</v>
      </c>
    </row>
    <row r="1606" spans="52:58" x14ac:dyDescent="0.25">
      <c r="AZ1606" t="s">
        <v>5186</v>
      </c>
      <c r="BA1606" t="s">
        <v>5026</v>
      </c>
      <c r="BB1606" t="s">
        <v>5016</v>
      </c>
      <c r="BC1606">
        <v>100114</v>
      </c>
      <c r="BD1606">
        <v>70079.8</v>
      </c>
      <c r="BE1606">
        <v>30034.2</v>
      </c>
      <c r="BF1606">
        <v>7</v>
      </c>
    </row>
    <row r="1607" spans="52:58" x14ac:dyDescent="0.25">
      <c r="AZ1607" t="s">
        <v>5186</v>
      </c>
      <c r="BA1607" t="s">
        <v>5021</v>
      </c>
      <c r="BB1607" t="s">
        <v>5015</v>
      </c>
      <c r="BC1607">
        <v>191444</v>
      </c>
      <c r="BD1607">
        <v>134010.79999999999</v>
      </c>
      <c r="BE1607">
        <v>57433.2</v>
      </c>
      <c r="BF1607">
        <v>11</v>
      </c>
    </row>
    <row r="1608" spans="52:58" x14ac:dyDescent="0.25">
      <c r="AZ1608" t="s">
        <v>5193</v>
      </c>
      <c r="BA1608" t="s">
        <v>5025</v>
      </c>
      <c r="BB1608" t="s">
        <v>5015</v>
      </c>
      <c r="BC1608">
        <v>71610</v>
      </c>
      <c r="BD1608">
        <v>50127</v>
      </c>
      <c r="BE1608">
        <v>21483</v>
      </c>
      <c r="BF1608">
        <v>5</v>
      </c>
    </row>
    <row r="1609" spans="52:58" x14ac:dyDescent="0.25">
      <c r="AZ1609" t="s">
        <v>5188</v>
      </c>
      <c r="BA1609" t="s">
        <v>5021</v>
      </c>
      <c r="BB1609" t="s">
        <v>5014</v>
      </c>
      <c r="BC1609">
        <v>190580.04</v>
      </c>
      <c r="BD1609">
        <v>133406.02799999999</v>
      </c>
      <c r="BE1609">
        <v>57174.012000000002</v>
      </c>
      <c r="BF1609">
        <v>9</v>
      </c>
    </row>
    <row r="1610" spans="52:58" x14ac:dyDescent="0.25">
      <c r="AZ1610" t="s">
        <v>5189</v>
      </c>
      <c r="BA1610" t="s">
        <v>5020</v>
      </c>
      <c r="BB1610" t="s">
        <v>5013</v>
      </c>
      <c r="BC1610">
        <v>243195.75</v>
      </c>
      <c r="BD1610">
        <v>170237.02499999999</v>
      </c>
      <c r="BE1610">
        <v>72958.725000000006</v>
      </c>
      <c r="BF1610">
        <v>9</v>
      </c>
    </row>
    <row r="1611" spans="52:58" x14ac:dyDescent="0.25">
      <c r="AZ1611" t="s">
        <v>5189</v>
      </c>
      <c r="BA1611" t="s">
        <v>5019</v>
      </c>
      <c r="BB1611" t="s">
        <v>5016</v>
      </c>
      <c r="BC1611">
        <v>24706.48</v>
      </c>
      <c r="BD1611">
        <v>17294.536</v>
      </c>
      <c r="BE1611">
        <v>7411.9440000000004</v>
      </c>
      <c r="BF1611">
        <v>1</v>
      </c>
    </row>
    <row r="1612" spans="52:58" x14ac:dyDescent="0.25">
      <c r="AZ1612" t="s">
        <v>5190</v>
      </c>
      <c r="BA1612" t="s">
        <v>5019</v>
      </c>
      <c r="BB1612" t="s">
        <v>5016</v>
      </c>
      <c r="BC1612">
        <v>42915.6</v>
      </c>
      <c r="BD1612">
        <v>30040.92</v>
      </c>
      <c r="BE1612">
        <v>12874.68</v>
      </c>
      <c r="BF1612">
        <v>5</v>
      </c>
    </row>
    <row r="1613" spans="52:58" x14ac:dyDescent="0.25">
      <c r="AZ1613" t="s">
        <v>5194</v>
      </c>
      <c r="BA1613" t="s">
        <v>5020</v>
      </c>
      <c r="BB1613" t="s">
        <v>5015</v>
      </c>
      <c r="BC1613">
        <v>130116</v>
      </c>
      <c r="BD1613">
        <v>91081.2</v>
      </c>
      <c r="BE1613">
        <v>39034.800000000003</v>
      </c>
      <c r="BF1613">
        <v>12</v>
      </c>
    </row>
    <row r="1614" spans="52:58" x14ac:dyDescent="0.25">
      <c r="AZ1614" t="s">
        <v>5193</v>
      </c>
      <c r="BA1614" t="s">
        <v>5022</v>
      </c>
      <c r="BB1614" t="s">
        <v>5014</v>
      </c>
      <c r="BC1614">
        <v>166622.39999999999</v>
      </c>
      <c r="BD1614">
        <v>116635.68</v>
      </c>
      <c r="BE1614">
        <v>49986.720000000001</v>
      </c>
      <c r="BF1614">
        <v>5</v>
      </c>
    </row>
    <row r="1615" spans="52:58" x14ac:dyDescent="0.25">
      <c r="AZ1615" t="s">
        <v>5186</v>
      </c>
      <c r="BA1615" t="s">
        <v>5022</v>
      </c>
      <c r="BB1615" t="s">
        <v>5017</v>
      </c>
      <c r="BC1615">
        <v>68975</v>
      </c>
      <c r="BD1615">
        <v>48282.5</v>
      </c>
      <c r="BE1615">
        <v>20692.5</v>
      </c>
      <c r="BF1615">
        <v>5</v>
      </c>
    </row>
    <row r="1616" spans="52:58" x14ac:dyDescent="0.25">
      <c r="AZ1616" t="s">
        <v>5188</v>
      </c>
      <c r="BA1616" t="s">
        <v>5023</v>
      </c>
      <c r="BB1616" t="s">
        <v>5015</v>
      </c>
      <c r="BC1616">
        <v>84843</v>
      </c>
      <c r="BD1616">
        <v>59390.1</v>
      </c>
      <c r="BE1616">
        <v>25452.9</v>
      </c>
      <c r="BF1616">
        <v>9</v>
      </c>
    </row>
    <row r="1617" spans="52:58" x14ac:dyDescent="0.25">
      <c r="AZ1617" t="s">
        <v>5194</v>
      </c>
      <c r="BA1617" t="s">
        <v>5026</v>
      </c>
      <c r="BB1617" t="s">
        <v>5017</v>
      </c>
      <c r="BC1617">
        <v>166826</v>
      </c>
      <c r="BD1617">
        <v>116778.2</v>
      </c>
      <c r="BE1617">
        <v>50047.8</v>
      </c>
      <c r="BF1617">
        <v>5</v>
      </c>
    </row>
    <row r="1618" spans="52:58" x14ac:dyDescent="0.25">
      <c r="AZ1618" t="s">
        <v>5183</v>
      </c>
      <c r="BA1618" t="s">
        <v>5020</v>
      </c>
      <c r="BB1618" t="s">
        <v>5014</v>
      </c>
      <c r="BC1618">
        <v>202244.58</v>
      </c>
      <c r="BD1618">
        <v>141571.20600000001</v>
      </c>
      <c r="BE1618">
        <v>60673.374000000003</v>
      </c>
      <c r="BF1618">
        <v>9</v>
      </c>
    </row>
    <row r="1619" spans="52:58" x14ac:dyDescent="0.25">
      <c r="AZ1619" t="s">
        <v>5192</v>
      </c>
      <c r="BA1619" t="s">
        <v>5020</v>
      </c>
      <c r="BB1619" t="s">
        <v>5016</v>
      </c>
      <c r="BC1619">
        <v>15855.84</v>
      </c>
      <c r="BD1619">
        <v>11099.088</v>
      </c>
      <c r="BE1619">
        <v>4756.7520000000004</v>
      </c>
      <c r="BF1619">
        <v>9</v>
      </c>
    </row>
    <row r="1620" spans="52:58" x14ac:dyDescent="0.25">
      <c r="AZ1620" t="s">
        <v>5191</v>
      </c>
      <c r="BA1620" t="s">
        <v>5024</v>
      </c>
      <c r="BB1620" t="s">
        <v>5017</v>
      </c>
      <c r="BC1620">
        <v>51579.839999999997</v>
      </c>
      <c r="BD1620">
        <v>36105.887999999999</v>
      </c>
      <c r="BE1620">
        <v>15473.951999999999</v>
      </c>
      <c r="BF1620">
        <v>2</v>
      </c>
    </row>
    <row r="1621" spans="52:58" x14ac:dyDescent="0.25">
      <c r="AZ1621" t="s">
        <v>5184</v>
      </c>
      <c r="BA1621" t="s">
        <v>5025</v>
      </c>
      <c r="BB1621" t="s">
        <v>5014</v>
      </c>
      <c r="BC1621">
        <v>62392</v>
      </c>
      <c r="BD1621">
        <v>43674.400000000001</v>
      </c>
      <c r="BE1621">
        <v>18717.599999999999</v>
      </c>
      <c r="BF1621">
        <v>4</v>
      </c>
    </row>
    <row r="1622" spans="52:58" x14ac:dyDescent="0.25">
      <c r="AZ1622" t="s">
        <v>5190</v>
      </c>
      <c r="BA1622" t="s">
        <v>5025</v>
      </c>
      <c r="BB1622" t="s">
        <v>5017</v>
      </c>
      <c r="BC1622">
        <v>30798</v>
      </c>
      <c r="BD1622">
        <v>21558.6</v>
      </c>
      <c r="BE1622">
        <v>9239.4</v>
      </c>
      <c r="BF1622">
        <v>2</v>
      </c>
    </row>
    <row r="1623" spans="52:58" x14ac:dyDescent="0.25">
      <c r="AZ1623" t="s">
        <v>5191</v>
      </c>
      <c r="BA1623" t="s">
        <v>5021</v>
      </c>
      <c r="BB1623" t="s">
        <v>5015</v>
      </c>
      <c r="BC1623">
        <v>192723.84</v>
      </c>
      <c r="BD1623">
        <v>134906.68799999999</v>
      </c>
      <c r="BE1623">
        <v>57817.152000000002</v>
      </c>
      <c r="BF1623">
        <v>6</v>
      </c>
    </row>
    <row r="1624" spans="52:58" x14ac:dyDescent="0.25">
      <c r="AZ1624" t="s">
        <v>5190</v>
      </c>
      <c r="BA1624" t="s">
        <v>5019</v>
      </c>
      <c r="BB1624" t="s">
        <v>5015</v>
      </c>
      <c r="BC1624">
        <v>120788.7</v>
      </c>
      <c r="BD1624">
        <v>84552.09</v>
      </c>
      <c r="BE1624">
        <v>36236.61</v>
      </c>
      <c r="BF1624">
        <v>5</v>
      </c>
    </row>
    <row r="1625" spans="52:58" x14ac:dyDescent="0.25">
      <c r="AZ1625" t="s">
        <v>5194</v>
      </c>
      <c r="BA1625" t="s">
        <v>5024</v>
      </c>
      <c r="BB1625" t="s">
        <v>5015</v>
      </c>
      <c r="BC1625">
        <v>174619.1</v>
      </c>
      <c r="BD1625">
        <v>122233.37</v>
      </c>
      <c r="BE1625">
        <v>52385.73</v>
      </c>
      <c r="BF1625">
        <v>5</v>
      </c>
    </row>
    <row r="1626" spans="52:58" x14ac:dyDescent="0.25">
      <c r="AZ1626" t="s">
        <v>5183</v>
      </c>
      <c r="BA1626" t="s">
        <v>5021</v>
      </c>
      <c r="BB1626" t="s">
        <v>5015</v>
      </c>
      <c r="BC1626">
        <v>322470.71999999997</v>
      </c>
      <c r="BD1626">
        <v>225729.50399999999</v>
      </c>
      <c r="BE1626">
        <v>96741.216</v>
      </c>
      <c r="BF1626">
        <v>12</v>
      </c>
    </row>
    <row r="1627" spans="52:58" x14ac:dyDescent="0.25">
      <c r="AZ1627" t="s">
        <v>5192</v>
      </c>
      <c r="BA1627" t="s">
        <v>5026</v>
      </c>
      <c r="BB1627" t="s">
        <v>5013</v>
      </c>
      <c r="BC1627">
        <v>226299.15</v>
      </c>
      <c r="BD1627">
        <v>158409.405</v>
      </c>
      <c r="BE1627">
        <v>67889.744999999995</v>
      </c>
      <c r="BF1627">
        <v>9</v>
      </c>
    </row>
    <row r="1628" spans="52:58" x14ac:dyDescent="0.25">
      <c r="AZ1628" t="s">
        <v>5183</v>
      </c>
      <c r="BA1628" t="s">
        <v>5021</v>
      </c>
      <c r="BB1628" t="s">
        <v>5013</v>
      </c>
      <c r="BC1628">
        <v>32482.639999999999</v>
      </c>
      <c r="BD1628">
        <v>22737.848000000002</v>
      </c>
      <c r="BE1628">
        <v>9744.7919999999995</v>
      </c>
      <c r="BF1628">
        <v>2</v>
      </c>
    </row>
    <row r="1629" spans="52:58" x14ac:dyDescent="0.25">
      <c r="AZ1629" t="s">
        <v>5192</v>
      </c>
      <c r="BA1629" t="s">
        <v>5021</v>
      </c>
      <c r="BB1629" t="s">
        <v>5016</v>
      </c>
      <c r="BC1629">
        <v>154602.42000000001</v>
      </c>
      <c r="BD1629">
        <v>108221.694</v>
      </c>
      <c r="BE1629">
        <v>46380.726000000002</v>
      </c>
      <c r="BF1629">
        <v>7</v>
      </c>
    </row>
    <row r="1630" spans="52:58" x14ac:dyDescent="0.25">
      <c r="AZ1630" t="s">
        <v>5192</v>
      </c>
      <c r="BA1630" t="s">
        <v>5026</v>
      </c>
      <c r="BB1630" t="s">
        <v>5014</v>
      </c>
      <c r="BC1630">
        <v>36024.480000000003</v>
      </c>
      <c r="BD1630">
        <v>25217.135999999999</v>
      </c>
      <c r="BE1630">
        <v>10807.343999999999</v>
      </c>
      <c r="BF1630">
        <v>2</v>
      </c>
    </row>
    <row r="1631" spans="52:58" x14ac:dyDescent="0.25">
      <c r="AZ1631" t="s">
        <v>5189</v>
      </c>
      <c r="BA1631" t="s">
        <v>5026</v>
      </c>
      <c r="BB1631" t="s">
        <v>5016</v>
      </c>
      <c r="BC1631">
        <v>94978.240000000005</v>
      </c>
      <c r="BD1631">
        <v>66484.767999999996</v>
      </c>
      <c r="BE1631">
        <v>28493.472000000002</v>
      </c>
      <c r="BF1631">
        <v>8</v>
      </c>
    </row>
    <row r="1632" spans="52:58" x14ac:dyDescent="0.25">
      <c r="AZ1632" t="s">
        <v>5189</v>
      </c>
      <c r="BA1632" t="s">
        <v>5022</v>
      </c>
      <c r="BB1632" t="s">
        <v>5013</v>
      </c>
      <c r="BC1632">
        <v>24648</v>
      </c>
      <c r="BD1632">
        <v>17253.599999999999</v>
      </c>
      <c r="BE1632">
        <v>7394.4</v>
      </c>
      <c r="BF1632">
        <v>3</v>
      </c>
    </row>
    <row r="1633" spans="52:58" x14ac:dyDescent="0.25">
      <c r="AZ1633" t="s">
        <v>5191</v>
      </c>
      <c r="BA1633" t="s">
        <v>5023</v>
      </c>
      <c r="BB1633" t="s">
        <v>5014</v>
      </c>
      <c r="BC1633">
        <v>53078.76</v>
      </c>
      <c r="BD1633">
        <v>37155.131999999998</v>
      </c>
      <c r="BE1633">
        <v>15923.628000000001</v>
      </c>
      <c r="BF1633">
        <v>7</v>
      </c>
    </row>
    <row r="1634" spans="52:58" x14ac:dyDescent="0.25">
      <c r="AZ1634" t="s">
        <v>5190</v>
      </c>
      <c r="BA1634" t="s">
        <v>5022</v>
      </c>
      <c r="BB1634" t="s">
        <v>5013</v>
      </c>
      <c r="BC1634">
        <v>210389.4</v>
      </c>
      <c r="BD1634">
        <v>147272.57999999999</v>
      </c>
      <c r="BE1634">
        <v>63116.82</v>
      </c>
      <c r="BF1634">
        <v>9</v>
      </c>
    </row>
    <row r="1635" spans="52:58" x14ac:dyDescent="0.25">
      <c r="AZ1635" t="s">
        <v>5190</v>
      </c>
      <c r="BA1635" t="s">
        <v>5024</v>
      </c>
      <c r="BB1635" t="s">
        <v>5017</v>
      </c>
      <c r="BC1635">
        <v>272885.31</v>
      </c>
      <c r="BD1635">
        <v>191019.717</v>
      </c>
      <c r="BE1635">
        <v>81865.592999999993</v>
      </c>
      <c r="BF1635">
        <v>9</v>
      </c>
    </row>
    <row r="1636" spans="52:58" x14ac:dyDescent="0.25">
      <c r="AZ1636" t="s">
        <v>5189</v>
      </c>
      <c r="BA1636" t="s">
        <v>5026</v>
      </c>
      <c r="BB1636" t="s">
        <v>5017</v>
      </c>
      <c r="BC1636">
        <v>148258</v>
      </c>
      <c r="BD1636">
        <v>103780.6</v>
      </c>
      <c r="BE1636">
        <v>44477.4</v>
      </c>
      <c r="BF1636">
        <v>11</v>
      </c>
    </row>
    <row r="1637" spans="52:58" x14ac:dyDescent="0.25">
      <c r="AZ1637" t="s">
        <v>5185</v>
      </c>
      <c r="BA1637" t="s">
        <v>5025</v>
      </c>
      <c r="BB1637" t="s">
        <v>5015</v>
      </c>
      <c r="BC1637">
        <v>33863.31</v>
      </c>
      <c r="BD1637">
        <v>23704.316999999999</v>
      </c>
      <c r="BE1637">
        <v>10158.993</v>
      </c>
      <c r="BF1637">
        <v>3</v>
      </c>
    </row>
    <row r="1638" spans="52:58" x14ac:dyDescent="0.25">
      <c r="AZ1638" t="s">
        <v>5183</v>
      </c>
      <c r="BA1638" t="s">
        <v>5025</v>
      </c>
      <c r="BB1638" t="s">
        <v>5017</v>
      </c>
      <c r="BC1638">
        <v>203428.8</v>
      </c>
      <c r="BD1638">
        <v>142400.16</v>
      </c>
      <c r="BE1638">
        <v>61028.639999999999</v>
      </c>
      <c r="BF1638">
        <v>8</v>
      </c>
    </row>
    <row r="1639" spans="52:58" x14ac:dyDescent="0.25">
      <c r="AZ1639" t="s">
        <v>5186</v>
      </c>
      <c r="BA1639" t="s">
        <v>5024</v>
      </c>
      <c r="BB1639" t="s">
        <v>5015</v>
      </c>
      <c r="BC1639">
        <v>33592.65</v>
      </c>
      <c r="BD1639">
        <v>23514.855</v>
      </c>
      <c r="BE1639">
        <v>10077.795</v>
      </c>
      <c r="BF1639">
        <v>1</v>
      </c>
    </row>
    <row r="1640" spans="52:58" x14ac:dyDescent="0.25">
      <c r="AZ1640" t="s">
        <v>5188</v>
      </c>
      <c r="BA1640" t="s">
        <v>5023</v>
      </c>
      <c r="BB1640" t="s">
        <v>5016</v>
      </c>
      <c r="BC1640">
        <v>257117.76</v>
      </c>
      <c r="BD1640">
        <v>179982.432</v>
      </c>
      <c r="BE1640">
        <v>77135.327999999994</v>
      </c>
      <c r="BF1640">
        <v>8</v>
      </c>
    </row>
    <row r="1641" spans="52:58" x14ac:dyDescent="0.25">
      <c r="AZ1641" t="s">
        <v>5191</v>
      </c>
      <c r="BA1641" t="s">
        <v>5019</v>
      </c>
      <c r="BB1641" t="s">
        <v>5013</v>
      </c>
      <c r="BC1641">
        <v>35390.25</v>
      </c>
      <c r="BD1641">
        <v>24773.174999999999</v>
      </c>
      <c r="BE1641">
        <v>10617.075000000001</v>
      </c>
      <c r="BF1641">
        <v>1</v>
      </c>
    </row>
    <row r="1642" spans="52:58" x14ac:dyDescent="0.25">
      <c r="AZ1642" t="s">
        <v>5191</v>
      </c>
      <c r="BA1642" t="s">
        <v>5025</v>
      </c>
      <c r="BB1642" t="s">
        <v>5017</v>
      </c>
      <c r="BC1642">
        <v>71501.88</v>
      </c>
      <c r="BD1642">
        <v>50051.315999999999</v>
      </c>
      <c r="BE1642">
        <v>21450.563999999998</v>
      </c>
      <c r="BF1642">
        <v>6</v>
      </c>
    </row>
    <row r="1643" spans="52:58" x14ac:dyDescent="0.25">
      <c r="AZ1643" t="s">
        <v>5190</v>
      </c>
      <c r="BA1643" t="s">
        <v>5020</v>
      </c>
      <c r="BB1643" t="s">
        <v>5017</v>
      </c>
      <c r="BC1643">
        <v>18729.75</v>
      </c>
      <c r="BD1643">
        <v>13110.825000000001</v>
      </c>
      <c r="BE1643">
        <v>5618.9250000000002</v>
      </c>
      <c r="BF1643">
        <v>5</v>
      </c>
    </row>
    <row r="1644" spans="52:58" x14ac:dyDescent="0.25">
      <c r="AZ1644" t="s">
        <v>5185</v>
      </c>
      <c r="BA1644" t="s">
        <v>5024</v>
      </c>
      <c r="BB1644" t="s">
        <v>5017</v>
      </c>
      <c r="BC1644">
        <v>175048</v>
      </c>
      <c r="BD1644">
        <v>122533.6</v>
      </c>
      <c r="BE1644">
        <v>52514.400000000001</v>
      </c>
      <c r="BF1644">
        <v>8</v>
      </c>
    </row>
    <row r="1645" spans="52:58" x14ac:dyDescent="0.25">
      <c r="AZ1645" t="s">
        <v>5191</v>
      </c>
      <c r="BA1645" t="s">
        <v>5025</v>
      </c>
      <c r="BB1645" t="s">
        <v>5017</v>
      </c>
      <c r="BC1645">
        <v>90425.7</v>
      </c>
      <c r="BD1645">
        <v>63297.99</v>
      </c>
      <c r="BE1645">
        <v>27127.71</v>
      </c>
      <c r="BF1645">
        <v>10</v>
      </c>
    </row>
    <row r="1646" spans="52:58" x14ac:dyDescent="0.25">
      <c r="AZ1646" t="s">
        <v>5184</v>
      </c>
      <c r="BA1646" t="s">
        <v>5021</v>
      </c>
      <c r="BB1646" t="s">
        <v>5015</v>
      </c>
      <c r="BC1646">
        <v>339531.75</v>
      </c>
      <c r="BD1646">
        <v>237672.22500000001</v>
      </c>
      <c r="BE1646">
        <v>101859.52499999999</v>
      </c>
      <c r="BF1646">
        <v>9</v>
      </c>
    </row>
    <row r="1647" spans="52:58" x14ac:dyDescent="0.25">
      <c r="AZ1647" t="s">
        <v>5189</v>
      </c>
      <c r="BA1647" t="s">
        <v>5022</v>
      </c>
      <c r="BB1647" t="s">
        <v>5014</v>
      </c>
      <c r="BC1647">
        <v>148659</v>
      </c>
      <c r="BD1647">
        <v>104061.3</v>
      </c>
      <c r="BE1647">
        <v>44597.7</v>
      </c>
      <c r="BF1647">
        <v>5</v>
      </c>
    </row>
    <row r="1648" spans="52:58" x14ac:dyDescent="0.25">
      <c r="AZ1648" t="s">
        <v>5185</v>
      </c>
      <c r="BA1648" t="s">
        <v>5026</v>
      </c>
      <c r="BB1648" t="s">
        <v>5017</v>
      </c>
      <c r="BC1648">
        <v>10292</v>
      </c>
      <c r="BD1648">
        <v>7204.4</v>
      </c>
      <c r="BE1648">
        <v>3087.6</v>
      </c>
      <c r="BF1648">
        <v>2</v>
      </c>
    </row>
    <row r="1649" spans="52:58" x14ac:dyDescent="0.25">
      <c r="AZ1649" t="s">
        <v>5186</v>
      </c>
      <c r="BA1649" t="s">
        <v>5021</v>
      </c>
      <c r="BB1649" t="s">
        <v>5015</v>
      </c>
      <c r="BC1649">
        <v>20790.64</v>
      </c>
      <c r="BD1649">
        <v>14553.448</v>
      </c>
      <c r="BE1649">
        <v>6237.192</v>
      </c>
      <c r="BF1649">
        <v>1</v>
      </c>
    </row>
    <row r="1650" spans="52:58" x14ac:dyDescent="0.25">
      <c r="AZ1650" t="s">
        <v>5191</v>
      </c>
      <c r="BA1650" t="s">
        <v>5021</v>
      </c>
      <c r="BB1650" t="s">
        <v>5013</v>
      </c>
      <c r="BC1650">
        <v>104065.5</v>
      </c>
      <c r="BD1650">
        <v>72845.850000000006</v>
      </c>
      <c r="BE1650">
        <v>31219.65</v>
      </c>
      <c r="BF1650">
        <v>5</v>
      </c>
    </row>
    <row r="1651" spans="52:58" x14ac:dyDescent="0.25">
      <c r="AZ1651" t="s">
        <v>5192</v>
      </c>
      <c r="BA1651" t="s">
        <v>5022</v>
      </c>
      <c r="BB1651" t="s">
        <v>5016</v>
      </c>
      <c r="BC1651">
        <v>228828</v>
      </c>
      <c r="BD1651">
        <v>160179.6</v>
      </c>
      <c r="BE1651">
        <v>68648.399999999994</v>
      </c>
      <c r="BF1651">
        <v>12</v>
      </c>
    </row>
    <row r="1652" spans="52:58" x14ac:dyDescent="0.25">
      <c r="AZ1652" t="s">
        <v>5193</v>
      </c>
      <c r="BA1652" t="s">
        <v>5024</v>
      </c>
      <c r="BB1652" t="s">
        <v>5015</v>
      </c>
      <c r="BC1652">
        <v>21190</v>
      </c>
      <c r="BD1652">
        <v>14833</v>
      </c>
      <c r="BE1652">
        <v>6357</v>
      </c>
      <c r="BF1652">
        <v>5</v>
      </c>
    </row>
    <row r="1653" spans="52:58" x14ac:dyDescent="0.25">
      <c r="AZ1653" t="s">
        <v>5194</v>
      </c>
      <c r="BA1653" t="s">
        <v>5019</v>
      </c>
      <c r="BB1653" t="s">
        <v>5017</v>
      </c>
      <c r="BC1653">
        <v>163820.16</v>
      </c>
      <c r="BD1653">
        <v>114674.11199999999</v>
      </c>
      <c r="BE1653">
        <v>49146.048000000003</v>
      </c>
      <c r="BF1653">
        <v>6</v>
      </c>
    </row>
    <row r="1654" spans="52:58" x14ac:dyDescent="0.25">
      <c r="AZ1654" t="s">
        <v>5193</v>
      </c>
      <c r="BA1654" t="s">
        <v>5024</v>
      </c>
      <c r="BB1654" t="s">
        <v>5016</v>
      </c>
      <c r="BC1654">
        <v>196308</v>
      </c>
      <c r="BD1654">
        <v>137415.6</v>
      </c>
      <c r="BE1654">
        <v>58892.4</v>
      </c>
      <c r="BF1654">
        <v>12</v>
      </c>
    </row>
    <row r="1655" spans="52:58" x14ac:dyDescent="0.25">
      <c r="AZ1655" t="s">
        <v>5183</v>
      </c>
      <c r="BA1655" t="s">
        <v>5024</v>
      </c>
      <c r="BB1655" t="s">
        <v>5017</v>
      </c>
      <c r="BC1655">
        <v>103022.28</v>
      </c>
      <c r="BD1655">
        <v>72115.596000000005</v>
      </c>
      <c r="BE1655">
        <v>30906.684000000001</v>
      </c>
      <c r="BF1655">
        <v>3</v>
      </c>
    </row>
    <row r="1656" spans="52:58" x14ac:dyDescent="0.25">
      <c r="AZ1656" t="s">
        <v>5187</v>
      </c>
      <c r="BA1656" t="s">
        <v>5021</v>
      </c>
      <c r="BB1656" t="s">
        <v>5015</v>
      </c>
      <c r="BC1656">
        <v>137888</v>
      </c>
      <c r="BD1656">
        <v>96521.600000000006</v>
      </c>
      <c r="BE1656">
        <v>41366.400000000001</v>
      </c>
      <c r="BF1656">
        <v>4</v>
      </c>
    </row>
    <row r="1657" spans="52:58" x14ac:dyDescent="0.25">
      <c r="AZ1657" t="s">
        <v>5185</v>
      </c>
      <c r="BA1657" t="s">
        <v>5020</v>
      </c>
      <c r="BB1657" t="s">
        <v>5015</v>
      </c>
      <c r="BC1657">
        <v>104155.74</v>
      </c>
      <c r="BD1657">
        <v>72909.017999999996</v>
      </c>
      <c r="BE1657">
        <v>31246.722000000002</v>
      </c>
      <c r="BF1657">
        <v>9</v>
      </c>
    </row>
    <row r="1658" spans="52:58" x14ac:dyDescent="0.25">
      <c r="AZ1658" t="s">
        <v>5193</v>
      </c>
      <c r="BA1658" t="s">
        <v>5023</v>
      </c>
      <c r="BB1658" t="s">
        <v>5017</v>
      </c>
      <c r="BC1658">
        <v>291998.52</v>
      </c>
      <c r="BD1658">
        <v>204398.96400000001</v>
      </c>
      <c r="BE1658">
        <v>87599.555999999997</v>
      </c>
      <c r="BF1658">
        <v>11</v>
      </c>
    </row>
    <row r="1659" spans="52:58" x14ac:dyDescent="0.25">
      <c r="AZ1659" t="s">
        <v>5184</v>
      </c>
      <c r="BA1659" t="s">
        <v>5022</v>
      </c>
      <c r="BB1659" t="s">
        <v>5013</v>
      </c>
      <c r="BC1659">
        <v>147213</v>
      </c>
      <c r="BD1659">
        <v>103049.1</v>
      </c>
      <c r="BE1659">
        <v>44163.9</v>
      </c>
      <c r="BF1659">
        <v>9</v>
      </c>
    </row>
    <row r="1660" spans="52:58" x14ac:dyDescent="0.25">
      <c r="AZ1660" t="s">
        <v>5190</v>
      </c>
      <c r="BA1660" t="s">
        <v>5026</v>
      </c>
      <c r="BB1660" t="s">
        <v>5014</v>
      </c>
      <c r="BC1660">
        <v>69597.08</v>
      </c>
      <c r="BD1660">
        <v>48717.955999999998</v>
      </c>
      <c r="BE1660">
        <v>20879.124</v>
      </c>
      <c r="BF1660">
        <v>7</v>
      </c>
    </row>
    <row r="1661" spans="52:58" x14ac:dyDescent="0.25">
      <c r="AZ1661" t="s">
        <v>5185</v>
      </c>
      <c r="BA1661" t="s">
        <v>5020</v>
      </c>
      <c r="BB1661" t="s">
        <v>5014</v>
      </c>
      <c r="BC1661">
        <v>89952</v>
      </c>
      <c r="BD1661">
        <v>62966.400000000001</v>
      </c>
      <c r="BE1661">
        <v>26985.599999999999</v>
      </c>
      <c r="BF1661">
        <v>4</v>
      </c>
    </row>
    <row r="1662" spans="52:58" x14ac:dyDescent="0.25">
      <c r="AZ1662" t="s">
        <v>5191</v>
      </c>
      <c r="BA1662" t="s">
        <v>5022</v>
      </c>
      <c r="BB1662" t="s">
        <v>5017</v>
      </c>
      <c r="BC1662">
        <v>80942.399999999994</v>
      </c>
      <c r="BD1662">
        <v>56659.68</v>
      </c>
      <c r="BE1662">
        <v>24282.720000000001</v>
      </c>
      <c r="BF1662">
        <v>3</v>
      </c>
    </row>
    <row r="1663" spans="52:58" x14ac:dyDescent="0.25">
      <c r="AZ1663" t="s">
        <v>5184</v>
      </c>
      <c r="BA1663" t="s">
        <v>5021</v>
      </c>
      <c r="BB1663" t="s">
        <v>5017</v>
      </c>
      <c r="BC1663">
        <v>46212</v>
      </c>
      <c r="BD1663">
        <v>32348.400000000001</v>
      </c>
      <c r="BE1663">
        <v>13863.6</v>
      </c>
      <c r="BF1663">
        <v>12</v>
      </c>
    </row>
    <row r="1664" spans="52:58" x14ac:dyDescent="0.25">
      <c r="AZ1664" t="s">
        <v>5184</v>
      </c>
      <c r="BA1664" t="s">
        <v>5021</v>
      </c>
      <c r="BB1664" t="s">
        <v>5013</v>
      </c>
      <c r="BC1664">
        <v>53571</v>
      </c>
      <c r="BD1664">
        <v>37499.699999999997</v>
      </c>
      <c r="BE1664">
        <v>16071.3</v>
      </c>
      <c r="BF1664">
        <v>7</v>
      </c>
    </row>
    <row r="1665" spans="52:58" x14ac:dyDescent="0.25">
      <c r="AZ1665" t="s">
        <v>5185</v>
      </c>
      <c r="BA1665" t="s">
        <v>5023</v>
      </c>
      <c r="BB1665" t="s">
        <v>5016</v>
      </c>
      <c r="BC1665">
        <v>47612.25</v>
      </c>
      <c r="BD1665">
        <v>33328.574999999997</v>
      </c>
      <c r="BE1665">
        <v>14283.674999999999</v>
      </c>
      <c r="BF1665">
        <v>3</v>
      </c>
    </row>
    <row r="1666" spans="52:58" x14ac:dyDescent="0.25">
      <c r="AZ1666" t="s">
        <v>5194</v>
      </c>
      <c r="BA1666" t="s">
        <v>5021</v>
      </c>
      <c r="BB1666" t="s">
        <v>5013</v>
      </c>
      <c r="BC1666">
        <v>273372</v>
      </c>
      <c r="BD1666">
        <v>191360.4</v>
      </c>
      <c r="BE1666">
        <v>82011.600000000006</v>
      </c>
      <c r="BF1666">
        <v>12</v>
      </c>
    </row>
    <row r="1667" spans="52:58" x14ac:dyDescent="0.25">
      <c r="AZ1667" t="s">
        <v>5188</v>
      </c>
      <c r="BA1667" t="s">
        <v>5019</v>
      </c>
      <c r="BB1667" t="s">
        <v>5015</v>
      </c>
      <c r="BC1667">
        <v>27230</v>
      </c>
      <c r="BD1667">
        <v>19061</v>
      </c>
      <c r="BE1667">
        <v>8169</v>
      </c>
      <c r="BF1667">
        <v>1</v>
      </c>
    </row>
    <row r="1668" spans="52:58" x14ac:dyDescent="0.25">
      <c r="AZ1668" t="s">
        <v>5184</v>
      </c>
      <c r="BA1668" t="s">
        <v>5022</v>
      </c>
      <c r="BB1668" t="s">
        <v>5015</v>
      </c>
      <c r="BC1668">
        <v>18714.240000000002</v>
      </c>
      <c r="BD1668">
        <v>13099.968000000001</v>
      </c>
      <c r="BE1668">
        <v>5614.2719999999999</v>
      </c>
      <c r="BF1668">
        <v>6</v>
      </c>
    </row>
    <row r="1669" spans="52:58" x14ac:dyDescent="0.25">
      <c r="AZ1669" t="s">
        <v>5190</v>
      </c>
      <c r="BA1669" t="s">
        <v>5022</v>
      </c>
      <c r="BB1669" t="s">
        <v>5013</v>
      </c>
      <c r="BC1669">
        <v>21168.560000000001</v>
      </c>
      <c r="BD1669">
        <v>14817.992</v>
      </c>
      <c r="BE1669">
        <v>6350.5680000000002</v>
      </c>
      <c r="BF1669">
        <v>1</v>
      </c>
    </row>
    <row r="1670" spans="52:58" x14ac:dyDescent="0.25">
      <c r="AZ1670" t="s">
        <v>5194</v>
      </c>
      <c r="BA1670" t="s">
        <v>5026</v>
      </c>
      <c r="BB1670" t="s">
        <v>5016</v>
      </c>
      <c r="BC1670">
        <v>33832</v>
      </c>
      <c r="BD1670">
        <v>23682.400000000001</v>
      </c>
      <c r="BE1670">
        <v>10149.6</v>
      </c>
      <c r="BF1670">
        <v>1</v>
      </c>
    </row>
    <row r="1671" spans="52:58" x14ac:dyDescent="0.25">
      <c r="AZ1671" t="s">
        <v>5185</v>
      </c>
      <c r="BA1671" t="s">
        <v>5019</v>
      </c>
      <c r="BB1671" t="s">
        <v>5017</v>
      </c>
      <c r="BC1671">
        <v>15760.5</v>
      </c>
      <c r="BD1671">
        <v>11032.35</v>
      </c>
      <c r="BE1671">
        <v>4728.1499999999996</v>
      </c>
      <c r="BF1671">
        <v>1</v>
      </c>
    </row>
    <row r="1672" spans="52:58" x14ac:dyDescent="0.25">
      <c r="AZ1672" t="s">
        <v>5189</v>
      </c>
      <c r="BA1672" t="s">
        <v>5023</v>
      </c>
      <c r="BB1672" t="s">
        <v>5016</v>
      </c>
      <c r="BC1672">
        <v>339658.66</v>
      </c>
      <c r="BD1672">
        <v>237761.06200000001</v>
      </c>
      <c r="BE1672">
        <v>101897.598</v>
      </c>
      <c r="BF1672">
        <v>11</v>
      </c>
    </row>
    <row r="1673" spans="52:58" x14ac:dyDescent="0.25">
      <c r="AZ1673" t="s">
        <v>5185</v>
      </c>
      <c r="BA1673" t="s">
        <v>5019</v>
      </c>
      <c r="BB1673" t="s">
        <v>5015</v>
      </c>
      <c r="BC1673">
        <v>95622.8</v>
      </c>
      <c r="BD1673">
        <v>66935.960000000006</v>
      </c>
      <c r="BE1673">
        <v>28686.84</v>
      </c>
      <c r="BF1673">
        <v>7</v>
      </c>
    </row>
    <row r="1674" spans="52:58" x14ac:dyDescent="0.25">
      <c r="AZ1674" t="s">
        <v>5188</v>
      </c>
      <c r="BA1674" t="s">
        <v>5019</v>
      </c>
      <c r="BB1674" t="s">
        <v>5015</v>
      </c>
      <c r="BC1674">
        <v>130830</v>
      </c>
      <c r="BD1674">
        <v>91581</v>
      </c>
      <c r="BE1674">
        <v>39249</v>
      </c>
      <c r="BF1674">
        <v>5</v>
      </c>
    </row>
    <row r="1675" spans="52:58" x14ac:dyDescent="0.25">
      <c r="AZ1675" t="s">
        <v>5183</v>
      </c>
      <c r="BA1675" t="s">
        <v>5019</v>
      </c>
      <c r="BB1675" t="s">
        <v>5015</v>
      </c>
      <c r="BC1675">
        <v>86739</v>
      </c>
      <c r="BD1675">
        <v>60717.3</v>
      </c>
      <c r="BE1675">
        <v>26021.7</v>
      </c>
      <c r="BF1675">
        <v>3</v>
      </c>
    </row>
    <row r="1676" spans="52:58" x14ac:dyDescent="0.25">
      <c r="AZ1676" t="s">
        <v>5185</v>
      </c>
      <c r="BA1676" t="s">
        <v>5020</v>
      </c>
      <c r="BB1676" t="s">
        <v>5013</v>
      </c>
      <c r="BC1676">
        <v>1924</v>
      </c>
      <c r="BD1676">
        <v>1346.8</v>
      </c>
      <c r="BE1676">
        <v>577.20000000000005</v>
      </c>
      <c r="BF1676">
        <v>1</v>
      </c>
    </row>
    <row r="1677" spans="52:58" x14ac:dyDescent="0.25">
      <c r="AZ1677" t="s">
        <v>5184</v>
      </c>
      <c r="BA1677" t="s">
        <v>5026</v>
      </c>
      <c r="BB1677" t="s">
        <v>5013</v>
      </c>
      <c r="BC1677">
        <v>236623.2</v>
      </c>
      <c r="BD1677">
        <v>165636.24</v>
      </c>
      <c r="BE1677">
        <v>70986.960000000006</v>
      </c>
      <c r="BF1677">
        <v>12</v>
      </c>
    </row>
    <row r="1678" spans="52:58" x14ac:dyDescent="0.25">
      <c r="AZ1678" t="s">
        <v>5194</v>
      </c>
      <c r="BA1678" t="s">
        <v>5024</v>
      </c>
      <c r="BB1678" t="s">
        <v>5017</v>
      </c>
      <c r="BC1678">
        <v>162624</v>
      </c>
      <c r="BD1678">
        <v>113836.8</v>
      </c>
      <c r="BE1678">
        <v>48787.199999999997</v>
      </c>
      <c r="BF1678">
        <v>8</v>
      </c>
    </row>
    <row r="1679" spans="52:58" x14ac:dyDescent="0.25">
      <c r="AZ1679" t="s">
        <v>5193</v>
      </c>
      <c r="BA1679" t="s">
        <v>5025</v>
      </c>
      <c r="BB1679" t="s">
        <v>5016</v>
      </c>
      <c r="BC1679">
        <v>129998.39999999999</v>
      </c>
      <c r="BD1679">
        <v>90998.88</v>
      </c>
      <c r="BE1679">
        <v>38999.519999999997</v>
      </c>
      <c r="BF1679">
        <v>6</v>
      </c>
    </row>
    <row r="1680" spans="52:58" x14ac:dyDescent="0.25">
      <c r="AZ1680" t="s">
        <v>5192</v>
      </c>
      <c r="BA1680" t="s">
        <v>5025</v>
      </c>
      <c r="BB1680" t="s">
        <v>5017</v>
      </c>
      <c r="BC1680">
        <v>75080.5</v>
      </c>
      <c r="BD1680">
        <v>52556.35</v>
      </c>
      <c r="BE1680">
        <v>22524.15</v>
      </c>
      <c r="BF1680">
        <v>5</v>
      </c>
    </row>
    <row r="1681" spans="52:58" x14ac:dyDescent="0.25">
      <c r="AZ1681" t="s">
        <v>5186</v>
      </c>
      <c r="BA1681" t="s">
        <v>5024</v>
      </c>
      <c r="BB1681" t="s">
        <v>5016</v>
      </c>
      <c r="BC1681">
        <v>41752.080000000002</v>
      </c>
      <c r="BD1681">
        <v>29226.455999999998</v>
      </c>
      <c r="BE1681">
        <v>12525.624</v>
      </c>
      <c r="BF1681">
        <v>3</v>
      </c>
    </row>
    <row r="1682" spans="52:58" x14ac:dyDescent="0.25">
      <c r="AZ1682" t="s">
        <v>5192</v>
      </c>
      <c r="BA1682" t="s">
        <v>5020</v>
      </c>
      <c r="BB1682" t="s">
        <v>5017</v>
      </c>
      <c r="BC1682">
        <v>165634.20000000001</v>
      </c>
      <c r="BD1682">
        <v>115943.94</v>
      </c>
      <c r="BE1682">
        <v>49690.26</v>
      </c>
      <c r="BF1682">
        <v>12</v>
      </c>
    </row>
    <row r="1683" spans="52:58" x14ac:dyDescent="0.25">
      <c r="AZ1683" t="s">
        <v>5185</v>
      </c>
      <c r="BA1683" t="s">
        <v>5026</v>
      </c>
      <c r="BB1683" t="s">
        <v>5016</v>
      </c>
      <c r="BC1683">
        <v>101508</v>
      </c>
      <c r="BD1683">
        <v>71055.600000000006</v>
      </c>
      <c r="BE1683">
        <v>30452.400000000001</v>
      </c>
      <c r="BF1683">
        <v>4</v>
      </c>
    </row>
    <row r="1684" spans="52:58" x14ac:dyDescent="0.25">
      <c r="AZ1684" t="s">
        <v>5193</v>
      </c>
      <c r="BA1684" t="s">
        <v>5019</v>
      </c>
      <c r="BB1684" t="s">
        <v>5016</v>
      </c>
      <c r="BC1684">
        <v>374367.62</v>
      </c>
      <c r="BD1684">
        <v>262057.334</v>
      </c>
      <c r="BE1684">
        <v>112310.28599999999</v>
      </c>
      <c r="BF1684">
        <v>11</v>
      </c>
    </row>
    <row r="1685" spans="52:58" x14ac:dyDescent="0.25">
      <c r="AZ1685" t="s">
        <v>5194</v>
      </c>
      <c r="BA1685" t="s">
        <v>5026</v>
      </c>
      <c r="BB1685" t="s">
        <v>5013</v>
      </c>
      <c r="BC1685">
        <v>7379.84</v>
      </c>
      <c r="BD1685">
        <v>5165.8879999999999</v>
      </c>
      <c r="BE1685">
        <v>2213.9520000000002</v>
      </c>
      <c r="BF1685">
        <v>4</v>
      </c>
    </row>
    <row r="1686" spans="52:58" x14ac:dyDescent="0.25">
      <c r="AZ1686" t="s">
        <v>5191</v>
      </c>
      <c r="BA1686" t="s">
        <v>5020</v>
      </c>
      <c r="BB1686" t="s">
        <v>5014</v>
      </c>
      <c r="BC1686">
        <v>94865.4</v>
      </c>
      <c r="BD1686">
        <v>66405.78</v>
      </c>
      <c r="BE1686">
        <v>28459.62</v>
      </c>
      <c r="BF1686">
        <v>12</v>
      </c>
    </row>
    <row r="1687" spans="52:58" x14ac:dyDescent="0.25">
      <c r="AZ1687" t="s">
        <v>5184</v>
      </c>
      <c r="BA1687" t="s">
        <v>5022</v>
      </c>
      <c r="BB1687" t="s">
        <v>5017</v>
      </c>
      <c r="BC1687">
        <v>155114.1</v>
      </c>
      <c r="BD1687">
        <v>108579.87</v>
      </c>
      <c r="BE1687">
        <v>46534.23</v>
      </c>
      <c r="BF1687">
        <v>5</v>
      </c>
    </row>
    <row r="1688" spans="52:58" x14ac:dyDescent="0.25">
      <c r="AZ1688" t="s">
        <v>5189</v>
      </c>
      <c r="BA1688" t="s">
        <v>5021</v>
      </c>
      <c r="BB1688" t="s">
        <v>5014</v>
      </c>
      <c r="BC1688">
        <v>22956</v>
      </c>
      <c r="BD1688">
        <v>16069.2</v>
      </c>
      <c r="BE1688">
        <v>6886.8</v>
      </c>
      <c r="BF1688">
        <v>12</v>
      </c>
    </row>
    <row r="1689" spans="52:58" x14ac:dyDescent="0.25">
      <c r="AZ1689" t="s">
        <v>5183</v>
      </c>
      <c r="BA1689" t="s">
        <v>5024</v>
      </c>
      <c r="BB1689" t="s">
        <v>5015</v>
      </c>
      <c r="BC1689">
        <v>292042.8</v>
      </c>
      <c r="BD1689">
        <v>204429.96</v>
      </c>
      <c r="BE1689">
        <v>87612.84</v>
      </c>
      <c r="BF1689">
        <v>10</v>
      </c>
    </row>
    <row r="1690" spans="52:58" x14ac:dyDescent="0.25">
      <c r="AZ1690" t="s">
        <v>5194</v>
      </c>
      <c r="BA1690" t="s">
        <v>5020</v>
      </c>
      <c r="BB1690" t="s">
        <v>5016</v>
      </c>
      <c r="BC1690">
        <v>26534</v>
      </c>
      <c r="BD1690">
        <v>18573.8</v>
      </c>
      <c r="BE1690">
        <v>7960.2</v>
      </c>
      <c r="BF1690">
        <v>1</v>
      </c>
    </row>
    <row r="1691" spans="52:58" x14ac:dyDescent="0.25">
      <c r="AZ1691" t="s">
        <v>5190</v>
      </c>
      <c r="BA1691" t="s">
        <v>5019</v>
      </c>
      <c r="BB1691" t="s">
        <v>5016</v>
      </c>
      <c r="BC1691">
        <v>108120</v>
      </c>
      <c r="BD1691">
        <v>75684</v>
      </c>
      <c r="BE1691">
        <v>32436</v>
      </c>
      <c r="BF1691">
        <v>5</v>
      </c>
    </row>
    <row r="1692" spans="52:58" x14ac:dyDescent="0.25">
      <c r="AZ1692" t="s">
        <v>5189</v>
      </c>
      <c r="BA1692" t="s">
        <v>5024</v>
      </c>
      <c r="BB1692" t="s">
        <v>5013</v>
      </c>
      <c r="BC1692">
        <v>46146.94</v>
      </c>
      <c r="BD1692">
        <v>32302.858</v>
      </c>
      <c r="BE1692">
        <v>13844.082</v>
      </c>
      <c r="BF1692">
        <v>2</v>
      </c>
    </row>
    <row r="1693" spans="52:58" x14ac:dyDescent="0.25">
      <c r="AZ1693" t="s">
        <v>5192</v>
      </c>
      <c r="BA1693" t="s">
        <v>5019</v>
      </c>
      <c r="BB1693" t="s">
        <v>5017</v>
      </c>
      <c r="BC1693">
        <v>149539.5</v>
      </c>
      <c r="BD1693">
        <v>104677.65</v>
      </c>
      <c r="BE1693">
        <v>44861.85</v>
      </c>
      <c r="BF1693">
        <v>5</v>
      </c>
    </row>
    <row r="1694" spans="52:58" x14ac:dyDescent="0.25">
      <c r="AZ1694" t="s">
        <v>5191</v>
      </c>
      <c r="BA1694" t="s">
        <v>5022</v>
      </c>
      <c r="BB1694" t="s">
        <v>5016</v>
      </c>
      <c r="BC1694">
        <v>66031</v>
      </c>
      <c r="BD1694">
        <v>46221.7</v>
      </c>
      <c r="BE1694">
        <v>19809.3</v>
      </c>
      <c r="BF1694">
        <v>7</v>
      </c>
    </row>
    <row r="1695" spans="52:58" x14ac:dyDescent="0.25">
      <c r="AZ1695" t="s">
        <v>5192</v>
      </c>
      <c r="BA1695" t="s">
        <v>5025</v>
      </c>
      <c r="BB1695" t="s">
        <v>5014</v>
      </c>
      <c r="BC1695">
        <v>327468.96000000002</v>
      </c>
      <c r="BD1695">
        <v>229228.272</v>
      </c>
      <c r="BE1695">
        <v>98240.687999999995</v>
      </c>
      <c r="BF1695">
        <v>9</v>
      </c>
    </row>
    <row r="1696" spans="52:58" x14ac:dyDescent="0.25">
      <c r="AZ1696" t="s">
        <v>5187</v>
      </c>
      <c r="BA1696" t="s">
        <v>5021</v>
      </c>
      <c r="BB1696" t="s">
        <v>5015</v>
      </c>
      <c r="BC1696">
        <v>90782.01</v>
      </c>
      <c r="BD1696">
        <v>63547.406999999999</v>
      </c>
      <c r="BE1696">
        <v>27234.602999999999</v>
      </c>
      <c r="BF1696">
        <v>11</v>
      </c>
    </row>
    <row r="1697" spans="52:58" x14ac:dyDescent="0.25">
      <c r="AZ1697" t="s">
        <v>5184</v>
      </c>
      <c r="BA1697" t="s">
        <v>5026</v>
      </c>
      <c r="BB1697" t="s">
        <v>5015</v>
      </c>
      <c r="BC1697">
        <v>32675.759999999998</v>
      </c>
      <c r="BD1697">
        <v>22873.031999999999</v>
      </c>
      <c r="BE1697">
        <v>9802.7279999999992</v>
      </c>
      <c r="BF1697">
        <v>1</v>
      </c>
    </row>
    <row r="1698" spans="52:58" x14ac:dyDescent="0.25">
      <c r="AZ1698" t="s">
        <v>5194</v>
      </c>
      <c r="BA1698" t="s">
        <v>5021</v>
      </c>
      <c r="BB1698" t="s">
        <v>5013</v>
      </c>
      <c r="BC1698">
        <v>197922.89</v>
      </c>
      <c r="BD1698">
        <v>138546.02299999999</v>
      </c>
      <c r="BE1698">
        <v>59376.866999999998</v>
      </c>
      <c r="BF1698">
        <v>11</v>
      </c>
    </row>
    <row r="1699" spans="52:58" x14ac:dyDescent="0.25">
      <c r="AZ1699" t="s">
        <v>5188</v>
      </c>
      <c r="BA1699" t="s">
        <v>5021</v>
      </c>
      <c r="BB1699" t="s">
        <v>5017</v>
      </c>
      <c r="BC1699">
        <v>31522.28</v>
      </c>
      <c r="BD1699">
        <v>22065.596000000001</v>
      </c>
      <c r="BE1699">
        <v>9456.6839999999993</v>
      </c>
      <c r="BF1699">
        <v>1</v>
      </c>
    </row>
    <row r="1700" spans="52:58" x14ac:dyDescent="0.25">
      <c r="AZ1700" t="s">
        <v>5191</v>
      </c>
      <c r="BA1700" t="s">
        <v>5022</v>
      </c>
      <c r="BB1700" t="s">
        <v>5016</v>
      </c>
      <c r="BC1700">
        <v>90763.68</v>
      </c>
      <c r="BD1700">
        <v>63534.576000000001</v>
      </c>
      <c r="BE1700">
        <v>27229.103999999999</v>
      </c>
      <c r="BF1700">
        <v>3</v>
      </c>
    </row>
    <row r="1701" spans="52:58" x14ac:dyDescent="0.25">
      <c r="AZ1701" t="s">
        <v>5183</v>
      </c>
      <c r="BA1701" t="s">
        <v>5024</v>
      </c>
      <c r="BB1701" t="s">
        <v>5017</v>
      </c>
      <c r="BC1701">
        <v>54615.6</v>
      </c>
      <c r="BD1701">
        <v>38230.92</v>
      </c>
      <c r="BE1701">
        <v>16384.68</v>
      </c>
      <c r="BF1701">
        <v>3</v>
      </c>
    </row>
    <row r="1702" spans="52:58" x14ac:dyDescent="0.25">
      <c r="AZ1702" t="s">
        <v>5192</v>
      </c>
      <c r="BA1702" t="s">
        <v>5025</v>
      </c>
      <c r="BB1702" t="s">
        <v>5013</v>
      </c>
      <c r="BC1702">
        <v>68275</v>
      </c>
      <c r="BD1702">
        <v>47792.5</v>
      </c>
      <c r="BE1702">
        <v>20482.5</v>
      </c>
      <c r="BF1702">
        <v>5</v>
      </c>
    </row>
    <row r="1703" spans="52:58" x14ac:dyDescent="0.25">
      <c r="AZ1703" t="s">
        <v>5194</v>
      </c>
      <c r="BA1703" t="s">
        <v>5022</v>
      </c>
      <c r="BB1703" t="s">
        <v>5013</v>
      </c>
      <c r="BC1703">
        <v>59912</v>
      </c>
      <c r="BD1703">
        <v>41938.400000000001</v>
      </c>
      <c r="BE1703">
        <v>17973.599999999999</v>
      </c>
      <c r="BF1703">
        <v>2</v>
      </c>
    </row>
    <row r="1704" spans="52:58" x14ac:dyDescent="0.25">
      <c r="AZ1704" t="s">
        <v>5189</v>
      </c>
      <c r="BA1704" t="s">
        <v>5026</v>
      </c>
      <c r="BB1704" t="s">
        <v>5013</v>
      </c>
      <c r="BC1704">
        <v>176048</v>
      </c>
      <c r="BD1704">
        <v>123233.60000000001</v>
      </c>
      <c r="BE1704">
        <v>52814.400000000001</v>
      </c>
      <c r="BF1704">
        <v>8</v>
      </c>
    </row>
    <row r="1705" spans="52:58" x14ac:dyDescent="0.25">
      <c r="AZ1705" t="s">
        <v>5193</v>
      </c>
      <c r="BA1705" t="s">
        <v>5024</v>
      </c>
      <c r="BB1705" t="s">
        <v>5013</v>
      </c>
      <c r="BC1705">
        <v>159279.20000000001</v>
      </c>
      <c r="BD1705">
        <v>111495.44</v>
      </c>
      <c r="BE1705">
        <v>47783.76</v>
      </c>
      <c r="BF1705">
        <v>8</v>
      </c>
    </row>
    <row r="1706" spans="52:58" x14ac:dyDescent="0.25">
      <c r="AZ1706" t="s">
        <v>5191</v>
      </c>
      <c r="BA1706" t="s">
        <v>5020</v>
      </c>
      <c r="BB1706" t="s">
        <v>5015</v>
      </c>
      <c r="BC1706">
        <v>226718.64</v>
      </c>
      <c r="BD1706">
        <v>158703.04800000001</v>
      </c>
      <c r="BE1706">
        <v>68015.592000000004</v>
      </c>
      <c r="BF1706">
        <v>12</v>
      </c>
    </row>
    <row r="1707" spans="52:58" x14ac:dyDescent="0.25">
      <c r="AZ1707" t="s">
        <v>5185</v>
      </c>
      <c r="BA1707" t="s">
        <v>5020</v>
      </c>
      <c r="BB1707" t="s">
        <v>5017</v>
      </c>
      <c r="BC1707">
        <v>36386.28</v>
      </c>
      <c r="BD1707">
        <v>25470.396000000001</v>
      </c>
      <c r="BE1707">
        <v>10915.884</v>
      </c>
      <c r="BF1707">
        <v>7</v>
      </c>
    </row>
    <row r="1708" spans="52:58" x14ac:dyDescent="0.25">
      <c r="AZ1708" t="s">
        <v>5186</v>
      </c>
      <c r="BA1708" t="s">
        <v>5019</v>
      </c>
      <c r="BB1708" t="s">
        <v>5013</v>
      </c>
      <c r="BC1708">
        <v>9540</v>
      </c>
      <c r="BD1708">
        <v>6678</v>
      </c>
      <c r="BE1708">
        <v>2862</v>
      </c>
      <c r="BF1708">
        <v>2</v>
      </c>
    </row>
    <row r="1709" spans="52:58" x14ac:dyDescent="0.25">
      <c r="AZ1709" t="s">
        <v>5191</v>
      </c>
      <c r="BA1709" t="s">
        <v>5025</v>
      </c>
      <c r="BB1709" t="s">
        <v>5015</v>
      </c>
      <c r="BC1709">
        <v>98794.17</v>
      </c>
      <c r="BD1709">
        <v>69155.918999999994</v>
      </c>
      <c r="BE1709">
        <v>29638.251</v>
      </c>
      <c r="BF1709">
        <v>3</v>
      </c>
    </row>
    <row r="1710" spans="52:58" x14ac:dyDescent="0.25">
      <c r="AZ1710" t="s">
        <v>5187</v>
      </c>
      <c r="BA1710" t="s">
        <v>5019</v>
      </c>
      <c r="BB1710" t="s">
        <v>5016</v>
      </c>
      <c r="BC1710">
        <v>278361.36</v>
      </c>
      <c r="BD1710">
        <v>194852.95199999999</v>
      </c>
      <c r="BE1710">
        <v>83508.407999999996</v>
      </c>
      <c r="BF1710">
        <v>9</v>
      </c>
    </row>
    <row r="1711" spans="52:58" x14ac:dyDescent="0.25">
      <c r="AZ1711" t="s">
        <v>5183</v>
      </c>
      <c r="BA1711" t="s">
        <v>5023</v>
      </c>
      <c r="BB1711" t="s">
        <v>5017</v>
      </c>
      <c r="BC1711">
        <v>364838.76</v>
      </c>
      <c r="BD1711">
        <v>255387.13200000001</v>
      </c>
      <c r="BE1711">
        <v>109451.628</v>
      </c>
      <c r="BF1711">
        <v>11</v>
      </c>
    </row>
    <row r="1712" spans="52:58" x14ac:dyDescent="0.25">
      <c r="AZ1712" t="s">
        <v>5188</v>
      </c>
      <c r="BA1712" t="s">
        <v>5023</v>
      </c>
      <c r="BB1712" t="s">
        <v>5017</v>
      </c>
      <c r="BC1712">
        <v>8719.43</v>
      </c>
      <c r="BD1712">
        <v>6103.6009999999997</v>
      </c>
      <c r="BE1712">
        <v>2615.8290000000002</v>
      </c>
      <c r="BF1712">
        <v>1</v>
      </c>
    </row>
    <row r="1713" spans="52:58" x14ac:dyDescent="0.25">
      <c r="AZ1713" t="s">
        <v>5188</v>
      </c>
      <c r="BA1713" t="s">
        <v>5025</v>
      </c>
      <c r="BB1713" t="s">
        <v>5014</v>
      </c>
      <c r="BC1713">
        <v>137675.51999999999</v>
      </c>
      <c r="BD1713">
        <v>96372.864000000001</v>
      </c>
      <c r="BE1713">
        <v>41302.656000000003</v>
      </c>
      <c r="BF1713">
        <v>12</v>
      </c>
    </row>
    <row r="1714" spans="52:58" x14ac:dyDescent="0.25">
      <c r="AZ1714" t="s">
        <v>5193</v>
      </c>
      <c r="BA1714" t="s">
        <v>5021</v>
      </c>
      <c r="BB1714" t="s">
        <v>5016</v>
      </c>
      <c r="BC1714">
        <v>121644.9</v>
      </c>
      <c r="BD1714">
        <v>85151.43</v>
      </c>
      <c r="BE1714">
        <v>36493.47</v>
      </c>
      <c r="BF1714">
        <v>5</v>
      </c>
    </row>
    <row r="1715" spans="52:58" x14ac:dyDescent="0.25">
      <c r="AZ1715" t="s">
        <v>5191</v>
      </c>
      <c r="BA1715" t="s">
        <v>5019</v>
      </c>
      <c r="BB1715" t="s">
        <v>5015</v>
      </c>
      <c r="BC1715">
        <v>90007.679999999993</v>
      </c>
      <c r="BD1715">
        <v>63005.375999999997</v>
      </c>
      <c r="BE1715">
        <v>27002.304</v>
      </c>
      <c r="BF1715">
        <v>6</v>
      </c>
    </row>
    <row r="1716" spans="52:58" x14ac:dyDescent="0.25">
      <c r="AZ1716" t="s">
        <v>5194</v>
      </c>
      <c r="BA1716" t="s">
        <v>5022</v>
      </c>
      <c r="BB1716" t="s">
        <v>5016</v>
      </c>
      <c r="BC1716">
        <v>82110.320000000007</v>
      </c>
      <c r="BD1716">
        <v>57477.224000000002</v>
      </c>
      <c r="BE1716">
        <v>24633.096000000001</v>
      </c>
      <c r="BF1716">
        <v>4</v>
      </c>
    </row>
    <row r="1717" spans="52:58" x14ac:dyDescent="0.25">
      <c r="AZ1717" t="s">
        <v>5194</v>
      </c>
      <c r="BA1717" t="s">
        <v>5019</v>
      </c>
      <c r="BB1717" t="s">
        <v>5014</v>
      </c>
      <c r="BC1717">
        <v>102107.1</v>
      </c>
      <c r="BD1717">
        <v>71474.97</v>
      </c>
      <c r="BE1717">
        <v>30632.13</v>
      </c>
      <c r="BF1717">
        <v>5</v>
      </c>
    </row>
    <row r="1718" spans="52:58" x14ac:dyDescent="0.25">
      <c r="AZ1718" t="s">
        <v>5193</v>
      </c>
      <c r="BA1718" t="s">
        <v>5023</v>
      </c>
      <c r="BB1718" t="s">
        <v>5013</v>
      </c>
      <c r="BC1718">
        <v>247204.44</v>
      </c>
      <c r="BD1718">
        <v>173043.10800000001</v>
      </c>
      <c r="BE1718">
        <v>74161.331999999995</v>
      </c>
      <c r="BF1718">
        <v>9</v>
      </c>
    </row>
    <row r="1719" spans="52:58" x14ac:dyDescent="0.25">
      <c r="AZ1719" t="s">
        <v>5191</v>
      </c>
      <c r="BA1719" t="s">
        <v>5022</v>
      </c>
      <c r="BB1719" t="s">
        <v>5014</v>
      </c>
      <c r="BC1719">
        <v>9643.9</v>
      </c>
      <c r="BD1719">
        <v>6750.73</v>
      </c>
      <c r="BE1719">
        <v>2893.17</v>
      </c>
      <c r="BF1719">
        <v>1</v>
      </c>
    </row>
    <row r="1720" spans="52:58" x14ac:dyDescent="0.25">
      <c r="AZ1720" t="s">
        <v>5194</v>
      </c>
      <c r="BA1720" t="s">
        <v>5026</v>
      </c>
      <c r="BB1720" t="s">
        <v>5014</v>
      </c>
      <c r="BC1720">
        <v>36512.76</v>
      </c>
      <c r="BD1720">
        <v>25558.932000000001</v>
      </c>
      <c r="BE1720">
        <v>10953.828</v>
      </c>
      <c r="BF1720">
        <v>1</v>
      </c>
    </row>
    <row r="1721" spans="52:58" x14ac:dyDescent="0.25">
      <c r="AZ1721" t="s">
        <v>5183</v>
      </c>
      <c r="BA1721" t="s">
        <v>5022</v>
      </c>
      <c r="BB1721" t="s">
        <v>5017</v>
      </c>
      <c r="BC1721">
        <v>205404.66</v>
      </c>
      <c r="BD1721">
        <v>143783.26199999999</v>
      </c>
      <c r="BE1721">
        <v>61621.398000000001</v>
      </c>
      <c r="BF1721">
        <v>9</v>
      </c>
    </row>
    <row r="1722" spans="52:58" x14ac:dyDescent="0.25">
      <c r="AZ1722" t="s">
        <v>5190</v>
      </c>
      <c r="BA1722" t="s">
        <v>5023</v>
      </c>
      <c r="BB1722" t="s">
        <v>5015</v>
      </c>
      <c r="BC1722">
        <v>129841.44</v>
      </c>
      <c r="BD1722">
        <v>90889.008000000002</v>
      </c>
      <c r="BE1722">
        <v>38952.432000000001</v>
      </c>
      <c r="BF1722">
        <v>8</v>
      </c>
    </row>
    <row r="1723" spans="52:58" x14ac:dyDescent="0.25">
      <c r="AZ1723" t="s">
        <v>5188</v>
      </c>
      <c r="BA1723" t="s">
        <v>5019</v>
      </c>
      <c r="BB1723" t="s">
        <v>5014</v>
      </c>
      <c r="BC1723">
        <v>25382.7</v>
      </c>
      <c r="BD1723">
        <v>17767.89</v>
      </c>
      <c r="BE1723">
        <v>7614.81</v>
      </c>
      <c r="BF1723">
        <v>9</v>
      </c>
    </row>
    <row r="1724" spans="52:58" x14ac:dyDescent="0.25">
      <c r="AZ1724" t="s">
        <v>5185</v>
      </c>
      <c r="BA1724" t="s">
        <v>5020</v>
      </c>
      <c r="BB1724" t="s">
        <v>5017</v>
      </c>
      <c r="BC1724">
        <v>343440</v>
      </c>
      <c r="BD1724">
        <v>240408</v>
      </c>
      <c r="BE1724">
        <v>103032</v>
      </c>
      <c r="BF1724">
        <v>10</v>
      </c>
    </row>
    <row r="1725" spans="52:58" x14ac:dyDescent="0.25">
      <c r="AZ1725" t="s">
        <v>5187</v>
      </c>
      <c r="BA1725" t="s">
        <v>5022</v>
      </c>
      <c r="BB1725" t="s">
        <v>5015</v>
      </c>
      <c r="BC1725">
        <v>18194</v>
      </c>
      <c r="BD1725">
        <v>12735.8</v>
      </c>
      <c r="BE1725">
        <v>5458.2</v>
      </c>
      <c r="BF1725">
        <v>1</v>
      </c>
    </row>
    <row r="1726" spans="52:58" x14ac:dyDescent="0.25">
      <c r="AZ1726" t="s">
        <v>5194</v>
      </c>
      <c r="BA1726" t="s">
        <v>5025</v>
      </c>
      <c r="BB1726" t="s">
        <v>5013</v>
      </c>
      <c r="BC1726">
        <v>133803.18</v>
      </c>
      <c r="BD1726">
        <v>93662.225999999995</v>
      </c>
      <c r="BE1726">
        <v>40140.953999999998</v>
      </c>
      <c r="BF1726">
        <v>6</v>
      </c>
    </row>
    <row r="1727" spans="52:58" x14ac:dyDescent="0.25">
      <c r="AZ1727" t="s">
        <v>5190</v>
      </c>
      <c r="BA1727" t="s">
        <v>5022</v>
      </c>
      <c r="BB1727" t="s">
        <v>5017</v>
      </c>
      <c r="BC1727">
        <v>45563</v>
      </c>
      <c r="BD1727">
        <v>31894.1</v>
      </c>
      <c r="BE1727">
        <v>13668.9</v>
      </c>
      <c r="BF1727">
        <v>7</v>
      </c>
    </row>
    <row r="1728" spans="52:58" x14ac:dyDescent="0.25">
      <c r="AZ1728" t="s">
        <v>5188</v>
      </c>
      <c r="BA1728" t="s">
        <v>5020</v>
      </c>
      <c r="BB1728" t="s">
        <v>5016</v>
      </c>
      <c r="BC1728">
        <v>29185</v>
      </c>
      <c r="BD1728">
        <v>20429.5</v>
      </c>
      <c r="BE1728">
        <v>8755.5</v>
      </c>
      <c r="BF1728">
        <v>5</v>
      </c>
    </row>
    <row r="1729" spans="52:58" x14ac:dyDescent="0.25">
      <c r="AZ1729" t="s">
        <v>5194</v>
      </c>
      <c r="BA1729" t="s">
        <v>5019</v>
      </c>
      <c r="BB1729" t="s">
        <v>5015</v>
      </c>
      <c r="BC1729">
        <v>210802.2</v>
      </c>
      <c r="BD1729">
        <v>147561.54</v>
      </c>
      <c r="BE1729">
        <v>63240.66</v>
      </c>
      <c r="BF1729">
        <v>10</v>
      </c>
    </row>
    <row r="1730" spans="52:58" x14ac:dyDescent="0.25">
      <c r="AZ1730" t="s">
        <v>5188</v>
      </c>
      <c r="BA1730" t="s">
        <v>5019</v>
      </c>
      <c r="BB1730" t="s">
        <v>5016</v>
      </c>
      <c r="BC1730">
        <v>73010</v>
      </c>
      <c r="BD1730">
        <v>51107</v>
      </c>
      <c r="BE1730">
        <v>21903</v>
      </c>
      <c r="BF1730">
        <v>5</v>
      </c>
    </row>
    <row r="1731" spans="52:58" x14ac:dyDescent="0.25">
      <c r="AZ1731" t="s">
        <v>5194</v>
      </c>
      <c r="BA1731" t="s">
        <v>5024</v>
      </c>
      <c r="BB1731" t="s">
        <v>5016</v>
      </c>
      <c r="BC1731">
        <v>349508.5</v>
      </c>
      <c r="BD1731">
        <v>244655.95</v>
      </c>
      <c r="BE1731">
        <v>104852.55</v>
      </c>
      <c r="BF1731">
        <v>11</v>
      </c>
    </row>
    <row r="1732" spans="52:58" x14ac:dyDescent="0.25">
      <c r="AZ1732" t="s">
        <v>5194</v>
      </c>
      <c r="BA1732" t="s">
        <v>5025</v>
      </c>
      <c r="BB1732" t="s">
        <v>5014</v>
      </c>
      <c r="BC1732">
        <v>59086.8</v>
      </c>
      <c r="BD1732">
        <v>41360.76</v>
      </c>
      <c r="BE1732">
        <v>17726.04</v>
      </c>
      <c r="BF1732">
        <v>2</v>
      </c>
    </row>
    <row r="1733" spans="52:58" x14ac:dyDescent="0.25">
      <c r="AZ1733" t="s">
        <v>5187</v>
      </c>
      <c r="BA1733" t="s">
        <v>5024</v>
      </c>
      <c r="BB1733" t="s">
        <v>5013</v>
      </c>
      <c r="BC1733">
        <v>105084</v>
      </c>
      <c r="BD1733">
        <v>73558.8</v>
      </c>
      <c r="BE1733">
        <v>31525.200000000001</v>
      </c>
      <c r="BF1733">
        <v>9</v>
      </c>
    </row>
    <row r="1734" spans="52:58" x14ac:dyDescent="0.25">
      <c r="AZ1734" t="s">
        <v>5189</v>
      </c>
      <c r="BA1734" t="s">
        <v>5026</v>
      </c>
      <c r="BB1734" t="s">
        <v>5014</v>
      </c>
      <c r="BC1734">
        <v>38244.800000000003</v>
      </c>
      <c r="BD1734">
        <v>26771.360000000001</v>
      </c>
      <c r="BE1734">
        <v>11473.44</v>
      </c>
      <c r="BF1734">
        <v>1</v>
      </c>
    </row>
    <row r="1735" spans="52:58" x14ac:dyDescent="0.25">
      <c r="AZ1735" t="s">
        <v>5188</v>
      </c>
      <c r="BA1735" t="s">
        <v>5022</v>
      </c>
      <c r="BB1735" t="s">
        <v>5015</v>
      </c>
      <c r="BC1735">
        <v>110632.2</v>
      </c>
      <c r="BD1735">
        <v>77442.539999999994</v>
      </c>
      <c r="BE1735">
        <v>33189.660000000003</v>
      </c>
      <c r="BF1735">
        <v>10</v>
      </c>
    </row>
    <row r="1736" spans="52:58" x14ac:dyDescent="0.25">
      <c r="AZ1736" t="s">
        <v>5185</v>
      </c>
      <c r="BA1736" t="s">
        <v>5019</v>
      </c>
      <c r="BB1736" t="s">
        <v>5015</v>
      </c>
      <c r="BC1736">
        <v>63611.88</v>
      </c>
      <c r="BD1736">
        <v>44528.315999999999</v>
      </c>
      <c r="BE1736">
        <v>19083.563999999998</v>
      </c>
      <c r="BF1736">
        <v>4</v>
      </c>
    </row>
    <row r="1737" spans="52:58" x14ac:dyDescent="0.25">
      <c r="AZ1737" t="s">
        <v>5185</v>
      </c>
      <c r="BA1737" t="s">
        <v>5025</v>
      </c>
      <c r="BB1737" t="s">
        <v>5014</v>
      </c>
      <c r="BC1737">
        <v>170390</v>
      </c>
      <c r="BD1737">
        <v>119273</v>
      </c>
      <c r="BE1737">
        <v>51117</v>
      </c>
      <c r="BF1737">
        <v>11</v>
      </c>
    </row>
    <row r="1738" spans="52:58" x14ac:dyDescent="0.25">
      <c r="AZ1738" t="s">
        <v>5190</v>
      </c>
      <c r="BA1738" t="s">
        <v>5024</v>
      </c>
      <c r="BB1738" t="s">
        <v>5017</v>
      </c>
      <c r="BC1738">
        <v>48671.360000000001</v>
      </c>
      <c r="BD1738">
        <v>34069.951999999997</v>
      </c>
      <c r="BE1738">
        <v>14601.407999999999</v>
      </c>
      <c r="BF1738">
        <v>4</v>
      </c>
    </row>
    <row r="1739" spans="52:58" x14ac:dyDescent="0.25">
      <c r="AZ1739" t="s">
        <v>5183</v>
      </c>
      <c r="BA1739" t="s">
        <v>5022</v>
      </c>
      <c r="BB1739" t="s">
        <v>5017</v>
      </c>
      <c r="BC1739">
        <v>14744.16</v>
      </c>
      <c r="BD1739">
        <v>10320.912</v>
      </c>
      <c r="BE1739">
        <v>4423.2479999999996</v>
      </c>
      <c r="BF1739">
        <v>4</v>
      </c>
    </row>
    <row r="1740" spans="52:58" x14ac:dyDescent="0.25">
      <c r="AZ1740" t="s">
        <v>5187</v>
      </c>
      <c r="BA1740" t="s">
        <v>5023</v>
      </c>
      <c r="BB1740" t="s">
        <v>5015</v>
      </c>
      <c r="BC1740">
        <v>20205</v>
      </c>
      <c r="BD1740">
        <v>14143.5</v>
      </c>
      <c r="BE1740">
        <v>6061.5</v>
      </c>
      <c r="BF1740">
        <v>9</v>
      </c>
    </row>
    <row r="1741" spans="52:58" x14ac:dyDescent="0.25">
      <c r="AZ1741" t="s">
        <v>5184</v>
      </c>
      <c r="BA1741" t="s">
        <v>5025</v>
      </c>
      <c r="BB1741" t="s">
        <v>5015</v>
      </c>
      <c r="BC1741">
        <v>86224.88</v>
      </c>
      <c r="BD1741">
        <v>60357.415999999997</v>
      </c>
      <c r="BE1741">
        <v>25867.464</v>
      </c>
      <c r="BF1741">
        <v>8</v>
      </c>
    </row>
    <row r="1742" spans="52:58" x14ac:dyDescent="0.25">
      <c r="AZ1742" t="s">
        <v>5188</v>
      </c>
      <c r="BA1742" t="s">
        <v>5024</v>
      </c>
      <c r="BB1742" t="s">
        <v>5015</v>
      </c>
      <c r="BC1742">
        <v>34165.550000000003</v>
      </c>
      <c r="BD1742">
        <v>23915.884999999998</v>
      </c>
      <c r="BE1742">
        <v>10249.665000000001</v>
      </c>
      <c r="BF1742">
        <v>5</v>
      </c>
    </row>
    <row r="1743" spans="52:58" x14ac:dyDescent="0.25">
      <c r="AZ1743" t="s">
        <v>5189</v>
      </c>
      <c r="BA1743" t="s">
        <v>5023</v>
      </c>
      <c r="BB1743" t="s">
        <v>5013</v>
      </c>
      <c r="BC1743">
        <v>19487.599999999999</v>
      </c>
      <c r="BD1743">
        <v>13641.32</v>
      </c>
      <c r="BE1743">
        <v>5846.28</v>
      </c>
      <c r="BF1743">
        <v>2</v>
      </c>
    </row>
    <row r="1744" spans="52:58" x14ac:dyDescent="0.25">
      <c r="AZ1744" t="s">
        <v>5184</v>
      </c>
      <c r="BA1744" t="s">
        <v>5019</v>
      </c>
      <c r="BB1744" t="s">
        <v>5015</v>
      </c>
      <c r="BC1744">
        <v>157074</v>
      </c>
      <c r="BD1744">
        <v>109951.8</v>
      </c>
      <c r="BE1744">
        <v>47122.2</v>
      </c>
      <c r="BF1744">
        <v>6</v>
      </c>
    </row>
    <row r="1745" spans="52:58" x14ac:dyDescent="0.25">
      <c r="AZ1745" t="s">
        <v>5194</v>
      </c>
      <c r="BA1745" t="s">
        <v>5019</v>
      </c>
      <c r="BB1745" t="s">
        <v>5017</v>
      </c>
      <c r="BC1745">
        <v>96915.17</v>
      </c>
      <c r="BD1745">
        <v>67840.619000000006</v>
      </c>
      <c r="BE1745">
        <v>29074.550999999999</v>
      </c>
      <c r="BF1745">
        <v>11</v>
      </c>
    </row>
    <row r="1746" spans="52:58" x14ac:dyDescent="0.25">
      <c r="AZ1746" t="s">
        <v>5186</v>
      </c>
      <c r="BA1746" t="s">
        <v>5024</v>
      </c>
      <c r="BB1746" t="s">
        <v>5016</v>
      </c>
      <c r="BC1746">
        <v>4989.92</v>
      </c>
      <c r="BD1746">
        <v>3492.944</v>
      </c>
      <c r="BE1746">
        <v>1496.9760000000001</v>
      </c>
      <c r="BF1746">
        <v>1</v>
      </c>
    </row>
    <row r="1747" spans="52:58" x14ac:dyDescent="0.25">
      <c r="AZ1747" t="s">
        <v>5191</v>
      </c>
      <c r="BA1747" t="s">
        <v>5025</v>
      </c>
      <c r="BB1747" t="s">
        <v>5015</v>
      </c>
      <c r="BC1747">
        <v>273551.53000000003</v>
      </c>
      <c r="BD1747">
        <v>191486.071</v>
      </c>
      <c r="BE1747">
        <v>82065.459000000003</v>
      </c>
      <c r="BF1747">
        <v>7</v>
      </c>
    </row>
    <row r="1748" spans="52:58" x14ac:dyDescent="0.25">
      <c r="AZ1748" t="s">
        <v>5186</v>
      </c>
      <c r="BA1748" t="s">
        <v>5021</v>
      </c>
      <c r="BB1748" t="s">
        <v>5015</v>
      </c>
      <c r="BC1748">
        <v>61947.6</v>
      </c>
      <c r="BD1748">
        <v>43363.32</v>
      </c>
      <c r="BE1748">
        <v>18584.28</v>
      </c>
      <c r="BF1748">
        <v>4</v>
      </c>
    </row>
    <row r="1749" spans="52:58" x14ac:dyDescent="0.25">
      <c r="AZ1749" t="s">
        <v>5185</v>
      </c>
      <c r="BA1749" t="s">
        <v>5021</v>
      </c>
      <c r="BB1749" t="s">
        <v>5013</v>
      </c>
      <c r="BC1749">
        <v>10244.64</v>
      </c>
      <c r="BD1749">
        <v>7171.2479999999996</v>
      </c>
      <c r="BE1749">
        <v>3073.3919999999998</v>
      </c>
      <c r="BF1749">
        <v>3</v>
      </c>
    </row>
    <row r="1750" spans="52:58" x14ac:dyDescent="0.25">
      <c r="AZ1750" t="s">
        <v>5185</v>
      </c>
      <c r="BA1750" t="s">
        <v>5022</v>
      </c>
      <c r="BB1750" t="s">
        <v>5013</v>
      </c>
      <c r="BC1750">
        <v>35209.379999999997</v>
      </c>
      <c r="BD1750">
        <v>24646.565999999999</v>
      </c>
      <c r="BE1750">
        <v>10562.814</v>
      </c>
      <c r="BF1750">
        <v>1</v>
      </c>
    </row>
    <row r="1751" spans="52:58" x14ac:dyDescent="0.25">
      <c r="AZ1751" t="s">
        <v>5183</v>
      </c>
      <c r="BA1751" t="s">
        <v>5025</v>
      </c>
      <c r="BB1751" t="s">
        <v>5013</v>
      </c>
      <c r="BC1751">
        <v>99949.2</v>
      </c>
      <c r="BD1751">
        <v>69964.44</v>
      </c>
      <c r="BE1751">
        <v>29984.76</v>
      </c>
      <c r="BF1751">
        <v>5</v>
      </c>
    </row>
    <row r="1752" spans="52:58" x14ac:dyDescent="0.25">
      <c r="AZ1752" t="s">
        <v>5191</v>
      </c>
      <c r="BA1752" t="s">
        <v>5021</v>
      </c>
      <c r="BB1752" t="s">
        <v>5017</v>
      </c>
      <c r="BC1752">
        <v>192534</v>
      </c>
      <c r="BD1752">
        <v>134773.79999999999</v>
      </c>
      <c r="BE1752">
        <v>57760.2</v>
      </c>
      <c r="BF1752">
        <v>6</v>
      </c>
    </row>
    <row r="1753" spans="52:58" x14ac:dyDescent="0.25">
      <c r="AZ1753" t="s">
        <v>5185</v>
      </c>
      <c r="BA1753" t="s">
        <v>5024</v>
      </c>
      <c r="BB1753" t="s">
        <v>5016</v>
      </c>
      <c r="BC1753">
        <v>45547.76</v>
      </c>
      <c r="BD1753">
        <v>31883.432000000001</v>
      </c>
      <c r="BE1753">
        <v>13664.328</v>
      </c>
      <c r="BF1753">
        <v>4</v>
      </c>
    </row>
    <row r="1754" spans="52:58" x14ac:dyDescent="0.25">
      <c r="AZ1754" t="s">
        <v>5185</v>
      </c>
      <c r="BA1754" t="s">
        <v>5025</v>
      </c>
      <c r="BB1754" t="s">
        <v>5015</v>
      </c>
      <c r="BC1754">
        <v>24479.84</v>
      </c>
      <c r="BD1754">
        <v>17135.887999999999</v>
      </c>
      <c r="BE1754">
        <v>7343.9520000000002</v>
      </c>
      <c r="BF1754">
        <v>1</v>
      </c>
    </row>
    <row r="1755" spans="52:58" x14ac:dyDescent="0.25">
      <c r="AZ1755" t="s">
        <v>5188</v>
      </c>
      <c r="BA1755" t="s">
        <v>5019</v>
      </c>
      <c r="BB1755" t="s">
        <v>5013</v>
      </c>
      <c r="BC1755">
        <v>223006</v>
      </c>
      <c r="BD1755">
        <v>156104.20000000001</v>
      </c>
      <c r="BE1755">
        <v>66901.8</v>
      </c>
      <c r="BF1755">
        <v>7</v>
      </c>
    </row>
    <row r="1756" spans="52:58" x14ac:dyDescent="0.25">
      <c r="AZ1756" t="s">
        <v>5190</v>
      </c>
      <c r="BA1756" t="s">
        <v>5019</v>
      </c>
      <c r="BB1756" t="s">
        <v>5013</v>
      </c>
      <c r="BC1756">
        <v>60091.14</v>
      </c>
      <c r="BD1756">
        <v>42063.798000000003</v>
      </c>
      <c r="BE1756">
        <v>18027.342000000001</v>
      </c>
      <c r="BF1756">
        <v>2</v>
      </c>
    </row>
    <row r="1757" spans="52:58" x14ac:dyDescent="0.25">
      <c r="AZ1757" t="s">
        <v>5193</v>
      </c>
      <c r="BA1757" t="s">
        <v>5026</v>
      </c>
      <c r="BB1757" t="s">
        <v>5015</v>
      </c>
      <c r="BC1757">
        <v>104436</v>
      </c>
      <c r="BD1757">
        <v>73105.2</v>
      </c>
      <c r="BE1757">
        <v>31330.799999999999</v>
      </c>
      <c r="BF1757">
        <v>9</v>
      </c>
    </row>
    <row r="1758" spans="52:58" x14ac:dyDescent="0.25">
      <c r="AZ1758" t="s">
        <v>5188</v>
      </c>
      <c r="BA1758" t="s">
        <v>5019</v>
      </c>
      <c r="BB1758" t="s">
        <v>5014</v>
      </c>
      <c r="BC1758">
        <v>102961.08</v>
      </c>
      <c r="BD1758">
        <v>72072.755999999994</v>
      </c>
      <c r="BE1758">
        <v>30888.324000000001</v>
      </c>
      <c r="BF1758">
        <v>4</v>
      </c>
    </row>
    <row r="1759" spans="52:58" x14ac:dyDescent="0.25">
      <c r="AZ1759" t="s">
        <v>5191</v>
      </c>
      <c r="BA1759" t="s">
        <v>5026</v>
      </c>
      <c r="BB1759" t="s">
        <v>5015</v>
      </c>
      <c r="BC1759">
        <v>115038</v>
      </c>
      <c r="BD1759">
        <v>80526.600000000006</v>
      </c>
      <c r="BE1759">
        <v>34511.4</v>
      </c>
      <c r="BF1759">
        <v>3</v>
      </c>
    </row>
    <row r="1760" spans="52:58" x14ac:dyDescent="0.25">
      <c r="AZ1760" t="s">
        <v>5193</v>
      </c>
      <c r="BA1760" t="s">
        <v>5022</v>
      </c>
      <c r="BB1760" t="s">
        <v>5015</v>
      </c>
      <c r="BC1760">
        <v>201509</v>
      </c>
      <c r="BD1760">
        <v>141056.29999999999</v>
      </c>
      <c r="BE1760">
        <v>60452.7</v>
      </c>
      <c r="BF1760">
        <v>7</v>
      </c>
    </row>
    <row r="1761" spans="52:58" x14ac:dyDescent="0.25">
      <c r="AZ1761" t="s">
        <v>5188</v>
      </c>
      <c r="BA1761" t="s">
        <v>5023</v>
      </c>
      <c r="BB1761" t="s">
        <v>5017</v>
      </c>
      <c r="BC1761">
        <v>324117.90000000002</v>
      </c>
      <c r="BD1761">
        <v>226882.53</v>
      </c>
      <c r="BE1761">
        <v>97235.37</v>
      </c>
      <c r="BF1761">
        <v>9</v>
      </c>
    </row>
    <row r="1762" spans="52:58" x14ac:dyDescent="0.25">
      <c r="AZ1762" t="s">
        <v>5186</v>
      </c>
      <c r="BA1762" t="s">
        <v>5025</v>
      </c>
      <c r="BB1762" t="s">
        <v>5013</v>
      </c>
      <c r="BC1762">
        <v>7069.28</v>
      </c>
      <c r="BD1762">
        <v>4948.4960000000001</v>
      </c>
      <c r="BE1762">
        <v>2120.7840000000001</v>
      </c>
      <c r="BF1762">
        <v>4</v>
      </c>
    </row>
    <row r="1763" spans="52:58" x14ac:dyDescent="0.25">
      <c r="AZ1763" t="s">
        <v>5191</v>
      </c>
      <c r="BA1763" t="s">
        <v>5021</v>
      </c>
      <c r="BB1763" t="s">
        <v>5014</v>
      </c>
      <c r="BC1763">
        <v>32922.239999999998</v>
      </c>
      <c r="BD1763">
        <v>23045.567999999999</v>
      </c>
      <c r="BE1763">
        <v>9876.6720000000005</v>
      </c>
      <c r="BF1763">
        <v>3</v>
      </c>
    </row>
    <row r="1764" spans="52:58" x14ac:dyDescent="0.25">
      <c r="AZ1764" t="s">
        <v>5183</v>
      </c>
      <c r="BA1764" t="s">
        <v>5024</v>
      </c>
      <c r="BB1764" t="s">
        <v>5017</v>
      </c>
      <c r="BC1764">
        <v>66312</v>
      </c>
      <c r="BD1764">
        <v>46418.400000000001</v>
      </c>
      <c r="BE1764">
        <v>19893.599999999999</v>
      </c>
      <c r="BF1764">
        <v>6</v>
      </c>
    </row>
    <row r="1765" spans="52:58" x14ac:dyDescent="0.25">
      <c r="AZ1765" t="s">
        <v>5186</v>
      </c>
      <c r="BA1765" t="s">
        <v>5025</v>
      </c>
      <c r="BB1765" t="s">
        <v>5015</v>
      </c>
      <c r="BC1765">
        <v>135773.12</v>
      </c>
      <c r="BD1765">
        <v>95041.183999999994</v>
      </c>
      <c r="BE1765">
        <v>40731.936000000002</v>
      </c>
      <c r="BF1765">
        <v>7</v>
      </c>
    </row>
    <row r="1766" spans="52:58" x14ac:dyDescent="0.25">
      <c r="AZ1766" t="s">
        <v>5189</v>
      </c>
      <c r="BA1766" t="s">
        <v>5021</v>
      </c>
      <c r="BB1766" t="s">
        <v>5015</v>
      </c>
      <c r="BC1766">
        <v>103035.18</v>
      </c>
      <c r="BD1766">
        <v>72124.626000000004</v>
      </c>
      <c r="BE1766">
        <v>30910.554</v>
      </c>
      <c r="BF1766">
        <v>3</v>
      </c>
    </row>
    <row r="1767" spans="52:58" x14ac:dyDescent="0.25">
      <c r="AZ1767" t="s">
        <v>5185</v>
      </c>
      <c r="BA1767" t="s">
        <v>5022</v>
      </c>
      <c r="BB1767" t="s">
        <v>5014</v>
      </c>
      <c r="BC1767">
        <v>264320</v>
      </c>
      <c r="BD1767">
        <v>185024</v>
      </c>
      <c r="BE1767">
        <v>79296</v>
      </c>
      <c r="BF1767">
        <v>10</v>
      </c>
    </row>
    <row r="1768" spans="52:58" x14ac:dyDescent="0.25">
      <c r="AZ1768" t="s">
        <v>5185</v>
      </c>
      <c r="BA1768" t="s">
        <v>5022</v>
      </c>
      <c r="BB1768" t="s">
        <v>5016</v>
      </c>
      <c r="BC1768">
        <v>173180</v>
      </c>
      <c r="BD1768">
        <v>121226</v>
      </c>
      <c r="BE1768">
        <v>51954</v>
      </c>
      <c r="BF1768">
        <v>7</v>
      </c>
    </row>
    <row r="1769" spans="52:58" x14ac:dyDescent="0.25">
      <c r="AZ1769" t="s">
        <v>5190</v>
      </c>
      <c r="BA1769" t="s">
        <v>5023</v>
      </c>
      <c r="BB1769" t="s">
        <v>5014</v>
      </c>
      <c r="BC1769">
        <v>48967.199999999997</v>
      </c>
      <c r="BD1769">
        <v>34277.040000000001</v>
      </c>
      <c r="BE1769">
        <v>14690.16</v>
      </c>
      <c r="BF1769">
        <v>4</v>
      </c>
    </row>
    <row r="1770" spans="52:58" x14ac:dyDescent="0.25">
      <c r="AZ1770" t="s">
        <v>5183</v>
      </c>
      <c r="BA1770" t="s">
        <v>5022</v>
      </c>
      <c r="BB1770" t="s">
        <v>5015</v>
      </c>
      <c r="BC1770">
        <v>31174</v>
      </c>
      <c r="BD1770">
        <v>21821.8</v>
      </c>
      <c r="BE1770">
        <v>9352.2000000000007</v>
      </c>
      <c r="BF1770">
        <v>4</v>
      </c>
    </row>
    <row r="1771" spans="52:58" x14ac:dyDescent="0.25">
      <c r="AZ1771" t="s">
        <v>5192</v>
      </c>
      <c r="BA1771" t="s">
        <v>5023</v>
      </c>
      <c r="BB1771" t="s">
        <v>5016</v>
      </c>
      <c r="BC1771">
        <v>204446</v>
      </c>
      <c r="BD1771">
        <v>143112.20000000001</v>
      </c>
      <c r="BE1771">
        <v>61333.8</v>
      </c>
      <c r="BF1771">
        <v>10</v>
      </c>
    </row>
    <row r="1772" spans="52:58" x14ac:dyDescent="0.25">
      <c r="AZ1772" t="s">
        <v>5190</v>
      </c>
      <c r="BA1772" t="s">
        <v>5020</v>
      </c>
      <c r="BB1772" t="s">
        <v>5016</v>
      </c>
      <c r="BC1772">
        <v>75828</v>
      </c>
      <c r="BD1772">
        <v>53079.6</v>
      </c>
      <c r="BE1772">
        <v>22748.400000000001</v>
      </c>
      <c r="BF1772">
        <v>3</v>
      </c>
    </row>
    <row r="1773" spans="52:58" x14ac:dyDescent="0.25">
      <c r="AZ1773" t="s">
        <v>5184</v>
      </c>
      <c r="BA1773" t="s">
        <v>5022</v>
      </c>
      <c r="BB1773" t="s">
        <v>5016</v>
      </c>
      <c r="BC1773">
        <v>235609</v>
      </c>
      <c r="BD1773">
        <v>164926.29999999999</v>
      </c>
      <c r="BE1773">
        <v>70682.7</v>
      </c>
      <c r="BF1773">
        <v>11</v>
      </c>
    </row>
    <row r="1774" spans="52:58" x14ac:dyDescent="0.25">
      <c r="AZ1774" t="s">
        <v>5191</v>
      </c>
      <c r="BA1774" t="s">
        <v>5024</v>
      </c>
      <c r="BB1774" t="s">
        <v>5014</v>
      </c>
      <c r="BC1774">
        <v>34481.31</v>
      </c>
      <c r="BD1774">
        <v>24136.917000000001</v>
      </c>
      <c r="BE1774">
        <v>10344.393</v>
      </c>
      <c r="BF1774">
        <v>3</v>
      </c>
    </row>
    <row r="1775" spans="52:58" x14ac:dyDescent="0.25">
      <c r="AZ1775" t="s">
        <v>5186</v>
      </c>
      <c r="BA1775" t="s">
        <v>5020</v>
      </c>
      <c r="BB1775" t="s">
        <v>5016</v>
      </c>
      <c r="BC1775">
        <v>245060.1</v>
      </c>
      <c r="BD1775">
        <v>171542.07</v>
      </c>
      <c r="BE1775">
        <v>73518.03</v>
      </c>
      <c r="BF1775">
        <v>9</v>
      </c>
    </row>
    <row r="1776" spans="52:58" x14ac:dyDescent="0.25">
      <c r="AZ1776" t="s">
        <v>5191</v>
      </c>
      <c r="BA1776" t="s">
        <v>5025</v>
      </c>
      <c r="BB1776" t="s">
        <v>5014</v>
      </c>
      <c r="BC1776">
        <v>311202</v>
      </c>
      <c r="BD1776">
        <v>217841.4</v>
      </c>
      <c r="BE1776">
        <v>93360.6</v>
      </c>
      <c r="BF1776">
        <v>10</v>
      </c>
    </row>
    <row r="1777" spans="52:58" x14ac:dyDescent="0.25">
      <c r="AZ1777" t="s">
        <v>5186</v>
      </c>
      <c r="BA1777" t="s">
        <v>5021</v>
      </c>
      <c r="BB1777" t="s">
        <v>5016</v>
      </c>
      <c r="BC1777">
        <v>177914.88</v>
      </c>
      <c r="BD1777">
        <v>124540.416</v>
      </c>
      <c r="BE1777">
        <v>53374.464</v>
      </c>
      <c r="BF1777">
        <v>12</v>
      </c>
    </row>
    <row r="1778" spans="52:58" x14ac:dyDescent="0.25">
      <c r="AZ1778" t="s">
        <v>5187</v>
      </c>
      <c r="BA1778" t="s">
        <v>5026</v>
      </c>
      <c r="BB1778" t="s">
        <v>5014</v>
      </c>
      <c r="BC1778">
        <v>13382.79</v>
      </c>
      <c r="BD1778">
        <v>9367.9529999999995</v>
      </c>
      <c r="BE1778">
        <v>4014.837</v>
      </c>
      <c r="BF1778">
        <v>1</v>
      </c>
    </row>
    <row r="1779" spans="52:58" x14ac:dyDescent="0.25">
      <c r="AZ1779" t="s">
        <v>5183</v>
      </c>
      <c r="BA1779" t="s">
        <v>5024</v>
      </c>
      <c r="BB1779" t="s">
        <v>5015</v>
      </c>
      <c r="BC1779">
        <v>36664.92</v>
      </c>
      <c r="BD1779">
        <v>25665.444</v>
      </c>
      <c r="BE1779">
        <v>10999.476000000001</v>
      </c>
      <c r="BF1779">
        <v>6</v>
      </c>
    </row>
    <row r="1780" spans="52:58" x14ac:dyDescent="0.25">
      <c r="AZ1780" t="s">
        <v>5192</v>
      </c>
      <c r="BA1780" t="s">
        <v>5019</v>
      </c>
      <c r="BB1780" t="s">
        <v>5016</v>
      </c>
      <c r="BC1780">
        <v>61914.48</v>
      </c>
      <c r="BD1780">
        <v>43340.135999999999</v>
      </c>
      <c r="BE1780">
        <v>18574.344000000001</v>
      </c>
      <c r="BF1780">
        <v>3</v>
      </c>
    </row>
    <row r="1781" spans="52:58" x14ac:dyDescent="0.25">
      <c r="AZ1781" t="s">
        <v>5183</v>
      </c>
      <c r="BA1781" t="s">
        <v>5020</v>
      </c>
      <c r="BB1781" t="s">
        <v>5017</v>
      </c>
      <c r="BC1781">
        <v>81354</v>
      </c>
      <c r="BD1781">
        <v>56947.8</v>
      </c>
      <c r="BE1781">
        <v>24406.2</v>
      </c>
      <c r="BF1781">
        <v>6</v>
      </c>
    </row>
    <row r="1782" spans="52:58" x14ac:dyDescent="0.25">
      <c r="AZ1782" t="s">
        <v>5183</v>
      </c>
      <c r="BA1782" t="s">
        <v>5023</v>
      </c>
      <c r="BB1782" t="s">
        <v>5013</v>
      </c>
      <c r="BC1782">
        <v>183720</v>
      </c>
      <c r="BD1782">
        <v>128604</v>
      </c>
      <c r="BE1782">
        <v>55116</v>
      </c>
      <c r="BF1782">
        <v>10</v>
      </c>
    </row>
    <row r="1783" spans="52:58" x14ac:dyDescent="0.25">
      <c r="AZ1783" t="s">
        <v>5183</v>
      </c>
      <c r="BA1783" t="s">
        <v>5020</v>
      </c>
      <c r="BB1783" t="s">
        <v>5017</v>
      </c>
      <c r="BC1783">
        <v>160034.56</v>
      </c>
      <c r="BD1783">
        <v>112024.192</v>
      </c>
      <c r="BE1783">
        <v>48010.368000000002</v>
      </c>
      <c r="BF1783">
        <v>8</v>
      </c>
    </row>
    <row r="1784" spans="52:58" x14ac:dyDescent="0.25">
      <c r="AZ1784" t="s">
        <v>5187</v>
      </c>
      <c r="BA1784" t="s">
        <v>5025</v>
      </c>
      <c r="BB1784" t="s">
        <v>5017</v>
      </c>
      <c r="BC1784">
        <v>228997.01</v>
      </c>
      <c r="BD1784">
        <v>160297.90700000001</v>
      </c>
      <c r="BE1784">
        <v>68699.103000000003</v>
      </c>
      <c r="BF1784">
        <v>11</v>
      </c>
    </row>
    <row r="1785" spans="52:58" x14ac:dyDescent="0.25">
      <c r="AZ1785" t="s">
        <v>5194</v>
      </c>
      <c r="BA1785" t="s">
        <v>5021</v>
      </c>
      <c r="BB1785" t="s">
        <v>5017</v>
      </c>
      <c r="BC1785">
        <v>305276.40000000002</v>
      </c>
      <c r="BD1785">
        <v>213693.48</v>
      </c>
      <c r="BE1785">
        <v>91582.92</v>
      </c>
      <c r="BF1785">
        <v>11</v>
      </c>
    </row>
    <row r="1786" spans="52:58" x14ac:dyDescent="0.25">
      <c r="AZ1786" t="s">
        <v>5190</v>
      </c>
      <c r="BA1786" t="s">
        <v>5024</v>
      </c>
      <c r="BB1786" t="s">
        <v>5014</v>
      </c>
      <c r="BC1786">
        <v>40950</v>
      </c>
      <c r="BD1786">
        <v>28665</v>
      </c>
      <c r="BE1786">
        <v>12285</v>
      </c>
      <c r="BF1786">
        <v>2</v>
      </c>
    </row>
    <row r="1787" spans="52:58" x14ac:dyDescent="0.25">
      <c r="AZ1787" t="s">
        <v>5185</v>
      </c>
      <c r="BA1787" t="s">
        <v>5026</v>
      </c>
      <c r="BB1787" t="s">
        <v>5014</v>
      </c>
      <c r="BC1787">
        <v>69052.639999999999</v>
      </c>
      <c r="BD1787">
        <v>48336.847999999998</v>
      </c>
      <c r="BE1787">
        <v>20715.792000000001</v>
      </c>
      <c r="BF1787">
        <v>2</v>
      </c>
    </row>
    <row r="1788" spans="52:58" x14ac:dyDescent="0.25">
      <c r="AZ1788" t="s">
        <v>5184</v>
      </c>
      <c r="BA1788" t="s">
        <v>5020</v>
      </c>
      <c r="BB1788" t="s">
        <v>5017</v>
      </c>
      <c r="BC1788">
        <v>42708</v>
      </c>
      <c r="BD1788">
        <v>29895.599999999999</v>
      </c>
      <c r="BE1788">
        <v>12812.4</v>
      </c>
      <c r="BF1788">
        <v>12</v>
      </c>
    </row>
    <row r="1789" spans="52:58" x14ac:dyDescent="0.25">
      <c r="AZ1789" t="s">
        <v>5194</v>
      </c>
      <c r="BA1789" t="s">
        <v>5022</v>
      </c>
      <c r="BB1789" t="s">
        <v>5015</v>
      </c>
      <c r="BC1789">
        <v>26532.33</v>
      </c>
      <c r="BD1789">
        <v>18572.631000000001</v>
      </c>
      <c r="BE1789">
        <v>7959.6989999999996</v>
      </c>
      <c r="BF1789">
        <v>1</v>
      </c>
    </row>
    <row r="1790" spans="52:58" x14ac:dyDescent="0.25">
      <c r="AZ1790" t="s">
        <v>5193</v>
      </c>
      <c r="BA1790" t="s">
        <v>5021</v>
      </c>
      <c r="BB1790" t="s">
        <v>5017</v>
      </c>
      <c r="BC1790">
        <v>268575.59999999998</v>
      </c>
      <c r="BD1790">
        <v>188002.92</v>
      </c>
      <c r="BE1790">
        <v>80572.679999999993</v>
      </c>
      <c r="BF1790">
        <v>10</v>
      </c>
    </row>
    <row r="1791" spans="52:58" x14ac:dyDescent="0.25">
      <c r="AZ1791" t="s">
        <v>5187</v>
      </c>
      <c r="BA1791" t="s">
        <v>5026</v>
      </c>
      <c r="BB1791" t="s">
        <v>5015</v>
      </c>
      <c r="BC1791">
        <v>39674.28</v>
      </c>
      <c r="BD1791">
        <v>27771.995999999999</v>
      </c>
      <c r="BE1791">
        <v>11902.284</v>
      </c>
      <c r="BF1791">
        <v>2</v>
      </c>
    </row>
    <row r="1792" spans="52:58" x14ac:dyDescent="0.25">
      <c r="AZ1792" t="s">
        <v>5184</v>
      </c>
      <c r="BA1792" t="s">
        <v>5026</v>
      </c>
      <c r="BB1792" t="s">
        <v>5014</v>
      </c>
      <c r="BC1792">
        <v>7785.12</v>
      </c>
      <c r="BD1792">
        <v>5449.5839999999998</v>
      </c>
      <c r="BE1792">
        <v>2335.5360000000001</v>
      </c>
      <c r="BF1792">
        <v>3</v>
      </c>
    </row>
    <row r="1793" spans="52:58" x14ac:dyDescent="0.25">
      <c r="AZ1793" t="s">
        <v>5193</v>
      </c>
      <c r="BA1793" t="s">
        <v>5024</v>
      </c>
      <c r="BB1793" t="s">
        <v>5016</v>
      </c>
      <c r="BC1793">
        <v>19327</v>
      </c>
      <c r="BD1793">
        <v>13528.9</v>
      </c>
      <c r="BE1793">
        <v>5798.1</v>
      </c>
      <c r="BF1793">
        <v>1</v>
      </c>
    </row>
    <row r="1794" spans="52:58" x14ac:dyDescent="0.25">
      <c r="AZ1794" t="s">
        <v>5185</v>
      </c>
      <c r="BA1794" t="s">
        <v>5026</v>
      </c>
      <c r="BB1794" t="s">
        <v>5015</v>
      </c>
      <c r="BC1794">
        <v>291345.59999999998</v>
      </c>
      <c r="BD1794">
        <v>203941.92</v>
      </c>
      <c r="BE1794">
        <v>87403.68</v>
      </c>
      <c r="BF1794">
        <v>8</v>
      </c>
    </row>
    <row r="1795" spans="52:58" x14ac:dyDescent="0.25">
      <c r="AZ1795" t="s">
        <v>5185</v>
      </c>
      <c r="BA1795" t="s">
        <v>5025</v>
      </c>
      <c r="BB1795" t="s">
        <v>5013</v>
      </c>
      <c r="BC1795">
        <v>17437.900000000001</v>
      </c>
      <c r="BD1795">
        <v>12206.53</v>
      </c>
      <c r="BE1795">
        <v>5231.37</v>
      </c>
      <c r="BF1795">
        <v>2</v>
      </c>
    </row>
    <row r="1796" spans="52:58" x14ac:dyDescent="0.25">
      <c r="AZ1796" t="s">
        <v>5189</v>
      </c>
      <c r="BA1796" t="s">
        <v>5022</v>
      </c>
      <c r="BB1796" t="s">
        <v>5015</v>
      </c>
      <c r="BC1796">
        <v>158622.06</v>
      </c>
      <c r="BD1796">
        <v>111035.442</v>
      </c>
      <c r="BE1796">
        <v>47586.618000000002</v>
      </c>
      <c r="BF1796">
        <v>6</v>
      </c>
    </row>
    <row r="1797" spans="52:58" x14ac:dyDescent="0.25">
      <c r="AZ1797" t="s">
        <v>5184</v>
      </c>
      <c r="BA1797" t="s">
        <v>5019</v>
      </c>
      <c r="BB1797" t="s">
        <v>5014</v>
      </c>
      <c r="BC1797">
        <v>276616</v>
      </c>
      <c r="BD1797">
        <v>193631.2</v>
      </c>
      <c r="BE1797">
        <v>82984.800000000003</v>
      </c>
      <c r="BF1797">
        <v>8</v>
      </c>
    </row>
    <row r="1798" spans="52:58" x14ac:dyDescent="0.25">
      <c r="AZ1798" t="s">
        <v>5194</v>
      </c>
      <c r="BA1798" t="s">
        <v>5022</v>
      </c>
      <c r="BB1798" t="s">
        <v>5013</v>
      </c>
      <c r="BC1798">
        <v>44273.25</v>
      </c>
      <c r="BD1798">
        <v>30991.275000000001</v>
      </c>
      <c r="BE1798">
        <v>13281.975</v>
      </c>
      <c r="BF1798">
        <v>3</v>
      </c>
    </row>
    <row r="1799" spans="52:58" x14ac:dyDescent="0.25">
      <c r="AZ1799" t="s">
        <v>5190</v>
      </c>
      <c r="BA1799" t="s">
        <v>5022</v>
      </c>
      <c r="BB1799" t="s">
        <v>5013</v>
      </c>
      <c r="BC1799">
        <v>11968.2</v>
      </c>
      <c r="BD1799">
        <v>8377.74</v>
      </c>
      <c r="BE1799">
        <v>3590.46</v>
      </c>
      <c r="BF1799">
        <v>3</v>
      </c>
    </row>
    <row r="1800" spans="52:58" x14ac:dyDescent="0.25">
      <c r="AZ1800" t="s">
        <v>5190</v>
      </c>
      <c r="BA1800" t="s">
        <v>5026</v>
      </c>
      <c r="BB1800" t="s">
        <v>5015</v>
      </c>
      <c r="BC1800">
        <v>45465</v>
      </c>
      <c r="BD1800">
        <v>31825.5</v>
      </c>
      <c r="BE1800">
        <v>13639.5</v>
      </c>
      <c r="BF1800">
        <v>5</v>
      </c>
    </row>
    <row r="1801" spans="52:58" x14ac:dyDescent="0.25">
      <c r="AZ1801" t="s">
        <v>5193</v>
      </c>
      <c r="BA1801" t="s">
        <v>5025</v>
      </c>
      <c r="BB1801" t="s">
        <v>5016</v>
      </c>
      <c r="BC1801">
        <v>150975</v>
      </c>
      <c r="BD1801">
        <v>105682.5</v>
      </c>
      <c r="BE1801">
        <v>45292.5</v>
      </c>
      <c r="BF1801">
        <v>5</v>
      </c>
    </row>
    <row r="1802" spans="52:58" x14ac:dyDescent="0.25">
      <c r="AZ1802" t="s">
        <v>5188</v>
      </c>
      <c r="BA1802" t="s">
        <v>5025</v>
      </c>
      <c r="BB1802" t="s">
        <v>5015</v>
      </c>
      <c r="BC1802">
        <v>179043.4</v>
      </c>
      <c r="BD1802">
        <v>125330.38</v>
      </c>
      <c r="BE1802">
        <v>53713.02</v>
      </c>
      <c r="BF1802">
        <v>5</v>
      </c>
    </row>
    <row r="1803" spans="52:58" x14ac:dyDescent="0.25">
      <c r="AZ1803" t="s">
        <v>5186</v>
      </c>
      <c r="BA1803" t="s">
        <v>5023</v>
      </c>
      <c r="BB1803" t="s">
        <v>5016</v>
      </c>
      <c r="BC1803">
        <v>11760</v>
      </c>
      <c r="BD1803">
        <v>8232</v>
      </c>
      <c r="BE1803">
        <v>3528</v>
      </c>
      <c r="BF1803">
        <v>7</v>
      </c>
    </row>
    <row r="1804" spans="52:58" x14ac:dyDescent="0.25">
      <c r="AZ1804" t="s">
        <v>5187</v>
      </c>
      <c r="BA1804" t="s">
        <v>5020</v>
      </c>
      <c r="BB1804" t="s">
        <v>5017</v>
      </c>
      <c r="BC1804">
        <v>116914.49</v>
      </c>
      <c r="BD1804">
        <v>81840.142999999996</v>
      </c>
      <c r="BE1804">
        <v>35074.347000000002</v>
      </c>
      <c r="BF1804">
        <v>11</v>
      </c>
    </row>
    <row r="1805" spans="52:58" x14ac:dyDescent="0.25">
      <c r="AZ1805" t="s">
        <v>5193</v>
      </c>
      <c r="BA1805" t="s">
        <v>5026</v>
      </c>
      <c r="BB1805" t="s">
        <v>5014</v>
      </c>
      <c r="BC1805">
        <v>55180</v>
      </c>
      <c r="BD1805">
        <v>38626</v>
      </c>
      <c r="BE1805">
        <v>16554</v>
      </c>
      <c r="BF1805">
        <v>5</v>
      </c>
    </row>
    <row r="1806" spans="52:58" x14ac:dyDescent="0.25">
      <c r="AZ1806" t="s">
        <v>5184</v>
      </c>
      <c r="BA1806" t="s">
        <v>5023</v>
      </c>
      <c r="BB1806" t="s">
        <v>5017</v>
      </c>
      <c r="BC1806">
        <v>121011.7</v>
      </c>
      <c r="BD1806">
        <v>84708.19</v>
      </c>
      <c r="BE1806">
        <v>36303.51</v>
      </c>
      <c r="BF1806">
        <v>5</v>
      </c>
    </row>
    <row r="1807" spans="52:58" x14ac:dyDescent="0.25">
      <c r="AZ1807" t="s">
        <v>5183</v>
      </c>
      <c r="BA1807" t="s">
        <v>5026</v>
      </c>
      <c r="BB1807" t="s">
        <v>5013</v>
      </c>
      <c r="BC1807">
        <v>35311.5</v>
      </c>
      <c r="BD1807">
        <v>24718.05</v>
      </c>
      <c r="BE1807">
        <v>10593.45</v>
      </c>
      <c r="BF1807">
        <v>1</v>
      </c>
    </row>
    <row r="1808" spans="52:58" x14ac:dyDescent="0.25">
      <c r="AZ1808" t="s">
        <v>5191</v>
      </c>
      <c r="BA1808" t="s">
        <v>5021</v>
      </c>
      <c r="BB1808" t="s">
        <v>5013</v>
      </c>
      <c r="BC1808">
        <v>81503.100000000006</v>
      </c>
      <c r="BD1808">
        <v>57052.17</v>
      </c>
      <c r="BE1808">
        <v>24450.93</v>
      </c>
      <c r="BF1808">
        <v>7</v>
      </c>
    </row>
    <row r="1809" spans="52:58" x14ac:dyDescent="0.25">
      <c r="AZ1809" t="s">
        <v>5184</v>
      </c>
      <c r="BA1809" t="s">
        <v>5026</v>
      </c>
      <c r="BB1809" t="s">
        <v>5013</v>
      </c>
      <c r="BC1809">
        <v>42420</v>
      </c>
      <c r="BD1809">
        <v>29694</v>
      </c>
      <c r="BE1809">
        <v>12726</v>
      </c>
      <c r="BF1809">
        <v>10</v>
      </c>
    </row>
    <row r="1810" spans="52:58" x14ac:dyDescent="0.25">
      <c r="AZ1810" t="s">
        <v>5191</v>
      </c>
      <c r="BA1810" t="s">
        <v>5020</v>
      </c>
      <c r="BB1810" t="s">
        <v>5016</v>
      </c>
      <c r="BC1810">
        <v>402586.8</v>
      </c>
      <c r="BD1810">
        <v>281810.76</v>
      </c>
      <c r="BE1810">
        <v>120776.04</v>
      </c>
      <c r="BF1810">
        <v>12</v>
      </c>
    </row>
    <row r="1811" spans="52:58" x14ac:dyDescent="0.25">
      <c r="AZ1811" t="s">
        <v>5191</v>
      </c>
      <c r="BA1811" t="s">
        <v>5025</v>
      </c>
      <c r="BB1811" t="s">
        <v>5013</v>
      </c>
      <c r="BC1811">
        <v>424679.04</v>
      </c>
      <c r="BD1811">
        <v>297275.32799999998</v>
      </c>
      <c r="BE1811">
        <v>127403.712</v>
      </c>
      <c r="BF1811">
        <v>12</v>
      </c>
    </row>
    <row r="1812" spans="52:58" x14ac:dyDescent="0.25">
      <c r="AZ1812" t="s">
        <v>5183</v>
      </c>
      <c r="BA1812" t="s">
        <v>5025</v>
      </c>
      <c r="BB1812" t="s">
        <v>5013</v>
      </c>
      <c r="BC1812">
        <v>347847.48</v>
      </c>
      <c r="BD1812">
        <v>243493.236</v>
      </c>
      <c r="BE1812">
        <v>104354.24400000001</v>
      </c>
      <c r="BF1812">
        <v>12</v>
      </c>
    </row>
    <row r="1813" spans="52:58" x14ac:dyDescent="0.25">
      <c r="AZ1813" t="s">
        <v>5187</v>
      </c>
      <c r="BA1813" t="s">
        <v>5021</v>
      </c>
      <c r="BB1813" t="s">
        <v>5015</v>
      </c>
      <c r="BC1813">
        <v>154273.25</v>
      </c>
      <c r="BD1813">
        <v>107991.27499999999</v>
      </c>
      <c r="BE1813">
        <v>46281.974999999999</v>
      </c>
      <c r="BF1813">
        <v>5</v>
      </c>
    </row>
    <row r="1814" spans="52:58" x14ac:dyDescent="0.25">
      <c r="AZ1814" t="s">
        <v>5186</v>
      </c>
      <c r="BA1814" t="s">
        <v>5023</v>
      </c>
      <c r="BB1814" t="s">
        <v>5017</v>
      </c>
      <c r="BC1814">
        <v>31752</v>
      </c>
      <c r="BD1814">
        <v>22226.400000000001</v>
      </c>
      <c r="BE1814">
        <v>9525.6</v>
      </c>
      <c r="BF1814">
        <v>6</v>
      </c>
    </row>
    <row r="1815" spans="52:58" x14ac:dyDescent="0.25">
      <c r="AZ1815" t="s">
        <v>5191</v>
      </c>
      <c r="BA1815" t="s">
        <v>5020</v>
      </c>
      <c r="BB1815" t="s">
        <v>5015</v>
      </c>
      <c r="BC1815">
        <v>124648</v>
      </c>
      <c r="BD1815">
        <v>87253.6</v>
      </c>
      <c r="BE1815">
        <v>37394.400000000001</v>
      </c>
      <c r="BF1815">
        <v>8</v>
      </c>
    </row>
    <row r="1816" spans="52:58" x14ac:dyDescent="0.25">
      <c r="AZ1816" t="s">
        <v>5183</v>
      </c>
      <c r="BA1816" t="s">
        <v>5026</v>
      </c>
      <c r="BB1816" t="s">
        <v>5015</v>
      </c>
      <c r="BC1816">
        <v>70306.399999999994</v>
      </c>
      <c r="BD1816">
        <v>49214.48</v>
      </c>
      <c r="BE1816">
        <v>21091.919999999998</v>
      </c>
      <c r="BF1816">
        <v>2</v>
      </c>
    </row>
    <row r="1817" spans="52:58" x14ac:dyDescent="0.25">
      <c r="AZ1817" t="s">
        <v>5187</v>
      </c>
      <c r="BA1817" t="s">
        <v>5019</v>
      </c>
      <c r="BB1817" t="s">
        <v>5014</v>
      </c>
      <c r="BC1817">
        <v>248720</v>
      </c>
      <c r="BD1817">
        <v>174104</v>
      </c>
      <c r="BE1817">
        <v>74616</v>
      </c>
      <c r="BF1817">
        <v>10</v>
      </c>
    </row>
    <row r="1818" spans="52:58" x14ac:dyDescent="0.25">
      <c r="AZ1818" t="s">
        <v>5188</v>
      </c>
      <c r="BA1818" t="s">
        <v>5024</v>
      </c>
      <c r="BB1818" t="s">
        <v>5017</v>
      </c>
      <c r="BC1818">
        <v>43853.279999999999</v>
      </c>
      <c r="BD1818">
        <v>30697.295999999998</v>
      </c>
      <c r="BE1818">
        <v>13155.984</v>
      </c>
      <c r="BF1818">
        <v>4</v>
      </c>
    </row>
    <row r="1819" spans="52:58" x14ac:dyDescent="0.25">
      <c r="AZ1819" t="s">
        <v>5185</v>
      </c>
      <c r="BA1819" t="s">
        <v>5025</v>
      </c>
      <c r="BB1819" t="s">
        <v>5016</v>
      </c>
      <c r="BC1819">
        <v>47955</v>
      </c>
      <c r="BD1819">
        <v>33568.5</v>
      </c>
      <c r="BE1819">
        <v>14386.5</v>
      </c>
      <c r="BF1819">
        <v>5</v>
      </c>
    </row>
    <row r="1820" spans="52:58" x14ac:dyDescent="0.25">
      <c r="AZ1820" t="s">
        <v>5186</v>
      </c>
      <c r="BA1820" t="s">
        <v>5020</v>
      </c>
      <c r="BB1820" t="s">
        <v>5013</v>
      </c>
      <c r="BC1820">
        <v>121375.17</v>
      </c>
      <c r="BD1820">
        <v>84962.619000000006</v>
      </c>
      <c r="BE1820">
        <v>36412.550999999999</v>
      </c>
      <c r="BF1820">
        <v>7</v>
      </c>
    </row>
    <row r="1821" spans="52:58" x14ac:dyDescent="0.25">
      <c r="AZ1821" t="s">
        <v>5187</v>
      </c>
      <c r="BA1821" t="s">
        <v>5026</v>
      </c>
      <c r="BB1821" t="s">
        <v>5017</v>
      </c>
      <c r="BC1821">
        <v>48774</v>
      </c>
      <c r="BD1821">
        <v>34141.800000000003</v>
      </c>
      <c r="BE1821">
        <v>14632.2</v>
      </c>
      <c r="BF1821">
        <v>6</v>
      </c>
    </row>
    <row r="1822" spans="52:58" x14ac:dyDescent="0.25">
      <c r="AZ1822" t="s">
        <v>5191</v>
      </c>
      <c r="BA1822" t="s">
        <v>5023</v>
      </c>
      <c r="BB1822" t="s">
        <v>5014</v>
      </c>
      <c r="BC1822">
        <v>73928.22</v>
      </c>
      <c r="BD1822">
        <v>51749.754000000001</v>
      </c>
      <c r="BE1822">
        <v>22178.466</v>
      </c>
      <c r="BF1822">
        <v>2</v>
      </c>
    </row>
    <row r="1823" spans="52:58" x14ac:dyDescent="0.25">
      <c r="AZ1823" t="s">
        <v>5187</v>
      </c>
      <c r="BA1823" t="s">
        <v>5023</v>
      </c>
      <c r="BB1823" t="s">
        <v>5013</v>
      </c>
      <c r="BC1823">
        <v>151591</v>
      </c>
      <c r="BD1823">
        <v>106113.7</v>
      </c>
      <c r="BE1823">
        <v>45477.3</v>
      </c>
      <c r="BF1823">
        <v>10</v>
      </c>
    </row>
    <row r="1824" spans="52:58" x14ac:dyDescent="0.25">
      <c r="AZ1824" t="s">
        <v>5185</v>
      </c>
      <c r="BA1824" t="s">
        <v>5024</v>
      </c>
      <c r="BB1824" t="s">
        <v>5015</v>
      </c>
      <c r="BC1824">
        <v>196889</v>
      </c>
      <c r="BD1824">
        <v>137822.29999999999</v>
      </c>
      <c r="BE1824">
        <v>59066.7</v>
      </c>
      <c r="BF1824">
        <v>7</v>
      </c>
    </row>
    <row r="1825" spans="52:58" x14ac:dyDescent="0.25">
      <c r="AZ1825" t="s">
        <v>5184</v>
      </c>
      <c r="BA1825" t="s">
        <v>5019</v>
      </c>
      <c r="BB1825" t="s">
        <v>5014</v>
      </c>
      <c r="BC1825">
        <v>185334</v>
      </c>
      <c r="BD1825">
        <v>129733.8</v>
      </c>
      <c r="BE1825">
        <v>55600.2</v>
      </c>
      <c r="BF1825">
        <v>6</v>
      </c>
    </row>
    <row r="1826" spans="52:58" x14ac:dyDescent="0.25">
      <c r="AZ1826" t="s">
        <v>5191</v>
      </c>
      <c r="BA1826" t="s">
        <v>5022</v>
      </c>
      <c r="BB1826" t="s">
        <v>5014</v>
      </c>
      <c r="BC1826">
        <v>29203.59</v>
      </c>
      <c r="BD1826">
        <v>20442.512999999999</v>
      </c>
      <c r="BE1826">
        <v>8761.0769999999993</v>
      </c>
      <c r="BF1826">
        <v>1</v>
      </c>
    </row>
    <row r="1827" spans="52:58" x14ac:dyDescent="0.25">
      <c r="AZ1827" t="s">
        <v>5183</v>
      </c>
      <c r="BA1827" t="s">
        <v>5021</v>
      </c>
      <c r="BB1827" t="s">
        <v>5017</v>
      </c>
      <c r="BC1827">
        <v>15416.64</v>
      </c>
      <c r="BD1827">
        <v>10791.647999999999</v>
      </c>
      <c r="BE1827">
        <v>4624.9920000000002</v>
      </c>
      <c r="BF1827">
        <v>2</v>
      </c>
    </row>
    <row r="1828" spans="52:58" x14ac:dyDescent="0.25">
      <c r="AZ1828" t="s">
        <v>5187</v>
      </c>
      <c r="BA1828" t="s">
        <v>5020</v>
      </c>
      <c r="BB1828" t="s">
        <v>5014</v>
      </c>
      <c r="BC1828">
        <v>307785.84000000003</v>
      </c>
      <c r="BD1828">
        <v>215450.08799999999</v>
      </c>
      <c r="BE1828">
        <v>92335.751999999993</v>
      </c>
      <c r="BF1828">
        <v>12</v>
      </c>
    </row>
    <row r="1829" spans="52:58" x14ac:dyDescent="0.25">
      <c r="AZ1829" t="s">
        <v>5187</v>
      </c>
      <c r="BA1829" t="s">
        <v>5023</v>
      </c>
      <c r="BB1829" t="s">
        <v>5016</v>
      </c>
      <c r="BC1829">
        <v>240627.20000000001</v>
      </c>
      <c r="BD1829">
        <v>168439.04000000001</v>
      </c>
      <c r="BE1829">
        <v>72188.160000000003</v>
      </c>
      <c r="BF1829">
        <v>8</v>
      </c>
    </row>
    <row r="1830" spans="52:58" x14ac:dyDescent="0.25">
      <c r="AZ1830" t="s">
        <v>5187</v>
      </c>
      <c r="BA1830" t="s">
        <v>5020</v>
      </c>
      <c r="BB1830" t="s">
        <v>5016</v>
      </c>
      <c r="BC1830">
        <v>107644</v>
      </c>
      <c r="BD1830">
        <v>75350.8</v>
      </c>
      <c r="BE1830">
        <v>32293.200000000001</v>
      </c>
      <c r="BF1830">
        <v>4</v>
      </c>
    </row>
    <row r="1831" spans="52:58" x14ac:dyDescent="0.25">
      <c r="AZ1831" t="s">
        <v>5188</v>
      </c>
      <c r="BA1831" t="s">
        <v>5025</v>
      </c>
      <c r="BB1831" t="s">
        <v>5015</v>
      </c>
      <c r="BC1831">
        <v>112116.16</v>
      </c>
      <c r="BD1831">
        <v>78481.312000000005</v>
      </c>
      <c r="BE1831">
        <v>33634.847999999998</v>
      </c>
      <c r="BF1831">
        <v>4</v>
      </c>
    </row>
    <row r="1832" spans="52:58" x14ac:dyDescent="0.25">
      <c r="AZ1832" t="s">
        <v>5192</v>
      </c>
      <c r="BA1832" t="s">
        <v>5021</v>
      </c>
      <c r="BB1832" t="s">
        <v>5013</v>
      </c>
      <c r="BC1832">
        <v>24960</v>
      </c>
      <c r="BD1832">
        <v>17472</v>
      </c>
      <c r="BE1832">
        <v>7488</v>
      </c>
      <c r="BF1832">
        <v>12</v>
      </c>
    </row>
    <row r="1833" spans="52:58" x14ac:dyDescent="0.25">
      <c r="AZ1833" t="s">
        <v>5187</v>
      </c>
      <c r="BA1833" t="s">
        <v>5020</v>
      </c>
      <c r="BB1833" t="s">
        <v>5016</v>
      </c>
      <c r="BC1833">
        <v>68554.080000000002</v>
      </c>
      <c r="BD1833">
        <v>47987.856</v>
      </c>
      <c r="BE1833">
        <v>20566.223999999998</v>
      </c>
      <c r="BF1833">
        <v>4</v>
      </c>
    </row>
    <row r="1834" spans="52:58" x14ac:dyDescent="0.25">
      <c r="AZ1834" t="s">
        <v>5187</v>
      </c>
      <c r="BA1834" t="s">
        <v>5023</v>
      </c>
      <c r="BB1834" t="s">
        <v>5016</v>
      </c>
      <c r="BC1834">
        <v>120116</v>
      </c>
      <c r="BD1834">
        <v>84081.2</v>
      </c>
      <c r="BE1834">
        <v>36034.800000000003</v>
      </c>
      <c r="BF1834">
        <v>4</v>
      </c>
    </row>
    <row r="1835" spans="52:58" x14ac:dyDescent="0.25">
      <c r="AZ1835" t="s">
        <v>5190</v>
      </c>
      <c r="BA1835" t="s">
        <v>5021</v>
      </c>
      <c r="BB1835" t="s">
        <v>5013</v>
      </c>
      <c r="BC1835">
        <v>59538.78</v>
      </c>
      <c r="BD1835">
        <v>41677.146000000001</v>
      </c>
      <c r="BE1835">
        <v>17861.633999999998</v>
      </c>
      <c r="BF1835">
        <v>7</v>
      </c>
    </row>
    <row r="1836" spans="52:58" x14ac:dyDescent="0.25">
      <c r="AZ1836" t="s">
        <v>5186</v>
      </c>
      <c r="BA1836" t="s">
        <v>5019</v>
      </c>
      <c r="BB1836" t="s">
        <v>5013</v>
      </c>
      <c r="BC1836">
        <v>7588.08</v>
      </c>
      <c r="BD1836">
        <v>5311.6559999999999</v>
      </c>
      <c r="BE1836">
        <v>2276.424</v>
      </c>
      <c r="BF1836">
        <v>2</v>
      </c>
    </row>
    <row r="1837" spans="52:58" x14ac:dyDescent="0.25">
      <c r="AZ1837" t="s">
        <v>5189</v>
      </c>
      <c r="BA1837" t="s">
        <v>5022</v>
      </c>
      <c r="BB1837" t="s">
        <v>5017</v>
      </c>
      <c r="BC1837">
        <v>350184</v>
      </c>
      <c r="BD1837">
        <v>245128.8</v>
      </c>
      <c r="BE1837">
        <v>105055.2</v>
      </c>
      <c r="BF1837">
        <v>12</v>
      </c>
    </row>
    <row r="1838" spans="52:58" x14ac:dyDescent="0.25">
      <c r="AZ1838" t="s">
        <v>5191</v>
      </c>
      <c r="BA1838" t="s">
        <v>5023</v>
      </c>
      <c r="BB1838" t="s">
        <v>5017</v>
      </c>
      <c r="BC1838">
        <v>217041.36</v>
      </c>
      <c r="BD1838">
        <v>151928.95199999999</v>
      </c>
      <c r="BE1838">
        <v>65112.408000000003</v>
      </c>
      <c r="BF1838">
        <v>12</v>
      </c>
    </row>
    <row r="1839" spans="52:58" x14ac:dyDescent="0.25">
      <c r="AZ1839" t="s">
        <v>5189</v>
      </c>
      <c r="BA1839" t="s">
        <v>5023</v>
      </c>
      <c r="BB1839" t="s">
        <v>5015</v>
      </c>
      <c r="BC1839">
        <v>87342</v>
      </c>
      <c r="BD1839">
        <v>61139.4</v>
      </c>
      <c r="BE1839">
        <v>26202.6</v>
      </c>
      <c r="BF1839">
        <v>6</v>
      </c>
    </row>
    <row r="1840" spans="52:58" x14ac:dyDescent="0.25">
      <c r="AZ1840" t="s">
        <v>5185</v>
      </c>
      <c r="BA1840" t="s">
        <v>5021</v>
      </c>
      <c r="BB1840" t="s">
        <v>5014</v>
      </c>
      <c r="BC1840">
        <v>66624</v>
      </c>
      <c r="BD1840">
        <v>46636.800000000003</v>
      </c>
      <c r="BE1840">
        <v>19987.2</v>
      </c>
      <c r="BF1840">
        <v>6</v>
      </c>
    </row>
    <row r="1841" spans="52:58" x14ac:dyDescent="0.25">
      <c r="AZ1841" t="s">
        <v>5185</v>
      </c>
      <c r="BA1841" t="s">
        <v>5024</v>
      </c>
      <c r="BB1841" t="s">
        <v>5017</v>
      </c>
      <c r="BC1841">
        <v>208124.1</v>
      </c>
      <c r="BD1841">
        <v>145686.87</v>
      </c>
      <c r="BE1841">
        <v>62437.23</v>
      </c>
      <c r="BF1841">
        <v>9</v>
      </c>
    </row>
    <row r="1842" spans="52:58" x14ac:dyDescent="0.25">
      <c r="AZ1842" t="s">
        <v>5183</v>
      </c>
      <c r="BA1842" t="s">
        <v>5021</v>
      </c>
      <c r="BB1842" t="s">
        <v>5014</v>
      </c>
      <c r="BC1842">
        <v>28116</v>
      </c>
      <c r="BD1842">
        <v>19681.2</v>
      </c>
      <c r="BE1842">
        <v>8434.7999999999993</v>
      </c>
      <c r="BF1842">
        <v>6</v>
      </c>
    </row>
    <row r="1843" spans="52:58" x14ac:dyDescent="0.25">
      <c r="AZ1843" t="s">
        <v>5186</v>
      </c>
      <c r="BA1843" t="s">
        <v>5023</v>
      </c>
      <c r="BB1843" t="s">
        <v>5015</v>
      </c>
      <c r="BC1843">
        <v>110495</v>
      </c>
      <c r="BD1843">
        <v>77346.5</v>
      </c>
      <c r="BE1843">
        <v>33148.5</v>
      </c>
      <c r="BF1843">
        <v>5</v>
      </c>
    </row>
    <row r="1844" spans="52:58" x14ac:dyDescent="0.25">
      <c r="AZ1844" t="s">
        <v>5184</v>
      </c>
      <c r="BA1844" t="s">
        <v>5024</v>
      </c>
      <c r="BB1844" t="s">
        <v>5014</v>
      </c>
      <c r="BC1844">
        <v>105031.2</v>
      </c>
      <c r="BD1844">
        <v>73521.84</v>
      </c>
      <c r="BE1844">
        <v>31509.360000000001</v>
      </c>
      <c r="BF1844">
        <v>4</v>
      </c>
    </row>
    <row r="1845" spans="52:58" x14ac:dyDescent="0.25">
      <c r="AZ1845" t="s">
        <v>5183</v>
      </c>
      <c r="BA1845" t="s">
        <v>5023</v>
      </c>
      <c r="BB1845" t="s">
        <v>5016</v>
      </c>
      <c r="BC1845">
        <v>61220.639999999999</v>
      </c>
      <c r="BD1845">
        <v>42854.447999999997</v>
      </c>
      <c r="BE1845">
        <v>18366.191999999999</v>
      </c>
      <c r="BF1845">
        <v>2</v>
      </c>
    </row>
    <row r="1846" spans="52:58" x14ac:dyDescent="0.25">
      <c r="AZ1846" t="s">
        <v>5194</v>
      </c>
      <c r="BA1846" t="s">
        <v>5022</v>
      </c>
      <c r="BB1846" t="s">
        <v>5017</v>
      </c>
      <c r="BC1846">
        <v>82447.199999999997</v>
      </c>
      <c r="BD1846">
        <v>57713.04</v>
      </c>
      <c r="BE1846">
        <v>24734.16</v>
      </c>
      <c r="BF1846">
        <v>3</v>
      </c>
    </row>
    <row r="1847" spans="52:58" x14ac:dyDescent="0.25">
      <c r="AZ1847" t="s">
        <v>5187</v>
      </c>
      <c r="BA1847" t="s">
        <v>5024</v>
      </c>
      <c r="BB1847" t="s">
        <v>5013</v>
      </c>
      <c r="BC1847">
        <v>302214.48</v>
      </c>
      <c r="BD1847">
        <v>211550.136</v>
      </c>
      <c r="BE1847">
        <v>90664.343999999997</v>
      </c>
      <c r="BF1847">
        <v>12</v>
      </c>
    </row>
    <row r="1848" spans="52:58" x14ac:dyDescent="0.25">
      <c r="AZ1848" t="s">
        <v>5190</v>
      </c>
      <c r="BA1848" t="s">
        <v>5019</v>
      </c>
      <c r="BB1848" t="s">
        <v>5013</v>
      </c>
      <c r="BC1848">
        <v>202920</v>
      </c>
      <c r="BD1848">
        <v>142044</v>
      </c>
      <c r="BE1848">
        <v>60876</v>
      </c>
      <c r="BF1848">
        <v>8</v>
      </c>
    </row>
    <row r="1849" spans="52:58" x14ac:dyDescent="0.25">
      <c r="AZ1849" t="s">
        <v>5185</v>
      </c>
      <c r="BA1849" t="s">
        <v>5025</v>
      </c>
      <c r="BB1849" t="s">
        <v>5017</v>
      </c>
      <c r="BC1849">
        <v>354379.3</v>
      </c>
      <c r="BD1849">
        <v>248065.51</v>
      </c>
      <c r="BE1849">
        <v>106313.79</v>
      </c>
      <c r="BF1849">
        <v>10</v>
      </c>
    </row>
    <row r="1850" spans="52:58" x14ac:dyDescent="0.25">
      <c r="AZ1850" t="s">
        <v>5192</v>
      </c>
      <c r="BA1850" t="s">
        <v>5024</v>
      </c>
      <c r="BB1850" t="s">
        <v>5014</v>
      </c>
      <c r="BC1850">
        <v>345648</v>
      </c>
      <c r="BD1850">
        <v>241953.6</v>
      </c>
      <c r="BE1850">
        <v>103694.39999999999</v>
      </c>
      <c r="BF1850">
        <v>10</v>
      </c>
    </row>
    <row r="1851" spans="52:58" x14ac:dyDescent="0.25">
      <c r="AZ1851" t="s">
        <v>5190</v>
      </c>
      <c r="BA1851" t="s">
        <v>5024</v>
      </c>
      <c r="BB1851" t="s">
        <v>5017</v>
      </c>
      <c r="BC1851">
        <v>116899.2</v>
      </c>
      <c r="BD1851">
        <v>81829.440000000002</v>
      </c>
      <c r="BE1851">
        <v>35069.760000000002</v>
      </c>
      <c r="BF1851">
        <v>10</v>
      </c>
    </row>
    <row r="1852" spans="52:58" x14ac:dyDescent="0.25">
      <c r="AZ1852" t="s">
        <v>5183</v>
      </c>
      <c r="BA1852" t="s">
        <v>5026</v>
      </c>
      <c r="BB1852" t="s">
        <v>5015</v>
      </c>
      <c r="BC1852">
        <v>294317.44</v>
      </c>
      <c r="BD1852">
        <v>206022.20800000001</v>
      </c>
      <c r="BE1852">
        <v>88295.232000000004</v>
      </c>
      <c r="BF1852">
        <v>8</v>
      </c>
    </row>
    <row r="1853" spans="52:58" x14ac:dyDescent="0.25">
      <c r="AZ1853" t="s">
        <v>5186</v>
      </c>
      <c r="BA1853" t="s">
        <v>5023</v>
      </c>
      <c r="BB1853" t="s">
        <v>5017</v>
      </c>
      <c r="BC1853">
        <v>37791.599999999999</v>
      </c>
      <c r="BD1853">
        <v>26454.12</v>
      </c>
      <c r="BE1853">
        <v>11337.48</v>
      </c>
      <c r="BF1853">
        <v>4</v>
      </c>
    </row>
    <row r="1854" spans="52:58" x14ac:dyDescent="0.25">
      <c r="AZ1854" t="s">
        <v>5191</v>
      </c>
      <c r="BA1854" t="s">
        <v>5026</v>
      </c>
      <c r="BB1854" t="s">
        <v>5016</v>
      </c>
      <c r="BC1854">
        <v>385839.3</v>
      </c>
      <c r="BD1854">
        <v>270087.51</v>
      </c>
      <c r="BE1854">
        <v>115751.79</v>
      </c>
      <c r="BF1854">
        <v>11</v>
      </c>
    </row>
    <row r="1855" spans="52:58" x14ac:dyDescent="0.25">
      <c r="AZ1855" t="s">
        <v>5191</v>
      </c>
      <c r="BA1855" t="s">
        <v>5021</v>
      </c>
      <c r="BB1855" t="s">
        <v>5014</v>
      </c>
      <c r="BC1855">
        <v>94021.440000000002</v>
      </c>
      <c r="BD1855">
        <v>65815.008000000002</v>
      </c>
      <c r="BE1855">
        <v>28206.432000000001</v>
      </c>
      <c r="BF1855">
        <v>8</v>
      </c>
    </row>
    <row r="1856" spans="52:58" x14ac:dyDescent="0.25">
      <c r="AZ1856" t="s">
        <v>5192</v>
      </c>
      <c r="BA1856" t="s">
        <v>5024</v>
      </c>
      <c r="BB1856" t="s">
        <v>5017</v>
      </c>
      <c r="BC1856">
        <v>79919</v>
      </c>
      <c r="BD1856">
        <v>55943.3</v>
      </c>
      <c r="BE1856">
        <v>23975.7</v>
      </c>
      <c r="BF1856">
        <v>7</v>
      </c>
    </row>
    <row r="1857" spans="52:58" x14ac:dyDescent="0.25">
      <c r="AZ1857" t="s">
        <v>5187</v>
      </c>
      <c r="BA1857" t="s">
        <v>5023</v>
      </c>
      <c r="BB1857" t="s">
        <v>5017</v>
      </c>
      <c r="BC1857">
        <v>19173.330000000002</v>
      </c>
      <c r="BD1857">
        <v>13421.331</v>
      </c>
      <c r="BE1857">
        <v>5751.9989999999998</v>
      </c>
      <c r="BF1857">
        <v>1</v>
      </c>
    </row>
    <row r="1858" spans="52:58" x14ac:dyDescent="0.25">
      <c r="AZ1858" t="s">
        <v>5187</v>
      </c>
      <c r="BA1858" t="s">
        <v>5026</v>
      </c>
      <c r="BB1858" t="s">
        <v>5015</v>
      </c>
      <c r="BC1858">
        <v>77184</v>
      </c>
      <c r="BD1858">
        <v>54028.800000000003</v>
      </c>
      <c r="BE1858">
        <v>23155.200000000001</v>
      </c>
      <c r="BF1858">
        <v>4</v>
      </c>
    </row>
    <row r="1859" spans="52:58" x14ac:dyDescent="0.25">
      <c r="AZ1859" t="s">
        <v>5189</v>
      </c>
      <c r="BA1859" t="s">
        <v>5024</v>
      </c>
      <c r="BB1859" t="s">
        <v>5016</v>
      </c>
      <c r="BC1859">
        <v>142953.12</v>
      </c>
      <c r="BD1859">
        <v>100067.18399999999</v>
      </c>
      <c r="BE1859">
        <v>42885.936000000002</v>
      </c>
      <c r="BF1859">
        <v>4</v>
      </c>
    </row>
    <row r="1860" spans="52:58" x14ac:dyDescent="0.25">
      <c r="AZ1860" t="s">
        <v>5191</v>
      </c>
      <c r="BA1860" t="s">
        <v>5019</v>
      </c>
      <c r="BB1860" t="s">
        <v>5016</v>
      </c>
      <c r="BC1860">
        <v>23679.040000000001</v>
      </c>
      <c r="BD1860">
        <v>16575.328000000001</v>
      </c>
      <c r="BE1860">
        <v>7103.7120000000004</v>
      </c>
      <c r="BF1860">
        <v>2</v>
      </c>
    </row>
    <row r="1861" spans="52:58" x14ac:dyDescent="0.25">
      <c r="AZ1861" t="s">
        <v>5184</v>
      </c>
      <c r="BA1861" t="s">
        <v>5025</v>
      </c>
      <c r="BB1861" t="s">
        <v>5015</v>
      </c>
      <c r="BC1861">
        <v>144270</v>
      </c>
      <c r="BD1861">
        <v>100989</v>
      </c>
      <c r="BE1861">
        <v>43281</v>
      </c>
      <c r="BF1861">
        <v>10</v>
      </c>
    </row>
    <row r="1862" spans="52:58" x14ac:dyDescent="0.25">
      <c r="AZ1862" t="s">
        <v>5184</v>
      </c>
      <c r="BA1862" t="s">
        <v>5025</v>
      </c>
      <c r="BB1862" t="s">
        <v>5016</v>
      </c>
      <c r="BC1862">
        <v>30355.41</v>
      </c>
      <c r="BD1862">
        <v>21248.787</v>
      </c>
      <c r="BE1862">
        <v>9106.6229999999996</v>
      </c>
      <c r="BF1862">
        <v>3</v>
      </c>
    </row>
    <row r="1863" spans="52:58" x14ac:dyDescent="0.25">
      <c r="AZ1863" t="s">
        <v>5186</v>
      </c>
      <c r="BA1863" t="s">
        <v>5022</v>
      </c>
      <c r="BB1863" t="s">
        <v>5013</v>
      </c>
      <c r="BC1863">
        <v>88771.14</v>
      </c>
      <c r="BD1863">
        <v>62139.798000000003</v>
      </c>
      <c r="BE1863">
        <v>26631.342000000001</v>
      </c>
      <c r="BF1863">
        <v>3</v>
      </c>
    </row>
    <row r="1864" spans="52:58" x14ac:dyDescent="0.25">
      <c r="AZ1864" t="s">
        <v>5188</v>
      </c>
      <c r="BA1864" t="s">
        <v>5022</v>
      </c>
      <c r="BB1864" t="s">
        <v>5017</v>
      </c>
      <c r="BC1864">
        <v>97606.080000000002</v>
      </c>
      <c r="BD1864">
        <v>68324.255999999994</v>
      </c>
      <c r="BE1864">
        <v>29281.824000000001</v>
      </c>
      <c r="BF1864">
        <v>4</v>
      </c>
    </row>
    <row r="1865" spans="52:58" x14ac:dyDescent="0.25">
      <c r="AZ1865" t="s">
        <v>5184</v>
      </c>
      <c r="BA1865" t="s">
        <v>5019</v>
      </c>
      <c r="BB1865" t="s">
        <v>5016</v>
      </c>
      <c r="BC1865">
        <v>31207.68</v>
      </c>
      <c r="BD1865">
        <v>21845.376</v>
      </c>
      <c r="BE1865">
        <v>9362.3040000000001</v>
      </c>
      <c r="BF1865">
        <v>1</v>
      </c>
    </row>
    <row r="1866" spans="52:58" x14ac:dyDescent="0.25">
      <c r="AZ1866" t="s">
        <v>5189</v>
      </c>
      <c r="BA1866" t="s">
        <v>5019</v>
      </c>
      <c r="BB1866" t="s">
        <v>5016</v>
      </c>
      <c r="BC1866">
        <v>152466.78</v>
      </c>
      <c r="BD1866">
        <v>106726.746</v>
      </c>
      <c r="BE1866">
        <v>45740.034</v>
      </c>
      <c r="BF1866">
        <v>6</v>
      </c>
    </row>
    <row r="1867" spans="52:58" x14ac:dyDescent="0.25">
      <c r="AZ1867" t="s">
        <v>5186</v>
      </c>
      <c r="BA1867" t="s">
        <v>5020</v>
      </c>
      <c r="BB1867" t="s">
        <v>5017</v>
      </c>
      <c r="BC1867">
        <v>64039.360000000001</v>
      </c>
      <c r="BD1867">
        <v>44827.552000000003</v>
      </c>
      <c r="BE1867">
        <v>19211.808000000001</v>
      </c>
      <c r="BF1867">
        <v>11</v>
      </c>
    </row>
    <row r="1868" spans="52:58" x14ac:dyDescent="0.25">
      <c r="AZ1868" t="s">
        <v>5193</v>
      </c>
      <c r="BA1868" t="s">
        <v>5026</v>
      </c>
      <c r="BB1868" t="s">
        <v>5013</v>
      </c>
      <c r="BC1868">
        <v>112026.72</v>
      </c>
      <c r="BD1868">
        <v>78418.703999999998</v>
      </c>
      <c r="BE1868">
        <v>33608.016000000003</v>
      </c>
      <c r="BF1868">
        <v>6</v>
      </c>
    </row>
    <row r="1869" spans="52:58" x14ac:dyDescent="0.25">
      <c r="AZ1869" t="s">
        <v>5185</v>
      </c>
      <c r="BA1869" t="s">
        <v>5026</v>
      </c>
      <c r="BB1869" t="s">
        <v>5017</v>
      </c>
      <c r="BC1869">
        <v>12242</v>
      </c>
      <c r="BD1869">
        <v>8569.4</v>
      </c>
      <c r="BE1869">
        <v>3672.6</v>
      </c>
      <c r="BF1869">
        <v>1</v>
      </c>
    </row>
    <row r="1870" spans="52:58" x14ac:dyDescent="0.25">
      <c r="AZ1870" t="s">
        <v>5184</v>
      </c>
      <c r="BA1870" t="s">
        <v>5020</v>
      </c>
      <c r="BB1870" t="s">
        <v>5013</v>
      </c>
      <c r="BC1870">
        <v>124316</v>
      </c>
      <c r="BD1870">
        <v>87021.2</v>
      </c>
      <c r="BE1870">
        <v>37294.800000000003</v>
      </c>
      <c r="BF1870">
        <v>4</v>
      </c>
    </row>
    <row r="1871" spans="52:58" x14ac:dyDescent="0.25">
      <c r="AZ1871" t="s">
        <v>5185</v>
      </c>
      <c r="BA1871" t="s">
        <v>5024</v>
      </c>
      <c r="BB1871" t="s">
        <v>5013</v>
      </c>
      <c r="BC1871">
        <v>130896.75</v>
      </c>
      <c r="BD1871">
        <v>91627.725000000006</v>
      </c>
      <c r="BE1871">
        <v>39269.025000000001</v>
      </c>
      <c r="BF1871">
        <v>5</v>
      </c>
    </row>
    <row r="1872" spans="52:58" x14ac:dyDescent="0.25">
      <c r="AZ1872" t="s">
        <v>5186</v>
      </c>
      <c r="BA1872" t="s">
        <v>5020</v>
      </c>
      <c r="BB1872" t="s">
        <v>5017</v>
      </c>
      <c r="BC1872">
        <v>119449.1</v>
      </c>
      <c r="BD1872">
        <v>83614.37</v>
      </c>
      <c r="BE1872">
        <v>35834.730000000003</v>
      </c>
      <c r="BF1872">
        <v>10</v>
      </c>
    </row>
    <row r="1873" spans="52:58" x14ac:dyDescent="0.25">
      <c r="AZ1873" t="s">
        <v>5193</v>
      </c>
      <c r="BA1873" t="s">
        <v>5025</v>
      </c>
      <c r="BB1873" t="s">
        <v>5014</v>
      </c>
      <c r="BC1873">
        <v>164064</v>
      </c>
      <c r="BD1873">
        <v>114844.8</v>
      </c>
      <c r="BE1873">
        <v>49219.199999999997</v>
      </c>
      <c r="BF1873">
        <v>8</v>
      </c>
    </row>
    <row r="1874" spans="52:58" x14ac:dyDescent="0.25">
      <c r="AZ1874" t="s">
        <v>5185</v>
      </c>
      <c r="BA1874" t="s">
        <v>5026</v>
      </c>
      <c r="BB1874" t="s">
        <v>5014</v>
      </c>
      <c r="BC1874">
        <v>284412</v>
      </c>
      <c r="BD1874">
        <v>199088.4</v>
      </c>
      <c r="BE1874">
        <v>85323.6</v>
      </c>
      <c r="BF1874">
        <v>12</v>
      </c>
    </row>
    <row r="1875" spans="52:58" x14ac:dyDescent="0.25">
      <c r="AZ1875" t="s">
        <v>5194</v>
      </c>
      <c r="BA1875" t="s">
        <v>5024</v>
      </c>
      <c r="BB1875" t="s">
        <v>5014</v>
      </c>
      <c r="BC1875">
        <v>200682.35</v>
      </c>
      <c r="BD1875">
        <v>140477.64499999999</v>
      </c>
      <c r="BE1875">
        <v>60204.705000000002</v>
      </c>
      <c r="BF1875">
        <v>11</v>
      </c>
    </row>
    <row r="1876" spans="52:58" x14ac:dyDescent="0.25">
      <c r="AZ1876" t="s">
        <v>5186</v>
      </c>
      <c r="BA1876" t="s">
        <v>5025</v>
      </c>
      <c r="BB1876" t="s">
        <v>5015</v>
      </c>
      <c r="BC1876">
        <v>52396</v>
      </c>
      <c r="BD1876">
        <v>36677.199999999997</v>
      </c>
      <c r="BE1876">
        <v>15718.8</v>
      </c>
      <c r="BF1876">
        <v>4</v>
      </c>
    </row>
    <row r="1877" spans="52:58" x14ac:dyDescent="0.25">
      <c r="AZ1877" t="s">
        <v>5191</v>
      </c>
      <c r="BA1877" t="s">
        <v>5025</v>
      </c>
      <c r="BB1877" t="s">
        <v>5015</v>
      </c>
      <c r="BC1877">
        <v>62285.599999999999</v>
      </c>
      <c r="BD1877">
        <v>43599.92</v>
      </c>
      <c r="BE1877">
        <v>18685.68</v>
      </c>
      <c r="BF1877">
        <v>10</v>
      </c>
    </row>
    <row r="1878" spans="52:58" x14ac:dyDescent="0.25">
      <c r="AZ1878" t="s">
        <v>5184</v>
      </c>
      <c r="BA1878" t="s">
        <v>5024</v>
      </c>
      <c r="BB1878" t="s">
        <v>5015</v>
      </c>
      <c r="BC1878">
        <v>201383.28</v>
      </c>
      <c r="BD1878">
        <v>140968.296</v>
      </c>
      <c r="BE1878">
        <v>60414.983999999997</v>
      </c>
      <c r="BF1878">
        <v>12</v>
      </c>
    </row>
    <row r="1879" spans="52:58" x14ac:dyDescent="0.25">
      <c r="AZ1879" t="s">
        <v>5194</v>
      </c>
      <c r="BA1879" t="s">
        <v>5023</v>
      </c>
      <c r="BB1879" t="s">
        <v>5016</v>
      </c>
      <c r="BC1879">
        <v>30216.2</v>
      </c>
      <c r="BD1879">
        <v>21151.34</v>
      </c>
      <c r="BE1879">
        <v>9064.86</v>
      </c>
      <c r="BF1879">
        <v>5</v>
      </c>
    </row>
    <row r="1880" spans="52:58" x14ac:dyDescent="0.25">
      <c r="AZ1880" t="s">
        <v>5187</v>
      </c>
      <c r="BA1880" t="s">
        <v>5021</v>
      </c>
      <c r="BB1880" t="s">
        <v>5013</v>
      </c>
      <c r="BC1880">
        <v>17734.5</v>
      </c>
      <c r="BD1880">
        <v>12414.15</v>
      </c>
      <c r="BE1880">
        <v>5320.35</v>
      </c>
      <c r="BF1880">
        <v>3</v>
      </c>
    </row>
    <row r="1881" spans="52:58" x14ac:dyDescent="0.25">
      <c r="AZ1881" t="s">
        <v>5194</v>
      </c>
      <c r="BA1881" t="s">
        <v>5023</v>
      </c>
      <c r="BB1881" t="s">
        <v>5013</v>
      </c>
      <c r="BC1881">
        <v>11527.36</v>
      </c>
      <c r="BD1881">
        <v>8069.152</v>
      </c>
      <c r="BE1881">
        <v>3458.2080000000001</v>
      </c>
      <c r="BF1881">
        <v>4</v>
      </c>
    </row>
    <row r="1882" spans="52:58" x14ac:dyDescent="0.25">
      <c r="AZ1882" t="s">
        <v>5188</v>
      </c>
      <c r="BA1882" t="s">
        <v>5023</v>
      </c>
      <c r="BB1882" t="s">
        <v>5016</v>
      </c>
      <c r="BC1882">
        <v>39906.720000000001</v>
      </c>
      <c r="BD1882">
        <v>27934.704000000002</v>
      </c>
      <c r="BE1882">
        <v>11972.016</v>
      </c>
      <c r="BF1882">
        <v>12</v>
      </c>
    </row>
    <row r="1883" spans="52:58" x14ac:dyDescent="0.25">
      <c r="AZ1883" t="s">
        <v>5190</v>
      </c>
      <c r="BA1883" t="s">
        <v>5021</v>
      </c>
      <c r="BB1883" t="s">
        <v>5015</v>
      </c>
      <c r="BC1883">
        <v>21289.07</v>
      </c>
      <c r="BD1883">
        <v>14902.349</v>
      </c>
      <c r="BE1883">
        <v>6386.7209999999995</v>
      </c>
      <c r="BF1883">
        <v>11</v>
      </c>
    </row>
    <row r="1884" spans="52:58" x14ac:dyDescent="0.25">
      <c r="AZ1884" t="s">
        <v>5190</v>
      </c>
      <c r="BA1884" t="s">
        <v>5019</v>
      </c>
      <c r="BB1884" t="s">
        <v>5014</v>
      </c>
      <c r="BC1884">
        <v>63997.05</v>
      </c>
      <c r="BD1884">
        <v>44797.934999999998</v>
      </c>
      <c r="BE1884">
        <v>19199.115000000002</v>
      </c>
      <c r="BF1884">
        <v>5</v>
      </c>
    </row>
    <row r="1885" spans="52:58" x14ac:dyDescent="0.25">
      <c r="AZ1885" t="s">
        <v>5184</v>
      </c>
      <c r="BA1885" t="s">
        <v>5020</v>
      </c>
      <c r="BB1885" t="s">
        <v>5015</v>
      </c>
      <c r="BC1885">
        <v>61383</v>
      </c>
      <c r="BD1885">
        <v>42968.1</v>
      </c>
      <c r="BE1885">
        <v>18414.900000000001</v>
      </c>
      <c r="BF1885">
        <v>4</v>
      </c>
    </row>
    <row r="1886" spans="52:58" x14ac:dyDescent="0.25">
      <c r="AZ1886" t="s">
        <v>5192</v>
      </c>
      <c r="BA1886" t="s">
        <v>5024</v>
      </c>
      <c r="BB1886" t="s">
        <v>5014</v>
      </c>
      <c r="BC1886">
        <v>47403</v>
      </c>
      <c r="BD1886">
        <v>33182.1</v>
      </c>
      <c r="BE1886">
        <v>14220.9</v>
      </c>
      <c r="BF1886">
        <v>9</v>
      </c>
    </row>
    <row r="1887" spans="52:58" x14ac:dyDescent="0.25">
      <c r="AZ1887" t="s">
        <v>5185</v>
      </c>
      <c r="BA1887" t="s">
        <v>5025</v>
      </c>
      <c r="BB1887" t="s">
        <v>5014</v>
      </c>
      <c r="BC1887">
        <v>94976</v>
      </c>
      <c r="BD1887">
        <v>66483.199999999997</v>
      </c>
      <c r="BE1887">
        <v>28492.799999999999</v>
      </c>
      <c r="BF1887">
        <v>7</v>
      </c>
    </row>
    <row r="1888" spans="52:58" x14ac:dyDescent="0.25">
      <c r="AZ1888" t="s">
        <v>5190</v>
      </c>
      <c r="BA1888" t="s">
        <v>5021</v>
      </c>
      <c r="BB1888" t="s">
        <v>5014</v>
      </c>
      <c r="BC1888">
        <v>17113.580000000002</v>
      </c>
      <c r="BD1888">
        <v>11979.505999999999</v>
      </c>
      <c r="BE1888">
        <v>5134.0739999999996</v>
      </c>
      <c r="BF1888">
        <v>2</v>
      </c>
    </row>
    <row r="1889" spans="52:58" x14ac:dyDescent="0.25">
      <c r="AZ1889" t="s">
        <v>5188</v>
      </c>
      <c r="BA1889" t="s">
        <v>5026</v>
      </c>
      <c r="BB1889" t="s">
        <v>5014</v>
      </c>
      <c r="BC1889">
        <v>170358.98</v>
      </c>
      <c r="BD1889">
        <v>119251.28599999999</v>
      </c>
      <c r="BE1889">
        <v>51107.694000000003</v>
      </c>
      <c r="BF1889">
        <v>11</v>
      </c>
    </row>
    <row r="1890" spans="52:58" x14ac:dyDescent="0.25">
      <c r="AZ1890" t="s">
        <v>5193</v>
      </c>
      <c r="BA1890" t="s">
        <v>5025</v>
      </c>
      <c r="BB1890" t="s">
        <v>5015</v>
      </c>
      <c r="BC1890">
        <v>65348.639999999999</v>
      </c>
      <c r="BD1890">
        <v>45744.048000000003</v>
      </c>
      <c r="BE1890">
        <v>19604.592000000001</v>
      </c>
      <c r="BF1890">
        <v>2</v>
      </c>
    </row>
    <row r="1891" spans="52:58" x14ac:dyDescent="0.25">
      <c r="AZ1891" t="s">
        <v>5183</v>
      </c>
      <c r="BA1891" t="s">
        <v>5024</v>
      </c>
      <c r="BB1891" t="s">
        <v>5017</v>
      </c>
      <c r="BC1891">
        <v>146820</v>
      </c>
      <c r="BD1891">
        <v>102774</v>
      </c>
      <c r="BE1891">
        <v>44046</v>
      </c>
      <c r="BF1891">
        <v>10</v>
      </c>
    </row>
    <row r="1892" spans="52:58" x14ac:dyDescent="0.25">
      <c r="AZ1892" t="s">
        <v>5188</v>
      </c>
      <c r="BA1892" t="s">
        <v>5023</v>
      </c>
      <c r="BB1892" t="s">
        <v>5016</v>
      </c>
      <c r="BC1892">
        <v>206736</v>
      </c>
      <c r="BD1892">
        <v>144715.20000000001</v>
      </c>
      <c r="BE1892">
        <v>62020.800000000003</v>
      </c>
      <c r="BF1892">
        <v>6</v>
      </c>
    </row>
    <row r="1893" spans="52:58" x14ac:dyDescent="0.25">
      <c r="AZ1893" t="s">
        <v>5186</v>
      </c>
      <c r="BA1893" t="s">
        <v>5025</v>
      </c>
      <c r="BB1893" t="s">
        <v>5014</v>
      </c>
      <c r="BC1893">
        <v>133496</v>
      </c>
      <c r="BD1893">
        <v>93447.2</v>
      </c>
      <c r="BE1893">
        <v>40048.800000000003</v>
      </c>
      <c r="BF1893">
        <v>8</v>
      </c>
    </row>
    <row r="1894" spans="52:58" x14ac:dyDescent="0.25">
      <c r="AZ1894" t="s">
        <v>5186</v>
      </c>
      <c r="BA1894" t="s">
        <v>5020</v>
      </c>
      <c r="BB1894" t="s">
        <v>5015</v>
      </c>
      <c r="BC1894">
        <v>100044</v>
      </c>
      <c r="BD1894">
        <v>70030.8</v>
      </c>
      <c r="BE1894">
        <v>30013.200000000001</v>
      </c>
      <c r="BF1894">
        <v>5</v>
      </c>
    </row>
    <row r="1895" spans="52:58" x14ac:dyDescent="0.25">
      <c r="AZ1895" t="s">
        <v>5194</v>
      </c>
      <c r="BA1895" t="s">
        <v>5023</v>
      </c>
      <c r="BB1895" t="s">
        <v>5016</v>
      </c>
      <c r="BC1895">
        <v>348819.8</v>
      </c>
      <c r="BD1895">
        <v>244173.86</v>
      </c>
      <c r="BE1895">
        <v>104645.94</v>
      </c>
      <c r="BF1895">
        <v>10</v>
      </c>
    </row>
    <row r="1896" spans="52:58" x14ac:dyDescent="0.25">
      <c r="AZ1896" t="s">
        <v>5192</v>
      </c>
      <c r="BA1896" t="s">
        <v>5025</v>
      </c>
      <c r="BB1896" t="s">
        <v>5013</v>
      </c>
      <c r="BC1896">
        <v>55164.9</v>
      </c>
      <c r="BD1896">
        <v>38615.43</v>
      </c>
      <c r="BE1896">
        <v>16549.47</v>
      </c>
      <c r="BF1896">
        <v>5</v>
      </c>
    </row>
    <row r="1897" spans="52:58" x14ac:dyDescent="0.25">
      <c r="AZ1897" t="s">
        <v>5183</v>
      </c>
      <c r="BA1897" t="s">
        <v>5025</v>
      </c>
      <c r="BB1897" t="s">
        <v>5015</v>
      </c>
      <c r="BC1897">
        <v>162113.28</v>
      </c>
      <c r="BD1897">
        <v>113479.296</v>
      </c>
      <c r="BE1897">
        <v>48633.983999999997</v>
      </c>
      <c r="BF1897">
        <v>6</v>
      </c>
    </row>
    <row r="1898" spans="52:58" x14ac:dyDescent="0.25">
      <c r="AZ1898" t="s">
        <v>5191</v>
      </c>
      <c r="BA1898" t="s">
        <v>5025</v>
      </c>
      <c r="BB1898" t="s">
        <v>5016</v>
      </c>
      <c r="BC1898">
        <v>228986.1</v>
      </c>
      <c r="BD1898">
        <v>160290.26999999999</v>
      </c>
      <c r="BE1898">
        <v>68695.83</v>
      </c>
      <c r="BF1898">
        <v>7</v>
      </c>
    </row>
    <row r="1899" spans="52:58" x14ac:dyDescent="0.25">
      <c r="AZ1899" t="s">
        <v>5188</v>
      </c>
      <c r="BA1899" t="s">
        <v>5019</v>
      </c>
      <c r="BB1899" t="s">
        <v>5016</v>
      </c>
      <c r="BC1899">
        <v>167986</v>
      </c>
      <c r="BD1899">
        <v>117590.2</v>
      </c>
      <c r="BE1899">
        <v>50395.8</v>
      </c>
      <c r="BF1899">
        <v>7</v>
      </c>
    </row>
    <row r="1900" spans="52:58" x14ac:dyDescent="0.25">
      <c r="AZ1900" t="s">
        <v>5183</v>
      </c>
      <c r="BA1900" t="s">
        <v>5019</v>
      </c>
      <c r="BB1900" t="s">
        <v>5014</v>
      </c>
      <c r="BC1900">
        <v>53790</v>
      </c>
      <c r="BD1900">
        <v>37653</v>
      </c>
      <c r="BE1900">
        <v>16137</v>
      </c>
      <c r="BF1900">
        <v>11</v>
      </c>
    </row>
    <row r="1901" spans="52:58" x14ac:dyDescent="0.25">
      <c r="AZ1901" t="s">
        <v>5194</v>
      </c>
      <c r="BA1901" t="s">
        <v>5020</v>
      </c>
      <c r="BB1901" t="s">
        <v>5015</v>
      </c>
      <c r="BC1901">
        <v>102955.68</v>
      </c>
      <c r="BD1901">
        <v>72068.975999999995</v>
      </c>
      <c r="BE1901">
        <v>30886.704000000002</v>
      </c>
      <c r="BF1901">
        <v>4</v>
      </c>
    </row>
    <row r="1902" spans="52:58" x14ac:dyDescent="0.25">
      <c r="AZ1902" t="s">
        <v>5186</v>
      </c>
      <c r="BA1902" t="s">
        <v>5026</v>
      </c>
      <c r="BB1902" t="s">
        <v>5017</v>
      </c>
      <c r="BC1902">
        <v>208709.76000000001</v>
      </c>
      <c r="BD1902">
        <v>146096.83199999999</v>
      </c>
      <c r="BE1902">
        <v>62612.928</v>
      </c>
      <c r="BF1902">
        <v>6</v>
      </c>
    </row>
    <row r="1903" spans="52:58" x14ac:dyDescent="0.25">
      <c r="AZ1903" t="s">
        <v>5191</v>
      </c>
      <c r="BA1903" t="s">
        <v>5023</v>
      </c>
      <c r="BB1903" t="s">
        <v>5014</v>
      </c>
      <c r="BC1903">
        <v>122654.88</v>
      </c>
      <c r="BD1903">
        <v>85858.415999999997</v>
      </c>
      <c r="BE1903">
        <v>36796.464</v>
      </c>
      <c r="BF1903">
        <v>8</v>
      </c>
    </row>
    <row r="1904" spans="52:58" x14ac:dyDescent="0.25">
      <c r="AZ1904" t="s">
        <v>5192</v>
      </c>
      <c r="BA1904" t="s">
        <v>5021</v>
      </c>
      <c r="BB1904" t="s">
        <v>5013</v>
      </c>
      <c r="BC1904">
        <v>8179</v>
      </c>
      <c r="BD1904">
        <v>5725.3</v>
      </c>
      <c r="BE1904">
        <v>2453.6999999999998</v>
      </c>
      <c r="BF1904">
        <v>1</v>
      </c>
    </row>
    <row r="1905" spans="52:58" x14ac:dyDescent="0.25">
      <c r="AZ1905" t="s">
        <v>5194</v>
      </c>
      <c r="BA1905" t="s">
        <v>5025</v>
      </c>
      <c r="BB1905" t="s">
        <v>5013</v>
      </c>
      <c r="BC1905">
        <v>111130</v>
      </c>
      <c r="BD1905">
        <v>77791</v>
      </c>
      <c r="BE1905">
        <v>33339</v>
      </c>
      <c r="BF1905">
        <v>5</v>
      </c>
    </row>
    <row r="1906" spans="52:58" x14ac:dyDescent="0.25">
      <c r="AZ1906" t="s">
        <v>5190</v>
      </c>
      <c r="BA1906" t="s">
        <v>5022</v>
      </c>
      <c r="BB1906" t="s">
        <v>5014</v>
      </c>
      <c r="BC1906">
        <v>164483.54999999999</v>
      </c>
      <c r="BD1906">
        <v>115138.485</v>
      </c>
      <c r="BE1906">
        <v>49345.065000000002</v>
      </c>
      <c r="BF1906">
        <v>11</v>
      </c>
    </row>
    <row r="1907" spans="52:58" x14ac:dyDescent="0.25">
      <c r="AZ1907" t="s">
        <v>5186</v>
      </c>
      <c r="BA1907" t="s">
        <v>5025</v>
      </c>
      <c r="BB1907" t="s">
        <v>5016</v>
      </c>
      <c r="BC1907">
        <v>25669</v>
      </c>
      <c r="BD1907">
        <v>17968.3</v>
      </c>
      <c r="BE1907">
        <v>7700.7</v>
      </c>
      <c r="BF1907">
        <v>1</v>
      </c>
    </row>
    <row r="1908" spans="52:58" x14ac:dyDescent="0.25">
      <c r="AZ1908" t="s">
        <v>5189</v>
      </c>
      <c r="BA1908" t="s">
        <v>5021</v>
      </c>
      <c r="BB1908" t="s">
        <v>5015</v>
      </c>
      <c r="BC1908">
        <v>152269.79999999999</v>
      </c>
      <c r="BD1908">
        <v>106588.86</v>
      </c>
      <c r="BE1908">
        <v>45680.94</v>
      </c>
      <c r="BF1908">
        <v>4</v>
      </c>
    </row>
    <row r="1909" spans="52:58" x14ac:dyDescent="0.25">
      <c r="AZ1909" t="s">
        <v>5187</v>
      </c>
      <c r="BA1909" t="s">
        <v>5026</v>
      </c>
      <c r="BB1909" t="s">
        <v>5016</v>
      </c>
      <c r="BC1909">
        <v>24406.5</v>
      </c>
      <c r="BD1909">
        <v>17084.55</v>
      </c>
      <c r="BE1909">
        <v>7321.95</v>
      </c>
      <c r="BF1909">
        <v>1</v>
      </c>
    </row>
    <row r="1910" spans="52:58" x14ac:dyDescent="0.25">
      <c r="AZ1910" t="s">
        <v>5185</v>
      </c>
      <c r="BA1910" t="s">
        <v>5023</v>
      </c>
      <c r="BB1910" t="s">
        <v>5015</v>
      </c>
      <c r="BC1910">
        <v>209853</v>
      </c>
      <c r="BD1910">
        <v>146897.1</v>
      </c>
      <c r="BE1910">
        <v>62955.9</v>
      </c>
      <c r="BF1910">
        <v>9</v>
      </c>
    </row>
    <row r="1911" spans="52:58" x14ac:dyDescent="0.25">
      <c r="AZ1911" t="s">
        <v>5184</v>
      </c>
      <c r="BA1911" t="s">
        <v>5020</v>
      </c>
      <c r="BB1911" t="s">
        <v>5016</v>
      </c>
      <c r="BC1911">
        <v>50936</v>
      </c>
      <c r="BD1911">
        <v>35655.199999999997</v>
      </c>
      <c r="BE1911">
        <v>15280.8</v>
      </c>
      <c r="BF1911">
        <v>8</v>
      </c>
    </row>
    <row r="1912" spans="52:58" x14ac:dyDescent="0.25">
      <c r="AZ1912" t="s">
        <v>5191</v>
      </c>
      <c r="BA1912" t="s">
        <v>5020</v>
      </c>
      <c r="BB1912" t="s">
        <v>5014</v>
      </c>
      <c r="BC1912">
        <v>164535.29999999999</v>
      </c>
      <c r="BD1912">
        <v>115174.71</v>
      </c>
      <c r="BE1912">
        <v>49360.59</v>
      </c>
      <c r="BF1912">
        <v>6</v>
      </c>
    </row>
    <row r="1913" spans="52:58" x14ac:dyDescent="0.25">
      <c r="AZ1913" t="s">
        <v>5183</v>
      </c>
      <c r="BA1913" t="s">
        <v>5021</v>
      </c>
      <c r="BB1913" t="s">
        <v>5016</v>
      </c>
      <c r="BC1913">
        <v>188217</v>
      </c>
      <c r="BD1913">
        <v>131751.9</v>
      </c>
      <c r="BE1913">
        <v>56465.1</v>
      </c>
      <c r="BF1913">
        <v>9</v>
      </c>
    </row>
    <row r="1914" spans="52:58" x14ac:dyDescent="0.25">
      <c r="AZ1914" t="s">
        <v>5191</v>
      </c>
      <c r="BA1914" t="s">
        <v>5025</v>
      </c>
      <c r="BB1914" t="s">
        <v>5015</v>
      </c>
      <c r="BC1914">
        <v>213343.2</v>
      </c>
      <c r="BD1914">
        <v>149340.24</v>
      </c>
      <c r="BE1914">
        <v>64002.96</v>
      </c>
      <c r="BF1914">
        <v>6</v>
      </c>
    </row>
    <row r="1915" spans="52:58" x14ac:dyDescent="0.25">
      <c r="AZ1915" t="s">
        <v>5184</v>
      </c>
      <c r="BA1915" t="s">
        <v>5024</v>
      </c>
      <c r="BB1915" t="s">
        <v>5013</v>
      </c>
      <c r="BC1915">
        <v>106831.6</v>
      </c>
      <c r="BD1915">
        <v>74782.12</v>
      </c>
      <c r="BE1915">
        <v>32049.48</v>
      </c>
      <c r="BF1915">
        <v>5</v>
      </c>
    </row>
    <row r="1916" spans="52:58" x14ac:dyDescent="0.25">
      <c r="AZ1916" t="s">
        <v>5194</v>
      </c>
      <c r="BA1916" t="s">
        <v>5019</v>
      </c>
      <c r="BB1916" t="s">
        <v>5015</v>
      </c>
      <c r="BC1916">
        <v>394241.4</v>
      </c>
      <c r="BD1916">
        <v>275968.98</v>
      </c>
      <c r="BE1916">
        <v>118272.42</v>
      </c>
      <c r="BF1916">
        <v>12</v>
      </c>
    </row>
    <row r="1917" spans="52:58" x14ac:dyDescent="0.25">
      <c r="AZ1917" t="s">
        <v>5190</v>
      </c>
      <c r="BA1917" t="s">
        <v>5020</v>
      </c>
      <c r="BB1917" t="s">
        <v>5014</v>
      </c>
      <c r="BC1917">
        <v>229191.12</v>
      </c>
      <c r="BD1917">
        <v>160433.78400000001</v>
      </c>
      <c r="BE1917">
        <v>68757.335999999996</v>
      </c>
      <c r="BF1917">
        <v>6</v>
      </c>
    </row>
    <row r="1918" spans="52:58" x14ac:dyDescent="0.25">
      <c r="AZ1918" t="s">
        <v>5186</v>
      </c>
      <c r="BA1918" t="s">
        <v>5024</v>
      </c>
      <c r="BB1918" t="s">
        <v>5017</v>
      </c>
      <c r="BC1918">
        <v>11124</v>
      </c>
      <c r="BD1918">
        <v>7786.8</v>
      </c>
      <c r="BE1918">
        <v>3337.2</v>
      </c>
      <c r="BF1918">
        <v>6</v>
      </c>
    </row>
    <row r="1919" spans="52:58" x14ac:dyDescent="0.25">
      <c r="AZ1919" t="s">
        <v>5189</v>
      </c>
      <c r="BA1919" t="s">
        <v>5022</v>
      </c>
      <c r="BB1919" t="s">
        <v>5014</v>
      </c>
      <c r="BC1919">
        <v>8884</v>
      </c>
      <c r="BD1919">
        <v>6218.8</v>
      </c>
      <c r="BE1919">
        <v>2665.2</v>
      </c>
      <c r="BF1919">
        <v>1</v>
      </c>
    </row>
    <row r="1920" spans="52:58" x14ac:dyDescent="0.25">
      <c r="AZ1920" t="s">
        <v>5191</v>
      </c>
      <c r="BA1920" t="s">
        <v>5020</v>
      </c>
      <c r="BB1920" t="s">
        <v>5016</v>
      </c>
      <c r="BC1920">
        <v>66895.199999999997</v>
      </c>
      <c r="BD1920">
        <v>46826.64</v>
      </c>
      <c r="BE1920">
        <v>20068.560000000001</v>
      </c>
      <c r="BF1920">
        <v>5</v>
      </c>
    </row>
    <row r="1921" spans="52:58" x14ac:dyDescent="0.25">
      <c r="AZ1921" t="s">
        <v>5192</v>
      </c>
      <c r="BA1921" t="s">
        <v>5024</v>
      </c>
      <c r="BB1921" t="s">
        <v>5016</v>
      </c>
      <c r="BC1921">
        <v>156436.79999999999</v>
      </c>
      <c r="BD1921">
        <v>109505.76</v>
      </c>
      <c r="BE1921">
        <v>46931.040000000001</v>
      </c>
      <c r="BF1921">
        <v>6</v>
      </c>
    </row>
    <row r="1922" spans="52:58" x14ac:dyDescent="0.25">
      <c r="AZ1922" t="s">
        <v>5190</v>
      </c>
      <c r="BA1922" t="s">
        <v>5023</v>
      </c>
      <c r="BB1922" t="s">
        <v>5017</v>
      </c>
      <c r="BC1922">
        <v>192980</v>
      </c>
      <c r="BD1922">
        <v>135086</v>
      </c>
      <c r="BE1922">
        <v>57894</v>
      </c>
      <c r="BF1922">
        <v>10</v>
      </c>
    </row>
    <row r="1923" spans="52:58" x14ac:dyDescent="0.25">
      <c r="AZ1923" t="s">
        <v>5192</v>
      </c>
      <c r="BA1923" t="s">
        <v>5019</v>
      </c>
      <c r="BB1923" t="s">
        <v>5017</v>
      </c>
      <c r="BC1923">
        <v>6744</v>
      </c>
      <c r="BD1923">
        <v>4720.8</v>
      </c>
      <c r="BE1923">
        <v>2023.2</v>
      </c>
      <c r="BF1923">
        <v>4</v>
      </c>
    </row>
    <row r="1924" spans="52:58" x14ac:dyDescent="0.25">
      <c r="AZ1924" t="s">
        <v>5193</v>
      </c>
      <c r="BA1924" t="s">
        <v>5026</v>
      </c>
      <c r="BB1924" t="s">
        <v>5013</v>
      </c>
      <c r="BC1924">
        <v>36973.599999999999</v>
      </c>
      <c r="BD1924">
        <v>25881.52</v>
      </c>
      <c r="BE1924">
        <v>11092.08</v>
      </c>
      <c r="BF1924">
        <v>2</v>
      </c>
    </row>
    <row r="1925" spans="52:58" x14ac:dyDescent="0.25">
      <c r="AZ1925" t="s">
        <v>5194</v>
      </c>
      <c r="BA1925" t="s">
        <v>5023</v>
      </c>
      <c r="BB1925" t="s">
        <v>5017</v>
      </c>
      <c r="BC1925">
        <v>83214.960000000006</v>
      </c>
      <c r="BD1925">
        <v>58250.472000000002</v>
      </c>
      <c r="BE1925">
        <v>24964.488000000001</v>
      </c>
      <c r="BF1925">
        <v>6</v>
      </c>
    </row>
    <row r="1926" spans="52:58" x14ac:dyDescent="0.25">
      <c r="AZ1926" t="s">
        <v>5192</v>
      </c>
      <c r="BA1926" t="s">
        <v>5023</v>
      </c>
      <c r="BB1926" t="s">
        <v>5015</v>
      </c>
      <c r="BC1926">
        <v>17053.28</v>
      </c>
      <c r="BD1926">
        <v>11937.296</v>
      </c>
      <c r="BE1926">
        <v>5115.9840000000004</v>
      </c>
      <c r="BF1926">
        <v>8</v>
      </c>
    </row>
    <row r="1927" spans="52:58" x14ac:dyDescent="0.25">
      <c r="AZ1927" t="s">
        <v>5193</v>
      </c>
      <c r="BA1927" t="s">
        <v>5021</v>
      </c>
      <c r="BB1927" t="s">
        <v>5015</v>
      </c>
      <c r="BC1927">
        <v>187046.58</v>
      </c>
      <c r="BD1927">
        <v>130932.606</v>
      </c>
      <c r="BE1927">
        <v>56113.974000000002</v>
      </c>
      <c r="BF1927">
        <v>7</v>
      </c>
    </row>
    <row r="1928" spans="52:58" x14ac:dyDescent="0.25">
      <c r="AZ1928" t="s">
        <v>5184</v>
      </c>
      <c r="BA1928" t="s">
        <v>5019</v>
      </c>
      <c r="BB1928" t="s">
        <v>5016</v>
      </c>
      <c r="BC1928">
        <v>15382.5</v>
      </c>
      <c r="BD1928">
        <v>10767.75</v>
      </c>
      <c r="BE1928">
        <v>4614.75</v>
      </c>
      <c r="BF1928">
        <v>5</v>
      </c>
    </row>
    <row r="1929" spans="52:58" x14ac:dyDescent="0.25">
      <c r="AZ1929" t="s">
        <v>5184</v>
      </c>
      <c r="BA1929" t="s">
        <v>5021</v>
      </c>
      <c r="BB1929" t="s">
        <v>5017</v>
      </c>
      <c r="BC1929">
        <v>36945.72</v>
      </c>
      <c r="BD1929">
        <v>25862.004000000001</v>
      </c>
      <c r="BE1929">
        <v>11083.716</v>
      </c>
      <c r="BF1929">
        <v>9</v>
      </c>
    </row>
    <row r="1930" spans="52:58" x14ac:dyDescent="0.25">
      <c r="AZ1930" t="s">
        <v>5186</v>
      </c>
      <c r="BA1930" t="s">
        <v>5021</v>
      </c>
      <c r="BB1930" t="s">
        <v>5015</v>
      </c>
      <c r="BC1930">
        <v>51048</v>
      </c>
      <c r="BD1930">
        <v>35733.599999999999</v>
      </c>
      <c r="BE1930">
        <v>15314.4</v>
      </c>
      <c r="BF1930">
        <v>2</v>
      </c>
    </row>
    <row r="1931" spans="52:58" x14ac:dyDescent="0.25">
      <c r="AZ1931" t="s">
        <v>5190</v>
      </c>
      <c r="BA1931" t="s">
        <v>5020</v>
      </c>
      <c r="BB1931" t="s">
        <v>5015</v>
      </c>
      <c r="BC1931">
        <v>170064</v>
      </c>
      <c r="BD1931">
        <v>119044.8</v>
      </c>
      <c r="BE1931">
        <v>51019.199999999997</v>
      </c>
      <c r="BF1931">
        <v>9</v>
      </c>
    </row>
    <row r="1932" spans="52:58" x14ac:dyDescent="0.25">
      <c r="AZ1932" t="s">
        <v>5191</v>
      </c>
      <c r="BA1932" t="s">
        <v>5019</v>
      </c>
      <c r="BB1932" t="s">
        <v>5016</v>
      </c>
      <c r="BC1932">
        <v>165994.4</v>
      </c>
      <c r="BD1932">
        <v>116196.08</v>
      </c>
      <c r="BE1932">
        <v>49798.32</v>
      </c>
      <c r="BF1932">
        <v>11</v>
      </c>
    </row>
    <row r="1933" spans="52:58" x14ac:dyDescent="0.25">
      <c r="AZ1933" t="s">
        <v>5184</v>
      </c>
      <c r="BA1933" t="s">
        <v>5024</v>
      </c>
      <c r="BB1933" t="s">
        <v>5014</v>
      </c>
      <c r="BC1933">
        <v>21097.98</v>
      </c>
      <c r="BD1933">
        <v>14768.585999999999</v>
      </c>
      <c r="BE1933">
        <v>6329.3940000000002</v>
      </c>
      <c r="BF1933">
        <v>3</v>
      </c>
    </row>
    <row r="1934" spans="52:58" x14ac:dyDescent="0.25">
      <c r="AZ1934" t="s">
        <v>5188</v>
      </c>
      <c r="BA1934" t="s">
        <v>5020</v>
      </c>
      <c r="BB1934" t="s">
        <v>5016</v>
      </c>
      <c r="BC1934">
        <v>174944</v>
      </c>
      <c r="BD1934">
        <v>122460.8</v>
      </c>
      <c r="BE1934">
        <v>52483.199999999997</v>
      </c>
      <c r="BF1934">
        <v>11</v>
      </c>
    </row>
    <row r="1935" spans="52:58" x14ac:dyDescent="0.25">
      <c r="AZ1935" t="s">
        <v>5191</v>
      </c>
      <c r="BA1935" t="s">
        <v>5021</v>
      </c>
      <c r="BB1935" t="s">
        <v>5013</v>
      </c>
      <c r="BC1935">
        <v>81279</v>
      </c>
      <c r="BD1935">
        <v>56895.3</v>
      </c>
      <c r="BE1935">
        <v>24383.7</v>
      </c>
      <c r="BF1935">
        <v>9</v>
      </c>
    </row>
    <row r="1936" spans="52:58" x14ac:dyDescent="0.25">
      <c r="AZ1936" t="s">
        <v>5194</v>
      </c>
      <c r="BA1936" t="s">
        <v>5021</v>
      </c>
      <c r="BB1936" t="s">
        <v>5013</v>
      </c>
      <c r="BC1936">
        <v>111285.32</v>
      </c>
      <c r="BD1936">
        <v>77899.724000000002</v>
      </c>
      <c r="BE1936">
        <v>33385.595999999998</v>
      </c>
      <c r="BF1936">
        <v>4</v>
      </c>
    </row>
    <row r="1937" spans="52:58" x14ac:dyDescent="0.25">
      <c r="AZ1937" t="s">
        <v>5186</v>
      </c>
      <c r="BA1937" t="s">
        <v>5026</v>
      </c>
      <c r="BB1937" t="s">
        <v>5016</v>
      </c>
      <c r="BC1937">
        <v>146196</v>
      </c>
      <c r="BD1937">
        <v>102337.2</v>
      </c>
      <c r="BE1937">
        <v>43858.8</v>
      </c>
      <c r="BF1937">
        <v>6</v>
      </c>
    </row>
    <row r="1938" spans="52:58" x14ac:dyDescent="0.25">
      <c r="AZ1938" t="s">
        <v>5186</v>
      </c>
      <c r="BA1938" t="s">
        <v>5022</v>
      </c>
      <c r="BB1938" t="s">
        <v>5013</v>
      </c>
      <c r="BC1938">
        <v>52358</v>
      </c>
      <c r="BD1938">
        <v>36650.6</v>
      </c>
      <c r="BE1938">
        <v>15707.4</v>
      </c>
      <c r="BF1938">
        <v>2</v>
      </c>
    </row>
    <row r="1939" spans="52:58" x14ac:dyDescent="0.25">
      <c r="AZ1939" t="s">
        <v>5188</v>
      </c>
      <c r="BA1939" t="s">
        <v>5025</v>
      </c>
      <c r="BB1939" t="s">
        <v>5017</v>
      </c>
      <c r="BC1939">
        <v>18175</v>
      </c>
      <c r="BD1939">
        <v>12722.5</v>
      </c>
      <c r="BE1939">
        <v>5452.5</v>
      </c>
      <c r="BF1939">
        <v>1</v>
      </c>
    </row>
    <row r="1940" spans="52:58" x14ac:dyDescent="0.25">
      <c r="AZ1940" t="s">
        <v>5186</v>
      </c>
      <c r="BA1940" t="s">
        <v>5019</v>
      </c>
      <c r="BB1940" t="s">
        <v>5017</v>
      </c>
      <c r="BC1940">
        <v>2580.9</v>
      </c>
      <c r="BD1940">
        <v>1806.63</v>
      </c>
      <c r="BE1940">
        <v>774.27</v>
      </c>
      <c r="BF1940">
        <v>1</v>
      </c>
    </row>
    <row r="1941" spans="52:58" x14ac:dyDescent="0.25">
      <c r="AZ1941" t="s">
        <v>5188</v>
      </c>
      <c r="BA1941" t="s">
        <v>5024</v>
      </c>
      <c r="BB1941" t="s">
        <v>5013</v>
      </c>
      <c r="BC1941">
        <v>86667.36</v>
      </c>
      <c r="BD1941">
        <v>60667.152000000002</v>
      </c>
      <c r="BE1941">
        <v>26000.207999999999</v>
      </c>
      <c r="BF1941">
        <v>4</v>
      </c>
    </row>
    <row r="1942" spans="52:58" x14ac:dyDescent="0.25">
      <c r="AZ1942" t="s">
        <v>5191</v>
      </c>
      <c r="BA1942" t="s">
        <v>5022</v>
      </c>
      <c r="BB1942" t="s">
        <v>5016</v>
      </c>
      <c r="BC1942">
        <v>10342.620000000001</v>
      </c>
      <c r="BD1942">
        <v>7239.8339999999998</v>
      </c>
      <c r="BE1942">
        <v>3102.7860000000001</v>
      </c>
      <c r="BF1942">
        <v>1</v>
      </c>
    </row>
    <row r="1943" spans="52:58" x14ac:dyDescent="0.25">
      <c r="AZ1943" t="s">
        <v>5190</v>
      </c>
      <c r="BA1943" t="s">
        <v>5022</v>
      </c>
      <c r="BB1943" t="s">
        <v>5013</v>
      </c>
      <c r="BC1943">
        <v>222723</v>
      </c>
      <c r="BD1943">
        <v>155906.1</v>
      </c>
      <c r="BE1943">
        <v>66816.899999999994</v>
      </c>
      <c r="BF1943">
        <v>9</v>
      </c>
    </row>
    <row r="1944" spans="52:58" x14ac:dyDescent="0.25">
      <c r="AZ1944" t="s">
        <v>5188</v>
      </c>
      <c r="BA1944" t="s">
        <v>5024</v>
      </c>
      <c r="BB1944" t="s">
        <v>5014</v>
      </c>
      <c r="BC1944">
        <v>398760</v>
      </c>
      <c r="BD1944">
        <v>279132</v>
      </c>
      <c r="BE1944">
        <v>119628</v>
      </c>
      <c r="BF1944">
        <v>12</v>
      </c>
    </row>
    <row r="1945" spans="52:58" x14ac:dyDescent="0.25">
      <c r="AZ1945" t="s">
        <v>5185</v>
      </c>
      <c r="BA1945" t="s">
        <v>5021</v>
      </c>
      <c r="BB1945" t="s">
        <v>5017</v>
      </c>
      <c r="BC1945">
        <v>196835.1</v>
      </c>
      <c r="BD1945">
        <v>137784.57</v>
      </c>
      <c r="BE1945">
        <v>59050.53</v>
      </c>
      <c r="BF1945">
        <v>11</v>
      </c>
    </row>
    <row r="1946" spans="52:58" x14ac:dyDescent="0.25">
      <c r="AZ1946" t="s">
        <v>5189</v>
      </c>
      <c r="BA1946" t="s">
        <v>5021</v>
      </c>
      <c r="BB1946" t="s">
        <v>5016</v>
      </c>
      <c r="BC1946">
        <v>115933.44</v>
      </c>
      <c r="BD1946">
        <v>81153.407999999996</v>
      </c>
      <c r="BE1946">
        <v>34780.031999999999</v>
      </c>
      <c r="BF1946">
        <v>4</v>
      </c>
    </row>
    <row r="1947" spans="52:58" x14ac:dyDescent="0.25">
      <c r="AZ1947" t="s">
        <v>5189</v>
      </c>
      <c r="BA1947" t="s">
        <v>5023</v>
      </c>
      <c r="BB1947" t="s">
        <v>5017</v>
      </c>
      <c r="BC1947">
        <v>313318.32</v>
      </c>
      <c r="BD1947">
        <v>219322.82399999999</v>
      </c>
      <c r="BE1947">
        <v>93995.495999999999</v>
      </c>
      <c r="BF1947">
        <v>12</v>
      </c>
    </row>
    <row r="1948" spans="52:58" x14ac:dyDescent="0.25">
      <c r="AZ1948" t="s">
        <v>5190</v>
      </c>
      <c r="BA1948" t="s">
        <v>5025</v>
      </c>
      <c r="BB1948" t="s">
        <v>5013</v>
      </c>
      <c r="BC1948">
        <v>47476.800000000003</v>
      </c>
      <c r="BD1948">
        <v>33233.760000000002</v>
      </c>
      <c r="BE1948">
        <v>14243.04</v>
      </c>
      <c r="BF1948">
        <v>3</v>
      </c>
    </row>
    <row r="1949" spans="52:58" x14ac:dyDescent="0.25">
      <c r="AZ1949" t="s">
        <v>5192</v>
      </c>
      <c r="BA1949" t="s">
        <v>5025</v>
      </c>
      <c r="BB1949" t="s">
        <v>5015</v>
      </c>
      <c r="BC1949">
        <v>182406</v>
      </c>
      <c r="BD1949">
        <v>127684.2</v>
      </c>
      <c r="BE1949">
        <v>54721.8</v>
      </c>
      <c r="BF1949">
        <v>7</v>
      </c>
    </row>
    <row r="1950" spans="52:58" x14ac:dyDescent="0.25">
      <c r="AZ1950" t="s">
        <v>5186</v>
      </c>
      <c r="BA1950" t="s">
        <v>5025</v>
      </c>
      <c r="BB1950" t="s">
        <v>5015</v>
      </c>
      <c r="BC1950">
        <v>82095</v>
      </c>
      <c r="BD1950">
        <v>57466.5</v>
      </c>
      <c r="BE1950">
        <v>24628.5</v>
      </c>
      <c r="BF1950">
        <v>3</v>
      </c>
    </row>
    <row r="1951" spans="52:58" x14ac:dyDescent="0.25">
      <c r="AZ1951" t="s">
        <v>5191</v>
      </c>
      <c r="BA1951" t="s">
        <v>5021</v>
      </c>
      <c r="BB1951" t="s">
        <v>5016</v>
      </c>
      <c r="BC1951">
        <v>103379.76</v>
      </c>
      <c r="BD1951">
        <v>72365.831999999995</v>
      </c>
      <c r="BE1951">
        <v>31013.928</v>
      </c>
      <c r="BF1951">
        <v>3</v>
      </c>
    </row>
    <row r="1952" spans="52:58" x14ac:dyDescent="0.25">
      <c r="AZ1952" t="s">
        <v>5191</v>
      </c>
      <c r="BA1952" t="s">
        <v>5023</v>
      </c>
      <c r="BB1952" t="s">
        <v>5016</v>
      </c>
      <c r="BC1952">
        <v>62043.519999999997</v>
      </c>
      <c r="BD1952">
        <v>43430.464</v>
      </c>
      <c r="BE1952">
        <v>18613.056</v>
      </c>
      <c r="BF1952">
        <v>11</v>
      </c>
    </row>
    <row r="1953" spans="52:58" x14ac:dyDescent="0.25">
      <c r="AZ1953" t="s">
        <v>5190</v>
      </c>
      <c r="BA1953" t="s">
        <v>5021</v>
      </c>
      <c r="BB1953" t="s">
        <v>5015</v>
      </c>
      <c r="BC1953">
        <v>4393.79</v>
      </c>
      <c r="BD1953">
        <v>3075.6529999999998</v>
      </c>
      <c r="BE1953">
        <v>1318.1369999999999</v>
      </c>
      <c r="BF1953">
        <v>1</v>
      </c>
    </row>
    <row r="1954" spans="52:58" x14ac:dyDescent="0.25">
      <c r="AZ1954" t="s">
        <v>5185</v>
      </c>
      <c r="BA1954" t="s">
        <v>5019</v>
      </c>
      <c r="BB1954" t="s">
        <v>5015</v>
      </c>
      <c r="BC1954">
        <v>113767.67999999999</v>
      </c>
      <c r="BD1954">
        <v>79637.376000000004</v>
      </c>
      <c r="BE1954">
        <v>34130.303999999996</v>
      </c>
      <c r="BF1954">
        <v>8</v>
      </c>
    </row>
    <row r="1955" spans="52:58" x14ac:dyDescent="0.25">
      <c r="AZ1955" t="s">
        <v>5194</v>
      </c>
      <c r="BA1955" t="s">
        <v>5026</v>
      </c>
      <c r="BB1955" t="s">
        <v>5017</v>
      </c>
      <c r="BC1955">
        <v>203077.44</v>
      </c>
      <c r="BD1955">
        <v>142154.20800000001</v>
      </c>
      <c r="BE1955">
        <v>60923.232000000004</v>
      </c>
      <c r="BF1955">
        <v>6</v>
      </c>
    </row>
    <row r="1956" spans="52:58" x14ac:dyDescent="0.25">
      <c r="AZ1956" t="s">
        <v>5194</v>
      </c>
      <c r="BA1956" t="s">
        <v>5025</v>
      </c>
      <c r="BB1956" t="s">
        <v>5015</v>
      </c>
      <c r="BC1956">
        <v>34747.440000000002</v>
      </c>
      <c r="BD1956">
        <v>24323.207999999999</v>
      </c>
      <c r="BE1956">
        <v>10424.232</v>
      </c>
      <c r="BF1956">
        <v>2</v>
      </c>
    </row>
    <row r="1957" spans="52:58" x14ac:dyDescent="0.25">
      <c r="AZ1957" t="s">
        <v>5190</v>
      </c>
      <c r="BA1957" t="s">
        <v>5020</v>
      </c>
      <c r="BB1957" t="s">
        <v>5017</v>
      </c>
      <c r="BC1957">
        <v>88808</v>
      </c>
      <c r="BD1957">
        <v>62165.599999999999</v>
      </c>
      <c r="BE1957">
        <v>26642.400000000001</v>
      </c>
      <c r="BF1957">
        <v>8</v>
      </c>
    </row>
    <row r="1958" spans="52:58" x14ac:dyDescent="0.25">
      <c r="AZ1958" t="s">
        <v>5191</v>
      </c>
      <c r="BA1958" t="s">
        <v>5019</v>
      </c>
      <c r="BB1958" t="s">
        <v>5017</v>
      </c>
      <c r="BC1958">
        <v>215554.5</v>
      </c>
      <c r="BD1958">
        <v>150888.15</v>
      </c>
      <c r="BE1958">
        <v>64666.35</v>
      </c>
      <c r="BF1958">
        <v>6</v>
      </c>
    </row>
    <row r="1959" spans="52:58" x14ac:dyDescent="0.25">
      <c r="AZ1959" t="s">
        <v>5183</v>
      </c>
      <c r="BA1959" t="s">
        <v>5025</v>
      </c>
      <c r="BB1959" t="s">
        <v>5017</v>
      </c>
      <c r="BC1959">
        <v>125889.78</v>
      </c>
      <c r="BD1959">
        <v>88122.846000000005</v>
      </c>
      <c r="BE1959">
        <v>37766.934000000001</v>
      </c>
      <c r="BF1959">
        <v>6</v>
      </c>
    </row>
    <row r="1960" spans="52:58" x14ac:dyDescent="0.25">
      <c r="AZ1960" t="s">
        <v>5186</v>
      </c>
      <c r="BA1960" t="s">
        <v>5020</v>
      </c>
      <c r="BB1960" t="s">
        <v>5013</v>
      </c>
      <c r="BC1960">
        <v>296580</v>
      </c>
      <c r="BD1960">
        <v>207606</v>
      </c>
      <c r="BE1960">
        <v>88974</v>
      </c>
      <c r="BF1960">
        <v>10</v>
      </c>
    </row>
    <row r="1961" spans="52:58" x14ac:dyDescent="0.25">
      <c r="AZ1961" t="s">
        <v>5185</v>
      </c>
      <c r="BA1961" t="s">
        <v>5021</v>
      </c>
      <c r="BB1961" t="s">
        <v>5017</v>
      </c>
      <c r="BC1961">
        <v>241153.2</v>
      </c>
      <c r="BD1961">
        <v>168807.24</v>
      </c>
      <c r="BE1961">
        <v>72345.960000000006</v>
      </c>
      <c r="BF1961">
        <v>10</v>
      </c>
    </row>
    <row r="1962" spans="52:58" x14ac:dyDescent="0.25">
      <c r="AZ1962" t="s">
        <v>5194</v>
      </c>
      <c r="BA1962" t="s">
        <v>5020</v>
      </c>
      <c r="BB1962" t="s">
        <v>5016</v>
      </c>
      <c r="BC1962">
        <v>202442.23999999999</v>
      </c>
      <c r="BD1962">
        <v>141709.568</v>
      </c>
      <c r="BE1962">
        <v>60732.671999999999</v>
      </c>
      <c r="BF1962">
        <v>8</v>
      </c>
    </row>
    <row r="1963" spans="52:58" x14ac:dyDescent="0.25">
      <c r="AZ1963" t="s">
        <v>5191</v>
      </c>
      <c r="BA1963" t="s">
        <v>5026</v>
      </c>
      <c r="BB1963" t="s">
        <v>5015</v>
      </c>
      <c r="BC1963">
        <v>195010</v>
      </c>
      <c r="BD1963">
        <v>136507</v>
      </c>
      <c r="BE1963">
        <v>58503</v>
      </c>
      <c r="BF1963">
        <v>10</v>
      </c>
    </row>
    <row r="1964" spans="52:58" x14ac:dyDescent="0.25">
      <c r="AZ1964" t="s">
        <v>5187</v>
      </c>
      <c r="BA1964" t="s">
        <v>5025</v>
      </c>
      <c r="BB1964" t="s">
        <v>5016</v>
      </c>
      <c r="BC1964">
        <v>12179.81</v>
      </c>
      <c r="BD1964">
        <v>8525.8670000000002</v>
      </c>
      <c r="BE1964">
        <v>3653.9430000000002</v>
      </c>
      <c r="BF1964">
        <v>1</v>
      </c>
    </row>
    <row r="1965" spans="52:58" x14ac:dyDescent="0.25">
      <c r="AZ1965" t="s">
        <v>5186</v>
      </c>
      <c r="BA1965" t="s">
        <v>5025</v>
      </c>
      <c r="BB1965" t="s">
        <v>5014</v>
      </c>
      <c r="BC1965">
        <v>280812</v>
      </c>
      <c r="BD1965">
        <v>196568.4</v>
      </c>
      <c r="BE1965">
        <v>84243.6</v>
      </c>
      <c r="BF1965">
        <v>8</v>
      </c>
    </row>
    <row r="1966" spans="52:58" x14ac:dyDescent="0.25">
      <c r="AZ1966" t="s">
        <v>5194</v>
      </c>
      <c r="BA1966" t="s">
        <v>5021</v>
      </c>
      <c r="BB1966" t="s">
        <v>5016</v>
      </c>
      <c r="BC1966">
        <v>20882.400000000001</v>
      </c>
      <c r="BD1966">
        <v>14617.68</v>
      </c>
      <c r="BE1966">
        <v>6264.72</v>
      </c>
      <c r="BF1966">
        <v>6</v>
      </c>
    </row>
    <row r="1967" spans="52:58" x14ac:dyDescent="0.25">
      <c r="AZ1967" t="s">
        <v>5183</v>
      </c>
      <c r="BA1967" t="s">
        <v>5019</v>
      </c>
      <c r="BB1967" t="s">
        <v>5016</v>
      </c>
      <c r="BC1967">
        <v>130015.55</v>
      </c>
      <c r="BD1967">
        <v>91010.884999999995</v>
      </c>
      <c r="BE1967">
        <v>39004.665000000001</v>
      </c>
      <c r="BF1967">
        <v>7</v>
      </c>
    </row>
    <row r="1968" spans="52:58" x14ac:dyDescent="0.25">
      <c r="AZ1968" t="s">
        <v>5194</v>
      </c>
      <c r="BA1968" t="s">
        <v>5022</v>
      </c>
      <c r="BB1968" t="s">
        <v>5015</v>
      </c>
      <c r="BC1968">
        <v>119365.4</v>
      </c>
      <c r="BD1968">
        <v>83555.78</v>
      </c>
      <c r="BE1968">
        <v>35809.620000000003</v>
      </c>
      <c r="BF1968">
        <v>7</v>
      </c>
    </row>
    <row r="1969" spans="52:58" x14ac:dyDescent="0.25">
      <c r="AZ1969" t="s">
        <v>5184</v>
      </c>
      <c r="BA1969" t="s">
        <v>5021</v>
      </c>
      <c r="BB1969" t="s">
        <v>5016</v>
      </c>
      <c r="BC1969">
        <v>221266.43</v>
      </c>
      <c r="BD1969">
        <v>154886.50099999999</v>
      </c>
      <c r="BE1969">
        <v>66379.929000000004</v>
      </c>
      <c r="BF1969">
        <v>11</v>
      </c>
    </row>
    <row r="1970" spans="52:58" x14ac:dyDescent="0.25">
      <c r="AZ1970" t="s">
        <v>5194</v>
      </c>
      <c r="BA1970" t="s">
        <v>5021</v>
      </c>
      <c r="BB1970" t="s">
        <v>5015</v>
      </c>
      <c r="BC1970">
        <v>297116.55</v>
      </c>
      <c r="BD1970">
        <v>207981.58499999999</v>
      </c>
      <c r="BE1970">
        <v>89134.964999999997</v>
      </c>
      <c r="BF1970">
        <v>9</v>
      </c>
    </row>
    <row r="1971" spans="52:58" x14ac:dyDescent="0.25">
      <c r="AZ1971" t="s">
        <v>5186</v>
      </c>
      <c r="BA1971" t="s">
        <v>5025</v>
      </c>
      <c r="BB1971" t="s">
        <v>5014</v>
      </c>
      <c r="BC1971">
        <v>23903.8</v>
      </c>
      <c r="BD1971">
        <v>16732.66</v>
      </c>
      <c r="BE1971">
        <v>7171.14</v>
      </c>
      <c r="BF1971">
        <v>5</v>
      </c>
    </row>
    <row r="1972" spans="52:58" x14ac:dyDescent="0.25">
      <c r="AZ1972" t="s">
        <v>5192</v>
      </c>
      <c r="BA1972" t="s">
        <v>5026</v>
      </c>
      <c r="BB1972" t="s">
        <v>5014</v>
      </c>
      <c r="BC1972">
        <v>149563.44</v>
      </c>
      <c r="BD1972">
        <v>104694.408</v>
      </c>
      <c r="BE1972">
        <v>44869.031999999999</v>
      </c>
      <c r="BF1972">
        <v>4</v>
      </c>
    </row>
    <row r="1973" spans="52:58" x14ac:dyDescent="0.25">
      <c r="AZ1973" t="s">
        <v>5190</v>
      </c>
      <c r="BA1973" t="s">
        <v>5024</v>
      </c>
      <c r="BB1973" t="s">
        <v>5017</v>
      </c>
      <c r="BC1973">
        <v>58003.199999999997</v>
      </c>
      <c r="BD1973">
        <v>40602.239999999998</v>
      </c>
      <c r="BE1973">
        <v>17400.96</v>
      </c>
      <c r="BF1973">
        <v>10</v>
      </c>
    </row>
    <row r="1974" spans="52:58" x14ac:dyDescent="0.25">
      <c r="AZ1974" t="s">
        <v>5183</v>
      </c>
      <c r="BA1974" t="s">
        <v>5019</v>
      </c>
      <c r="BB1974" t="s">
        <v>5016</v>
      </c>
      <c r="BC1974">
        <v>144034</v>
      </c>
      <c r="BD1974">
        <v>100823.8</v>
      </c>
      <c r="BE1974">
        <v>43210.2</v>
      </c>
      <c r="BF1974">
        <v>11</v>
      </c>
    </row>
    <row r="1975" spans="52:58" x14ac:dyDescent="0.25">
      <c r="AZ1975" t="s">
        <v>5192</v>
      </c>
      <c r="BA1975" t="s">
        <v>5020</v>
      </c>
      <c r="BB1975" t="s">
        <v>5015</v>
      </c>
      <c r="BC1975">
        <v>306061.09999999998</v>
      </c>
      <c r="BD1975">
        <v>214242.77</v>
      </c>
      <c r="BE1975">
        <v>91818.33</v>
      </c>
      <c r="BF1975">
        <v>10</v>
      </c>
    </row>
    <row r="1976" spans="52:58" x14ac:dyDescent="0.25">
      <c r="AZ1976" t="s">
        <v>5184</v>
      </c>
      <c r="BA1976" t="s">
        <v>5020</v>
      </c>
      <c r="BB1976" t="s">
        <v>5014</v>
      </c>
      <c r="BC1976">
        <v>12650.46</v>
      </c>
      <c r="BD1976">
        <v>8855.3220000000001</v>
      </c>
      <c r="BE1976">
        <v>3795.1379999999999</v>
      </c>
      <c r="BF1976">
        <v>3</v>
      </c>
    </row>
    <row r="1977" spans="52:58" x14ac:dyDescent="0.25">
      <c r="AZ1977" t="s">
        <v>5185</v>
      </c>
      <c r="BA1977" t="s">
        <v>5019</v>
      </c>
      <c r="BB1977" t="s">
        <v>5014</v>
      </c>
      <c r="BC1977">
        <v>193572</v>
      </c>
      <c r="BD1977">
        <v>135500.4</v>
      </c>
      <c r="BE1977">
        <v>58071.6</v>
      </c>
      <c r="BF1977">
        <v>12</v>
      </c>
    </row>
    <row r="1978" spans="52:58" x14ac:dyDescent="0.25">
      <c r="AZ1978" t="s">
        <v>5185</v>
      </c>
      <c r="BA1978" t="s">
        <v>5020</v>
      </c>
      <c r="BB1978" t="s">
        <v>5013</v>
      </c>
      <c r="BC1978">
        <v>355455.36</v>
      </c>
      <c r="BD1978">
        <v>248818.75200000001</v>
      </c>
      <c r="BE1978">
        <v>106636.60799999999</v>
      </c>
      <c r="BF1978">
        <v>12</v>
      </c>
    </row>
    <row r="1979" spans="52:58" x14ac:dyDescent="0.25">
      <c r="AZ1979" t="s">
        <v>5189</v>
      </c>
      <c r="BA1979" t="s">
        <v>5026</v>
      </c>
      <c r="BB1979" t="s">
        <v>5015</v>
      </c>
      <c r="BC1979">
        <v>82912</v>
      </c>
      <c r="BD1979">
        <v>58038.400000000001</v>
      </c>
      <c r="BE1979">
        <v>24873.599999999999</v>
      </c>
      <c r="BF1979">
        <v>4</v>
      </c>
    </row>
    <row r="1980" spans="52:58" x14ac:dyDescent="0.25">
      <c r="AZ1980" t="s">
        <v>5189</v>
      </c>
      <c r="BA1980" t="s">
        <v>5023</v>
      </c>
      <c r="BB1980" t="s">
        <v>5016</v>
      </c>
      <c r="BC1980">
        <v>24592</v>
      </c>
      <c r="BD1980">
        <v>17214.400000000001</v>
      </c>
      <c r="BE1980">
        <v>7377.6</v>
      </c>
      <c r="BF1980">
        <v>1</v>
      </c>
    </row>
    <row r="1981" spans="52:58" x14ac:dyDescent="0.25">
      <c r="AZ1981" t="s">
        <v>5187</v>
      </c>
      <c r="BA1981" t="s">
        <v>5025</v>
      </c>
      <c r="BB1981" t="s">
        <v>5017</v>
      </c>
      <c r="BC1981">
        <v>34083.78</v>
      </c>
      <c r="BD1981">
        <v>23858.646000000001</v>
      </c>
      <c r="BE1981">
        <v>10225.134</v>
      </c>
      <c r="BF1981">
        <v>3</v>
      </c>
    </row>
    <row r="1982" spans="52:58" x14ac:dyDescent="0.25">
      <c r="AZ1982" t="s">
        <v>5187</v>
      </c>
      <c r="BA1982" t="s">
        <v>5024</v>
      </c>
      <c r="BB1982" t="s">
        <v>5013</v>
      </c>
      <c r="BC1982">
        <v>105252.7</v>
      </c>
      <c r="BD1982">
        <v>73676.89</v>
      </c>
      <c r="BE1982">
        <v>31575.81</v>
      </c>
      <c r="BF1982">
        <v>7</v>
      </c>
    </row>
    <row r="1983" spans="52:58" x14ac:dyDescent="0.25">
      <c r="AZ1983" t="s">
        <v>5192</v>
      </c>
      <c r="BA1983" t="s">
        <v>5025</v>
      </c>
      <c r="BB1983" t="s">
        <v>5016</v>
      </c>
      <c r="BC1983">
        <v>318769</v>
      </c>
      <c r="BD1983">
        <v>223138.3</v>
      </c>
      <c r="BE1983">
        <v>95630.7</v>
      </c>
      <c r="BF1983">
        <v>11</v>
      </c>
    </row>
    <row r="1984" spans="52:58" x14ac:dyDescent="0.25">
      <c r="AZ1984" t="s">
        <v>5186</v>
      </c>
      <c r="BA1984" t="s">
        <v>5026</v>
      </c>
      <c r="BB1984" t="s">
        <v>5017</v>
      </c>
      <c r="BC1984">
        <v>66231.360000000001</v>
      </c>
      <c r="BD1984">
        <v>46361.951999999997</v>
      </c>
      <c r="BE1984">
        <v>19869.407999999999</v>
      </c>
      <c r="BF1984">
        <v>12</v>
      </c>
    </row>
    <row r="1985" spans="52:58" x14ac:dyDescent="0.25">
      <c r="AZ1985" t="s">
        <v>5190</v>
      </c>
      <c r="BA1985" t="s">
        <v>5021</v>
      </c>
      <c r="BB1985" t="s">
        <v>5015</v>
      </c>
      <c r="BC1985">
        <v>37303.769999999997</v>
      </c>
      <c r="BD1985">
        <v>26112.638999999999</v>
      </c>
      <c r="BE1985">
        <v>11191.130999999999</v>
      </c>
      <c r="BF1985">
        <v>1</v>
      </c>
    </row>
    <row r="1986" spans="52:58" x14ac:dyDescent="0.25">
      <c r="AZ1986" t="s">
        <v>5191</v>
      </c>
      <c r="BA1986" t="s">
        <v>5020</v>
      </c>
      <c r="BB1986" t="s">
        <v>5014</v>
      </c>
      <c r="BC1986">
        <v>25240</v>
      </c>
      <c r="BD1986">
        <v>17668</v>
      </c>
      <c r="BE1986">
        <v>7572</v>
      </c>
      <c r="BF1986">
        <v>2</v>
      </c>
    </row>
    <row r="1987" spans="52:58" x14ac:dyDescent="0.25">
      <c r="AZ1987" t="s">
        <v>5191</v>
      </c>
      <c r="BA1987" t="s">
        <v>5026</v>
      </c>
      <c r="BB1987" t="s">
        <v>5014</v>
      </c>
      <c r="BC1987">
        <v>10497.3</v>
      </c>
      <c r="BD1987">
        <v>7348.11</v>
      </c>
      <c r="BE1987">
        <v>3149.19</v>
      </c>
      <c r="BF1987">
        <v>1</v>
      </c>
    </row>
    <row r="1988" spans="52:58" x14ac:dyDescent="0.25">
      <c r="AZ1988" t="s">
        <v>5194</v>
      </c>
      <c r="BA1988" t="s">
        <v>5022</v>
      </c>
      <c r="BB1988" t="s">
        <v>5014</v>
      </c>
      <c r="BC1988">
        <v>90810.9</v>
      </c>
      <c r="BD1988">
        <v>63567.63</v>
      </c>
      <c r="BE1988">
        <v>27243.27</v>
      </c>
      <c r="BF1988">
        <v>9</v>
      </c>
    </row>
    <row r="1989" spans="52:58" x14ac:dyDescent="0.25">
      <c r="AZ1989" t="s">
        <v>5185</v>
      </c>
      <c r="BA1989" t="s">
        <v>5024</v>
      </c>
      <c r="BB1989" t="s">
        <v>5014</v>
      </c>
      <c r="BC1989">
        <v>142185.45000000001</v>
      </c>
      <c r="BD1989">
        <v>99529.815000000002</v>
      </c>
      <c r="BE1989">
        <v>42655.635000000002</v>
      </c>
      <c r="BF1989">
        <v>11</v>
      </c>
    </row>
    <row r="1990" spans="52:58" x14ac:dyDescent="0.25">
      <c r="AZ1990" t="s">
        <v>5192</v>
      </c>
      <c r="BA1990" t="s">
        <v>5025</v>
      </c>
      <c r="BB1990" t="s">
        <v>5014</v>
      </c>
      <c r="BC1990">
        <v>126315.2</v>
      </c>
      <c r="BD1990">
        <v>88420.64</v>
      </c>
      <c r="BE1990">
        <v>37894.559999999998</v>
      </c>
      <c r="BF1990">
        <v>4</v>
      </c>
    </row>
    <row r="1991" spans="52:58" x14ac:dyDescent="0.25">
      <c r="AZ1991" t="s">
        <v>5194</v>
      </c>
      <c r="BA1991" t="s">
        <v>5024</v>
      </c>
      <c r="BB1991" t="s">
        <v>5015</v>
      </c>
      <c r="BC1991">
        <v>175230</v>
      </c>
      <c r="BD1991">
        <v>122661</v>
      </c>
      <c r="BE1991">
        <v>52569</v>
      </c>
      <c r="BF1991">
        <v>9</v>
      </c>
    </row>
    <row r="1992" spans="52:58" x14ac:dyDescent="0.25">
      <c r="AZ1992" t="s">
        <v>5194</v>
      </c>
      <c r="BA1992" t="s">
        <v>5022</v>
      </c>
      <c r="BB1992" t="s">
        <v>5013</v>
      </c>
      <c r="BC1992">
        <v>59976</v>
      </c>
      <c r="BD1992">
        <v>41983.199999999997</v>
      </c>
      <c r="BE1992">
        <v>17992.8</v>
      </c>
      <c r="BF1992">
        <v>7</v>
      </c>
    </row>
    <row r="1993" spans="52:58" x14ac:dyDescent="0.25">
      <c r="AZ1993" t="s">
        <v>5187</v>
      </c>
      <c r="BA1993" t="s">
        <v>5020</v>
      </c>
      <c r="BB1993" t="s">
        <v>5017</v>
      </c>
      <c r="BC1993">
        <v>205608</v>
      </c>
      <c r="BD1993">
        <v>143925.6</v>
      </c>
      <c r="BE1993">
        <v>61682.400000000001</v>
      </c>
      <c r="BF1993">
        <v>10</v>
      </c>
    </row>
    <row r="1994" spans="52:58" x14ac:dyDescent="0.25">
      <c r="AZ1994" t="s">
        <v>5185</v>
      </c>
      <c r="BA1994" t="s">
        <v>5020</v>
      </c>
      <c r="BB1994" t="s">
        <v>5014</v>
      </c>
      <c r="BC1994">
        <v>164326.32</v>
      </c>
      <c r="BD1994">
        <v>115028.424</v>
      </c>
      <c r="BE1994">
        <v>49297.896000000001</v>
      </c>
      <c r="BF1994">
        <v>8</v>
      </c>
    </row>
    <row r="1995" spans="52:58" x14ac:dyDescent="0.25">
      <c r="AZ1995" t="s">
        <v>5185</v>
      </c>
      <c r="BA1995" t="s">
        <v>5022</v>
      </c>
      <c r="BB1995" t="s">
        <v>5015</v>
      </c>
      <c r="BC1995">
        <v>188631</v>
      </c>
      <c r="BD1995">
        <v>132041.70000000001</v>
      </c>
      <c r="BE1995">
        <v>56589.3</v>
      </c>
      <c r="BF1995">
        <v>9</v>
      </c>
    </row>
    <row r="1996" spans="52:58" x14ac:dyDescent="0.25">
      <c r="AZ1996" t="s">
        <v>5185</v>
      </c>
      <c r="BA1996" t="s">
        <v>5025</v>
      </c>
      <c r="BB1996" t="s">
        <v>5014</v>
      </c>
      <c r="BC1996">
        <v>186029.64</v>
      </c>
      <c r="BD1996">
        <v>130220.74800000001</v>
      </c>
      <c r="BE1996">
        <v>55808.892</v>
      </c>
      <c r="BF1996">
        <v>6</v>
      </c>
    </row>
    <row r="1997" spans="52:58" x14ac:dyDescent="0.25">
      <c r="AZ1997" t="s">
        <v>5184</v>
      </c>
      <c r="BA1997" t="s">
        <v>5020</v>
      </c>
      <c r="BB1997" t="s">
        <v>5015</v>
      </c>
      <c r="BC1997">
        <v>142107.84</v>
      </c>
      <c r="BD1997">
        <v>99475.487999999998</v>
      </c>
      <c r="BE1997">
        <v>42632.351999999999</v>
      </c>
      <c r="BF1997">
        <v>12</v>
      </c>
    </row>
    <row r="1998" spans="52:58" x14ac:dyDescent="0.25">
      <c r="AZ1998" t="s">
        <v>5187</v>
      </c>
      <c r="BA1998" t="s">
        <v>5019</v>
      </c>
      <c r="BB1998" t="s">
        <v>5017</v>
      </c>
      <c r="BC1998">
        <v>120920.94</v>
      </c>
      <c r="BD1998">
        <v>84644.657999999996</v>
      </c>
      <c r="BE1998">
        <v>36276.281999999999</v>
      </c>
      <c r="BF1998">
        <v>7</v>
      </c>
    </row>
    <row r="1999" spans="52:58" x14ac:dyDescent="0.25">
      <c r="AZ1999" t="s">
        <v>5191</v>
      </c>
      <c r="BA1999" t="s">
        <v>5026</v>
      </c>
      <c r="BB1999" t="s">
        <v>5014</v>
      </c>
      <c r="BC1999">
        <v>169646.4</v>
      </c>
      <c r="BD1999">
        <v>118752.48</v>
      </c>
      <c r="BE1999">
        <v>50893.919999999998</v>
      </c>
      <c r="BF1999">
        <v>6</v>
      </c>
    </row>
    <row r="2000" spans="52:58" x14ac:dyDescent="0.25">
      <c r="AZ2000" t="s">
        <v>5194</v>
      </c>
      <c r="BA2000" t="s">
        <v>5019</v>
      </c>
      <c r="BB2000" t="s">
        <v>5015</v>
      </c>
      <c r="BC2000">
        <v>183143.62</v>
      </c>
      <c r="BD2000">
        <v>128200.534</v>
      </c>
      <c r="BE2000">
        <v>54943.086000000003</v>
      </c>
      <c r="BF2000">
        <v>11</v>
      </c>
    </row>
    <row r="2001" spans="52:58" x14ac:dyDescent="0.25">
      <c r="AZ2001" t="s">
        <v>5192</v>
      </c>
      <c r="BA2001" t="s">
        <v>5022</v>
      </c>
      <c r="BB2001" t="s">
        <v>5015</v>
      </c>
      <c r="BC2001">
        <v>267321.59999999998</v>
      </c>
      <c r="BD2001">
        <v>187125.12</v>
      </c>
      <c r="BE2001">
        <v>80196.479999999996</v>
      </c>
      <c r="BF2001">
        <v>12</v>
      </c>
    </row>
    <row r="2002" spans="52:58" x14ac:dyDescent="0.25">
      <c r="AZ2002" t="s">
        <v>5185</v>
      </c>
      <c r="BA2002" t="s">
        <v>5025</v>
      </c>
      <c r="BB2002" t="s">
        <v>5015</v>
      </c>
      <c r="BC2002">
        <v>216396.96</v>
      </c>
      <c r="BD2002">
        <v>151477.872</v>
      </c>
      <c r="BE2002">
        <v>64919.088000000003</v>
      </c>
      <c r="BF2002">
        <v>6</v>
      </c>
    </row>
    <row r="2003" spans="52:58" x14ac:dyDescent="0.25">
      <c r="AZ2003" t="s">
        <v>5184</v>
      </c>
      <c r="BA2003" t="s">
        <v>5021</v>
      </c>
      <c r="BB2003" t="s">
        <v>5014</v>
      </c>
      <c r="BC2003">
        <v>3548.12</v>
      </c>
      <c r="BD2003">
        <v>2483.6840000000002</v>
      </c>
      <c r="BE2003">
        <v>1064.4359999999999</v>
      </c>
      <c r="BF2003">
        <v>2</v>
      </c>
    </row>
    <row r="2004" spans="52:58" x14ac:dyDescent="0.25">
      <c r="AZ2004" t="s">
        <v>5183</v>
      </c>
      <c r="BA2004" t="s">
        <v>5023</v>
      </c>
      <c r="BB2004" t="s">
        <v>5014</v>
      </c>
      <c r="BC2004">
        <v>30777.81</v>
      </c>
      <c r="BD2004">
        <v>21544.467000000001</v>
      </c>
      <c r="BE2004">
        <v>9233.3430000000008</v>
      </c>
      <c r="BF2004">
        <v>1</v>
      </c>
    </row>
    <row r="2005" spans="52:58" x14ac:dyDescent="0.25">
      <c r="AZ2005" t="s">
        <v>5192</v>
      </c>
      <c r="BA2005" t="s">
        <v>5022</v>
      </c>
      <c r="BB2005" t="s">
        <v>5014</v>
      </c>
      <c r="BC2005">
        <v>129376.24</v>
      </c>
      <c r="BD2005">
        <v>90563.368000000002</v>
      </c>
      <c r="BE2005">
        <v>38812.872000000003</v>
      </c>
      <c r="BF2005">
        <v>7</v>
      </c>
    </row>
    <row r="2006" spans="52:58" x14ac:dyDescent="0.25">
      <c r="AZ2006" t="s">
        <v>5188</v>
      </c>
      <c r="BA2006" t="s">
        <v>5023</v>
      </c>
      <c r="BB2006" t="s">
        <v>5013</v>
      </c>
      <c r="BC2006">
        <v>217310.04</v>
      </c>
      <c r="BD2006">
        <v>152117.02799999999</v>
      </c>
      <c r="BE2006">
        <v>65193.012000000002</v>
      </c>
      <c r="BF2006">
        <v>9</v>
      </c>
    </row>
    <row r="2007" spans="52:58" x14ac:dyDescent="0.25">
      <c r="AZ2007" t="s">
        <v>5184</v>
      </c>
      <c r="BA2007" t="s">
        <v>5021</v>
      </c>
      <c r="BB2007" t="s">
        <v>5017</v>
      </c>
      <c r="BC2007">
        <v>213973.2</v>
      </c>
      <c r="BD2007">
        <v>149781.24</v>
      </c>
      <c r="BE2007">
        <v>64191.96</v>
      </c>
      <c r="BF2007">
        <v>6</v>
      </c>
    </row>
    <row r="2008" spans="52:58" x14ac:dyDescent="0.25">
      <c r="AZ2008" t="s">
        <v>5191</v>
      </c>
      <c r="BA2008" t="s">
        <v>5022</v>
      </c>
      <c r="BB2008" t="s">
        <v>5017</v>
      </c>
      <c r="BC2008">
        <v>222264</v>
      </c>
      <c r="BD2008">
        <v>155584.79999999999</v>
      </c>
      <c r="BE2008">
        <v>66679.199999999997</v>
      </c>
      <c r="BF2008">
        <v>9</v>
      </c>
    </row>
    <row r="2009" spans="52:58" x14ac:dyDescent="0.25">
      <c r="AZ2009" t="s">
        <v>5189</v>
      </c>
      <c r="BA2009" t="s">
        <v>5021</v>
      </c>
      <c r="BB2009" t="s">
        <v>5016</v>
      </c>
      <c r="BC2009">
        <v>371662.5</v>
      </c>
      <c r="BD2009">
        <v>260163.75</v>
      </c>
      <c r="BE2009">
        <v>111498.75</v>
      </c>
      <c r="BF2009">
        <v>11</v>
      </c>
    </row>
    <row r="2010" spans="52:58" x14ac:dyDescent="0.25">
      <c r="AZ2010" t="s">
        <v>5184</v>
      </c>
      <c r="BA2010" t="s">
        <v>5026</v>
      </c>
      <c r="BB2010" t="s">
        <v>5014</v>
      </c>
      <c r="BC2010">
        <v>125074.56</v>
      </c>
      <c r="BD2010">
        <v>87552.191999999995</v>
      </c>
      <c r="BE2010">
        <v>37522.368000000002</v>
      </c>
      <c r="BF2010">
        <v>12</v>
      </c>
    </row>
    <row r="2011" spans="52:58" x14ac:dyDescent="0.25">
      <c r="AZ2011" t="s">
        <v>5190</v>
      </c>
      <c r="BA2011" t="s">
        <v>5020</v>
      </c>
      <c r="BB2011" t="s">
        <v>5013</v>
      </c>
      <c r="BC2011">
        <v>56310.3</v>
      </c>
      <c r="BD2011">
        <v>39417.21</v>
      </c>
      <c r="BE2011">
        <v>16893.09</v>
      </c>
      <c r="BF2011">
        <v>2</v>
      </c>
    </row>
    <row r="2012" spans="52:58" x14ac:dyDescent="0.25">
      <c r="AZ2012" t="s">
        <v>5187</v>
      </c>
      <c r="BA2012" t="s">
        <v>5025</v>
      </c>
      <c r="BB2012" t="s">
        <v>5016</v>
      </c>
      <c r="BC2012">
        <v>266695</v>
      </c>
      <c r="BD2012">
        <v>186686.5</v>
      </c>
      <c r="BE2012">
        <v>80008.5</v>
      </c>
      <c r="BF2012">
        <v>11</v>
      </c>
    </row>
    <row r="2013" spans="52:58" x14ac:dyDescent="0.25">
      <c r="AZ2013" t="s">
        <v>5184</v>
      </c>
      <c r="BA2013" t="s">
        <v>5024</v>
      </c>
      <c r="BB2013" t="s">
        <v>5016</v>
      </c>
      <c r="BC2013">
        <v>48168</v>
      </c>
      <c r="BD2013">
        <v>33717.599999999999</v>
      </c>
      <c r="BE2013">
        <v>14450.4</v>
      </c>
      <c r="BF2013">
        <v>3</v>
      </c>
    </row>
    <row r="2014" spans="52:58" x14ac:dyDescent="0.25">
      <c r="AZ2014" t="s">
        <v>5188</v>
      </c>
      <c r="BA2014" t="s">
        <v>5020</v>
      </c>
      <c r="BB2014" t="s">
        <v>5017</v>
      </c>
      <c r="BC2014">
        <v>38549.949999999997</v>
      </c>
      <c r="BD2014">
        <v>26984.965</v>
      </c>
      <c r="BE2014">
        <v>11564.985000000001</v>
      </c>
      <c r="BF2014">
        <v>1</v>
      </c>
    </row>
    <row r="2015" spans="52:58" x14ac:dyDescent="0.25">
      <c r="AZ2015" t="s">
        <v>5189</v>
      </c>
      <c r="BA2015" t="s">
        <v>5026</v>
      </c>
      <c r="BB2015" t="s">
        <v>5015</v>
      </c>
      <c r="BC2015">
        <v>32967</v>
      </c>
      <c r="BD2015">
        <v>23076.9</v>
      </c>
      <c r="BE2015">
        <v>9890.1</v>
      </c>
      <c r="BF2015">
        <v>12</v>
      </c>
    </row>
    <row r="2016" spans="52:58" x14ac:dyDescent="0.25">
      <c r="AZ2016" t="s">
        <v>5194</v>
      </c>
      <c r="BA2016" t="s">
        <v>5026</v>
      </c>
      <c r="BB2016" t="s">
        <v>5014</v>
      </c>
      <c r="BC2016">
        <v>19292</v>
      </c>
      <c r="BD2016">
        <v>13504.4</v>
      </c>
      <c r="BE2016">
        <v>5787.6</v>
      </c>
      <c r="BF2016">
        <v>1</v>
      </c>
    </row>
    <row r="2017" spans="52:58" x14ac:dyDescent="0.25">
      <c r="AZ2017" t="s">
        <v>5186</v>
      </c>
      <c r="BA2017" t="s">
        <v>5025</v>
      </c>
      <c r="BB2017" t="s">
        <v>5015</v>
      </c>
      <c r="BC2017">
        <v>30880.32</v>
      </c>
      <c r="BD2017">
        <v>21616.223999999998</v>
      </c>
      <c r="BE2017">
        <v>9264.0959999999995</v>
      </c>
      <c r="BF2017">
        <v>8</v>
      </c>
    </row>
    <row r="2018" spans="52:58" x14ac:dyDescent="0.25">
      <c r="AZ2018" t="s">
        <v>5187</v>
      </c>
      <c r="BA2018" t="s">
        <v>5026</v>
      </c>
      <c r="BB2018" t="s">
        <v>5016</v>
      </c>
      <c r="BC2018">
        <v>2225</v>
      </c>
      <c r="BD2018">
        <v>1557.5</v>
      </c>
      <c r="BE2018">
        <v>667.5</v>
      </c>
      <c r="BF2018">
        <v>1</v>
      </c>
    </row>
    <row r="2019" spans="52:58" x14ac:dyDescent="0.25">
      <c r="AZ2019" t="s">
        <v>5190</v>
      </c>
      <c r="BA2019" t="s">
        <v>5025</v>
      </c>
      <c r="BB2019" t="s">
        <v>5016</v>
      </c>
      <c r="BC2019">
        <v>13159.45</v>
      </c>
      <c r="BD2019">
        <v>9211.6149999999998</v>
      </c>
      <c r="BE2019">
        <v>3947.835</v>
      </c>
      <c r="BF2019">
        <v>1</v>
      </c>
    </row>
    <row r="2020" spans="52:58" x14ac:dyDescent="0.25">
      <c r="AZ2020" t="s">
        <v>5188</v>
      </c>
      <c r="BA2020" t="s">
        <v>5021</v>
      </c>
      <c r="BB2020" t="s">
        <v>5017</v>
      </c>
      <c r="BC2020">
        <v>10237</v>
      </c>
      <c r="BD2020">
        <v>7165.9</v>
      </c>
      <c r="BE2020">
        <v>3071.1</v>
      </c>
      <c r="BF2020">
        <v>1</v>
      </c>
    </row>
    <row r="2021" spans="52:58" x14ac:dyDescent="0.25">
      <c r="AZ2021" t="s">
        <v>5184</v>
      </c>
      <c r="BA2021" t="s">
        <v>5022</v>
      </c>
      <c r="BB2021" t="s">
        <v>5014</v>
      </c>
      <c r="BC2021">
        <v>27895.279999999999</v>
      </c>
      <c r="BD2021">
        <v>19526.696</v>
      </c>
      <c r="BE2021">
        <v>8368.5840000000007</v>
      </c>
      <c r="BF2021">
        <v>2</v>
      </c>
    </row>
    <row r="2022" spans="52:58" x14ac:dyDescent="0.25">
      <c r="AZ2022" t="s">
        <v>5192</v>
      </c>
      <c r="BA2022" t="s">
        <v>5023</v>
      </c>
      <c r="BB2022" t="s">
        <v>5017</v>
      </c>
      <c r="BC2022">
        <v>17433.509999999998</v>
      </c>
      <c r="BD2022">
        <v>12203.457</v>
      </c>
      <c r="BE2022">
        <v>5230.0529999999999</v>
      </c>
      <c r="BF2022">
        <v>1</v>
      </c>
    </row>
    <row r="2023" spans="52:58" x14ac:dyDescent="0.25">
      <c r="AZ2023" t="s">
        <v>5189</v>
      </c>
      <c r="BA2023" t="s">
        <v>5023</v>
      </c>
      <c r="BB2023" t="s">
        <v>5013</v>
      </c>
      <c r="BC2023">
        <v>208180</v>
      </c>
      <c r="BD2023">
        <v>145726</v>
      </c>
      <c r="BE2023">
        <v>62454</v>
      </c>
      <c r="BF2023">
        <v>10</v>
      </c>
    </row>
    <row r="2024" spans="52:58" x14ac:dyDescent="0.25">
      <c r="AZ2024" t="s">
        <v>5192</v>
      </c>
      <c r="BA2024" t="s">
        <v>5025</v>
      </c>
      <c r="BB2024" t="s">
        <v>5013</v>
      </c>
      <c r="BC2024">
        <v>136836.42000000001</v>
      </c>
      <c r="BD2024">
        <v>95785.494000000006</v>
      </c>
      <c r="BE2024">
        <v>41050.925999999999</v>
      </c>
      <c r="BF2024">
        <v>7</v>
      </c>
    </row>
    <row r="2025" spans="52:58" x14ac:dyDescent="0.25">
      <c r="AZ2025" t="s">
        <v>5194</v>
      </c>
      <c r="BA2025" t="s">
        <v>5023</v>
      </c>
      <c r="BB2025" t="s">
        <v>5013</v>
      </c>
      <c r="BC2025">
        <v>106460.64</v>
      </c>
      <c r="BD2025">
        <v>74522.448000000004</v>
      </c>
      <c r="BE2025">
        <v>31938.191999999999</v>
      </c>
      <c r="BF2025">
        <v>6</v>
      </c>
    </row>
    <row r="2026" spans="52:58" x14ac:dyDescent="0.25">
      <c r="AZ2026" t="s">
        <v>5192</v>
      </c>
      <c r="BA2026" t="s">
        <v>5024</v>
      </c>
      <c r="BB2026" t="s">
        <v>5016</v>
      </c>
      <c r="BC2026">
        <v>330753.59999999998</v>
      </c>
      <c r="BD2026">
        <v>231527.52</v>
      </c>
      <c r="BE2026">
        <v>99226.08</v>
      </c>
      <c r="BF2026">
        <v>12</v>
      </c>
    </row>
    <row r="2027" spans="52:58" x14ac:dyDescent="0.25">
      <c r="AZ2027" t="s">
        <v>5192</v>
      </c>
      <c r="BA2027" t="s">
        <v>5021</v>
      </c>
      <c r="BB2027" t="s">
        <v>5014</v>
      </c>
      <c r="BC2027">
        <v>87024.69</v>
      </c>
      <c r="BD2027">
        <v>60917.283000000003</v>
      </c>
      <c r="BE2027">
        <v>26107.406999999999</v>
      </c>
      <c r="BF2027">
        <v>9</v>
      </c>
    </row>
    <row r="2028" spans="52:58" x14ac:dyDescent="0.25">
      <c r="AZ2028" t="s">
        <v>5192</v>
      </c>
      <c r="BA2028" t="s">
        <v>5019</v>
      </c>
      <c r="BB2028" t="s">
        <v>5016</v>
      </c>
      <c r="BC2028">
        <v>64229.2</v>
      </c>
      <c r="BD2028">
        <v>44960.44</v>
      </c>
      <c r="BE2028">
        <v>19268.759999999998</v>
      </c>
      <c r="BF2028">
        <v>5</v>
      </c>
    </row>
    <row r="2029" spans="52:58" x14ac:dyDescent="0.25">
      <c r="AZ2029" t="s">
        <v>5183</v>
      </c>
      <c r="BA2029" t="s">
        <v>5023</v>
      </c>
      <c r="BB2029" t="s">
        <v>5013</v>
      </c>
      <c r="BC2029">
        <v>260930.88</v>
      </c>
      <c r="BD2029">
        <v>182651.61600000001</v>
      </c>
      <c r="BE2029">
        <v>78279.263999999996</v>
      </c>
      <c r="BF2029">
        <v>9</v>
      </c>
    </row>
    <row r="2030" spans="52:58" x14ac:dyDescent="0.25">
      <c r="AZ2030" t="s">
        <v>5189</v>
      </c>
      <c r="BA2030" t="s">
        <v>5019</v>
      </c>
      <c r="BB2030" t="s">
        <v>5017</v>
      </c>
      <c r="BC2030">
        <v>106901.6</v>
      </c>
      <c r="BD2030">
        <v>74831.12</v>
      </c>
      <c r="BE2030">
        <v>32070.48</v>
      </c>
      <c r="BF2030">
        <v>10</v>
      </c>
    </row>
    <row r="2031" spans="52:58" x14ac:dyDescent="0.25">
      <c r="AZ2031" t="s">
        <v>5186</v>
      </c>
      <c r="BA2031" t="s">
        <v>5019</v>
      </c>
      <c r="BB2031" t="s">
        <v>5016</v>
      </c>
      <c r="BC2031">
        <v>3153.5</v>
      </c>
      <c r="BD2031">
        <v>2207.4499999999998</v>
      </c>
      <c r="BE2031">
        <v>946.05</v>
      </c>
      <c r="BF2031">
        <v>1</v>
      </c>
    </row>
    <row r="2032" spans="52:58" x14ac:dyDescent="0.25">
      <c r="AZ2032" t="s">
        <v>5186</v>
      </c>
      <c r="BA2032" t="s">
        <v>5026</v>
      </c>
      <c r="BB2032" t="s">
        <v>5013</v>
      </c>
      <c r="BC2032">
        <v>116336.82</v>
      </c>
      <c r="BD2032">
        <v>81435.774000000005</v>
      </c>
      <c r="BE2032">
        <v>34901.046000000002</v>
      </c>
      <c r="BF2032">
        <v>6</v>
      </c>
    </row>
    <row r="2033" spans="52:58" x14ac:dyDescent="0.25">
      <c r="AZ2033" t="s">
        <v>5184</v>
      </c>
      <c r="BA2033" t="s">
        <v>5025</v>
      </c>
      <c r="BB2033" t="s">
        <v>5015</v>
      </c>
      <c r="BC2033">
        <v>206634.48</v>
      </c>
      <c r="BD2033">
        <v>144644.136</v>
      </c>
      <c r="BE2033">
        <v>61990.343999999997</v>
      </c>
      <c r="BF2033">
        <v>12</v>
      </c>
    </row>
    <row r="2034" spans="52:58" x14ac:dyDescent="0.25">
      <c r="AZ2034" t="s">
        <v>5190</v>
      </c>
      <c r="BA2034" t="s">
        <v>5021</v>
      </c>
      <c r="BB2034" t="s">
        <v>5017</v>
      </c>
      <c r="BC2034">
        <v>23251.200000000001</v>
      </c>
      <c r="BD2034">
        <v>16275.84</v>
      </c>
      <c r="BE2034">
        <v>6975.36</v>
      </c>
      <c r="BF2034">
        <v>5</v>
      </c>
    </row>
    <row r="2035" spans="52:58" x14ac:dyDescent="0.25">
      <c r="AZ2035" t="s">
        <v>5189</v>
      </c>
      <c r="BA2035" t="s">
        <v>5023</v>
      </c>
      <c r="BB2035" t="s">
        <v>5016</v>
      </c>
      <c r="BC2035">
        <v>118832.89</v>
      </c>
      <c r="BD2035">
        <v>83183.023000000001</v>
      </c>
      <c r="BE2035">
        <v>35649.866999999998</v>
      </c>
      <c r="BF2035">
        <v>11</v>
      </c>
    </row>
    <row r="2036" spans="52:58" x14ac:dyDescent="0.25">
      <c r="AZ2036" t="s">
        <v>5192</v>
      </c>
      <c r="BA2036" t="s">
        <v>5021</v>
      </c>
      <c r="BB2036" t="s">
        <v>5013</v>
      </c>
      <c r="BC2036">
        <v>94795</v>
      </c>
      <c r="BD2036">
        <v>66356.5</v>
      </c>
      <c r="BE2036">
        <v>28438.5</v>
      </c>
      <c r="BF2036">
        <v>5</v>
      </c>
    </row>
    <row r="2037" spans="52:58" x14ac:dyDescent="0.25">
      <c r="AZ2037" t="s">
        <v>5194</v>
      </c>
      <c r="BA2037" t="s">
        <v>5022</v>
      </c>
      <c r="BB2037" t="s">
        <v>5017</v>
      </c>
      <c r="BC2037">
        <v>331192.8</v>
      </c>
      <c r="BD2037">
        <v>231834.96</v>
      </c>
      <c r="BE2037">
        <v>99357.84</v>
      </c>
      <c r="BF2037">
        <v>10</v>
      </c>
    </row>
    <row r="2038" spans="52:58" x14ac:dyDescent="0.25">
      <c r="AZ2038" t="s">
        <v>5184</v>
      </c>
      <c r="BA2038" t="s">
        <v>5026</v>
      </c>
      <c r="BB2038" t="s">
        <v>5015</v>
      </c>
      <c r="BC2038">
        <v>131632.68</v>
      </c>
      <c r="BD2038">
        <v>92142.876000000004</v>
      </c>
      <c r="BE2038">
        <v>39489.803999999996</v>
      </c>
      <c r="BF2038">
        <v>4</v>
      </c>
    </row>
    <row r="2039" spans="52:58" x14ac:dyDescent="0.25">
      <c r="AZ2039" t="s">
        <v>5183</v>
      </c>
      <c r="BA2039" t="s">
        <v>5020</v>
      </c>
      <c r="BB2039" t="s">
        <v>5013</v>
      </c>
      <c r="BC2039">
        <v>13261.8</v>
      </c>
      <c r="BD2039">
        <v>9283.26</v>
      </c>
      <c r="BE2039">
        <v>3978.54</v>
      </c>
      <c r="BF2039">
        <v>6</v>
      </c>
    </row>
    <row r="2040" spans="52:58" x14ac:dyDescent="0.25">
      <c r="AZ2040" t="s">
        <v>5184</v>
      </c>
      <c r="BA2040" t="s">
        <v>5021</v>
      </c>
      <c r="BB2040" t="s">
        <v>5015</v>
      </c>
      <c r="BC2040">
        <v>16257.15</v>
      </c>
      <c r="BD2040">
        <v>11380.004999999999</v>
      </c>
      <c r="BE2040">
        <v>4877.1450000000004</v>
      </c>
      <c r="BF2040">
        <v>1</v>
      </c>
    </row>
    <row r="2041" spans="52:58" x14ac:dyDescent="0.25">
      <c r="AZ2041" t="s">
        <v>5190</v>
      </c>
      <c r="BA2041" t="s">
        <v>5024</v>
      </c>
      <c r="BB2041" t="s">
        <v>5017</v>
      </c>
      <c r="BC2041">
        <v>334101.59999999998</v>
      </c>
      <c r="BD2041">
        <v>233871.12</v>
      </c>
      <c r="BE2041">
        <v>100230.48</v>
      </c>
      <c r="BF2041">
        <v>12</v>
      </c>
    </row>
    <row r="2042" spans="52:58" x14ac:dyDescent="0.25">
      <c r="AZ2042" t="s">
        <v>5184</v>
      </c>
      <c r="BA2042" t="s">
        <v>5024</v>
      </c>
      <c r="BB2042" t="s">
        <v>5013</v>
      </c>
      <c r="BC2042">
        <v>13961.65</v>
      </c>
      <c r="BD2042">
        <v>9773.1550000000007</v>
      </c>
      <c r="BE2042">
        <v>4188.4949999999999</v>
      </c>
      <c r="BF2042">
        <v>5</v>
      </c>
    </row>
    <row r="2043" spans="52:58" x14ac:dyDescent="0.25">
      <c r="AZ2043" t="s">
        <v>5186</v>
      </c>
      <c r="BA2043" t="s">
        <v>5024</v>
      </c>
      <c r="BB2043" t="s">
        <v>5014</v>
      </c>
      <c r="BC2043">
        <v>19674.03</v>
      </c>
      <c r="BD2043">
        <v>13771.821</v>
      </c>
      <c r="BE2043">
        <v>5902.2089999999998</v>
      </c>
      <c r="BF2043">
        <v>1</v>
      </c>
    </row>
    <row r="2044" spans="52:58" x14ac:dyDescent="0.25">
      <c r="AZ2044" t="s">
        <v>5187</v>
      </c>
      <c r="BA2044" t="s">
        <v>5019</v>
      </c>
      <c r="BB2044" t="s">
        <v>5017</v>
      </c>
      <c r="BC2044">
        <v>178278</v>
      </c>
      <c r="BD2044">
        <v>124794.6</v>
      </c>
      <c r="BE2044">
        <v>53483.4</v>
      </c>
      <c r="BF2044">
        <v>6</v>
      </c>
    </row>
    <row r="2045" spans="52:58" x14ac:dyDescent="0.25">
      <c r="AZ2045" t="s">
        <v>5190</v>
      </c>
      <c r="BA2045" t="s">
        <v>5026</v>
      </c>
      <c r="BB2045" t="s">
        <v>5013</v>
      </c>
      <c r="BC2045">
        <v>373126</v>
      </c>
      <c r="BD2045">
        <v>261188.2</v>
      </c>
      <c r="BE2045">
        <v>111937.8</v>
      </c>
      <c r="BF2045">
        <v>10</v>
      </c>
    </row>
    <row r="2046" spans="52:58" x14ac:dyDescent="0.25">
      <c r="AZ2046" t="s">
        <v>5194</v>
      </c>
      <c r="BA2046" t="s">
        <v>5025</v>
      </c>
      <c r="BB2046" t="s">
        <v>5017</v>
      </c>
      <c r="BC2046">
        <v>94112.46</v>
      </c>
      <c r="BD2046">
        <v>65878.721999999994</v>
      </c>
      <c r="BE2046">
        <v>28233.738000000001</v>
      </c>
      <c r="BF2046">
        <v>6</v>
      </c>
    </row>
    <row r="2047" spans="52:58" x14ac:dyDescent="0.25">
      <c r="AZ2047" t="s">
        <v>5193</v>
      </c>
      <c r="BA2047" t="s">
        <v>5019</v>
      </c>
      <c r="BB2047" t="s">
        <v>5015</v>
      </c>
      <c r="BC2047">
        <v>229681.92000000001</v>
      </c>
      <c r="BD2047">
        <v>160777.34400000001</v>
      </c>
      <c r="BE2047">
        <v>68904.576000000001</v>
      </c>
      <c r="BF2047">
        <v>12</v>
      </c>
    </row>
    <row r="2048" spans="52:58" x14ac:dyDescent="0.25">
      <c r="AZ2048" t="s">
        <v>5192</v>
      </c>
      <c r="BA2048" t="s">
        <v>5023</v>
      </c>
      <c r="BB2048" t="s">
        <v>5015</v>
      </c>
      <c r="BC2048">
        <v>81369.2</v>
      </c>
      <c r="BD2048">
        <v>56958.44</v>
      </c>
      <c r="BE2048">
        <v>24410.76</v>
      </c>
      <c r="BF2048">
        <v>4</v>
      </c>
    </row>
    <row r="2049" spans="52:58" x14ac:dyDescent="0.25">
      <c r="AZ2049" t="s">
        <v>5190</v>
      </c>
      <c r="BA2049" t="s">
        <v>5023</v>
      </c>
      <c r="BB2049" t="s">
        <v>5017</v>
      </c>
      <c r="BC2049">
        <v>82967.039999999994</v>
      </c>
      <c r="BD2049">
        <v>58076.928</v>
      </c>
      <c r="BE2049">
        <v>24890.112000000001</v>
      </c>
      <c r="BF2049">
        <v>12</v>
      </c>
    </row>
    <row r="2050" spans="52:58" x14ac:dyDescent="0.25">
      <c r="AZ2050" t="s">
        <v>5185</v>
      </c>
      <c r="BA2050" t="s">
        <v>5023</v>
      </c>
      <c r="BB2050" t="s">
        <v>5015</v>
      </c>
      <c r="BC2050">
        <v>177011.64</v>
      </c>
      <c r="BD2050">
        <v>123908.148</v>
      </c>
      <c r="BE2050">
        <v>53103.491999999998</v>
      </c>
      <c r="BF2050">
        <v>9</v>
      </c>
    </row>
    <row r="2051" spans="52:58" x14ac:dyDescent="0.25">
      <c r="AZ2051" t="s">
        <v>5191</v>
      </c>
      <c r="BA2051" t="s">
        <v>5022</v>
      </c>
      <c r="BB2051" t="s">
        <v>5016</v>
      </c>
      <c r="BC2051">
        <v>116186</v>
      </c>
      <c r="BD2051">
        <v>81330.2</v>
      </c>
      <c r="BE2051">
        <v>34855.800000000003</v>
      </c>
      <c r="BF2051">
        <v>7</v>
      </c>
    </row>
    <row r="2052" spans="52:58" x14ac:dyDescent="0.25">
      <c r="AZ2052" t="s">
        <v>5186</v>
      </c>
      <c r="BA2052" t="s">
        <v>5021</v>
      </c>
      <c r="BB2052" t="s">
        <v>5016</v>
      </c>
      <c r="BC2052">
        <v>25450.880000000001</v>
      </c>
      <c r="BD2052">
        <v>17815.616000000002</v>
      </c>
      <c r="BE2052">
        <v>7635.2640000000001</v>
      </c>
      <c r="BF2052">
        <v>1</v>
      </c>
    </row>
    <row r="2053" spans="52:58" x14ac:dyDescent="0.25">
      <c r="AZ2053" t="s">
        <v>5191</v>
      </c>
      <c r="BA2053" t="s">
        <v>5023</v>
      </c>
      <c r="BB2053" t="s">
        <v>5015</v>
      </c>
      <c r="BC2053">
        <v>184280</v>
      </c>
      <c r="BD2053">
        <v>128996</v>
      </c>
      <c r="BE2053">
        <v>55284</v>
      </c>
      <c r="BF2053">
        <v>8</v>
      </c>
    </row>
    <row r="2054" spans="52:58" x14ac:dyDescent="0.25">
      <c r="AZ2054" t="s">
        <v>5189</v>
      </c>
      <c r="BA2054" t="s">
        <v>5024</v>
      </c>
      <c r="BB2054" t="s">
        <v>5015</v>
      </c>
      <c r="BC2054">
        <v>23060.639999999999</v>
      </c>
      <c r="BD2054">
        <v>16142.448</v>
      </c>
      <c r="BE2054">
        <v>6918.192</v>
      </c>
      <c r="BF2054">
        <v>1</v>
      </c>
    </row>
    <row r="2055" spans="52:58" x14ac:dyDescent="0.25">
      <c r="AZ2055" t="s">
        <v>5183</v>
      </c>
      <c r="BA2055" t="s">
        <v>5021</v>
      </c>
      <c r="BB2055" t="s">
        <v>5013</v>
      </c>
      <c r="BC2055">
        <v>178199.78</v>
      </c>
      <c r="BD2055">
        <v>124739.84600000001</v>
      </c>
      <c r="BE2055">
        <v>53459.934000000001</v>
      </c>
      <c r="BF2055">
        <v>11</v>
      </c>
    </row>
    <row r="2056" spans="52:58" x14ac:dyDescent="0.25">
      <c r="AZ2056" t="s">
        <v>5192</v>
      </c>
      <c r="BA2056" t="s">
        <v>5019</v>
      </c>
      <c r="BB2056" t="s">
        <v>5014</v>
      </c>
      <c r="BC2056">
        <v>113640</v>
      </c>
      <c r="BD2056">
        <v>79548</v>
      </c>
      <c r="BE2056">
        <v>34092</v>
      </c>
      <c r="BF2056">
        <v>12</v>
      </c>
    </row>
    <row r="2057" spans="52:58" x14ac:dyDescent="0.25">
      <c r="AZ2057" t="s">
        <v>5186</v>
      </c>
      <c r="BA2057" t="s">
        <v>5022</v>
      </c>
      <c r="BB2057" t="s">
        <v>5016</v>
      </c>
      <c r="BC2057">
        <v>76624</v>
      </c>
      <c r="BD2057">
        <v>53636.800000000003</v>
      </c>
      <c r="BE2057">
        <v>22987.200000000001</v>
      </c>
      <c r="BF2057">
        <v>4</v>
      </c>
    </row>
    <row r="2058" spans="52:58" x14ac:dyDescent="0.25">
      <c r="AZ2058" t="s">
        <v>5193</v>
      </c>
      <c r="BA2058" t="s">
        <v>5026</v>
      </c>
      <c r="BB2058" t="s">
        <v>5014</v>
      </c>
      <c r="BC2058">
        <v>30239.87</v>
      </c>
      <c r="BD2058">
        <v>21167.909</v>
      </c>
      <c r="BE2058">
        <v>9071.9609999999993</v>
      </c>
      <c r="BF2058">
        <v>1</v>
      </c>
    </row>
    <row r="2059" spans="52:58" x14ac:dyDescent="0.25">
      <c r="AZ2059" t="s">
        <v>5188</v>
      </c>
      <c r="BA2059" t="s">
        <v>5022</v>
      </c>
      <c r="BB2059" t="s">
        <v>5014</v>
      </c>
      <c r="BC2059">
        <v>114670.14</v>
      </c>
      <c r="BD2059">
        <v>80269.097999999998</v>
      </c>
      <c r="BE2059">
        <v>34401.042000000001</v>
      </c>
      <c r="BF2059">
        <v>6</v>
      </c>
    </row>
    <row r="2060" spans="52:58" x14ac:dyDescent="0.25">
      <c r="AZ2060" t="s">
        <v>5190</v>
      </c>
      <c r="BA2060" t="s">
        <v>5020</v>
      </c>
      <c r="BB2060" t="s">
        <v>5016</v>
      </c>
      <c r="BC2060">
        <v>145128</v>
      </c>
      <c r="BD2060">
        <v>101589.6</v>
      </c>
      <c r="BE2060">
        <v>43538.400000000001</v>
      </c>
      <c r="BF2060">
        <v>8</v>
      </c>
    </row>
    <row r="2061" spans="52:58" x14ac:dyDescent="0.25">
      <c r="AZ2061" t="s">
        <v>5187</v>
      </c>
      <c r="BA2061" t="s">
        <v>5021</v>
      </c>
      <c r="BB2061" t="s">
        <v>5016</v>
      </c>
      <c r="BC2061">
        <v>32030.16</v>
      </c>
      <c r="BD2061">
        <v>22421.112000000001</v>
      </c>
      <c r="BE2061">
        <v>9609.0480000000007</v>
      </c>
      <c r="BF2061">
        <v>4</v>
      </c>
    </row>
    <row r="2062" spans="52:58" x14ac:dyDescent="0.25">
      <c r="AZ2062" t="s">
        <v>5192</v>
      </c>
      <c r="BA2062" t="s">
        <v>5024</v>
      </c>
      <c r="BB2062" t="s">
        <v>5016</v>
      </c>
      <c r="BC2062">
        <v>89806.2</v>
      </c>
      <c r="BD2062">
        <v>62864.34</v>
      </c>
      <c r="BE2062">
        <v>26941.86</v>
      </c>
      <c r="BF2062">
        <v>11</v>
      </c>
    </row>
    <row r="2063" spans="52:58" x14ac:dyDescent="0.25">
      <c r="AZ2063" t="s">
        <v>5183</v>
      </c>
      <c r="BA2063" t="s">
        <v>5024</v>
      </c>
      <c r="BB2063" t="s">
        <v>5017</v>
      </c>
      <c r="BC2063">
        <v>24977.35</v>
      </c>
      <c r="BD2063">
        <v>17484.145</v>
      </c>
      <c r="BE2063">
        <v>7493.2049999999999</v>
      </c>
      <c r="BF2063">
        <v>5</v>
      </c>
    </row>
    <row r="2064" spans="52:58" x14ac:dyDescent="0.25">
      <c r="AZ2064" t="s">
        <v>5187</v>
      </c>
      <c r="BA2064" t="s">
        <v>5021</v>
      </c>
      <c r="BB2064" t="s">
        <v>5014</v>
      </c>
      <c r="BC2064">
        <v>58786.559999999998</v>
      </c>
      <c r="BD2064">
        <v>41150.591999999997</v>
      </c>
      <c r="BE2064">
        <v>17635.968000000001</v>
      </c>
      <c r="BF2064">
        <v>9</v>
      </c>
    </row>
    <row r="2065" spans="52:58" x14ac:dyDescent="0.25">
      <c r="AZ2065" t="s">
        <v>5191</v>
      </c>
      <c r="BA2065" t="s">
        <v>5025</v>
      </c>
      <c r="BB2065" t="s">
        <v>5016</v>
      </c>
      <c r="BC2065">
        <v>50379.839999999997</v>
      </c>
      <c r="BD2065">
        <v>35265.887999999999</v>
      </c>
      <c r="BE2065">
        <v>15113.951999999999</v>
      </c>
      <c r="BF2065">
        <v>12</v>
      </c>
    </row>
    <row r="2066" spans="52:58" x14ac:dyDescent="0.25">
      <c r="AZ2066" t="s">
        <v>5191</v>
      </c>
      <c r="BA2066" t="s">
        <v>5023</v>
      </c>
      <c r="BB2066" t="s">
        <v>5016</v>
      </c>
      <c r="BC2066">
        <v>217649.3</v>
      </c>
      <c r="BD2066">
        <v>152354.51</v>
      </c>
      <c r="BE2066">
        <v>65294.79</v>
      </c>
      <c r="BF2066">
        <v>10</v>
      </c>
    </row>
    <row r="2067" spans="52:58" x14ac:dyDescent="0.25">
      <c r="AZ2067" t="s">
        <v>5187</v>
      </c>
      <c r="BA2067" t="s">
        <v>5023</v>
      </c>
      <c r="BB2067" t="s">
        <v>5017</v>
      </c>
      <c r="BC2067">
        <v>126457.76</v>
      </c>
      <c r="BD2067">
        <v>88520.432000000001</v>
      </c>
      <c r="BE2067">
        <v>37937.328000000001</v>
      </c>
      <c r="BF2067">
        <v>11</v>
      </c>
    </row>
    <row r="2068" spans="52:58" x14ac:dyDescent="0.25">
      <c r="AZ2068" t="s">
        <v>5194</v>
      </c>
      <c r="BA2068" t="s">
        <v>5025</v>
      </c>
      <c r="BB2068" t="s">
        <v>5016</v>
      </c>
      <c r="BC2068">
        <v>164739.12</v>
      </c>
      <c r="BD2068">
        <v>115317.38400000001</v>
      </c>
      <c r="BE2068">
        <v>49421.735999999997</v>
      </c>
      <c r="BF2068">
        <v>7</v>
      </c>
    </row>
    <row r="2069" spans="52:58" x14ac:dyDescent="0.25">
      <c r="AZ2069" t="s">
        <v>5191</v>
      </c>
      <c r="BA2069" t="s">
        <v>5026</v>
      </c>
      <c r="BB2069" t="s">
        <v>5016</v>
      </c>
      <c r="BC2069">
        <v>64873.2</v>
      </c>
      <c r="BD2069">
        <v>45411.24</v>
      </c>
      <c r="BE2069">
        <v>19461.96</v>
      </c>
      <c r="BF2069">
        <v>8</v>
      </c>
    </row>
    <row r="2070" spans="52:58" x14ac:dyDescent="0.25">
      <c r="AZ2070" t="s">
        <v>5185</v>
      </c>
      <c r="BA2070" t="s">
        <v>5020</v>
      </c>
      <c r="BB2070" t="s">
        <v>5017</v>
      </c>
      <c r="BC2070">
        <v>76368</v>
      </c>
      <c r="BD2070">
        <v>53457.599999999999</v>
      </c>
      <c r="BE2070">
        <v>22910.400000000001</v>
      </c>
      <c r="BF2070">
        <v>6</v>
      </c>
    </row>
    <row r="2071" spans="52:58" x14ac:dyDescent="0.25">
      <c r="AZ2071" t="s">
        <v>5188</v>
      </c>
      <c r="BA2071" t="s">
        <v>5026</v>
      </c>
      <c r="BB2071" t="s">
        <v>5017</v>
      </c>
      <c r="BC2071">
        <v>103028.88</v>
      </c>
      <c r="BD2071">
        <v>72120.216</v>
      </c>
      <c r="BE2071">
        <v>30908.664000000001</v>
      </c>
      <c r="BF2071">
        <v>6</v>
      </c>
    </row>
    <row r="2072" spans="52:58" x14ac:dyDescent="0.25">
      <c r="AZ2072" t="s">
        <v>5192</v>
      </c>
      <c r="BA2072" t="s">
        <v>5023</v>
      </c>
      <c r="BB2072" t="s">
        <v>5017</v>
      </c>
      <c r="BC2072">
        <v>32046.84</v>
      </c>
      <c r="BD2072">
        <v>22432.788</v>
      </c>
      <c r="BE2072">
        <v>9614.0519999999997</v>
      </c>
      <c r="BF2072">
        <v>7</v>
      </c>
    </row>
    <row r="2073" spans="52:58" x14ac:dyDescent="0.25">
      <c r="AZ2073" t="s">
        <v>5184</v>
      </c>
      <c r="BA2073" t="s">
        <v>5023</v>
      </c>
      <c r="BB2073" t="s">
        <v>5013</v>
      </c>
      <c r="BC2073">
        <v>147336</v>
      </c>
      <c r="BD2073">
        <v>103135.2</v>
      </c>
      <c r="BE2073">
        <v>44200.800000000003</v>
      </c>
      <c r="BF2073">
        <v>12</v>
      </c>
    </row>
    <row r="2074" spans="52:58" x14ac:dyDescent="0.25">
      <c r="AZ2074" t="s">
        <v>5183</v>
      </c>
      <c r="BA2074" t="s">
        <v>5019</v>
      </c>
      <c r="BB2074" t="s">
        <v>5016</v>
      </c>
      <c r="BC2074">
        <v>89005.5</v>
      </c>
      <c r="BD2074">
        <v>62303.85</v>
      </c>
      <c r="BE2074">
        <v>26701.65</v>
      </c>
      <c r="BF2074">
        <v>3</v>
      </c>
    </row>
    <row r="2075" spans="52:58" x14ac:dyDescent="0.25">
      <c r="AZ2075" t="s">
        <v>5193</v>
      </c>
      <c r="BA2075" t="s">
        <v>5025</v>
      </c>
      <c r="BB2075" t="s">
        <v>5016</v>
      </c>
      <c r="BC2075">
        <v>44264.639999999999</v>
      </c>
      <c r="BD2075">
        <v>30985.248</v>
      </c>
      <c r="BE2075">
        <v>13279.392</v>
      </c>
      <c r="BF2075">
        <v>6</v>
      </c>
    </row>
    <row r="2076" spans="52:58" x14ac:dyDescent="0.25">
      <c r="AZ2076" t="s">
        <v>5191</v>
      </c>
      <c r="BA2076" t="s">
        <v>5024</v>
      </c>
      <c r="BB2076" t="s">
        <v>5017</v>
      </c>
      <c r="BC2076">
        <v>107945.1</v>
      </c>
      <c r="BD2076">
        <v>75561.570000000007</v>
      </c>
      <c r="BE2076">
        <v>32383.53</v>
      </c>
      <c r="BF2076">
        <v>5</v>
      </c>
    </row>
    <row r="2077" spans="52:58" x14ac:dyDescent="0.25">
      <c r="AZ2077" t="s">
        <v>5188</v>
      </c>
      <c r="BA2077" t="s">
        <v>5026</v>
      </c>
      <c r="BB2077" t="s">
        <v>5013</v>
      </c>
      <c r="BC2077">
        <v>164148.6</v>
      </c>
      <c r="BD2077">
        <v>114904.02</v>
      </c>
      <c r="BE2077">
        <v>49244.58</v>
      </c>
      <c r="BF2077">
        <v>11</v>
      </c>
    </row>
    <row r="2078" spans="52:58" x14ac:dyDescent="0.25">
      <c r="AZ2078" t="s">
        <v>5188</v>
      </c>
      <c r="BA2078" t="s">
        <v>5024</v>
      </c>
      <c r="BB2078" t="s">
        <v>5015</v>
      </c>
      <c r="BC2078">
        <v>3241.28</v>
      </c>
      <c r="BD2078">
        <v>2268.8960000000002</v>
      </c>
      <c r="BE2078">
        <v>972.38400000000001</v>
      </c>
      <c r="BF2078">
        <v>1</v>
      </c>
    </row>
    <row r="2079" spans="52:58" x14ac:dyDescent="0.25">
      <c r="AZ2079" t="s">
        <v>5185</v>
      </c>
      <c r="BA2079" t="s">
        <v>5019</v>
      </c>
      <c r="BB2079" t="s">
        <v>5014</v>
      </c>
      <c r="BC2079">
        <v>219330</v>
      </c>
      <c r="BD2079">
        <v>153531</v>
      </c>
      <c r="BE2079">
        <v>65799</v>
      </c>
      <c r="BF2079">
        <v>10</v>
      </c>
    </row>
    <row r="2080" spans="52:58" x14ac:dyDescent="0.25">
      <c r="AZ2080" t="s">
        <v>5191</v>
      </c>
      <c r="BA2080" t="s">
        <v>5026</v>
      </c>
      <c r="BB2080" t="s">
        <v>5014</v>
      </c>
      <c r="BC2080">
        <v>84884.800000000003</v>
      </c>
      <c r="BD2080">
        <v>59419.360000000001</v>
      </c>
      <c r="BE2080">
        <v>25465.439999999999</v>
      </c>
      <c r="BF2080">
        <v>5</v>
      </c>
    </row>
    <row r="2081" spans="52:58" x14ac:dyDescent="0.25">
      <c r="AZ2081" t="s">
        <v>5188</v>
      </c>
      <c r="BA2081" t="s">
        <v>5021</v>
      </c>
      <c r="BB2081" t="s">
        <v>5013</v>
      </c>
      <c r="BC2081">
        <v>78254.759999999995</v>
      </c>
      <c r="BD2081">
        <v>54778.332000000002</v>
      </c>
      <c r="BE2081">
        <v>23476.428</v>
      </c>
      <c r="BF2081">
        <v>4</v>
      </c>
    </row>
    <row r="2082" spans="52:58" x14ac:dyDescent="0.25">
      <c r="AZ2082" t="s">
        <v>5187</v>
      </c>
      <c r="BA2082" t="s">
        <v>5025</v>
      </c>
      <c r="BB2082" t="s">
        <v>5013</v>
      </c>
      <c r="BC2082">
        <v>4940</v>
      </c>
      <c r="BD2082">
        <v>3458</v>
      </c>
      <c r="BE2082">
        <v>1482</v>
      </c>
      <c r="BF2082">
        <v>1</v>
      </c>
    </row>
    <row r="2083" spans="52:58" x14ac:dyDescent="0.25">
      <c r="AZ2083" t="s">
        <v>5185</v>
      </c>
      <c r="BA2083" t="s">
        <v>5022</v>
      </c>
      <c r="BB2083" t="s">
        <v>5013</v>
      </c>
      <c r="BC2083">
        <v>198936</v>
      </c>
      <c r="BD2083">
        <v>139255.20000000001</v>
      </c>
      <c r="BE2083">
        <v>59680.800000000003</v>
      </c>
      <c r="BF2083">
        <v>9</v>
      </c>
    </row>
    <row r="2084" spans="52:58" x14ac:dyDescent="0.25">
      <c r="AZ2084" t="s">
        <v>5190</v>
      </c>
      <c r="BA2084" t="s">
        <v>5020</v>
      </c>
      <c r="BB2084" t="s">
        <v>5017</v>
      </c>
      <c r="BC2084">
        <v>43336</v>
      </c>
      <c r="BD2084">
        <v>30335.200000000001</v>
      </c>
      <c r="BE2084">
        <v>13000.8</v>
      </c>
      <c r="BF2084">
        <v>4</v>
      </c>
    </row>
    <row r="2085" spans="52:58" x14ac:dyDescent="0.25">
      <c r="AZ2085" t="s">
        <v>5192</v>
      </c>
      <c r="BA2085" t="s">
        <v>5021</v>
      </c>
      <c r="BB2085" t="s">
        <v>5013</v>
      </c>
      <c r="BC2085">
        <v>126058.24000000001</v>
      </c>
      <c r="BD2085">
        <v>88240.767999999996</v>
      </c>
      <c r="BE2085">
        <v>37817.472000000002</v>
      </c>
      <c r="BF2085">
        <v>8</v>
      </c>
    </row>
    <row r="2086" spans="52:58" x14ac:dyDescent="0.25">
      <c r="AZ2086" t="s">
        <v>5192</v>
      </c>
      <c r="BA2086" t="s">
        <v>5026</v>
      </c>
      <c r="BB2086" t="s">
        <v>5015</v>
      </c>
      <c r="BC2086">
        <v>126750.8</v>
      </c>
      <c r="BD2086">
        <v>88725.56</v>
      </c>
      <c r="BE2086">
        <v>38025.24</v>
      </c>
      <c r="BF2086">
        <v>4</v>
      </c>
    </row>
    <row r="2087" spans="52:58" x14ac:dyDescent="0.25">
      <c r="AZ2087" t="s">
        <v>5192</v>
      </c>
      <c r="BA2087" t="s">
        <v>5025</v>
      </c>
      <c r="BB2087" t="s">
        <v>5015</v>
      </c>
      <c r="BC2087">
        <v>107415</v>
      </c>
      <c r="BD2087">
        <v>75190.5</v>
      </c>
      <c r="BE2087">
        <v>32224.5</v>
      </c>
      <c r="BF2087">
        <v>6</v>
      </c>
    </row>
    <row r="2088" spans="52:58" x14ac:dyDescent="0.25">
      <c r="AZ2088" t="s">
        <v>5186</v>
      </c>
      <c r="BA2088" t="s">
        <v>5024</v>
      </c>
      <c r="BB2088" t="s">
        <v>5013</v>
      </c>
      <c r="BC2088">
        <v>199904</v>
      </c>
      <c r="BD2088">
        <v>139932.79999999999</v>
      </c>
      <c r="BE2088">
        <v>59971.199999999997</v>
      </c>
      <c r="BF2088">
        <v>8</v>
      </c>
    </row>
    <row r="2089" spans="52:58" x14ac:dyDescent="0.25">
      <c r="AZ2089" t="s">
        <v>5192</v>
      </c>
      <c r="BA2089" t="s">
        <v>5019</v>
      </c>
      <c r="BB2089" t="s">
        <v>5014</v>
      </c>
      <c r="BC2089">
        <v>410628</v>
      </c>
      <c r="BD2089">
        <v>287439.59999999998</v>
      </c>
      <c r="BE2089">
        <v>123188.4</v>
      </c>
      <c r="BF2089">
        <v>12</v>
      </c>
    </row>
    <row r="2090" spans="52:58" x14ac:dyDescent="0.25">
      <c r="AZ2090" t="s">
        <v>5185</v>
      </c>
      <c r="BA2090" t="s">
        <v>5021</v>
      </c>
      <c r="BB2090" t="s">
        <v>5015</v>
      </c>
      <c r="BC2090">
        <v>178229.9</v>
      </c>
      <c r="BD2090">
        <v>124760.93</v>
      </c>
      <c r="BE2090">
        <v>53468.97</v>
      </c>
      <c r="BF2090">
        <v>10</v>
      </c>
    </row>
    <row r="2091" spans="52:58" x14ac:dyDescent="0.25">
      <c r="AZ2091" t="s">
        <v>5194</v>
      </c>
      <c r="BA2091" t="s">
        <v>5019</v>
      </c>
      <c r="BB2091" t="s">
        <v>5016</v>
      </c>
      <c r="BC2091">
        <v>36671.07</v>
      </c>
      <c r="BD2091">
        <v>25669.749</v>
      </c>
      <c r="BE2091">
        <v>11001.321</v>
      </c>
      <c r="BF2091">
        <v>1</v>
      </c>
    </row>
    <row r="2092" spans="52:58" x14ac:dyDescent="0.25">
      <c r="AZ2092" t="s">
        <v>5185</v>
      </c>
      <c r="BA2092" t="s">
        <v>5024</v>
      </c>
      <c r="BB2092" t="s">
        <v>5013</v>
      </c>
      <c r="BC2092">
        <v>259448</v>
      </c>
      <c r="BD2092">
        <v>181613.6</v>
      </c>
      <c r="BE2092">
        <v>77834.399999999994</v>
      </c>
      <c r="BF2092">
        <v>8</v>
      </c>
    </row>
    <row r="2093" spans="52:58" x14ac:dyDescent="0.25">
      <c r="AZ2093" t="s">
        <v>5189</v>
      </c>
      <c r="BA2093" t="s">
        <v>5021</v>
      </c>
      <c r="BB2093" t="s">
        <v>5014</v>
      </c>
      <c r="BC2093">
        <v>141165</v>
      </c>
      <c r="BD2093">
        <v>98815.5</v>
      </c>
      <c r="BE2093">
        <v>42349.5</v>
      </c>
      <c r="BF2093">
        <v>5</v>
      </c>
    </row>
    <row r="2094" spans="52:58" x14ac:dyDescent="0.25">
      <c r="AZ2094" t="s">
        <v>5183</v>
      </c>
      <c r="BA2094" t="s">
        <v>5026</v>
      </c>
      <c r="BB2094" t="s">
        <v>5013</v>
      </c>
      <c r="BC2094">
        <v>123104.8</v>
      </c>
      <c r="BD2094">
        <v>86173.36</v>
      </c>
      <c r="BE2094">
        <v>36931.440000000002</v>
      </c>
      <c r="BF2094">
        <v>5</v>
      </c>
    </row>
    <row r="2095" spans="52:58" x14ac:dyDescent="0.25">
      <c r="AZ2095" t="s">
        <v>5192</v>
      </c>
      <c r="BA2095" t="s">
        <v>5020</v>
      </c>
      <c r="BB2095" t="s">
        <v>5017</v>
      </c>
      <c r="BC2095">
        <v>269880.59999999998</v>
      </c>
      <c r="BD2095">
        <v>188916.42</v>
      </c>
      <c r="BE2095">
        <v>80964.179999999993</v>
      </c>
      <c r="BF2095">
        <v>11</v>
      </c>
    </row>
    <row r="2096" spans="52:58" x14ac:dyDescent="0.25">
      <c r="AZ2096" t="s">
        <v>5188</v>
      </c>
      <c r="BA2096" t="s">
        <v>5025</v>
      </c>
      <c r="BB2096" t="s">
        <v>5015</v>
      </c>
      <c r="BC2096">
        <v>181464</v>
      </c>
      <c r="BD2096">
        <v>127024.8</v>
      </c>
      <c r="BE2096">
        <v>54439.199999999997</v>
      </c>
      <c r="BF2096">
        <v>8</v>
      </c>
    </row>
    <row r="2097" spans="52:58" x14ac:dyDescent="0.25">
      <c r="AZ2097" t="s">
        <v>5194</v>
      </c>
      <c r="BA2097" t="s">
        <v>5025</v>
      </c>
      <c r="BB2097" t="s">
        <v>5017</v>
      </c>
      <c r="BC2097">
        <v>22580.44</v>
      </c>
      <c r="BD2097">
        <v>15806.308000000001</v>
      </c>
      <c r="BE2097">
        <v>6774.1319999999996</v>
      </c>
      <c r="BF2097">
        <v>4</v>
      </c>
    </row>
    <row r="2098" spans="52:58" x14ac:dyDescent="0.25">
      <c r="AZ2098" t="s">
        <v>5187</v>
      </c>
      <c r="BA2098" t="s">
        <v>5019</v>
      </c>
      <c r="BB2098" t="s">
        <v>5014</v>
      </c>
      <c r="BC2098">
        <v>21213</v>
      </c>
      <c r="BD2098">
        <v>14849.1</v>
      </c>
      <c r="BE2098">
        <v>6363.9</v>
      </c>
      <c r="BF2098">
        <v>1</v>
      </c>
    </row>
    <row r="2099" spans="52:58" x14ac:dyDescent="0.25">
      <c r="AZ2099" t="s">
        <v>5183</v>
      </c>
      <c r="BA2099" t="s">
        <v>5019</v>
      </c>
      <c r="BB2099" t="s">
        <v>5013</v>
      </c>
      <c r="BC2099">
        <v>43876.08</v>
      </c>
      <c r="BD2099">
        <v>30713.256000000001</v>
      </c>
      <c r="BE2099">
        <v>13162.824000000001</v>
      </c>
      <c r="BF2099">
        <v>3</v>
      </c>
    </row>
    <row r="2100" spans="52:58" x14ac:dyDescent="0.25">
      <c r="AZ2100" t="s">
        <v>5185</v>
      </c>
      <c r="BA2100" t="s">
        <v>5023</v>
      </c>
      <c r="BB2100" t="s">
        <v>5017</v>
      </c>
      <c r="BC2100">
        <v>210987.7</v>
      </c>
      <c r="BD2100">
        <v>147691.39000000001</v>
      </c>
      <c r="BE2100">
        <v>63296.31</v>
      </c>
      <c r="BF2100">
        <v>7</v>
      </c>
    </row>
    <row r="2101" spans="52:58" x14ac:dyDescent="0.25">
      <c r="AZ2101" t="s">
        <v>5192</v>
      </c>
      <c r="BA2101" t="s">
        <v>5021</v>
      </c>
      <c r="BB2101" t="s">
        <v>5016</v>
      </c>
      <c r="BC2101">
        <v>9798.6</v>
      </c>
      <c r="BD2101">
        <v>6859.02</v>
      </c>
      <c r="BE2101">
        <v>2939.58</v>
      </c>
      <c r="BF2101">
        <v>1</v>
      </c>
    </row>
    <row r="2102" spans="52:58" x14ac:dyDescent="0.25">
      <c r="AZ2102" t="s">
        <v>5189</v>
      </c>
      <c r="BA2102" t="s">
        <v>5021</v>
      </c>
      <c r="BB2102" t="s">
        <v>5017</v>
      </c>
      <c r="BC2102">
        <v>121455.36</v>
      </c>
      <c r="BD2102">
        <v>85018.751999999993</v>
      </c>
      <c r="BE2102">
        <v>36436.608</v>
      </c>
      <c r="BF2102">
        <v>8</v>
      </c>
    </row>
    <row r="2103" spans="52:58" x14ac:dyDescent="0.25">
      <c r="AZ2103" t="s">
        <v>5193</v>
      </c>
      <c r="BA2103" t="s">
        <v>5026</v>
      </c>
      <c r="BB2103" t="s">
        <v>5013</v>
      </c>
      <c r="BC2103">
        <v>65590.25</v>
      </c>
      <c r="BD2103">
        <v>45913.175000000003</v>
      </c>
      <c r="BE2103">
        <v>19677.075000000001</v>
      </c>
      <c r="BF2103">
        <v>11</v>
      </c>
    </row>
    <row r="2104" spans="52:58" x14ac:dyDescent="0.25">
      <c r="AZ2104" t="s">
        <v>5184</v>
      </c>
      <c r="BA2104" t="s">
        <v>5023</v>
      </c>
      <c r="BB2104" t="s">
        <v>5015</v>
      </c>
      <c r="BC2104">
        <v>107494.39999999999</v>
      </c>
      <c r="BD2104">
        <v>75246.080000000002</v>
      </c>
      <c r="BE2104">
        <v>32248.32</v>
      </c>
      <c r="BF2104">
        <v>10</v>
      </c>
    </row>
    <row r="2105" spans="52:58" x14ac:dyDescent="0.25">
      <c r="AZ2105" t="s">
        <v>5191</v>
      </c>
      <c r="BA2105" t="s">
        <v>5022</v>
      </c>
      <c r="BB2105" t="s">
        <v>5015</v>
      </c>
      <c r="BC2105">
        <v>154936.79999999999</v>
      </c>
      <c r="BD2105">
        <v>108455.76</v>
      </c>
      <c r="BE2105">
        <v>46481.04</v>
      </c>
      <c r="BF2105">
        <v>9</v>
      </c>
    </row>
    <row r="2106" spans="52:58" x14ac:dyDescent="0.25">
      <c r="AZ2106" t="s">
        <v>5191</v>
      </c>
      <c r="BA2106" t="s">
        <v>5022</v>
      </c>
      <c r="BB2106" t="s">
        <v>5016</v>
      </c>
      <c r="BC2106">
        <v>90829.2</v>
      </c>
      <c r="BD2106">
        <v>63580.44</v>
      </c>
      <c r="BE2106">
        <v>27248.76</v>
      </c>
      <c r="BF2106">
        <v>4</v>
      </c>
    </row>
    <row r="2107" spans="52:58" x14ac:dyDescent="0.25">
      <c r="AZ2107" t="s">
        <v>5188</v>
      </c>
      <c r="BA2107" t="s">
        <v>5023</v>
      </c>
      <c r="BB2107" t="s">
        <v>5017</v>
      </c>
      <c r="BC2107">
        <v>136319.76</v>
      </c>
      <c r="BD2107">
        <v>95423.831999999995</v>
      </c>
      <c r="BE2107">
        <v>40895.928</v>
      </c>
      <c r="BF2107">
        <v>8</v>
      </c>
    </row>
    <row r="2108" spans="52:58" x14ac:dyDescent="0.25">
      <c r="AZ2108" t="s">
        <v>5193</v>
      </c>
      <c r="BA2108" t="s">
        <v>5025</v>
      </c>
      <c r="BB2108" t="s">
        <v>5017</v>
      </c>
      <c r="BC2108">
        <v>99276</v>
      </c>
      <c r="BD2108">
        <v>69493.2</v>
      </c>
      <c r="BE2108">
        <v>29782.799999999999</v>
      </c>
      <c r="BF2108">
        <v>6</v>
      </c>
    </row>
    <row r="2109" spans="52:58" x14ac:dyDescent="0.25">
      <c r="AZ2109" t="s">
        <v>5189</v>
      </c>
      <c r="BA2109" t="s">
        <v>5021</v>
      </c>
      <c r="BB2109" t="s">
        <v>5016</v>
      </c>
      <c r="BC2109">
        <v>77436.639999999999</v>
      </c>
      <c r="BD2109">
        <v>54205.648000000001</v>
      </c>
      <c r="BE2109">
        <v>23230.991999999998</v>
      </c>
      <c r="BF2109">
        <v>2</v>
      </c>
    </row>
    <row r="2110" spans="52:58" x14ac:dyDescent="0.25">
      <c r="AZ2110" t="s">
        <v>5186</v>
      </c>
      <c r="BA2110" t="s">
        <v>5023</v>
      </c>
      <c r="BB2110" t="s">
        <v>5013</v>
      </c>
      <c r="BC2110">
        <v>27360</v>
      </c>
      <c r="BD2110">
        <v>19152</v>
      </c>
      <c r="BE2110">
        <v>8208</v>
      </c>
      <c r="BF2110">
        <v>3</v>
      </c>
    </row>
    <row r="2111" spans="52:58" x14ac:dyDescent="0.25">
      <c r="AZ2111" t="s">
        <v>5191</v>
      </c>
      <c r="BA2111" t="s">
        <v>5022</v>
      </c>
      <c r="BB2111" t="s">
        <v>5014</v>
      </c>
      <c r="BC2111">
        <v>27192</v>
      </c>
      <c r="BD2111">
        <v>19034.400000000001</v>
      </c>
      <c r="BE2111">
        <v>8157.6</v>
      </c>
      <c r="BF2111">
        <v>11</v>
      </c>
    </row>
    <row r="2112" spans="52:58" x14ac:dyDescent="0.25">
      <c r="AZ2112" t="s">
        <v>5188</v>
      </c>
      <c r="BA2112" t="s">
        <v>5021</v>
      </c>
      <c r="BB2112" t="s">
        <v>5015</v>
      </c>
      <c r="BC2112">
        <v>90653.7</v>
      </c>
      <c r="BD2112">
        <v>63457.59</v>
      </c>
      <c r="BE2112">
        <v>27196.11</v>
      </c>
      <c r="BF2112">
        <v>5</v>
      </c>
    </row>
    <row r="2113" spans="52:58" x14ac:dyDescent="0.25">
      <c r="AZ2113" t="s">
        <v>5192</v>
      </c>
      <c r="BA2113" t="s">
        <v>5026</v>
      </c>
      <c r="BB2113" t="s">
        <v>5013</v>
      </c>
      <c r="BC2113">
        <v>244534.5</v>
      </c>
      <c r="BD2113">
        <v>171174.15</v>
      </c>
      <c r="BE2113">
        <v>73360.350000000006</v>
      </c>
      <c r="BF2113">
        <v>10</v>
      </c>
    </row>
    <row r="2114" spans="52:58" x14ac:dyDescent="0.25">
      <c r="AZ2114" t="s">
        <v>5191</v>
      </c>
      <c r="BA2114" t="s">
        <v>5019</v>
      </c>
      <c r="BB2114" t="s">
        <v>5014</v>
      </c>
      <c r="BC2114">
        <v>52463.4</v>
      </c>
      <c r="BD2114">
        <v>36724.379999999997</v>
      </c>
      <c r="BE2114">
        <v>15739.02</v>
      </c>
      <c r="BF2114">
        <v>3</v>
      </c>
    </row>
    <row r="2115" spans="52:58" x14ac:dyDescent="0.25">
      <c r="AZ2115" t="s">
        <v>5192</v>
      </c>
      <c r="BA2115" t="s">
        <v>5021</v>
      </c>
      <c r="BB2115" t="s">
        <v>5014</v>
      </c>
      <c r="BC2115">
        <v>116440</v>
      </c>
      <c r="BD2115">
        <v>81508</v>
      </c>
      <c r="BE2115">
        <v>34932</v>
      </c>
      <c r="BF2115">
        <v>4</v>
      </c>
    </row>
    <row r="2116" spans="52:58" x14ac:dyDescent="0.25">
      <c r="AZ2116" t="s">
        <v>5192</v>
      </c>
      <c r="BA2116" t="s">
        <v>5019</v>
      </c>
      <c r="BB2116" t="s">
        <v>5017</v>
      </c>
      <c r="BC2116">
        <v>42945.599999999999</v>
      </c>
      <c r="BD2116">
        <v>30061.919999999998</v>
      </c>
      <c r="BE2116">
        <v>12883.68</v>
      </c>
      <c r="BF2116">
        <v>3</v>
      </c>
    </row>
    <row r="2117" spans="52:58" x14ac:dyDescent="0.25">
      <c r="AZ2117" t="s">
        <v>5193</v>
      </c>
      <c r="BA2117" t="s">
        <v>5026</v>
      </c>
      <c r="BB2117" t="s">
        <v>5017</v>
      </c>
      <c r="BC2117">
        <v>42684.4</v>
      </c>
      <c r="BD2117">
        <v>29879.08</v>
      </c>
      <c r="BE2117">
        <v>12805.32</v>
      </c>
      <c r="BF2117">
        <v>4</v>
      </c>
    </row>
    <row r="2118" spans="52:58" x14ac:dyDescent="0.25">
      <c r="AZ2118" t="s">
        <v>5184</v>
      </c>
      <c r="BA2118" t="s">
        <v>5021</v>
      </c>
      <c r="BB2118" t="s">
        <v>5016</v>
      </c>
      <c r="BC2118">
        <v>287445.59999999998</v>
      </c>
      <c r="BD2118">
        <v>201211.92</v>
      </c>
      <c r="BE2118">
        <v>86233.68</v>
      </c>
      <c r="BF2118">
        <v>8</v>
      </c>
    </row>
    <row r="2119" spans="52:58" x14ac:dyDescent="0.25">
      <c r="AZ2119" t="s">
        <v>5188</v>
      </c>
      <c r="BA2119" t="s">
        <v>5024</v>
      </c>
      <c r="BB2119" t="s">
        <v>5013</v>
      </c>
      <c r="BC2119">
        <v>239856</v>
      </c>
      <c r="BD2119">
        <v>167899.2</v>
      </c>
      <c r="BE2119">
        <v>71956.800000000003</v>
      </c>
      <c r="BF2119">
        <v>8</v>
      </c>
    </row>
    <row r="2120" spans="52:58" x14ac:dyDescent="0.25">
      <c r="AZ2120" t="s">
        <v>5183</v>
      </c>
      <c r="BA2120" t="s">
        <v>5021</v>
      </c>
      <c r="BB2120" t="s">
        <v>5015</v>
      </c>
      <c r="BC2120">
        <v>117007</v>
      </c>
      <c r="BD2120">
        <v>81904.899999999994</v>
      </c>
      <c r="BE2120">
        <v>35102.1</v>
      </c>
      <c r="BF2120">
        <v>11</v>
      </c>
    </row>
    <row r="2121" spans="52:58" x14ac:dyDescent="0.25">
      <c r="AZ2121" t="s">
        <v>5192</v>
      </c>
      <c r="BA2121" t="s">
        <v>5024</v>
      </c>
      <c r="BB2121" t="s">
        <v>5015</v>
      </c>
      <c r="BC2121">
        <v>41220.9</v>
      </c>
      <c r="BD2121">
        <v>28854.63</v>
      </c>
      <c r="BE2121">
        <v>12366.27</v>
      </c>
      <c r="BF2121">
        <v>3</v>
      </c>
    </row>
    <row r="2122" spans="52:58" x14ac:dyDescent="0.25">
      <c r="AZ2122" t="s">
        <v>5183</v>
      </c>
      <c r="BA2122" t="s">
        <v>5026</v>
      </c>
      <c r="BB2122" t="s">
        <v>5013</v>
      </c>
      <c r="BC2122">
        <v>10032</v>
      </c>
      <c r="BD2122">
        <v>7022.4</v>
      </c>
      <c r="BE2122">
        <v>3009.6</v>
      </c>
      <c r="BF2122">
        <v>4</v>
      </c>
    </row>
    <row r="2123" spans="52:58" x14ac:dyDescent="0.25">
      <c r="AZ2123" t="s">
        <v>5193</v>
      </c>
      <c r="BA2123" t="s">
        <v>5021</v>
      </c>
      <c r="BB2123" t="s">
        <v>5015</v>
      </c>
      <c r="BC2123">
        <v>141120</v>
      </c>
      <c r="BD2123">
        <v>98784</v>
      </c>
      <c r="BE2123">
        <v>42336</v>
      </c>
      <c r="BF2123">
        <v>6</v>
      </c>
    </row>
    <row r="2124" spans="52:58" x14ac:dyDescent="0.25">
      <c r="AZ2124" t="s">
        <v>5192</v>
      </c>
      <c r="BA2124" t="s">
        <v>5021</v>
      </c>
      <c r="BB2124" t="s">
        <v>5013</v>
      </c>
      <c r="BC2124">
        <v>61851.42</v>
      </c>
      <c r="BD2124">
        <v>43295.993999999999</v>
      </c>
      <c r="BE2124">
        <v>18555.425999999999</v>
      </c>
      <c r="BF2124">
        <v>2</v>
      </c>
    </row>
    <row r="2125" spans="52:58" x14ac:dyDescent="0.25">
      <c r="AZ2125" t="s">
        <v>5192</v>
      </c>
      <c r="BA2125" t="s">
        <v>5020</v>
      </c>
      <c r="BB2125" t="s">
        <v>5017</v>
      </c>
      <c r="BC2125">
        <v>273300</v>
      </c>
      <c r="BD2125">
        <v>191310</v>
      </c>
      <c r="BE2125">
        <v>81990</v>
      </c>
      <c r="BF2125">
        <v>10</v>
      </c>
    </row>
    <row r="2126" spans="52:58" x14ac:dyDescent="0.25">
      <c r="AZ2126" t="s">
        <v>5191</v>
      </c>
      <c r="BA2126" t="s">
        <v>5022</v>
      </c>
      <c r="BB2126" t="s">
        <v>5016</v>
      </c>
      <c r="BC2126">
        <v>208614</v>
      </c>
      <c r="BD2126">
        <v>146029.79999999999</v>
      </c>
      <c r="BE2126">
        <v>62584.2</v>
      </c>
      <c r="BF2126">
        <v>7</v>
      </c>
    </row>
    <row r="2127" spans="52:58" x14ac:dyDescent="0.25">
      <c r="AZ2127" t="s">
        <v>5193</v>
      </c>
      <c r="BA2127" t="s">
        <v>5022</v>
      </c>
      <c r="BB2127" t="s">
        <v>5016</v>
      </c>
      <c r="BC2127">
        <v>310266.23999999999</v>
      </c>
      <c r="BD2127">
        <v>217186.36799999999</v>
      </c>
      <c r="BE2127">
        <v>93079.872000000003</v>
      </c>
      <c r="BF2127">
        <v>12</v>
      </c>
    </row>
    <row r="2128" spans="52:58" x14ac:dyDescent="0.25">
      <c r="AZ2128" t="s">
        <v>5184</v>
      </c>
      <c r="BA2128" t="s">
        <v>5020</v>
      </c>
      <c r="BB2128" t="s">
        <v>5015</v>
      </c>
      <c r="BC2128">
        <v>368489</v>
      </c>
      <c r="BD2128">
        <v>257942.3</v>
      </c>
      <c r="BE2128">
        <v>110546.7</v>
      </c>
      <c r="BF2128">
        <v>11</v>
      </c>
    </row>
    <row r="2129" spans="52:58" x14ac:dyDescent="0.25">
      <c r="AZ2129" t="s">
        <v>5185</v>
      </c>
      <c r="BA2129" t="s">
        <v>5026</v>
      </c>
      <c r="BB2129" t="s">
        <v>5015</v>
      </c>
      <c r="BC2129">
        <v>382483.8</v>
      </c>
      <c r="BD2129">
        <v>267738.65999999997</v>
      </c>
      <c r="BE2129">
        <v>114745.14</v>
      </c>
      <c r="BF2129">
        <v>10</v>
      </c>
    </row>
    <row r="2130" spans="52:58" x14ac:dyDescent="0.25">
      <c r="AZ2130" t="s">
        <v>5184</v>
      </c>
      <c r="BA2130" t="s">
        <v>5019</v>
      </c>
      <c r="BB2130" t="s">
        <v>5014</v>
      </c>
      <c r="BC2130">
        <v>279000</v>
      </c>
      <c r="BD2130">
        <v>195300</v>
      </c>
      <c r="BE2130">
        <v>83700</v>
      </c>
      <c r="BF2130">
        <v>9</v>
      </c>
    </row>
    <row r="2131" spans="52:58" x14ac:dyDescent="0.25">
      <c r="AZ2131" t="s">
        <v>5186</v>
      </c>
      <c r="BA2131" t="s">
        <v>5026</v>
      </c>
      <c r="BB2131" t="s">
        <v>5017</v>
      </c>
      <c r="BC2131">
        <v>44889.599999999999</v>
      </c>
      <c r="BD2131">
        <v>31422.720000000001</v>
      </c>
      <c r="BE2131">
        <v>13466.88</v>
      </c>
      <c r="BF2131">
        <v>2</v>
      </c>
    </row>
    <row r="2132" spans="52:58" x14ac:dyDescent="0.25">
      <c r="AZ2132" t="s">
        <v>5194</v>
      </c>
      <c r="BA2132" t="s">
        <v>5025</v>
      </c>
      <c r="BB2132" t="s">
        <v>5014</v>
      </c>
      <c r="BC2132">
        <v>26450.400000000001</v>
      </c>
      <c r="BD2132">
        <v>18515.28</v>
      </c>
      <c r="BE2132">
        <v>7935.12</v>
      </c>
      <c r="BF2132">
        <v>5</v>
      </c>
    </row>
    <row r="2133" spans="52:58" x14ac:dyDescent="0.25">
      <c r="AZ2133" t="s">
        <v>5188</v>
      </c>
      <c r="BA2133" t="s">
        <v>5019</v>
      </c>
      <c r="BB2133" t="s">
        <v>5014</v>
      </c>
      <c r="BC2133">
        <v>4614</v>
      </c>
      <c r="BD2133">
        <v>3229.8</v>
      </c>
      <c r="BE2133">
        <v>1384.2</v>
      </c>
      <c r="BF2133">
        <v>3</v>
      </c>
    </row>
    <row r="2134" spans="52:58" x14ac:dyDescent="0.25">
      <c r="AZ2134" t="s">
        <v>5189</v>
      </c>
      <c r="BA2134" t="s">
        <v>5024</v>
      </c>
      <c r="BB2134" t="s">
        <v>5016</v>
      </c>
      <c r="BC2134">
        <v>271600.7</v>
      </c>
      <c r="BD2134">
        <v>190120.49</v>
      </c>
      <c r="BE2134">
        <v>81480.210000000006</v>
      </c>
      <c r="BF2134">
        <v>10</v>
      </c>
    </row>
    <row r="2135" spans="52:58" x14ac:dyDescent="0.25">
      <c r="AZ2135" t="s">
        <v>5192</v>
      </c>
      <c r="BA2135" t="s">
        <v>5021</v>
      </c>
      <c r="BB2135" t="s">
        <v>5014</v>
      </c>
      <c r="BC2135">
        <v>22140.16</v>
      </c>
      <c r="BD2135">
        <v>15498.111999999999</v>
      </c>
      <c r="BE2135">
        <v>6642.0479999999998</v>
      </c>
      <c r="BF2135">
        <v>8</v>
      </c>
    </row>
    <row r="2136" spans="52:58" x14ac:dyDescent="0.25">
      <c r="AZ2136" t="s">
        <v>5193</v>
      </c>
      <c r="BA2136" t="s">
        <v>5019</v>
      </c>
      <c r="BB2136" t="s">
        <v>5014</v>
      </c>
      <c r="BC2136">
        <v>89722.08</v>
      </c>
      <c r="BD2136">
        <v>62805.455999999998</v>
      </c>
      <c r="BE2136">
        <v>26916.624</v>
      </c>
      <c r="BF2136">
        <v>4</v>
      </c>
    </row>
    <row r="2137" spans="52:58" x14ac:dyDescent="0.25">
      <c r="AZ2137" t="s">
        <v>5194</v>
      </c>
      <c r="BA2137" t="s">
        <v>5021</v>
      </c>
      <c r="BB2137" t="s">
        <v>5017</v>
      </c>
      <c r="BC2137">
        <v>36734.04</v>
      </c>
      <c r="BD2137">
        <v>25713.828000000001</v>
      </c>
      <c r="BE2137">
        <v>11020.212</v>
      </c>
      <c r="BF2137">
        <v>4</v>
      </c>
    </row>
    <row r="2138" spans="52:58" x14ac:dyDescent="0.25">
      <c r="AZ2138" t="s">
        <v>5191</v>
      </c>
      <c r="BA2138" t="s">
        <v>5024</v>
      </c>
      <c r="BB2138" t="s">
        <v>5015</v>
      </c>
      <c r="BC2138">
        <v>11844</v>
      </c>
      <c r="BD2138">
        <v>8290.7999999999993</v>
      </c>
      <c r="BE2138">
        <v>3553.2</v>
      </c>
      <c r="BF2138">
        <v>3</v>
      </c>
    </row>
    <row r="2139" spans="52:58" x14ac:dyDescent="0.25">
      <c r="AZ2139" t="s">
        <v>5188</v>
      </c>
      <c r="BA2139" t="s">
        <v>5026</v>
      </c>
      <c r="BB2139" t="s">
        <v>5016</v>
      </c>
      <c r="BC2139">
        <v>13055</v>
      </c>
      <c r="BD2139">
        <v>9138.5</v>
      </c>
      <c r="BE2139">
        <v>3916.5</v>
      </c>
      <c r="BF2139">
        <v>1</v>
      </c>
    </row>
    <row r="2140" spans="52:58" x14ac:dyDescent="0.25">
      <c r="AZ2140" t="s">
        <v>5193</v>
      </c>
      <c r="BA2140" t="s">
        <v>5025</v>
      </c>
      <c r="BB2140" t="s">
        <v>5017</v>
      </c>
      <c r="BC2140">
        <v>334210</v>
      </c>
      <c r="BD2140">
        <v>233947</v>
      </c>
      <c r="BE2140">
        <v>100263</v>
      </c>
      <c r="BF2140">
        <v>10</v>
      </c>
    </row>
    <row r="2141" spans="52:58" x14ac:dyDescent="0.25">
      <c r="AZ2141" t="s">
        <v>5188</v>
      </c>
      <c r="BA2141" t="s">
        <v>5020</v>
      </c>
      <c r="BB2141" t="s">
        <v>5015</v>
      </c>
      <c r="BC2141">
        <v>10846.98</v>
      </c>
      <c r="BD2141">
        <v>7592.8860000000004</v>
      </c>
      <c r="BE2141">
        <v>3254.0940000000001</v>
      </c>
      <c r="BF2141">
        <v>1</v>
      </c>
    </row>
    <row r="2142" spans="52:58" x14ac:dyDescent="0.25">
      <c r="AZ2142" t="s">
        <v>5187</v>
      </c>
      <c r="BA2142" t="s">
        <v>5023</v>
      </c>
      <c r="BB2142" t="s">
        <v>5013</v>
      </c>
      <c r="BC2142">
        <v>58600</v>
      </c>
      <c r="BD2142">
        <v>41020</v>
      </c>
      <c r="BE2142">
        <v>17580</v>
      </c>
      <c r="BF2142">
        <v>4</v>
      </c>
    </row>
    <row r="2143" spans="52:58" x14ac:dyDescent="0.25">
      <c r="AZ2143" t="s">
        <v>5186</v>
      </c>
      <c r="BA2143" t="s">
        <v>5024</v>
      </c>
      <c r="BB2143" t="s">
        <v>5013</v>
      </c>
      <c r="BC2143">
        <v>102816</v>
      </c>
      <c r="BD2143">
        <v>71971.199999999997</v>
      </c>
      <c r="BE2143">
        <v>30844.799999999999</v>
      </c>
      <c r="BF2143">
        <v>3</v>
      </c>
    </row>
    <row r="2144" spans="52:58" x14ac:dyDescent="0.25">
      <c r="AZ2144" t="s">
        <v>5192</v>
      </c>
      <c r="BA2144" t="s">
        <v>5021</v>
      </c>
      <c r="BB2144" t="s">
        <v>5017</v>
      </c>
      <c r="BC2144">
        <v>350869.8</v>
      </c>
      <c r="BD2144">
        <v>245608.86</v>
      </c>
      <c r="BE2144">
        <v>105260.94</v>
      </c>
      <c r="BF2144">
        <v>10</v>
      </c>
    </row>
    <row r="2145" spans="52:58" x14ac:dyDescent="0.25">
      <c r="AZ2145" t="s">
        <v>5184</v>
      </c>
      <c r="BA2145" t="s">
        <v>5019</v>
      </c>
      <c r="BB2145" t="s">
        <v>5016</v>
      </c>
      <c r="BC2145">
        <v>24378</v>
      </c>
      <c r="BD2145">
        <v>17064.599999999999</v>
      </c>
      <c r="BE2145">
        <v>7313.4</v>
      </c>
      <c r="BF2145">
        <v>2</v>
      </c>
    </row>
    <row r="2146" spans="52:58" x14ac:dyDescent="0.25">
      <c r="AZ2146" t="s">
        <v>5184</v>
      </c>
      <c r="BA2146" t="s">
        <v>5025</v>
      </c>
      <c r="BB2146" t="s">
        <v>5017</v>
      </c>
      <c r="BC2146">
        <v>101953.08</v>
      </c>
      <c r="BD2146">
        <v>71367.156000000003</v>
      </c>
      <c r="BE2146">
        <v>30585.923999999999</v>
      </c>
      <c r="BF2146">
        <v>6</v>
      </c>
    </row>
    <row r="2147" spans="52:58" x14ac:dyDescent="0.25">
      <c r="AZ2147" t="s">
        <v>5191</v>
      </c>
      <c r="BA2147" t="s">
        <v>5020</v>
      </c>
      <c r="BB2147" t="s">
        <v>5015</v>
      </c>
      <c r="BC2147">
        <v>76524</v>
      </c>
      <c r="BD2147">
        <v>53566.8</v>
      </c>
      <c r="BE2147">
        <v>22957.200000000001</v>
      </c>
      <c r="BF2147">
        <v>7</v>
      </c>
    </row>
    <row r="2148" spans="52:58" x14ac:dyDescent="0.25">
      <c r="AZ2148" t="s">
        <v>5194</v>
      </c>
      <c r="BA2148" t="s">
        <v>5022</v>
      </c>
      <c r="BB2148" t="s">
        <v>5014</v>
      </c>
      <c r="BC2148">
        <v>183695.04</v>
      </c>
      <c r="BD2148">
        <v>128586.52800000001</v>
      </c>
      <c r="BE2148">
        <v>55108.512000000002</v>
      </c>
      <c r="BF2148">
        <v>8</v>
      </c>
    </row>
    <row r="2149" spans="52:58" x14ac:dyDescent="0.25">
      <c r="AZ2149" t="s">
        <v>5190</v>
      </c>
      <c r="BA2149" t="s">
        <v>5020</v>
      </c>
      <c r="BB2149" t="s">
        <v>5017</v>
      </c>
      <c r="BC2149">
        <v>22008</v>
      </c>
      <c r="BD2149">
        <v>15405.6</v>
      </c>
      <c r="BE2149">
        <v>6602.4</v>
      </c>
      <c r="BF2149">
        <v>12</v>
      </c>
    </row>
    <row r="2150" spans="52:58" x14ac:dyDescent="0.25">
      <c r="AZ2150" t="s">
        <v>5189</v>
      </c>
      <c r="BA2150" t="s">
        <v>5023</v>
      </c>
      <c r="BB2150" t="s">
        <v>5013</v>
      </c>
      <c r="BC2150">
        <v>279241.11</v>
      </c>
      <c r="BD2150">
        <v>195468.777</v>
      </c>
      <c r="BE2150">
        <v>83772.332999999999</v>
      </c>
      <c r="BF2150">
        <v>9</v>
      </c>
    </row>
    <row r="2151" spans="52:58" x14ac:dyDescent="0.25">
      <c r="AZ2151" t="s">
        <v>5185</v>
      </c>
      <c r="BA2151" t="s">
        <v>5021</v>
      </c>
      <c r="BB2151" t="s">
        <v>5016</v>
      </c>
      <c r="BC2151">
        <v>40126.32</v>
      </c>
      <c r="BD2151">
        <v>28088.423999999999</v>
      </c>
      <c r="BE2151">
        <v>12037.896000000001</v>
      </c>
      <c r="BF2151">
        <v>9</v>
      </c>
    </row>
    <row r="2152" spans="52:58" x14ac:dyDescent="0.25">
      <c r="AZ2152" t="s">
        <v>5191</v>
      </c>
      <c r="BA2152" t="s">
        <v>5022</v>
      </c>
      <c r="BB2152" t="s">
        <v>5013</v>
      </c>
      <c r="BC2152">
        <v>121452</v>
      </c>
      <c r="BD2152">
        <v>85016.4</v>
      </c>
      <c r="BE2152">
        <v>36435.599999999999</v>
      </c>
      <c r="BF2152">
        <v>4</v>
      </c>
    </row>
    <row r="2153" spans="52:58" x14ac:dyDescent="0.25">
      <c r="AZ2153" t="s">
        <v>5191</v>
      </c>
      <c r="BA2153" t="s">
        <v>5022</v>
      </c>
      <c r="BB2153" t="s">
        <v>5015</v>
      </c>
      <c r="BC2153">
        <v>40389.300000000003</v>
      </c>
      <c r="BD2153">
        <v>28272.51</v>
      </c>
      <c r="BE2153">
        <v>12116.79</v>
      </c>
      <c r="BF2153">
        <v>6</v>
      </c>
    </row>
    <row r="2154" spans="52:58" x14ac:dyDescent="0.25">
      <c r="AZ2154" t="s">
        <v>5188</v>
      </c>
      <c r="BA2154" t="s">
        <v>5019</v>
      </c>
      <c r="BB2154" t="s">
        <v>5014</v>
      </c>
      <c r="BC2154">
        <v>34669</v>
      </c>
      <c r="BD2154">
        <v>24268.3</v>
      </c>
      <c r="BE2154">
        <v>10400.700000000001</v>
      </c>
      <c r="BF2154">
        <v>1</v>
      </c>
    </row>
    <row r="2155" spans="52:58" x14ac:dyDescent="0.25">
      <c r="AZ2155" t="s">
        <v>5192</v>
      </c>
      <c r="BA2155" t="s">
        <v>5024</v>
      </c>
      <c r="BB2155" t="s">
        <v>5017</v>
      </c>
      <c r="BC2155">
        <v>136647.6</v>
      </c>
      <c r="BD2155">
        <v>95653.32</v>
      </c>
      <c r="BE2155">
        <v>40994.28</v>
      </c>
      <c r="BF2155">
        <v>8</v>
      </c>
    </row>
    <row r="2156" spans="52:58" x14ac:dyDescent="0.25">
      <c r="AZ2156" t="s">
        <v>5194</v>
      </c>
      <c r="BA2156" t="s">
        <v>5026</v>
      </c>
      <c r="BB2156" t="s">
        <v>5014</v>
      </c>
      <c r="BC2156">
        <v>177774</v>
      </c>
      <c r="BD2156">
        <v>124441.8</v>
      </c>
      <c r="BE2156">
        <v>53332.2</v>
      </c>
      <c r="BF2156">
        <v>6</v>
      </c>
    </row>
    <row r="2157" spans="52:58" x14ac:dyDescent="0.25">
      <c r="AZ2157" t="s">
        <v>5186</v>
      </c>
      <c r="BA2157" t="s">
        <v>5021</v>
      </c>
      <c r="BB2157" t="s">
        <v>5017</v>
      </c>
      <c r="BC2157">
        <v>9312</v>
      </c>
      <c r="BD2157">
        <v>6518.4</v>
      </c>
      <c r="BE2157">
        <v>2793.6</v>
      </c>
      <c r="BF2157">
        <v>3</v>
      </c>
    </row>
    <row r="2158" spans="52:58" x14ac:dyDescent="0.25">
      <c r="AZ2158" t="s">
        <v>5183</v>
      </c>
      <c r="BA2158" t="s">
        <v>5021</v>
      </c>
      <c r="BB2158" t="s">
        <v>5014</v>
      </c>
      <c r="BC2158">
        <v>213036</v>
      </c>
      <c r="BD2158">
        <v>149125.20000000001</v>
      </c>
      <c r="BE2158">
        <v>63910.8</v>
      </c>
      <c r="BF2158">
        <v>12</v>
      </c>
    </row>
    <row r="2159" spans="52:58" x14ac:dyDescent="0.25">
      <c r="AZ2159" t="s">
        <v>5187</v>
      </c>
      <c r="BA2159" t="s">
        <v>5019</v>
      </c>
      <c r="BB2159" t="s">
        <v>5017</v>
      </c>
      <c r="BC2159">
        <v>66057</v>
      </c>
      <c r="BD2159">
        <v>46239.9</v>
      </c>
      <c r="BE2159">
        <v>19817.099999999999</v>
      </c>
      <c r="BF2159">
        <v>3</v>
      </c>
    </row>
    <row r="2160" spans="52:58" x14ac:dyDescent="0.25">
      <c r="AZ2160" t="s">
        <v>5193</v>
      </c>
      <c r="BA2160" t="s">
        <v>5022</v>
      </c>
      <c r="BB2160" t="s">
        <v>5014</v>
      </c>
      <c r="BC2160">
        <v>64978</v>
      </c>
      <c r="BD2160">
        <v>45484.6</v>
      </c>
      <c r="BE2160">
        <v>19493.400000000001</v>
      </c>
      <c r="BF2160">
        <v>2</v>
      </c>
    </row>
    <row r="2161" spans="52:58" x14ac:dyDescent="0.25">
      <c r="AZ2161" t="s">
        <v>5191</v>
      </c>
      <c r="BA2161" t="s">
        <v>5025</v>
      </c>
      <c r="BB2161" t="s">
        <v>5017</v>
      </c>
      <c r="BC2161">
        <v>320795.2</v>
      </c>
      <c r="BD2161">
        <v>224556.64</v>
      </c>
      <c r="BE2161">
        <v>96238.56</v>
      </c>
      <c r="BF2161">
        <v>11</v>
      </c>
    </row>
    <row r="2162" spans="52:58" x14ac:dyDescent="0.25">
      <c r="AZ2162" t="s">
        <v>5194</v>
      </c>
      <c r="BA2162" t="s">
        <v>5021</v>
      </c>
      <c r="BB2162" t="s">
        <v>5015</v>
      </c>
      <c r="BC2162">
        <v>193683.20000000001</v>
      </c>
      <c r="BD2162">
        <v>135578.23999999999</v>
      </c>
      <c r="BE2162">
        <v>58104.959999999999</v>
      </c>
      <c r="BF2162">
        <v>10</v>
      </c>
    </row>
    <row r="2163" spans="52:58" x14ac:dyDescent="0.25">
      <c r="AZ2163" t="s">
        <v>5187</v>
      </c>
      <c r="BA2163" t="s">
        <v>5026</v>
      </c>
      <c r="BB2163" t="s">
        <v>5013</v>
      </c>
      <c r="BC2163">
        <v>216048</v>
      </c>
      <c r="BD2163">
        <v>151233.60000000001</v>
      </c>
      <c r="BE2163">
        <v>64814.400000000001</v>
      </c>
      <c r="BF2163">
        <v>7</v>
      </c>
    </row>
    <row r="2164" spans="52:58" x14ac:dyDescent="0.25">
      <c r="AZ2164" t="s">
        <v>5184</v>
      </c>
      <c r="BA2164" t="s">
        <v>5020</v>
      </c>
      <c r="BB2164" t="s">
        <v>5013</v>
      </c>
      <c r="BC2164">
        <v>125461.6</v>
      </c>
      <c r="BD2164">
        <v>87823.12</v>
      </c>
      <c r="BE2164">
        <v>37638.480000000003</v>
      </c>
      <c r="BF2164">
        <v>4</v>
      </c>
    </row>
    <row r="2165" spans="52:58" x14ac:dyDescent="0.25">
      <c r="AZ2165" t="s">
        <v>5189</v>
      </c>
      <c r="BA2165" t="s">
        <v>5023</v>
      </c>
      <c r="BB2165" t="s">
        <v>5014</v>
      </c>
      <c r="BC2165">
        <v>14192</v>
      </c>
      <c r="BD2165">
        <v>9934.4</v>
      </c>
      <c r="BE2165">
        <v>4257.6000000000004</v>
      </c>
      <c r="BF2165">
        <v>4</v>
      </c>
    </row>
    <row r="2166" spans="52:58" x14ac:dyDescent="0.25">
      <c r="AZ2166" t="s">
        <v>5192</v>
      </c>
      <c r="BA2166" t="s">
        <v>5020</v>
      </c>
      <c r="BB2166" t="s">
        <v>5013</v>
      </c>
      <c r="BC2166">
        <v>45675</v>
      </c>
      <c r="BD2166">
        <v>31972.5</v>
      </c>
      <c r="BE2166">
        <v>13702.5</v>
      </c>
      <c r="BF2166">
        <v>7</v>
      </c>
    </row>
    <row r="2167" spans="52:58" x14ac:dyDescent="0.25">
      <c r="AZ2167" t="s">
        <v>5186</v>
      </c>
      <c r="BA2167" t="s">
        <v>5020</v>
      </c>
      <c r="BB2167" t="s">
        <v>5017</v>
      </c>
      <c r="BC2167">
        <v>95464.44</v>
      </c>
      <c r="BD2167">
        <v>66825.107999999993</v>
      </c>
      <c r="BE2167">
        <v>28639.331999999999</v>
      </c>
      <c r="BF2167">
        <v>6</v>
      </c>
    </row>
    <row r="2168" spans="52:58" x14ac:dyDescent="0.25">
      <c r="AZ2168" t="s">
        <v>5183</v>
      </c>
      <c r="BA2168" t="s">
        <v>5022</v>
      </c>
      <c r="BB2168" t="s">
        <v>5014</v>
      </c>
      <c r="BC2168">
        <v>65364.57</v>
      </c>
      <c r="BD2168">
        <v>45755.199000000001</v>
      </c>
      <c r="BE2168">
        <v>19609.370999999999</v>
      </c>
      <c r="BF2168">
        <v>3</v>
      </c>
    </row>
    <row r="2169" spans="52:58" x14ac:dyDescent="0.25">
      <c r="AZ2169" t="s">
        <v>5186</v>
      </c>
      <c r="BA2169" t="s">
        <v>5020</v>
      </c>
      <c r="BB2169" t="s">
        <v>5017</v>
      </c>
      <c r="BC2169">
        <v>137412</v>
      </c>
      <c r="BD2169">
        <v>96188.4</v>
      </c>
      <c r="BE2169">
        <v>41223.599999999999</v>
      </c>
      <c r="BF2169">
        <v>6</v>
      </c>
    </row>
    <row r="2170" spans="52:58" x14ac:dyDescent="0.25">
      <c r="AZ2170" t="s">
        <v>5188</v>
      </c>
      <c r="BA2170" t="s">
        <v>5024</v>
      </c>
      <c r="BB2170" t="s">
        <v>5013</v>
      </c>
      <c r="BC2170">
        <v>197791.4</v>
      </c>
      <c r="BD2170">
        <v>138453.98000000001</v>
      </c>
      <c r="BE2170">
        <v>59337.42</v>
      </c>
      <c r="BF2170">
        <v>10</v>
      </c>
    </row>
    <row r="2171" spans="52:58" x14ac:dyDescent="0.25">
      <c r="AZ2171" t="s">
        <v>5193</v>
      </c>
      <c r="BA2171" t="s">
        <v>5019</v>
      </c>
      <c r="BB2171" t="s">
        <v>5016</v>
      </c>
      <c r="BC2171">
        <v>122793</v>
      </c>
      <c r="BD2171">
        <v>85955.1</v>
      </c>
      <c r="BE2171">
        <v>36837.9</v>
      </c>
      <c r="BF2171">
        <v>6</v>
      </c>
    </row>
    <row r="2172" spans="52:58" x14ac:dyDescent="0.25">
      <c r="AZ2172" t="s">
        <v>5186</v>
      </c>
      <c r="BA2172" t="s">
        <v>5024</v>
      </c>
      <c r="BB2172" t="s">
        <v>5017</v>
      </c>
      <c r="BC2172">
        <v>14726</v>
      </c>
      <c r="BD2172">
        <v>10308.200000000001</v>
      </c>
      <c r="BE2172">
        <v>4417.8</v>
      </c>
      <c r="BF2172">
        <v>2</v>
      </c>
    </row>
    <row r="2173" spans="52:58" x14ac:dyDescent="0.25">
      <c r="AZ2173" t="s">
        <v>5188</v>
      </c>
      <c r="BA2173" t="s">
        <v>5019</v>
      </c>
      <c r="BB2173" t="s">
        <v>5014</v>
      </c>
      <c r="BC2173">
        <v>367826.4</v>
      </c>
      <c r="BD2173">
        <v>257478.48</v>
      </c>
      <c r="BE2173">
        <v>110347.92</v>
      </c>
      <c r="BF2173">
        <v>10</v>
      </c>
    </row>
    <row r="2174" spans="52:58" x14ac:dyDescent="0.25">
      <c r="AZ2174" t="s">
        <v>5183</v>
      </c>
      <c r="BA2174" t="s">
        <v>5019</v>
      </c>
      <c r="BB2174" t="s">
        <v>5016</v>
      </c>
      <c r="BC2174">
        <v>48693.120000000003</v>
      </c>
      <c r="BD2174">
        <v>34085.184000000001</v>
      </c>
      <c r="BE2174">
        <v>14607.936</v>
      </c>
      <c r="BF2174">
        <v>6</v>
      </c>
    </row>
    <row r="2175" spans="52:58" x14ac:dyDescent="0.25">
      <c r="AZ2175" t="s">
        <v>5187</v>
      </c>
      <c r="BA2175" t="s">
        <v>5022</v>
      </c>
      <c r="BB2175" t="s">
        <v>5013</v>
      </c>
      <c r="BC2175">
        <v>181000.3</v>
      </c>
      <c r="BD2175">
        <v>126700.21</v>
      </c>
      <c r="BE2175">
        <v>54300.09</v>
      </c>
      <c r="BF2175">
        <v>5</v>
      </c>
    </row>
    <row r="2176" spans="52:58" x14ac:dyDescent="0.25">
      <c r="AZ2176" t="s">
        <v>5190</v>
      </c>
      <c r="BA2176" t="s">
        <v>5025</v>
      </c>
      <c r="BB2176" t="s">
        <v>5015</v>
      </c>
      <c r="BC2176">
        <v>218378.02</v>
      </c>
      <c r="BD2176">
        <v>152864.614</v>
      </c>
      <c r="BE2176">
        <v>65513.406000000003</v>
      </c>
      <c r="BF2176">
        <v>7</v>
      </c>
    </row>
    <row r="2177" spans="52:58" x14ac:dyDescent="0.25">
      <c r="AZ2177" t="s">
        <v>5193</v>
      </c>
      <c r="BA2177" t="s">
        <v>5023</v>
      </c>
      <c r="BB2177" t="s">
        <v>5016</v>
      </c>
      <c r="BC2177">
        <v>45778.559999999998</v>
      </c>
      <c r="BD2177">
        <v>32044.991999999998</v>
      </c>
      <c r="BE2177">
        <v>13733.567999999999</v>
      </c>
      <c r="BF2177">
        <v>4</v>
      </c>
    </row>
    <row r="2178" spans="52:58" x14ac:dyDescent="0.25">
      <c r="AZ2178" t="s">
        <v>5194</v>
      </c>
      <c r="BA2178" t="s">
        <v>5023</v>
      </c>
      <c r="BB2178" t="s">
        <v>5017</v>
      </c>
      <c r="BC2178">
        <v>68528</v>
      </c>
      <c r="BD2178">
        <v>47969.599999999999</v>
      </c>
      <c r="BE2178">
        <v>20558.400000000001</v>
      </c>
      <c r="BF2178">
        <v>4</v>
      </c>
    </row>
    <row r="2179" spans="52:58" x14ac:dyDescent="0.25">
      <c r="AZ2179" t="s">
        <v>5184</v>
      </c>
      <c r="BA2179" t="s">
        <v>5019</v>
      </c>
      <c r="BB2179" t="s">
        <v>5014</v>
      </c>
      <c r="BC2179">
        <v>312579.09999999998</v>
      </c>
      <c r="BD2179">
        <v>218805.37</v>
      </c>
      <c r="BE2179">
        <v>93773.73</v>
      </c>
      <c r="BF2179">
        <v>10</v>
      </c>
    </row>
    <row r="2180" spans="52:58" x14ac:dyDescent="0.25">
      <c r="AZ2180" t="s">
        <v>5183</v>
      </c>
      <c r="BA2180" t="s">
        <v>5020</v>
      </c>
      <c r="BB2180" t="s">
        <v>5013</v>
      </c>
      <c r="BC2180">
        <v>140135.76</v>
      </c>
      <c r="BD2180">
        <v>98095.032000000007</v>
      </c>
      <c r="BE2180">
        <v>42040.728000000003</v>
      </c>
      <c r="BF2180">
        <v>9</v>
      </c>
    </row>
    <row r="2181" spans="52:58" x14ac:dyDescent="0.25">
      <c r="AZ2181" t="s">
        <v>5194</v>
      </c>
      <c r="BA2181" t="s">
        <v>5024</v>
      </c>
      <c r="BB2181" t="s">
        <v>5016</v>
      </c>
      <c r="BC2181">
        <v>5496</v>
      </c>
      <c r="BD2181">
        <v>3847.2</v>
      </c>
      <c r="BE2181">
        <v>1648.8</v>
      </c>
      <c r="BF2181">
        <v>3</v>
      </c>
    </row>
    <row r="2182" spans="52:58" x14ac:dyDescent="0.25">
      <c r="AZ2182" t="s">
        <v>5184</v>
      </c>
      <c r="BA2182" t="s">
        <v>5024</v>
      </c>
      <c r="BB2182" t="s">
        <v>5015</v>
      </c>
      <c r="BC2182">
        <v>19482</v>
      </c>
      <c r="BD2182">
        <v>13637.4</v>
      </c>
      <c r="BE2182">
        <v>5844.6</v>
      </c>
      <c r="BF2182">
        <v>1</v>
      </c>
    </row>
    <row r="2183" spans="52:58" x14ac:dyDescent="0.25">
      <c r="AZ2183" t="s">
        <v>5191</v>
      </c>
      <c r="BA2183" t="s">
        <v>5024</v>
      </c>
      <c r="BB2183" t="s">
        <v>5013</v>
      </c>
      <c r="BC2183">
        <v>217457.1</v>
      </c>
      <c r="BD2183">
        <v>152219.97</v>
      </c>
      <c r="BE2183">
        <v>65237.13</v>
      </c>
      <c r="BF2183">
        <v>6</v>
      </c>
    </row>
    <row r="2184" spans="52:58" x14ac:dyDescent="0.25">
      <c r="AZ2184" t="s">
        <v>5185</v>
      </c>
      <c r="BA2184" t="s">
        <v>5023</v>
      </c>
      <c r="BB2184" t="s">
        <v>5016</v>
      </c>
      <c r="BC2184">
        <v>7838</v>
      </c>
      <c r="BD2184">
        <v>5486.6</v>
      </c>
      <c r="BE2184">
        <v>2351.4</v>
      </c>
      <c r="BF2184">
        <v>1</v>
      </c>
    </row>
    <row r="2185" spans="52:58" x14ac:dyDescent="0.25">
      <c r="AZ2185" t="s">
        <v>5184</v>
      </c>
      <c r="BA2185" t="s">
        <v>5020</v>
      </c>
      <c r="BB2185" t="s">
        <v>5016</v>
      </c>
      <c r="BC2185">
        <v>68394</v>
      </c>
      <c r="BD2185">
        <v>47875.8</v>
      </c>
      <c r="BE2185">
        <v>20518.2</v>
      </c>
      <c r="BF2185">
        <v>6</v>
      </c>
    </row>
    <row r="2186" spans="52:58" x14ac:dyDescent="0.25">
      <c r="AZ2186" t="s">
        <v>5185</v>
      </c>
      <c r="BA2186" t="s">
        <v>5022</v>
      </c>
      <c r="BB2186" t="s">
        <v>5017</v>
      </c>
      <c r="BC2186">
        <v>62344</v>
      </c>
      <c r="BD2186">
        <v>43640.800000000003</v>
      </c>
      <c r="BE2186">
        <v>18703.2</v>
      </c>
      <c r="BF2186">
        <v>8</v>
      </c>
    </row>
    <row r="2187" spans="52:58" x14ac:dyDescent="0.25">
      <c r="AZ2187" t="s">
        <v>5194</v>
      </c>
      <c r="BA2187" t="s">
        <v>5025</v>
      </c>
      <c r="BB2187" t="s">
        <v>5013</v>
      </c>
      <c r="BC2187">
        <v>81133.8</v>
      </c>
      <c r="BD2187">
        <v>56793.66</v>
      </c>
      <c r="BE2187">
        <v>24340.14</v>
      </c>
      <c r="BF2187">
        <v>10</v>
      </c>
    </row>
    <row r="2188" spans="52:58" x14ac:dyDescent="0.25">
      <c r="AZ2188" t="s">
        <v>5183</v>
      </c>
      <c r="BA2188" t="s">
        <v>5025</v>
      </c>
      <c r="BB2188" t="s">
        <v>5017</v>
      </c>
      <c r="BC2188">
        <v>198530.85</v>
      </c>
      <c r="BD2188">
        <v>138971.595</v>
      </c>
      <c r="BE2188">
        <v>59559.254999999997</v>
      </c>
      <c r="BF2188">
        <v>7</v>
      </c>
    </row>
    <row r="2189" spans="52:58" x14ac:dyDescent="0.25">
      <c r="AZ2189" t="s">
        <v>5188</v>
      </c>
      <c r="BA2189" t="s">
        <v>5020</v>
      </c>
      <c r="BB2189" t="s">
        <v>5013</v>
      </c>
      <c r="BC2189">
        <v>74460</v>
      </c>
      <c r="BD2189">
        <v>52122</v>
      </c>
      <c r="BE2189">
        <v>22338</v>
      </c>
      <c r="BF2189">
        <v>10</v>
      </c>
    </row>
    <row r="2190" spans="52:58" x14ac:dyDescent="0.25">
      <c r="AZ2190" t="s">
        <v>5186</v>
      </c>
      <c r="BA2190" t="s">
        <v>5024</v>
      </c>
      <c r="BB2190" t="s">
        <v>5014</v>
      </c>
      <c r="BC2190">
        <v>168940.79999999999</v>
      </c>
      <c r="BD2190">
        <v>118258.56</v>
      </c>
      <c r="BE2190">
        <v>50682.239999999998</v>
      </c>
      <c r="BF2190">
        <v>10</v>
      </c>
    </row>
    <row r="2191" spans="52:58" x14ac:dyDescent="0.25">
      <c r="AZ2191" t="s">
        <v>5188</v>
      </c>
      <c r="BA2191" t="s">
        <v>5021</v>
      </c>
      <c r="BB2191" t="s">
        <v>5017</v>
      </c>
      <c r="BC2191">
        <v>63676.800000000003</v>
      </c>
      <c r="BD2191">
        <v>44573.760000000002</v>
      </c>
      <c r="BE2191">
        <v>19103.04</v>
      </c>
      <c r="BF2191">
        <v>4</v>
      </c>
    </row>
    <row r="2192" spans="52:58" x14ac:dyDescent="0.25">
      <c r="AZ2192" t="s">
        <v>5186</v>
      </c>
      <c r="BA2192" t="s">
        <v>5020</v>
      </c>
      <c r="BB2192" t="s">
        <v>5015</v>
      </c>
      <c r="BC2192">
        <v>247651.14</v>
      </c>
      <c r="BD2192">
        <v>173355.79800000001</v>
      </c>
      <c r="BE2192">
        <v>74295.342000000004</v>
      </c>
      <c r="BF2192">
        <v>11</v>
      </c>
    </row>
    <row r="2193" spans="52:58" x14ac:dyDescent="0.25">
      <c r="AZ2193" t="s">
        <v>5192</v>
      </c>
      <c r="BA2193" t="s">
        <v>5022</v>
      </c>
      <c r="BB2193" t="s">
        <v>5016</v>
      </c>
      <c r="BC2193">
        <v>276883.92</v>
      </c>
      <c r="BD2193">
        <v>193818.74400000001</v>
      </c>
      <c r="BE2193">
        <v>83065.176000000007</v>
      </c>
      <c r="BF2193">
        <v>9</v>
      </c>
    </row>
    <row r="2194" spans="52:58" x14ac:dyDescent="0.25">
      <c r="AZ2194" t="s">
        <v>5186</v>
      </c>
      <c r="BA2194" t="s">
        <v>5019</v>
      </c>
      <c r="BB2194" t="s">
        <v>5014</v>
      </c>
      <c r="BC2194">
        <v>72237.69</v>
      </c>
      <c r="BD2194">
        <v>50566.383000000002</v>
      </c>
      <c r="BE2194">
        <v>21671.307000000001</v>
      </c>
      <c r="BF2194">
        <v>3</v>
      </c>
    </row>
    <row r="2195" spans="52:58" x14ac:dyDescent="0.25">
      <c r="AZ2195" t="s">
        <v>5189</v>
      </c>
      <c r="BA2195" t="s">
        <v>5024</v>
      </c>
      <c r="BB2195" t="s">
        <v>5017</v>
      </c>
      <c r="BC2195">
        <v>58912</v>
      </c>
      <c r="BD2195">
        <v>41238.400000000001</v>
      </c>
      <c r="BE2195">
        <v>17673.599999999999</v>
      </c>
      <c r="BF2195">
        <v>4</v>
      </c>
    </row>
    <row r="2196" spans="52:58" x14ac:dyDescent="0.25">
      <c r="AZ2196" t="s">
        <v>5185</v>
      </c>
      <c r="BA2196" t="s">
        <v>5021</v>
      </c>
      <c r="BB2196" t="s">
        <v>5013</v>
      </c>
      <c r="BC2196">
        <v>152768</v>
      </c>
      <c r="BD2196">
        <v>106937.60000000001</v>
      </c>
      <c r="BE2196">
        <v>45830.400000000001</v>
      </c>
      <c r="BF2196">
        <v>8</v>
      </c>
    </row>
    <row r="2197" spans="52:58" x14ac:dyDescent="0.25">
      <c r="AZ2197" t="s">
        <v>5185</v>
      </c>
      <c r="BA2197" t="s">
        <v>5023</v>
      </c>
      <c r="BB2197" t="s">
        <v>5017</v>
      </c>
      <c r="BC2197">
        <v>306992.40000000002</v>
      </c>
      <c r="BD2197">
        <v>214894.68</v>
      </c>
      <c r="BE2197">
        <v>92097.72</v>
      </c>
      <c r="BF2197">
        <v>11</v>
      </c>
    </row>
    <row r="2198" spans="52:58" x14ac:dyDescent="0.25">
      <c r="AZ2198" t="s">
        <v>5194</v>
      </c>
      <c r="BA2198" t="s">
        <v>5021</v>
      </c>
      <c r="BB2198" t="s">
        <v>5014</v>
      </c>
      <c r="BC2198">
        <v>70593.119999999995</v>
      </c>
      <c r="BD2198">
        <v>49415.184000000001</v>
      </c>
      <c r="BE2198">
        <v>21177.936000000002</v>
      </c>
      <c r="BF2198">
        <v>6</v>
      </c>
    </row>
    <row r="2199" spans="52:58" x14ac:dyDescent="0.25">
      <c r="AZ2199" t="s">
        <v>5189</v>
      </c>
      <c r="BA2199" t="s">
        <v>5024</v>
      </c>
      <c r="BB2199" t="s">
        <v>5015</v>
      </c>
      <c r="BC2199">
        <v>174300</v>
      </c>
      <c r="BD2199">
        <v>122010</v>
      </c>
      <c r="BE2199">
        <v>52290</v>
      </c>
      <c r="BF2199">
        <v>12</v>
      </c>
    </row>
    <row r="2200" spans="52:58" x14ac:dyDescent="0.25">
      <c r="AZ2200" t="s">
        <v>5189</v>
      </c>
      <c r="BA2200" t="s">
        <v>5021</v>
      </c>
      <c r="BB2200" t="s">
        <v>5016</v>
      </c>
      <c r="BC2200">
        <v>218507.94</v>
      </c>
      <c r="BD2200">
        <v>152955.55799999999</v>
      </c>
      <c r="BE2200">
        <v>65552.381999999998</v>
      </c>
      <c r="BF2200">
        <v>7</v>
      </c>
    </row>
    <row r="2201" spans="52:58" x14ac:dyDescent="0.25">
      <c r="AZ2201" t="s">
        <v>5184</v>
      </c>
      <c r="BA2201" t="s">
        <v>5021</v>
      </c>
      <c r="BB2201" t="s">
        <v>5016</v>
      </c>
      <c r="BC2201">
        <v>82997.759999999995</v>
      </c>
      <c r="BD2201">
        <v>58098.432000000001</v>
      </c>
      <c r="BE2201">
        <v>24899.328000000001</v>
      </c>
      <c r="BF2201">
        <v>3</v>
      </c>
    </row>
    <row r="2202" spans="52:58" x14ac:dyDescent="0.25">
      <c r="AZ2202" t="s">
        <v>5190</v>
      </c>
      <c r="BA2202" t="s">
        <v>5024</v>
      </c>
      <c r="BB2202" t="s">
        <v>5015</v>
      </c>
      <c r="BC2202">
        <v>8465</v>
      </c>
      <c r="BD2202">
        <v>5925.5</v>
      </c>
      <c r="BE2202">
        <v>2539.5</v>
      </c>
      <c r="BF2202">
        <v>1</v>
      </c>
    </row>
    <row r="2203" spans="52:58" x14ac:dyDescent="0.25">
      <c r="AZ2203" t="s">
        <v>5186</v>
      </c>
      <c r="BA2203" t="s">
        <v>5026</v>
      </c>
      <c r="BB2203" t="s">
        <v>5013</v>
      </c>
      <c r="BC2203">
        <v>335061.09999999998</v>
      </c>
      <c r="BD2203">
        <v>234542.77</v>
      </c>
      <c r="BE2203">
        <v>100518.33</v>
      </c>
      <c r="BF2203">
        <v>11</v>
      </c>
    </row>
    <row r="2204" spans="52:58" x14ac:dyDescent="0.25">
      <c r="AZ2204" t="s">
        <v>5193</v>
      </c>
      <c r="BA2204" t="s">
        <v>5024</v>
      </c>
      <c r="BB2204" t="s">
        <v>5017</v>
      </c>
      <c r="BC2204">
        <v>43213.46</v>
      </c>
      <c r="BD2204">
        <v>30249.421999999999</v>
      </c>
      <c r="BE2204">
        <v>12964.038</v>
      </c>
      <c r="BF2204">
        <v>2</v>
      </c>
    </row>
    <row r="2205" spans="52:58" x14ac:dyDescent="0.25">
      <c r="AZ2205" t="s">
        <v>5190</v>
      </c>
      <c r="BA2205" t="s">
        <v>5022</v>
      </c>
      <c r="BB2205" t="s">
        <v>5014</v>
      </c>
      <c r="BC2205">
        <v>16505.87</v>
      </c>
      <c r="BD2205">
        <v>11554.109</v>
      </c>
      <c r="BE2205">
        <v>4951.7610000000004</v>
      </c>
      <c r="BF2205">
        <v>1</v>
      </c>
    </row>
    <row r="2206" spans="52:58" x14ac:dyDescent="0.25">
      <c r="AZ2206" t="s">
        <v>5188</v>
      </c>
      <c r="BA2206" t="s">
        <v>5021</v>
      </c>
      <c r="BB2206" t="s">
        <v>5014</v>
      </c>
      <c r="BC2206">
        <v>32697.35</v>
      </c>
      <c r="BD2206">
        <v>22888.145</v>
      </c>
      <c r="BE2206">
        <v>9809.2049999999999</v>
      </c>
      <c r="BF2206">
        <v>1</v>
      </c>
    </row>
    <row r="2207" spans="52:58" x14ac:dyDescent="0.25">
      <c r="AZ2207" t="s">
        <v>5193</v>
      </c>
      <c r="BA2207" t="s">
        <v>5021</v>
      </c>
      <c r="BB2207" t="s">
        <v>5017</v>
      </c>
      <c r="BC2207">
        <v>113569.52</v>
      </c>
      <c r="BD2207">
        <v>79498.664000000004</v>
      </c>
      <c r="BE2207">
        <v>34070.856</v>
      </c>
      <c r="BF2207">
        <v>8</v>
      </c>
    </row>
    <row r="2208" spans="52:58" x14ac:dyDescent="0.25">
      <c r="AZ2208" t="s">
        <v>5194</v>
      </c>
      <c r="BA2208" t="s">
        <v>5020</v>
      </c>
      <c r="BB2208" t="s">
        <v>5016</v>
      </c>
      <c r="BC2208">
        <v>74968</v>
      </c>
      <c r="BD2208">
        <v>52477.599999999999</v>
      </c>
      <c r="BE2208">
        <v>22490.400000000001</v>
      </c>
      <c r="BF2208">
        <v>4</v>
      </c>
    </row>
    <row r="2209" spans="52:58" x14ac:dyDescent="0.25">
      <c r="AZ2209" t="s">
        <v>5184</v>
      </c>
      <c r="BA2209" t="s">
        <v>5026</v>
      </c>
      <c r="BB2209" t="s">
        <v>5017</v>
      </c>
      <c r="BC2209">
        <v>21026</v>
      </c>
      <c r="BD2209">
        <v>14718.2</v>
      </c>
      <c r="BE2209">
        <v>6307.8</v>
      </c>
      <c r="BF2209">
        <v>2</v>
      </c>
    </row>
    <row r="2210" spans="52:58" x14ac:dyDescent="0.25">
      <c r="AZ2210" t="s">
        <v>5187</v>
      </c>
      <c r="BA2210" t="s">
        <v>5021</v>
      </c>
      <c r="BB2210" t="s">
        <v>5015</v>
      </c>
      <c r="BC2210">
        <v>230471.78</v>
      </c>
      <c r="BD2210">
        <v>161330.24600000001</v>
      </c>
      <c r="BE2210">
        <v>69141.534</v>
      </c>
      <c r="BF2210">
        <v>7</v>
      </c>
    </row>
    <row r="2211" spans="52:58" x14ac:dyDescent="0.25">
      <c r="AZ2211" t="s">
        <v>5185</v>
      </c>
      <c r="BA2211" t="s">
        <v>5022</v>
      </c>
      <c r="BB2211" t="s">
        <v>5015</v>
      </c>
      <c r="BC2211">
        <v>116876.8</v>
      </c>
      <c r="BD2211">
        <v>81813.759999999995</v>
      </c>
      <c r="BE2211">
        <v>35063.040000000001</v>
      </c>
      <c r="BF2211">
        <v>4</v>
      </c>
    </row>
    <row r="2212" spans="52:58" x14ac:dyDescent="0.25">
      <c r="AZ2212" t="s">
        <v>5193</v>
      </c>
      <c r="BA2212" t="s">
        <v>5022</v>
      </c>
      <c r="BB2212" t="s">
        <v>5015</v>
      </c>
      <c r="BC2212">
        <v>71032.5</v>
      </c>
      <c r="BD2212">
        <v>49722.75</v>
      </c>
      <c r="BE2212">
        <v>21309.75</v>
      </c>
      <c r="BF2212">
        <v>7</v>
      </c>
    </row>
    <row r="2213" spans="52:58" x14ac:dyDescent="0.25">
      <c r="AZ2213" t="s">
        <v>5187</v>
      </c>
      <c r="BA2213" t="s">
        <v>5023</v>
      </c>
      <c r="BB2213" t="s">
        <v>5013</v>
      </c>
      <c r="BC2213">
        <v>46740</v>
      </c>
      <c r="BD2213">
        <v>32718</v>
      </c>
      <c r="BE2213">
        <v>14022</v>
      </c>
      <c r="BF2213">
        <v>12</v>
      </c>
    </row>
    <row r="2214" spans="52:58" x14ac:dyDescent="0.25">
      <c r="AZ2214" t="s">
        <v>5186</v>
      </c>
      <c r="BA2214" t="s">
        <v>5026</v>
      </c>
      <c r="BB2214" t="s">
        <v>5017</v>
      </c>
      <c r="BC2214">
        <v>151393</v>
      </c>
      <c r="BD2214">
        <v>105975.1</v>
      </c>
      <c r="BE2214">
        <v>45417.9</v>
      </c>
      <c r="BF2214">
        <v>11</v>
      </c>
    </row>
    <row r="2215" spans="52:58" x14ac:dyDescent="0.25">
      <c r="AZ2215" t="s">
        <v>5192</v>
      </c>
      <c r="BA2215" t="s">
        <v>5022</v>
      </c>
      <c r="BB2215" t="s">
        <v>5016</v>
      </c>
      <c r="BC2215">
        <v>294137.09999999998</v>
      </c>
      <c r="BD2215">
        <v>205895.97</v>
      </c>
      <c r="BE2215">
        <v>88241.13</v>
      </c>
      <c r="BF2215">
        <v>9</v>
      </c>
    </row>
    <row r="2216" spans="52:58" x14ac:dyDescent="0.25">
      <c r="AZ2216" t="s">
        <v>5189</v>
      </c>
      <c r="BA2216" t="s">
        <v>5020</v>
      </c>
      <c r="BB2216" t="s">
        <v>5015</v>
      </c>
      <c r="BC2216">
        <v>192896</v>
      </c>
      <c r="BD2216">
        <v>135027.20000000001</v>
      </c>
      <c r="BE2216">
        <v>57868.800000000003</v>
      </c>
      <c r="BF2216">
        <v>11</v>
      </c>
    </row>
    <row r="2217" spans="52:58" x14ac:dyDescent="0.25">
      <c r="AZ2217" t="s">
        <v>5188</v>
      </c>
      <c r="BA2217" t="s">
        <v>5019</v>
      </c>
      <c r="BB2217" t="s">
        <v>5013</v>
      </c>
      <c r="BC2217">
        <v>121968</v>
      </c>
      <c r="BD2217">
        <v>85377.600000000006</v>
      </c>
      <c r="BE2217">
        <v>36590.400000000001</v>
      </c>
      <c r="BF2217">
        <v>12</v>
      </c>
    </row>
    <row r="2218" spans="52:58" x14ac:dyDescent="0.25">
      <c r="AZ2218" t="s">
        <v>5184</v>
      </c>
      <c r="BA2218" t="s">
        <v>5020</v>
      </c>
      <c r="BB2218" t="s">
        <v>5016</v>
      </c>
      <c r="BC2218">
        <v>14525</v>
      </c>
      <c r="BD2218">
        <v>10167.5</v>
      </c>
      <c r="BE2218">
        <v>4357.5</v>
      </c>
      <c r="BF2218">
        <v>7</v>
      </c>
    </row>
    <row r="2219" spans="52:58" x14ac:dyDescent="0.25">
      <c r="AZ2219" t="s">
        <v>5183</v>
      </c>
      <c r="BA2219" t="s">
        <v>5019</v>
      </c>
      <c r="BB2219" t="s">
        <v>5017</v>
      </c>
      <c r="BC2219">
        <v>108370</v>
      </c>
      <c r="BD2219">
        <v>75859</v>
      </c>
      <c r="BE2219">
        <v>32511</v>
      </c>
      <c r="BF2219">
        <v>10</v>
      </c>
    </row>
    <row r="2220" spans="52:58" x14ac:dyDescent="0.25">
      <c r="AZ2220" t="s">
        <v>5188</v>
      </c>
      <c r="BA2220" t="s">
        <v>5025</v>
      </c>
      <c r="BB2220" t="s">
        <v>5014</v>
      </c>
      <c r="BC2220">
        <v>182238</v>
      </c>
      <c r="BD2220">
        <v>127566.6</v>
      </c>
      <c r="BE2220">
        <v>54671.4</v>
      </c>
      <c r="BF2220">
        <v>7</v>
      </c>
    </row>
    <row r="2221" spans="52:58" x14ac:dyDescent="0.25">
      <c r="AZ2221" t="s">
        <v>5186</v>
      </c>
      <c r="BA2221" t="s">
        <v>5026</v>
      </c>
      <c r="BB2221" t="s">
        <v>5015</v>
      </c>
      <c r="BC2221">
        <v>23071</v>
      </c>
      <c r="BD2221">
        <v>16149.7</v>
      </c>
      <c r="BE2221">
        <v>6921.3</v>
      </c>
      <c r="BF2221">
        <v>1</v>
      </c>
    </row>
    <row r="2222" spans="52:58" x14ac:dyDescent="0.25">
      <c r="AZ2222" t="s">
        <v>5194</v>
      </c>
      <c r="BA2222" t="s">
        <v>5020</v>
      </c>
      <c r="BB2222" t="s">
        <v>5015</v>
      </c>
      <c r="BC2222">
        <v>1989</v>
      </c>
      <c r="BD2222">
        <v>1392.3</v>
      </c>
      <c r="BE2222">
        <v>596.70000000000005</v>
      </c>
      <c r="BF2222">
        <v>1</v>
      </c>
    </row>
    <row r="2223" spans="52:58" x14ac:dyDescent="0.25">
      <c r="AZ2223" t="s">
        <v>5190</v>
      </c>
      <c r="BA2223" t="s">
        <v>5020</v>
      </c>
      <c r="BB2223" t="s">
        <v>5017</v>
      </c>
      <c r="BC2223">
        <v>19602.900000000001</v>
      </c>
      <c r="BD2223">
        <v>13722.03</v>
      </c>
      <c r="BE2223">
        <v>5880.87</v>
      </c>
      <c r="BF2223">
        <v>9</v>
      </c>
    </row>
    <row r="2224" spans="52:58" x14ac:dyDescent="0.25">
      <c r="AZ2224" t="s">
        <v>5184</v>
      </c>
      <c r="BA2224" t="s">
        <v>5020</v>
      </c>
      <c r="BB2224" t="s">
        <v>5017</v>
      </c>
      <c r="BC2224">
        <v>152575</v>
      </c>
      <c r="BD2224">
        <v>106802.5</v>
      </c>
      <c r="BE2224">
        <v>45772.5</v>
      </c>
      <c r="BF2224">
        <v>5</v>
      </c>
    </row>
    <row r="2225" spans="52:58" x14ac:dyDescent="0.25">
      <c r="AZ2225" t="s">
        <v>5194</v>
      </c>
      <c r="BA2225" t="s">
        <v>5019</v>
      </c>
      <c r="BB2225" t="s">
        <v>5013</v>
      </c>
      <c r="BC2225">
        <v>64372</v>
      </c>
      <c r="BD2225">
        <v>45060.4</v>
      </c>
      <c r="BE2225">
        <v>19311.599999999999</v>
      </c>
      <c r="BF2225">
        <v>11</v>
      </c>
    </row>
    <row r="2226" spans="52:58" x14ac:dyDescent="0.25">
      <c r="AZ2226" t="s">
        <v>5193</v>
      </c>
      <c r="BA2226" t="s">
        <v>5025</v>
      </c>
      <c r="BB2226" t="s">
        <v>5013</v>
      </c>
      <c r="BC2226">
        <v>44400</v>
      </c>
      <c r="BD2226">
        <v>31080</v>
      </c>
      <c r="BE2226">
        <v>13320</v>
      </c>
      <c r="BF2226">
        <v>6</v>
      </c>
    </row>
    <row r="2227" spans="52:58" x14ac:dyDescent="0.25">
      <c r="AZ2227" t="s">
        <v>5189</v>
      </c>
      <c r="BA2227" t="s">
        <v>5021</v>
      </c>
      <c r="BB2227" t="s">
        <v>5017</v>
      </c>
      <c r="BC2227">
        <v>181725.12</v>
      </c>
      <c r="BD2227">
        <v>127207.584</v>
      </c>
      <c r="BE2227">
        <v>54517.536</v>
      </c>
      <c r="BF2227">
        <v>9</v>
      </c>
    </row>
    <row r="2228" spans="52:58" x14ac:dyDescent="0.25">
      <c r="AZ2228" t="s">
        <v>5189</v>
      </c>
      <c r="BA2228" t="s">
        <v>5022</v>
      </c>
      <c r="BB2228" t="s">
        <v>5016</v>
      </c>
      <c r="BC2228">
        <v>344814.4</v>
      </c>
      <c r="BD2228">
        <v>241370.08</v>
      </c>
      <c r="BE2228">
        <v>103444.32</v>
      </c>
      <c r="BF2228">
        <v>10</v>
      </c>
    </row>
    <row r="2229" spans="52:58" x14ac:dyDescent="0.25">
      <c r="AZ2229" t="s">
        <v>5189</v>
      </c>
      <c r="BA2229" t="s">
        <v>5019</v>
      </c>
      <c r="BB2229" t="s">
        <v>5015</v>
      </c>
      <c r="BC2229">
        <v>36735</v>
      </c>
      <c r="BD2229">
        <v>25714.5</v>
      </c>
      <c r="BE2229">
        <v>11020.5</v>
      </c>
      <c r="BF2229">
        <v>5</v>
      </c>
    </row>
    <row r="2230" spans="52:58" x14ac:dyDescent="0.25">
      <c r="AZ2230" t="s">
        <v>5190</v>
      </c>
      <c r="BA2230" t="s">
        <v>5023</v>
      </c>
      <c r="BB2230" t="s">
        <v>5013</v>
      </c>
      <c r="BC2230">
        <v>95191.2</v>
      </c>
      <c r="BD2230">
        <v>66633.84</v>
      </c>
      <c r="BE2230">
        <v>28557.360000000001</v>
      </c>
      <c r="BF2230">
        <v>4</v>
      </c>
    </row>
    <row r="2231" spans="52:58" x14ac:dyDescent="0.25">
      <c r="AZ2231" t="s">
        <v>5186</v>
      </c>
      <c r="BA2231" t="s">
        <v>5020</v>
      </c>
      <c r="BB2231" t="s">
        <v>5014</v>
      </c>
      <c r="BC2231">
        <v>31719</v>
      </c>
      <c r="BD2231">
        <v>22203.3</v>
      </c>
      <c r="BE2231">
        <v>9515.7000000000007</v>
      </c>
      <c r="BF2231">
        <v>1</v>
      </c>
    </row>
    <row r="2232" spans="52:58" x14ac:dyDescent="0.25">
      <c r="AZ2232" t="s">
        <v>5188</v>
      </c>
      <c r="BA2232" t="s">
        <v>5026</v>
      </c>
      <c r="BB2232" t="s">
        <v>5014</v>
      </c>
      <c r="BC2232">
        <v>198443</v>
      </c>
      <c r="BD2232">
        <v>138910.1</v>
      </c>
      <c r="BE2232">
        <v>59532.9</v>
      </c>
      <c r="BF2232">
        <v>7</v>
      </c>
    </row>
    <row r="2233" spans="52:58" x14ac:dyDescent="0.25">
      <c r="AZ2233" t="s">
        <v>5183</v>
      </c>
      <c r="BA2233" t="s">
        <v>5026</v>
      </c>
      <c r="BB2233" t="s">
        <v>5014</v>
      </c>
      <c r="BC2233">
        <v>109630.5</v>
      </c>
      <c r="BD2233">
        <v>76741.350000000006</v>
      </c>
      <c r="BE2233">
        <v>32889.15</v>
      </c>
      <c r="BF2233">
        <v>5</v>
      </c>
    </row>
    <row r="2234" spans="52:58" x14ac:dyDescent="0.25">
      <c r="AZ2234" t="s">
        <v>5185</v>
      </c>
      <c r="BA2234" t="s">
        <v>5021</v>
      </c>
      <c r="BB2234" t="s">
        <v>5015</v>
      </c>
      <c r="BC2234">
        <v>81405.179999999993</v>
      </c>
      <c r="BD2234">
        <v>56983.625999999997</v>
      </c>
      <c r="BE2234">
        <v>24421.554</v>
      </c>
      <c r="BF2234">
        <v>3</v>
      </c>
    </row>
    <row r="2235" spans="52:58" x14ac:dyDescent="0.25">
      <c r="AZ2235" t="s">
        <v>5190</v>
      </c>
      <c r="BA2235" t="s">
        <v>5019</v>
      </c>
      <c r="BB2235" t="s">
        <v>5017</v>
      </c>
      <c r="BC2235">
        <v>76242.600000000006</v>
      </c>
      <c r="BD2235">
        <v>53369.82</v>
      </c>
      <c r="BE2235">
        <v>22872.78</v>
      </c>
      <c r="BF2235">
        <v>9</v>
      </c>
    </row>
    <row r="2236" spans="52:58" x14ac:dyDescent="0.25">
      <c r="AZ2236" t="s">
        <v>5186</v>
      </c>
      <c r="BA2236" t="s">
        <v>5023</v>
      </c>
      <c r="BB2236" t="s">
        <v>5013</v>
      </c>
      <c r="BC2236">
        <v>180104.16</v>
      </c>
      <c r="BD2236">
        <v>126072.912</v>
      </c>
      <c r="BE2236">
        <v>54031.248</v>
      </c>
      <c r="BF2236">
        <v>8</v>
      </c>
    </row>
    <row r="2237" spans="52:58" x14ac:dyDescent="0.25">
      <c r="AZ2237" t="s">
        <v>5189</v>
      </c>
      <c r="BA2237" t="s">
        <v>5025</v>
      </c>
      <c r="BB2237" t="s">
        <v>5016</v>
      </c>
      <c r="BC2237">
        <v>171977.58</v>
      </c>
      <c r="BD2237">
        <v>120384.306</v>
      </c>
      <c r="BE2237">
        <v>51593.273999999998</v>
      </c>
      <c r="BF2237">
        <v>9</v>
      </c>
    </row>
    <row r="2238" spans="52:58" x14ac:dyDescent="0.25">
      <c r="AZ2238" t="s">
        <v>5186</v>
      </c>
      <c r="BA2238" t="s">
        <v>5023</v>
      </c>
      <c r="BB2238" t="s">
        <v>5015</v>
      </c>
      <c r="BC2238">
        <v>40806</v>
      </c>
      <c r="BD2238">
        <v>28564.2</v>
      </c>
      <c r="BE2238">
        <v>12241.8</v>
      </c>
      <c r="BF2238">
        <v>3</v>
      </c>
    </row>
    <row r="2239" spans="52:58" x14ac:dyDescent="0.25">
      <c r="AZ2239" t="s">
        <v>5187</v>
      </c>
      <c r="BA2239" t="s">
        <v>5023</v>
      </c>
      <c r="BB2239" t="s">
        <v>5013</v>
      </c>
      <c r="BC2239">
        <v>210664</v>
      </c>
      <c r="BD2239">
        <v>147464.79999999999</v>
      </c>
      <c r="BE2239">
        <v>63199.199999999997</v>
      </c>
      <c r="BF2239">
        <v>8</v>
      </c>
    </row>
    <row r="2240" spans="52:58" x14ac:dyDescent="0.25">
      <c r="AZ2240" t="s">
        <v>5189</v>
      </c>
      <c r="BA2240" t="s">
        <v>5021</v>
      </c>
      <c r="BB2240" t="s">
        <v>5017</v>
      </c>
      <c r="BC2240">
        <v>15160.32</v>
      </c>
      <c r="BD2240">
        <v>10612.224</v>
      </c>
      <c r="BE2240">
        <v>4548.0959999999995</v>
      </c>
      <c r="BF2240">
        <v>9</v>
      </c>
    </row>
    <row r="2241" spans="52:58" x14ac:dyDescent="0.25">
      <c r="AZ2241" t="s">
        <v>5189</v>
      </c>
      <c r="BA2241" t="s">
        <v>5026</v>
      </c>
      <c r="BB2241" t="s">
        <v>5015</v>
      </c>
      <c r="BC2241">
        <v>240273</v>
      </c>
      <c r="BD2241">
        <v>168191.1</v>
      </c>
      <c r="BE2241">
        <v>72081.899999999994</v>
      </c>
      <c r="BF2241">
        <v>10</v>
      </c>
    </row>
    <row r="2242" spans="52:58" x14ac:dyDescent="0.25">
      <c r="AZ2242" t="s">
        <v>5194</v>
      </c>
      <c r="BA2242" t="s">
        <v>5022</v>
      </c>
      <c r="BB2242" t="s">
        <v>5013</v>
      </c>
      <c r="BC2242">
        <v>14286</v>
      </c>
      <c r="BD2242">
        <v>10000.200000000001</v>
      </c>
      <c r="BE2242">
        <v>4285.8</v>
      </c>
      <c r="BF2242">
        <v>1</v>
      </c>
    </row>
    <row r="2243" spans="52:58" x14ac:dyDescent="0.25">
      <c r="AZ2243" t="s">
        <v>5190</v>
      </c>
      <c r="BA2243" t="s">
        <v>5023</v>
      </c>
      <c r="BB2243" t="s">
        <v>5015</v>
      </c>
      <c r="BC2243">
        <v>388536</v>
      </c>
      <c r="BD2243">
        <v>271975.2</v>
      </c>
      <c r="BE2243">
        <v>116560.8</v>
      </c>
      <c r="BF2243">
        <v>12</v>
      </c>
    </row>
    <row r="2244" spans="52:58" x14ac:dyDescent="0.25">
      <c r="AZ2244" t="s">
        <v>5186</v>
      </c>
      <c r="BA2244" t="s">
        <v>5023</v>
      </c>
      <c r="BB2244" t="s">
        <v>5014</v>
      </c>
      <c r="BC2244">
        <v>338002.56</v>
      </c>
      <c r="BD2244">
        <v>236601.79199999999</v>
      </c>
      <c r="BE2244">
        <v>101400.768</v>
      </c>
      <c r="BF2244">
        <v>9</v>
      </c>
    </row>
    <row r="2245" spans="52:58" x14ac:dyDescent="0.25">
      <c r="AZ2245" t="s">
        <v>5185</v>
      </c>
      <c r="BA2245" t="s">
        <v>5023</v>
      </c>
      <c r="BB2245" t="s">
        <v>5016</v>
      </c>
      <c r="BC2245">
        <v>287580.96000000002</v>
      </c>
      <c r="BD2245">
        <v>201306.67199999999</v>
      </c>
      <c r="BE2245">
        <v>86274.288</v>
      </c>
      <c r="BF2245">
        <v>8</v>
      </c>
    </row>
    <row r="2246" spans="52:58" x14ac:dyDescent="0.25">
      <c r="AZ2246" t="s">
        <v>5191</v>
      </c>
      <c r="BA2246" t="s">
        <v>5026</v>
      </c>
      <c r="BB2246" t="s">
        <v>5017</v>
      </c>
      <c r="BC2246">
        <v>28579.7</v>
      </c>
      <c r="BD2246">
        <v>20005.79</v>
      </c>
      <c r="BE2246">
        <v>8573.91</v>
      </c>
      <c r="BF2246">
        <v>1</v>
      </c>
    </row>
    <row r="2247" spans="52:58" x14ac:dyDescent="0.25">
      <c r="AZ2247" t="s">
        <v>5192</v>
      </c>
      <c r="BA2247" t="s">
        <v>5019</v>
      </c>
      <c r="BB2247" t="s">
        <v>5013</v>
      </c>
      <c r="BC2247">
        <v>131947.20000000001</v>
      </c>
      <c r="BD2247">
        <v>92363.04</v>
      </c>
      <c r="BE2247">
        <v>39584.160000000003</v>
      </c>
      <c r="BF2247">
        <v>11</v>
      </c>
    </row>
    <row r="2248" spans="52:58" x14ac:dyDescent="0.25">
      <c r="AZ2248" t="s">
        <v>5191</v>
      </c>
      <c r="BA2248" t="s">
        <v>5023</v>
      </c>
      <c r="BB2248" t="s">
        <v>5014</v>
      </c>
      <c r="BC2248">
        <v>27936</v>
      </c>
      <c r="BD2248">
        <v>19555.2</v>
      </c>
      <c r="BE2248">
        <v>8380.7999999999993</v>
      </c>
      <c r="BF2248">
        <v>8</v>
      </c>
    </row>
    <row r="2249" spans="52:58" x14ac:dyDescent="0.25">
      <c r="AZ2249" t="s">
        <v>5186</v>
      </c>
      <c r="BA2249" t="s">
        <v>5023</v>
      </c>
      <c r="BB2249" t="s">
        <v>5014</v>
      </c>
      <c r="BC2249">
        <v>184506</v>
      </c>
      <c r="BD2249">
        <v>129154.2</v>
      </c>
      <c r="BE2249">
        <v>55351.8</v>
      </c>
      <c r="BF2249">
        <v>6</v>
      </c>
    </row>
    <row r="2250" spans="52:58" x14ac:dyDescent="0.25">
      <c r="AZ2250" t="s">
        <v>5187</v>
      </c>
      <c r="BA2250" t="s">
        <v>5024</v>
      </c>
      <c r="BB2250" t="s">
        <v>5015</v>
      </c>
      <c r="BC2250">
        <v>79208.55</v>
      </c>
      <c r="BD2250">
        <v>55445.985000000001</v>
      </c>
      <c r="BE2250">
        <v>23762.564999999999</v>
      </c>
      <c r="BF2250">
        <v>9</v>
      </c>
    </row>
    <row r="2251" spans="52:58" x14ac:dyDescent="0.25">
      <c r="AZ2251" t="s">
        <v>5191</v>
      </c>
      <c r="BA2251" t="s">
        <v>5021</v>
      </c>
      <c r="BB2251" t="s">
        <v>5015</v>
      </c>
      <c r="BC2251">
        <v>136945.92000000001</v>
      </c>
      <c r="BD2251">
        <v>95862.144</v>
      </c>
      <c r="BE2251">
        <v>41083.775999999998</v>
      </c>
      <c r="BF2251">
        <v>4</v>
      </c>
    </row>
    <row r="2252" spans="52:58" x14ac:dyDescent="0.25">
      <c r="AZ2252" t="s">
        <v>5187</v>
      </c>
      <c r="BA2252" t="s">
        <v>5019</v>
      </c>
      <c r="BB2252" t="s">
        <v>5014</v>
      </c>
      <c r="BC2252">
        <v>279319.86</v>
      </c>
      <c r="BD2252">
        <v>195523.902</v>
      </c>
      <c r="BE2252">
        <v>83795.957999999999</v>
      </c>
      <c r="BF2252">
        <v>9</v>
      </c>
    </row>
    <row r="2253" spans="52:58" x14ac:dyDescent="0.25">
      <c r="AZ2253" t="s">
        <v>5185</v>
      </c>
      <c r="BA2253" t="s">
        <v>5023</v>
      </c>
      <c r="BB2253" t="s">
        <v>5016</v>
      </c>
      <c r="BC2253">
        <v>49613.760000000002</v>
      </c>
      <c r="BD2253">
        <v>34729.631999999998</v>
      </c>
      <c r="BE2253">
        <v>14884.128000000001</v>
      </c>
      <c r="BF2253">
        <v>8</v>
      </c>
    </row>
    <row r="2254" spans="52:58" x14ac:dyDescent="0.25">
      <c r="AZ2254" t="s">
        <v>5186</v>
      </c>
      <c r="BA2254" t="s">
        <v>5026</v>
      </c>
      <c r="BB2254" t="s">
        <v>5013</v>
      </c>
      <c r="BC2254">
        <v>94078.14</v>
      </c>
      <c r="BD2254">
        <v>65854.698000000004</v>
      </c>
      <c r="BE2254">
        <v>28223.441999999999</v>
      </c>
      <c r="BF2254">
        <v>3</v>
      </c>
    </row>
    <row r="2255" spans="52:58" x14ac:dyDescent="0.25">
      <c r="AZ2255" t="s">
        <v>5191</v>
      </c>
      <c r="BA2255" t="s">
        <v>5021</v>
      </c>
      <c r="BB2255" t="s">
        <v>5014</v>
      </c>
      <c r="BC2255">
        <v>97830</v>
      </c>
      <c r="BD2255">
        <v>68481</v>
      </c>
      <c r="BE2255">
        <v>29349</v>
      </c>
      <c r="BF2255">
        <v>10</v>
      </c>
    </row>
    <row r="2256" spans="52:58" x14ac:dyDescent="0.25">
      <c r="AZ2256" t="s">
        <v>5194</v>
      </c>
      <c r="BA2256" t="s">
        <v>5026</v>
      </c>
      <c r="BB2256" t="s">
        <v>5014</v>
      </c>
      <c r="BC2256">
        <v>55056</v>
      </c>
      <c r="BD2256">
        <v>38539.199999999997</v>
      </c>
      <c r="BE2256">
        <v>16516.8</v>
      </c>
      <c r="BF2256">
        <v>12</v>
      </c>
    </row>
    <row r="2257" spans="52:58" x14ac:dyDescent="0.25">
      <c r="AZ2257" t="s">
        <v>5183</v>
      </c>
      <c r="BA2257" t="s">
        <v>5023</v>
      </c>
      <c r="BB2257" t="s">
        <v>5014</v>
      </c>
      <c r="BC2257">
        <v>149914.44</v>
      </c>
      <c r="BD2257">
        <v>104940.10799999999</v>
      </c>
      <c r="BE2257">
        <v>44974.332000000002</v>
      </c>
      <c r="BF2257">
        <v>9</v>
      </c>
    </row>
    <row r="2258" spans="52:58" x14ac:dyDescent="0.25">
      <c r="AZ2258" t="s">
        <v>5190</v>
      </c>
      <c r="BA2258" t="s">
        <v>5025</v>
      </c>
      <c r="BB2258" t="s">
        <v>5016</v>
      </c>
      <c r="BC2258">
        <v>77208</v>
      </c>
      <c r="BD2258">
        <v>54045.599999999999</v>
      </c>
      <c r="BE2258">
        <v>23162.400000000001</v>
      </c>
      <c r="BF2258">
        <v>8</v>
      </c>
    </row>
    <row r="2259" spans="52:58" x14ac:dyDescent="0.25">
      <c r="AZ2259" t="s">
        <v>5192</v>
      </c>
      <c r="BA2259" t="s">
        <v>5025</v>
      </c>
      <c r="BB2259" t="s">
        <v>5017</v>
      </c>
      <c r="BC2259">
        <v>24060</v>
      </c>
      <c r="BD2259">
        <v>16842</v>
      </c>
      <c r="BE2259">
        <v>7218</v>
      </c>
      <c r="BF2259">
        <v>5</v>
      </c>
    </row>
    <row r="2260" spans="52:58" x14ac:dyDescent="0.25">
      <c r="AZ2260" t="s">
        <v>5191</v>
      </c>
      <c r="BA2260" t="s">
        <v>5023</v>
      </c>
      <c r="BB2260" t="s">
        <v>5017</v>
      </c>
      <c r="BC2260">
        <v>61204</v>
      </c>
      <c r="BD2260">
        <v>42842.8</v>
      </c>
      <c r="BE2260">
        <v>18361.2</v>
      </c>
      <c r="BF2260">
        <v>2</v>
      </c>
    </row>
    <row r="2261" spans="52:58" x14ac:dyDescent="0.25">
      <c r="AZ2261" t="s">
        <v>5183</v>
      </c>
      <c r="BA2261" t="s">
        <v>5020</v>
      </c>
      <c r="BB2261" t="s">
        <v>5017</v>
      </c>
      <c r="BC2261">
        <v>46279.64</v>
      </c>
      <c r="BD2261">
        <v>32395.748</v>
      </c>
      <c r="BE2261">
        <v>13883.892</v>
      </c>
      <c r="BF2261">
        <v>4</v>
      </c>
    </row>
    <row r="2262" spans="52:58" x14ac:dyDescent="0.25">
      <c r="AZ2262" t="s">
        <v>5190</v>
      </c>
      <c r="BA2262" t="s">
        <v>5025</v>
      </c>
      <c r="BB2262" t="s">
        <v>5014</v>
      </c>
      <c r="BC2262">
        <v>84735</v>
      </c>
      <c r="BD2262">
        <v>59314.5</v>
      </c>
      <c r="BE2262">
        <v>25420.5</v>
      </c>
      <c r="BF2262">
        <v>7</v>
      </c>
    </row>
    <row r="2263" spans="52:58" x14ac:dyDescent="0.25">
      <c r="AZ2263" t="s">
        <v>5191</v>
      </c>
      <c r="BA2263" t="s">
        <v>5019</v>
      </c>
      <c r="BB2263" t="s">
        <v>5013</v>
      </c>
      <c r="BC2263">
        <v>44469</v>
      </c>
      <c r="BD2263">
        <v>31128.3</v>
      </c>
      <c r="BE2263">
        <v>13340.7</v>
      </c>
      <c r="BF2263">
        <v>3</v>
      </c>
    </row>
    <row r="2264" spans="52:58" x14ac:dyDescent="0.25">
      <c r="AZ2264" t="s">
        <v>5187</v>
      </c>
      <c r="BA2264" t="s">
        <v>5022</v>
      </c>
      <c r="BB2264" t="s">
        <v>5015</v>
      </c>
      <c r="BC2264">
        <v>22738.1</v>
      </c>
      <c r="BD2264">
        <v>15916.67</v>
      </c>
      <c r="BE2264">
        <v>6821.43</v>
      </c>
      <c r="BF2264">
        <v>7</v>
      </c>
    </row>
    <row r="2265" spans="52:58" x14ac:dyDescent="0.25">
      <c r="AZ2265" t="s">
        <v>5190</v>
      </c>
      <c r="BA2265" t="s">
        <v>5021</v>
      </c>
      <c r="BB2265" t="s">
        <v>5017</v>
      </c>
      <c r="BC2265">
        <v>75027</v>
      </c>
      <c r="BD2265">
        <v>52518.9</v>
      </c>
      <c r="BE2265">
        <v>22508.1</v>
      </c>
      <c r="BF2265">
        <v>3</v>
      </c>
    </row>
    <row r="2266" spans="52:58" x14ac:dyDescent="0.25">
      <c r="AZ2266" t="s">
        <v>5190</v>
      </c>
      <c r="BA2266" t="s">
        <v>5025</v>
      </c>
      <c r="BB2266" t="s">
        <v>5013</v>
      </c>
      <c r="BC2266">
        <v>70528</v>
      </c>
      <c r="BD2266">
        <v>49369.599999999999</v>
      </c>
      <c r="BE2266">
        <v>21158.400000000001</v>
      </c>
      <c r="BF2266">
        <v>8</v>
      </c>
    </row>
    <row r="2267" spans="52:58" x14ac:dyDescent="0.25">
      <c r="AZ2267" t="s">
        <v>5185</v>
      </c>
      <c r="BA2267" t="s">
        <v>5024</v>
      </c>
      <c r="BB2267" t="s">
        <v>5013</v>
      </c>
      <c r="BC2267">
        <v>39182.85</v>
      </c>
      <c r="BD2267">
        <v>27427.994999999999</v>
      </c>
      <c r="BE2267">
        <v>11754.855</v>
      </c>
      <c r="BF2267">
        <v>7</v>
      </c>
    </row>
    <row r="2268" spans="52:58" x14ac:dyDescent="0.25">
      <c r="AZ2268" t="s">
        <v>5192</v>
      </c>
      <c r="BA2268" t="s">
        <v>5020</v>
      </c>
      <c r="BB2268" t="s">
        <v>5016</v>
      </c>
      <c r="BC2268">
        <v>429424.32</v>
      </c>
      <c r="BD2268">
        <v>300597.02399999998</v>
      </c>
      <c r="BE2268">
        <v>128827.296</v>
      </c>
      <c r="BF2268">
        <v>12</v>
      </c>
    </row>
    <row r="2269" spans="52:58" x14ac:dyDescent="0.25">
      <c r="AZ2269" t="s">
        <v>5191</v>
      </c>
      <c r="BA2269" t="s">
        <v>5020</v>
      </c>
      <c r="BB2269" t="s">
        <v>5016</v>
      </c>
      <c r="BC2269">
        <v>194912.64000000001</v>
      </c>
      <c r="BD2269">
        <v>136438.848</v>
      </c>
      <c r="BE2269">
        <v>58473.792000000001</v>
      </c>
      <c r="BF2269">
        <v>12</v>
      </c>
    </row>
    <row r="2270" spans="52:58" x14ac:dyDescent="0.25">
      <c r="AZ2270" t="s">
        <v>5190</v>
      </c>
      <c r="BA2270" t="s">
        <v>5026</v>
      </c>
      <c r="BB2270" t="s">
        <v>5017</v>
      </c>
      <c r="BC2270">
        <v>409776</v>
      </c>
      <c r="BD2270">
        <v>286843.2</v>
      </c>
      <c r="BE2270">
        <v>122932.8</v>
      </c>
      <c r="BF2270">
        <v>12</v>
      </c>
    </row>
    <row r="2271" spans="52:58" x14ac:dyDescent="0.25">
      <c r="AZ2271" t="s">
        <v>5189</v>
      </c>
      <c r="BA2271" t="s">
        <v>5023</v>
      </c>
      <c r="BB2271" t="s">
        <v>5015</v>
      </c>
      <c r="BC2271">
        <v>179040.96</v>
      </c>
      <c r="BD2271">
        <v>125328.67200000001</v>
      </c>
      <c r="BE2271">
        <v>53712.288</v>
      </c>
      <c r="BF2271">
        <v>7</v>
      </c>
    </row>
    <row r="2272" spans="52:58" x14ac:dyDescent="0.25">
      <c r="AZ2272" t="s">
        <v>5189</v>
      </c>
      <c r="BA2272" t="s">
        <v>5021</v>
      </c>
      <c r="BB2272" t="s">
        <v>5014</v>
      </c>
      <c r="BC2272">
        <v>97205</v>
      </c>
      <c r="BD2272">
        <v>68043.5</v>
      </c>
      <c r="BE2272">
        <v>29161.5</v>
      </c>
      <c r="BF2272">
        <v>5</v>
      </c>
    </row>
    <row r="2273" spans="52:58" x14ac:dyDescent="0.25">
      <c r="AZ2273" t="s">
        <v>5194</v>
      </c>
      <c r="BA2273" t="s">
        <v>5023</v>
      </c>
      <c r="BB2273" t="s">
        <v>5014</v>
      </c>
      <c r="BC2273">
        <v>270635</v>
      </c>
      <c r="BD2273">
        <v>189444.5</v>
      </c>
      <c r="BE2273">
        <v>81190.5</v>
      </c>
      <c r="BF2273">
        <v>10</v>
      </c>
    </row>
    <row r="2274" spans="52:58" x14ac:dyDescent="0.25">
      <c r="AZ2274" t="s">
        <v>5186</v>
      </c>
      <c r="BA2274" t="s">
        <v>5021</v>
      </c>
      <c r="BB2274" t="s">
        <v>5016</v>
      </c>
      <c r="BC2274">
        <v>414175.41</v>
      </c>
      <c r="BD2274">
        <v>289922.78700000001</v>
      </c>
      <c r="BE2274">
        <v>124252.62300000001</v>
      </c>
      <c r="BF2274">
        <v>11</v>
      </c>
    </row>
    <row r="2275" spans="52:58" x14ac:dyDescent="0.25">
      <c r="AZ2275" t="s">
        <v>5183</v>
      </c>
      <c r="BA2275" t="s">
        <v>5024</v>
      </c>
      <c r="BB2275" t="s">
        <v>5015</v>
      </c>
      <c r="BC2275">
        <v>128688</v>
      </c>
      <c r="BD2275">
        <v>90081.600000000006</v>
      </c>
      <c r="BE2275">
        <v>38606.400000000001</v>
      </c>
      <c r="BF2275">
        <v>12</v>
      </c>
    </row>
    <row r="2276" spans="52:58" x14ac:dyDescent="0.25">
      <c r="AZ2276" t="s">
        <v>5194</v>
      </c>
      <c r="BA2276" t="s">
        <v>5024</v>
      </c>
      <c r="BB2276" t="s">
        <v>5014</v>
      </c>
      <c r="BC2276">
        <v>68336.039999999994</v>
      </c>
      <c r="BD2276">
        <v>47835.228000000003</v>
      </c>
      <c r="BE2276">
        <v>20500.812000000002</v>
      </c>
      <c r="BF2276">
        <v>2</v>
      </c>
    </row>
    <row r="2277" spans="52:58" x14ac:dyDescent="0.25">
      <c r="AZ2277" t="s">
        <v>5185</v>
      </c>
      <c r="BA2277" t="s">
        <v>5020</v>
      </c>
      <c r="BB2277" t="s">
        <v>5015</v>
      </c>
      <c r="BC2277">
        <v>175660.32</v>
      </c>
      <c r="BD2277">
        <v>122962.224</v>
      </c>
      <c r="BE2277">
        <v>52698.095999999998</v>
      </c>
      <c r="BF2277">
        <v>6</v>
      </c>
    </row>
    <row r="2278" spans="52:58" x14ac:dyDescent="0.25">
      <c r="AZ2278" t="s">
        <v>5188</v>
      </c>
      <c r="BA2278" t="s">
        <v>5023</v>
      </c>
      <c r="BB2278" t="s">
        <v>5016</v>
      </c>
      <c r="BC2278">
        <v>154959</v>
      </c>
      <c r="BD2278">
        <v>108471.3</v>
      </c>
      <c r="BE2278">
        <v>46487.7</v>
      </c>
      <c r="BF2278">
        <v>10</v>
      </c>
    </row>
    <row r="2279" spans="52:58" x14ac:dyDescent="0.25">
      <c r="AZ2279" t="s">
        <v>5194</v>
      </c>
      <c r="BA2279" t="s">
        <v>5019</v>
      </c>
      <c r="BB2279" t="s">
        <v>5015</v>
      </c>
      <c r="BC2279">
        <v>158152.20000000001</v>
      </c>
      <c r="BD2279">
        <v>110706.54</v>
      </c>
      <c r="BE2279">
        <v>47445.66</v>
      </c>
      <c r="BF2279">
        <v>5</v>
      </c>
    </row>
    <row r="2280" spans="52:58" x14ac:dyDescent="0.25">
      <c r="AZ2280" t="s">
        <v>5191</v>
      </c>
      <c r="BA2280" t="s">
        <v>5021</v>
      </c>
      <c r="BB2280" t="s">
        <v>5014</v>
      </c>
      <c r="BC2280">
        <v>14351</v>
      </c>
      <c r="BD2280">
        <v>10045.700000000001</v>
      </c>
      <c r="BE2280">
        <v>4305.3</v>
      </c>
      <c r="BF2280">
        <v>4</v>
      </c>
    </row>
    <row r="2281" spans="52:58" x14ac:dyDescent="0.25">
      <c r="AZ2281" t="s">
        <v>5187</v>
      </c>
      <c r="BA2281" t="s">
        <v>5023</v>
      </c>
      <c r="BB2281" t="s">
        <v>5013</v>
      </c>
      <c r="BC2281">
        <v>38242.400000000001</v>
      </c>
      <c r="BD2281">
        <v>26769.68</v>
      </c>
      <c r="BE2281">
        <v>11472.72</v>
      </c>
      <c r="BF2281">
        <v>5</v>
      </c>
    </row>
    <row r="2282" spans="52:58" x14ac:dyDescent="0.25">
      <c r="AZ2282" t="s">
        <v>5183</v>
      </c>
      <c r="BA2282" t="s">
        <v>5019</v>
      </c>
      <c r="BB2282" t="s">
        <v>5013</v>
      </c>
      <c r="BC2282">
        <v>49724.28</v>
      </c>
      <c r="BD2282">
        <v>34806.995999999999</v>
      </c>
      <c r="BE2282">
        <v>14917.284</v>
      </c>
      <c r="BF2282">
        <v>4</v>
      </c>
    </row>
    <row r="2283" spans="52:58" x14ac:dyDescent="0.25">
      <c r="AZ2283" t="s">
        <v>5184</v>
      </c>
      <c r="BA2283" t="s">
        <v>5019</v>
      </c>
      <c r="BB2283" t="s">
        <v>5015</v>
      </c>
      <c r="BC2283">
        <v>78959.600000000006</v>
      </c>
      <c r="BD2283">
        <v>55271.72</v>
      </c>
      <c r="BE2283">
        <v>23687.88</v>
      </c>
      <c r="BF2283">
        <v>4</v>
      </c>
    </row>
    <row r="2284" spans="52:58" x14ac:dyDescent="0.25">
      <c r="AZ2284" t="s">
        <v>5194</v>
      </c>
      <c r="BA2284" t="s">
        <v>5020</v>
      </c>
      <c r="BB2284" t="s">
        <v>5014</v>
      </c>
      <c r="BC2284">
        <v>294110.90000000002</v>
      </c>
      <c r="BD2284">
        <v>205877.63</v>
      </c>
      <c r="BE2284">
        <v>88233.27</v>
      </c>
      <c r="BF2284">
        <v>10</v>
      </c>
    </row>
    <row r="2285" spans="52:58" x14ac:dyDescent="0.25">
      <c r="AZ2285" t="s">
        <v>5183</v>
      </c>
      <c r="BA2285" t="s">
        <v>5023</v>
      </c>
      <c r="BB2285" t="s">
        <v>5015</v>
      </c>
      <c r="BC2285">
        <v>342423.5</v>
      </c>
      <c r="BD2285">
        <v>239696.45</v>
      </c>
      <c r="BE2285">
        <v>102727.05</v>
      </c>
      <c r="BF2285">
        <v>10</v>
      </c>
    </row>
    <row r="2286" spans="52:58" x14ac:dyDescent="0.25">
      <c r="AZ2286" t="s">
        <v>5188</v>
      </c>
      <c r="BA2286" t="s">
        <v>5023</v>
      </c>
      <c r="BB2286" t="s">
        <v>5017</v>
      </c>
      <c r="BC2286">
        <v>144448.26</v>
      </c>
      <c r="BD2286">
        <v>101113.78200000001</v>
      </c>
      <c r="BE2286">
        <v>43334.478000000003</v>
      </c>
      <c r="BF2286">
        <v>11</v>
      </c>
    </row>
    <row r="2287" spans="52:58" x14ac:dyDescent="0.25">
      <c r="AZ2287" t="s">
        <v>5189</v>
      </c>
      <c r="BA2287" t="s">
        <v>5022</v>
      </c>
      <c r="BB2287" t="s">
        <v>5016</v>
      </c>
      <c r="BC2287">
        <v>224043.68</v>
      </c>
      <c r="BD2287">
        <v>156830.576</v>
      </c>
      <c r="BE2287">
        <v>67213.104000000007</v>
      </c>
      <c r="BF2287">
        <v>7</v>
      </c>
    </row>
    <row r="2288" spans="52:58" x14ac:dyDescent="0.25">
      <c r="AZ2288" t="s">
        <v>5194</v>
      </c>
      <c r="BA2288" t="s">
        <v>5026</v>
      </c>
      <c r="BB2288" t="s">
        <v>5015</v>
      </c>
      <c r="BC2288">
        <v>158565</v>
      </c>
      <c r="BD2288">
        <v>110995.5</v>
      </c>
      <c r="BE2288">
        <v>47569.5</v>
      </c>
      <c r="BF2288">
        <v>5</v>
      </c>
    </row>
    <row r="2289" spans="52:58" x14ac:dyDescent="0.25">
      <c r="AZ2289" t="s">
        <v>5193</v>
      </c>
      <c r="BA2289" t="s">
        <v>5026</v>
      </c>
      <c r="BB2289" t="s">
        <v>5014</v>
      </c>
      <c r="BC2289">
        <v>103009.2</v>
      </c>
      <c r="BD2289">
        <v>72106.44</v>
      </c>
      <c r="BE2289">
        <v>30902.76</v>
      </c>
      <c r="BF2289">
        <v>4</v>
      </c>
    </row>
    <row r="2290" spans="52:58" x14ac:dyDescent="0.25">
      <c r="AZ2290" t="s">
        <v>5191</v>
      </c>
      <c r="BA2290" t="s">
        <v>5019</v>
      </c>
      <c r="BB2290" t="s">
        <v>5015</v>
      </c>
      <c r="BC2290">
        <v>133120</v>
      </c>
      <c r="BD2290">
        <v>93184</v>
      </c>
      <c r="BE2290">
        <v>39936</v>
      </c>
      <c r="BF2290">
        <v>4</v>
      </c>
    </row>
    <row r="2291" spans="52:58" x14ac:dyDescent="0.25">
      <c r="AZ2291" t="s">
        <v>5183</v>
      </c>
      <c r="BA2291" t="s">
        <v>5021</v>
      </c>
      <c r="BB2291" t="s">
        <v>5014</v>
      </c>
      <c r="BC2291">
        <v>71654</v>
      </c>
      <c r="BD2291">
        <v>50157.8</v>
      </c>
      <c r="BE2291">
        <v>21496.2</v>
      </c>
      <c r="BF2291">
        <v>11</v>
      </c>
    </row>
    <row r="2292" spans="52:58" x14ac:dyDescent="0.25">
      <c r="AZ2292" t="s">
        <v>5186</v>
      </c>
      <c r="BA2292" t="s">
        <v>5020</v>
      </c>
      <c r="BB2292" t="s">
        <v>5013</v>
      </c>
      <c r="BC2292">
        <v>246983</v>
      </c>
      <c r="BD2292">
        <v>172888.1</v>
      </c>
      <c r="BE2292">
        <v>74094.899999999994</v>
      </c>
      <c r="BF2292">
        <v>11</v>
      </c>
    </row>
    <row r="2293" spans="52:58" x14ac:dyDescent="0.25">
      <c r="AZ2293" t="s">
        <v>5193</v>
      </c>
      <c r="BA2293" t="s">
        <v>5019</v>
      </c>
      <c r="BB2293" t="s">
        <v>5014</v>
      </c>
      <c r="BC2293">
        <v>137910.07999999999</v>
      </c>
      <c r="BD2293">
        <v>96537.055999999997</v>
      </c>
      <c r="BE2293">
        <v>41373.023999999998</v>
      </c>
      <c r="BF2293">
        <v>11</v>
      </c>
    </row>
    <row r="2294" spans="52:58" x14ac:dyDescent="0.25">
      <c r="AZ2294" t="s">
        <v>5190</v>
      </c>
      <c r="BA2294" t="s">
        <v>5025</v>
      </c>
      <c r="BB2294" t="s">
        <v>5015</v>
      </c>
      <c r="BC2294">
        <v>186231.15</v>
      </c>
      <c r="BD2294">
        <v>130361.80499999999</v>
      </c>
      <c r="BE2294">
        <v>55869.345000000001</v>
      </c>
      <c r="BF2294">
        <v>9</v>
      </c>
    </row>
    <row r="2295" spans="52:58" x14ac:dyDescent="0.25">
      <c r="AZ2295" t="s">
        <v>5194</v>
      </c>
      <c r="BA2295" t="s">
        <v>5020</v>
      </c>
      <c r="BB2295" t="s">
        <v>5013</v>
      </c>
      <c r="BC2295">
        <v>14247.04</v>
      </c>
      <c r="BD2295">
        <v>9972.9279999999999</v>
      </c>
      <c r="BE2295">
        <v>4274.1120000000001</v>
      </c>
      <c r="BF2295">
        <v>1</v>
      </c>
    </row>
    <row r="2296" spans="52:58" x14ac:dyDescent="0.25">
      <c r="AZ2296" t="s">
        <v>5184</v>
      </c>
      <c r="BA2296" t="s">
        <v>5026</v>
      </c>
      <c r="BB2296" t="s">
        <v>5017</v>
      </c>
      <c r="BC2296">
        <v>84264</v>
      </c>
      <c r="BD2296">
        <v>58984.800000000003</v>
      </c>
      <c r="BE2296">
        <v>25279.200000000001</v>
      </c>
      <c r="BF2296">
        <v>12</v>
      </c>
    </row>
    <row r="2297" spans="52:58" x14ac:dyDescent="0.25">
      <c r="AZ2297" t="s">
        <v>5193</v>
      </c>
      <c r="BA2297" t="s">
        <v>5021</v>
      </c>
      <c r="BB2297" t="s">
        <v>5015</v>
      </c>
      <c r="BC2297">
        <v>14311</v>
      </c>
      <c r="BD2297">
        <v>10017.700000000001</v>
      </c>
      <c r="BE2297">
        <v>4293.3</v>
      </c>
      <c r="BF2297">
        <v>1</v>
      </c>
    </row>
    <row r="2298" spans="52:58" x14ac:dyDescent="0.25">
      <c r="AZ2298" t="s">
        <v>5193</v>
      </c>
      <c r="BA2298" t="s">
        <v>5023</v>
      </c>
      <c r="BB2298" t="s">
        <v>5015</v>
      </c>
      <c r="BC2298">
        <v>95312</v>
      </c>
      <c r="BD2298">
        <v>66718.399999999994</v>
      </c>
      <c r="BE2298">
        <v>28593.599999999999</v>
      </c>
      <c r="BF2298">
        <v>7</v>
      </c>
    </row>
    <row r="2299" spans="52:58" x14ac:dyDescent="0.25">
      <c r="AZ2299" t="s">
        <v>5184</v>
      </c>
      <c r="BA2299" t="s">
        <v>5023</v>
      </c>
      <c r="BB2299" t="s">
        <v>5015</v>
      </c>
      <c r="BC2299">
        <v>18131.7</v>
      </c>
      <c r="BD2299">
        <v>12692.19</v>
      </c>
      <c r="BE2299">
        <v>5439.51</v>
      </c>
      <c r="BF2299">
        <v>5</v>
      </c>
    </row>
    <row r="2300" spans="52:58" x14ac:dyDescent="0.25">
      <c r="AZ2300" t="s">
        <v>5191</v>
      </c>
      <c r="BA2300" t="s">
        <v>5019</v>
      </c>
      <c r="BB2300" t="s">
        <v>5013</v>
      </c>
      <c r="BC2300">
        <v>134014.41</v>
      </c>
      <c r="BD2300">
        <v>93810.087</v>
      </c>
      <c r="BE2300">
        <v>40204.322999999997</v>
      </c>
      <c r="BF2300">
        <v>9</v>
      </c>
    </row>
    <row r="2301" spans="52:58" x14ac:dyDescent="0.25">
      <c r="AZ2301" t="s">
        <v>5191</v>
      </c>
      <c r="BA2301" t="s">
        <v>5022</v>
      </c>
      <c r="BB2301" t="s">
        <v>5013</v>
      </c>
      <c r="BC2301">
        <v>180714.6</v>
      </c>
      <c r="BD2301">
        <v>126500.22</v>
      </c>
      <c r="BE2301">
        <v>54214.38</v>
      </c>
      <c r="BF2301">
        <v>9</v>
      </c>
    </row>
    <row r="2302" spans="52:58" x14ac:dyDescent="0.25">
      <c r="AZ2302" t="s">
        <v>5186</v>
      </c>
      <c r="BA2302" t="s">
        <v>5026</v>
      </c>
      <c r="BB2302" t="s">
        <v>5017</v>
      </c>
      <c r="BC2302">
        <v>15576</v>
      </c>
      <c r="BD2302">
        <v>10903.2</v>
      </c>
      <c r="BE2302">
        <v>4672.8</v>
      </c>
      <c r="BF2302">
        <v>1</v>
      </c>
    </row>
    <row r="2303" spans="52:58" x14ac:dyDescent="0.25">
      <c r="AZ2303" t="s">
        <v>5192</v>
      </c>
      <c r="BA2303" t="s">
        <v>5020</v>
      </c>
      <c r="BB2303" t="s">
        <v>5017</v>
      </c>
      <c r="BC2303">
        <v>15448.32</v>
      </c>
      <c r="BD2303">
        <v>10813.824000000001</v>
      </c>
      <c r="BE2303">
        <v>4634.4960000000001</v>
      </c>
      <c r="BF2303">
        <v>6</v>
      </c>
    </row>
    <row r="2304" spans="52:58" x14ac:dyDescent="0.25">
      <c r="AZ2304" t="s">
        <v>5191</v>
      </c>
      <c r="BA2304" t="s">
        <v>5023</v>
      </c>
      <c r="BB2304" t="s">
        <v>5017</v>
      </c>
      <c r="BC2304">
        <v>308280.71999999997</v>
      </c>
      <c r="BD2304">
        <v>215796.50399999999</v>
      </c>
      <c r="BE2304">
        <v>92484.216</v>
      </c>
      <c r="BF2304">
        <v>11</v>
      </c>
    </row>
    <row r="2305" spans="52:58" x14ac:dyDescent="0.25">
      <c r="AZ2305" t="s">
        <v>5188</v>
      </c>
      <c r="BA2305" t="s">
        <v>5021</v>
      </c>
      <c r="BB2305" t="s">
        <v>5016</v>
      </c>
      <c r="BC2305">
        <v>263227.68</v>
      </c>
      <c r="BD2305">
        <v>184259.37599999999</v>
      </c>
      <c r="BE2305">
        <v>78968.304000000004</v>
      </c>
      <c r="BF2305">
        <v>8</v>
      </c>
    </row>
    <row r="2306" spans="52:58" x14ac:dyDescent="0.25">
      <c r="AZ2306" t="s">
        <v>5193</v>
      </c>
      <c r="BA2306" t="s">
        <v>5026</v>
      </c>
      <c r="BB2306" t="s">
        <v>5017</v>
      </c>
      <c r="BC2306">
        <v>51717.4</v>
      </c>
      <c r="BD2306">
        <v>36202.18</v>
      </c>
      <c r="BE2306">
        <v>15515.22</v>
      </c>
      <c r="BF2306">
        <v>5</v>
      </c>
    </row>
    <row r="2307" spans="52:58" x14ac:dyDescent="0.25">
      <c r="AZ2307" t="s">
        <v>5192</v>
      </c>
      <c r="BA2307" t="s">
        <v>5022</v>
      </c>
      <c r="BB2307" t="s">
        <v>5017</v>
      </c>
      <c r="BC2307">
        <v>52850.400000000001</v>
      </c>
      <c r="BD2307">
        <v>36995.279999999999</v>
      </c>
      <c r="BE2307">
        <v>15855.12</v>
      </c>
      <c r="BF2307">
        <v>5</v>
      </c>
    </row>
    <row r="2308" spans="52:58" x14ac:dyDescent="0.25">
      <c r="AZ2308" t="s">
        <v>5186</v>
      </c>
      <c r="BA2308" t="s">
        <v>5019</v>
      </c>
      <c r="BB2308" t="s">
        <v>5015</v>
      </c>
      <c r="BC2308">
        <v>196558</v>
      </c>
      <c r="BD2308">
        <v>137590.6</v>
      </c>
      <c r="BE2308">
        <v>58967.4</v>
      </c>
      <c r="BF2308">
        <v>10</v>
      </c>
    </row>
    <row r="2309" spans="52:58" x14ac:dyDescent="0.25">
      <c r="AZ2309" t="s">
        <v>5184</v>
      </c>
      <c r="BA2309" t="s">
        <v>5026</v>
      </c>
      <c r="BB2309" t="s">
        <v>5013</v>
      </c>
      <c r="BC2309">
        <v>98707</v>
      </c>
      <c r="BD2309">
        <v>69094.899999999994</v>
      </c>
      <c r="BE2309">
        <v>29612.1</v>
      </c>
      <c r="BF2309">
        <v>7</v>
      </c>
    </row>
    <row r="2310" spans="52:58" x14ac:dyDescent="0.25">
      <c r="AZ2310" t="s">
        <v>5191</v>
      </c>
      <c r="BA2310" t="s">
        <v>5026</v>
      </c>
      <c r="BB2310" t="s">
        <v>5013</v>
      </c>
      <c r="BC2310">
        <v>298366.2</v>
      </c>
      <c r="BD2310">
        <v>208856.34</v>
      </c>
      <c r="BE2310">
        <v>89509.86</v>
      </c>
      <c r="BF2310">
        <v>11</v>
      </c>
    </row>
    <row r="2311" spans="52:58" x14ac:dyDescent="0.25">
      <c r="AZ2311" t="s">
        <v>5188</v>
      </c>
      <c r="BA2311" t="s">
        <v>5026</v>
      </c>
      <c r="BB2311" t="s">
        <v>5015</v>
      </c>
      <c r="BC2311">
        <v>14127.68</v>
      </c>
      <c r="BD2311">
        <v>9889.3760000000002</v>
      </c>
      <c r="BE2311">
        <v>4238.3040000000001</v>
      </c>
      <c r="BF2311">
        <v>2</v>
      </c>
    </row>
    <row r="2312" spans="52:58" x14ac:dyDescent="0.25">
      <c r="AZ2312" t="s">
        <v>5194</v>
      </c>
      <c r="BA2312" t="s">
        <v>5020</v>
      </c>
      <c r="BB2312" t="s">
        <v>5014</v>
      </c>
      <c r="BC2312">
        <v>43522.92</v>
      </c>
      <c r="BD2312">
        <v>30466.044000000002</v>
      </c>
      <c r="BE2312">
        <v>13056.876</v>
      </c>
      <c r="BF2312">
        <v>3</v>
      </c>
    </row>
    <row r="2313" spans="52:58" x14ac:dyDescent="0.25">
      <c r="AZ2313" t="s">
        <v>5183</v>
      </c>
      <c r="BA2313" t="s">
        <v>5019</v>
      </c>
      <c r="BB2313" t="s">
        <v>5016</v>
      </c>
      <c r="BC2313">
        <v>83664</v>
      </c>
      <c r="BD2313">
        <v>58564.800000000003</v>
      </c>
      <c r="BE2313">
        <v>25099.200000000001</v>
      </c>
      <c r="BF2313">
        <v>8</v>
      </c>
    </row>
    <row r="2314" spans="52:58" x14ac:dyDescent="0.25">
      <c r="AZ2314" t="s">
        <v>5189</v>
      </c>
      <c r="BA2314" t="s">
        <v>5020</v>
      </c>
      <c r="BB2314" t="s">
        <v>5013</v>
      </c>
      <c r="BC2314">
        <v>405793.8</v>
      </c>
      <c r="BD2314">
        <v>284055.65999999997</v>
      </c>
      <c r="BE2314">
        <v>121738.14</v>
      </c>
      <c r="BF2314">
        <v>12</v>
      </c>
    </row>
    <row r="2315" spans="52:58" x14ac:dyDescent="0.25">
      <c r="AZ2315" t="s">
        <v>5189</v>
      </c>
      <c r="BA2315" t="s">
        <v>5020</v>
      </c>
      <c r="BB2315" t="s">
        <v>5015</v>
      </c>
      <c r="BC2315">
        <v>6417.84</v>
      </c>
      <c r="BD2315">
        <v>4492.4880000000003</v>
      </c>
      <c r="BE2315">
        <v>1925.3520000000001</v>
      </c>
      <c r="BF2315">
        <v>2</v>
      </c>
    </row>
    <row r="2316" spans="52:58" x14ac:dyDescent="0.25">
      <c r="AZ2316" t="s">
        <v>5184</v>
      </c>
      <c r="BA2316" t="s">
        <v>5026</v>
      </c>
      <c r="BB2316" t="s">
        <v>5013</v>
      </c>
      <c r="BC2316">
        <v>140595</v>
      </c>
      <c r="BD2316">
        <v>98416.5</v>
      </c>
      <c r="BE2316">
        <v>42178.5</v>
      </c>
      <c r="BF2316">
        <v>7</v>
      </c>
    </row>
    <row r="2317" spans="52:58" x14ac:dyDescent="0.25">
      <c r="AZ2317" t="s">
        <v>5184</v>
      </c>
      <c r="BA2317" t="s">
        <v>5023</v>
      </c>
      <c r="BB2317" t="s">
        <v>5016</v>
      </c>
      <c r="BC2317">
        <v>81532</v>
      </c>
      <c r="BD2317">
        <v>57072.4</v>
      </c>
      <c r="BE2317">
        <v>24459.599999999999</v>
      </c>
      <c r="BF2317">
        <v>4</v>
      </c>
    </row>
    <row r="2318" spans="52:58" x14ac:dyDescent="0.25">
      <c r="AZ2318" t="s">
        <v>5191</v>
      </c>
      <c r="BA2318" t="s">
        <v>5025</v>
      </c>
      <c r="BB2318" t="s">
        <v>5015</v>
      </c>
      <c r="BC2318">
        <v>5315.93</v>
      </c>
      <c r="BD2318">
        <v>3721.1509999999998</v>
      </c>
      <c r="BE2318">
        <v>1594.779</v>
      </c>
      <c r="BF2318">
        <v>1</v>
      </c>
    </row>
    <row r="2319" spans="52:58" x14ac:dyDescent="0.25">
      <c r="AZ2319" t="s">
        <v>5187</v>
      </c>
      <c r="BA2319" t="s">
        <v>5020</v>
      </c>
      <c r="BB2319" t="s">
        <v>5017</v>
      </c>
      <c r="BC2319">
        <v>246753</v>
      </c>
      <c r="BD2319">
        <v>172727.1</v>
      </c>
      <c r="BE2319">
        <v>74025.899999999994</v>
      </c>
      <c r="BF2319">
        <v>10</v>
      </c>
    </row>
    <row r="2320" spans="52:58" x14ac:dyDescent="0.25">
      <c r="AZ2320" t="s">
        <v>5188</v>
      </c>
      <c r="BA2320" t="s">
        <v>5025</v>
      </c>
      <c r="BB2320" t="s">
        <v>5013</v>
      </c>
      <c r="BC2320">
        <v>40799.160000000003</v>
      </c>
      <c r="BD2320">
        <v>28559.412</v>
      </c>
      <c r="BE2320">
        <v>12239.748</v>
      </c>
      <c r="BF2320">
        <v>2</v>
      </c>
    </row>
    <row r="2321" spans="52:58" x14ac:dyDescent="0.25">
      <c r="AZ2321" t="s">
        <v>5188</v>
      </c>
      <c r="BA2321" t="s">
        <v>5025</v>
      </c>
      <c r="BB2321" t="s">
        <v>5017</v>
      </c>
      <c r="BC2321">
        <v>179710</v>
      </c>
      <c r="BD2321">
        <v>125797</v>
      </c>
      <c r="BE2321">
        <v>53913</v>
      </c>
      <c r="BF2321">
        <v>10</v>
      </c>
    </row>
    <row r="2322" spans="52:58" x14ac:dyDescent="0.25">
      <c r="AZ2322" t="s">
        <v>5185</v>
      </c>
      <c r="BA2322" t="s">
        <v>5022</v>
      </c>
      <c r="BB2322" t="s">
        <v>5014</v>
      </c>
      <c r="BC2322">
        <v>165496</v>
      </c>
      <c r="BD2322">
        <v>115847.2</v>
      </c>
      <c r="BE2322">
        <v>49648.800000000003</v>
      </c>
      <c r="BF2322">
        <v>8</v>
      </c>
    </row>
    <row r="2323" spans="52:58" x14ac:dyDescent="0.25">
      <c r="AZ2323" t="s">
        <v>5193</v>
      </c>
      <c r="BA2323" t="s">
        <v>5023</v>
      </c>
      <c r="BB2323" t="s">
        <v>5017</v>
      </c>
      <c r="BC2323">
        <v>14929.44</v>
      </c>
      <c r="BD2323">
        <v>10450.608</v>
      </c>
      <c r="BE2323">
        <v>4478.8320000000003</v>
      </c>
      <c r="BF2323">
        <v>1</v>
      </c>
    </row>
    <row r="2324" spans="52:58" x14ac:dyDescent="0.25">
      <c r="AZ2324" t="s">
        <v>5193</v>
      </c>
      <c r="BA2324" t="s">
        <v>5024</v>
      </c>
      <c r="BB2324" t="s">
        <v>5014</v>
      </c>
      <c r="BC2324">
        <v>303853</v>
      </c>
      <c r="BD2324">
        <v>212697.1</v>
      </c>
      <c r="BE2324">
        <v>91155.9</v>
      </c>
      <c r="BF2324">
        <v>11</v>
      </c>
    </row>
    <row r="2325" spans="52:58" x14ac:dyDescent="0.25">
      <c r="AZ2325" t="s">
        <v>5188</v>
      </c>
      <c r="BA2325" t="s">
        <v>5023</v>
      </c>
      <c r="BB2325" t="s">
        <v>5013</v>
      </c>
      <c r="BC2325">
        <v>262571.61</v>
      </c>
      <c r="BD2325">
        <v>183800.12700000001</v>
      </c>
      <c r="BE2325">
        <v>78771.482999999993</v>
      </c>
      <c r="BF2325">
        <v>7</v>
      </c>
    </row>
    <row r="2326" spans="52:58" x14ac:dyDescent="0.25">
      <c r="AZ2326" t="s">
        <v>5193</v>
      </c>
      <c r="BA2326" t="s">
        <v>5026</v>
      </c>
      <c r="BB2326" t="s">
        <v>5017</v>
      </c>
      <c r="BC2326">
        <v>26571.9</v>
      </c>
      <c r="BD2326">
        <v>18600.330000000002</v>
      </c>
      <c r="BE2326">
        <v>7971.57</v>
      </c>
      <c r="BF2326">
        <v>2</v>
      </c>
    </row>
    <row r="2327" spans="52:58" x14ac:dyDescent="0.25">
      <c r="AZ2327" t="s">
        <v>5187</v>
      </c>
      <c r="BA2327" t="s">
        <v>5025</v>
      </c>
      <c r="BB2327" t="s">
        <v>5014</v>
      </c>
      <c r="BC2327">
        <v>25575.9</v>
      </c>
      <c r="BD2327">
        <v>17903.13</v>
      </c>
      <c r="BE2327">
        <v>7672.77</v>
      </c>
      <c r="BF2327">
        <v>5</v>
      </c>
    </row>
    <row r="2328" spans="52:58" x14ac:dyDescent="0.25">
      <c r="AZ2328" t="s">
        <v>5185</v>
      </c>
      <c r="BA2328" t="s">
        <v>5022</v>
      </c>
      <c r="BB2328" t="s">
        <v>5014</v>
      </c>
      <c r="BC2328">
        <v>81560</v>
      </c>
      <c r="BD2328">
        <v>57092</v>
      </c>
      <c r="BE2328">
        <v>24468</v>
      </c>
      <c r="BF2328">
        <v>5</v>
      </c>
    </row>
    <row r="2329" spans="52:58" x14ac:dyDescent="0.25">
      <c r="AZ2329" t="s">
        <v>5184</v>
      </c>
      <c r="BA2329" t="s">
        <v>5026</v>
      </c>
      <c r="BB2329" t="s">
        <v>5016</v>
      </c>
      <c r="BC2329">
        <v>101528</v>
      </c>
      <c r="BD2329">
        <v>71069.600000000006</v>
      </c>
      <c r="BE2329">
        <v>30458.400000000001</v>
      </c>
      <c r="BF2329">
        <v>5</v>
      </c>
    </row>
    <row r="2330" spans="52:58" x14ac:dyDescent="0.25">
      <c r="AZ2330" t="s">
        <v>5187</v>
      </c>
      <c r="BA2330" t="s">
        <v>5019</v>
      </c>
      <c r="BB2330" t="s">
        <v>5016</v>
      </c>
      <c r="BC2330">
        <v>51548.28</v>
      </c>
      <c r="BD2330">
        <v>36083.796000000002</v>
      </c>
      <c r="BE2330">
        <v>15464.484</v>
      </c>
      <c r="BF2330">
        <v>7</v>
      </c>
    </row>
    <row r="2331" spans="52:58" x14ac:dyDescent="0.25">
      <c r="AZ2331" t="s">
        <v>5188</v>
      </c>
      <c r="BA2331" t="s">
        <v>5023</v>
      </c>
      <c r="BB2331" t="s">
        <v>5017</v>
      </c>
      <c r="BC2331">
        <v>136167.20000000001</v>
      </c>
      <c r="BD2331">
        <v>95317.04</v>
      </c>
      <c r="BE2331">
        <v>40850.160000000003</v>
      </c>
      <c r="BF2331">
        <v>5</v>
      </c>
    </row>
    <row r="2332" spans="52:58" x14ac:dyDescent="0.25">
      <c r="AZ2332" t="s">
        <v>5189</v>
      </c>
      <c r="BA2332" t="s">
        <v>5023</v>
      </c>
      <c r="BB2332" t="s">
        <v>5014</v>
      </c>
      <c r="BC2332">
        <v>27307.77</v>
      </c>
      <c r="BD2332">
        <v>19115.438999999998</v>
      </c>
      <c r="BE2332">
        <v>8192.3310000000001</v>
      </c>
      <c r="BF2332">
        <v>7</v>
      </c>
    </row>
    <row r="2333" spans="52:58" x14ac:dyDescent="0.25">
      <c r="AZ2333" t="s">
        <v>5193</v>
      </c>
      <c r="BA2333" t="s">
        <v>5025</v>
      </c>
      <c r="BB2333" t="s">
        <v>5015</v>
      </c>
      <c r="BC2333">
        <v>237922.3</v>
      </c>
      <c r="BD2333">
        <v>166545.60999999999</v>
      </c>
      <c r="BE2333">
        <v>71376.69</v>
      </c>
      <c r="BF2333">
        <v>11</v>
      </c>
    </row>
    <row r="2334" spans="52:58" x14ac:dyDescent="0.25">
      <c r="AZ2334" t="s">
        <v>5185</v>
      </c>
      <c r="BA2334" t="s">
        <v>5026</v>
      </c>
      <c r="BB2334" t="s">
        <v>5015</v>
      </c>
      <c r="BC2334">
        <v>34685</v>
      </c>
      <c r="BD2334">
        <v>24279.5</v>
      </c>
      <c r="BE2334">
        <v>10405.5</v>
      </c>
      <c r="BF2334">
        <v>1</v>
      </c>
    </row>
    <row r="2335" spans="52:58" x14ac:dyDescent="0.25">
      <c r="AZ2335" t="s">
        <v>5191</v>
      </c>
      <c r="BA2335" t="s">
        <v>5021</v>
      </c>
      <c r="BB2335" t="s">
        <v>5016</v>
      </c>
      <c r="BC2335">
        <v>69033.600000000006</v>
      </c>
      <c r="BD2335">
        <v>48323.519999999997</v>
      </c>
      <c r="BE2335">
        <v>20710.080000000002</v>
      </c>
      <c r="BF2335">
        <v>10</v>
      </c>
    </row>
    <row r="2336" spans="52:58" x14ac:dyDescent="0.25">
      <c r="AZ2336" t="s">
        <v>5188</v>
      </c>
      <c r="BA2336" t="s">
        <v>5022</v>
      </c>
      <c r="BB2336" t="s">
        <v>5017</v>
      </c>
      <c r="BC2336">
        <v>20797.75</v>
      </c>
      <c r="BD2336">
        <v>14558.424999999999</v>
      </c>
      <c r="BE2336">
        <v>6239.3249999999998</v>
      </c>
      <c r="BF2336">
        <v>1</v>
      </c>
    </row>
    <row r="2337" spans="52:58" x14ac:dyDescent="0.25">
      <c r="AZ2337" t="s">
        <v>5192</v>
      </c>
      <c r="BA2337" t="s">
        <v>5026</v>
      </c>
      <c r="BB2337" t="s">
        <v>5016</v>
      </c>
      <c r="BC2337">
        <v>294792</v>
      </c>
      <c r="BD2337">
        <v>206354.4</v>
      </c>
      <c r="BE2337">
        <v>88437.6</v>
      </c>
      <c r="BF2337">
        <v>12</v>
      </c>
    </row>
    <row r="2338" spans="52:58" x14ac:dyDescent="0.25">
      <c r="AZ2338" t="s">
        <v>5185</v>
      </c>
      <c r="BA2338" t="s">
        <v>5022</v>
      </c>
      <c r="BB2338" t="s">
        <v>5014</v>
      </c>
      <c r="BC2338">
        <v>134334.72</v>
      </c>
      <c r="BD2338">
        <v>94034.304000000004</v>
      </c>
      <c r="BE2338">
        <v>40300.415999999997</v>
      </c>
      <c r="BF2338">
        <v>6</v>
      </c>
    </row>
    <row r="2339" spans="52:58" x14ac:dyDescent="0.25">
      <c r="AZ2339" t="s">
        <v>5188</v>
      </c>
      <c r="BA2339" t="s">
        <v>5021</v>
      </c>
      <c r="BB2339" t="s">
        <v>5015</v>
      </c>
      <c r="BC2339">
        <v>139672.04999999999</v>
      </c>
      <c r="BD2339">
        <v>97770.434999999998</v>
      </c>
      <c r="BE2339">
        <v>41901.614999999998</v>
      </c>
      <c r="BF2339">
        <v>7</v>
      </c>
    </row>
    <row r="2340" spans="52:58" x14ac:dyDescent="0.25">
      <c r="AZ2340" t="s">
        <v>5190</v>
      </c>
      <c r="BA2340" t="s">
        <v>5021</v>
      </c>
      <c r="BB2340" t="s">
        <v>5016</v>
      </c>
      <c r="BC2340">
        <v>314225.28000000003</v>
      </c>
      <c r="BD2340">
        <v>219957.696</v>
      </c>
      <c r="BE2340">
        <v>94267.584000000003</v>
      </c>
      <c r="BF2340">
        <v>12</v>
      </c>
    </row>
    <row r="2341" spans="52:58" x14ac:dyDescent="0.25">
      <c r="AZ2341" t="s">
        <v>5189</v>
      </c>
      <c r="BA2341" t="s">
        <v>5024</v>
      </c>
      <c r="BB2341" t="s">
        <v>5015</v>
      </c>
      <c r="BC2341">
        <v>112042</v>
      </c>
      <c r="BD2341">
        <v>78429.399999999994</v>
      </c>
      <c r="BE2341">
        <v>33612.6</v>
      </c>
      <c r="BF2341">
        <v>4</v>
      </c>
    </row>
    <row r="2342" spans="52:58" x14ac:dyDescent="0.25">
      <c r="AZ2342" t="s">
        <v>5185</v>
      </c>
      <c r="BA2342" t="s">
        <v>5026</v>
      </c>
      <c r="BB2342" t="s">
        <v>5016</v>
      </c>
      <c r="BC2342">
        <v>136570</v>
      </c>
      <c r="BD2342">
        <v>95599</v>
      </c>
      <c r="BE2342">
        <v>40971</v>
      </c>
      <c r="BF2342">
        <v>10</v>
      </c>
    </row>
    <row r="2343" spans="52:58" x14ac:dyDescent="0.25">
      <c r="AZ2343" t="s">
        <v>5194</v>
      </c>
      <c r="BA2343" t="s">
        <v>5026</v>
      </c>
      <c r="BB2343" t="s">
        <v>5013</v>
      </c>
      <c r="BC2343">
        <v>177249.6</v>
      </c>
      <c r="BD2343">
        <v>124074.72</v>
      </c>
      <c r="BE2343">
        <v>53174.879999999997</v>
      </c>
      <c r="BF2343">
        <v>11</v>
      </c>
    </row>
    <row r="2344" spans="52:58" x14ac:dyDescent="0.25">
      <c r="AZ2344" t="s">
        <v>5186</v>
      </c>
      <c r="BA2344" t="s">
        <v>5024</v>
      </c>
      <c r="BB2344" t="s">
        <v>5014</v>
      </c>
      <c r="BC2344">
        <v>107298.24000000001</v>
      </c>
      <c r="BD2344">
        <v>75108.767999999996</v>
      </c>
      <c r="BE2344">
        <v>32189.472000000002</v>
      </c>
      <c r="BF2344">
        <v>3</v>
      </c>
    </row>
    <row r="2345" spans="52:58" x14ac:dyDescent="0.25">
      <c r="AZ2345" t="s">
        <v>5187</v>
      </c>
      <c r="BA2345" t="s">
        <v>5022</v>
      </c>
      <c r="BB2345" t="s">
        <v>5016</v>
      </c>
      <c r="BC2345">
        <v>46878</v>
      </c>
      <c r="BD2345">
        <v>32814.6</v>
      </c>
      <c r="BE2345">
        <v>14063.4</v>
      </c>
      <c r="BF2345">
        <v>3</v>
      </c>
    </row>
    <row r="2346" spans="52:58" x14ac:dyDescent="0.25">
      <c r="AZ2346" t="s">
        <v>5187</v>
      </c>
      <c r="BA2346" t="s">
        <v>5021</v>
      </c>
      <c r="BB2346" t="s">
        <v>5015</v>
      </c>
      <c r="BC2346">
        <v>158375.91</v>
      </c>
      <c r="BD2346">
        <v>110863.137</v>
      </c>
      <c r="BE2346">
        <v>47512.773000000001</v>
      </c>
      <c r="BF2346">
        <v>7</v>
      </c>
    </row>
    <row r="2347" spans="52:58" x14ac:dyDescent="0.25">
      <c r="AZ2347" t="s">
        <v>5193</v>
      </c>
      <c r="BA2347" t="s">
        <v>5020</v>
      </c>
      <c r="BB2347" t="s">
        <v>5016</v>
      </c>
      <c r="BC2347">
        <v>58008.5</v>
      </c>
      <c r="BD2347">
        <v>40605.949999999997</v>
      </c>
      <c r="BE2347">
        <v>17402.55</v>
      </c>
      <c r="BF2347">
        <v>5</v>
      </c>
    </row>
    <row r="2348" spans="52:58" x14ac:dyDescent="0.25">
      <c r="AZ2348" t="s">
        <v>5188</v>
      </c>
      <c r="BA2348" t="s">
        <v>5020</v>
      </c>
      <c r="BB2348" t="s">
        <v>5013</v>
      </c>
      <c r="BC2348">
        <v>195318</v>
      </c>
      <c r="BD2348">
        <v>136722.6</v>
      </c>
      <c r="BE2348">
        <v>58595.4</v>
      </c>
      <c r="BF2348">
        <v>9</v>
      </c>
    </row>
    <row r="2349" spans="52:58" x14ac:dyDescent="0.25">
      <c r="AZ2349" t="s">
        <v>5185</v>
      </c>
      <c r="BA2349" t="s">
        <v>5024</v>
      </c>
      <c r="BB2349" t="s">
        <v>5013</v>
      </c>
      <c r="BC2349">
        <v>43035.3</v>
      </c>
      <c r="BD2349">
        <v>30124.71</v>
      </c>
      <c r="BE2349">
        <v>12910.59</v>
      </c>
      <c r="BF2349">
        <v>6</v>
      </c>
    </row>
    <row r="2350" spans="52:58" x14ac:dyDescent="0.25">
      <c r="AZ2350" t="s">
        <v>5186</v>
      </c>
      <c r="BA2350" t="s">
        <v>5019</v>
      </c>
      <c r="BB2350" t="s">
        <v>5017</v>
      </c>
      <c r="BC2350">
        <v>128268</v>
      </c>
      <c r="BD2350">
        <v>89787.6</v>
      </c>
      <c r="BE2350">
        <v>38480.400000000001</v>
      </c>
      <c r="BF2350">
        <v>9</v>
      </c>
    </row>
    <row r="2351" spans="52:58" x14ac:dyDescent="0.25">
      <c r="AZ2351" t="s">
        <v>5193</v>
      </c>
      <c r="BA2351" t="s">
        <v>5022</v>
      </c>
      <c r="BB2351" t="s">
        <v>5015</v>
      </c>
      <c r="BC2351">
        <v>55377.45</v>
      </c>
      <c r="BD2351">
        <v>38764.214999999997</v>
      </c>
      <c r="BE2351">
        <v>16613.235000000001</v>
      </c>
      <c r="BF2351">
        <v>5</v>
      </c>
    </row>
    <row r="2352" spans="52:58" x14ac:dyDescent="0.25">
      <c r="AZ2352" t="s">
        <v>5186</v>
      </c>
      <c r="BA2352" t="s">
        <v>5020</v>
      </c>
      <c r="BB2352" t="s">
        <v>5017</v>
      </c>
      <c r="BC2352">
        <v>242862.9</v>
      </c>
      <c r="BD2352">
        <v>170004.03</v>
      </c>
      <c r="BE2352">
        <v>72858.87</v>
      </c>
      <c r="BF2352">
        <v>10</v>
      </c>
    </row>
    <row r="2353" spans="52:58" x14ac:dyDescent="0.25">
      <c r="AZ2353" t="s">
        <v>5192</v>
      </c>
      <c r="BA2353" t="s">
        <v>5022</v>
      </c>
      <c r="BB2353" t="s">
        <v>5013</v>
      </c>
      <c r="BC2353">
        <v>92878.5</v>
      </c>
      <c r="BD2353">
        <v>65014.95</v>
      </c>
      <c r="BE2353">
        <v>27863.55</v>
      </c>
      <c r="BF2353">
        <v>5</v>
      </c>
    </row>
    <row r="2354" spans="52:58" x14ac:dyDescent="0.25">
      <c r="AZ2354" t="s">
        <v>5185</v>
      </c>
      <c r="BA2354" t="s">
        <v>5023</v>
      </c>
      <c r="BB2354" t="s">
        <v>5014</v>
      </c>
      <c r="BC2354">
        <v>5322.18</v>
      </c>
      <c r="BD2354">
        <v>3725.5259999999998</v>
      </c>
      <c r="BE2354">
        <v>1596.654</v>
      </c>
      <c r="BF2354">
        <v>2</v>
      </c>
    </row>
    <row r="2355" spans="52:58" x14ac:dyDescent="0.25">
      <c r="AZ2355" t="s">
        <v>5188</v>
      </c>
      <c r="BA2355" t="s">
        <v>5023</v>
      </c>
      <c r="BB2355" t="s">
        <v>5016</v>
      </c>
      <c r="BC2355">
        <v>11775.54</v>
      </c>
      <c r="BD2355">
        <v>8242.8780000000006</v>
      </c>
      <c r="BE2355">
        <v>3532.6619999999998</v>
      </c>
      <c r="BF2355">
        <v>1</v>
      </c>
    </row>
    <row r="2356" spans="52:58" x14ac:dyDescent="0.25">
      <c r="AZ2356" t="s">
        <v>5185</v>
      </c>
      <c r="BA2356" t="s">
        <v>5021</v>
      </c>
      <c r="BB2356" t="s">
        <v>5014</v>
      </c>
      <c r="BC2356">
        <v>18255.32</v>
      </c>
      <c r="BD2356">
        <v>12778.724</v>
      </c>
      <c r="BE2356">
        <v>5476.5959999999995</v>
      </c>
      <c r="BF2356">
        <v>4</v>
      </c>
    </row>
    <row r="2357" spans="52:58" x14ac:dyDescent="0.25">
      <c r="AZ2357" t="s">
        <v>5189</v>
      </c>
      <c r="BA2357" t="s">
        <v>5026</v>
      </c>
      <c r="BB2357" t="s">
        <v>5016</v>
      </c>
      <c r="BC2357">
        <v>24696</v>
      </c>
      <c r="BD2357">
        <v>17287.2</v>
      </c>
      <c r="BE2357">
        <v>7408.8</v>
      </c>
      <c r="BF2357">
        <v>2</v>
      </c>
    </row>
    <row r="2358" spans="52:58" x14ac:dyDescent="0.25">
      <c r="AZ2358" t="s">
        <v>5187</v>
      </c>
      <c r="BA2358" t="s">
        <v>5024</v>
      </c>
      <c r="BB2358" t="s">
        <v>5014</v>
      </c>
      <c r="BC2358">
        <v>75939.12</v>
      </c>
      <c r="BD2358">
        <v>53157.383999999998</v>
      </c>
      <c r="BE2358">
        <v>22781.736000000001</v>
      </c>
      <c r="BF2358">
        <v>3</v>
      </c>
    </row>
    <row r="2359" spans="52:58" x14ac:dyDescent="0.25">
      <c r="AZ2359" t="s">
        <v>5193</v>
      </c>
      <c r="BA2359" t="s">
        <v>5022</v>
      </c>
      <c r="BB2359" t="s">
        <v>5013</v>
      </c>
      <c r="BC2359">
        <v>64694.16</v>
      </c>
      <c r="BD2359">
        <v>45285.911999999997</v>
      </c>
      <c r="BE2359">
        <v>19408.248</v>
      </c>
      <c r="BF2359">
        <v>2</v>
      </c>
    </row>
    <row r="2360" spans="52:58" x14ac:dyDescent="0.25">
      <c r="AZ2360" t="s">
        <v>5188</v>
      </c>
      <c r="BA2360" t="s">
        <v>5024</v>
      </c>
      <c r="BB2360" t="s">
        <v>5015</v>
      </c>
      <c r="BC2360">
        <v>174923</v>
      </c>
      <c r="BD2360">
        <v>122446.1</v>
      </c>
      <c r="BE2360">
        <v>52476.9</v>
      </c>
      <c r="BF2360">
        <v>7</v>
      </c>
    </row>
    <row r="2361" spans="52:58" x14ac:dyDescent="0.25">
      <c r="AZ2361" t="s">
        <v>5192</v>
      </c>
      <c r="BA2361" t="s">
        <v>5020</v>
      </c>
      <c r="BB2361" t="s">
        <v>5013</v>
      </c>
      <c r="BC2361">
        <v>55440</v>
      </c>
      <c r="BD2361">
        <v>38808</v>
      </c>
      <c r="BE2361">
        <v>16632</v>
      </c>
      <c r="BF2361">
        <v>11</v>
      </c>
    </row>
    <row r="2362" spans="52:58" x14ac:dyDescent="0.25">
      <c r="AZ2362" t="s">
        <v>5188</v>
      </c>
      <c r="BA2362" t="s">
        <v>5019</v>
      </c>
      <c r="BB2362" t="s">
        <v>5014</v>
      </c>
      <c r="BC2362">
        <v>289168</v>
      </c>
      <c r="BD2362">
        <v>202417.6</v>
      </c>
      <c r="BE2362">
        <v>86750.399999999994</v>
      </c>
      <c r="BF2362">
        <v>11</v>
      </c>
    </row>
    <row r="2363" spans="52:58" x14ac:dyDescent="0.25">
      <c r="AZ2363" t="s">
        <v>5190</v>
      </c>
      <c r="BA2363" t="s">
        <v>5024</v>
      </c>
      <c r="BB2363" t="s">
        <v>5017</v>
      </c>
      <c r="BC2363">
        <v>29355.45</v>
      </c>
      <c r="BD2363">
        <v>20548.814999999999</v>
      </c>
      <c r="BE2363">
        <v>8806.6350000000002</v>
      </c>
      <c r="BF2363">
        <v>5</v>
      </c>
    </row>
    <row r="2364" spans="52:58" x14ac:dyDescent="0.25">
      <c r="AZ2364" t="s">
        <v>5192</v>
      </c>
      <c r="BA2364" t="s">
        <v>5023</v>
      </c>
      <c r="BB2364" t="s">
        <v>5017</v>
      </c>
      <c r="BC2364">
        <v>98116.77</v>
      </c>
      <c r="BD2364">
        <v>68681.739000000001</v>
      </c>
      <c r="BE2364">
        <v>29435.030999999999</v>
      </c>
      <c r="BF2364">
        <v>3</v>
      </c>
    </row>
    <row r="2365" spans="52:58" x14ac:dyDescent="0.25">
      <c r="AZ2365" t="s">
        <v>5183</v>
      </c>
      <c r="BA2365" t="s">
        <v>5019</v>
      </c>
      <c r="BB2365" t="s">
        <v>5017</v>
      </c>
      <c r="BC2365">
        <v>280939.2</v>
      </c>
      <c r="BD2365">
        <v>196657.44</v>
      </c>
      <c r="BE2365">
        <v>84281.76</v>
      </c>
      <c r="BF2365">
        <v>12</v>
      </c>
    </row>
    <row r="2366" spans="52:58" x14ac:dyDescent="0.25">
      <c r="AZ2366" t="s">
        <v>5191</v>
      </c>
      <c r="BA2366" t="s">
        <v>5025</v>
      </c>
      <c r="BB2366" t="s">
        <v>5017</v>
      </c>
      <c r="BC2366">
        <v>369711.65</v>
      </c>
      <c r="BD2366">
        <v>258798.155</v>
      </c>
      <c r="BE2366">
        <v>110913.495</v>
      </c>
      <c r="BF2366">
        <v>11</v>
      </c>
    </row>
    <row r="2367" spans="52:58" x14ac:dyDescent="0.25">
      <c r="AZ2367" t="s">
        <v>5185</v>
      </c>
      <c r="BA2367" t="s">
        <v>5026</v>
      </c>
      <c r="BB2367" t="s">
        <v>5013</v>
      </c>
      <c r="BC2367">
        <v>77032.800000000003</v>
      </c>
      <c r="BD2367">
        <v>53922.96</v>
      </c>
      <c r="BE2367">
        <v>23109.84</v>
      </c>
      <c r="BF2367">
        <v>6</v>
      </c>
    </row>
    <row r="2368" spans="52:58" x14ac:dyDescent="0.25">
      <c r="AZ2368" t="s">
        <v>5191</v>
      </c>
      <c r="BA2368" t="s">
        <v>5026</v>
      </c>
      <c r="BB2368" t="s">
        <v>5016</v>
      </c>
      <c r="BC2368">
        <v>251334</v>
      </c>
      <c r="BD2368">
        <v>175933.8</v>
      </c>
      <c r="BE2368">
        <v>75400.2</v>
      </c>
      <c r="BF2368">
        <v>9</v>
      </c>
    </row>
    <row r="2369" spans="52:58" x14ac:dyDescent="0.25">
      <c r="AZ2369" t="s">
        <v>5190</v>
      </c>
      <c r="BA2369" t="s">
        <v>5023</v>
      </c>
      <c r="BB2369" t="s">
        <v>5013</v>
      </c>
      <c r="BC2369">
        <v>230960.4</v>
      </c>
      <c r="BD2369">
        <v>161672.28</v>
      </c>
      <c r="BE2369">
        <v>69288.12</v>
      </c>
      <c r="BF2369">
        <v>12</v>
      </c>
    </row>
    <row r="2370" spans="52:58" x14ac:dyDescent="0.25">
      <c r="AZ2370" t="s">
        <v>5190</v>
      </c>
      <c r="BA2370" t="s">
        <v>5025</v>
      </c>
      <c r="BB2370" t="s">
        <v>5016</v>
      </c>
      <c r="BC2370">
        <v>93562.559999999998</v>
      </c>
      <c r="BD2370">
        <v>65493.792000000001</v>
      </c>
      <c r="BE2370">
        <v>28068.768</v>
      </c>
      <c r="BF2370">
        <v>9</v>
      </c>
    </row>
    <row r="2371" spans="52:58" x14ac:dyDescent="0.25">
      <c r="AZ2371" t="s">
        <v>5192</v>
      </c>
      <c r="BA2371" t="s">
        <v>5024</v>
      </c>
      <c r="BB2371" t="s">
        <v>5016</v>
      </c>
      <c r="BC2371">
        <v>16745</v>
      </c>
      <c r="BD2371">
        <v>11721.5</v>
      </c>
      <c r="BE2371">
        <v>5023.5</v>
      </c>
      <c r="BF2371">
        <v>1</v>
      </c>
    </row>
    <row r="2372" spans="52:58" x14ac:dyDescent="0.25">
      <c r="AZ2372" t="s">
        <v>5189</v>
      </c>
      <c r="BA2372" t="s">
        <v>5020</v>
      </c>
      <c r="BB2372" t="s">
        <v>5016</v>
      </c>
      <c r="BC2372">
        <v>201137.04</v>
      </c>
      <c r="BD2372">
        <v>140795.92800000001</v>
      </c>
      <c r="BE2372">
        <v>60341.112000000001</v>
      </c>
      <c r="BF2372">
        <v>9</v>
      </c>
    </row>
    <row r="2373" spans="52:58" x14ac:dyDescent="0.25">
      <c r="AZ2373" t="s">
        <v>5192</v>
      </c>
      <c r="BA2373" t="s">
        <v>5025</v>
      </c>
      <c r="BB2373" t="s">
        <v>5015</v>
      </c>
      <c r="BC2373">
        <v>181834.56</v>
      </c>
      <c r="BD2373">
        <v>127284.192</v>
      </c>
      <c r="BE2373">
        <v>54550.368000000002</v>
      </c>
      <c r="BF2373">
        <v>6</v>
      </c>
    </row>
    <row r="2374" spans="52:58" x14ac:dyDescent="0.25">
      <c r="AZ2374" t="s">
        <v>5184</v>
      </c>
      <c r="BA2374" t="s">
        <v>5019</v>
      </c>
      <c r="BB2374" t="s">
        <v>5015</v>
      </c>
      <c r="BC2374">
        <v>37708</v>
      </c>
      <c r="BD2374">
        <v>26395.599999999999</v>
      </c>
      <c r="BE2374">
        <v>11312.4</v>
      </c>
      <c r="BF2374">
        <v>4</v>
      </c>
    </row>
    <row r="2375" spans="52:58" x14ac:dyDescent="0.25">
      <c r="AZ2375" t="s">
        <v>5194</v>
      </c>
      <c r="BA2375" t="s">
        <v>5020</v>
      </c>
      <c r="BB2375" t="s">
        <v>5017</v>
      </c>
      <c r="BC2375">
        <v>258891.6</v>
      </c>
      <c r="BD2375">
        <v>181224.12</v>
      </c>
      <c r="BE2375">
        <v>77667.48</v>
      </c>
      <c r="BF2375">
        <v>11</v>
      </c>
    </row>
    <row r="2376" spans="52:58" x14ac:dyDescent="0.25">
      <c r="AZ2376" t="s">
        <v>5183</v>
      </c>
      <c r="BA2376" t="s">
        <v>5019</v>
      </c>
      <c r="BB2376" t="s">
        <v>5015</v>
      </c>
      <c r="BC2376">
        <v>271479.11</v>
      </c>
      <c r="BD2376">
        <v>190035.37700000001</v>
      </c>
      <c r="BE2376">
        <v>81443.732999999993</v>
      </c>
      <c r="BF2376">
        <v>7</v>
      </c>
    </row>
    <row r="2377" spans="52:58" x14ac:dyDescent="0.25">
      <c r="AZ2377" t="s">
        <v>5185</v>
      </c>
      <c r="BA2377" t="s">
        <v>5026</v>
      </c>
      <c r="BB2377" t="s">
        <v>5013</v>
      </c>
      <c r="BC2377">
        <v>127623</v>
      </c>
      <c r="BD2377">
        <v>89336.1</v>
      </c>
      <c r="BE2377">
        <v>38286.9</v>
      </c>
      <c r="BF2377">
        <v>10</v>
      </c>
    </row>
    <row r="2378" spans="52:58" x14ac:dyDescent="0.25">
      <c r="AZ2378" t="s">
        <v>5192</v>
      </c>
      <c r="BA2378" t="s">
        <v>5022</v>
      </c>
      <c r="BB2378" t="s">
        <v>5016</v>
      </c>
      <c r="BC2378">
        <v>56232</v>
      </c>
      <c r="BD2378">
        <v>39362.400000000001</v>
      </c>
      <c r="BE2378">
        <v>16869.599999999999</v>
      </c>
      <c r="BF2378">
        <v>3</v>
      </c>
    </row>
    <row r="2379" spans="52:58" x14ac:dyDescent="0.25">
      <c r="AZ2379" t="s">
        <v>5188</v>
      </c>
      <c r="BA2379" t="s">
        <v>5025</v>
      </c>
      <c r="BB2379" t="s">
        <v>5017</v>
      </c>
      <c r="BC2379">
        <v>169990.8</v>
      </c>
      <c r="BD2379">
        <v>118993.56</v>
      </c>
      <c r="BE2379">
        <v>50997.24</v>
      </c>
      <c r="BF2379">
        <v>7</v>
      </c>
    </row>
    <row r="2380" spans="52:58" x14ac:dyDescent="0.25">
      <c r="AZ2380" t="s">
        <v>5193</v>
      </c>
      <c r="BA2380" t="s">
        <v>5021</v>
      </c>
      <c r="BB2380" t="s">
        <v>5013</v>
      </c>
      <c r="BC2380">
        <v>266156</v>
      </c>
      <c r="BD2380">
        <v>186309.2</v>
      </c>
      <c r="BE2380">
        <v>79846.8</v>
      </c>
      <c r="BF2380">
        <v>8</v>
      </c>
    </row>
    <row r="2381" spans="52:58" x14ac:dyDescent="0.25">
      <c r="AZ2381" t="s">
        <v>5187</v>
      </c>
      <c r="BA2381" t="s">
        <v>5026</v>
      </c>
      <c r="BB2381" t="s">
        <v>5017</v>
      </c>
      <c r="BC2381">
        <v>22354</v>
      </c>
      <c r="BD2381">
        <v>15647.8</v>
      </c>
      <c r="BE2381">
        <v>6706.2</v>
      </c>
      <c r="BF2381">
        <v>2</v>
      </c>
    </row>
    <row r="2382" spans="52:58" x14ac:dyDescent="0.25">
      <c r="AZ2382" t="s">
        <v>5193</v>
      </c>
      <c r="BA2382" t="s">
        <v>5020</v>
      </c>
      <c r="BB2382" t="s">
        <v>5013</v>
      </c>
      <c r="BC2382">
        <v>151136.37</v>
      </c>
      <c r="BD2382">
        <v>105795.459</v>
      </c>
      <c r="BE2382">
        <v>45340.911</v>
      </c>
      <c r="BF2382">
        <v>9</v>
      </c>
    </row>
    <row r="2383" spans="52:58" x14ac:dyDescent="0.25">
      <c r="AZ2383" t="s">
        <v>5192</v>
      </c>
      <c r="BA2383" t="s">
        <v>5023</v>
      </c>
      <c r="BB2383" t="s">
        <v>5016</v>
      </c>
      <c r="BC2383">
        <v>357565.9</v>
      </c>
      <c r="BD2383">
        <v>250296.13</v>
      </c>
      <c r="BE2383">
        <v>107269.77</v>
      </c>
      <c r="BF2383">
        <v>10</v>
      </c>
    </row>
    <row r="2384" spans="52:58" x14ac:dyDescent="0.25">
      <c r="AZ2384" t="s">
        <v>5189</v>
      </c>
      <c r="BA2384" t="s">
        <v>5025</v>
      </c>
      <c r="BB2384" t="s">
        <v>5014</v>
      </c>
      <c r="BC2384">
        <v>180672.48</v>
      </c>
      <c r="BD2384">
        <v>126470.736</v>
      </c>
      <c r="BE2384">
        <v>54201.743999999999</v>
      </c>
      <c r="BF2384">
        <v>8</v>
      </c>
    </row>
    <row r="2385" spans="52:58" x14ac:dyDescent="0.25">
      <c r="AZ2385" t="s">
        <v>5190</v>
      </c>
      <c r="BA2385" t="s">
        <v>5022</v>
      </c>
      <c r="BB2385" t="s">
        <v>5017</v>
      </c>
      <c r="BC2385">
        <v>353139.84</v>
      </c>
      <c r="BD2385">
        <v>247197.88800000001</v>
      </c>
      <c r="BE2385">
        <v>105941.952</v>
      </c>
      <c r="BF2385">
        <v>12</v>
      </c>
    </row>
    <row r="2386" spans="52:58" x14ac:dyDescent="0.25">
      <c r="AZ2386" t="s">
        <v>5185</v>
      </c>
      <c r="BA2386" t="s">
        <v>5023</v>
      </c>
      <c r="BB2386" t="s">
        <v>5013</v>
      </c>
      <c r="BC2386">
        <v>185788.32</v>
      </c>
      <c r="BD2386">
        <v>130051.82399999999</v>
      </c>
      <c r="BE2386">
        <v>55736.495999999999</v>
      </c>
      <c r="BF2386">
        <v>12</v>
      </c>
    </row>
    <row r="2387" spans="52:58" x14ac:dyDescent="0.25">
      <c r="AZ2387" t="s">
        <v>5191</v>
      </c>
      <c r="BA2387" t="s">
        <v>5019</v>
      </c>
      <c r="BB2387" t="s">
        <v>5017</v>
      </c>
      <c r="BC2387">
        <v>64211</v>
      </c>
      <c r="BD2387">
        <v>44947.7</v>
      </c>
      <c r="BE2387">
        <v>19263.3</v>
      </c>
      <c r="BF2387">
        <v>7</v>
      </c>
    </row>
    <row r="2388" spans="52:58" x14ac:dyDescent="0.25">
      <c r="AZ2388" t="s">
        <v>5191</v>
      </c>
      <c r="BA2388" t="s">
        <v>5022</v>
      </c>
      <c r="BB2388" t="s">
        <v>5016</v>
      </c>
      <c r="BC2388">
        <v>157045.9</v>
      </c>
      <c r="BD2388">
        <v>109932.13</v>
      </c>
      <c r="BE2388">
        <v>47113.77</v>
      </c>
      <c r="BF2388">
        <v>11</v>
      </c>
    </row>
    <row r="2389" spans="52:58" x14ac:dyDescent="0.25">
      <c r="AZ2389" t="s">
        <v>5189</v>
      </c>
      <c r="BA2389" t="s">
        <v>5026</v>
      </c>
      <c r="BB2389" t="s">
        <v>5015</v>
      </c>
      <c r="BC2389">
        <v>107117.92</v>
      </c>
      <c r="BD2389">
        <v>74982.543999999994</v>
      </c>
      <c r="BE2389">
        <v>32135.376</v>
      </c>
      <c r="BF2389">
        <v>7</v>
      </c>
    </row>
    <row r="2390" spans="52:58" x14ac:dyDescent="0.25">
      <c r="AZ2390" t="s">
        <v>5189</v>
      </c>
      <c r="BA2390" t="s">
        <v>5021</v>
      </c>
      <c r="BB2390" t="s">
        <v>5013</v>
      </c>
      <c r="BC2390">
        <v>82272.960000000006</v>
      </c>
      <c r="BD2390">
        <v>57591.072</v>
      </c>
      <c r="BE2390">
        <v>24681.887999999999</v>
      </c>
      <c r="BF2390">
        <v>7</v>
      </c>
    </row>
    <row r="2391" spans="52:58" x14ac:dyDescent="0.25">
      <c r="AZ2391" t="s">
        <v>5184</v>
      </c>
      <c r="BA2391" t="s">
        <v>5023</v>
      </c>
      <c r="BB2391" t="s">
        <v>5017</v>
      </c>
      <c r="BC2391">
        <v>64796</v>
      </c>
      <c r="BD2391">
        <v>45357.2</v>
      </c>
      <c r="BE2391">
        <v>19438.8</v>
      </c>
      <c r="BF2391">
        <v>4</v>
      </c>
    </row>
    <row r="2392" spans="52:58" x14ac:dyDescent="0.25">
      <c r="AZ2392" t="s">
        <v>5184</v>
      </c>
      <c r="BA2392" t="s">
        <v>5022</v>
      </c>
      <c r="BB2392" t="s">
        <v>5013</v>
      </c>
      <c r="BC2392">
        <v>40725</v>
      </c>
      <c r="BD2392">
        <v>28507.5</v>
      </c>
      <c r="BE2392">
        <v>12217.5</v>
      </c>
      <c r="BF2392">
        <v>9</v>
      </c>
    </row>
    <row r="2393" spans="52:58" x14ac:dyDescent="0.25">
      <c r="AZ2393" t="s">
        <v>5191</v>
      </c>
      <c r="BA2393" t="s">
        <v>5021</v>
      </c>
      <c r="BB2393" t="s">
        <v>5013</v>
      </c>
      <c r="BC2393">
        <v>81467.360000000001</v>
      </c>
      <c r="BD2393">
        <v>57027.152000000002</v>
      </c>
      <c r="BE2393">
        <v>24440.207999999999</v>
      </c>
      <c r="BF2393">
        <v>8</v>
      </c>
    </row>
    <row r="2394" spans="52:58" x14ac:dyDescent="0.25">
      <c r="AZ2394" t="s">
        <v>5186</v>
      </c>
      <c r="BA2394" t="s">
        <v>5020</v>
      </c>
      <c r="BB2394" t="s">
        <v>5016</v>
      </c>
      <c r="BC2394">
        <v>6499.44</v>
      </c>
      <c r="BD2394">
        <v>4549.6080000000002</v>
      </c>
      <c r="BE2394">
        <v>1949.8320000000001</v>
      </c>
      <c r="BF2394">
        <v>3</v>
      </c>
    </row>
    <row r="2395" spans="52:58" x14ac:dyDescent="0.25">
      <c r="AZ2395" t="s">
        <v>5186</v>
      </c>
      <c r="BA2395" t="s">
        <v>5019</v>
      </c>
      <c r="BB2395" t="s">
        <v>5017</v>
      </c>
      <c r="BC2395">
        <v>115808</v>
      </c>
      <c r="BD2395">
        <v>81065.600000000006</v>
      </c>
      <c r="BE2395">
        <v>34742.400000000001</v>
      </c>
      <c r="BF2395">
        <v>7</v>
      </c>
    </row>
    <row r="2396" spans="52:58" x14ac:dyDescent="0.25">
      <c r="AZ2396" t="s">
        <v>5194</v>
      </c>
      <c r="BA2396" t="s">
        <v>5022</v>
      </c>
      <c r="BB2396" t="s">
        <v>5014</v>
      </c>
      <c r="BC2396">
        <v>126864</v>
      </c>
      <c r="BD2396">
        <v>88804.800000000003</v>
      </c>
      <c r="BE2396">
        <v>38059.199999999997</v>
      </c>
      <c r="BF2396">
        <v>8</v>
      </c>
    </row>
    <row r="2397" spans="52:58" x14ac:dyDescent="0.25">
      <c r="AZ2397" t="s">
        <v>5194</v>
      </c>
      <c r="BA2397" t="s">
        <v>5023</v>
      </c>
      <c r="BB2397" t="s">
        <v>5013</v>
      </c>
      <c r="BC2397">
        <v>19716</v>
      </c>
      <c r="BD2397">
        <v>13801.2</v>
      </c>
      <c r="BE2397">
        <v>5914.8</v>
      </c>
      <c r="BF2397">
        <v>1</v>
      </c>
    </row>
    <row r="2398" spans="52:58" x14ac:dyDescent="0.25">
      <c r="AZ2398" t="s">
        <v>5188</v>
      </c>
      <c r="BA2398" t="s">
        <v>5019</v>
      </c>
      <c r="BB2398" t="s">
        <v>5017</v>
      </c>
      <c r="BC2398">
        <v>263737.68</v>
      </c>
      <c r="BD2398">
        <v>184616.37599999999</v>
      </c>
      <c r="BE2398">
        <v>79121.304000000004</v>
      </c>
      <c r="BF2398">
        <v>8</v>
      </c>
    </row>
    <row r="2399" spans="52:58" x14ac:dyDescent="0.25">
      <c r="AZ2399" t="s">
        <v>5189</v>
      </c>
      <c r="BA2399" t="s">
        <v>5024</v>
      </c>
      <c r="BB2399" t="s">
        <v>5015</v>
      </c>
      <c r="BC2399">
        <v>91677.96</v>
      </c>
      <c r="BD2399">
        <v>64174.572</v>
      </c>
      <c r="BE2399">
        <v>27503.387999999999</v>
      </c>
      <c r="BF2399">
        <v>11</v>
      </c>
    </row>
    <row r="2400" spans="52:58" x14ac:dyDescent="0.25">
      <c r="AZ2400" t="s">
        <v>5191</v>
      </c>
      <c r="BA2400" t="s">
        <v>5021</v>
      </c>
      <c r="BB2400" t="s">
        <v>5013</v>
      </c>
      <c r="BC2400">
        <v>85821.24</v>
      </c>
      <c r="BD2400">
        <v>60074.868000000002</v>
      </c>
      <c r="BE2400">
        <v>25746.371999999999</v>
      </c>
      <c r="BF2400">
        <v>12</v>
      </c>
    </row>
    <row r="2401" spans="52:58" x14ac:dyDescent="0.25">
      <c r="AZ2401" t="s">
        <v>5184</v>
      </c>
      <c r="BA2401" t="s">
        <v>5024</v>
      </c>
      <c r="BB2401" t="s">
        <v>5013</v>
      </c>
      <c r="BC2401">
        <v>94371.48</v>
      </c>
      <c r="BD2401">
        <v>66060.035999999993</v>
      </c>
      <c r="BE2401">
        <v>28311.444</v>
      </c>
      <c r="BF2401">
        <v>3</v>
      </c>
    </row>
    <row r="2402" spans="52:58" x14ac:dyDescent="0.25">
      <c r="AZ2402" t="s">
        <v>5185</v>
      </c>
      <c r="BA2402" t="s">
        <v>5020</v>
      </c>
      <c r="BB2402" t="s">
        <v>5017</v>
      </c>
      <c r="BC2402">
        <v>23555</v>
      </c>
      <c r="BD2402">
        <v>16488.5</v>
      </c>
      <c r="BE2402">
        <v>7066.5</v>
      </c>
      <c r="BF2402">
        <v>5</v>
      </c>
    </row>
    <row r="2403" spans="52:58" x14ac:dyDescent="0.25">
      <c r="AZ2403" t="s">
        <v>5187</v>
      </c>
      <c r="BA2403" t="s">
        <v>5021</v>
      </c>
      <c r="BB2403" t="s">
        <v>5016</v>
      </c>
      <c r="BC2403">
        <v>50953</v>
      </c>
      <c r="BD2403">
        <v>35667.1</v>
      </c>
      <c r="BE2403">
        <v>15285.9</v>
      </c>
      <c r="BF2403">
        <v>7</v>
      </c>
    </row>
    <row r="2404" spans="52:58" x14ac:dyDescent="0.25">
      <c r="AZ2404" t="s">
        <v>5184</v>
      </c>
      <c r="BA2404" t="s">
        <v>5026</v>
      </c>
      <c r="BB2404" t="s">
        <v>5013</v>
      </c>
      <c r="BC2404">
        <v>12452</v>
      </c>
      <c r="BD2404">
        <v>8716.4</v>
      </c>
      <c r="BE2404">
        <v>3735.6</v>
      </c>
      <c r="BF2404">
        <v>4</v>
      </c>
    </row>
    <row r="2405" spans="52:58" x14ac:dyDescent="0.25">
      <c r="AZ2405" t="s">
        <v>5186</v>
      </c>
      <c r="BA2405" t="s">
        <v>5023</v>
      </c>
      <c r="BB2405" t="s">
        <v>5015</v>
      </c>
      <c r="BC2405">
        <v>17911.2</v>
      </c>
      <c r="BD2405">
        <v>12537.84</v>
      </c>
      <c r="BE2405">
        <v>5373.36</v>
      </c>
      <c r="BF2405">
        <v>2</v>
      </c>
    </row>
    <row r="2406" spans="52:58" x14ac:dyDescent="0.25">
      <c r="AZ2406" t="s">
        <v>5186</v>
      </c>
      <c r="BA2406" t="s">
        <v>5020</v>
      </c>
      <c r="BB2406" t="s">
        <v>5017</v>
      </c>
      <c r="BC2406">
        <v>68206.080000000002</v>
      </c>
      <c r="BD2406">
        <v>47744.256000000001</v>
      </c>
      <c r="BE2406">
        <v>20461.824000000001</v>
      </c>
      <c r="BF2406">
        <v>12</v>
      </c>
    </row>
    <row r="2407" spans="52:58" x14ac:dyDescent="0.25">
      <c r="AZ2407" t="s">
        <v>5193</v>
      </c>
      <c r="BA2407" t="s">
        <v>5022</v>
      </c>
      <c r="BB2407" t="s">
        <v>5017</v>
      </c>
      <c r="BC2407">
        <v>213468.3</v>
      </c>
      <c r="BD2407">
        <v>149427.81</v>
      </c>
      <c r="BE2407">
        <v>64040.49</v>
      </c>
      <c r="BF2407">
        <v>6</v>
      </c>
    </row>
    <row r="2408" spans="52:58" x14ac:dyDescent="0.25">
      <c r="AZ2408" t="s">
        <v>5190</v>
      </c>
      <c r="BA2408" t="s">
        <v>5024</v>
      </c>
      <c r="BB2408" t="s">
        <v>5014</v>
      </c>
      <c r="BC2408">
        <v>91040</v>
      </c>
      <c r="BD2408">
        <v>63728</v>
      </c>
      <c r="BE2408">
        <v>27312</v>
      </c>
      <c r="BF2408">
        <v>10</v>
      </c>
    </row>
    <row r="2409" spans="52:58" x14ac:dyDescent="0.25">
      <c r="AZ2409" t="s">
        <v>5183</v>
      </c>
      <c r="BA2409" t="s">
        <v>5024</v>
      </c>
      <c r="BB2409" t="s">
        <v>5016</v>
      </c>
      <c r="BC2409">
        <v>203055.5</v>
      </c>
      <c r="BD2409">
        <v>142138.85</v>
      </c>
      <c r="BE2409">
        <v>60916.65</v>
      </c>
      <c r="BF2409">
        <v>10</v>
      </c>
    </row>
    <row r="2410" spans="52:58" x14ac:dyDescent="0.25">
      <c r="AZ2410" t="s">
        <v>5187</v>
      </c>
      <c r="BA2410" t="s">
        <v>5022</v>
      </c>
      <c r="BB2410" t="s">
        <v>5015</v>
      </c>
      <c r="BC2410">
        <v>331527.13</v>
      </c>
      <c r="BD2410">
        <v>232068.99100000001</v>
      </c>
      <c r="BE2410">
        <v>99458.138999999996</v>
      </c>
      <c r="BF2410">
        <v>11</v>
      </c>
    </row>
    <row r="2411" spans="52:58" x14ac:dyDescent="0.25">
      <c r="AZ2411" t="s">
        <v>5190</v>
      </c>
      <c r="BA2411" t="s">
        <v>5019</v>
      </c>
      <c r="BB2411" t="s">
        <v>5014</v>
      </c>
      <c r="BC2411">
        <v>105624</v>
      </c>
      <c r="BD2411">
        <v>73936.800000000003</v>
      </c>
      <c r="BE2411">
        <v>31687.200000000001</v>
      </c>
      <c r="BF2411">
        <v>4</v>
      </c>
    </row>
    <row r="2412" spans="52:58" x14ac:dyDescent="0.25">
      <c r="AZ2412" t="s">
        <v>5184</v>
      </c>
      <c r="BA2412" t="s">
        <v>5020</v>
      </c>
      <c r="BB2412" t="s">
        <v>5015</v>
      </c>
      <c r="BC2412">
        <v>210028</v>
      </c>
      <c r="BD2412">
        <v>147019.6</v>
      </c>
      <c r="BE2412">
        <v>63008.4</v>
      </c>
      <c r="BF2412">
        <v>7</v>
      </c>
    </row>
    <row r="2413" spans="52:58" x14ac:dyDescent="0.25">
      <c r="AZ2413" t="s">
        <v>5189</v>
      </c>
      <c r="BA2413" t="s">
        <v>5021</v>
      </c>
      <c r="BB2413" t="s">
        <v>5014</v>
      </c>
      <c r="BC2413">
        <v>138227.28</v>
      </c>
      <c r="BD2413">
        <v>96759.096000000005</v>
      </c>
      <c r="BE2413">
        <v>41468.184000000001</v>
      </c>
      <c r="BF2413">
        <v>4</v>
      </c>
    </row>
    <row r="2414" spans="52:58" x14ac:dyDescent="0.25">
      <c r="AZ2414" t="s">
        <v>5191</v>
      </c>
      <c r="BA2414" t="s">
        <v>5021</v>
      </c>
      <c r="BB2414" t="s">
        <v>5015</v>
      </c>
      <c r="BC2414">
        <v>44928</v>
      </c>
      <c r="BD2414">
        <v>31449.599999999999</v>
      </c>
      <c r="BE2414">
        <v>13478.4</v>
      </c>
      <c r="BF2414">
        <v>8</v>
      </c>
    </row>
    <row r="2415" spans="52:58" x14ac:dyDescent="0.25">
      <c r="AZ2415" t="s">
        <v>5190</v>
      </c>
      <c r="BA2415" t="s">
        <v>5026</v>
      </c>
      <c r="BB2415" t="s">
        <v>5013</v>
      </c>
      <c r="BC2415">
        <v>328997.76000000001</v>
      </c>
      <c r="BD2415">
        <v>230298.432</v>
      </c>
      <c r="BE2415">
        <v>98699.327999999994</v>
      </c>
      <c r="BF2415">
        <v>12</v>
      </c>
    </row>
    <row r="2416" spans="52:58" x14ac:dyDescent="0.25">
      <c r="AZ2416" t="s">
        <v>5185</v>
      </c>
      <c r="BA2416" t="s">
        <v>5020</v>
      </c>
      <c r="BB2416" t="s">
        <v>5017</v>
      </c>
      <c r="BC2416">
        <v>38729.699999999997</v>
      </c>
      <c r="BD2416">
        <v>27110.79</v>
      </c>
      <c r="BE2416">
        <v>11618.91</v>
      </c>
      <c r="BF2416">
        <v>2</v>
      </c>
    </row>
    <row r="2417" spans="52:58" x14ac:dyDescent="0.25">
      <c r="AZ2417" t="s">
        <v>5183</v>
      </c>
      <c r="BA2417" t="s">
        <v>5025</v>
      </c>
      <c r="BB2417" t="s">
        <v>5014</v>
      </c>
      <c r="BC2417">
        <v>28176.68</v>
      </c>
      <c r="BD2417">
        <v>19723.675999999999</v>
      </c>
      <c r="BE2417">
        <v>8453.0040000000008</v>
      </c>
      <c r="BF2417">
        <v>7</v>
      </c>
    </row>
    <row r="2418" spans="52:58" x14ac:dyDescent="0.25">
      <c r="AZ2418" t="s">
        <v>5185</v>
      </c>
      <c r="BA2418" t="s">
        <v>5020</v>
      </c>
      <c r="BB2418" t="s">
        <v>5013</v>
      </c>
      <c r="BC2418">
        <v>92370</v>
      </c>
      <c r="BD2418">
        <v>64659</v>
      </c>
      <c r="BE2418">
        <v>27711</v>
      </c>
      <c r="BF2418">
        <v>3</v>
      </c>
    </row>
    <row r="2419" spans="52:58" x14ac:dyDescent="0.25">
      <c r="AZ2419" t="s">
        <v>5190</v>
      </c>
      <c r="BA2419" t="s">
        <v>5019</v>
      </c>
      <c r="BB2419" t="s">
        <v>5017</v>
      </c>
      <c r="BC2419">
        <v>293181</v>
      </c>
      <c r="BD2419">
        <v>205226.7</v>
      </c>
      <c r="BE2419">
        <v>87954.3</v>
      </c>
      <c r="BF2419">
        <v>10</v>
      </c>
    </row>
    <row r="2420" spans="52:58" x14ac:dyDescent="0.25">
      <c r="AZ2420" t="s">
        <v>5190</v>
      </c>
      <c r="BA2420" t="s">
        <v>5026</v>
      </c>
      <c r="BB2420" t="s">
        <v>5015</v>
      </c>
      <c r="BC2420">
        <v>205760</v>
      </c>
      <c r="BD2420">
        <v>144032</v>
      </c>
      <c r="BE2420">
        <v>61728</v>
      </c>
      <c r="BF2420">
        <v>10</v>
      </c>
    </row>
    <row r="2421" spans="52:58" x14ac:dyDescent="0.25">
      <c r="AZ2421" t="s">
        <v>5193</v>
      </c>
      <c r="BA2421" t="s">
        <v>5022</v>
      </c>
      <c r="BB2421" t="s">
        <v>5015</v>
      </c>
      <c r="BC2421">
        <v>221933.4</v>
      </c>
      <c r="BD2421">
        <v>155353.38</v>
      </c>
      <c r="BE2421">
        <v>66580.02</v>
      </c>
      <c r="BF2421">
        <v>10</v>
      </c>
    </row>
    <row r="2422" spans="52:58" x14ac:dyDescent="0.25">
      <c r="AZ2422" t="s">
        <v>5183</v>
      </c>
      <c r="BA2422" t="s">
        <v>5023</v>
      </c>
      <c r="BB2422" t="s">
        <v>5017</v>
      </c>
      <c r="BC2422">
        <v>200610.36</v>
      </c>
      <c r="BD2422">
        <v>140427.25200000001</v>
      </c>
      <c r="BE2422">
        <v>60183.108</v>
      </c>
      <c r="BF2422">
        <v>6</v>
      </c>
    </row>
    <row r="2423" spans="52:58" x14ac:dyDescent="0.25">
      <c r="AZ2423" t="s">
        <v>5189</v>
      </c>
      <c r="BA2423" t="s">
        <v>5020</v>
      </c>
      <c r="BB2423" t="s">
        <v>5014</v>
      </c>
      <c r="BC2423">
        <v>81462</v>
      </c>
      <c r="BD2423">
        <v>57023.4</v>
      </c>
      <c r="BE2423">
        <v>24438.6</v>
      </c>
      <c r="BF2423">
        <v>6</v>
      </c>
    </row>
    <row r="2424" spans="52:58" x14ac:dyDescent="0.25">
      <c r="AZ2424" t="s">
        <v>5184</v>
      </c>
      <c r="BA2424" t="s">
        <v>5020</v>
      </c>
      <c r="BB2424" t="s">
        <v>5015</v>
      </c>
      <c r="BC2424">
        <v>65392</v>
      </c>
      <c r="BD2424">
        <v>45774.400000000001</v>
      </c>
      <c r="BE2424">
        <v>19617.599999999999</v>
      </c>
      <c r="BF2424">
        <v>2</v>
      </c>
    </row>
    <row r="2425" spans="52:58" x14ac:dyDescent="0.25">
      <c r="AZ2425" t="s">
        <v>5191</v>
      </c>
      <c r="BA2425" t="s">
        <v>5020</v>
      </c>
      <c r="BB2425" t="s">
        <v>5017</v>
      </c>
      <c r="BC2425">
        <v>184752</v>
      </c>
      <c r="BD2425">
        <v>129326.39999999999</v>
      </c>
      <c r="BE2425">
        <v>55425.599999999999</v>
      </c>
      <c r="BF2425">
        <v>8</v>
      </c>
    </row>
    <row r="2426" spans="52:58" x14ac:dyDescent="0.25">
      <c r="AZ2426" t="s">
        <v>5185</v>
      </c>
      <c r="BA2426" t="s">
        <v>5023</v>
      </c>
      <c r="BB2426" t="s">
        <v>5016</v>
      </c>
      <c r="BC2426">
        <v>159810.03</v>
      </c>
      <c r="BD2426">
        <v>111867.02099999999</v>
      </c>
      <c r="BE2426">
        <v>47943.008999999998</v>
      </c>
      <c r="BF2426">
        <v>9</v>
      </c>
    </row>
    <row r="2427" spans="52:58" x14ac:dyDescent="0.25">
      <c r="AZ2427" t="s">
        <v>5194</v>
      </c>
      <c r="BA2427" t="s">
        <v>5025</v>
      </c>
      <c r="BB2427" t="s">
        <v>5015</v>
      </c>
      <c r="BC2427">
        <v>87626</v>
      </c>
      <c r="BD2427">
        <v>61338.2</v>
      </c>
      <c r="BE2427">
        <v>26287.8</v>
      </c>
      <c r="BF2427">
        <v>10</v>
      </c>
    </row>
    <row r="2428" spans="52:58" x14ac:dyDescent="0.25">
      <c r="AZ2428" t="s">
        <v>5192</v>
      </c>
      <c r="BA2428" t="s">
        <v>5026</v>
      </c>
      <c r="BB2428" t="s">
        <v>5017</v>
      </c>
      <c r="BC2428">
        <v>8853.85</v>
      </c>
      <c r="BD2428">
        <v>6197.6949999999997</v>
      </c>
      <c r="BE2428">
        <v>2656.1550000000002</v>
      </c>
      <c r="BF2428">
        <v>1</v>
      </c>
    </row>
    <row r="2429" spans="52:58" x14ac:dyDescent="0.25">
      <c r="AZ2429" t="s">
        <v>5189</v>
      </c>
      <c r="BA2429" t="s">
        <v>5024</v>
      </c>
      <c r="BB2429" t="s">
        <v>5014</v>
      </c>
      <c r="BC2429">
        <v>53079.4</v>
      </c>
      <c r="BD2429">
        <v>37155.58</v>
      </c>
      <c r="BE2429">
        <v>15923.82</v>
      </c>
      <c r="BF2429">
        <v>2</v>
      </c>
    </row>
    <row r="2430" spans="52:58" x14ac:dyDescent="0.25">
      <c r="AZ2430" t="s">
        <v>5188</v>
      </c>
      <c r="BA2430" t="s">
        <v>5021</v>
      </c>
      <c r="BB2430" t="s">
        <v>5016</v>
      </c>
      <c r="BC2430">
        <v>58692.2</v>
      </c>
      <c r="BD2430">
        <v>41084.54</v>
      </c>
      <c r="BE2430">
        <v>17607.66</v>
      </c>
      <c r="BF2430">
        <v>7</v>
      </c>
    </row>
    <row r="2431" spans="52:58" x14ac:dyDescent="0.25">
      <c r="AZ2431" t="s">
        <v>5191</v>
      </c>
      <c r="BA2431" t="s">
        <v>5024</v>
      </c>
      <c r="BB2431" t="s">
        <v>5015</v>
      </c>
      <c r="BC2431">
        <v>66493.8</v>
      </c>
      <c r="BD2431">
        <v>46545.66</v>
      </c>
      <c r="BE2431">
        <v>19948.14</v>
      </c>
      <c r="BF2431">
        <v>3</v>
      </c>
    </row>
    <row r="2432" spans="52:58" x14ac:dyDescent="0.25">
      <c r="AZ2432" t="s">
        <v>5190</v>
      </c>
      <c r="BA2432" t="s">
        <v>5025</v>
      </c>
      <c r="BB2432" t="s">
        <v>5015</v>
      </c>
      <c r="BC2432">
        <v>39664.800000000003</v>
      </c>
      <c r="BD2432">
        <v>27765.360000000001</v>
      </c>
      <c r="BE2432">
        <v>11899.44</v>
      </c>
      <c r="BF2432">
        <v>6</v>
      </c>
    </row>
    <row r="2433" spans="52:58" x14ac:dyDescent="0.25">
      <c r="AZ2433" t="s">
        <v>5194</v>
      </c>
      <c r="BA2433" t="s">
        <v>5026</v>
      </c>
      <c r="BB2433" t="s">
        <v>5014</v>
      </c>
      <c r="BC2433">
        <v>4593.26</v>
      </c>
      <c r="BD2433">
        <v>3215.2820000000002</v>
      </c>
      <c r="BE2433">
        <v>1377.9780000000001</v>
      </c>
      <c r="BF2433">
        <v>2</v>
      </c>
    </row>
    <row r="2434" spans="52:58" x14ac:dyDescent="0.25">
      <c r="AZ2434" t="s">
        <v>5185</v>
      </c>
      <c r="BA2434" t="s">
        <v>5024</v>
      </c>
      <c r="BB2434" t="s">
        <v>5016</v>
      </c>
      <c r="BC2434">
        <v>64766</v>
      </c>
      <c r="BD2434">
        <v>45336.2</v>
      </c>
      <c r="BE2434">
        <v>19429.8</v>
      </c>
      <c r="BF2434">
        <v>4</v>
      </c>
    </row>
    <row r="2435" spans="52:58" x14ac:dyDescent="0.25">
      <c r="AZ2435" t="s">
        <v>5185</v>
      </c>
      <c r="BA2435" t="s">
        <v>5019</v>
      </c>
      <c r="BB2435" t="s">
        <v>5016</v>
      </c>
      <c r="BC2435">
        <v>35773.08</v>
      </c>
      <c r="BD2435">
        <v>25041.155999999999</v>
      </c>
      <c r="BE2435">
        <v>10731.924000000001</v>
      </c>
      <c r="BF2435">
        <v>2</v>
      </c>
    </row>
    <row r="2436" spans="52:58" x14ac:dyDescent="0.25">
      <c r="AZ2436" t="s">
        <v>5190</v>
      </c>
      <c r="BA2436" t="s">
        <v>5022</v>
      </c>
      <c r="BB2436" t="s">
        <v>5016</v>
      </c>
      <c r="BC2436">
        <v>229219.20000000001</v>
      </c>
      <c r="BD2436">
        <v>160453.44</v>
      </c>
      <c r="BE2436">
        <v>68765.759999999995</v>
      </c>
      <c r="BF2436">
        <v>10</v>
      </c>
    </row>
    <row r="2437" spans="52:58" x14ac:dyDescent="0.25">
      <c r="AZ2437" t="s">
        <v>5188</v>
      </c>
      <c r="BA2437" t="s">
        <v>5023</v>
      </c>
      <c r="BB2437" t="s">
        <v>5013</v>
      </c>
      <c r="BC2437">
        <v>7385</v>
      </c>
      <c r="BD2437">
        <v>5169.5</v>
      </c>
      <c r="BE2437">
        <v>2215.5</v>
      </c>
      <c r="BF2437">
        <v>1</v>
      </c>
    </row>
    <row r="2438" spans="52:58" x14ac:dyDescent="0.25">
      <c r="AZ2438" t="s">
        <v>5192</v>
      </c>
      <c r="BA2438" t="s">
        <v>5025</v>
      </c>
      <c r="BB2438" t="s">
        <v>5017</v>
      </c>
      <c r="BC2438">
        <v>16257</v>
      </c>
      <c r="BD2438">
        <v>11379.9</v>
      </c>
      <c r="BE2438">
        <v>4877.1000000000004</v>
      </c>
      <c r="BF2438">
        <v>3</v>
      </c>
    </row>
    <row r="2439" spans="52:58" x14ac:dyDescent="0.25">
      <c r="AZ2439" t="s">
        <v>5183</v>
      </c>
      <c r="BA2439" t="s">
        <v>5023</v>
      </c>
      <c r="BB2439" t="s">
        <v>5014</v>
      </c>
      <c r="BC2439">
        <v>92652</v>
      </c>
      <c r="BD2439">
        <v>64856.4</v>
      </c>
      <c r="BE2439">
        <v>27795.599999999999</v>
      </c>
      <c r="BF2439">
        <v>7</v>
      </c>
    </row>
    <row r="2440" spans="52:58" x14ac:dyDescent="0.25">
      <c r="AZ2440" t="s">
        <v>5189</v>
      </c>
      <c r="BA2440" t="s">
        <v>5019</v>
      </c>
      <c r="BB2440" t="s">
        <v>5015</v>
      </c>
      <c r="BC2440">
        <v>94017</v>
      </c>
      <c r="BD2440">
        <v>65811.899999999994</v>
      </c>
      <c r="BE2440">
        <v>28205.1</v>
      </c>
      <c r="BF2440">
        <v>11</v>
      </c>
    </row>
    <row r="2441" spans="52:58" x14ac:dyDescent="0.25">
      <c r="AZ2441" t="s">
        <v>5183</v>
      </c>
      <c r="BA2441" t="s">
        <v>5021</v>
      </c>
      <c r="BB2441" t="s">
        <v>5017</v>
      </c>
      <c r="BC2441">
        <v>218044.79999999999</v>
      </c>
      <c r="BD2441">
        <v>152631.35999999999</v>
      </c>
      <c r="BE2441">
        <v>65413.440000000002</v>
      </c>
      <c r="BF2441">
        <v>10</v>
      </c>
    </row>
    <row r="2442" spans="52:58" x14ac:dyDescent="0.25">
      <c r="AZ2442" t="s">
        <v>5185</v>
      </c>
      <c r="BA2442" t="s">
        <v>5025</v>
      </c>
      <c r="BB2442" t="s">
        <v>5017</v>
      </c>
      <c r="BC2442">
        <v>196411.46</v>
      </c>
      <c r="BD2442">
        <v>137488.022</v>
      </c>
      <c r="BE2442">
        <v>58923.438000000002</v>
      </c>
      <c r="BF2442">
        <v>7</v>
      </c>
    </row>
    <row r="2443" spans="52:58" x14ac:dyDescent="0.25">
      <c r="AZ2443" t="s">
        <v>5183</v>
      </c>
      <c r="BA2443" t="s">
        <v>5021</v>
      </c>
      <c r="BB2443" t="s">
        <v>5015</v>
      </c>
      <c r="BC2443">
        <v>80510</v>
      </c>
      <c r="BD2443">
        <v>56357</v>
      </c>
      <c r="BE2443">
        <v>24153</v>
      </c>
      <c r="BF2443">
        <v>10</v>
      </c>
    </row>
    <row r="2444" spans="52:58" x14ac:dyDescent="0.25">
      <c r="AZ2444" t="s">
        <v>5194</v>
      </c>
      <c r="BA2444" t="s">
        <v>5020</v>
      </c>
      <c r="BB2444" t="s">
        <v>5015</v>
      </c>
      <c r="BC2444">
        <v>20006</v>
      </c>
      <c r="BD2444">
        <v>14004.2</v>
      </c>
      <c r="BE2444">
        <v>6001.8</v>
      </c>
      <c r="BF2444">
        <v>1</v>
      </c>
    </row>
    <row r="2445" spans="52:58" x14ac:dyDescent="0.25">
      <c r="AZ2445" t="s">
        <v>5194</v>
      </c>
      <c r="BA2445" t="s">
        <v>5019</v>
      </c>
      <c r="BB2445" t="s">
        <v>5013</v>
      </c>
      <c r="BC2445">
        <v>14357.26</v>
      </c>
      <c r="BD2445">
        <v>10050.082</v>
      </c>
      <c r="BE2445">
        <v>4307.1779999999999</v>
      </c>
      <c r="BF2445">
        <v>2</v>
      </c>
    </row>
    <row r="2446" spans="52:58" x14ac:dyDescent="0.25">
      <c r="AZ2446" t="s">
        <v>5187</v>
      </c>
      <c r="BA2446" t="s">
        <v>5019</v>
      </c>
      <c r="BB2446" t="s">
        <v>5015</v>
      </c>
      <c r="BC2446">
        <v>28114.880000000001</v>
      </c>
      <c r="BD2446">
        <v>19680.416000000001</v>
      </c>
      <c r="BE2446">
        <v>8434.4639999999999</v>
      </c>
      <c r="BF2446">
        <v>1</v>
      </c>
    </row>
    <row r="2447" spans="52:58" x14ac:dyDescent="0.25">
      <c r="AZ2447" t="s">
        <v>5188</v>
      </c>
      <c r="BA2447" t="s">
        <v>5020</v>
      </c>
      <c r="BB2447" t="s">
        <v>5015</v>
      </c>
      <c r="BC2447">
        <v>195222.96</v>
      </c>
      <c r="BD2447">
        <v>136656.07199999999</v>
      </c>
      <c r="BE2447">
        <v>58566.887999999999</v>
      </c>
      <c r="BF2447">
        <v>6</v>
      </c>
    </row>
    <row r="2448" spans="52:58" x14ac:dyDescent="0.25">
      <c r="AZ2448" t="s">
        <v>5190</v>
      </c>
      <c r="BA2448" t="s">
        <v>5025</v>
      </c>
      <c r="BB2448" t="s">
        <v>5016</v>
      </c>
      <c r="BC2448">
        <v>101134.88</v>
      </c>
      <c r="BD2448">
        <v>70794.415999999997</v>
      </c>
      <c r="BE2448">
        <v>30340.464</v>
      </c>
      <c r="BF2448">
        <v>11</v>
      </c>
    </row>
    <row r="2449" spans="52:58" x14ac:dyDescent="0.25">
      <c r="AZ2449" t="s">
        <v>5187</v>
      </c>
      <c r="BA2449" t="s">
        <v>5026</v>
      </c>
      <c r="BB2449" t="s">
        <v>5017</v>
      </c>
      <c r="BC2449">
        <v>59191</v>
      </c>
      <c r="BD2449">
        <v>41433.699999999997</v>
      </c>
      <c r="BE2449">
        <v>17757.3</v>
      </c>
      <c r="BF2449">
        <v>11</v>
      </c>
    </row>
    <row r="2450" spans="52:58" x14ac:dyDescent="0.25">
      <c r="AZ2450" t="s">
        <v>5186</v>
      </c>
      <c r="BA2450" t="s">
        <v>5023</v>
      </c>
      <c r="BB2450" t="s">
        <v>5016</v>
      </c>
      <c r="BC2450">
        <v>223803</v>
      </c>
      <c r="BD2450">
        <v>156662.1</v>
      </c>
      <c r="BE2450">
        <v>67140.899999999994</v>
      </c>
      <c r="BF2450">
        <v>9</v>
      </c>
    </row>
    <row r="2451" spans="52:58" x14ac:dyDescent="0.25">
      <c r="AZ2451" t="s">
        <v>5191</v>
      </c>
      <c r="BA2451" t="s">
        <v>5026</v>
      </c>
      <c r="BB2451" t="s">
        <v>5013</v>
      </c>
      <c r="BC2451">
        <v>291650</v>
      </c>
      <c r="BD2451">
        <v>204155</v>
      </c>
      <c r="BE2451">
        <v>87495</v>
      </c>
      <c r="BF2451">
        <v>10</v>
      </c>
    </row>
    <row r="2452" spans="52:58" x14ac:dyDescent="0.25">
      <c r="AZ2452" t="s">
        <v>5186</v>
      </c>
      <c r="BA2452" t="s">
        <v>5025</v>
      </c>
      <c r="BB2452" t="s">
        <v>5015</v>
      </c>
      <c r="BC2452">
        <v>299328</v>
      </c>
      <c r="BD2452">
        <v>209529.60000000001</v>
      </c>
      <c r="BE2452">
        <v>89798.399999999994</v>
      </c>
      <c r="BF2452">
        <v>12</v>
      </c>
    </row>
    <row r="2453" spans="52:58" x14ac:dyDescent="0.25">
      <c r="AZ2453" t="s">
        <v>5189</v>
      </c>
      <c r="BA2453" t="s">
        <v>5026</v>
      </c>
      <c r="BB2453" t="s">
        <v>5014</v>
      </c>
      <c r="BC2453">
        <v>170052</v>
      </c>
      <c r="BD2453">
        <v>119036.4</v>
      </c>
      <c r="BE2453">
        <v>51015.6</v>
      </c>
      <c r="BF2453">
        <v>12</v>
      </c>
    </row>
    <row r="2454" spans="52:58" x14ac:dyDescent="0.25">
      <c r="AZ2454" t="s">
        <v>5192</v>
      </c>
      <c r="BA2454" t="s">
        <v>5026</v>
      </c>
      <c r="BB2454" t="s">
        <v>5013</v>
      </c>
      <c r="BC2454">
        <v>126929.92</v>
      </c>
      <c r="BD2454">
        <v>88850.944000000003</v>
      </c>
      <c r="BE2454">
        <v>38078.976000000002</v>
      </c>
      <c r="BF2454">
        <v>8</v>
      </c>
    </row>
    <row r="2455" spans="52:58" x14ac:dyDescent="0.25">
      <c r="AZ2455" t="s">
        <v>5187</v>
      </c>
      <c r="BA2455" t="s">
        <v>5020</v>
      </c>
      <c r="BB2455" t="s">
        <v>5015</v>
      </c>
      <c r="BC2455">
        <v>45862.2</v>
      </c>
      <c r="BD2455">
        <v>32103.54</v>
      </c>
      <c r="BE2455">
        <v>13758.66</v>
      </c>
      <c r="BF2455">
        <v>6</v>
      </c>
    </row>
    <row r="2456" spans="52:58" x14ac:dyDescent="0.25">
      <c r="AZ2456" t="s">
        <v>5187</v>
      </c>
      <c r="BA2456" t="s">
        <v>5025</v>
      </c>
      <c r="BB2456" t="s">
        <v>5017</v>
      </c>
      <c r="BC2456">
        <v>108158.39999999999</v>
      </c>
      <c r="BD2456">
        <v>75710.880000000005</v>
      </c>
      <c r="BE2456">
        <v>32447.52</v>
      </c>
      <c r="BF2456">
        <v>9</v>
      </c>
    </row>
    <row r="2457" spans="52:58" x14ac:dyDescent="0.25">
      <c r="AZ2457" t="s">
        <v>5183</v>
      </c>
      <c r="BA2457" t="s">
        <v>5021</v>
      </c>
      <c r="BB2457" t="s">
        <v>5013</v>
      </c>
      <c r="BC2457">
        <v>160227</v>
      </c>
      <c r="BD2457">
        <v>112158.9</v>
      </c>
      <c r="BE2457">
        <v>48068.1</v>
      </c>
      <c r="BF2457">
        <v>9</v>
      </c>
    </row>
    <row r="2458" spans="52:58" x14ac:dyDescent="0.25">
      <c r="AZ2458" t="s">
        <v>5188</v>
      </c>
      <c r="BA2458" t="s">
        <v>5023</v>
      </c>
      <c r="BB2458" t="s">
        <v>5017</v>
      </c>
      <c r="BC2458">
        <v>30183</v>
      </c>
      <c r="BD2458">
        <v>21128.1</v>
      </c>
      <c r="BE2458">
        <v>9054.9</v>
      </c>
      <c r="BF2458">
        <v>1</v>
      </c>
    </row>
    <row r="2459" spans="52:58" x14ac:dyDescent="0.25">
      <c r="AZ2459" t="s">
        <v>5193</v>
      </c>
      <c r="BA2459" t="s">
        <v>5025</v>
      </c>
      <c r="BB2459" t="s">
        <v>5016</v>
      </c>
      <c r="BC2459">
        <v>138485.16</v>
      </c>
      <c r="BD2459">
        <v>96939.611999999994</v>
      </c>
      <c r="BE2459">
        <v>41545.548000000003</v>
      </c>
      <c r="BF2459">
        <v>11</v>
      </c>
    </row>
    <row r="2460" spans="52:58" x14ac:dyDescent="0.25">
      <c r="AZ2460" t="s">
        <v>5192</v>
      </c>
      <c r="BA2460" t="s">
        <v>5021</v>
      </c>
      <c r="BB2460" t="s">
        <v>5016</v>
      </c>
      <c r="BC2460">
        <v>101857</v>
      </c>
      <c r="BD2460">
        <v>71299.899999999994</v>
      </c>
      <c r="BE2460">
        <v>30557.1</v>
      </c>
      <c r="BF2460">
        <v>7</v>
      </c>
    </row>
    <row r="2461" spans="52:58" x14ac:dyDescent="0.25">
      <c r="AZ2461" t="s">
        <v>5191</v>
      </c>
      <c r="BA2461" t="s">
        <v>5024</v>
      </c>
      <c r="BB2461" t="s">
        <v>5015</v>
      </c>
      <c r="BC2461">
        <v>165736</v>
      </c>
      <c r="BD2461">
        <v>116015.2</v>
      </c>
      <c r="BE2461">
        <v>49720.800000000003</v>
      </c>
      <c r="BF2461">
        <v>8</v>
      </c>
    </row>
    <row r="2462" spans="52:58" x14ac:dyDescent="0.25">
      <c r="AZ2462" t="s">
        <v>5191</v>
      </c>
      <c r="BA2462" t="s">
        <v>5024</v>
      </c>
      <c r="BB2462" t="s">
        <v>5016</v>
      </c>
      <c r="BC2462">
        <v>139140</v>
      </c>
      <c r="BD2462">
        <v>97398</v>
      </c>
      <c r="BE2462">
        <v>41742</v>
      </c>
      <c r="BF2462">
        <v>10</v>
      </c>
    </row>
    <row r="2463" spans="52:58" x14ac:dyDescent="0.25">
      <c r="AZ2463" t="s">
        <v>5189</v>
      </c>
      <c r="BA2463" t="s">
        <v>5026</v>
      </c>
      <c r="BB2463" t="s">
        <v>5013</v>
      </c>
      <c r="BC2463">
        <v>259534</v>
      </c>
      <c r="BD2463">
        <v>181673.8</v>
      </c>
      <c r="BE2463">
        <v>77860.2</v>
      </c>
      <c r="BF2463">
        <v>10</v>
      </c>
    </row>
    <row r="2464" spans="52:58" x14ac:dyDescent="0.25">
      <c r="AZ2464" t="s">
        <v>5184</v>
      </c>
      <c r="BA2464" t="s">
        <v>5023</v>
      </c>
      <c r="BB2464" t="s">
        <v>5014</v>
      </c>
      <c r="BC2464">
        <v>133449.32999999999</v>
      </c>
      <c r="BD2464">
        <v>93414.531000000003</v>
      </c>
      <c r="BE2464">
        <v>40034.798999999999</v>
      </c>
      <c r="BF2464">
        <v>7</v>
      </c>
    </row>
    <row r="2465" spans="52:58" x14ac:dyDescent="0.25">
      <c r="AZ2465" t="s">
        <v>5192</v>
      </c>
      <c r="BA2465" t="s">
        <v>5026</v>
      </c>
      <c r="BB2465" t="s">
        <v>5017</v>
      </c>
      <c r="BC2465">
        <v>259105</v>
      </c>
      <c r="BD2465">
        <v>181373.5</v>
      </c>
      <c r="BE2465">
        <v>77731.5</v>
      </c>
      <c r="BF2465">
        <v>11</v>
      </c>
    </row>
    <row r="2466" spans="52:58" x14ac:dyDescent="0.25">
      <c r="AZ2466" t="s">
        <v>5191</v>
      </c>
      <c r="BA2466" t="s">
        <v>5022</v>
      </c>
      <c r="BB2466" t="s">
        <v>5013</v>
      </c>
      <c r="BC2466">
        <v>77660.639999999999</v>
      </c>
      <c r="BD2466">
        <v>54362.447999999997</v>
      </c>
      <c r="BE2466">
        <v>23298.191999999999</v>
      </c>
      <c r="BF2466">
        <v>4</v>
      </c>
    </row>
    <row r="2467" spans="52:58" x14ac:dyDescent="0.25">
      <c r="AZ2467" t="s">
        <v>5189</v>
      </c>
      <c r="BA2467" t="s">
        <v>5019</v>
      </c>
      <c r="BB2467" t="s">
        <v>5015</v>
      </c>
      <c r="BC2467">
        <v>42150</v>
      </c>
      <c r="BD2467">
        <v>29505</v>
      </c>
      <c r="BE2467">
        <v>12645</v>
      </c>
      <c r="BF2467">
        <v>2</v>
      </c>
    </row>
    <row r="2468" spans="52:58" x14ac:dyDescent="0.25">
      <c r="AZ2468" t="s">
        <v>5187</v>
      </c>
      <c r="BA2468" t="s">
        <v>5025</v>
      </c>
      <c r="BB2468" t="s">
        <v>5015</v>
      </c>
      <c r="BC2468">
        <v>117600</v>
      </c>
      <c r="BD2468">
        <v>82320</v>
      </c>
      <c r="BE2468">
        <v>35280</v>
      </c>
      <c r="BF2468">
        <v>10</v>
      </c>
    </row>
    <row r="2469" spans="52:58" x14ac:dyDescent="0.25">
      <c r="AZ2469" t="s">
        <v>5184</v>
      </c>
      <c r="BA2469" t="s">
        <v>5024</v>
      </c>
      <c r="BB2469" t="s">
        <v>5013</v>
      </c>
      <c r="BC2469">
        <v>167480.06</v>
      </c>
      <c r="BD2469">
        <v>117236.042</v>
      </c>
      <c r="BE2469">
        <v>50244.017999999996</v>
      </c>
      <c r="BF2469">
        <v>11</v>
      </c>
    </row>
    <row r="2470" spans="52:58" x14ac:dyDescent="0.25">
      <c r="AZ2470" t="s">
        <v>5183</v>
      </c>
      <c r="BA2470" t="s">
        <v>5021</v>
      </c>
      <c r="BB2470" t="s">
        <v>5014</v>
      </c>
      <c r="BC2470">
        <v>141516.88</v>
      </c>
      <c r="BD2470">
        <v>99061.816000000006</v>
      </c>
      <c r="BE2470">
        <v>42455.063999999998</v>
      </c>
      <c r="BF2470">
        <v>4</v>
      </c>
    </row>
    <row r="2471" spans="52:58" x14ac:dyDescent="0.25">
      <c r="AZ2471" t="s">
        <v>5186</v>
      </c>
      <c r="BA2471" t="s">
        <v>5020</v>
      </c>
      <c r="BB2471" t="s">
        <v>5014</v>
      </c>
      <c r="BC2471">
        <v>83842.8</v>
      </c>
      <c r="BD2471">
        <v>58689.96</v>
      </c>
      <c r="BE2471">
        <v>25152.84</v>
      </c>
      <c r="BF2471">
        <v>10</v>
      </c>
    </row>
    <row r="2472" spans="52:58" x14ac:dyDescent="0.25">
      <c r="AZ2472" t="s">
        <v>5185</v>
      </c>
      <c r="BA2472" t="s">
        <v>5020</v>
      </c>
      <c r="BB2472" t="s">
        <v>5015</v>
      </c>
      <c r="BC2472">
        <v>53100</v>
      </c>
      <c r="BD2472">
        <v>37170</v>
      </c>
      <c r="BE2472">
        <v>15930</v>
      </c>
      <c r="BF2472">
        <v>6</v>
      </c>
    </row>
    <row r="2473" spans="52:58" x14ac:dyDescent="0.25">
      <c r="AZ2473" t="s">
        <v>5190</v>
      </c>
      <c r="BA2473" t="s">
        <v>5026</v>
      </c>
      <c r="BB2473" t="s">
        <v>5015</v>
      </c>
      <c r="BC2473">
        <v>14386.15</v>
      </c>
      <c r="BD2473">
        <v>10070.305</v>
      </c>
      <c r="BE2473">
        <v>4315.8450000000003</v>
      </c>
      <c r="BF2473">
        <v>5</v>
      </c>
    </row>
    <row r="2474" spans="52:58" x14ac:dyDescent="0.25">
      <c r="AZ2474" t="s">
        <v>5194</v>
      </c>
      <c r="BA2474" t="s">
        <v>5025</v>
      </c>
      <c r="BB2474" t="s">
        <v>5017</v>
      </c>
      <c r="BC2474">
        <v>236034</v>
      </c>
      <c r="BD2474">
        <v>165223.79999999999</v>
      </c>
      <c r="BE2474">
        <v>70810.2</v>
      </c>
      <c r="BF2474">
        <v>9</v>
      </c>
    </row>
    <row r="2475" spans="52:58" x14ac:dyDescent="0.25">
      <c r="AZ2475" t="s">
        <v>5189</v>
      </c>
      <c r="BA2475" t="s">
        <v>5022</v>
      </c>
      <c r="BB2475" t="s">
        <v>5014</v>
      </c>
      <c r="BC2475">
        <v>185620</v>
      </c>
      <c r="BD2475">
        <v>129934</v>
      </c>
      <c r="BE2475">
        <v>55686</v>
      </c>
      <c r="BF2475">
        <v>10</v>
      </c>
    </row>
    <row r="2476" spans="52:58" x14ac:dyDescent="0.25">
      <c r="AZ2476" t="s">
        <v>5187</v>
      </c>
      <c r="BA2476" t="s">
        <v>5019</v>
      </c>
      <c r="BB2476" t="s">
        <v>5015</v>
      </c>
      <c r="BC2476">
        <v>64426</v>
      </c>
      <c r="BD2476">
        <v>45098.2</v>
      </c>
      <c r="BE2476">
        <v>19327.8</v>
      </c>
      <c r="BF2476">
        <v>2</v>
      </c>
    </row>
    <row r="2477" spans="52:58" x14ac:dyDescent="0.25">
      <c r="AZ2477" t="s">
        <v>5188</v>
      </c>
      <c r="BA2477" t="s">
        <v>5025</v>
      </c>
      <c r="BB2477" t="s">
        <v>5015</v>
      </c>
      <c r="BC2477">
        <v>69072</v>
      </c>
      <c r="BD2477">
        <v>48350.400000000001</v>
      </c>
      <c r="BE2477">
        <v>20721.599999999999</v>
      </c>
      <c r="BF2477">
        <v>8</v>
      </c>
    </row>
    <row r="2478" spans="52:58" x14ac:dyDescent="0.25">
      <c r="AZ2478" t="s">
        <v>5192</v>
      </c>
      <c r="BA2478" t="s">
        <v>5026</v>
      </c>
      <c r="BB2478" t="s">
        <v>5013</v>
      </c>
      <c r="BC2478">
        <v>25521.64</v>
      </c>
      <c r="BD2478">
        <v>17865.148000000001</v>
      </c>
      <c r="BE2478">
        <v>7656.4920000000002</v>
      </c>
      <c r="BF2478">
        <v>2</v>
      </c>
    </row>
    <row r="2479" spans="52:58" x14ac:dyDescent="0.25">
      <c r="AZ2479" t="s">
        <v>5188</v>
      </c>
      <c r="BA2479" t="s">
        <v>5024</v>
      </c>
      <c r="BB2479" t="s">
        <v>5016</v>
      </c>
      <c r="BC2479">
        <v>21026.16</v>
      </c>
      <c r="BD2479">
        <v>14718.312</v>
      </c>
      <c r="BE2479">
        <v>6307.848</v>
      </c>
      <c r="BF2479">
        <v>12</v>
      </c>
    </row>
    <row r="2480" spans="52:58" x14ac:dyDescent="0.25">
      <c r="AZ2480" t="s">
        <v>5187</v>
      </c>
      <c r="BA2480" t="s">
        <v>5019</v>
      </c>
      <c r="BB2480" t="s">
        <v>5017</v>
      </c>
      <c r="BC2480">
        <v>57825.36</v>
      </c>
      <c r="BD2480">
        <v>40477.752</v>
      </c>
      <c r="BE2480">
        <v>17347.608</v>
      </c>
      <c r="BF2480">
        <v>12</v>
      </c>
    </row>
    <row r="2481" spans="52:58" x14ac:dyDescent="0.25">
      <c r="AZ2481" t="s">
        <v>5191</v>
      </c>
      <c r="BA2481" t="s">
        <v>5022</v>
      </c>
      <c r="BB2481" t="s">
        <v>5016</v>
      </c>
      <c r="BC2481">
        <v>29304</v>
      </c>
      <c r="BD2481">
        <v>20512.8</v>
      </c>
      <c r="BE2481">
        <v>8791.2000000000007</v>
      </c>
      <c r="BF2481">
        <v>6</v>
      </c>
    </row>
    <row r="2482" spans="52:58" x14ac:dyDescent="0.25">
      <c r="AZ2482" t="s">
        <v>5184</v>
      </c>
      <c r="BA2482" t="s">
        <v>5022</v>
      </c>
      <c r="BB2482" t="s">
        <v>5014</v>
      </c>
      <c r="BC2482">
        <v>22272.3</v>
      </c>
      <c r="BD2482">
        <v>15590.61</v>
      </c>
      <c r="BE2482">
        <v>6681.69</v>
      </c>
      <c r="BF2482">
        <v>2</v>
      </c>
    </row>
    <row r="2483" spans="52:58" x14ac:dyDescent="0.25">
      <c r="AZ2483" t="s">
        <v>5188</v>
      </c>
      <c r="BA2483" t="s">
        <v>5026</v>
      </c>
      <c r="BB2483" t="s">
        <v>5016</v>
      </c>
      <c r="BC2483">
        <v>12095.7</v>
      </c>
      <c r="BD2483">
        <v>8466.99</v>
      </c>
      <c r="BE2483">
        <v>3628.71</v>
      </c>
      <c r="BF2483">
        <v>6</v>
      </c>
    </row>
    <row r="2484" spans="52:58" x14ac:dyDescent="0.25">
      <c r="AZ2484" t="s">
        <v>5186</v>
      </c>
      <c r="BA2484" t="s">
        <v>5023</v>
      </c>
      <c r="BB2484" t="s">
        <v>5017</v>
      </c>
      <c r="BC2484">
        <v>14475</v>
      </c>
      <c r="BD2484">
        <v>10132.5</v>
      </c>
      <c r="BE2484">
        <v>4342.5</v>
      </c>
      <c r="BF2484">
        <v>5</v>
      </c>
    </row>
    <row r="2485" spans="52:58" x14ac:dyDescent="0.25">
      <c r="AZ2485" t="s">
        <v>5184</v>
      </c>
      <c r="BA2485" t="s">
        <v>5023</v>
      </c>
      <c r="BB2485" t="s">
        <v>5014</v>
      </c>
      <c r="BC2485">
        <v>68412.600000000006</v>
      </c>
      <c r="BD2485">
        <v>47888.82</v>
      </c>
      <c r="BE2485">
        <v>20523.78</v>
      </c>
      <c r="BF2485">
        <v>3</v>
      </c>
    </row>
    <row r="2486" spans="52:58" x14ac:dyDescent="0.25">
      <c r="AZ2486" t="s">
        <v>5189</v>
      </c>
      <c r="BA2486" t="s">
        <v>5024</v>
      </c>
      <c r="BB2486" t="s">
        <v>5014</v>
      </c>
      <c r="BC2486">
        <v>32688.36</v>
      </c>
      <c r="BD2486">
        <v>22881.851999999999</v>
      </c>
      <c r="BE2486">
        <v>9806.5079999999998</v>
      </c>
      <c r="BF2486">
        <v>9</v>
      </c>
    </row>
    <row r="2487" spans="52:58" x14ac:dyDescent="0.25">
      <c r="AZ2487" t="s">
        <v>5191</v>
      </c>
      <c r="BA2487" t="s">
        <v>5019</v>
      </c>
      <c r="BB2487" t="s">
        <v>5017</v>
      </c>
      <c r="BC2487">
        <v>244656</v>
      </c>
      <c r="BD2487">
        <v>171259.2</v>
      </c>
      <c r="BE2487">
        <v>73396.800000000003</v>
      </c>
      <c r="BF2487">
        <v>8</v>
      </c>
    </row>
    <row r="2488" spans="52:58" x14ac:dyDescent="0.25">
      <c r="AZ2488" t="s">
        <v>5185</v>
      </c>
      <c r="BA2488" t="s">
        <v>5025</v>
      </c>
      <c r="BB2488" t="s">
        <v>5017</v>
      </c>
      <c r="BC2488">
        <v>312681.59999999998</v>
      </c>
      <c r="BD2488">
        <v>218877.12</v>
      </c>
      <c r="BE2488">
        <v>93804.479999999996</v>
      </c>
      <c r="BF2488">
        <v>10</v>
      </c>
    </row>
    <row r="2489" spans="52:58" x14ac:dyDescent="0.25">
      <c r="AZ2489" t="s">
        <v>5194</v>
      </c>
      <c r="BA2489" t="s">
        <v>5022</v>
      </c>
      <c r="BB2489" t="s">
        <v>5014</v>
      </c>
      <c r="BC2489">
        <v>106464</v>
      </c>
      <c r="BD2489">
        <v>74524.800000000003</v>
      </c>
      <c r="BE2489">
        <v>31939.200000000001</v>
      </c>
      <c r="BF2489">
        <v>4</v>
      </c>
    </row>
    <row r="2490" spans="52:58" x14ac:dyDescent="0.25">
      <c r="AZ2490" t="s">
        <v>5192</v>
      </c>
      <c r="BA2490" t="s">
        <v>5024</v>
      </c>
      <c r="BB2490" t="s">
        <v>5013</v>
      </c>
      <c r="BC2490">
        <v>159405</v>
      </c>
      <c r="BD2490">
        <v>111583.5</v>
      </c>
      <c r="BE2490">
        <v>47821.5</v>
      </c>
      <c r="BF2490">
        <v>5</v>
      </c>
    </row>
    <row r="2491" spans="52:58" x14ac:dyDescent="0.25">
      <c r="AZ2491" t="s">
        <v>5188</v>
      </c>
      <c r="BA2491" t="s">
        <v>5023</v>
      </c>
      <c r="BB2491" t="s">
        <v>5015</v>
      </c>
      <c r="BC2491">
        <v>120390</v>
      </c>
      <c r="BD2491">
        <v>84273</v>
      </c>
      <c r="BE2491">
        <v>36117</v>
      </c>
      <c r="BF2491">
        <v>5</v>
      </c>
    </row>
    <row r="2492" spans="52:58" x14ac:dyDescent="0.25">
      <c r="AZ2492" t="s">
        <v>5186</v>
      </c>
      <c r="BA2492" t="s">
        <v>5019</v>
      </c>
      <c r="BB2492" t="s">
        <v>5017</v>
      </c>
      <c r="BC2492">
        <v>20194.23</v>
      </c>
      <c r="BD2492">
        <v>14135.960999999999</v>
      </c>
      <c r="BE2492">
        <v>6058.2690000000002</v>
      </c>
      <c r="BF2492">
        <v>7</v>
      </c>
    </row>
    <row r="2493" spans="52:58" x14ac:dyDescent="0.25">
      <c r="AZ2493" t="s">
        <v>5184</v>
      </c>
      <c r="BA2493" t="s">
        <v>5026</v>
      </c>
      <c r="BB2493" t="s">
        <v>5014</v>
      </c>
      <c r="BC2493">
        <v>91937.16</v>
      </c>
      <c r="BD2493">
        <v>64356.012000000002</v>
      </c>
      <c r="BE2493">
        <v>27581.148000000001</v>
      </c>
      <c r="BF2493">
        <v>7</v>
      </c>
    </row>
    <row r="2494" spans="52:58" x14ac:dyDescent="0.25">
      <c r="AZ2494" t="s">
        <v>5183</v>
      </c>
      <c r="BA2494" t="s">
        <v>5019</v>
      </c>
      <c r="BB2494" t="s">
        <v>5014</v>
      </c>
      <c r="BC2494">
        <v>179888.75</v>
      </c>
      <c r="BD2494">
        <v>125922.125</v>
      </c>
      <c r="BE2494">
        <v>53966.625</v>
      </c>
      <c r="BF2494">
        <v>5</v>
      </c>
    </row>
    <row r="2495" spans="52:58" x14ac:dyDescent="0.25">
      <c r="AZ2495" t="s">
        <v>5186</v>
      </c>
      <c r="BA2495" t="s">
        <v>5019</v>
      </c>
      <c r="BB2495" t="s">
        <v>5014</v>
      </c>
      <c r="BC2495">
        <v>5559</v>
      </c>
      <c r="BD2495">
        <v>3891.3</v>
      </c>
      <c r="BE2495">
        <v>1667.7</v>
      </c>
      <c r="BF2495">
        <v>3</v>
      </c>
    </row>
    <row r="2496" spans="52:58" x14ac:dyDescent="0.25">
      <c r="AZ2496" t="s">
        <v>5185</v>
      </c>
      <c r="BA2496" t="s">
        <v>5025</v>
      </c>
      <c r="BB2496" t="s">
        <v>5017</v>
      </c>
      <c r="BC2496">
        <v>6444.9</v>
      </c>
      <c r="BD2496">
        <v>4511.43</v>
      </c>
      <c r="BE2496">
        <v>1933.47</v>
      </c>
      <c r="BF2496">
        <v>1</v>
      </c>
    </row>
    <row r="2497" spans="52:58" x14ac:dyDescent="0.25">
      <c r="AZ2497" t="s">
        <v>5191</v>
      </c>
      <c r="BA2497" t="s">
        <v>5019</v>
      </c>
      <c r="BB2497" t="s">
        <v>5015</v>
      </c>
      <c r="BC2497">
        <v>6872</v>
      </c>
      <c r="BD2497">
        <v>4810.3999999999996</v>
      </c>
      <c r="BE2497">
        <v>2061.6</v>
      </c>
      <c r="BF2497">
        <v>4</v>
      </c>
    </row>
    <row r="2498" spans="52:58" x14ac:dyDescent="0.25">
      <c r="AZ2498" t="s">
        <v>5194</v>
      </c>
      <c r="BA2498" t="s">
        <v>5021</v>
      </c>
      <c r="BB2498" t="s">
        <v>5017</v>
      </c>
      <c r="BC2498">
        <v>70652.100000000006</v>
      </c>
      <c r="BD2498">
        <v>49456.47</v>
      </c>
      <c r="BE2498">
        <v>21195.63</v>
      </c>
      <c r="BF2498">
        <v>6</v>
      </c>
    </row>
    <row r="2499" spans="52:58" x14ac:dyDescent="0.25">
      <c r="AZ2499" t="s">
        <v>5189</v>
      </c>
      <c r="BA2499" t="s">
        <v>5024</v>
      </c>
      <c r="BB2499" t="s">
        <v>5016</v>
      </c>
      <c r="BC2499">
        <v>66654</v>
      </c>
      <c r="BD2499">
        <v>46657.8</v>
      </c>
      <c r="BE2499">
        <v>19996.2</v>
      </c>
      <c r="BF2499">
        <v>7</v>
      </c>
    </row>
    <row r="2500" spans="52:58" x14ac:dyDescent="0.25">
      <c r="AZ2500" t="s">
        <v>5194</v>
      </c>
      <c r="BA2500" t="s">
        <v>5026</v>
      </c>
      <c r="BB2500" t="s">
        <v>5016</v>
      </c>
      <c r="BC2500">
        <v>180247.67999999999</v>
      </c>
      <c r="BD2500">
        <v>126173.376</v>
      </c>
      <c r="BE2500">
        <v>54074.303999999996</v>
      </c>
      <c r="BF2500">
        <v>8</v>
      </c>
    </row>
    <row r="2501" spans="52:58" x14ac:dyDescent="0.25">
      <c r="AZ2501" t="s">
        <v>5191</v>
      </c>
      <c r="BA2501" t="s">
        <v>5022</v>
      </c>
      <c r="BB2501" t="s">
        <v>5013</v>
      </c>
      <c r="BC2501">
        <v>17875</v>
      </c>
      <c r="BD2501">
        <v>12512.5</v>
      </c>
      <c r="BE2501">
        <v>5362.5</v>
      </c>
      <c r="BF2501">
        <v>2</v>
      </c>
    </row>
    <row r="2502" spans="52:58" x14ac:dyDescent="0.25">
      <c r="AZ2502" t="s">
        <v>5185</v>
      </c>
      <c r="BA2502" t="s">
        <v>5019</v>
      </c>
      <c r="BB2502" t="s">
        <v>5014</v>
      </c>
      <c r="BC2502">
        <v>235359</v>
      </c>
      <c r="BD2502">
        <v>164751.29999999999</v>
      </c>
      <c r="BE2502">
        <v>70607.7</v>
      </c>
      <c r="BF2502">
        <v>9</v>
      </c>
    </row>
    <row r="2503" spans="52:58" x14ac:dyDescent="0.25">
      <c r="AZ2503" t="s">
        <v>5188</v>
      </c>
      <c r="BA2503" t="s">
        <v>5023</v>
      </c>
      <c r="BB2503" t="s">
        <v>5017</v>
      </c>
      <c r="BC2503">
        <v>62174</v>
      </c>
      <c r="BD2503">
        <v>43521.8</v>
      </c>
      <c r="BE2503">
        <v>18652.2</v>
      </c>
      <c r="BF2503">
        <v>2</v>
      </c>
    </row>
    <row r="2504" spans="52:58" x14ac:dyDescent="0.25">
      <c r="AZ2504" t="s">
        <v>5185</v>
      </c>
      <c r="BA2504" t="s">
        <v>5025</v>
      </c>
      <c r="BB2504" t="s">
        <v>5013</v>
      </c>
      <c r="BC2504">
        <v>285054</v>
      </c>
      <c r="BD2504">
        <v>199537.8</v>
      </c>
      <c r="BE2504">
        <v>85516.2</v>
      </c>
      <c r="BF2504">
        <v>11</v>
      </c>
    </row>
    <row r="2505" spans="52:58" x14ac:dyDescent="0.25">
      <c r="AZ2505" t="s">
        <v>5189</v>
      </c>
      <c r="BA2505" t="s">
        <v>5020</v>
      </c>
      <c r="BB2505" t="s">
        <v>5014</v>
      </c>
      <c r="BC2505">
        <v>52564</v>
      </c>
      <c r="BD2505">
        <v>36794.800000000003</v>
      </c>
      <c r="BE2505">
        <v>15769.2</v>
      </c>
      <c r="BF2505">
        <v>2</v>
      </c>
    </row>
    <row r="2506" spans="52:58" x14ac:dyDescent="0.25">
      <c r="AZ2506" t="s">
        <v>5192</v>
      </c>
      <c r="BA2506" t="s">
        <v>5023</v>
      </c>
      <c r="BB2506" t="s">
        <v>5013</v>
      </c>
      <c r="BC2506">
        <v>40759.56</v>
      </c>
      <c r="BD2506">
        <v>28531.691999999999</v>
      </c>
      <c r="BE2506">
        <v>12227.868</v>
      </c>
      <c r="BF2506">
        <v>2</v>
      </c>
    </row>
    <row r="2507" spans="52:58" x14ac:dyDescent="0.25">
      <c r="AZ2507" t="s">
        <v>5188</v>
      </c>
      <c r="BA2507" t="s">
        <v>5025</v>
      </c>
      <c r="BB2507" t="s">
        <v>5015</v>
      </c>
      <c r="BC2507">
        <v>20112.560000000001</v>
      </c>
      <c r="BD2507">
        <v>14078.791999999999</v>
      </c>
      <c r="BE2507">
        <v>6033.768</v>
      </c>
      <c r="BF2507">
        <v>1</v>
      </c>
    </row>
    <row r="2508" spans="52:58" x14ac:dyDescent="0.25">
      <c r="AZ2508" t="s">
        <v>5194</v>
      </c>
      <c r="BA2508" t="s">
        <v>5023</v>
      </c>
      <c r="BB2508" t="s">
        <v>5016</v>
      </c>
      <c r="BC2508">
        <v>8861.44</v>
      </c>
      <c r="BD2508">
        <v>6203.0079999999998</v>
      </c>
      <c r="BE2508">
        <v>2658.4319999999998</v>
      </c>
      <c r="BF2508">
        <v>4</v>
      </c>
    </row>
    <row r="2509" spans="52:58" x14ac:dyDescent="0.25">
      <c r="AZ2509" t="s">
        <v>5191</v>
      </c>
      <c r="BA2509" t="s">
        <v>5020</v>
      </c>
      <c r="BB2509" t="s">
        <v>5017</v>
      </c>
      <c r="BC2509">
        <v>254005.44</v>
      </c>
      <c r="BD2509">
        <v>177803.80799999999</v>
      </c>
      <c r="BE2509">
        <v>76201.631999999998</v>
      </c>
      <c r="BF2509">
        <v>12</v>
      </c>
    </row>
    <row r="2510" spans="52:58" x14ac:dyDescent="0.25">
      <c r="AZ2510" t="s">
        <v>5186</v>
      </c>
      <c r="BA2510" t="s">
        <v>5026</v>
      </c>
      <c r="BB2510" t="s">
        <v>5013</v>
      </c>
      <c r="BC2510">
        <v>85872.639999999999</v>
      </c>
      <c r="BD2510">
        <v>60110.847999999998</v>
      </c>
      <c r="BE2510">
        <v>25761.792000000001</v>
      </c>
      <c r="BF2510">
        <v>8</v>
      </c>
    </row>
    <row r="2511" spans="52:58" x14ac:dyDescent="0.25">
      <c r="AZ2511" t="s">
        <v>5184</v>
      </c>
      <c r="BA2511" t="s">
        <v>5020</v>
      </c>
      <c r="BB2511" t="s">
        <v>5014</v>
      </c>
      <c r="BC2511">
        <v>49310</v>
      </c>
      <c r="BD2511">
        <v>34517</v>
      </c>
      <c r="BE2511">
        <v>14793</v>
      </c>
      <c r="BF2511">
        <v>2</v>
      </c>
    </row>
    <row r="2512" spans="52:58" x14ac:dyDescent="0.25">
      <c r="AZ2512" t="s">
        <v>5191</v>
      </c>
      <c r="BA2512" t="s">
        <v>5025</v>
      </c>
      <c r="BB2512" t="s">
        <v>5015</v>
      </c>
      <c r="BC2512">
        <v>135421</v>
      </c>
      <c r="BD2512">
        <v>94794.7</v>
      </c>
      <c r="BE2512">
        <v>40626.300000000003</v>
      </c>
      <c r="BF2512">
        <v>11</v>
      </c>
    </row>
    <row r="2513" spans="52:58" x14ac:dyDescent="0.25">
      <c r="AZ2513" t="s">
        <v>5186</v>
      </c>
      <c r="BA2513" t="s">
        <v>5019</v>
      </c>
      <c r="BB2513" t="s">
        <v>5014</v>
      </c>
      <c r="BC2513">
        <v>98033.4</v>
      </c>
      <c r="BD2513">
        <v>68623.38</v>
      </c>
      <c r="BE2513">
        <v>29410.02</v>
      </c>
      <c r="BF2513">
        <v>6</v>
      </c>
    </row>
    <row r="2514" spans="52:58" x14ac:dyDescent="0.25">
      <c r="AZ2514" t="s">
        <v>5188</v>
      </c>
      <c r="BA2514" t="s">
        <v>5025</v>
      </c>
      <c r="BB2514" t="s">
        <v>5014</v>
      </c>
      <c r="BC2514">
        <v>191529</v>
      </c>
      <c r="BD2514">
        <v>134070.29999999999</v>
      </c>
      <c r="BE2514">
        <v>57458.7</v>
      </c>
      <c r="BF2514">
        <v>9</v>
      </c>
    </row>
    <row r="2515" spans="52:58" x14ac:dyDescent="0.25">
      <c r="AZ2515" t="s">
        <v>5184</v>
      </c>
      <c r="BA2515" t="s">
        <v>5026</v>
      </c>
      <c r="BB2515" t="s">
        <v>5015</v>
      </c>
      <c r="BC2515">
        <v>11646.12</v>
      </c>
      <c r="BD2515">
        <v>8152.2839999999997</v>
      </c>
      <c r="BE2515">
        <v>3493.8359999999998</v>
      </c>
      <c r="BF2515">
        <v>1</v>
      </c>
    </row>
    <row r="2516" spans="52:58" x14ac:dyDescent="0.25">
      <c r="AZ2516" t="s">
        <v>5187</v>
      </c>
      <c r="BA2516" t="s">
        <v>5026</v>
      </c>
      <c r="BB2516" t="s">
        <v>5016</v>
      </c>
      <c r="BC2516">
        <v>306632.28000000003</v>
      </c>
      <c r="BD2516">
        <v>214642.59599999999</v>
      </c>
      <c r="BE2516">
        <v>91989.683999999994</v>
      </c>
      <c r="BF2516">
        <v>12</v>
      </c>
    </row>
    <row r="2517" spans="52:58" x14ac:dyDescent="0.25">
      <c r="AZ2517" t="s">
        <v>5190</v>
      </c>
      <c r="BA2517" t="s">
        <v>5025</v>
      </c>
      <c r="BB2517" t="s">
        <v>5016</v>
      </c>
      <c r="BC2517">
        <v>50586.39</v>
      </c>
      <c r="BD2517">
        <v>35410.472999999998</v>
      </c>
      <c r="BE2517">
        <v>15175.916999999999</v>
      </c>
      <c r="BF2517">
        <v>9</v>
      </c>
    </row>
    <row r="2518" spans="52:58" x14ac:dyDescent="0.25">
      <c r="AZ2518" t="s">
        <v>5187</v>
      </c>
      <c r="BA2518" t="s">
        <v>5024</v>
      </c>
      <c r="BB2518" t="s">
        <v>5013</v>
      </c>
      <c r="BC2518">
        <v>123456.6</v>
      </c>
      <c r="BD2518">
        <v>86419.62</v>
      </c>
      <c r="BE2518">
        <v>37036.980000000003</v>
      </c>
      <c r="BF2518">
        <v>9</v>
      </c>
    </row>
    <row r="2519" spans="52:58" x14ac:dyDescent="0.25">
      <c r="AZ2519" t="s">
        <v>5189</v>
      </c>
      <c r="BA2519" t="s">
        <v>5023</v>
      </c>
      <c r="BB2519" t="s">
        <v>5013</v>
      </c>
      <c r="BC2519">
        <v>51474</v>
      </c>
      <c r="BD2519">
        <v>36031.800000000003</v>
      </c>
      <c r="BE2519">
        <v>15442.2</v>
      </c>
      <c r="BF2519">
        <v>3</v>
      </c>
    </row>
    <row r="2520" spans="52:58" x14ac:dyDescent="0.25">
      <c r="AZ2520" t="s">
        <v>5185</v>
      </c>
      <c r="BA2520" t="s">
        <v>5024</v>
      </c>
      <c r="BB2520" t="s">
        <v>5014</v>
      </c>
      <c r="BC2520">
        <v>402769.91999999998</v>
      </c>
      <c r="BD2520">
        <v>281938.94400000002</v>
      </c>
      <c r="BE2520">
        <v>120830.976</v>
      </c>
      <c r="BF2520">
        <v>12</v>
      </c>
    </row>
    <row r="2521" spans="52:58" x14ac:dyDescent="0.25">
      <c r="AZ2521" t="s">
        <v>5190</v>
      </c>
      <c r="BA2521" t="s">
        <v>5023</v>
      </c>
      <c r="BB2521" t="s">
        <v>5014</v>
      </c>
      <c r="BC2521">
        <v>289004.76</v>
      </c>
      <c r="BD2521">
        <v>202303.33199999999</v>
      </c>
      <c r="BE2521">
        <v>86701.428</v>
      </c>
      <c r="BF2521">
        <v>11</v>
      </c>
    </row>
    <row r="2522" spans="52:58" x14ac:dyDescent="0.25">
      <c r="AZ2522" t="s">
        <v>5187</v>
      </c>
      <c r="BA2522" t="s">
        <v>5021</v>
      </c>
      <c r="BB2522" t="s">
        <v>5016</v>
      </c>
      <c r="BC2522">
        <v>59017.919999999998</v>
      </c>
      <c r="BD2522">
        <v>41312.544000000002</v>
      </c>
      <c r="BE2522">
        <v>17705.376</v>
      </c>
      <c r="BF2522">
        <v>12</v>
      </c>
    </row>
    <row r="2523" spans="52:58" x14ac:dyDescent="0.25">
      <c r="AZ2523" t="s">
        <v>5187</v>
      </c>
      <c r="BA2523" t="s">
        <v>5019</v>
      </c>
      <c r="BB2523" t="s">
        <v>5017</v>
      </c>
      <c r="BC2523">
        <v>37358</v>
      </c>
      <c r="BD2523">
        <v>26150.6</v>
      </c>
      <c r="BE2523">
        <v>11207.4</v>
      </c>
      <c r="BF2523">
        <v>2</v>
      </c>
    </row>
    <row r="2524" spans="52:58" x14ac:dyDescent="0.25">
      <c r="AZ2524" t="s">
        <v>5193</v>
      </c>
      <c r="BA2524" t="s">
        <v>5025</v>
      </c>
      <c r="BB2524" t="s">
        <v>5016</v>
      </c>
      <c r="BC2524">
        <v>196259</v>
      </c>
      <c r="BD2524">
        <v>137381.29999999999</v>
      </c>
      <c r="BE2524">
        <v>58877.7</v>
      </c>
      <c r="BF2524">
        <v>7</v>
      </c>
    </row>
    <row r="2525" spans="52:58" x14ac:dyDescent="0.25">
      <c r="AZ2525" t="s">
        <v>5190</v>
      </c>
      <c r="BA2525" t="s">
        <v>5026</v>
      </c>
      <c r="BB2525" t="s">
        <v>5016</v>
      </c>
      <c r="BC2525">
        <v>185790</v>
      </c>
      <c r="BD2525">
        <v>130053</v>
      </c>
      <c r="BE2525">
        <v>55737</v>
      </c>
      <c r="BF2525">
        <v>10</v>
      </c>
    </row>
    <row r="2526" spans="52:58" x14ac:dyDescent="0.25">
      <c r="AZ2526" t="s">
        <v>5192</v>
      </c>
      <c r="BA2526" t="s">
        <v>5023</v>
      </c>
      <c r="BB2526" t="s">
        <v>5014</v>
      </c>
      <c r="BC2526">
        <v>192603.15</v>
      </c>
      <c r="BD2526">
        <v>134822.20499999999</v>
      </c>
      <c r="BE2526">
        <v>57780.945</v>
      </c>
      <c r="BF2526">
        <v>9</v>
      </c>
    </row>
    <row r="2527" spans="52:58" x14ac:dyDescent="0.25">
      <c r="AZ2527" t="s">
        <v>5184</v>
      </c>
      <c r="BA2527" t="s">
        <v>5020</v>
      </c>
      <c r="BB2527" t="s">
        <v>5013</v>
      </c>
      <c r="BC2527">
        <v>127074.15</v>
      </c>
      <c r="BD2527">
        <v>88951.904999999999</v>
      </c>
      <c r="BE2527">
        <v>38122.245000000003</v>
      </c>
      <c r="BF2527">
        <v>9</v>
      </c>
    </row>
    <row r="2528" spans="52:58" x14ac:dyDescent="0.25">
      <c r="AZ2528" t="s">
        <v>5187</v>
      </c>
      <c r="BA2528" t="s">
        <v>5020</v>
      </c>
      <c r="BB2528" t="s">
        <v>5016</v>
      </c>
      <c r="BC2528">
        <v>148366.39999999999</v>
      </c>
      <c r="BD2528">
        <v>103856.48</v>
      </c>
      <c r="BE2528">
        <v>44509.919999999998</v>
      </c>
      <c r="BF2528">
        <v>5</v>
      </c>
    </row>
    <row r="2529" spans="52:58" x14ac:dyDescent="0.25">
      <c r="AZ2529" t="s">
        <v>5187</v>
      </c>
      <c r="BA2529" t="s">
        <v>5023</v>
      </c>
      <c r="BB2529" t="s">
        <v>5013</v>
      </c>
      <c r="BC2529">
        <v>100820.64</v>
      </c>
      <c r="BD2529">
        <v>70574.448000000004</v>
      </c>
      <c r="BE2529">
        <v>30246.191999999999</v>
      </c>
      <c r="BF2529">
        <v>12</v>
      </c>
    </row>
    <row r="2530" spans="52:58" x14ac:dyDescent="0.25">
      <c r="AZ2530" t="s">
        <v>5189</v>
      </c>
      <c r="BA2530" t="s">
        <v>5022</v>
      </c>
      <c r="BB2530" t="s">
        <v>5014</v>
      </c>
      <c r="BC2530">
        <v>78925</v>
      </c>
      <c r="BD2530">
        <v>55247.5</v>
      </c>
      <c r="BE2530">
        <v>23677.5</v>
      </c>
      <c r="BF2530">
        <v>5</v>
      </c>
    </row>
    <row r="2531" spans="52:58" x14ac:dyDescent="0.25">
      <c r="AZ2531" t="s">
        <v>5187</v>
      </c>
      <c r="BA2531" t="s">
        <v>5019</v>
      </c>
      <c r="BB2531" t="s">
        <v>5015</v>
      </c>
      <c r="BC2531">
        <v>68210</v>
      </c>
      <c r="BD2531">
        <v>47747</v>
      </c>
      <c r="BE2531">
        <v>20463</v>
      </c>
      <c r="BF2531">
        <v>10</v>
      </c>
    </row>
    <row r="2532" spans="52:58" x14ac:dyDescent="0.25">
      <c r="AZ2532" t="s">
        <v>5188</v>
      </c>
      <c r="BA2532" t="s">
        <v>5026</v>
      </c>
      <c r="BB2532" t="s">
        <v>5015</v>
      </c>
      <c r="BC2532">
        <v>48744</v>
      </c>
      <c r="BD2532">
        <v>34120.800000000003</v>
      </c>
      <c r="BE2532">
        <v>14623.2</v>
      </c>
      <c r="BF2532">
        <v>12</v>
      </c>
    </row>
    <row r="2533" spans="52:58" x14ac:dyDescent="0.25">
      <c r="AZ2533" t="s">
        <v>5194</v>
      </c>
      <c r="BA2533" t="s">
        <v>5024</v>
      </c>
      <c r="BB2533" t="s">
        <v>5013</v>
      </c>
      <c r="BC2533">
        <v>36204.480000000003</v>
      </c>
      <c r="BD2533">
        <v>25343.135999999999</v>
      </c>
      <c r="BE2533">
        <v>10861.343999999999</v>
      </c>
      <c r="BF2533">
        <v>3</v>
      </c>
    </row>
    <row r="2534" spans="52:58" x14ac:dyDescent="0.25">
      <c r="AZ2534" t="s">
        <v>5191</v>
      </c>
      <c r="BA2534" t="s">
        <v>5024</v>
      </c>
      <c r="BB2534" t="s">
        <v>5013</v>
      </c>
      <c r="BC2534">
        <v>132945.35999999999</v>
      </c>
      <c r="BD2534">
        <v>93061.751999999993</v>
      </c>
      <c r="BE2534">
        <v>39883.608</v>
      </c>
      <c r="BF2534">
        <v>12</v>
      </c>
    </row>
    <row r="2535" spans="52:58" x14ac:dyDescent="0.25">
      <c r="AZ2535" t="s">
        <v>5188</v>
      </c>
      <c r="BA2535" t="s">
        <v>5023</v>
      </c>
      <c r="BB2535" t="s">
        <v>5015</v>
      </c>
      <c r="BC2535">
        <v>26297.599999999999</v>
      </c>
      <c r="BD2535">
        <v>18408.32</v>
      </c>
      <c r="BE2535">
        <v>7889.28</v>
      </c>
      <c r="BF2535">
        <v>10</v>
      </c>
    </row>
    <row r="2536" spans="52:58" x14ac:dyDescent="0.25">
      <c r="AZ2536" t="s">
        <v>5186</v>
      </c>
      <c r="BA2536" t="s">
        <v>5022</v>
      </c>
      <c r="BB2536" t="s">
        <v>5017</v>
      </c>
      <c r="BC2536">
        <v>11877.96</v>
      </c>
      <c r="BD2536">
        <v>8314.5720000000001</v>
      </c>
      <c r="BE2536">
        <v>3563.3879999999999</v>
      </c>
      <c r="BF2536">
        <v>2</v>
      </c>
    </row>
    <row r="2537" spans="52:58" x14ac:dyDescent="0.25">
      <c r="AZ2537" t="s">
        <v>5193</v>
      </c>
      <c r="BA2537" t="s">
        <v>5024</v>
      </c>
      <c r="BB2537" t="s">
        <v>5015</v>
      </c>
      <c r="BC2537">
        <v>102117.12</v>
      </c>
      <c r="BD2537">
        <v>71481.983999999997</v>
      </c>
      <c r="BE2537">
        <v>30635.135999999999</v>
      </c>
      <c r="BF2537">
        <v>4</v>
      </c>
    </row>
    <row r="2538" spans="52:58" x14ac:dyDescent="0.25">
      <c r="AZ2538" t="s">
        <v>5190</v>
      </c>
      <c r="BA2538" t="s">
        <v>5023</v>
      </c>
      <c r="BB2538" t="s">
        <v>5013</v>
      </c>
      <c r="BC2538">
        <v>134176.35</v>
      </c>
      <c r="BD2538">
        <v>93923.445000000007</v>
      </c>
      <c r="BE2538">
        <v>40252.904999999999</v>
      </c>
      <c r="BF2538">
        <v>11</v>
      </c>
    </row>
    <row r="2539" spans="52:58" x14ac:dyDescent="0.25">
      <c r="AZ2539" t="s">
        <v>5185</v>
      </c>
      <c r="BA2539" t="s">
        <v>5023</v>
      </c>
      <c r="BB2539" t="s">
        <v>5013</v>
      </c>
      <c r="BC2539">
        <v>108907.2</v>
      </c>
      <c r="BD2539">
        <v>76235.039999999994</v>
      </c>
      <c r="BE2539">
        <v>32672.16</v>
      </c>
      <c r="BF2539">
        <v>4</v>
      </c>
    </row>
    <row r="2540" spans="52:58" x14ac:dyDescent="0.25">
      <c r="AZ2540" t="s">
        <v>5190</v>
      </c>
      <c r="BA2540" t="s">
        <v>5026</v>
      </c>
      <c r="BB2540" t="s">
        <v>5014</v>
      </c>
      <c r="BC2540">
        <v>292596</v>
      </c>
      <c r="BD2540">
        <v>204817.2</v>
      </c>
      <c r="BE2540">
        <v>87778.8</v>
      </c>
      <c r="BF2540">
        <v>12</v>
      </c>
    </row>
    <row r="2541" spans="52:58" x14ac:dyDescent="0.25">
      <c r="AZ2541" t="s">
        <v>5193</v>
      </c>
      <c r="BA2541" t="s">
        <v>5023</v>
      </c>
      <c r="BB2541" t="s">
        <v>5017</v>
      </c>
      <c r="BC2541">
        <v>129685.92</v>
      </c>
      <c r="BD2541">
        <v>90780.144</v>
      </c>
      <c r="BE2541">
        <v>38905.775999999998</v>
      </c>
      <c r="BF2541">
        <v>6</v>
      </c>
    </row>
    <row r="2542" spans="52:58" x14ac:dyDescent="0.25">
      <c r="AZ2542" t="s">
        <v>5184</v>
      </c>
      <c r="BA2542" t="s">
        <v>5021</v>
      </c>
      <c r="BB2542" t="s">
        <v>5017</v>
      </c>
      <c r="BC2542">
        <v>46146</v>
      </c>
      <c r="BD2542">
        <v>32302.2</v>
      </c>
      <c r="BE2542">
        <v>13843.8</v>
      </c>
      <c r="BF2542">
        <v>3</v>
      </c>
    </row>
    <row r="2543" spans="52:58" x14ac:dyDescent="0.25">
      <c r="AZ2543" t="s">
        <v>5184</v>
      </c>
      <c r="BA2543" t="s">
        <v>5023</v>
      </c>
      <c r="BB2543" t="s">
        <v>5016</v>
      </c>
      <c r="BC2543">
        <v>34700.400000000001</v>
      </c>
      <c r="BD2543">
        <v>24290.28</v>
      </c>
      <c r="BE2543">
        <v>10410.120000000001</v>
      </c>
      <c r="BF2543">
        <v>7</v>
      </c>
    </row>
    <row r="2544" spans="52:58" x14ac:dyDescent="0.25">
      <c r="AZ2544" t="s">
        <v>5189</v>
      </c>
      <c r="BA2544" t="s">
        <v>5019</v>
      </c>
      <c r="BB2544" t="s">
        <v>5014</v>
      </c>
      <c r="BC2544">
        <v>102286.8</v>
      </c>
      <c r="BD2544">
        <v>71600.759999999995</v>
      </c>
      <c r="BE2544">
        <v>30686.04</v>
      </c>
      <c r="BF2544">
        <v>8</v>
      </c>
    </row>
    <row r="2545" spans="52:58" x14ac:dyDescent="0.25">
      <c r="AZ2545" t="s">
        <v>5184</v>
      </c>
      <c r="BA2545" t="s">
        <v>5025</v>
      </c>
      <c r="BB2545" t="s">
        <v>5015</v>
      </c>
      <c r="BC2545">
        <v>61778.92</v>
      </c>
      <c r="BD2545">
        <v>43245.243999999999</v>
      </c>
      <c r="BE2545">
        <v>18533.675999999999</v>
      </c>
      <c r="BF2545">
        <v>2</v>
      </c>
    </row>
    <row r="2546" spans="52:58" x14ac:dyDescent="0.25">
      <c r="AZ2546" t="s">
        <v>5193</v>
      </c>
      <c r="BA2546" t="s">
        <v>5025</v>
      </c>
      <c r="BB2546" t="s">
        <v>5014</v>
      </c>
      <c r="BC2546">
        <v>88122.9</v>
      </c>
      <c r="BD2546">
        <v>61686.03</v>
      </c>
      <c r="BE2546">
        <v>26436.87</v>
      </c>
      <c r="BF2546">
        <v>5</v>
      </c>
    </row>
    <row r="2547" spans="52:58" x14ac:dyDescent="0.25">
      <c r="AZ2547" t="s">
        <v>5184</v>
      </c>
      <c r="BA2547" t="s">
        <v>5019</v>
      </c>
      <c r="BB2547" t="s">
        <v>5016</v>
      </c>
      <c r="BC2547">
        <v>143719.79999999999</v>
      </c>
      <c r="BD2547">
        <v>100603.86</v>
      </c>
      <c r="BE2547">
        <v>43115.94</v>
      </c>
      <c r="BF2547">
        <v>4</v>
      </c>
    </row>
    <row r="2548" spans="52:58" x14ac:dyDescent="0.25">
      <c r="AZ2548" t="s">
        <v>5183</v>
      </c>
      <c r="BA2548" t="s">
        <v>5020</v>
      </c>
      <c r="BB2548" t="s">
        <v>5014</v>
      </c>
      <c r="BC2548">
        <v>8301.44</v>
      </c>
      <c r="BD2548">
        <v>5811.0079999999998</v>
      </c>
      <c r="BE2548">
        <v>2490.4319999999998</v>
      </c>
      <c r="BF2548">
        <v>4</v>
      </c>
    </row>
    <row r="2549" spans="52:58" x14ac:dyDescent="0.25">
      <c r="AZ2549" t="s">
        <v>5190</v>
      </c>
      <c r="BA2549" t="s">
        <v>5019</v>
      </c>
      <c r="BB2549" t="s">
        <v>5013</v>
      </c>
      <c r="BC2549">
        <v>24700.85</v>
      </c>
      <c r="BD2549">
        <v>17290.595000000001</v>
      </c>
      <c r="BE2549">
        <v>7410.2550000000001</v>
      </c>
      <c r="BF2549">
        <v>1</v>
      </c>
    </row>
    <row r="2550" spans="52:58" x14ac:dyDescent="0.25">
      <c r="AZ2550" t="s">
        <v>5183</v>
      </c>
      <c r="BA2550" t="s">
        <v>5019</v>
      </c>
      <c r="BB2550" t="s">
        <v>5014</v>
      </c>
      <c r="BC2550">
        <v>40927.040000000001</v>
      </c>
      <c r="BD2550">
        <v>28648.928</v>
      </c>
      <c r="BE2550">
        <v>12278.111999999999</v>
      </c>
      <c r="BF2550">
        <v>2</v>
      </c>
    </row>
    <row r="2551" spans="52:58" x14ac:dyDescent="0.25">
      <c r="AZ2551" t="s">
        <v>5189</v>
      </c>
      <c r="BA2551" t="s">
        <v>5021</v>
      </c>
      <c r="BB2551" t="s">
        <v>5014</v>
      </c>
      <c r="BC2551">
        <v>203272</v>
      </c>
      <c r="BD2551">
        <v>142290.4</v>
      </c>
      <c r="BE2551">
        <v>60981.599999999999</v>
      </c>
      <c r="BF2551">
        <v>8</v>
      </c>
    </row>
    <row r="2552" spans="52:58" x14ac:dyDescent="0.25">
      <c r="AZ2552" t="s">
        <v>5186</v>
      </c>
      <c r="BA2552" t="s">
        <v>5020</v>
      </c>
      <c r="BB2552" t="s">
        <v>5017</v>
      </c>
      <c r="BC2552">
        <v>55289.16</v>
      </c>
      <c r="BD2552">
        <v>38702.411999999997</v>
      </c>
      <c r="BE2552">
        <v>16586.748</v>
      </c>
      <c r="BF2552">
        <v>4</v>
      </c>
    </row>
    <row r="2553" spans="52:58" x14ac:dyDescent="0.25">
      <c r="AZ2553" t="s">
        <v>5186</v>
      </c>
      <c r="BA2553" t="s">
        <v>5026</v>
      </c>
      <c r="BB2553" t="s">
        <v>5017</v>
      </c>
      <c r="BC2553">
        <v>15887.04</v>
      </c>
      <c r="BD2553">
        <v>11120.928</v>
      </c>
      <c r="BE2553">
        <v>4766.1120000000001</v>
      </c>
      <c r="BF2553">
        <v>4</v>
      </c>
    </row>
    <row r="2554" spans="52:58" x14ac:dyDescent="0.25">
      <c r="AZ2554" t="s">
        <v>5191</v>
      </c>
      <c r="BA2554" t="s">
        <v>5025</v>
      </c>
      <c r="BB2554" t="s">
        <v>5015</v>
      </c>
      <c r="BC2554">
        <v>159696</v>
      </c>
      <c r="BD2554">
        <v>111787.2</v>
      </c>
      <c r="BE2554">
        <v>47908.800000000003</v>
      </c>
      <c r="BF2554">
        <v>8</v>
      </c>
    </row>
    <row r="2555" spans="52:58" x14ac:dyDescent="0.25">
      <c r="AZ2555" t="s">
        <v>5191</v>
      </c>
      <c r="BA2555" t="s">
        <v>5025</v>
      </c>
      <c r="BB2555" t="s">
        <v>5016</v>
      </c>
      <c r="BC2555">
        <v>93600</v>
      </c>
      <c r="BD2555">
        <v>65520</v>
      </c>
      <c r="BE2555">
        <v>28080</v>
      </c>
      <c r="BF2555">
        <v>3</v>
      </c>
    </row>
    <row r="2556" spans="52:58" x14ac:dyDescent="0.25">
      <c r="AZ2556" t="s">
        <v>5183</v>
      </c>
      <c r="BA2556" t="s">
        <v>5024</v>
      </c>
      <c r="BB2556" t="s">
        <v>5013</v>
      </c>
      <c r="BC2556">
        <v>131535.1</v>
      </c>
      <c r="BD2556">
        <v>92074.57</v>
      </c>
      <c r="BE2556">
        <v>39460.53</v>
      </c>
      <c r="BF2556">
        <v>10</v>
      </c>
    </row>
    <row r="2557" spans="52:58" x14ac:dyDescent="0.25">
      <c r="AZ2557" t="s">
        <v>5184</v>
      </c>
      <c r="BA2557" t="s">
        <v>5020</v>
      </c>
      <c r="BB2557" t="s">
        <v>5015</v>
      </c>
      <c r="BC2557">
        <v>25083.3</v>
      </c>
      <c r="BD2557">
        <v>17558.310000000001</v>
      </c>
      <c r="BE2557">
        <v>7524.99</v>
      </c>
      <c r="BF2557">
        <v>1</v>
      </c>
    </row>
    <row r="2558" spans="52:58" x14ac:dyDescent="0.25">
      <c r="AZ2558" t="s">
        <v>5184</v>
      </c>
      <c r="BA2558" t="s">
        <v>5025</v>
      </c>
      <c r="BB2558" t="s">
        <v>5013</v>
      </c>
      <c r="BC2558">
        <v>66954</v>
      </c>
      <c r="BD2558">
        <v>46867.8</v>
      </c>
      <c r="BE2558">
        <v>20086.2</v>
      </c>
      <c r="BF2558">
        <v>3</v>
      </c>
    </row>
    <row r="2559" spans="52:58" x14ac:dyDescent="0.25">
      <c r="AZ2559" t="s">
        <v>5191</v>
      </c>
      <c r="BA2559" t="s">
        <v>5022</v>
      </c>
      <c r="BB2559" t="s">
        <v>5013</v>
      </c>
      <c r="BC2559">
        <v>116459.64</v>
      </c>
      <c r="BD2559">
        <v>81521.748000000007</v>
      </c>
      <c r="BE2559">
        <v>34937.892</v>
      </c>
      <c r="BF2559">
        <v>11</v>
      </c>
    </row>
    <row r="2560" spans="52:58" x14ac:dyDescent="0.25">
      <c r="AZ2560" t="s">
        <v>5190</v>
      </c>
      <c r="BA2560" t="s">
        <v>5020</v>
      </c>
      <c r="BB2560" t="s">
        <v>5015</v>
      </c>
      <c r="BC2560">
        <v>74998.559999999998</v>
      </c>
      <c r="BD2560">
        <v>52498.991999999998</v>
      </c>
      <c r="BE2560">
        <v>22499.567999999999</v>
      </c>
      <c r="BF2560">
        <v>3</v>
      </c>
    </row>
    <row r="2561" spans="52:58" x14ac:dyDescent="0.25">
      <c r="AZ2561" t="s">
        <v>5193</v>
      </c>
      <c r="BA2561" t="s">
        <v>5023</v>
      </c>
      <c r="BB2561" t="s">
        <v>5014</v>
      </c>
      <c r="BC2561">
        <v>28376.560000000001</v>
      </c>
      <c r="BD2561">
        <v>19863.592000000001</v>
      </c>
      <c r="BE2561">
        <v>8512.9680000000008</v>
      </c>
      <c r="BF2561">
        <v>8</v>
      </c>
    </row>
    <row r="2562" spans="52:58" x14ac:dyDescent="0.25">
      <c r="AZ2562" t="s">
        <v>5191</v>
      </c>
      <c r="BA2562" t="s">
        <v>5026</v>
      </c>
      <c r="BB2562" t="s">
        <v>5017</v>
      </c>
      <c r="BC2562">
        <v>286248</v>
      </c>
      <c r="BD2562">
        <v>200373.6</v>
      </c>
      <c r="BE2562">
        <v>85874.4</v>
      </c>
      <c r="BF2562">
        <v>12</v>
      </c>
    </row>
    <row r="2563" spans="52:58" x14ac:dyDescent="0.25">
      <c r="AZ2563" t="s">
        <v>5190</v>
      </c>
      <c r="BA2563" t="s">
        <v>5023</v>
      </c>
      <c r="BB2563" t="s">
        <v>5013</v>
      </c>
      <c r="BC2563">
        <v>233687.3</v>
      </c>
      <c r="BD2563">
        <v>163581.10999999999</v>
      </c>
      <c r="BE2563">
        <v>70106.19</v>
      </c>
      <c r="BF2563">
        <v>11</v>
      </c>
    </row>
    <row r="2564" spans="52:58" x14ac:dyDescent="0.25">
      <c r="AZ2564" t="s">
        <v>5187</v>
      </c>
      <c r="BA2564" t="s">
        <v>5023</v>
      </c>
      <c r="BB2564" t="s">
        <v>5013</v>
      </c>
      <c r="BC2564">
        <v>49306.1</v>
      </c>
      <c r="BD2564">
        <v>34514.269999999997</v>
      </c>
      <c r="BE2564">
        <v>14791.83</v>
      </c>
      <c r="BF2564">
        <v>5</v>
      </c>
    </row>
    <row r="2565" spans="52:58" x14ac:dyDescent="0.25">
      <c r="AZ2565" t="s">
        <v>5192</v>
      </c>
      <c r="BA2565" t="s">
        <v>5026</v>
      </c>
      <c r="BB2565" t="s">
        <v>5013</v>
      </c>
      <c r="BC2565">
        <v>268188.48</v>
      </c>
      <c r="BD2565">
        <v>187731.93599999999</v>
      </c>
      <c r="BE2565">
        <v>80456.543999999994</v>
      </c>
      <c r="BF2565">
        <v>8</v>
      </c>
    </row>
    <row r="2566" spans="52:58" x14ac:dyDescent="0.25">
      <c r="AZ2566" t="s">
        <v>5192</v>
      </c>
      <c r="BA2566" t="s">
        <v>5019</v>
      </c>
      <c r="BB2566" t="s">
        <v>5014</v>
      </c>
      <c r="BC2566">
        <v>21693</v>
      </c>
      <c r="BD2566">
        <v>15185.1</v>
      </c>
      <c r="BE2566">
        <v>6507.9</v>
      </c>
      <c r="BF2566">
        <v>3</v>
      </c>
    </row>
    <row r="2567" spans="52:58" x14ac:dyDescent="0.25">
      <c r="AZ2567" t="s">
        <v>5192</v>
      </c>
      <c r="BA2567" t="s">
        <v>5021</v>
      </c>
      <c r="BB2567" t="s">
        <v>5013</v>
      </c>
      <c r="BC2567">
        <v>117653.34</v>
      </c>
      <c r="BD2567">
        <v>82357.338000000003</v>
      </c>
      <c r="BE2567">
        <v>35296.002</v>
      </c>
      <c r="BF2567">
        <v>7</v>
      </c>
    </row>
    <row r="2568" spans="52:58" x14ac:dyDescent="0.25">
      <c r="AZ2568" t="s">
        <v>5185</v>
      </c>
      <c r="BA2568" t="s">
        <v>5021</v>
      </c>
      <c r="BB2568" t="s">
        <v>5016</v>
      </c>
      <c r="BC2568">
        <v>167158.20000000001</v>
      </c>
      <c r="BD2568">
        <v>117010.74</v>
      </c>
      <c r="BE2568">
        <v>50147.46</v>
      </c>
      <c r="BF2568">
        <v>11</v>
      </c>
    </row>
    <row r="2569" spans="52:58" x14ac:dyDescent="0.25">
      <c r="AZ2569" t="s">
        <v>5189</v>
      </c>
      <c r="BA2569" t="s">
        <v>5025</v>
      </c>
      <c r="BB2569" t="s">
        <v>5016</v>
      </c>
      <c r="BC2569">
        <v>81614.5</v>
      </c>
      <c r="BD2569">
        <v>57130.15</v>
      </c>
      <c r="BE2569">
        <v>24484.35</v>
      </c>
      <c r="BF2569">
        <v>5</v>
      </c>
    </row>
    <row r="2570" spans="52:58" x14ac:dyDescent="0.25">
      <c r="AZ2570" t="s">
        <v>5186</v>
      </c>
      <c r="BA2570" t="s">
        <v>5023</v>
      </c>
      <c r="BB2570" t="s">
        <v>5013</v>
      </c>
      <c r="BC2570">
        <v>229286.82</v>
      </c>
      <c r="BD2570">
        <v>160500.774</v>
      </c>
      <c r="BE2570">
        <v>68786.046000000002</v>
      </c>
      <c r="BF2570">
        <v>7</v>
      </c>
    </row>
    <row r="2571" spans="52:58" x14ac:dyDescent="0.25">
      <c r="AZ2571" t="s">
        <v>5184</v>
      </c>
      <c r="BA2571" t="s">
        <v>5025</v>
      </c>
      <c r="BB2571" t="s">
        <v>5017</v>
      </c>
      <c r="BC2571">
        <v>254025</v>
      </c>
      <c r="BD2571">
        <v>177817.5</v>
      </c>
      <c r="BE2571">
        <v>76207.5</v>
      </c>
      <c r="BF2571">
        <v>9</v>
      </c>
    </row>
    <row r="2572" spans="52:58" x14ac:dyDescent="0.25">
      <c r="AZ2572" t="s">
        <v>5188</v>
      </c>
      <c r="BA2572" t="s">
        <v>5026</v>
      </c>
      <c r="BB2572" t="s">
        <v>5015</v>
      </c>
      <c r="BC2572">
        <v>42984.7</v>
      </c>
      <c r="BD2572">
        <v>30089.29</v>
      </c>
      <c r="BE2572">
        <v>12895.41</v>
      </c>
      <c r="BF2572">
        <v>2</v>
      </c>
    </row>
    <row r="2573" spans="52:58" x14ac:dyDescent="0.25">
      <c r="AZ2573" t="s">
        <v>5183</v>
      </c>
      <c r="BA2573" t="s">
        <v>5019</v>
      </c>
      <c r="BB2573" t="s">
        <v>5016</v>
      </c>
      <c r="BC2573">
        <v>222288</v>
      </c>
      <c r="BD2573">
        <v>155601.60000000001</v>
      </c>
      <c r="BE2573">
        <v>66686.399999999994</v>
      </c>
      <c r="BF2573">
        <v>8</v>
      </c>
    </row>
    <row r="2574" spans="52:58" x14ac:dyDescent="0.25">
      <c r="AZ2574" t="s">
        <v>5183</v>
      </c>
      <c r="BA2574" t="s">
        <v>5024</v>
      </c>
      <c r="BB2574" t="s">
        <v>5013</v>
      </c>
      <c r="BC2574">
        <v>276106.95</v>
      </c>
      <c r="BD2574">
        <v>193274.86499999999</v>
      </c>
      <c r="BE2574">
        <v>82832.085000000006</v>
      </c>
      <c r="BF2574">
        <v>9</v>
      </c>
    </row>
    <row r="2575" spans="52:58" x14ac:dyDescent="0.25">
      <c r="AZ2575" t="s">
        <v>5186</v>
      </c>
      <c r="BA2575" t="s">
        <v>5022</v>
      </c>
      <c r="BB2575" t="s">
        <v>5017</v>
      </c>
      <c r="BC2575">
        <v>75420</v>
      </c>
      <c r="BD2575">
        <v>52794</v>
      </c>
      <c r="BE2575">
        <v>22626</v>
      </c>
      <c r="BF2575">
        <v>6</v>
      </c>
    </row>
    <row r="2576" spans="52:58" x14ac:dyDescent="0.25">
      <c r="AZ2576" t="s">
        <v>5193</v>
      </c>
      <c r="BA2576" t="s">
        <v>5019</v>
      </c>
      <c r="BB2576" t="s">
        <v>5017</v>
      </c>
      <c r="BC2576">
        <v>102928</v>
      </c>
      <c r="BD2576">
        <v>72049.600000000006</v>
      </c>
      <c r="BE2576">
        <v>30878.400000000001</v>
      </c>
      <c r="BF2576">
        <v>4</v>
      </c>
    </row>
    <row r="2577" spans="52:58" x14ac:dyDescent="0.25">
      <c r="AZ2577" t="s">
        <v>5186</v>
      </c>
      <c r="BA2577" t="s">
        <v>5019</v>
      </c>
      <c r="BB2577" t="s">
        <v>5017</v>
      </c>
      <c r="BC2577">
        <v>280922.88</v>
      </c>
      <c r="BD2577">
        <v>196646.016</v>
      </c>
      <c r="BE2577">
        <v>84276.864000000001</v>
      </c>
      <c r="BF2577">
        <v>12</v>
      </c>
    </row>
    <row r="2578" spans="52:58" x14ac:dyDescent="0.25">
      <c r="AZ2578" t="s">
        <v>5185</v>
      </c>
      <c r="BA2578" t="s">
        <v>5021</v>
      </c>
      <c r="BB2578" t="s">
        <v>5015</v>
      </c>
      <c r="BC2578">
        <v>153315</v>
      </c>
      <c r="BD2578">
        <v>107320.5</v>
      </c>
      <c r="BE2578">
        <v>45994.5</v>
      </c>
      <c r="BF2578">
        <v>9</v>
      </c>
    </row>
    <row r="2579" spans="52:58" x14ac:dyDescent="0.25">
      <c r="AZ2579" t="s">
        <v>5190</v>
      </c>
      <c r="BA2579" t="s">
        <v>5019</v>
      </c>
      <c r="BB2579" t="s">
        <v>5016</v>
      </c>
      <c r="BC2579">
        <v>10400.4</v>
      </c>
      <c r="BD2579">
        <v>7280.28</v>
      </c>
      <c r="BE2579">
        <v>3120.12</v>
      </c>
      <c r="BF2579">
        <v>3</v>
      </c>
    </row>
    <row r="2580" spans="52:58" x14ac:dyDescent="0.25">
      <c r="AZ2580" t="s">
        <v>5190</v>
      </c>
      <c r="BA2580" t="s">
        <v>5020</v>
      </c>
      <c r="BB2580" t="s">
        <v>5014</v>
      </c>
      <c r="BC2580">
        <v>6903</v>
      </c>
      <c r="BD2580">
        <v>4832.1000000000004</v>
      </c>
      <c r="BE2580">
        <v>2070.9</v>
      </c>
      <c r="BF2580">
        <v>3</v>
      </c>
    </row>
    <row r="2581" spans="52:58" x14ac:dyDescent="0.25">
      <c r="AZ2581" t="s">
        <v>5191</v>
      </c>
      <c r="BA2581" t="s">
        <v>5023</v>
      </c>
      <c r="BB2581" t="s">
        <v>5015</v>
      </c>
      <c r="BC2581">
        <v>265640</v>
      </c>
      <c r="BD2581">
        <v>185948</v>
      </c>
      <c r="BE2581">
        <v>79692</v>
      </c>
      <c r="BF2581">
        <v>8</v>
      </c>
    </row>
    <row r="2582" spans="52:58" x14ac:dyDescent="0.25">
      <c r="AZ2582" t="s">
        <v>5192</v>
      </c>
      <c r="BA2582" t="s">
        <v>5023</v>
      </c>
      <c r="BB2582" t="s">
        <v>5017</v>
      </c>
      <c r="BC2582">
        <v>130890</v>
      </c>
      <c r="BD2582">
        <v>91623</v>
      </c>
      <c r="BE2582">
        <v>39267</v>
      </c>
      <c r="BF2582">
        <v>10</v>
      </c>
    </row>
    <row r="2583" spans="52:58" x14ac:dyDescent="0.25">
      <c r="AZ2583" t="s">
        <v>5191</v>
      </c>
      <c r="BA2583" t="s">
        <v>5022</v>
      </c>
      <c r="BB2583" t="s">
        <v>5014</v>
      </c>
      <c r="BC2583">
        <v>106839.52</v>
      </c>
      <c r="BD2583">
        <v>74787.664000000004</v>
      </c>
      <c r="BE2583">
        <v>32051.856</v>
      </c>
      <c r="BF2583">
        <v>4</v>
      </c>
    </row>
    <row r="2584" spans="52:58" x14ac:dyDescent="0.25">
      <c r="AZ2584" t="s">
        <v>5189</v>
      </c>
      <c r="BA2584" t="s">
        <v>5021</v>
      </c>
      <c r="BB2584" t="s">
        <v>5014</v>
      </c>
      <c r="BC2584">
        <v>343882</v>
      </c>
      <c r="BD2584">
        <v>240717.4</v>
      </c>
      <c r="BE2584">
        <v>103164.6</v>
      </c>
      <c r="BF2584">
        <v>10</v>
      </c>
    </row>
    <row r="2585" spans="52:58" x14ac:dyDescent="0.25">
      <c r="AZ2585" t="s">
        <v>5184</v>
      </c>
      <c r="BA2585" t="s">
        <v>5020</v>
      </c>
      <c r="BB2585" t="s">
        <v>5016</v>
      </c>
      <c r="BC2585">
        <v>110485.75999999999</v>
      </c>
      <c r="BD2585">
        <v>77340.032000000007</v>
      </c>
      <c r="BE2585">
        <v>33145.728000000003</v>
      </c>
      <c r="BF2585">
        <v>11</v>
      </c>
    </row>
    <row r="2586" spans="52:58" x14ac:dyDescent="0.25">
      <c r="AZ2586" t="s">
        <v>5188</v>
      </c>
      <c r="BA2586" t="s">
        <v>5022</v>
      </c>
      <c r="BB2586" t="s">
        <v>5016</v>
      </c>
      <c r="BC2586">
        <v>341235.4</v>
      </c>
      <c r="BD2586">
        <v>238864.78</v>
      </c>
      <c r="BE2586">
        <v>102370.62</v>
      </c>
      <c r="BF2586">
        <v>10</v>
      </c>
    </row>
    <row r="2587" spans="52:58" x14ac:dyDescent="0.25">
      <c r="AZ2587" t="s">
        <v>5183</v>
      </c>
      <c r="BA2587" t="s">
        <v>5025</v>
      </c>
      <c r="BB2587" t="s">
        <v>5016</v>
      </c>
      <c r="BC2587">
        <v>96573.92</v>
      </c>
      <c r="BD2587">
        <v>67601.744000000006</v>
      </c>
      <c r="BE2587">
        <v>28972.175999999999</v>
      </c>
      <c r="BF2587">
        <v>8</v>
      </c>
    </row>
    <row r="2588" spans="52:58" x14ac:dyDescent="0.25">
      <c r="AZ2588" t="s">
        <v>5192</v>
      </c>
      <c r="BA2588" t="s">
        <v>5022</v>
      </c>
      <c r="BB2588" t="s">
        <v>5017</v>
      </c>
      <c r="BC2588">
        <v>382976</v>
      </c>
      <c r="BD2588">
        <v>268083.20000000001</v>
      </c>
      <c r="BE2588">
        <v>114892.8</v>
      </c>
      <c r="BF2588">
        <v>11</v>
      </c>
    </row>
    <row r="2589" spans="52:58" x14ac:dyDescent="0.25">
      <c r="AZ2589" t="s">
        <v>5185</v>
      </c>
      <c r="BA2589" t="s">
        <v>5020</v>
      </c>
      <c r="BB2589" t="s">
        <v>5015</v>
      </c>
      <c r="BC2589">
        <v>42351.54</v>
      </c>
      <c r="BD2589">
        <v>29646.078000000001</v>
      </c>
      <c r="BE2589">
        <v>12705.462</v>
      </c>
      <c r="BF2589">
        <v>7</v>
      </c>
    </row>
    <row r="2590" spans="52:58" x14ac:dyDescent="0.25">
      <c r="AZ2590" t="s">
        <v>5188</v>
      </c>
      <c r="BA2590" t="s">
        <v>5023</v>
      </c>
      <c r="BB2590" t="s">
        <v>5015</v>
      </c>
      <c r="BC2590">
        <v>136148</v>
      </c>
      <c r="BD2590">
        <v>95303.6</v>
      </c>
      <c r="BE2590">
        <v>40844.400000000001</v>
      </c>
      <c r="BF2590">
        <v>4</v>
      </c>
    </row>
    <row r="2591" spans="52:58" x14ac:dyDescent="0.25">
      <c r="AZ2591" t="s">
        <v>5187</v>
      </c>
      <c r="BA2591" t="s">
        <v>5024</v>
      </c>
      <c r="BB2591" t="s">
        <v>5014</v>
      </c>
      <c r="BC2591">
        <v>40908</v>
      </c>
      <c r="BD2591">
        <v>28635.599999999999</v>
      </c>
      <c r="BE2591">
        <v>12272.4</v>
      </c>
      <c r="BF2591">
        <v>8</v>
      </c>
    </row>
    <row r="2592" spans="52:58" x14ac:dyDescent="0.25">
      <c r="AZ2592" t="s">
        <v>5192</v>
      </c>
      <c r="BA2592" t="s">
        <v>5019</v>
      </c>
      <c r="BB2592" t="s">
        <v>5013</v>
      </c>
      <c r="BC2592">
        <v>101387.52</v>
      </c>
      <c r="BD2592">
        <v>70971.263999999996</v>
      </c>
      <c r="BE2592">
        <v>30416.256000000001</v>
      </c>
      <c r="BF2592">
        <v>12</v>
      </c>
    </row>
    <row r="2593" spans="52:58" x14ac:dyDescent="0.25">
      <c r="AZ2593" t="s">
        <v>5187</v>
      </c>
      <c r="BA2593" t="s">
        <v>5024</v>
      </c>
      <c r="BB2593" t="s">
        <v>5014</v>
      </c>
      <c r="BC2593">
        <v>352602.6</v>
      </c>
      <c r="BD2593">
        <v>246821.82</v>
      </c>
      <c r="BE2593">
        <v>105780.78</v>
      </c>
      <c r="BF2593">
        <v>10</v>
      </c>
    </row>
    <row r="2594" spans="52:58" x14ac:dyDescent="0.25">
      <c r="AZ2594" t="s">
        <v>5186</v>
      </c>
      <c r="BA2594" t="s">
        <v>5024</v>
      </c>
      <c r="BB2594" t="s">
        <v>5016</v>
      </c>
      <c r="BC2594">
        <v>325138</v>
      </c>
      <c r="BD2594">
        <v>227596.6</v>
      </c>
      <c r="BE2594">
        <v>97541.4</v>
      </c>
      <c r="BF2594">
        <v>10</v>
      </c>
    </row>
    <row r="2595" spans="52:58" x14ac:dyDescent="0.25">
      <c r="AZ2595" t="s">
        <v>5183</v>
      </c>
      <c r="BA2595" t="s">
        <v>5025</v>
      </c>
      <c r="BB2595" t="s">
        <v>5016</v>
      </c>
      <c r="BC2595">
        <v>88797.25</v>
      </c>
      <c r="BD2595">
        <v>62158.074999999997</v>
      </c>
      <c r="BE2595">
        <v>26639.174999999999</v>
      </c>
      <c r="BF2595">
        <v>5</v>
      </c>
    </row>
    <row r="2596" spans="52:58" x14ac:dyDescent="0.25">
      <c r="AZ2596" t="s">
        <v>5183</v>
      </c>
      <c r="BA2596" t="s">
        <v>5021</v>
      </c>
      <c r="BB2596" t="s">
        <v>5017</v>
      </c>
      <c r="BC2596">
        <v>195822.66</v>
      </c>
      <c r="BD2596">
        <v>137075.86199999999</v>
      </c>
      <c r="BE2596">
        <v>58746.798000000003</v>
      </c>
      <c r="BF2596">
        <v>11</v>
      </c>
    </row>
    <row r="2597" spans="52:58" x14ac:dyDescent="0.25">
      <c r="AZ2597" t="s">
        <v>5191</v>
      </c>
      <c r="BA2597" t="s">
        <v>5023</v>
      </c>
      <c r="BB2597" t="s">
        <v>5016</v>
      </c>
      <c r="BC2597">
        <v>312456</v>
      </c>
      <c r="BD2597">
        <v>218719.2</v>
      </c>
      <c r="BE2597">
        <v>93736.8</v>
      </c>
      <c r="BF2597">
        <v>12</v>
      </c>
    </row>
    <row r="2598" spans="52:58" x14ac:dyDescent="0.25">
      <c r="AZ2598" t="s">
        <v>5185</v>
      </c>
      <c r="BA2598" t="s">
        <v>5026</v>
      </c>
      <c r="BB2598" t="s">
        <v>5017</v>
      </c>
      <c r="BC2598">
        <v>83899.8</v>
      </c>
      <c r="BD2598">
        <v>58729.86</v>
      </c>
      <c r="BE2598">
        <v>25169.94</v>
      </c>
      <c r="BF2598">
        <v>3</v>
      </c>
    </row>
    <row r="2599" spans="52:58" x14ac:dyDescent="0.25">
      <c r="AZ2599" t="s">
        <v>5189</v>
      </c>
      <c r="BA2599" t="s">
        <v>5019</v>
      </c>
      <c r="BB2599" t="s">
        <v>5013</v>
      </c>
      <c r="BC2599">
        <v>398100.56</v>
      </c>
      <c r="BD2599">
        <v>278670.39199999999</v>
      </c>
      <c r="BE2599">
        <v>119430.16800000001</v>
      </c>
      <c r="BF2599">
        <v>11</v>
      </c>
    </row>
    <row r="2600" spans="52:58" x14ac:dyDescent="0.25">
      <c r="AZ2600" t="s">
        <v>5190</v>
      </c>
      <c r="BA2600" t="s">
        <v>5022</v>
      </c>
      <c r="BB2600" t="s">
        <v>5016</v>
      </c>
      <c r="BC2600">
        <v>246285.6</v>
      </c>
      <c r="BD2600">
        <v>172399.92</v>
      </c>
      <c r="BE2600">
        <v>73885.679999999993</v>
      </c>
      <c r="BF2600">
        <v>8</v>
      </c>
    </row>
    <row r="2601" spans="52:58" x14ac:dyDescent="0.25">
      <c r="AZ2601" t="s">
        <v>5188</v>
      </c>
      <c r="BA2601" t="s">
        <v>5026</v>
      </c>
      <c r="BB2601" t="s">
        <v>5014</v>
      </c>
      <c r="BC2601">
        <v>349932</v>
      </c>
      <c r="BD2601">
        <v>244952.4</v>
      </c>
      <c r="BE2601">
        <v>104979.6</v>
      </c>
      <c r="BF2601">
        <v>11</v>
      </c>
    </row>
    <row r="2602" spans="52:58" x14ac:dyDescent="0.25">
      <c r="AZ2602" t="s">
        <v>5189</v>
      </c>
      <c r="BA2602" t="s">
        <v>5023</v>
      </c>
      <c r="BB2602" t="s">
        <v>5017</v>
      </c>
      <c r="BC2602">
        <v>105091.84</v>
      </c>
      <c r="BD2602">
        <v>73564.288</v>
      </c>
      <c r="BE2602">
        <v>31527.552</v>
      </c>
      <c r="BF2602">
        <v>4</v>
      </c>
    </row>
    <row r="2603" spans="52:58" x14ac:dyDescent="0.25">
      <c r="AZ2603" t="s">
        <v>5187</v>
      </c>
      <c r="BA2603" t="s">
        <v>5020</v>
      </c>
      <c r="BB2603" t="s">
        <v>5014</v>
      </c>
      <c r="BC2603">
        <v>19016.400000000001</v>
      </c>
      <c r="BD2603">
        <v>13311.48</v>
      </c>
      <c r="BE2603">
        <v>5704.92</v>
      </c>
      <c r="BF2603">
        <v>1</v>
      </c>
    </row>
    <row r="2604" spans="52:58" x14ac:dyDescent="0.25">
      <c r="AZ2604" t="s">
        <v>5185</v>
      </c>
      <c r="BA2604" t="s">
        <v>5025</v>
      </c>
      <c r="BB2604" t="s">
        <v>5015</v>
      </c>
      <c r="BC2604">
        <v>33832.33</v>
      </c>
      <c r="BD2604">
        <v>23682.631000000001</v>
      </c>
      <c r="BE2604">
        <v>10149.699000000001</v>
      </c>
      <c r="BF2604">
        <v>1</v>
      </c>
    </row>
    <row r="2605" spans="52:58" x14ac:dyDescent="0.25">
      <c r="AZ2605" t="s">
        <v>5190</v>
      </c>
      <c r="BA2605" t="s">
        <v>5019</v>
      </c>
      <c r="BB2605" t="s">
        <v>5017</v>
      </c>
      <c r="BC2605">
        <v>71287.679999999993</v>
      </c>
      <c r="BD2605">
        <v>49901.375999999997</v>
      </c>
      <c r="BE2605">
        <v>21386.304</v>
      </c>
      <c r="BF2605">
        <v>12</v>
      </c>
    </row>
    <row r="2606" spans="52:58" x14ac:dyDescent="0.25">
      <c r="AZ2606" t="s">
        <v>5194</v>
      </c>
      <c r="BA2606" t="s">
        <v>5023</v>
      </c>
      <c r="BB2606" t="s">
        <v>5014</v>
      </c>
      <c r="BC2606">
        <v>159727.67999999999</v>
      </c>
      <c r="BD2606">
        <v>111809.376</v>
      </c>
      <c r="BE2606">
        <v>47918.303999999996</v>
      </c>
      <c r="BF2606">
        <v>9</v>
      </c>
    </row>
    <row r="2607" spans="52:58" x14ac:dyDescent="0.25">
      <c r="AZ2607" t="s">
        <v>5189</v>
      </c>
      <c r="BA2607" t="s">
        <v>5021</v>
      </c>
      <c r="BB2607" t="s">
        <v>5016</v>
      </c>
      <c r="BC2607">
        <v>168399</v>
      </c>
      <c r="BD2607">
        <v>117879.3</v>
      </c>
      <c r="BE2607">
        <v>50519.7</v>
      </c>
      <c r="BF2607">
        <v>11</v>
      </c>
    </row>
    <row r="2608" spans="52:58" x14ac:dyDescent="0.25">
      <c r="AZ2608" t="s">
        <v>5186</v>
      </c>
      <c r="BA2608" t="s">
        <v>5020</v>
      </c>
      <c r="BB2608" t="s">
        <v>5014</v>
      </c>
      <c r="BC2608">
        <v>61766.25</v>
      </c>
      <c r="BD2608">
        <v>43236.375</v>
      </c>
      <c r="BE2608">
        <v>18529.875</v>
      </c>
      <c r="BF2608">
        <v>5</v>
      </c>
    </row>
    <row r="2609" spans="52:58" x14ac:dyDescent="0.25">
      <c r="AZ2609" t="s">
        <v>5191</v>
      </c>
      <c r="BA2609" t="s">
        <v>5023</v>
      </c>
      <c r="BB2609" t="s">
        <v>5014</v>
      </c>
      <c r="BC2609">
        <v>158445.21</v>
      </c>
      <c r="BD2609">
        <v>110911.647</v>
      </c>
      <c r="BE2609">
        <v>47533.563000000002</v>
      </c>
      <c r="BF2609">
        <v>7</v>
      </c>
    </row>
    <row r="2610" spans="52:58" x14ac:dyDescent="0.25">
      <c r="AZ2610" t="s">
        <v>5194</v>
      </c>
      <c r="BA2610" t="s">
        <v>5020</v>
      </c>
      <c r="BB2610" t="s">
        <v>5017</v>
      </c>
      <c r="BC2610">
        <v>38082</v>
      </c>
      <c r="BD2610">
        <v>26657.4</v>
      </c>
      <c r="BE2610">
        <v>11424.6</v>
      </c>
      <c r="BF2610">
        <v>2</v>
      </c>
    </row>
    <row r="2611" spans="52:58" x14ac:dyDescent="0.25">
      <c r="AZ2611" t="s">
        <v>5184</v>
      </c>
      <c r="BA2611" t="s">
        <v>5025</v>
      </c>
      <c r="BB2611" t="s">
        <v>5013</v>
      </c>
      <c r="BC2611">
        <v>368136</v>
      </c>
      <c r="BD2611">
        <v>257695.2</v>
      </c>
      <c r="BE2611">
        <v>110440.8</v>
      </c>
      <c r="BF2611">
        <v>12</v>
      </c>
    </row>
    <row r="2612" spans="52:58" x14ac:dyDescent="0.25">
      <c r="AZ2612" t="s">
        <v>5186</v>
      </c>
      <c r="BA2612" t="s">
        <v>5021</v>
      </c>
      <c r="BB2612" t="s">
        <v>5017</v>
      </c>
      <c r="BC2612">
        <v>85070.399999999994</v>
      </c>
      <c r="BD2612">
        <v>59549.279999999999</v>
      </c>
      <c r="BE2612">
        <v>25521.119999999999</v>
      </c>
      <c r="BF2612">
        <v>8</v>
      </c>
    </row>
    <row r="2613" spans="52:58" x14ac:dyDescent="0.25">
      <c r="AZ2613" t="s">
        <v>5189</v>
      </c>
      <c r="BA2613" t="s">
        <v>5026</v>
      </c>
      <c r="BB2613" t="s">
        <v>5013</v>
      </c>
      <c r="BC2613">
        <v>29593</v>
      </c>
      <c r="BD2613">
        <v>20715.099999999999</v>
      </c>
      <c r="BE2613">
        <v>8877.9</v>
      </c>
      <c r="BF2613">
        <v>1</v>
      </c>
    </row>
    <row r="2614" spans="52:58" x14ac:dyDescent="0.25">
      <c r="AZ2614" t="s">
        <v>5187</v>
      </c>
      <c r="BA2614" t="s">
        <v>5025</v>
      </c>
      <c r="BB2614" t="s">
        <v>5014</v>
      </c>
      <c r="BC2614">
        <v>46537.919999999998</v>
      </c>
      <c r="BD2614">
        <v>32576.544000000002</v>
      </c>
      <c r="BE2614">
        <v>13961.376</v>
      </c>
      <c r="BF2614">
        <v>4</v>
      </c>
    </row>
    <row r="2615" spans="52:58" x14ac:dyDescent="0.25">
      <c r="AZ2615" t="s">
        <v>5188</v>
      </c>
      <c r="BA2615" t="s">
        <v>5025</v>
      </c>
      <c r="BB2615" t="s">
        <v>5016</v>
      </c>
      <c r="BC2615">
        <v>72279.899999999994</v>
      </c>
      <c r="BD2615">
        <v>50595.93</v>
      </c>
      <c r="BE2615">
        <v>21683.97</v>
      </c>
      <c r="BF2615">
        <v>3</v>
      </c>
    </row>
    <row r="2616" spans="52:58" x14ac:dyDescent="0.25">
      <c r="AZ2616" t="s">
        <v>5193</v>
      </c>
      <c r="BA2616" t="s">
        <v>5022</v>
      </c>
      <c r="BB2616" t="s">
        <v>5017</v>
      </c>
      <c r="BC2616">
        <v>307747</v>
      </c>
      <c r="BD2616">
        <v>215422.9</v>
      </c>
      <c r="BE2616">
        <v>92324.1</v>
      </c>
      <c r="BF2616">
        <v>11</v>
      </c>
    </row>
    <row r="2617" spans="52:58" x14ac:dyDescent="0.25">
      <c r="AZ2617" t="s">
        <v>5192</v>
      </c>
      <c r="BA2617" t="s">
        <v>5026</v>
      </c>
      <c r="BB2617" t="s">
        <v>5015</v>
      </c>
      <c r="BC2617">
        <v>74893</v>
      </c>
      <c r="BD2617">
        <v>52425.1</v>
      </c>
      <c r="BE2617">
        <v>22467.9</v>
      </c>
      <c r="BF2617">
        <v>7</v>
      </c>
    </row>
    <row r="2618" spans="52:58" x14ac:dyDescent="0.25">
      <c r="AZ2618" t="s">
        <v>5192</v>
      </c>
      <c r="BA2618" t="s">
        <v>5026</v>
      </c>
      <c r="BB2618" t="s">
        <v>5015</v>
      </c>
      <c r="BC2618">
        <v>81576</v>
      </c>
      <c r="BD2618">
        <v>57103.199999999997</v>
      </c>
      <c r="BE2618">
        <v>24472.799999999999</v>
      </c>
      <c r="BF2618">
        <v>12</v>
      </c>
    </row>
    <row r="2619" spans="52:58" x14ac:dyDescent="0.25">
      <c r="AZ2619" t="s">
        <v>5186</v>
      </c>
      <c r="BA2619" t="s">
        <v>5020</v>
      </c>
      <c r="BB2619" t="s">
        <v>5015</v>
      </c>
      <c r="BC2619">
        <v>75887.28</v>
      </c>
      <c r="BD2619">
        <v>53121.095999999998</v>
      </c>
      <c r="BE2619">
        <v>22766.184000000001</v>
      </c>
      <c r="BF2619">
        <v>6</v>
      </c>
    </row>
    <row r="2620" spans="52:58" x14ac:dyDescent="0.25">
      <c r="AZ2620" t="s">
        <v>5194</v>
      </c>
      <c r="BA2620" t="s">
        <v>5025</v>
      </c>
      <c r="BB2620" t="s">
        <v>5013</v>
      </c>
      <c r="BC2620">
        <v>13181.7</v>
      </c>
      <c r="BD2620">
        <v>9227.19</v>
      </c>
      <c r="BE2620">
        <v>3954.51</v>
      </c>
      <c r="BF2620">
        <v>2</v>
      </c>
    </row>
    <row r="2621" spans="52:58" x14ac:dyDescent="0.25">
      <c r="AZ2621" t="s">
        <v>5194</v>
      </c>
      <c r="BA2621" t="s">
        <v>5019</v>
      </c>
      <c r="BB2621" t="s">
        <v>5013</v>
      </c>
      <c r="BC2621">
        <v>180272.4</v>
      </c>
      <c r="BD2621">
        <v>126190.68</v>
      </c>
      <c r="BE2621">
        <v>54081.72</v>
      </c>
      <c r="BF2621">
        <v>6</v>
      </c>
    </row>
    <row r="2622" spans="52:58" x14ac:dyDescent="0.25">
      <c r="AZ2622" t="s">
        <v>5193</v>
      </c>
      <c r="BA2622" t="s">
        <v>5021</v>
      </c>
      <c r="BB2622" t="s">
        <v>5014</v>
      </c>
      <c r="BC2622">
        <v>134480.5</v>
      </c>
      <c r="BD2622">
        <v>94136.35</v>
      </c>
      <c r="BE2622">
        <v>40344.15</v>
      </c>
      <c r="BF2622">
        <v>5</v>
      </c>
    </row>
    <row r="2623" spans="52:58" x14ac:dyDescent="0.25">
      <c r="AZ2623" t="s">
        <v>5191</v>
      </c>
      <c r="BA2623" t="s">
        <v>5024</v>
      </c>
      <c r="BB2623" t="s">
        <v>5017</v>
      </c>
      <c r="BC2623">
        <v>48825.919999999998</v>
      </c>
      <c r="BD2623">
        <v>34178.144</v>
      </c>
      <c r="BE2623">
        <v>14647.776</v>
      </c>
      <c r="BF2623">
        <v>2</v>
      </c>
    </row>
    <row r="2624" spans="52:58" x14ac:dyDescent="0.25">
      <c r="AZ2624" t="s">
        <v>5190</v>
      </c>
      <c r="BA2624" t="s">
        <v>5023</v>
      </c>
      <c r="BB2624" t="s">
        <v>5016</v>
      </c>
      <c r="BC2624">
        <v>16374.72</v>
      </c>
      <c r="BD2624">
        <v>11462.304</v>
      </c>
      <c r="BE2624">
        <v>4912.4160000000002</v>
      </c>
      <c r="BF2624">
        <v>2</v>
      </c>
    </row>
    <row r="2625" spans="52:58" x14ac:dyDescent="0.25">
      <c r="AZ2625" t="s">
        <v>5193</v>
      </c>
      <c r="BA2625" t="s">
        <v>5026</v>
      </c>
      <c r="BB2625" t="s">
        <v>5013</v>
      </c>
      <c r="BC2625">
        <v>235773</v>
      </c>
      <c r="BD2625">
        <v>165041.1</v>
      </c>
      <c r="BE2625">
        <v>70731.899999999994</v>
      </c>
      <c r="BF2625">
        <v>9</v>
      </c>
    </row>
    <row r="2626" spans="52:58" x14ac:dyDescent="0.25">
      <c r="AZ2626" t="s">
        <v>5192</v>
      </c>
      <c r="BA2626" t="s">
        <v>5019</v>
      </c>
      <c r="BB2626" t="s">
        <v>5014</v>
      </c>
      <c r="BC2626">
        <v>25513.08</v>
      </c>
      <c r="BD2626">
        <v>17859.155999999999</v>
      </c>
      <c r="BE2626">
        <v>7653.924</v>
      </c>
      <c r="BF2626">
        <v>4</v>
      </c>
    </row>
    <row r="2627" spans="52:58" x14ac:dyDescent="0.25">
      <c r="AZ2627" t="s">
        <v>5183</v>
      </c>
      <c r="BA2627" t="s">
        <v>5021</v>
      </c>
      <c r="BB2627" t="s">
        <v>5016</v>
      </c>
      <c r="BC2627">
        <v>426054.84</v>
      </c>
      <c r="BD2627">
        <v>298238.38799999998</v>
      </c>
      <c r="BE2627">
        <v>127816.452</v>
      </c>
      <c r="BF2627">
        <v>12</v>
      </c>
    </row>
    <row r="2628" spans="52:58" x14ac:dyDescent="0.25">
      <c r="AZ2628" t="s">
        <v>5184</v>
      </c>
      <c r="BA2628" t="s">
        <v>5022</v>
      </c>
      <c r="BB2628" t="s">
        <v>5017</v>
      </c>
      <c r="BC2628">
        <v>103972</v>
      </c>
      <c r="BD2628">
        <v>72780.399999999994</v>
      </c>
      <c r="BE2628">
        <v>31191.599999999999</v>
      </c>
      <c r="BF2628">
        <v>4</v>
      </c>
    </row>
    <row r="2629" spans="52:58" x14ac:dyDescent="0.25">
      <c r="AZ2629" t="s">
        <v>5183</v>
      </c>
      <c r="BA2629" t="s">
        <v>5020</v>
      </c>
      <c r="BB2629" t="s">
        <v>5014</v>
      </c>
      <c r="BC2629">
        <v>65448</v>
      </c>
      <c r="BD2629">
        <v>45813.599999999999</v>
      </c>
      <c r="BE2629">
        <v>19634.400000000001</v>
      </c>
      <c r="BF2629">
        <v>6</v>
      </c>
    </row>
    <row r="2630" spans="52:58" x14ac:dyDescent="0.25">
      <c r="AZ2630" t="s">
        <v>5186</v>
      </c>
      <c r="BA2630" t="s">
        <v>5025</v>
      </c>
      <c r="BB2630" t="s">
        <v>5015</v>
      </c>
      <c r="BC2630">
        <v>96877.02</v>
      </c>
      <c r="BD2630">
        <v>67813.914000000004</v>
      </c>
      <c r="BE2630">
        <v>29063.106</v>
      </c>
      <c r="BF2630">
        <v>3</v>
      </c>
    </row>
    <row r="2631" spans="52:58" x14ac:dyDescent="0.25">
      <c r="AZ2631" t="s">
        <v>5186</v>
      </c>
      <c r="BA2631" t="s">
        <v>5024</v>
      </c>
      <c r="BB2631" t="s">
        <v>5015</v>
      </c>
      <c r="BC2631">
        <v>191367</v>
      </c>
      <c r="BD2631">
        <v>133956.9</v>
      </c>
      <c r="BE2631">
        <v>57410.1</v>
      </c>
      <c r="BF2631">
        <v>11</v>
      </c>
    </row>
    <row r="2632" spans="52:58" x14ac:dyDescent="0.25">
      <c r="AZ2632" t="s">
        <v>5193</v>
      </c>
      <c r="BA2632" t="s">
        <v>5021</v>
      </c>
      <c r="BB2632" t="s">
        <v>5015</v>
      </c>
      <c r="BC2632">
        <v>41632</v>
      </c>
      <c r="BD2632">
        <v>29142.400000000001</v>
      </c>
      <c r="BE2632">
        <v>12489.6</v>
      </c>
      <c r="BF2632">
        <v>8</v>
      </c>
    </row>
    <row r="2633" spans="52:58" x14ac:dyDescent="0.25">
      <c r="AZ2633" t="s">
        <v>5188</v>
      </c>
      <c r="BA2633" t="s">
        <v>5022</v>
      </c>
      <c r="BB2633" t="s">
        <v>5017</v>
      </c>
      <c r="BC2633">
        <v>288310</v>
      </c>
      <c r="BD2633">
        <v>201817</v>
      </c>
      <c r="BE2633">
        <v>86493</v>
      </c>
      <c r="BF2633">
        <v>10</v>
      </c>
    </row>
    <row r="2634" spans="52:58" x14ac:dyDescent="0.25">
      <c r="AZ2634" t="s">
        <v>5183</v>
      </c>
      <c r="BA2634" t="s">
        <v>5026</v>
      </c>
      <c r="BB2634" t="s">
        <v>5015</v>
      </c>
      <c r="BC2634">
        <v>25885.439999999999</v>
      </c>
      <c r="BD2634">
        <v>18119.808000000001</v>
      </c>
      <c r="BE2634">
        <v>7765.6319999999996</v>
      </c>
      <c r="BF2634">
        <v>6</v>
      </c>
    </row>
    <row r="2635" spans="52:58" x14ac:dyDescent="0.25">
      <c r="AZ2635" t="s">
        <v>5192</v>
      </c>
      <c r="BA2635" t="s">
        <v>5024</v>
      </c>
      <c r="BB2635" t="s">
        <v>5013</v>
      </c>
      <c r="BC2635">
        <v>15645</v>
      </c>
      <c r="BD2635">
        <v>10951.5</v>
      </c>
      <c r="BE2635">
        <v>4693.5</v>
      </c>
      <c r="BF2635">
        <v>3</v>
      </c>
    </row>
    <row r="2636" spans="52:58" x14ac:dyDescent="0.25">
      <c r="AZ2636" t="s">
        <v>5184</v>
      </c>
      <c r="BA2636" t="s">
        <v>5019</v>
      </c>
      <c r="BB2636" t="s">
        <v>5016</v>
      </c>
      <c r="BC2636">
        <v>39680</v>
      </c>
      <c r="BD2636">
        <v>27776</v>
      </c>
      <c r="BE2636">
        <v>11904</v>
      </c>
      <c r="BF2636">
        <v>5</v>
      </c>
    </row>
    <row r="2637" spans="52:58" x14ac:dyDescent="0.25">
      <c r="AZ2637" t="s">
        <v>5186</v>
      </c>
      <c r="BA2637" t="s">
        <v>5026</v>
      </c>
      <c r="BB2637" t="s">
        <v>5015</v>
      </c>
      <c r="BC2637">
        <v>90860</v>
      </c>
      <c r="BD2637">
        <v>63602</v>
      </c>
      <c r="BE2637">
        <v>27258</v>
      </c>
      <c r="BF2637">
        <v>11</v>
      </c>
    </row>
    <row r="2638" spans="52:58" x14ac:dyDescent="0.25">
      <c r="AZ2638" t="s">
        <v>5194</v>
      </c>
      <c r="BA2638" t="s">
        <v>5024</v>
      </c>
      <c r="BB2638" t="s">
        <v>5016</v>
      </c>
      <c r="BC2638">
        <v>302577</v>
      </c>
      <c r="BD2638">
        <v>211803.9</v>
      </c>
      <c r="BE2638">
        <v>90773.1</v>
      </c>
      <c r="BF2638">
        <v>11</v>
      </c>
    </row>
    <row r="2639" spans="52:58" x14ac:dyDescent="0.25">
      <c r="AZ2639" t="s">
        <v>5193</v>
      </c>
      <c r="BA2639" t="s">
        <v>5021</v>
      </c>
      <c r="BB2639" t="s">
        <v>5017</v>
      </c>
      <c r="BC2639">
        <v>140240</v>
      </c>
      <c r="BD2639">
        <v>98168</v>
      </c>
      <c r="BE2639">
        <v>42072</v>
      </c>
      <c r="BF2639">
        <v>10</v>
      </c>
    </row>
    <row r="2640" spans="52:58" x14ac:dyDescent="0.25">
      <c r="AZ2640" t="s">
        <v>5184</v>
      </c>
      <c r="BA2640" t="s">
        <v>5026</v>
      </c>
      <c r="BB2640" t="s">
        <v>5014</v>
      </c>
      <c r="BC2640">
        <v>88786.8</v>
      </c>
      <c r="BD2640">
        <v>62150.76</v>
      </c>
      <c r="BE2640">
        <v>26636.04</v>
      </c>
      <c r="BF2640">
        <v>10</v>
      </c>
    </row>
    <row r="2641" spans="52:58" x14ac:dyDescent="0.25">
      <c r="AZ2641" t="s">
        <v>5186</v>
      </c>
      <c r="BA2641" t="s">
        <v>5023</v>
      </c>
      <c r="BB2641" t="s">
        <v>5015</v>
      </c>
      <c r="BC2641">
        <v>9755</v>
      </c>
      <c r="BD2641">
        <v>6828.5</v>
      </c>
      <c r="BE2641">
        <v>2926.5</v>
      </c>
      <c r="BF2641">
        <v>1</v>
      </c>
    </row>
    <row r="2642" spans="52:58" x14ac:dyDescent="0.25">
      <c r="AZ2642" t="s">
        <v>5194</v>
      </c>
      <c r="BA2642" t="s">
        <v>5022</v>
      </c>
      <c r="BB2642" t="s">
        <v>5014</v>
      </c>
      <c r="BC2642">
        <v>350971.28</v>
      </c>
      <c r="BD2642">
        <v>245679.89600000001</v>
      </c>
      <c r="BE2642">
        <v>105291.38400000001</v>
      </c>
      <c r="BF2642">
        <v>11</v>
      </c>
    </row>
    <row r="2643" spans="52:58" x14ac:dyDescent="0.25">
      <c r="AZ2643" t="s">
        <v>5188</v>
      </c>
      <c r="BA2643" t="s">
        <v>5024</v>
      </c>
      <c r="BB2643" t="s">
        <v>5016</v>
      </c>
      <c r="BC2643">
        <v>119928</v>
      </c>
      <c r="BD2643">
        <v>83949.6</v>
      </c>
      <c r="BE2643">
        <v>35978.400000000001</v>
      </c>
      <c r="BF2643">
        <v>4</v>
      </c>
    </row>
    <row r="2644" spans="52:58" x14ac:dyDescent="0.25">
      <c r="AZ2644" t="s">
        <v>5194</v>
      </c>
      <c r="BA2644" t="s">
        <v>5026</v>
      </c>
      <c r="BB2644" t="s">
        <v>5015</v>
      </c>
      <c r="BC2644">
        <v>5719.84</v>
      </c>
      <c r="BD2644">
        <v>4003.8879999999999</v>
      </c>
      <c r="BE2644">
        <v>1715.952</v>
      </c>
      <c r="BF2644">
        <v>1</v>
      </c>
    </row>
    <row r="2645" spans="52:58" x14ac:dyDescent="0.25">
      <c r="AZ2645" t="s">
        <v>5183</v>
      </c>
      <c r="BA2645" t="s">
        <v>5019</v>
      </c>
      <c r="BB2645" t="s">
        <v>5016</v>
      </c>
      <c r="BC2645">
        <v>99820</v>
      </c>
      <c r="BD2645">
        <v>69874</v>
      </c>
      <c r="BE2645">
        <v>29946</v>
      </c>
      <c r="BF2645">
        <v>4</v>
      </c>
    </row>
    <row r="2646" spans="52:58" x14ac:dyDescent="0.25">
      <c r="AZ2646" t="s">
        <v>5189</v>
      </c>
      <c r="BA2646" t="s">
        <v>5020</v>
      </c>
      <c r="BB2646" t="s">
        <v>5013</v>
      </c>
      <c r="BC2646">
        <v>28803.25</v>
      </c>
      <c r="BD2646">
        <v>20162.275000000001</v>
      </c>
      <c r="BE2646">
        <v>8640.9750000000004</v>
      </c>
      <c r="BF2646">
        <v>1</v>
      </c>
    </row>
    <row r="2647" spans="52:58" x14ac:dyDescent="0.25">
      <c r="AZ2647" t="s">
        <v>5190</v>
      </c>
      <c r="BA2647" t="s">
        <v>5021</v>
      </c>
      <c r="BB2647" t="s">
        <v>5017</v>
      </c>
      <c r="BC2647">
        <v>206000.46</v>
      </c>
      <c r="BD2647">
        <v>144200.32199999999</v>
      </c>
      <c r="BE2647">
        <v>61800.137999999999</v>
      </c>
      <c r="BF2647">
        <v>6</v>
      </c>
    </row>
    <row r="2648" spans="52:58" x14ac:dyDescent="0.25">
      <c r="AZ2648" t="s">
        <v>5191</v>
      </c>
      <c r="BA2648" t="s">
        <v>5020</v>
      </c>
      <c r="BB2648" t="s">
        <v>5013</v>
      </c>
      <c r="BC2648">
        <v>81660.479999999996</v>
      </c>
      <c r="BD2648">
        <v>57162.336000000003</v>
      </c>
      <c r="BE2648">
        <v>24498.144</v>
      </c>
      <c r="BF2648">
        <v>4</v>
      </c>
    </row>
    <row r="2649" spans="52:58" x14ac:dyDescent="0.25">
      <c r="AZ2649" t="s">
        <v>5189</v>
      </c>
      <c r="BA2649" t="s">
        <v>5019</v>
      </c>
      <c r="BB2649" t="s">
        <v>5017</v>
      </c>
      <c r="BC2649">
        <v>124682.8</v>
      </c>
      <c r="BD2649">
        <v>87277.96</v>
      </c>
      <c r="BE2649">
        <v>37404.839999999997</v>
      </c>
      <c r="BF2649">
        <v>4</v>
      </c>
    </row>
    <row r="2650" spans="52:58" x14ac:dyDescent="0.25">
      <c r="AZ2650" t="s">
        <v>5190</v>
      </c>
      <c r="BA2650" t="s">
        <v>5024</v>
      </c>
      <c r="BB2650" t="s">
        <v>5013</v>
      </c>
      <c r="BC2650">
        <v>275810</v>
      </c>
      <c r="BD2650">
        <v>193067</v>
      </c>
      <c r="BE2650">
        <v>82743</v>
      </c>
      <c r="BF2650">
        <v>10</v>
      </c>
    </row>
    <row r="2651" spans="52:58" x14ac:dyDescent="0.25">
      <c r="AZ2651" t="s">
        <v>5188</v>
      </c>
      <c r="BA2651" t="s">
        <v>5022</v>
      </c>
      <c r="BB2651" t="s">
        <v>5013</v>
      </c>
      <c r="BC2651">
        <v>119697.60000000001</v>
      </c>
      <c r="BD2651">
        <v>83788.320000000007</v>
      </c>
      <c r="BE2651">
        <v>35909.279999999999</v>
      </c>
      <c r="BF2651">
        <v>8</v>
      </c>
    </row>
    <row r="2652" spans="52:58" x14ac:dyDescent="0.25">
      <c r="AZ2652" t="s">
        <v>5192</v>
      </c>
      <c r="BA2652" t="s">
        <v>5024</v>
      </c>
      <c r="BB2652" t="s">
        <v>5014</v>
      </c>
      <c r="BC2652">
        <v>54406</v>
      </c>
      <c r="BD2652">
        <v>38084.199999999997</v>
      </c>
      <c r="BE2652">
        <v>16321.8</v>
      </c>
      <c r="BF2652">
        <v>11</v>
      </c>
    </row>
    <row r="2653" spans="52:58" x14ac:dyDescent="0.25">
      <c r="AZ2653" t="s">
        <v>5192</v>
      </c>
      <c r="BA2653" t="s">
        <v>5025</v>
      </c>
      <c r="BB2653" t="s">
        <v>5017</v>
      </c>
      <c r="BC2653">
        <v>275230</v>
      </c>
      <c r="BD2653">
        <v>192661</v>
      </c>
      <c r="BE2653">
        <v>82569</v>
      </c>
      <c r="BF2653">
        <v>10</v>
      </c>
    </row>
    <row r="2654" spans="52:58" x14ac:dyDescent="0.25">
      <c r="AZ2654" t="s">
        <v>5183</v>
      </c>
      <c r="BA2654" t="s">
        <v>5021</v>
      </c>
      <c r="BB2654" t="s">
        <v>5015</v>
      </c>
      <c r="BC2654">
        <v>84364.56</v>
      </c>
      <c r="BD2654">
        <v>59055.192000000003</v>
      </c>
      <c r="BE2654">
        <v>25309.367999999999</v>
      </c>
      <c r="BF2654">
        <v>7</v>
      </c>
    </row>
    <row r="2655" spans="52:58" x14ac:dyDescent="0.25">
      <c r="AZ2655" t="s">
        <v>5189</v>
      </c>
      <c r="BA2655" t="s">
        <v>5021</v>
      </c>
      <c r="BB2655" t="s">
        <v>5014</v>
      </c>
      <c r="BC2655">
        <v>185259.2</v>
      </c>
      <c r="BD2655">
        <v>129681.44</v>
      </c>
      <c r="BE2655">
        <v>55577.760000000002</v>
      </c>
      <c r="BF2655">
        <v>7</v>
      </c>
    </row>
    <row r="2656" spans="52:58" x14ac:dyDescent="0.25">
      <c r="AZ2656" t="s">
        <v>5183</v>
      </c>
      <c r="BA2656" t="s">
        <v>5020</v>
      </c>
      <c r="BB2656" t="s">
        <v>5014</v>
      </c>
      <c r="BC2656">
        <v>131341.68</v>
      </c>
      <c r="BD2656">
        <v>91939.176000000007</v>
      </c>
      <c r="BE2656">
        <v>39402.504000000001</v>
      </c>
      <c r="BF2656">
        <v>6</v>
      </c>
    </row>
    <row r="2657" spans="52:58" x14ac:dyDescent="0.25">
      <c r="AZ2657" t="s">
        <v>5194</v>
      </c>
      <c r="BA2657" t="s">
        <v>5025</v>
      </c>
      <c r="BB2657" t="s">
        <v>5016</v>
      </c>
      <c r="BC2657">
        <v>18550.560000000001</v>
      </c>
      <c r="BD2657">
        <v>12985.392</v>
      </c>
      <c r="BE2657">
        <v>5565.1679999999997</v>
      </c>
      <c r="BF2657">
        <v>3</v>
      </c>
    </row>
    <row r="2658" spans="52:58" x14ac:dyDescent="0.25">
      <c r="AZ2658" t="s">
        <v>5194</v>
      </c>
      <c r="BA2658" t="s">
        <v>5024</v>
      </c>
      <c r="BB2658" t="s">
        <v>5015</v>
      </c>
      <c r="BC2658">
        <v>129633</v>
      </c>
      <c r="BD2658">
        <v>90743.1</v>
      </c>
      <c r="BE2658">
        <v>38889.9</v>
      </c>
      <c r="BF2658">
        <v>7</v>
      </c>
    </row>
    <row r="2659" spans="52:58" x14ac:dyDescent="0.25">
      <c r="AZ2659" t="s">
        <v>5188</v>
      </c>
      <c r="BA2659" t="s">
        <v>5020</v>
      </c>
      <c r="BB2659" t="s">
        <v>5016</v>
      </c>
      <c r="BC2659">
        <v>74891.7</v>
      </c>
      <c r="BD2659">
        <v>52424.19</v>
      </c>
      <c r="BE2659">
        <v>22467.51</v>
      </c>
      <c r="BF2659">
        <v>6</v>
      </c>
    </row>
    <row r="2660" spans="52:58" x14ac:dyDescent="0.25">
      <c r="AZ2660" t="s">
        <v>5185</v>
      </c>
      <c r="BA2660" t="s">
        <v>5022</v>
      </c>
      <c r="BB2660" t="s">
        <v>5014</v>
      </c>
      <c r="BC2660">
        <v>108246</v>
      </c>
      <c r="BD2660">
        <v>75772.2</v>
      </c>
      <c r="BE2660">
        <v>32473.8</v>
      </c>
      <c r="BF2660">
        <v>6</v>
      </c>
    </row>
    <row r="2661" spans="52:58" x14ac:dyDescent="0.25">
      <c r="AZ2661" t="s">
        <v>5194</v>
      </c>
      <c r="BA2661" t="s">
        <v>5019</v>
      </c>
      <c r="BB2661" t="s">
        <v>5015</v>
      </c>
      <c r="BC2661">
        <v>99844.08</v>
      </c>
      <c r="BD2661">
        <v>69890.856</v>
      </c>
      <c r="BE2661">
        <v>29953.223999999998</v>
      </c>
      <c r="BF2661">
        <v>8</v>
      </c>
    </row>
    <row r="2662" spans="52:58" x14ac:dyDescent="0.25">
      <c r="AZ2662" t="s">
        <v>5185</v>
      </c>
      <c r="BA2662" t="s">
        <v>5026</v>
      </c>
      <c r="BB2662" t="s">
        <v>5014</v>
      </c>
      <c r="BC2662">
        <v>119220</v>
      </c>
      <c r="BD2662">
        <v>83454</v>
      </c>
      <c r="BE2662">
        <v>35766</v>
      </c>
      <c r="BF2662">
        <v>4</v>
      </c>
    </row>
    <row r="2663" spans="52:58" x14ac:dyDescent="0.25">
      <c r="AZ2663" t="s">
        <v>5188</v>
      </c>
      <c r="BA2663" t="s">
        <v>5021</v>
      </c>
      <c r="BB2663" t="s">
        <v>5014</v>
      </c>
      <c r="BC2663">
        <v>27872.7</v>
      </c>
      <c r="BD2663">
        <v>19510.89</v>
      </c>
      <c r="BE2663">
        <v>8361.81</v>
      </c>
      <c r="BF2663">
        <v>1</v>
      </c>
    </row>
    <row r="2664" spans="52:58" x14ac:dyDescent="0.25">
      <c r="AZ2664" t="s">
        <v>5185</v>
      </c>
      <c r="BA2664" t="s">
        <v>5020</v>
      </c>
      <c r="BB2664" t="s">
        <v>5015</v>
      </c>
      <c r="BC2664">
        <v>33224.400000000001</v>
      </c>
      <c r="BD2664">
        <v>23257.08</v>
      </c>
      <c r="BE2664">
        <v>9967.32</v>
      </c>
      <c r="BF2664">
        <v>3</v>
      </c>
    </row>
    <row r="2665" spans="52:58" x14ac:dyDescent="0.25">
      <c r="AZ2665" t="s">
        <v>5187</v>
      </c>
      <c r="BA2665" t="s">
        <v>5022</v>
      </c>
      <c r="BB2665" t="s">
        <v>5015</v>
      </c>
      <c r="BC2665">
        <v>38937.839999999997</v>
      </c>
      <c r="BD2665">
        <v>27256.488000000001</v>
      </c>
      <c r="BE2665">
        <v>11681.352000000001</v>
      </c>
      <c r="BF2665">
        <v>4</v>
      </c>
    </row>
    <row r="2666" spans="52:58" x14ac:dyDescent="0.25">
      <c r="AZ2666" t="s">
        <v>5186</v>
      </c>
      <c r="BA2666" t="s">
        <v>5022</v>
      </c>
      <c r="BB2666" t="s">
        <v>5017</v>
      </c>
      <c r="BC2666">
        <v>116450.88</v>
      </c>
      <c r="BD2666">
        <v>81515.615999999995</v>
      </c>
      <c r="BE2666">
        <v>34935.264000000003</v>
      </c>
      <c r="BF2666">
        <v>3</v>
      </c>
    </row>
    <row r="2667" spans="52:58" x14ac:dyDescent="0.25">
      <c r="AZ2667" t="s">
        <v>5184</v>
      </c>
      <c r="BA2667" t="s">
        <v>5026</v>
      </c>
      <c r="BB2667" t="s">
        <v>5014</v>
      </c>
      <c r="BC2667">
        <v>95940</v>
      </c>
      <c r="BD2667">
        <v>67158</v>
      </c>
      <c r="BE2667">
        <v>28782</v>
      </c>
      <c r="BF2667">
        <v>5</v>
      </c>
    </row>
    <row r="2668" spans="52:58" x14ac:dyDescent="0.25">
      <c r="AZ2668" t="s">
        <v>5187</v>
      </c>
      <c r="BA2668" t="s">
        <v>5024</v>
      </c>
      <c r="BB2668" t="s">
        <v>5017</v>
      </c>
      <c r="BC2668">
        <v>189630</v>
      </c>
      <c r="BD2668">
        <v>132741</v>
      </c>
      <c r="BE2668">
        <v>56889</v>
      </c>
      <c r="BF2668">
        <v>7</v>
      </c>
    </row>
    <row r="2669" spans="52:58" x14ac:dyDescent="0.25">
      <c r="AZ2669" t="s">
        <v>5187</v>
      </c>
      <c r="BA2669" t="s">
        <v>5024</v>
      </c>
      <c r="BB2669" t="s">
        <v>5014</v>
      </c>
      <c r="BC2669">
        <v>98973</v>
      </c>
      <c r="BD2669">
        <v>69281.100000000006</v>
      </c>
      <c r="BE2669">
        <v>29691.9</v>
      </c>
      <c r="BF2669">
        <v>9</v>
      </c>
    </row>
    <row r="2670" spans="52:58" x14ac:dyDescent="0.25">
      <c r="AZ2670" t="s">
        <v>5190</v>
      </c>
      <c r="BA2670" t="s">
        <v>5021</v>
      </c>
      <c r="BB2670" t="s">
        <v>5014</v>
      </c>
      <c r="BC2670">
        <v>191821.28</v>
      </c>
      <c r="BD2670">
        <v>134274.89600000001</v>
      </c>
      <c r="BE2670">
        <v>57546.383999999998</v>
      </c>
      <c r="BF2670">
        <v>7</v>
      </c>
    </row>
    <row r="2671" spans="52:58" x14ac:dyDescent="0.25">
      <c r="AZ2671" t="s">
        <v>5192</v>
      </c>
      <c r="BA2671" t="s">
        <v>5024</v>
      </c>
      <c r="BB2671" t="s">
        <v>5015</v>
      </c>
      <c r="BC2671">
        <v>78624</v>
      </c>
      <c r="BD2671">
        <v>55036.800000000003</v>
      </c>
      <c r="BE2671">
        <v>23587.200000000001</v>
      </c>
      <c r="BF2671">
        <v>8</v>
      </c>
    </row>
    <row r="2672" spans="52:58" x14ac:dyDescent="0.25">
      <c r="AZ2672" t="s">
        <v>5190</v>
      </c>
      <c r="BA2672" t="s">
        <v>5019</v>
      </c>
      <c r="BB2672" t="s">
        <v>5013</v>
      </c>
      <c r="BC2672">
        <v>90200</v>
      </c>
      <c r="BD2672">
        <v>63140</v>
      </c>
      <c r="BE2672">
        <v>27060</v>
      </c>
      <c r="BF2672">
        <v>8</v>
      </c>
    </row>
    <row r="2673" spans="52:58" x14ac:dyDescent="0.25">
      <c r="AZ2673" t="s">
        <v>5190</v>
      </c>
      <c r="BA2673" t="s">
        <v>5024</v>
      </c>
      <c r="BB2673" t="s">
        <v>5015</v>
      </c>
      <c r="BC2673">
        <v>41778</v>
      </c>
      <c r="BD2673">
        <v>29244.6</v>
      </c>
      <c r="BE2673">
        <v>12533.4</v>
      </c>
      <c r="BF2673">
        <v>3</v>
      </c>
    </row>
    <row r="2674" spans="52:58" x14ac:dyDescent="0.25">
      <c r="AZ2674" t="s">
        <v>5185</v>
      </c>
      <c r="BA2674" t="s">
        <v>5022</v>
      </c>
      <c r="BB2674" t="s">
        <v>5013</v>
      </c>
      <c r="BC2674">
        <v>26000</v>
      </c>
      <c r="BD2674">
        <v>18200</v>
      </c>
      <c r="BE2674">
        <v>7800</v>
      </c>
      <c r="BF2674">
        <v>2</v>
      </c>
    </row>
    <row r="2675" spans="52:58" x14ac:dyDescent="0.25">
      <c r="AZ2675" t="s">
        <v>5192</v>
      </c>
      <c r="BA2675" t="s">
        <v>5022</v>
      </c>
      <c r="BB2675" t="s">
        <v>5015</v>
      </c>
      <c r="BC2675">
        <v>55165.68</v>
      </c>
      <c r="BD2675">
        <v>38615.976000000002</v>
      </c>
      <c r="BE2675">
        <v>16549.704000000002</v>
      </c>
      <c r="BF2675">
        <v>4</v>
      </c>
    </row>
    <row r="2676" spans="52:58" x14ac:dyDescent="0.25">
      <c r="AZ2676" t="s">
        <v>5188</v>
      </c>
      <c r="BA2676" t="s">
        <v>5019</v>
      </c>
      <c r="BB2676" t="s">
        <v>5015</v>
      </c>
      <c r="BC2676">
        <v>319528</v>
      </c>
      <c r="BD2676">
        <v>223669.6</v>
      </c>
      <c r="BE2676">
        <v>95858.4</v>
      </c>
      <c r="BF2676">
        <v>11</v>
      </c>
    </row>
    <row r="2677" spans="52:58" x14ac:dyDescent="0.25">
      <c r="AZ2677" t="s">
        <v>5192</v>
      </c>
      <c r="BA2677" t="s">
        <v>5022</v>
      </c>
      <c r="BB2677" t="s">
        <v>5015</v>
      </c>
      <c r="BC2677">
        <v>135979.20000000001</v>
      </c>
      <c r="BD2677">
        <v>95185.44</v>
      </c>
      <c r="BE2677">
        <v>40793.760000000002</v>
      </c>
      <c r="BF2677">
        <v>12</v>
      </c>
    </row>
    <row r="2678" spans="52:58" x14ac:dyDescent="0.25">
      <c r="AZ2678" t="s">
        <v>5187</v>
      </c>
      <c r="BA2678" t="s">
        <v>5024</v>
      </c>
      <c r="BB2678" t="s">
        <v>5014</v>
      </c>
      <c r="BC2678">
        <v>99437.24</v>
      </c>
      <c r="BD2678">
        <v>69606.067999999999</v>
      </c>
      <c r="BE2678">
        <v>29831.171999999999</v>
      </c>
      <c r="BF2678">
        <v>7</v>
      </c>
    </row>
    <row r="2679" spans="52:58" x14ac:dyDescent="0.25">
      <c r="AZ2679" t="s">
        <v>5188</v>
      </c>
      <c r="BA2679" t="s">
        <v>5019</v>
      </c>
      <c r="BB2679" t="s">
        <v>5017</v>
      </c>
      <c r="BC2679">
        <v>291920</v>
      </c>
      <c r="BD2679">
        <v>204344</v>
      </c>
      <c r="BE2679">
        <v>87576</v>
      </c>
      <c r="BF2679">
        <v>10</v>
      </c>
    </row>
    <row r="2680" spans="52:58" x14ac:dyDescent="0.25">
      <c r="AZ2680" t="s">
        <v>5191</v>
      </c>
      <c r="BA2680" t="s">
        <v>5022</v>
      </c>
      <c r="BB2680" t="s">
        <v>5015</v>
      </c>
      <c r="BC2680">
        <v>362415</v>
      </c>
      <c r="BD2680">
        <v>253690.5</v>
      </c>
      <c r="BE2680">
        <v>108724.5</v>
      </c>
      <c r="BF2680">
        <v>10</v>
      </c>
    </row>
    <row r="2681" spans="52:58" x14ac:dyDescent="0.25">
      <c r="AZ2681" t="s">
        <v>5189</v>
      </c>
      <c r="BA2681" t="s">
        <v>5026</v>
      </c>
      <c r="BB2681" t="s">
        <v>5014</v>
      </c>
      <c r="BC2681">
        <v>215216.1</v>
      </c>
      <c r="BD2681">
        <v>150651.26999999999</v>
      </c>
      <c r="BE2681">
        <v>64564.83</v>
      </c>
      <c r="BF2681">
        <v>9</v>
      </c>
    </row>
    <row r="2682" spans="52:58" x14ac:dyDescent="0.25">
      <c r="AZ2682" t="s">
        <v>5194</v>
      </c>
      <c r="BA2682" t="s">
        <v>5025</v>
      </c>
      <c r="BB2682" t="s">
        <v>5013</v>
      </c>
      <c r="BC2682">
        <v>276369.5</v>
      </c>
      <c r="BD2682">
        <v>193458.65</v>
      </c>
      <c r="BE2682">
        <v>82910.850000000006</v>
      </c>
      <c r="BF2682">
        <v>11</v>
      </c>
    </row>
    <row r="2683" spans="52:58" x14ac:dyDescent="0.25">
      <c r="AZ2683" t="s">
        <v>5189</v>
      </c>
      <c r="BA2683" t="s">
        <v>5021</v>
      </c>
      <c r="BB2683" t="s">
        <v>5015</v>
      </c>
      <c r="BC2683">
        <v>34192</v>
      </c>
      <c r="BD2683">
        <v>23934.400000000001</v>
      </c>
      <c r="BE2683">
        <v>10257.6</v>
      </c>
      <c r="BF2683">
        <v>1</v>
      </c>
    </row>
    <row r="2684" spans="52:58" x14ac:dyDescent="0.25">
      <c r="AZ2684" t="s">
        <v>5191</v>
      </c>
      <c r="BA2684" t="s">
        <v>5020</v>
      </c>
      <c r="BB2684" t="s">
        <v>5016</v>
      </c>
      <c r="BC2684">
        <v>265592.32000000001</v>
      </c>
      <c r="BD2684">
        <v>185914.62400000001</v>
      </c>
      <c r="BE2684">
        <v>79677.695999999996</v>
      </c>
      <c r="BF2684">
        <v>8</v>
      </c>
    </row>
    <row r="2685" spans="52:58" x14ac:dyDescent="0.25">
      <c r="AZ2685" t="s">
        <v>5190</v>
      </c>
      <c r="BA2685" t="s">
        <v>5019</v>
      </c>
      <c r="BB2685" t="s">
        <v>5016</v>
      </c>
      <c r="BC2685">
        <v>38610</v>
      </c>
      <c r="BD2685">
        <v>27027</v>
      </c>
      <c r="BE2685">
        <v>11583</v>
      </c>
      <c r="BF2685">
        <v>11</v>
      </c>
    </row>
    <row r="2686" spans="52:58" x14ac:dyDescent="0.25">
      <c r="AZ2686" t="s">
        <v>5193</v>
      </c>
      <c r="BA2686" t="s">
        <v>5023</v>
      </c>
      <c r="BB2686" t="s">
        <v>5014</v>
      </c>
      <c r="BC2686">
        <v>16735.86</v>
      </c>
      <c r="BD2686">
        <v>11715.102000000001</v>
      </c>
      <c r="BE2686">
        <v>5020.7579999999998</v>
      </c>
      <c r="BF2686">
        <v>6</v>
      </c>
    </row>
    <row r="2687" spans="52:58" x14ac:dyDescent="0.25">
      <c r="AZ2687" t="s">
        <v>5190</v>
      </c>
      <c r="BA2687" t="s">
        <v>5023</v>
      </c>
      <c r="BB2687" t="s">
        <v>5016</v>
      </c>
      <c r="BC2687">
        <v>285087</v>
      </c>
      <c r="BD2687">
        <v>199560.9</v>
      </c>
      <c r="BE2687">
        <v>85526.1</v>
      </c>
      <c r="BF2687">
        <v>11</v>
      </c>
    </row>
    <row r="2688" spans="52:58" x14ac:dyDescent="0.25">
      <c r="AZ2688" t="s">
        <v>5193</v>
      </c>
      <c r="BA2688" t="s">
        <v>5022</v>
      </c>
      <c r="BB2688" t="s">
        <v>5016</v>
      </c>
      <c r="BC2688">
        <v>60528</v>
      </c>
      <c r="BD2688">
        <v>42369.599999999999</v>
      </c>
      <c r="BE2688">
        <v>18158.400000000001</v>
      </c>
      <c r="BF2688">
        <v>4</v>
      </c>
    </row>
    <row r="2689" spans="52:58" x14ac:dyDescent="0.25">
      <c r="AZ2689" t="s">
        <v>5192</v>
      </c>
      <c r="BA2689" t="s">
        <v>5022</v>
      </c>
      <c r="BB2689" t="s">
        <v>5015</v>
      </c>
      <c r="BC2689">
        <v>56912</v>
      </c>
      <c r="BD2689">
        <v>39838.400000000001</v>
      </c>
      <c r="BE2689">
        <v>17073.599999999999</v>
      </c>
      <c r="BF2689">
        <v>4</v>
      </c>
    </row>
    <row r="2690" spans="52:58" x14ac:dyDescent="0.25">
      <c r="AZ2690" t="s">
        <v>5185</v>
      </c>
      <c r="BA2690" t="s">
        <v>5025</v>
      </c>
      <c r="BB2690" t="s">
        <v>5015</v>
      </c>
      <c r="BC2690">
        <v>59704</v>
      </c>
      <c r="BD2690">
        <v>41792.800000000003</v>
      </c>
      <c r="BE2690">
        <v>17911.2</v>
      </c>
      <c r="BF2690">
        <v>8</v>
      </c>
    </row>
    <row r="2691" spans="52:58" x14ac:dyDescent="0.25">
      <c r="AZ2691" t="s">
        <v>5190</v>
      </c>
      <c r="BA2691" t="s">
        <v>5020</v>
      </c>
      <c r="BB2691" t="s">
        <v>5016</v>
      </c>
      <c r="BC2691">
        <v>168784</v>
      </c>
      <c r="BD2691">
        <v>118148.8</v>
      </c>
      <c r="BE2691">
        <v>50635.199999999997</v>
      </c>
      <c r="BF2691">
        <v>5</v>
      </c>
    </row>
    <row r="2692" spans="52:58" x14ac:dyDescent="0.25">
      <c r="AZ2692" t="s">
        <v>5186</v>
      </c>
      <c r="BA2692" t="s">
        <v>5021</v>
      </c>
      <c r="BB2692" t="s">
        <v>5014</v>
      </c>
      <c r="BC2692">
        <v>66077.820000000007</v>
      </c>
      <c r="BD2692">
        <v>46254.474000000002</v>
      </c>
      <c r="BE2692">
        <v>19823.346000000001</v>
      </c>
      <c r="BF2692">
        <v>3</v>
      </c>
    </row>
    <row r="2693" spans="52:58" x14ac:dyDescent="0.25">
      <c r="AZ2693" t="s">
        <v>5192</v>
      </c>
      <c r="BA2693" t="s">
        <v>5019</v>
      </c>
      <c r="BB2693" t="s">
        <v>5017</v>
      </c>
      <c r="BC2693">
        <v>54235</v>
      </c>
      <c r="BD2693">
        <v>37964.5</v>
      </c>
      <c r="BE2693">
        <v>16270.5</v>
      </c>
      <c r="BF2693">
        <v>5</v>
      </c>
    </row>
    <row r="2694" spans="52:58" x14ac:dyDescent="0.25">
      <c r="AZ2694" t="s">
        <v>5187</v>
      </c>
      <c r="BA2694" t="s">
        <v>5024</v>
      </c>
      <c r="BB2694" t="s">
        <v>5015</v>
      </c>
      <c r="BC2694">
        <v>84104</v>
      </c>
      <c r="BD2694">
        <v>58872.800000000003</v>
      </c>
      <c r="BE2694">
        <v>25231.200000000001</v>
      </c>
      <c r="BF2694">
        <v>4</v>
      </c>
    </row>
    <row r="2695" spans="52:58" x14ac:dyDescent="0.25">
      <c r="AZ2695" t="s">
        <v>5194</v>
      </c>
      <c r="BA2695" t="s">
        <v>5021</v>
      </c>
      <c r="BB2695" t="s">
        <v>5016</v>
      </c>
      <c r="BC2695">
        <v>51176</v>
      </c>
      <c r="BD2695">
        <v>35823.199999999997</v>
      </c>
      <c r="BE2695">
        <v>15352.8</v>
      </c>
      <c r="BF2695">
        <v>4</v>
      </c>
    </row>
    <row r="2696" spans="52:58" x14ac:dyDescent="0.25">
      <c r="AZ2696" t="s">
        <v>5192</v>
      </c>
      <c r="BA2696" t="s">
        <v>5021</v>
      </c>
      <c r="BB2696" t="s">
        <v>5016</v>
      </c>
      <c r="BC2696">
        <v>224266.32</v>
      </c>
      <c r="BD2696">
        <v>156986.424</v>
      </c>
      <c r="BE2696">
        <v>67279.895999999993</v>
      </c>
      <c r="BF2696">
        <v>9</v>
      </c>
    </row>
    <row r="2697" spans="52:58" x14ac:dyDescent="0.25">
      <c r="AZ2697" t="s">
        <v>5185</v>
      </c>
      <c r="BA2697" t="s">
        <v>5022</v>
      </c>
      <c r="BB2697" t="s">
        <v>5014</v>
      </c>
      <c r="BC2697">
        <v>139034.16</v>
      </c>
      <c r="BD2697">
        <v>97323.911999999997</v>
      </c>
      <c r="BE2697">
        <v>41710.248</v>
      </c>
      <c r="BF2697">
        <v>6</v>
      </c>
    </row>
    <row r="2698" spans="52:58" x14ac:dyDescent="0.25">
      <c r="AZ2698" t="s">
        <v>5193</v>
      </c>
      <c r="BA2698" t="s">
        <v>5023</v>
      </c>
      <c r="BB2698" t="s">
        <v>5017</v>
      </c>
      <c r="BC2698">
        <v>132831</v>
      </c>
      <c r="BD2698">
        <v>92981.7</v>
      </c>
      <c r="BE2698">
        <v>39849.300000000003</v>
      </c>
      <c r="BF2698">
        <v>9</v>
      </c>
    </row>
    <row r="2699" spans="52:58" x14ac:dyDescent="0.25">
      <c r="AZ2699" t="s">
        <v>5185</v>
      </c>
      <c r="BA2699" t="s">
        <v>5023</v>
      </c>
      <c r="BB2699" t="s">
        <v>5016</v>
      </c>
      <c r="BC2699">
        <v>24420</v>
      </c>
      <c r="BD2699">
        <v>17094</v>
      </c>
      <c r="BE2699">
        <v>7326</v>
      </c>
      <c r="BF2699">
        <v>3</v>
      </c>
    </row>
    <row r="2700" spans="52:58" x14ac:dyDescent="0.25">
      <c r="AZ2700" t="s">
        <v>5190</v>
      </c>
      <c r="BA2700" t="s">
        <v>5026</v>
      </c>
      <c r="BB2700" t="s">
        <v>5014</v>
      </c>
      <c r="BC2700">
        <v>174303</v>
      </c>
      <c r="BD2700">
        <v>122012.1</v>
      </c>
      <c r="BE2700">
        <v>52290.9</v>
      </c>
      <c r="BF2700">
        <v>9</v>
      </c>
    </row>
    <row r="2701" spans="52:58" x14ac:dyDescent="0.25">
      <c r="AZ2701" t="s">
        <v>5189</v>
      </c>
      <c r="BA2701" t="s">
        <v>5019</v>
      </c>
      <c r="BB2701" t="s">
        <v>5017</v>
      </c>
      <c r="BC2701">
        <v>77784</v>
      </c>
      <c r="BD2701">
        <v>54448.800000000003</v>
      </c>
      <c r="BE2701">
        <v>23335.200000000001</v>
      </c>
      <c r="BF2701">
        <v>4</v>
      </c>
    </row>
    <row r="2702" spans="52:58" x14ac:dyDescent="0.25">
      <c r="AZ2702" t="s">
        <v>5184</v>
      </c>
      <c r="BA2702" t="s">
        <v>5019</v>
      </c>
      <c r="BB2702" t="s">
        <v>5017</v>
      </c>
      <c r="BC2702">
        <v>373439.5</v>
      </c>
      <c r="BD2702">
        <v>261407.65</v>
      </c>
      <c r="BE2702">
        <v>112031.85</v>
      </c>
      <c r="BF2702">
        <v>10</v>
      </c>
    </row>
    <row r="2703" spans="52:58" x14ac:dyDescent="0.25">
      <c r="AZ2703" t="s">
        <v>5185</v>
      </c>
      <c r="BA2703" t="s">
        <v>5024</v>
      </c>
      <c r="BB2703" t="s">
        <v>5013</v>
      </c>
      <c r="BC2703">
        <v>175092</v>
      </c>
      <c r="BD2703">
        <v>122564.4</v>
      </c>
      <c r="BE2703">
        <v>52527.6</v>
      </c>
      <c r="BF2703">
        <v>12</v>
      </c>
    </row>
    <row r="2704" spans="52:58" x14ac:dyDescent="0.25">
      <c r="AZ2704" t="s">
        <v>5189</v>
      </c>
      <c r="BA2704" t="s">
        <v>5023</v>
      </c>
      <c r="BB2704" t="s">
        <v>5017</v>
      </c>
      <c r="BC2704">
        <v>80816.25</v>
      </c>
      <c r="BD2704">
        <v>56571.375</v>
      </c>
      <c r="BE2704">
        <v>24244.875</v>
      </c>
      <c r="BF2704">
        <v>3</v>
      </c>
    </row>
    <row r="2705" spans="52:58" x14ac:dyDescent="0.25">
      <c r="AZ2705" t="s">
        <v>5184</v>
      </c>
      <c r="BA2705" t="s">
        <v>5020</v>
      </c>
      <c r="BB2705" t="s">
        <v>5014</v>
      </c>
      <c r="BC2705">
        <v>220656.8</v>
      </c>
      <c r="BD2705">
        <v>154459.76</v>
      </c>
      <c r="BE2705">
        <v>66197.039999999994</v>
      </c>
      <c r="BF2705">
        <v>7</v>
      </c>
    </row>
    <row r="2706" spans="52:58" x14ac:dyDescent="0.25">
      <c r="AZ2706" t="s">
        <v>5184</v>
      </c>
      <c r="BA2706" t="s">
        <v>5019</v>
      </c>
      <c r="BB2706" t="s">
        <v>5015</v>
      </c>
      <c r="BC2706">
        <v>100290</v>
      </c>
      <c r="BD2706">
        <v>70203</v>
      </c>
      <c r="BE2706">
        <v>30087</v>
      </c>
      <c r="BF2706">
        <v>3</v>
      </c>
    </row>
    <row r="2707" spans="52:58" x14ac:dyDescent="0.25">
      <c r="AZ2707" t="s">
        <v>5194</v>
      </c>
      <c r="BA2707" t="s">
        <v>5024</v>
      </c>
      <c r="BB2707" t="s">
        <v>5014</v>
      </c>
      <c r="BC2707">
        <v>24060.799999999999</v>
      </c>
      <c r="BD2707">
        <v>16842.560000000001</v>
      </c>
      <c r="BE2707">
        <v>7218.24</v>
      </c>
      <c r="BF2707">
        <v>8</v>
      </c>
    </row>
    <row r="2708" spans="52:58" x14ac:dyDescent="0.25">
      <c r="AZ2708" t="s">
        <v>5194</v>
      </c>
      <c r="BA2708" t="s">
        <v>5020</v>
      </c>
      <c r="BB2708" t="s">
        <v>5017</v>
      </c>
      <c r="BC2708">
        <v>15521</v>
      </c>
      <c r="BD2708">
        <v>10864.7</v>
      </c>
      <c r="BE2708">
        <v>4656.3</v>
      </c>
      <c r="BF2708">
        <v>1</v>
      </c>
    </row>
    <row r="2709" spans="52:58" x14ac:dyDescent="0.25">
      <c r="AZ2709" t="s">
        <v>5183</v>
      </c>
      <c r="BA2709" t="s">
        <v>5024</v>
      </c>
      <c r="BB2709" t="s">
        <v>5013</v>
      </c>
      <c r="BC2709">
        <v>84785</v>
      </c>
      <c r="BD2709">
        <v>59349.5</v>
      </c>
      <c r="BE2709">
        <v>25435.5</v>
      </c>
      <c r="BF2709">
        <v>5</v>
      </c>
    </row>
    <row r="2710" spans="52:58" x14ac:dyDescent="0.25">
      <c r="AZ2710" t="s">
        <v>5190</v>
      </c>
      <c r="BA2710" t="s">
        <v>5023</v>
      </c>
      <c r="BB2710" t="s">
        <v>5014</v>
      </c>
      <c r="BC2710">
        <v>81445.14</v>
      </c>
      <c r="BD2710">
        <v>57011.597999999998</v>
      </c>
      <c r="BE2710">
        <v>24433.542000000001</v>
      </c>
      <c r="BF2710">
        <v>3</v>
      </c>
    </row>
    <row r="2711" spans="52:58" x14ac:dyDescent="0.25">
      <c r="AZ2711" t="s">
        <v>5185</v>
      </c>
      <c r="BA2711" t="s">
        <v>5025</v>
      </c>
      <c r="BB2711" t="s">
        <v>5013</v>
      </c>
      <c r="BC2711">
        <v>284012.15999999997</v>
      </c>
      <c r="BD2711">
        <v>198808.51199999999</v>
      </c>
      <c r="BE2711">
        <v>85203.648000000001</v>
      </c>
      <c r="BF2711">
        <v>12</v>
      </c>
    </row>
    <row r="2712" spans="52:58" x14ac:dyDescent="0.25">
      <c r="AZ2712" t="s">
        <v>5188</v>
      </c>
      <c r="BA2712" t="s">
        <v>5025</v>
      </c>
      <c r="BB2712" t="s">
        <v>5014</v>
      </c>
      <c r="BC2712">
        <v>62405.64</v>
      </c>
      <c r="BD2712">
        <v>43683.947999999997</v>
      </c>
      <c r="BE2712">
        <v>18721.691999999999</v>
      </c>
      <c r="BF2712">
        <v>12</v>
      </c>
    </row>
    <row r="2713" spans="52:58" x14ac:dyDescent="0.25">
      <c r="AZ2713" t="s">
        <v>5190</v>
      </c>
      <c r="BA2713" t="s">
        <v>5025</v>
      </c>
      <c r="BB2713" t="s">
        <v>5014</v>
      </c>
      <c r="BC2713">
        <v>32223.05</v>
      </c>
      <c r="BD2713">
        <v>22556.134999999998</v>
      </c>
      <c r="BE2713">
        <v>9666.9150000000009</v>
      </c>
      <c r="BF2713">
        <v>5</v>
      </c>
    </row>
    <row r="2714" spans="52:58" x14ac:dyDescent="0.25">
      <c r="AZ2714" t="s">
        <v>5188</v>
      </c>
      <c r="BA2714" t="s">
        <v>5021</v>
      </c>
      <c r="BB2714" t="s">
        <v>5013</v>
      </c>
      <c r="BC2714">
        <v>97688.88</v>
      </c>
      <c r="BD2714">
        <v>68382.216</v>
      </c>
      <c r="BE2714">
        <v>29306.664000000001</v>
      </c>
      <c r="BF2714">
        <v>4</v>
      </c>
    </row>
    <row r="2715" spans="52:58" x14ac:dyDescent="0.25">
      <c r="AZ2715" t="s">
        <v>5190</v>
      </c>
      <c r="BA2715" t="s">
        <v>5025</v>
      </c>
      <c r="BB2715" t="s">
        <v>5016</v>
      </c>
      <c r="BC2715">
        <v>205245.04</v>
      </c>
      <c r="BD2715">
        <v>143671.52799999999</v>
      </c>
      <c r="BE2715">
        <v>61573.512000000002</v>
      </c>
      <c r="BF2715">
        <v>7</v>
      </c>
    </row>
    <row r="2716" spans="52:58" x14ac:dyDescent="0.25">
      <c r="AZ2716" t="s">
        <v>5192</v>
      </c>
      <c r="BA2716" t="s">
        <v>5020</v>
      </c>
      <c r="BB2716" t="s">
        <v>5014</v>
      </c>
      <c r="BC2716">
        <v>84424.2</v>
      </c>
      <c r="BD2716">
        <v>59096.94</v>
      </c>
      <c r="BE2716">
        <v>25327.26</v>
      </c>
      <c r="BF2716">
        <v>4</v>
      </c>
    </row>
    <row r="2717" spans="52:58" x14ac:dyDescent="0.25">
      <c r="AZ2717" t="s">
        <v>5189</v>
      </c>
      <c r="BA2717" t="s">
        <v>5025</v>
      </c>
      <c r="BB2717" t="s">
        <v>5016</v>
      </c>
      <c r="BC2717">
        <v>61241.48</v>
      </c>
      <c r="BD2717">
        <v>42869.036</v>
      </c>
      <c r="BE2717">
        <v>18372.444</v>
      </c>
      <c r="BF2717">
        <v>2</v>
      </c>
    </row>
    <row r="2718" spans="52:58" x14ac:dyDescent="0.25">
      <c r="AZ2718" t="s">
        <v>5194</v>
      </c>
      <c r="BA2718" t="s">
        <v>5022</v>
      </c>
      <c r="BB2718" t="s">
        <v>5015</v>
      </c>
      <c r="BC2718">
        <v>45658.080000000002</v>
      </c>
      <c r="BD2718">
        <v>31960.655999999999</v>
      </c>
      <c r="BE2718">
        <v>13697.424000000001</v>
      </c>
      <c r="BF2718">
        <v>3</v>
      </c>
    </row>
    <row r="2719" spans="52:58" x14ac:dyDescent="0.25">
      <c r="AZ2719" t="s">
        <v>5186</v>
      </c>
      <c r="BA2719" t="s">
        <v>5024</v>
      </c>
      <c r="BB2719" t="s">
        <v>5015</v>
      </c>
      <c r="BC2719">
        <v>40454.400000000001</v>
      </c>
      <c r="BD2719">
        <v>28318.080000000002</v>
      </c>
      <c r="BE2719">
        <v>12136.32</v>
      </c>
      <c r="BF2719">
        <v>2</v>
      </c>
    </row>
    <row r="2720" spans="52:58" x14ac:dyDescent="0.25">
      <c r="AZ2720" t="s">
        <v>5188</v>
      </c>
      <c r="BA2720" t="s">
        <v>5026</v>
      </c>
      <c r="BB2720" t="s">
        <v>5015</v>
      </c>
      <c r="BC2720">
        <v>29030.400000000001</v>
      </c>
      <c r="BD2720">
        <v>20321.28</v>
      </c>
      <c r="BE2720">
        <v>8709.1200000000008</v>
      </c>
      <c r="BF2720">
        <v>5</v>
      </c>
    </row>
    <row r="2721" spans="52:58" x14ac:dyDescent="0.25">
      <c r="AZ2721" t="s">
        <v>5193</v>
      </c>
      <c r="BA2721" t="s">
        <v>5021</v>
      </c>
      <c r="BB2721" t="s">
        <v>5014</v>
      </c>
      <c r="BC2721">
        <v>14722</v>
      </c>
      <c r="BD2721">
        <v>10305.4</v>
      </c>
      <c r="BE2721">
        <v>4416.6000000000004</v>
      </c>
      <c r="BF2721">
        <v>2</v>
      </c>
    </row>
    <row r="2722" spans="52:58" x14ac:dyDescent="0.25">
      <c r="AZ2722" t="s">
        <v>5194</v>
      </c>
      <c r="BA2722" t="s">
        <v>5021</v>
      </c>
      <c r="BB2722" t="s">
        <v>5014</v>
      </c>
      <c r="BC2722">
        <v>85244.4</v>
      </c>
      <c r="BD2722">
        <v>59671.08</v>
      </c>
      <c r="BE2722">
        <v>25573.32</v>
      </c>
      <c r="BF2722">
        <v>3</v>
      </c>
    </row>
    <row r="2723" spans="52:58" x14ac:dyDescent="0.25">
      <c r="AZ2723" t="s">
        <v>5187</v>
      </c>
      <c r="BA2723" t="s">
        <v>5023</v>
      </c>
      <c r="BB2723" t="s">
        <v>5017</v>
      </c>
      <c r="BC2723">
        <v>36200</v>
      </c>
      <c r="BD2723">
        <v>25340</v>
      </c>
      <c r="BE2723">
        <v>10860</v>
      </c>
      <c r="BF2723">
        <v>5</v>
      </c>
    </row>
    <row r="2724" spans="52:58" x14ac:dyDescent="0.25">
      <c r="AZ2724" t="s">
        <v>5184</v>
      </c>
      <c r="BA2724" t="s">
        <v>5024</v>
      </c>
      <c r="BB2724" t="s">
        <v>5013</v>
      </c>
      <c r="BC2724">
        <v>22233</v>
      </c>
      <c r="BD2724">
        <v>15563.1</v>
      </c>
      <c r="BE2724">
        <v>6669.9</v>
      </c>
      <c r="BF2724">
        <v>3</v>
      </c>
    </row>
    <row r="2725" spans="52:58" x14ac:dyDescent="0.25">
      <c r="AZ2725" t="s">
        <v>5191</v>
      </c>
      <c r="BA2725" t="s">
        <v>5026</v>
      </c>
      <c r="BB2725" t="s">
        <v>5013</v>
      </c>
      <c r="BC2725">
        <v>13158</v>
      </c>
      <c r="BD2725">
        <v>9210.6</v>
      </c>
      <c r="BE2725">
        <v>3947.4</v>
      </c>
      <c r="BF2725">
        <v>1</v>
      </c>
    </row>
    <row r="2726" spans="52:58" x14ac:dyDescent="0.25">
      <c r="AZ2726" t="s">
        <v>5186</v>
      </c>
      <c r="BA2726" t="s">
        <v>5022</v>
      </c>
      <c r="BB2726" t="s">
        <v>5013</v>
      </c>
      <c r="BC2726">
        <v>64897</v>
      </c>
      <c r="BD2726">
        <v>45427.9</v>
      </c>
      <c r="BE2726">
        <v>19469.099999999999</v>
      </c>
      <c r="BF2726">
        <v>7</v>
      </c>
    </row>
    <row r="2727" spans="52:58" x14ac:dyDescent="0.25">
      <c r="AZ2727" t="s">
        <v>5194</v>
      </c>
      <c r="BA2727" t="s">
        <v>5020</v>
      </c>
      <c r="BB2727" t="s">
        <v>5013</v>
      </c>
      <c r="BC2727">
        <v>14430.96</v>
      </c>
      <c r="BD2727">
        <v>10101.672</v>
      </c>
      <c r="BE2727">
        <v>4329.2879999999996</v>
      </c>
      <c r="BF2727">
        <v>2</v>
      </c>
    </row>
    <row r="2728" spans="52:58" x14ac:dyDescent="0.25">
      <c r="AZ2728" t="s">
        <v>5183</v>
      </c>
      <c r="BA2728" t="s">
        <v>5024</v>
      </c>
      <c r="BB2728" t="s">
        <v>5015</v>
      </c>
      <c r="BC2728">
        <v>208569</v>
      </c>
      <c r="BD2728">
        <v>145998.29999999999</v>
      </c>
      <c r="BE2728">
        <v>62570.7</v>
      </c>
      <c r="BF2728">
        <v>10</v>
      </c>
    </row>
    <row r="2729" spans="52:58" x14ac:dyDescent="0.25">
      <c r="AZ2729" t="s">
        <v>5188</v>
      </c>
      <c r="BA2729" t="s">
        <v>5021</v>
      </c>
      <c r="BB2729" t="s">
        <v>5017</v>
      </c>
      <c r="BC2729">
        <v>150341.51999999999</v>
      </c>
      <c r="BD2729">
        <v>105239.064</v>
      </c>
      <c r="BE2729">
        <v>45102.455999999998</v>
      </c>
      <c r="BF2729">
        <v>7</v>
      </c>
    </row>
    <row r="2730" spans="52:58" x14ac:dyDescent="0.25">
      <c r="AZ2730" t="s">
        <v>5185</v>
      </c>
      <c r="BA2730" t="s">
        <v>5026</v>
      </c>
      <c r="BB2730" t="s">
        <v>5017</v>
      </c>
      <c r="BC2730">
        <v>241440</v>
      </c>
      <c r="BD2730">
        <v>169008</v>
      </c>
      <c r="BE2730">
        <v>72432</v>
      </c>
      <c r="BF2730">
        <v>12</v>
      </c>
    </row>
    <row r="2731" spans="52:58" x14ac:dyDescent="0.25">
      <c r="AZ2731" t="s">
        <v>5190</v>
      </c>
      <c r="BA2731" t="s">
        <v>5025</v>
      </c>
      <c r="BB2731" t="s">
        <v>5017</v>
      </c>
      <c r="BC2731">
        <v>269168.13</v>
      </c>
      <c r="BD2731">
        <v>188417.69099999999</v>
      </c>
      <c r="BE2731">
        <v>80750.438999999998</v>
      </c>
      <c r="BF2731">
        <v>11</v>
      </c>
    </row>
    <row r="2732" spans="52:58" x14ac:dyDescent="0.25">
      <c r="AZ2732" t="s">
        <v>5184</v>
      </c>
      <c r="BA2732" t="s">
        <v>5024</v>
      </c>
      <c r="BB2732" t="s">
        <v>5016</v>
      </c>
      <c r="BC2732">
        <v>33100.199999999997</v>
      </c>
      <c r="BD2732">
        <v>23170.14</v>
      </c>
      <c r="BE2732">
        <v>9930.06</v>
      </c>
      <c r="BF2732">
        <v>3</v>
      </c>
    </row>
    <row r="2733" spans="52:58" x14ac:dyDescent="0.25">
      <c r="AZ2733" t="s">
        <v>5184</v>
      </c>
      <c r="BA2733" t="s">
        <v>5019</v>
      </c>
      <c r="BB2733" t="s">
        <v>5013</v>
      </c>
      <c r="BC2733">
        <v>289150</v>
      </c>
      <c r="BD2733">
        <v>202405</v>
      </c>
      <c r="BE2733">
        <v>86745</v>
      </c>
      <c r="BF2733">
        <v>10</v>
      </c>
    </row>
    <row r="2734" spans="52:58" x14ac:dyDescent="0.25">
      <c r="AZ2734" t="s">
        <v>5187</v>
      </c>
      <c r="BA2734" t="s">
        <v>5019</v>
      </c>
      <c r="BB2734" t="s">
        <v>5016</v>
      </c>
      <c r="BC2734">
        <v>35620.11</v>
      </c>
      <c r="BD2734">
        <v>24934.077000000001</v>
      </c>
      <c r="BE2734">
        <v>10686.032999999999</v>
      </c>
      <c r="BF2734">
        <v>9</v>
      </c>
    </row>
    <row r="2735" spans="52:58" x14ac:dyDescent="0.25">
      <c r="AZ2735" t="s">
        <v>5186</v>
      </c>
      <c r="BA2735" t="s">
        <v>5022</v>
      </c>
      <c r="BB2735" t="s">
        <v>5014</v>
      </c>
      <c r="BC2735">
        <v>125227.92</v>
      </c>
      <c r="BD2735">
        <v>87659.543999999994</v>
      </c>
      <c r="BE2735">
        <v>37568.375999999997</v>
      </c>
      <c r="BF2735">
        <v>4</v>
      </c>
    </row>
    <row r="2736" spans="52:58" x14ac:dyDescent="0.25">
      <c r="AZ2736" t="s">
        <v>5193</v>
      </c>
      <c r="BA2736" t="s">
        <v>5026</v>
      </c>
      <c r="BB2736" t="s">
        <v>5017</v>
      </c>
      <c r="BC2736">
        <v>22956</v>
      </c>
      <c r="BD2736">
        <v>16069.2</v>
      </c>
      <c r="BE2736">
        <v>6886.8</v>
      </c>
      <c r="BF2736">
        <v>1</v>
      </c>
    </row>
    <row r="2737" spans="52:58" x14ac:dyDescent="0.25">
      <c r="AZ2737" t="s">
        <v>5194</v>
      </c>
      <c r="BA2737" t="s">
        <v>5024</v>
      </c>
      <c r="BB2737" t="s">
        <v>5014</v>
      </c>
      <c r="BC2737">
        <v>19978</v>
      </c>
      <c r="BD2737">
        <v>13984.6</v>
      </c>
      <c r="BE2737">
        <v>5993.4</v>
      </c>
      <c r="BF2737">
        <v>7</v>
      </c>
    </row>
    <row r="2738" spans="52:58" x14ac:dyDescent="0.25">
      <c r="AZ2738" t="s">
        <v>5183</v>
      </c>
      <c r="BA2738" t="s">
        <v>5020</v>
      </c>
      <c r="BB2738" t="s">
        <v>5017</v>
      </c>
      <c r="BC2738">
        <v>72829.440000000002</v>
      </c>
      <c r="BD2738">
        <v>50980.608</v>
      </c>
      <c r="BE2738">
        <v>21848.831999999999</v>
      </c>
      <c r="BF2738">
        <v>3</v>
      </c>
    </row>
    <row r="2739" spans="52:58" x14ac:dyDescent="0.25">
      <c r="AZ2739" t="s">
        <v>5193</v>
      </c>
      <c r="BA2739" t="s">
        <v>5020</v>
      </c>
      <c r="BB2739" t="s">
        <v>5014</v>
      </c>
      <c r="BC2739">
        <v>54532.800000000003</v>
      </c>
      <c r="BD2739">
        <v>38172.959999999999</v>
      </c>
      <c r="BE2739">
        <v>16359.84</v>
      </c>
      <c r="BF2739">
        <v>4</v>
      </c>
    </row>
    <row r="2740" spans="52:58" x14ac:dyDescent="0.25">
      <c r="AZ2740" t="s">
        <v>5190</v>
      </c>
      <c r="BA2740" t="s">
        <v>5021</v>
      </c>
      <c r="BB2740" t="s">
        <v>5015</v>
      </c>
      <c r="BC2740">
        <v>46547.6</v>
      </c>
      <c r="BD2740">
        <v>32583.32</v>
      </c>
      <c r="BE2740">
        <v>13964.28</v>
      </c>
      <c r="BF2740">
        <v>2</v>
      </c>
    </row>
    <row r="2741" spans="52:58" x14ac:dyDescent="0.25">
      <c r="AZ2741" t="s">
        <v>5187</v>
      </c>
      <c r="BA2741" t="s">
        <v>5025</v>
      </c>
      <c r="BB2741" t="s">
        <v>5017</v>
      </c>
      <c r="BC2741">
        <v>366397.5</v>
      </c>
      <c r="BD2741">
        <v>256478.25</v>
      </c>
      <c r="BE2741">
        <v>109919.25</v>
      </c>
      <c r="BF2741">
        <v>10</v>
      </c>
    </row>
    <row r="2742" spans="52:58" x14ac:dyDescent="0.25">
      <c r="AZ2742" t="s">
        <v>5186</v>
      </c>
      <c r="BA2742" t="s">
        <v>5023</v>
      </c>
      <c r="BB2742" t="s">
        <v>5013</v>
      </c>
      <c r="BC2742">
        <v>204648</v>
      </c>
      <c r="BD2742">
        <v>143253.6</v>
      </c>
      <c r="BE2742">
        <v>61394.400000000001</v>
      </c>
      <c r="BF2742">
        <v>8</v>
      </c>
    </row>
    <row r="2743" spans="52:58" x14ac:dyDescent="0.25">
      <c r="AZ2743" t="s">
        <v>5193</v>
      </c>
      <c r="BA2743" t="s">
        <v>5024</v>
      </c>
      <c r="BB2743" t="s">
        <v>5016</v>
      </c>
      <c r="BC2743">
        <v>14822.5</v>
      </c>
      <c r="BD2743">
        <v>10375.75</v>
      </c>
      <c r="BE2743">
        <v>4446.75</v>
      </c>
      <c r="BF2743">
        <v>7</v>
      </c>
    </row>
    <row r="2744" spans="52:58" x14ac:dyDescent="0.25">
      <c r="AZ2744" t="s">
        <v>5194</v>
      </c>
      <c r="BA2744" t="s">
        <v>5023</v>
      </c>
      <c r="BB2744" t="s">
        <v>5015</v>
      </c>
      <c r="BC2744">
        <v>69968.639999999999</v>
      </c>
      <c r="BD2744">
        <v>48978.048000000003</v>
      </c>
      <c r="BE2744">
        <v>20990.592000000001</v>
      </c>
      <c r="BF2744">
        <v>4</v>
      </c>
    </row>
    <row r="2745" spans="52:58" x14ac:dyDescent="0.25">
      <c r="AZ2745" t="s">
        <v>5185</v>
      </c>
      <c r="BA2745" t="s">
        <v>5019</v>
      </c>
      <c r="BB2745" t="s">
        <v>5014</v>
      </c>
      <c r="BC2745">
        <v>347808</v>
      </c>
      <c r="BD2745">
        <v>243465.60000000001</v>
      </c>
      <c r="BE2745">
        <v>104342.39999999999</v>
      </c>
      <c r="BF2745">
        <v>12</v>
      </c>
    </row>
    <row r="2746" spans="52:58" x14ac:dyDescent="0.25">
      <c r="AZ2746" t="s">
        <v>5194</v>
      </c>
      <c r="BA2746" t="s">
        <v>5024</v>
      </c>
      <c r="BB2746" t="s">
        <v>5015</v>
      </c>
      <c r="BC2746">
        <v>81970.559999999998</v>
      </c>
      <c r="BD2746">
        <v>57379.392</v>
      </c>
      <c r="BE2746">
        <v>24591.168000000001</v>
      </c>
      <c r="BF2746">
        <v>8</v>
      </c>
    </row>
    <row r="2747" spans="52:58" x14ac:dyDescent="0.25">
      <c r="AZ2747" t="s">
        <v>5193</v>
      </c>
      <c r="BA2747" t="s">
        <v>5026</v>
      </c>
      <c r="BB2747" t="s">
        <v>5014</v>
      </c>
      <c r="BC2747">
        <v>24552.18</v>
      </c>
      <c r="BD2747">
        <v>17186.526000000002</v>
      </c>
      <c r="BE2747">
        <v>7365.6540000000005</v>
      </c>
      <c r="BF2747">
        <v>1</v>
      </c>
    </row>
    <row r="2748" spans="52:58" x14ac:dyDescent="0.25">
      <c r="AZ2748" t="s">
        <v>5191</v>
      </c>
      <c r="BA2748" t="s">
        <v>5020</v>
      </c>
      <c r="BB2748" t="s">
        <v>5015</v>
      </c>
      <c r="BC2748">
        <v>259168</v>
      </c>
      <c r="BD2748">
        <v>181417.60000000001</v>
      </c>
      <c r="BE2748">
        <v>77750.399999999994</v>
      </c>
      <c r="BF2748">
        <v>8</v>
      </c>
    </row>
    <row r="2749" spans="52:58" x14ac:dyDescent="0.25">
      <c r="AZ2749" t="s">
        <v>5191</v>
      </c>
      <c r="BA2749" t="s">
        <v>5025</v>
      </c>
      <c r="BB2749" t="s">
        <v>5016</v>
      </c>
      <c r="BC2749">
        <v>230780</v>
      </c>
      <c r="BD2749">
        <v>161546</v>
      </c>
      <c r="BE2749">
        <v>69234</v>
      </c>
      <c r="BF2749">
        <v>10</v>
      </c>
    </row>
    <row r="2750" spans="52:58" x14ac:dyDescent="0.25">
      <c r="AZ2750" t="s">
        <v>5186</v>
      </c>
      <c r="BA2750" t="s">
        <v>5025</v>
      </c>
      <c r="BB2750" t="s">
        <v>5013</v>
      </c>
      <c r="BC2750">
        <v>21819.599999999999</v>
      </c>
      <c r="BD2750">
        <v>15273.72</v>
      </c>
      <c r="BE2750">
        <v>6545.88</v>
      </c>
      <c r="BF2750">
        <v>2</v>
      </c>
    </row>
    <row r="2751" spans="52:58" x14ac:dyDescent="0.25">
      <c r="AZ2751" t="s">
        <v>5193</v>
      </c>
      <c r="BA2751" t="s">
        <v>5025</v>
      </c>
      <c r="BB2751" t="s">
        <v>5014</v>
      </c>
      <c r="BC2751">
        <v>229806.72</v>
      </c>
      <c r="BD2751">
        <v>160864.704</v>
      </c>
      <c r="BE2751">
        <v>68942.016000000003</v>
      </c>
      <c r="BF2751">
        <v>11</v>
      </c>
    </row>
    <row r="2752" spans="52:58" x14ac:dyDescent="0.25">
      <c r="AZ2752" t="s">
        <v>5190</v>
      </c>
      <c r="BA2752" t="s">
        <v>5023</v>
      </c>
      <c r="BB2752" t="s">
        <v>5017</v>
      </c>
      <c r="BC2752">
        <v>69296.039999999994</v>
      </c>
      <c r="BD2752">
        <v>48507.228000000003</v>
      </c>
      <c r="BE2752">
        <v>20788.812000000002</v>
      </c>
      <c r="BF2752">
        <v>6</v>
      </c>
    </row>
    <row r="2753" spans="52:58" x14ac:dyDescent="0.25">
      <c r="AZ2753" t="s">
        <v>5187</v>
      </c>
      <c r="BA2753" t="s">
        <v>5024</v>
      </c>
      <c r="BB2753" t="s">
        <v>5016</v>
      </c>
      <c r="BC2753">
        <v>203490</v>
      </c>
      <c r="BD2753">
        <v>142443</v>
      </c>
      <c r="BE2753">
        <v>61047</v>
      </c>
      <c r="BF2753">
        <v>9</v>
      </c>
    </row>
    <row r="2754" spans="52:58" x14ac:dyDescent="0.25">
      <c r="AZ2754" t="s">
        <v>5183</v>
      </c>
      <c r="BA2754" t="s">
        <v>5025</v>
      </c>
      <c r="BB2754" t="s">
        <v>5013</v>
      </c>
      <c r="BC2754">
        <v>55287.360000000001</v>
      </c>
      <c r="BD2754">
        <v>38701.152000000002</v>
      </c>
      <c r="BE2754">
        <v>16586.207999999999</v>
      </c>
      <c r="BF2754">
        <v>12</v>
      </c>
    </row>
    <row r="2755" spans="52:58" x14ac:dyDescent="0.25">
      <c r="AZ2755" t="s">
        <v>5189</v>
      </c>
      <c r="BA2755" t="s">
        <v>5024</v>
      </c>
      <c r="BB2755" t="s">
        <v>5016</v>
      </c>
      <c r="BC2755">
        <v>52454.16</v>
      </c>
      <c r="BD2755">
        <v>36717.911999999997</v>
      </c>
      <c r="BE2755">
        <v>15736.248</v>
      </c>
      <c r="BF2755">
        <v>12</v>
      </c>
    </row>
    <row r="2756" spans="52:58" x14ac:dyDescent="0.25">
      <c r="AZ2756" t="s">
        <v>5191</v>
      </c>
      <c r="BA2756" t="s">
        <v>5021</v>
      </c>
      <c r="BB2756" t="s">
        <v>5014</v>
      </c>
      <c r="BC2756">
        <v>102333.24</v>
      </c>
      <c r="BD2756">
        <v>71633.267999999996</v>
      </c>
      <c r="BE2756">
        <v>30699.972000000002</v>
      </c>
      <c r="BF2756">
        <v>9</v>
      </c>
    </row>
    <row r="2757" spans="52:58" x14ac:dyDescent="0.25">
      <c r="AZ2757" t="s">
        <v>5191</v>
      </c>
      <c r="BA2757" t="s">
        <v>5020</v>
      </c>
      <c r="BB2757" t="s">
        <v>5017</v>
      </c>
      <c r="BC2757">
        <v>186102.24</v>
      </c>
      <c r="BD2757">
        <v>130271.568</v>
      </c>
      <c r="BE2757">
        <v>55830.671999999999</v>
      </c>
      <c r="BF2757">
        <v>6</v>
      </c>
    </row>
    <row r="2758" spans="52:58" x14ac:dyDescent="0.25">
      <c r="AZ2758" t="s">
        <v>5184</v>
      </c>
      <c r="BA2758" t="s">
        <v>5019</v>
      </c>
      <c r="BB2758" t="s">
        <v>5015</v>
      </c>
      <c r="BC2758">
        <v>123255</v>
      </c>
      <c r="BD2758">
        <v>86278.5</v>
      </c>
      <c r="BE2758">
        <v>36976.5</v>
      </c>
      <c r="BF2758">
        <v>9</v>
      </c>
    </row>
    <row r="2759" spans="52:58" x14ac:dyDescent="0.25">
      <c r="AZ2759" t="s">
        <v>5184</v>
      </c>
      <c r="BA2759" t="s">
        <v>5025</v>
      </c>
      <c r="BB2759" t="s">
        <v>5017</v>
      </c>
      <c r="BC2759">
        <v>28310</v>
      </c>
      <c r="BD2759">
        <v>19817</v>
      </c>
      <c r="BE2759">
        <v>8493</v>
      </c>
      <c r="BF2759">
        <v>10</v>
      </c>
    </row>
    <row r="2760" spans="52:58" x14ac:dyDescent="0.25">
      <c r="AZ2760" t="s">
        <v>5193</v>
      </c>
      <c r="BA2760" t="s">
        <v>5024</v>
      </c>
      <c r="BB2760" t="s">
        <v>5014</v>
      </c>
      <c r="BC2760">
        <v>54120.36</v>
      </c>
      <c r="BD2760">
        <v>37884.252</v>
      </c>
      <c r="BE2760">
        <v>16236.108</v>
      </c>
      <c r="BF2760">
        <v>2</v>
      </c>
    </row>
    <row r="2761" spans="52:58" x14ac:dyDescent="0.25">
      <c r="AZ2761" t="s">
        <v>5185</v>
      </c>
      <c r="BA2761" t="s">
        <v>5019</v>
      </c>
      <c r="BB2761" t="s">
        <v>5013</v>
      </c>
      <c r="BC2761">
        <v>91337.94</v>
      </c>
      <c r="BD2761">
        <v>63936.557999999997</v>
      </c>
      <c r="BE2761">
        <v>27401.382000000001</v>
      </c>
      <c r="BF2761">
        <v>3</v>
      </c>
    </row>
    <row r="2762" spans="52:58" x14ac:dyDescent="0.25">
      <c r="AZ2762" t="s">
        <v>5187</v>
      </c>
      <c r="BA2762" t="s">
        <v>5026</v>
      </c>
      <c r="BB2762" t="s">
        <v>5015</v>
      </c>
      <c r="BC2762">
        <v>138379.79999999999</v>
      </c>
      <c r="BD2762">
        <v>96865.86</v>
      </c>
      <c r="BE2762">
        <v>41513.94</v>
      </c>
      <c r="BF2762">
        <v>10</v>
      </c>
    </row>
    <row r="2763" spans="52:58" x14ac:dyDescent="0.25">
      <c r="AZ2763" t="s">
        <v>5190</v>
      </c>
      <c r="BA2763" t="s">
        <v>5026</v>
      </c>
      <c r="BB2763" t="s">
        <v>5014</v>
      </c>
      <c r="BC2763">
        <v>117921.44</v>
      </c>
      <c r="BD2763">
        <v>82545.008000000002</v>
      </c>
      <c r="BE2763">
        <v>35376.432000000001</v>
      </c>
      <c r="BF2763">
        <v>7</v>
      </c>
    </row>
    <row r="2764" spans="52:58" x14ac:dyDescent="0.25">
      <c r="AZ2764" t="s">
        <v>5187</v>
      </c>
      <c r="BA2764" t="s">
        <v>5023</v>
      </c>
      <c r="BB2764" t="s">
        <v>5013</v>
      </c>
      <c r="BC2764">
        <v>10808</v>
      </c>
      <c r="BD2764">
        <v>7565.6</v>
      </c>
      <c r="BE2764">
        <v>3242.4</v>
      </c>
      <c r="BF2764">
        <v>4</v>
      </c>
    </row>
    <row r="2765" spans="52:58" x14ac:dyDescent="0.25">
      <c r="AZ2765" t="s">
        <v>5190</v>
      </c>
      <c r="BA2765" t="s">
        <v>5025</v>
      </c>
      <c r="BB2765" t="s">
        <v>5017</v>
      </c>
      <c r="BC2765">
        <v>106155</v>
      </c>
      <c r="BD2765">
        <v>74308.5</v>
      </c>
      <c r="BE2765">
        <v>31846.5</v>
      </c>
      <c r="BF2765">
        <v>9</v>
      </c>
    </row>
    <row r="2766" spans="52:58" x14ac:dyDescent="0.25">
      <c r="AZ2766" t="s">
        <v>5193</v>
      </c>
      <c r="BA2766" t="s">
        <v>5021</v>
      </c>
      <c r="BB2766" t="s">
        <v>5017</v>
      </c>
      <c r="BC2766">
        <v>9275</v>
      </c>
      <c r="BD2766">
        <v>6492.5</v>
      </c>
      <c r="BE2766">
        <v>2782.5</v>
      </c>
      <c r="BF2766">
        <v>1</v>
      </c>
    </row>
    <row r="2767" spans="52:58" x14ac:dyDescent="0.25">
      <c r="AZ2767" t="s">
        <v>5188</v>
      </c>
      <c r="BA2767" t="s">
        <v>5024</v>
      </c>
      <c r="BB2767" t="s">
        <v>5016</v>
      </c>
      <c r="BC2767">
        <v>283240.65000000002</v>
      </c>
      <c r="BD2767">
        <v>198268.45499999999</v>
      </c>
      <c r="BE2767">
        <v>84972.195000000007</v>
      </c>
      <c r="BF2767">
        <v>11</v>
      </c>
    </row>
    <row r="2768" spans="52:58" x14ac:dyDescent="0.25">
      <c r="AZ2768" t="s">
        <v>5187</v>
      </c>
      <c r="BA2768" t="s">
        <v>5025</v>
      </c>
      <c r="BB2768" t="s">
        <v>5013</v>
      </c>
      <c r="BC2768">
        <v>151712</v>
      </c>
      <c r="BD2768">
        <v>106198.39999999999</v>
      </c>
      <c r="BE2768">
        <v>45513.599999999999</v>
      </c>
      <c r="BF2768">
        <v>11</v>
      </c>
    </row>
    <row r="2769" spans="52:58" x14ac:dyDescent="0.25">
      <c r="AZ2769" t="s">
        <v>5185</v>
      </c>
      <c r="BA2769" t="s">
        <v>5025</v>
      </c>
      <c r="BB2769" t="s">
        <v>5014</v>
      </c>
      <c r="BC2769">
        <v>106224</v>
      </c>
      <c r="BD2769">
        <v>74356.800000000003</v>
      </c>
      <c r="BE2769">
        <v>31867.200000000001</v>
      </c>
      <c r="BF2769">
        <v>6</v>
      </c>
    </row>
    <row r="2770" spans="52:58" x14ac:dyDescent="0.25">
      <c r="AZ2770" t="s">
        <v>5186</v>
      </c>
      <c r="BA2770" t="s">
        <v>5024</v>
      </c>
      <c r="BB2770" t="s">
        <v>5015</v>
      </c>
      <c r="BC2770">
        <v>155263.5</v>
      </c>
      <c r="BD2770">
        <v>108684.45</v>
      </c>
      <c r="BE2770">
        <v>46579.05</v>
      </c>
      <c r="BF2770">
        <v>7</v>
      </c>
    </row>
    <row r="2771" spans="52:58" x14ac:dyDescent="0.25">
      <c r="AZ2771" t="s">
        <v>5185</v>
      </c>
      <c r="BA2771" t="s">
        <v>5024</v>
      </c>
      <c r="BB2771" t="s">
        <v>5016</v>
      </c>
      <c r="BC2771">
        <v>101908.8</v>
      </c>
      <c r="BD2771">
        <v>71336.160000000003</v>
      </c>
      <c r="BE2771">
        <v>30572.639999999999</v>
      </c>
      <c r="BF2771">
        <v>9</v>
      </c>
    </row>
    <row r="2772" spans="52:58" x14ac:dyDescent="0.25">
      <c r="AZ2772" t="s">
        <v>5190</v>
      </c>
      <c r="BA2772" t="s">
        <v>5024</v>
      </c>
      <c r="BB2772" t="s">
        <v>5015</v>
      </c>
      <c r="BC2772">
        <v>105960</v>
      </c>
      <c r="BD2772">
        <v>74172</v>
      </c>
      <c r="BE2772">
        <v>31788</v>
      </c>
      <c r="BF2772">
        <v>6</v>
      </c>
    </row>
    <row r="2773" spans="52:58" x14ac:dyDescent="0.25">
      <c r="AZ2773" t="s">
        <v>5192</v>
      </c>
      <c r="BA2773" t="s">
        <v>5024</v>
      </c>
      <c r="BB2773" t="s">
        <v>5013</v>
      </c>
      <c r="BC2773">
        <v>12253.6</v>
      </c>
      <c r="BD2773">
        <v>8577.52</v>
      </c>
      <c r="BE2773">
        <v>3676.08</v>
      </c>
      <c r="BF2773">
        <v>1</v>
      </c>
    </row>
    <row r="2774" spans="52:58" x14ac:dyDescent="0.25">
      <c r="AZ2774" t="s">
        <v>5193</v>
      </c>
      <c r="BA2774" t="s">
        <v>5019</v>
      </c>
      <c r="BB2774" t="s">
        <v>5013</v>
      </c>
      <c r="BC2774">
        <v>21064.32</v>
      </c>
      <c r="BD2774">
        <v>14745.023999999999</v>
      </c>
      <c r="BE2774">
        <v>6319.2960000000003</v>
      </c>
      <c r="BF2774">
        <v>12</v>
      </c>
    </row>
    <row r="2775" spans="52:58" x14ac:dyDescent="0.25">
      <c r="AZ2775" t="s">
        <v>5183</v>
      </c>
      <c r="BA2775" t="s">
        <v>5020</v>
      </c>
      <c r="BB2775" t="s">
        <v>5014</v>
      </c>
      <c r="BC2775">
        <v>153885</v>
      </c>
      <c r="BD2775">
        <v>107719.5</v>
      </c>
      <c r="BE2775">
        <v>46165.5</v>
      </c>
      <c r="BF2775">
        <v>5</v>
      </c>
    </row>
    <row r="2776" spans="52:58" x14ac:dyDescent="0.25">
      <c r="AZ2776" t="s">
        <v>5193</v>
      </c>
      <c r="BA2776" t="s">
        <v>5020</v>
      </c>
      <c r="BB2776" t="s">
        <v>5016</v>
      </c>
      <c r="BC2776">
        <v>126720</v>
      </c>
      <c r="BD2776">
        <v>88704</v>
      </c>
      <c r="BE2776">
        <v>38016</v>
      </c>
      <c r="BF2776">
        <v>5</v>
      </c>
    </row>
    <row r="2777" spans="52:58" x14ac:dyDescent="0.25">
      <c r="AZ2777" t="s">
        <v>5192</v>
      </c>
      <c r="BA2777" t="s">
        <v>5023</v>
      </c>
      <c r="BB2777" t="s">
        <v>5014</v>
      </c>
      <c r="BC2777">
        <v>115308</v>
      </c>
      <c r="BD2777">
        <v>80715.600000000006</v>
      </c>
      <c r="BE2777">
        <v>34592.400000000001</v>
      </c>
      <c r="BF2777">
        <v>12</v>
      </c>
    </row>
    <row r="2778" spans="52:58" x14ac:dyDescent="0.25">
      <c r="AZ2778" t="s">
        <v>5187</v>
      </c>
      <c r="BA2778" t="s">
        <v>5022</v>
      </c>
      <c r="BB2778" t="s">
        <v>5015</v>
      </c>
      <c r="BC2778">
        <v>203156.8</v>
      </c>
      <c r="BD2778">
        <v>142209.76</v>
      </c>
      <c r="BE2778">
        <v>60947.040000000001</v>
      </c>
      <c r="BF2778">
        <v>7</v>
      </c>
    </row>
    <row r="2779" spans="52:58" x14ac:dyDescent="0.25">
      <c r="AZ2779" t="s">
        <v>5189</v>
      </c>
      <c r="BA2779" t="s">
        <v>5026</v>
      </c>
      <c r="BB2779" t="s">
        <v>5014</v>
      </c>
      <c r="BC2779">
        <v>330065.03999999998</v>
      </c>
      <c r="BD2779">
        <v>231045.52799999999</v>
      </c>
      <c r="BE2779">
        <v>99019.512000000002</v>
      </c>
      <c r="BF2779">
        <v>12</v>
      </c>
    </row>
    <row r="2780" spans="52:58" x14ac:dyDescent="0.25">
      <c r="AZ2780" t="s">
        <v>5188</v>
      </c>
      <c r="BA2780" t="s">
        <v>5025</v>
      </c>
      <c r="BB2780" t="s">
        <v>5017</v>
      </c>
      <c r="BC2780">
        <v>236400</v>
      </c>
      <c r="BD2780">
        <v>165480</v>
      </c>
      <c r="BE2780">
        <v>70920</v>
      </c>
      <c r="BF2780">
        <v>8</v>
      </c>
    </row>
    <row r="2781" spans="52:58" x14ac:dyDescent="0.25">
      <c r="AZ2781" t="s">
        <v>5186</v>
      </c>
      <c r="BA2781" t="s">
        <v>5021</v>
      </c>
      <c r="BB2781" t="s">
        <v>5015</v>
      </c>
      <c r="BC2781">
        <v>61698</v>
      </c>
      <c r="BD2781">
        <v>43188.6</v>
      </c>
      <c r="BE2781">
        <v>18509.400000000001</v>
      </c>
      <c r="BF2781">
        <v>7</v>
      </c>
    </row>
    <row r="2782" spans="52:58" x14ac:dyDescent="0.25">
      <c r="AZ2782" t="s">
        <v>5185</v>
      </c>
      <c r="BA2782" t="s">
        <v>5022</v>
      </c>
      <c r="BB2782" t="s">
        <v>5013</v>
      </c>
      <c r="BC2782">
        <v>76152</v>
      </c>
      <c r="BD2782">
        <v>53306.400000000001</v>
      </c>
      <c r="BE2782">
        <v>22845.599999999999</v>
      </c>
      <c r="BF2782">
        <v>3</v>
      </c>
    </row>
    <row r="2783" spans="52:58" x14ac:dyDescent="0.25">
      <c r="AZ2783" t="s">
        <v>5189</v>
      </c>
      <c r="BA2783" t="s">
        <v>5021</v>
      </c>
      <c r="BB2783" t="s">
        <v>5015</v>
      </c>
      <c r="BC2783">
        <v>21084</v>
      </c>
      <c r="BD2783">
        <v>14758.8</v>
      </c>
      <c r="BE2783">
        <v>6325.2</v>
      </c>
      <c r="BF2783">
        <v>1</v>
      </c>
    </row>
    <row r="2784" spans="52:58" x14ac:dyDescent="0.25">
      <c r="AZ2784" t="s">
        <v>5183</v>
      </c>
      <c r="BA2784" t="s">
        <v>5023</v>
      </c>
      <c r="BB2784" t="s">
        <v>5013</v>
      </c>
      <c r="BC2784">
        <v>39240</v>
      </c>
      <c r="BD2784">
        <v>27468</v>
      </c>
      <c r="BE2784">
        <v>11772</v>
      </c>
      <c r="BF2784">
        <v>9</v>
      </c>
    </row>
    <row r="2785" spans="52:58" x14ac:dyDescent="0.25">
      <c r="AZ2785" t="s">
        <v>5190</v>
      </c>
      <c r="BA2785" t="s">
        <v>5025</v>
      </c>
      <c r="BB2785" t="s">
        <v>5016</v>
      </c>
      <c r="BC2785">
        <v>154572</v>
      </c>
      <c r="BD2785">
        <v>108200.4</v>
      </c>
      <c r="BE2785">
        <v>46371.6</v>
      </c>
      <c r="BF2785">
        <v>6</v>
      </c>
    </row>
    <row r="2786" spans="52:58" x14ac:dyDescent="0.25">
      <c r="AZ2786" t="s">
        <v>5190</v>
      </c>
      <c r="BA2786" t="s">
        <v>5024</v>
      </c>
      <c r="BB2786" t="s">
        <v>5016</v>
      </c>
      <c r="BC2786">
        <v>98949</v>
      </c>
      <c r="BD2786">
        <v>69264.3</v>
      </c>
      <c r="BE2786">
        <v>29684.7</v>
      </c>
      <c r="BF2786">
        <v>3</v>
      </c>
    </row>
    <row r="2787" spans="52:58" x14ac:dyDescent="0.25">
      <c r="AZ2787" t="s">
        <v>5189</v>
      </c>
      <c r="BA2787" t="s">
        <v>5020</v>
      </c>
      <c r="BB2787" t="s">
        <v>5017</v>
      </c>
      <c r="BC2787">
        <v>325290.23999999999</v>
      </c>
      <c r="BD2787">
        <v>227703.16800000001</v>
      </c>
      <c r="BE2787">
        <v>97587.072</v>
      </c>
      <c r="BF2787">
        <v>12</v>
      </c>
    </row>
    <row r="2788" spans="52:58" x14ac:dyDescent="0.25">
      <c r="AZ2788" t="s">
        <v>5194</v>
      </c>
      <c r="BA2788" t="s">
        <v>5024</v>
      </c>
      <c r="BB2788" t="s">
        <v>5015</v>
      </c>
      <c r="BC2788">
        <v>330691.20000000001</v>
      </c>
      <c r="BD2788">
        <v>231483.84</v>
      </c>
      <c r="BE2788">
        <v>99207.360000000001</v>
      </c>
      <c r="BF2788">
        <v>10</v>
      </c>
    </row>
    <row r="2789" spans="52:58" x14ac:dyDescent="0.25">
      <c r="AZ2789" t="s">
        <v>5192</v>
      </c>
      <c r="BA2789" t="s">
        <v>5019</v>
      </c>
      <c r="BB2789" t="s">
        <v>5015</v>
      </c>
      <c r="BC2789">
        <v>214032</v>
      </c>
      <c r="BD2789">
        <v>149822.39999999999</v>
      </c>
      <c r="BE2789">
        <v>64209.599999999999</v>
      </c>
      <c r="BF2789">
        <v>7</v>
      </c>
    </row>
    <row r="2790" spans="52:58" x14ac:dyDescent="0.25">
      <c r="AZ2790" t="s">
        <v>5192</v>
      </c>
      <c r="BA2790" t="s">
        <v>5026</v>
      </c>
      <c r="BB2790" t="s">
        <v>5013</v>
      </c>
      <c r="BC2790">
        <v>77168</v>
      </c>
      <c r="BD2790">
        <v>54017.599999999999</v>
      </c>
      <c r="BE2790">
        <v>23150.400000000001</v>
      </c>
      <c r="BF2790">
        <v>4</v>
      </c>
    </row>
    <row r="2791" spans="52:58" x14ac:dyDescent="0.25">
      <c r="AZ2791" t="s">
        <v>5184</v>
      </c>
      <c r="BA2791" t="s">
        <v>5021</v>
      </c>
      <c r="BB2791" t="s">
        <v>5016</v>
      </c>
      <c r="BC2791">
        <v>110520.48</v>
      </c>
      <c r="BD2791">
        <v>77364.335999999996</v>
      </c>
      <c r="BE2791">
        <v>33156.144</v>
      </c>
      <c r="BF2791">
        <v>8</v>
      </c>
    </row>
    <row r="2792" spans="52:58" x14ac:dyDescent="0.25">
      <c r="AZ2792" t="s">
        <v>5186</v>
      </c>
      <c r="BA2792" t="s">
        <v>5025</v>
      </c>
      <c r="BB2792" t="s">
        <v>5016</v>
      </c>
      <c r="BC2792">
        <v>137952</v>
      </c>
      <c r="BD2792">
        <v>96566.399999999994</v>
      </c>
      <c r="BE2792">
        <v>41385.599999999999</v>
      </c>
      <c r="BF2792">
        <v>4</v>
      </c>
    </row>
    <row r="2793" spans="52:58" x14ac:dyDescent="0.25">
      <c r="AZ2793" t="s">
        <v>5191</v>
      </c>
      <c r="BA2793" t="s">
        <v>5025</v>
      </c>
      <c r="BB2793" t="s">
        <v>5014</v>
      </c>
      <c r="BC2793">
        <v>171853</v>
      </c>
      <c r="BD2793">
        <v>120297.1</v>
      </c>
      <c r="BE2793">
        <v>51555.9</v>
      </c>
      <c r="BF2793">
        <v>5</v>
      </c>
    </row>
    <row r="2794" spans="52:58" x14ac:dyDescent="0.25">
      <c r="AZ2794" t="s">
        <v>5194</v>
      </c>
      <c r="BA2794" t="s">
        <v>5020</v>
      </c>
      <c r="BB2794" t="s">
        <v>5017</v>
      </c>
      <c r="BC2794">
        <v>62525.4</v>
      </c>
      <c r="BD2794">
        <v>43767.78</v>
      </c>
      <c r="BE2794">
        <v>18757.62</v>
      </c>
      <c r="BF2794">
        <v>4</v>
      </c>
    </row>
    <row r="2795" spans="52:58" x14ac:dyDescent="0.25">
      <c r="AZ2795" t="s">
        <v>5193</v>
      </c>
      <c r="BA2795" t="s">
        <v>5024</v>
      </c>
      <c r="BB2795" t="s">
        <v>5014</v>
      </c>
      <c r="BC2795">
        <v>52006.080000000002</v>
      </c>
      <c r="BD2795">
        <v>36404.256000000001</v>
      </c>
      <c r="BE2795">
        <v>15601.824000000001</v>
      </c>
      <c r="BF2795">
        <v>2</v>
      </c>
    </row>
    <row r="2796" spans="52:58" x14ac:dyDescent="0.25">
      <c r="AZ2796" t="s">
        <v>5192</v>
      </c>
      <c r="BA2796" t="s">
        <v>5022</v>
      </c>
      <c r="BB2796" t="s">
        <v>5016</v>
      </c>
      <c r="BC2796">
        <v>154002.96</v>
      </c>
      <c r="BD2796">
        <v>107802.072</v>
      </c>
      <c r="BE2796">
        <v>46200.887999999999</v>
      </c>
      <c r="BF2796">
        <v>9</v>
      </c>
    </row>
    <row r="2797" spans="52:58" x14ac:dyDescent="0.25">
      <c r="AZ2797" t="s">
        <v>5192</v>
      </c>
      <c r="BA2797" t="s">
        <v>5024</v>
      </c>
      <c r="BB2797" t="s">
        <v>5013</v>
      </c>
      <c r="BC2797">
        <v>167129.70000000001</v>
      </c>
      <c r="BD2797">
        <v>116990.79</v>
      </c>
      <c r="BE2797">
        <v>50138.91</v>
      </c>
      <c r="BF2797">
        <v>10</v>
      </c>
    </row>
    <row r="2798" spans="52:58" x14ac:dyDescent="0.25">
      <c r="AZ2798" t="s">
        <v>5184</v>
      </c>
      <c r="BA2798" t="s">
        <v>5025</v>
      </c>
      <c r="BB2798" t="s">
        <v>5013</v>
      </c>
      <c r="BC2798">
        <v>51512</v>
      </c>
      <c r="BD2798">
        <v>36058.400000000001</v>
      </c>
      <c r="BE2798">
        <v>15453.6</v>
      </c>
      <c r="BF2798">
        <v>2</v>
      </c>
    </row>
    <row r="2799" spans="52:58" x14ac:dyDescent="0.25">
      <c r="AZ2799" t="s">
        <v>5190</v>
      </c>
      <c r="BA2799" t="s">
        <v>5019</v>
      </c>
      <c r="BB2799" t="s">
        <v>5014</v>
      </c>
      <c r="BC2799">
        <v>58798.64</v>
      </c>
      <c r="BD2799">
        <v>41159.048000000003</v>
      </c>
      <c r="BE2799">
        <v>17639.592000000001</v>
      </c>
      <c r="BF2799">
        <v>4</v>
      </c>
    </row>
    <row r="2800" spans="52:58" x14ac:dyDescent="0.25">
      <c r="AZ2800" t="s">
        <v>5192</v>
      </c>
      <c r="BA2800" t="s">
        <v>5019</v>
      </c>
      <c r="BB2800" t="s">
        <v>5017</v>
      </c>
      <c r="BC2800">
        <v>46455.8</v>
      </c>
      <c r="BD2800">
        <v>32519.06</v>
      </c>
      <c r="BE2800">
        <v>13936.74</v>
      </c>
      <c r="BF2800">
        <v>5</v>
      </c>
    </row>
    <row r="2801" spans="52:58" x14ac:dyDescent="0.25">
      <c r="AZ2801" t="s">
        <v>5184</v>
      </c>
      <c r="BA2801" t="s">
        <v>5025</v>
      </c>
      <c r="BB2801" t="s">
        <v>5015</v>
      </c>
      <c r="BC2801">
        <v>19511.8</v>
      </c>
      <c r="BD2801">
        <v>13658.26</v>
      </c>
      <c r="BE2801">
        <v>5853.54</v>
      </c>
      <c r="BF2801">
        <v>2</v>
      </c>
    </row>
    <row r="2802" spans="52:58" x14ac:dyDescent="0.25">
      <c r="AZ2802" t="s">
        <v>5192</v>
      </c>
      <c r="BA2802" t="s">
        <v>5022</v>
      </c>
      <c r="BB2802" t="s">
        <v>5013</v>
      </c>
      <c r="BC2802">
        <v>112504</v>
      </c>
      <c r="BD2802">
        <v>78752.800000000003</v>
      </c>
      <c r="BE2802">
        <v>33751.199999999997</v>
      </c>
      <c r="BF2802">
        <v>5</v>
      </c>
    </row>
    <row r="2803" spans="52:58" x14ac:dyDescent="0.25">
      <c r="AZ2803" t="s">
        <v>5191</v>
      </c>
      <c r="BA2803" t="s">
        <v>5021</v>
      </c>
      <c r="BB2803" t="s">
        <v>5015</v>
      </c>
      <c r="BC2803">
        <v>93069</v>
      </c>
      <c r="BD2803">
        <v>65148.3</v>
      </c>
      <c r="BE2803">
        <v>27920.7</v>
      </c>
      <c r="BF2803">
        <v>3</v>
      </c>
    </row>
    <row r="2804" spans="52:58" x14ac:dyDescent="0.25">
      <c r="AZ2804" t="s">
        <v>5192</v>
      </c>
      <c r="BA2804" t="s">
        <v>5019</v>
      </c>
      <c r="BB2804" t="s">
        <v>5016</v>
      </c>
      <c r="BC2804">
        <v>3431</v>
      </c>
      <c r="BD2804">
        <v>2401.6999999999998</v>
      </c>
      <c r="BE2804">
        <v>1029.3</v>
      </c>
      <c r="BF2804">
        <v>1</v>
      </c>
    </row>
    <row r="2805" spans="52:58" x14ac:dyDescent="0.25">
      <c r="AZ2805" t="s">
        <v>5186</v>
      </c>
      <c r="BA2805" t="s">
        <v>5021</v>
      </c>
      <c r="BB2805" t="s">
        <v>5016</v>
      </c>
      <c r="BC2805">
        <v>166376</v>
      </c>
      <c r="BD2805">
        <v>116463.2</v>
      </c>
      <c r="BE2805">
        <v>49912.800000000003</v>
      </c>
      <c r="BF2805">
        <v>8</v>
      </c>
    </row>
    <row r="2806" spans="52:58" x14ac:dyDescent="0.25">
      <c r="AZ2806" t="s">
        <v>5184</v>
      </c>
      <c r="BA2806" t="s">
        <v>5025</v>
      </c>
      <c r="BB2806" t="s">
        <v>5014</v>
      </c>
      <c r="BC2806">
        <v>208157.3</v>
      </c>
      <c r="BD2806">
        <v>145710.10999999999</v>
      </c>
      <c r="BE2806">
        <v>62447.19</v>
      </c>
      <c r="BF2806">
        <v>10</v>
      </c>
    </row>
    <row r="2807" spans="52:58" x14ac:dyDescent="0.25">
      <c r="AZ2807" t="s">
        <v>5185</v>
      </c>
      <c r="BA2807" t="s">
        <v>5023</v>
      </c>
      <c r="BB2807" t="s">
        <v>5016</v>
      </c>
      <c r="BC2807">
        <v>78214.5</v>
      </c>
      <c r="BD2807">
        <v>54750.15</v>
      </c>
      <c r="BE2807">
        <v>23464.35</v>
      </c>
      <c r="BF2807">
        <v>3</v>
      </c>
    </row>
    <row r="2808" spans="52:58" x14ac:dyDescent="0.25">
      <c r="AZ2808" t="s">
        <v>5190</v>
      </c>
      <c r="BA2808" t="s">
        <v>5021</v>
      </c>
      <c r="BB2808" t="s">
        <v>5014</v>
      </c>
      <c r="BC2808">
        <v>150744.88</v>
      </c>
      <c r="BD2808">
        <v>105521.416</v>
      </c>
      <c r="BE2808">
        <v>45223.464</v>
      </c>
      <c r="BF2808">
        <v>11</v>
      </c>
    </row>
    <row r="2809" spans="52:58" x14ac:dyDescent="0.25">
      <c r="AZ2809" t="s">
        <v>5194</v>
      </c>
      <c r="BA2809" t="s">
        <v>5022</v>
      </c>
      <c r="BB2809" t="s">
        <v>5013</v>
      </c>
      <c r="BC2809">
        <v>34812.6</v>
      </c>
      <c r="BD2809">
        <v>24368.82</v>
      </c>
      <c r="BE2809">
        <v>10443.780000000001</v>
      </c>
      <c r="BF2809">
        <v>10</v>
      </c>
    </row>
    <row r="2810" spans="52:58" x14ac:dyDescent="0.25">
      <c r="AZ2810" t="s">
        <v>5183</v>
      </c>
      <c r="BA2810" t="s">
        <v>5026</v>
      </c>
      <c r="BB2810" t="s">
        <v>5013</v>
      </c>
      <c r="BC2810">
        <v>165426.79999999999</v>
      </c>
      <c r="BD2810">
        <v>115798.76</v>
      </c>
      <c r="BE2810">
        <v>49628.04</v>
      </c>
      <c r="BF2810">
        <v>7</v>
      </c>
    </row>
    <row r="2811" spans="52:58" x14ac:dyDescent="0.25">
      <c r="AZ2811" t="s">
        <v>5185</v>
      </c>
      <c r="BA2811" t="s">
        <v>5025</v>
      </c>
      <c r="BB2811" t="s">
        <v>5016</v>
      </c>
      <c r="BC2811">
        <v>309935.35999999999</v>
      </c>
      <c r="BD2811">
        <v>216954.75200000001</v>
      </c>
      <c r="BE2811">
        <v>92980.607999999993</v>
      </c>
      <c r="BF2811">
        <v>8</v>
      </c>
    </row>
    <row r="2812" spans="52:58" x14ac:dyDescent="0.25">
      <c r="AZ2812" t="s">
        <v>5194</v>
      </c>
      <c r="BA2812" t="s">
        <v>5024</v>
      </c>
      <c r="BB2812" t="s">
        <v>5014</v>
      </c>
      <c r="BC2812">
        <v>64368</v>
      </c>
      <c r="BD2812">
        <v>45057.599999999999</v>
      </c>
      <c r="BE2812">
        <v>19310.400000000001</v>
      </c>
      <c r="BF2812">
        <v>2</v>
      </c>
    </row>
    <row r="2813" spans="52:58" x14ac:dyDescent="0.25">
      <c r="AZ2813" t="s">
        <v>5191</v>
      </c>
      <c r="BA2813" t="s">
        <v>5025</v>
      </c>
      <c r="BB2813" t="s">
        <v>5017</v>
      </c>
      <c r="BC2813">
        <v>69773</v>
      </c>
      <c r="BD2813">
        <v>48841.1</v>
      </c>
      <c r="BE2813">
        <v>20931.900000000001</v>
      </c>
      <c r="BF2813">
        <v>11</v>
      </c>
    </row>
    <row r="2814" spans="52:58" x14ac:dyDescent="0.25">
      <c r="AZ2814" t="s">
        <v>5192</v>
      </c>
      <c r="BA2814" t="s">
        <v>5026</v>
      </c>
      <c r="BB2814" t="s">
        <v>5015</v>
      </c>
      <c r="BC2814">
        <v>174720</v>
      </c>
      <c r="BD2814">
        <v>122304</v>
      </c>
      <c r="BE2814">
        <v>52416</v>
      </c>
      <c r="BF2814">
        <v>8</v>
      </c>
    </row>
    <row r="2815" spans="52:58" x14ac:dyDescent="0.25">
      <c r="AZ2815" t="s">
        <v>5193</v>
      </c>
      <c r="BA2815" t="s">
        <v>5020</v>
      </c>
      <c r="BB2815" t="s">
        <v>5013</v>
      </c>
      <c r="BC2815">
        <v>470640.48</v>
      </c>
      <c r="BD2815">
        <v>329448.33600000001</v>
      </c>
      <c r="BE2815">
        <v>141192.144</v>
      </c>
      <c r="BF2815">
        <v>12</v>
      </c>
    </row>
    <row r="2816" spans="52:58" x14ac:dyDescent="0.25">
      <c r="AZ2816" t="s">
        <v>5186</v>
      </c>
      <c r="BA2816" t="s">
        <v>5020</v>
      </c>
      <c r="BB2816" t="s">
        <v>5013</v>
      </c>
      <c r="BC2816">
        <v>236221</v>
      </c>
      <c r="BD2816">
        <v>165354.70000000001</v>
      </c>
      <c r="BE2816">
        <v>70866.3</v>
      </c>
      <c r="BF2816">
        <v>10</v>
      </c>
    </row>
    <row r="2817" spans="52:58" x14ac:dyDescent="0.25">
      <c r="AZ2817" t="s">
        <v>5192</v>
      </c>
      <c r="BA2817" t="s">
        <v>5020</v>
      </c>
      <c r="BB2817" t="s">
        <v>5017</v>
      </c>
      <c r="BC2817">
        <v>153153.42000000001</v>
      </c>
      <c r="BD2817">
        <v>107207.394</v>
      </c>
      <c r="BE2817">
        <v>45946.025999999998</v>
      </c>
      <c r="BF2817">
        <v>6</v>
      </c>
    </row>
    <row r="2818" spans="52:58" x14ac:dyDescent="0.25">
      <c r="AZ2818" t="s">
        <v>5191</v>
      </c>
      <c r="BA2818" t="s">
        <v>5025</v>
      </c>
      <c r="BB2818" t="s">
        <v>5017</v>
      </c>
      <c r="BC2818">
        <v>139836</v>
      </c>
      <c r="BD2818">
        <v>97885.2</v>
      </c>
      <c r="BE2818">
        <v>41950.8</v>
      </c>
      <c r="BF2818">
        <v>12</v>
      </c>
    </row>
    <row r="2819" spans="52:58" x14ac:dyDescent="0.25">
      <c r="AZ2819" t="s">
        <v>5187</v>
      </c>
      <c r="BA2819" t="s">
        <v>5025</v>
      </c>
      <c r="BB2819" t="s">
        <v>5015</v>
      </c>
      <c r="BC2819">
        <v>48089.67</v>
      </c>
      <c r="BD2819">
        <v>33662.769</v>
      </c>
      <c r="BE2819">
        <v>14426.901</v>
      </c>
      <c r="BF2819">
        <v>3</v>
      </c>
    </row>
    <row r="2820" spans="52:58" x14ac:dyDescent="0.25">
      <c r="AZ2820" t="s">
        <v>5194</v>
      </c>
      <c r="BA2820" t="s">
        <v>5022</v>
      </c>
      <c r="BB2820" t="s">
        <v>5017</v>
      </c>
      <c r="BC2820">
        <v>90021</v>
      </c>
      <c r="BD2820">
        <v>63014.7</v>
      </c>
      <c r="BE2820">
        <v>27006.3</v>
      </c>
      <c r="BF2820">
        <v>3</v>
      </c>
    </row>
    <row r="2821" spans="52:58" x14ac:dyDescent="0.25">
      <c r="AZ2821" t="s">
        <v>5183</v>
      </c>
      <c r="BA2821" t="s">
        <v>5021</v>
      </c>
      <c r="BB2821" t="s">
        <v>5014</v>
      </c>
      <c r="BC2821">
        <v>13832.5</v>
      </c>
      <c r="BD2821">
        <v>9682.75</v>
      </c>
      <c r="BE2821">
        <v>4149.75</v>
      </c>
      <c r="BF2821">
        <v>1</v>
      </c>
    </row>
    <row r="2822" spans="52:58" x14ac:dyDescent="0.25">
      <c r="AZ2822" t="s">
        <v>5187</v>
      </c>
      <c r="BA2822" t="s">
        <v>5025</v>
      </c>
      <c r="BB2822" t="s">
        <v>5014</v>
      </c>
      <c r="BC2822">
        <v>57024</v>
      </c>
      <c r="BD2822">
        <v>39916.800000000003</v>
      </c>
      <c r="BE2822">
        <v>17107.2</v>
      </c>
      <c r="BF2822">
        <v>3</v>
      </c>
    </row>
    <row r="2823" spans="52:58" x14ac:dyDescent="0.25">
      <c r="AZ2823" t="s">
        <v>5191</v>
      </c>
      <c r="BA2823" t="s">
        <v>5021</v>
      </c>
      <c r="BB2823" t="s">
        <v>5016</v>
      </c>
      <c r="BC2823">
        <v>336028</v>
      </c>
      <c r="BD2823">
        <v>235219.6</v>
      </c>
      <c r="BE2823">
        <v>100808.4</v>
      </c>
      <c r="BF2823">
        <v>11</v>
      </c>
    </row>
    <row r="2824" spans="52:58" x14ac:dyDescent="0.25">
      <c r="AZ2824" t="s">
        <v>5188</v>
      </c>
      <c r="BA2824" t="s">
        <v>5020</v>
      </c>
      <c r="BB2824" t="s">
        <v>5015</v>
      </c>
      <c r="BC2824">
        <v>96328</v>
      </c>
      <c r="BD2824">
        <v>67429.600000000006</v>
      </c>
      <c r="BE2824">
        <v>28898.400000000001</v>
      </c>
      <c r="BF2824">
        <v>4</v>
      </c>
    </row>
    <row r="2825" spans="52:58" x14ac:dyDescent="0.25">
      <c r="AZ2825" t="s">
        <v>5189</v>
      </c>
      <c r="BA2825" t="s">
        <v>5022</v>
      </c>
      <c r="BB2825" t="s">
        <v>5017</v>
      </c>
      <c r="BC2825">
        <v>9619</v>
      </c>
      <c r="BD2825">
        <v>6733.3</v>
      </c>
      <c r="BE2825">
        <v>2885.7</v>
      </c>
      <c r="BF2825">
        <v>1</v>
      </c>
    </row>
    <row r="2826" spans="52:58" x14ac:dyDescent="0.25">
      <c r="AZ2826" t="s">
        <v>5183</v>
      </c>
      <c r="BA2826" t="s">
        <v>5019</v>
      </c>
      <c r="BB2826" t="s">
        <v>5016</v>
      </c>
      <c r="BC2826">
        <v>240997.68</v>
      </c>
      <c r="BD2826">
        <v>168698.37599999999</v>
      </c>
      <c r="BE2826">
        <v>72299.304000000004</v>
      </c>
      <c r="BF2826">
        <v>7</v>
      </c>
    </row>
    <row r="2827" spans="52:58" x14ac:dyDescent="0.25">
      <c r="AZ2827" t="s">
        <v>5192</v>
      </c>
      <c r="BA2827" t="s">
        <v>5025</v>
      </c>
      <c r="BB2827" t="s">
        <v>5014</v>
      </c>
      <c r="BC2827">
        <v>64020.15</v>
      </c>
      <c r="BD2827">
        <v>44814.105000000003</v>
      </c>
      <c r="BE2827">
        <v>19206.044999999998</v>
      </c>
      <c r="BF2827">
        <v>3</v>
      </c>
    </row>
    <row r="2828" spans="52:58" x14ac:dyDescent="0.25">
      <c r="AZ2828" t="s">
        <v>5193</v>
      </c>
      <c r="BA2828" t="s">
        <v>5026</v>
      </c>
      <c r="BB2828" t="s">
        <v>5016</v>
      </c>
      <c r="BC2828">
        <v>11235</v>
      </c>
      <c r="BD2828">
        <v>7864.5</v>
      </c>
      <c r="BE2828">
        <v>3370.5</v>
      </c>
      <c r="BF2828">
        <v>1</v>
      </c>
    </row>
    <row r="2829" spans="52:58" x14ac:dyDescent="0.25">
      <c r="AZ2829" t="s">
        <v>5194</v>
      </c>
      <c r="BA2829" t="s">
        <v>5019</v>
      </c>
      <c r="BB2829" t="s">
        <v>5016</v>
      </c>
      <c r="BC2829">
        <v>113180.52</v>
      </c>
      <c r="BD2829">
        <v>79226.364000000001</v>
      </c>
      <c r="BE2829">
        <v>33954.156000000003</v>
      </c>
      <c r="BF2829">
        <v>4</v>
      </c>
    </row>
    <row r="2830" spans="52:58" x14ac:dyDescent="0.25">
      <c r="AZ2830" t="s">
        <v>5191</v>
      </c>
      <c r="BA2830" t="s">
        <v>5019</v>
      </c>
      <c r="BB2830" t="s">
        <v>5014</v>
      </c>
      <c r="BC2830">
        <v>55841.79</v>
      </c>
      <c r="BD2830">
        <v>39089.252999999997</v>
      </c>
      <c r="BE2830">
        <v>16752.537</v>
      </c>
      <c r="BF2830">
        <v>3</v>
      </c>
    </row>
    <row r="2831" spans="52:58" x14ac:dyDescent="0.25">
      <c r="AZ2831" t="s">
        <v>5188</v>
      </c>
      <c r="BA2831" t="s">
        <v>5024</v>
      </c>
      <c r="BB2831" t="s">
        <v>5014</v>
      </c>
      <c r="BC2831">
        <v>222103.92</v>
      </c>
      <c r="BD2831">
        <v>155472.74400000001</v>
      </c>
      <c r="BE2831">
        <v>66631.176000000007</v>
      </c>
      <c r="BF2831">
        <v>12</v>
      </c>
    </row>
    <row r="2832" spans="52:58" x14ac:dyDescent="0.25">
      <c r="AZ2832" t="s">
        <v>5185</v>
      </c>
      <c r="BA2832" t="s">
        <v>5019</v>
      </c>
      <c r="BB2832" t="s">
        <v>5013</v>
      </c>
      <c r="BC2832">
        <v>59874</v>
      </c>
      <c r="BD2832">
        <v>41911.800000000003</v>
      </c>
      <c r="BE2832">
        <v>17962.2</v>
      </c>
      <c r="BF2832">
        <v>3</v>
      </c>
    </row>
    <row r="2833" spans="52:58" x14ac:dyDescent="0.25">
      <c r="AZ2833" t="s">
        <v>5189</v>
      </c>
      <c r="BA2833" t="s">
        <v>5023</v>
      </c>
      <c r="BB2833" t="s">
        <v>5015</v>
      </c>
      <c r="BC2833">
        <v>285893.82</v>
      </c>
      <c r="BD2833">
        <v>200125.674</v>
      </c>
      <c r="BE2833">
        <v>85768.145999999993</v>
      </c>
      <c r="BF2833">
        <v>9</v>
      </c>
    </row>
    <row r="2834" spans="52:58" x14ac:dyDescent="0.25">
      <c r="AZ2834" t="s">
        <v>5186</v>
      </c>
      <c r="BA2834" t="s">
        <v>5021</v>
      </c>
      <c r="BB2834" t="s">
        <v>5013</v>
      </c>
      <c r="BC2834">
        <v>60014.76</v>
      </c>
      <c r="BD2834">
        <v>42010.332000000002</v>
      </c>
      <c r="BE2834">
        <v>18004.428</v>
      </c>
      <c r="BF2834">
        <v>2</v>
      </c>
    </row>
    <row r="2835" spans="52:58" x14ac:dyDescent="0.25">
      <c r="AZ2835" t="s">
        <v>5189</v>
      </c>
      <c r="BA2835" t="s">
        <v>5019</v>
      </c>
      <c r="BB2835" t="s">
        <v>5014</v>
      </c>
      <c r="BC2835">
        <v>239255.1</v>
      </c>
      <c r="BD2835">
        <v>167478.57</v>
      </c>
      <c r="BE2835">
        <v>71776.53</v>
      </c>
      <c r="BF2835">
        <v>9</v>
      </c>
    </row>
    <row r="2836" spans="52:58" x14ac:dyDescent="0.25">
      <c r="AZ2836" t="s">
        <v>5184</v>
      </c>
      <c r="BA2836" t="s">
        <v>5020</v>
      </c>
      <c r="BB2836" t="s">
        <v>5014</v>
      </c>
      <c r="BC2836">
        <v>46036.2</v>
      </c>
      <c r="BD2836">
        <v>32225.34</v>
      </c>
      <c r="BE2836">
        <v>13810.86</v>
      </c>
      <c r="BF2836">
        <v>4</v>
      </c>
    </row>
    <row r="2837" spans="52:58" x14ac:dyDescent="0.25">
      <c r="AZ2837" t="s">
        <v>5192</v>
      </c>
      <c r="BA2837" t="s">
        <v>5026</v>
      </c>
      <c r="BB2837" t="s">
        <v>5015</v>
      </c>
      <c r="BC2837">
        <v>23668</v>
      </c>
      <c r="BD2837">
        <v>16567.599999999999</v>
      </c>
      <c r="BE2837">
        <v>7100.4</v>
      </c>
      <c r="BF2837">
        <v>1</v>
      </c>
    </row>
    <row r="2838" spans="52:58" x14ac:dyDescent="0.25">
      <c r="AZ2838" t="s">
        <v>5187</v>
      </c>
      <c r="BA2838" t="s">
        <v>5019</v>
      </c>
      <c r="BB2838" t="s">
        <v>5014</v>
      </c>
      <c r="BC2838">
        <v>334440</v>
      </c>
      <c r="BD2838">
        <v>234108</v>
      </c>
      <c r="BE2838">
        <v>100332</v>
      </c>
      <c r="BF2838">
        <v>12</v>
      </c>
    </row>
    <row r="2839" spans="52:58" x14ac:dyDescent="0.25">
      <c r="AZ2839" t="s">
        <v>5192</v>
      </c>
      <c r="BA2839" t="s">
        <v>5024</v>
      </c>
      <c r="BB2839" t="s">
        <v>5017</v>
      </c>
      <c r="BC2839">
        <v>118696</v>
      </c>
      <c r="BD2839">
        <v>83087.199999999997</v>
      </c>
      <c r="BE2839">
        <v>35608.800000000003</v>
      </c>
      <c r="BF2839">
        <v>4</v>
      </c>
    </row>
    <row r="2840" spans="52:58" x14ac:dyDescent="0.25">
      <c r="AZ2840" t="s">
        <v>5187</v>
      </c>
      <c r="BA2840" t="s">
        <v>5021</v>
      </c>
      <c r="BB2840" t="s">
        <v>5016</v>
      </c>
      <c r="BC2840">
        <v>73709.55</v>
      </c>
      <c r="BD2840">
        <v>51596.684999999998</v>
      </c>
      <c r="BE2840">
        <v>22112.865000000002</v>
      </c>
      <c r="BF2840">
        <v>3</v>
      </c>
    </row>
    <row r="2841" spans="52:58" x14ac:dyDescent="0.25">
      <c r="AZ2841" t="s">
        <v>5194</v>
      </c>
      <c r="BA2841" t="s">
        <v>5026</v>
      </c>
      <c r="BB2841" t="s">
        <v>5014</v>
      </c>
      <c r="BC2841">
        <v>23323.86</v>
      </c>
      <c r="BD2841">
        <v>16326.701999999999</v>
      </c>
      <c r="BE2841">
        <v>6997.1580000000004</v>
      </c>
      <c r="BF2841">
        <v>9</v>
      </c>
    </row>
    <row r="2842" spans="52:58" x14ac:dyDescent="0.25">
      <c r="AZ2842" t="s">
        <v>5190</v>
      </c>
      <c r="BA2842" t="s">
        <v>5021</v>
      </c>
      <c r="BB2842" t="s">
        <v>5016</v>
      </c>
      <c r="BC2842">
        <v>241747.84</v>
      </c>
      <c r="BD2842">
        <v>169223.48800000001</v>
      </c>
      <c r="BE2842">
        <v>72524.351999999999</v>
      </c>
      <c r="BF2842">
        <v>8</v>
      </c>
    </row>
    <row r="2843" spans="52:58" x14ac:dyDescent="0.25">
      <c r="AZ2843" t="s">
        <v>5194</v>
      </c>
      <c r="BA2843" t="s">
        <v>5021</v>
      </c>
      <c r="BB2843" t="s">
        <v>5015</v>
      </c>
      <c r="BC2843">
        <v>75619.62</v>
      </c>
      <c r="BD2843">
        <v>52933.733999999997</v>
      </c>
      <c r="BE2843">
        <v>22685.885999999999</v>
      </c>
      <c r="BF2843">
        <v>3</v>
      </c>
    </row>
    <row r="2844" spans="52:58" x14ac:dyDescent="0.25">
      <c r="AZ2844" t="s">
        <v>5194</v>
      </c>
      <c r="BA2844" t="s">
        <v>5019</v>
      </c>
      <c r="BB2844" t="s">
        <v>5014</v>
      </c>
      <c r="BC2844">
        <v>424248.33</v>
      </c>
      <c r="BD2844">
        <v>296973.83100000001</v>
      </c>
      <c r="BE2844">
        <v>127274.499</v>
      </c>
      <c r="BF2844">
        <v>11</v>
      </c>
    </row>
    <row r="2845" spans="52:58" x14ac:dyDescent="0.25">
      <c r="AZ2845" t="s">
        <v>5186</v>
      </c>
      <c r="BA2845" t="s">
        <v>5020</v>
      </c>
      <c r="BB2845" t="s">
        <v>5013</v>
      </c>
      <c r="BC2845">
        <v>132645</v>
      </c>
      <c r="BD2845">
        <v>92851.5</v>
      </c>
      <c r="BE2845">
        <v>39793.5</v>
      </c>
      <c r="BF2845">
        <v>4</v>
      </c>
    </row>
    <row r="2846" spans="52:58" x14ac:dyDescent="0.25">
      <c r="AZ2846" t="s">
        <v>5183</v>
      </c>
      <c r="BA2846" t="s">
        <v>5026</v>
      </c>
      <c r="BB2846" t="s">
        <v>5015</v>
      </c>
      <c r="BC2846">
        <v>182552.7</v>
      </c>
      <c r="BD2846">
        <v>127786.89</v>
      </c>
      <c r="BE2846">
        <v>54765.81</v>
      </c>
      <c r="BF2846">
        <v>11</v>
      </c>
    </row>
    <row r="2847" spans="52:58" x14ac:dyDescent="0.25">
      <c r="AZ2847" t="s">
        <v>5187</v>
      </c>
      <c r="BA2847" t="s">
        <v>5022</v>
      </c>
      <c r="BB2847" t="s">
        <v>5015</v>
      </c>
      <c r="BC2847">
        <v>18308</v>
      </c>
      <c r="BD2847">
        <v>12815.6</v>
      </c>
      <c r="BE2847">
        <v>5492.4</v>
      </c>
      <c r="BF2847">
        <v>1</v>
      </c>
    </row>
    <row r="2848" spans="52:58" x14ac:dyDescent="0.25">
      <c r="AZ2848" t="s">
        <v>5190</v>
      </c>
      <c r="BA2848" t="s">
        <v>5021</v>
      </c>
      <c r="BB2848" t="s">
        <v>5016</v>
      </c>
      <c r="BC2848">
        <v>40938.559999999998</v>
      </c>
      <c r="BD2848">
        <v>28656.991999999998</v>
      </c>
      <c r="BE2848">
        <v>12281.567999999999</v>
      </c>
      <c r="BF2848">
        <v>2</v>
      </c>
    </row>
    <row r="2849" spans="52:58" x14ac:dyDescent="0.25">
      <c r="AZ2849" t="s">
        <v>5191</v>
      </c>
      <c r="BA2849" t="s">
        <v>5023</v>
      </c>
      <c r="BB2849" t="s">
        <v>5016</v>
      </c>
      <c r="BC2849">
        <v>257510</v>
      </c>
      <c r="BD2849">
        <v>180257</v>
      </c>
      <c r="BE2849">
        <v>77253</v>
      </c>
      <c r="BF2849">
        <v>11</v>
      </c>
    </row>
    <row r="2850" spans="52:58" x14ac:dyDescent="0.25">
      <c r="AZ2850" t="s">
        <v>5189</v>
      </c>
      <c r="BA2850" t="s">
        <v>5026</v>
      </c>
      <c r="BB2850" t="s">
        <v>5013</v>
      </c>
      <c r="BC2850">
        <v>172244.8</v>
      </c>
      <c r="BD2850">
        <v>120571.36</v>
      </c>
      <c r="BE2850">
        <v>51673.440000000002</v>
      </c>
      <c r="BF2850">
        <v>7</v>
      </c>
    </row>
    <row r="2851" spans="52:58" x14ac:dyDescent="0.25">
      <c r="AZ2851" t="s">
        <v>5193</v>
      </c>
      <c r="BA2851" t="s">
        <v>5021</v>
      </c>
      <c r="BB2851" t="s">
        <v>5015</v>
      </c>
      <c r="BC2851">
        <v>171184.68</v>
      </c>
      <c r="BD2851">
        <v>119829.276</v>
      </c>
      <c r="BE2851">
        <v>51355.404000000002</v>
      </c>
      <c r="BF2851">
        <v>6</v>
      </c>
    </row>
    <row r="2852" spans="52:58" x14ac:dyDescent="0.25">
      <c r="AZ2852" t="s">
        <v>5190</v>
      </c>
      <c r="BA2852" t="s">
        <v>5023</v>
      </c>
      <c r="BB2852" t="s">
        <v>5014</v>
      </c>
      <c r="BC2852">
        <v>95765.28</v>
      </c>
      <c r="BD2852">
        <v>67035.695999999996</v>
      </c>
      <c r="BE2852">
        <v>28729.583999999999</v>
      </c>
      <c r="BF2852">
        <v>3</v>
      </c>
    </row>
    <row r="2853" spans="52:58" x14ac:dyDescent="0.25">
      <c r="AZ2853" t="s">
        <v>5189</v>
      </c>
      <c r="BA2853" t="s">
        <v>5024</v>
      </c>
      <c r="BB2853" t="s">
        <v>5013</v>
      </c>
      <c r="BC2853">
        <v>68072</v>
      </c>
      <c r="BD2853">
        <v>47650.400000000001</v>
      </c>
      <c r="BE2853">
        <v>20421.599999999999</v>
      </c>
      <c r="BF2853">
        <v>8</v>
      </c>
    </row>
    <row r="2854" spans="52:58" x14ac:dyDescent="0.25">
      <c r="AZ2854" t="s">
        <v>5183</v>
      </c>
      <c r="BA2854" t="s">
        <v>5021</v>
      </c>
      <c r="BB2854" t="s">
        <v>5014</v>
      </c>
      <c r="BC2854">
        <v>89349</v>
      </c>
      <c r="BD2854">
        <v>62544.3</v>
      </c>
      <c r="BE2854">
        <v>26804.7</v>
      </c>
      <c r="BF2854">
        <v>3</v>
      </c>
    </row>
    <row r="2855" spans="52:58" x14ac:dyDescent="0.25">
      <c r="AZ2855" t="s">
        <v>5184</v>
      </c>
      <c r="BA2855" t="s">
        <v>5023</v>
      </c>
      <c r="BB2855" t="s">
        <v>5016</v>
      </c>
      <c r="BC2855">
        <v>10190.15</v>
      </c>
      <c r="BD2855">
        <v>7133.1049999999996</v>
      </c>
      <c r="BE2855">
        <v>3057.0450000000001</v>
      </c>
      <c r="BF2855">
        <v>1</v>
      </c>
    </row>
    <row r="2856" spans="52:58" x14ac:dyDescent="0.25">
      <c r="AZ2856" t="s">
        <v>5188</v>
      </c>
      <c r="BA2856" t="s">
        <v>5020</v>
      </c>
      <c r="BB2856" t="s">
        <v>5016</v>
      </c>
      <c r="BC2856">
        <v>28814.400000000001</v>
      </c>
      <c r="BD2856">
        <v>20170.080000000002</v>
      </c>
      <c r="BE2856">
        <v>8644.32</v>
      </c>
      <c r="BF2856">
        <v>4</v>
      </c>
    </row>
    <row r="2857" spans="52:58" x14ac:dyDescent="0.25">
      <c r="AZ2857" t="s">
        <v>5185</v>
      </c>
      <c r="BA2857" t="s">
        <v>5026</v>
      </c>
      <c r="BB2857" t="s">
        <v>5013</v>
      </c>
      <c r="BC2857">
        <v>98537.04</v>
      </c>
      <c r="BD2857">
        <v>68975.928</v>
      </c>
      <c r="BE2857">
        <v>29561.112000000001</v>
      </c>
      <c r="BF2857">
        <v>7</v>
      </c>
    </row>
    <row r="2858" spans="52:58" x14ac:dyDescent="0.25">
      <c r="AZ2858" t="s">
        <v>5184</v>
      </c>
      <c r="BA2858" t="s">
        <v>5020</v>
      </c>
      <c r="BB2858" t="s">
        <v>5017</v>
      </c>
      <c r="BC2858">
        <v>87503.85</v>
      </c>
      <c r="BD2858">
        <v>61252.695</v>
      </c>
      <c r="BE2858">
        <v>26251.154999999999</v>
      </c>
      <c r="BF2858">
        <v>3</v>
      </c>
    </row>
    <row r="2859" spans="52:58" x14ac:dyDescent="0.25">
      <c r="AZ2859" t="s">
        <v>5189</v>
      </c>
      <c r="BA2859" t="s">
        <v>5020</v>
      </c>
      <c r="BB2859" t="s">
        <v>5014</v>
      </c>
      <c r="BC2859">
        <v>244893.6</v>
      </c>
      <c r="BD2859">
        <v>171425.52</v>
      </c>
      <c r="BE2859">
        <v>73468.08</v>
      </c>
      <c r="BF2859">
        <v>9</v>
      </c>
    </row>
    <row r="2860" spans="52:58" x14ac:dyDescent="0.25">
      <c r="AZ2860" t="s">
        <v>5185</v>
      </c>
      <c r="BA2860" t="s">
        <v>5021</v>
      </c>
      <c r="BB2860" t="s">
        <v>5016</v>
      </c>
      <c r="BC2860">
        <v>43199.519999999997</v>
      </c>
      <c r="BD2860">
        <v>30239.664000000001</v>
      </c>
      <c r="BE2860">
        <v>12959.856</v>
      </c>
      <c r="BF2860">
        <v>3</v>
      </c>
    </row>
    <row r="2861" spans="52:58" x14ac:dyDescent="0.25">
      <c r="AZ2861" t="s">
        <v>5186</v>
      </c>
      <c r="BA2861" t="s">
        <v>5025</v>
      </c>
      <c r="BB2861" t="s">
        <v>5013</v>
      </c>
      <c r="BC2861">
        <v>364590.6</v>
      </c>
      <c r="BD2861">
        <v>255213.42</v>
      </c>
      <c r="BE2861">
        <v>109377.18</v>
      </c>
      <c r="BF2861">
        <v>11</v>
      </c>
    </row>
    <row r="2862" spans="52:58" x14ac:dyDescent="0.25">
      <c r="AZ2862" t="s">
        <v>5187</v>
      </c>
      <c r="BA2862" t="s">
        <v>5024</v>
      </c>
      <c r="BB2862" t="s">
        <v>5016</v>
      </c>
      <c r="BC2862">
        <v>63301.08</v>
      </c>
      <c r="BD2862">
        <v>44310.756000000001</v>
      </c>
      <c r="BE2862">
        <v>18990.324000000001</v>
      </c>
      <c r="BF2862">
        <v>3</v>
      </c>
    </row>
    <row r="2863" spans="52:58" x14ac:dyDescent="0.25">
      <c r="AZ2863" t="s">
        <v>5188</v>
      </c>
      <c r="BA2863" t="s">
        <v>5024</v>
      </c>
      <c r="BB2863" t="s">
        <v>5013</v>
      </c>
      <c r="BC2863">
        <v>324665</v>
      </c>
      <c r="BD2863">
        <v>227265.5</v>
      </c>
      <c r="BE2863">
        <v>97399.5</v>
      </c>
      <c r="BF2863">
        <v>11</v>
      </c>
    </row>
    <row r="2864" spans="52:58" x14ac:dyDescent="0.25">
      <c r="AZ2864" t="s">
        <v>5191</v>
      </c>
      <c r="BA2864" t="s">
        <v>5022</v>
      </c>
      <c r="BB2864" t="s">
        <v>5015</v>
      </c>
      <c r="BC2864">
        <v>10384.64</v>
      </c>
      <c r="BD2864">
        <v>7269.2479999999996</v>
      </c>
      <c r="BE2864">
        <v>3115.3919999999998</v>
      </c>
      <c r="BF2864">
        <v>1</v>
      </c>
    </row>
    <row r="2865" spans="52:58" x14ac:dyDescent="0.25">
      <c r="AZ2865" t="s">
        <v>5194</v>
      </c>
      <c r="BA2865" t="s">
        <v>5025</v>
      </c>
      <c r="BB2865" t="s">
        <v>5015</v>
      </c>
      <c r="BC2865">
        <v>286360</v>
      </c>
      <c r="BD2865">
        <v>200452</v>
      </c>
      <c r="BE2865">
        <v>85908</v>
      </c>
      <c r="BF2865">
        <v>10</v>
      </c>
    </row>
    <row r="2866" spans="52:58" x14ac:dyDescent="0.25">
      <c r="AZ2866" t="s">
        <v>5191</v>
      </c>
      <c r="BA2866" t="s">
        <v>5021</v>
      </c>
      <c r="BB2866" t="s">
        <v>5013</v>
      </c>
      <c r="BC2866">
        <v>179982</v>
      </c>
      <c r="BD2866">
        <v>125987.4</v>
      </c>
      <c r="BE2866">
        <v>53994.6</v>
      </c>
      <c r="BF2866">
        <v>11</v>
      </c>
    </row>
    <row r="2867" spans="52:58" x14ac:dyDescent="0.25">
      <c r="AZ2867" t="s">
        <v>5187</v>
      </c>
      <c r="BA2867" t="s">
        <v>5025</v>
      </c>
      <c r="BB2867" t="s">
        <v>5013</v>
      </c>
      <c r="BC2867">
        <v>193186.62</v>
      </c>
      <c r="BD2867">
        <v>135230.63399999999</v>
      </c>
      <c r="BE2867">
        <v>57955.985999999997</v>
      </c>
      <c r="BF2867">
        <v>9</v>
      </c>
    </row>
    <row r="2868" spans="52:58" x14ac:dyDescent="0.25">
      <c r="AZ2868" t="s">
        <v>5188</v>
      </c>
      <c r="BA2868" t="s">
        <v>5023</v>
      </c>
      <c r="BB2868" t="s">
        <v>5017</v>
      </c>
      <c r="BC2868">
        <v>271331.40000000002</v>
      </c>
      <c r="BD2868">
        <v>189931.98</v>
      </c>
      <c r="BE2868">
        <v>81399.42</v>
      </c>
      <c r="BF2868">
        <v>10</v>
      </c>
    </row>
    <row r="2869" spans="52:58" x14ac:dyDescent="0.25">
      <c r="AZ2869" t="s">
        <v>5184</v>
      </c>
      <c r="BA2869" t="s">
        <v>5026</v>
      </c>
      <c r="BB2869" t="s">
        <v>5016</v>
      </c>
      <c r="BC2869">
        <v>249214.68</v>
      </c>
      <c r="BD2869">
        <v>174450.27600000001</v>
      </c>
      <c r="BE2869">
        <v>74764.403999999995</v>
      </c>
      <c r="BF2869">
        <v>11</v>
      </c>
    </row>
    <row r="2870" spans="52:58" x14ac:dyDescent="0.25">
      <c r="AZ2870" t="s">
        <v>5193</v>
      </c>
      <c r="BA2870" t="s">
        <v>5022</v>
      </c>
      <c r="BB2870" t="s">
        <v>5013</v>
      </c>
      <c r="BC2870">
        <v>112464</v>
      </c>
      <c r="BD2870">
        <v>78724.800000000003</v>
      </c>
      <c r="BE2870">
        <v>33739.199999999997</v>
      </c>
      <c r="BF2870">
        <v>4</v>
      </c>
    </row>
    <row r="2871" spans="52:58" x14ac:dyDescent="0.25">
      <c r="AZ2871" t="s">
        <v>5194</v>
      </c>
      <c r="BA2871" t="s">
        <v>5022</v>
      </c>
      <c r="BB2871" t="s">
        <v>5017</v>
      </c>
      <c r="BC2871">
        <v>71888.800000000003</v>
      </c>
      <c r="BD2871">
        <v>50322.16</v>
      </c>
      <c r="BE2871">
        <v>21566.639999999999</v>
      </c>
      <c r="BF2871">
        <v>8</v>
      </c>
    </row>
    <row r="2872" spans="52:58" x14ac:dyDescent="0.25">
      <c r="AZ2872" t="s">
        <v>5193</v>
      </c>
      <c r="BA2872" t="s">
        <v>5022</v>
      </c>
      <c r="BB2872" t="s">
        <v>5016</v>
      </c>
      <c r="BC2872">
        <v>177733.6</v>
      </c>
      <c r="BD2872">
        <v>124413.52</v>
      </c>
      <c r="BE2872">
        <v>53320.08</v>
      </c>
      <c r="BF2872">
        <v>8</v>
      </c>
    </row>
    <row r="2873" spans="52:58" x14ac:dyDescent="0.25">
      <c r="AZ2873" t="s">
        <v>5192</v>
      </c>
      <c r="BA2873" t="s">
        <v>5023</v>
      </c>
      <c r="BB2873" t="s">
        <v>5013</v>
      </c>
      <c r="BC2873">
        <v>161642.25</v>
      </c>
      <c r="BD2873">
        <v>113149.575</v>
      </c>
      <c r="BE2873">
        <v>48492.675000000003</v>
      </c>
      <c r="BF2873">
        <v>5</v>
      </c>
    </row>
    <row r="2874" spans="52:58" x14ac:dyDescent="0.25">
      <c r="AZ2874" t="s">
        <v>5190</v>
      </c>
      <c r="BA2874" t="s">
        <v>5019</v>
      </c>
      <c r="BB2874" t="s">
        <v>5015</v>
      </c>
      <c r="BC2874">
        <v>71267.399999999994</v>
      </c>
      <c r="BD2874">
        <v>49887.18</v>
      </c>
      <c r="BE2874">
        <v>21380.22</v>
      </c>
      <c r="BF2874">
        <v>5</v>
      </c>
    </row>
    <row r="2875" spans="52:58" x14ac:dyDescent="0.25">
      <c r="AZ2875" t="s">
        <v>5193</v>
      </c>
      <c r="BA2875" t="s">
        <v>5025</v>
      </c>
      <c r="BB2875" t="s">
        <v>5017</v>
      </c>
      <c r="BC2875">
        <v>222364.68</v>
      </c>
      <c r="BD2875">
        <v>155655.27600000001</v>
      </c>
      <c r="BE2875">
        <v>66709.403999999995</v>
      </c>
      <c r="BF2875">
        <v>6</v>
      </c>
    </row>
    <row r="2876" spans="52:58" x14ac:dyDescent="0.25">
      <c r="AZ2876" t="s">
        <v>5192</v>
      </c>
      <c r="BA2876" t="s">
        <v>5023</v>
      </c>
      <c r="BB2876" t="s">
        <v>5016</v>
      </c>
      <c r="BC2876">
        <v>152833.68</v>
      </c>
      <c r="BD2876">
        <v>106983.576</v>
      </c>
      <c r="BE2876">
        <v>45850.103999999999</v>
      </c>
      <c r="BF2876">
        <v>8</v>
      </c>
    </row>
    <row r="2877" spans="52:58" x14ac:dyDescent="0.25">
      <c r="AZ2877" t="s">
        <v>5193</v>
      </c>
      <c r="BA2877" t="s">
        <v>5024</v>
      </c>
      <c r="BB2877" t="s">
        <v>5016</v>
      </c>
      <c r="BC2877">
        <v>16764.96</v>
      </c>
      <c r="BD2877">
        <v>11735.472</v>
      </c>
      <c r="BE2877">
        <v>5029.4880000000003</v>
      </c>
      <c r="BF2877">
        <v>4</v>
      </c>
    </row>
    <row r="2878" spans="52:58" x14ac:dyDescent="0.25">
      <c r="AZ2878" t="s">
        <v>5188</v>
      </c>
      <c r="BA2878" t="s">
        <v>5024</v>
      </c>
      <c r="BB2878" t="s">
        <v>5016</v>
      </c>
      <c r="BC2878">
        <v>182860.02</v>
      </c>
      <c r="BD2878">
        <v>128002.014</v>
      </c>
      <c r="BE2878">
        <v>54858.006000000001</v>
      </c>
      <c r="BF2878">
        <v>7</v>
      </c>
    </row>
    <row r="2879" spans="52:58" x14ac:dyDescent="0.25">
      <c r="AZ2879" t="s">
        <v>5185</v>
      </c>
      <c r="BA2879" t="s">
        <v>5023</v>
      </c>
      <c r="BB2879" t="s">
        <v>5013</v>
      </c>
      <c r="BC2879">
        <v>79190.399999999994</v>
      </c>
      <c r="BD2879">
        <v>55433.279999999999</v>
      </c>
      <c r="BE2879">
        <v>23757.119999999999</v>
      </c>
      <c r="BF2879">
        <v>4</v>
      </c>
    </row>
    <row r="2880" spans="52:58" x14ac:dyDescent="0.25">
      <c r="AZ2880" t="s">
        <v>5191</v>
      </c>
      <c r="BA2880" t="s">
        <v>5025</v>
      </c>
      <c r="BB2880" t="s">
        <v>5013</v>
      </c>
      <c r="BC2880">
        <v>43713.599999999999</v>
      </c>
      <c r="BD2880">
        <v>30599.52</v>
      </c>
      <c r="BE2880">
        <v>13114.08</v>
      </c>
      <c r="BF2880">
        <v>4</v>
      </c>
    </row>
    <row r="2881" spans="52:58" x14ac:dyDescent="0.25">
      <c r="AZ2881" t="s">
        <v>5184</v>
      </c>
      <c r="BA2881" t="s">
        <v>5026</v>
      </c>
      <c r="BB2881" t="s">
        <v>5016</v>
      </c>
      <c r="BC2881">
        <v>14625.6</v>
      </c>
      <c r="BD2881">
        <v>10237.92</v>
      </c>
      <c r="BE2881">
        <v>4387.68</v>
      </c>
      <c r="BF2881">
        <v>6</v>
      </c>
    </row>
    <row r="2882" spans="52:58" x14ac:dyDescent="0.25">
      <c r="AZ2882" t="s">
        <v>5188</v>
      </c>
      <c r="BA2882" t="s">
        <v>5025</v>
      </c>
      <c r="BB2882" t="s">
        <v>5013</v>
      </c>
      <c r="BC2882">
        <v>244688</v>
      </c>
      <c r="BD2882">
        <v>171281.6</v>
      </c>
      <c r="BE2882">
        <v>73406.399999999994</v>
      </c>
      <c r="BF2882">
        <v>8</v>
      </c>
    </row>
    <row r="2883" spans="52:58" x14ac:dyDescent="0.25">
      <c r="AZ2883" t="s">
        <v>5185</v>
      </c>
      <c r="BA2883" t="s">
        <v>5021</v>
      </c>
      <c r="BB2883" t="s">
        <v>5017</v>
      </c>
      <c r="BC2883">
        <v>16140.6</v>
      </c>
      <c r="BD2883">
        <v>11298.42</v>
      </c>
      <c r="BE2883">
        <v>4842.18</v>
      </c>
      <c r="BF2883">
        <v>7</v>
      </c>
    </row>
    <row r="2884" spans="52:58" x14ac:dyDescent="0.25">
      <c r="AZ2884" t="s">
        <v>5184</v>
      </c>
      <c r="BA2884" t="s">
        <v>5020</v>
      </c>
      <c r="BB2884" t="s">
        <v>5015</v>
      </c>
      <c r="BC2884">
        <v>92215.2</v>
      </c>
      <c r="BD2884">
        <v>64550.64</v>
      </c>
      <c r="BE2884">
        <v>27664.560000000001</v>
      </c>
      <c r="BF2884">
        <v>7</v>
      </c>
    </row>
    <row r="2885" spans="52:58" x14ac:dyDescent="0.25">
      <c r="AZ2885" t="s">
        <v>5188</v>
      </c>
      <c r="BA2885" t="s">
        <v>5019</v>
      </c>
      <c r="BB2885" t="s">
        <v>5013</v>
      </c>
      <c r="BC2885">
        <v>47047</v>
      </c>
      <c r="BD2885">
        <v>32932.9</v>
      </c>
      <c r="BE2885">
        <v>14114.1</v>
      </c>
      <c r="BF2885">
        <v>11</v>
      </c>
    </row>
    <row r="2886" spans="52:58" x14ac:dyDescent="0.25">
      <c r="AZ2886" t="s">
        <v>5191</v>
      </c>
      <c r="BA2886" t="s">
        <v>5024</v>
      </c>
      <c r="BB2886" t="s">
        <v>5017</v>
      </c>
      <c r="BC2886">
        <v>341760</v>
      </c>
      <c r="BD2886">
        <v>239232</v>
      </c>
      <c r="BE2886">
        <v>102528</v>
      </c>
      <c r="BF2886">
        <v>12</v>
      </c>
    </row>
    <row r="2887" spans="52:58" x14ac:dyDescent="0.25">
      <c r="AZ2887" t="s">
        <v>5184</v>
      </c>
      <c r="BA2887" t="s">
        <v>5020</v>
      </c>
      <c r="BB2887" t="s">
        <v>5013</v>
      </c>
      <c r="BC2887">
        <v>198869</v>
      </c>
      <c r="BD2887">
        <v>139208.29999999999</v>
      </c>
      <c r="BE2887">
        <v>59660.7</v>
      </c>
      <c r="BF2887">
        <v>11</v>
      </c>
    </row>
    <row r="2888" spans="52:58" x14ac:dyDescent="0.25">
      <c r="AZ2888" t="s">
        <v>5184</v>
      </c>
      <c r="BA2888" t="s">
        <v>5019</v>
      </c>
      <c r="BB2888" t="s">
        <v>5014</v>
      </c>
      <c r="BC2888">
        <v>323482.83</v>
      </c>
      <c r="BD2888">
        <v>226437.981</v>
      </c>
      <c r="BE2888">
        <v>97044.849000000002</v>
      </c>
      <c r="BF2888">
        <v>11</v>
      </c>
    </row>
    <row r="2889" spans="52:58" x14ac:dyDescent="0.25">
      <c r="AZ2889" t="s">
        <v>5186</v>
      </c>
      <c r="BA2889" t="s">
        <v>5025</v>
      </c>
      <c r="BB2889" t="s">
        <v>5015</v>
      </c>
      <c r="BC2889">
        <v>54464</v>
      </c>
      <c r="BD2889">
        <v>38124.800000000003</v>
      </c>
      <c r="BE2889">
        <v>16339.2</v>
      </c>
      <c r="BF2889">
        <v>4</v>
      </c>
    </row>
    <row r="2890" spans="52:58" x14ac:dyDescent="0.25">
      <c r="AZ2890" t="s">
        <v>5190</v>
      </c>
      <c r="BA2890" t="s">
        <v>5024</v>
      </c>
      <c r="BB2890" t="s">
        <v>5015</v>
      </c>
      <c r="BC2890">
        <v>191148</v>
      </c>
      <c r="BD2890">
        <v>133803.6</v>
      </c>
      <c r="BE2890">
        <v>57344.4</v>
      </c>
      <c r="BF2890">
        <v>6</v>
      </c>
    </row>
    <row r="2891" spans="52:58" x14ac:dyDescent="0.25">
      <c r="AZ2891" t="s">
        <v>5187</v>
      </c>
      <c r="BA2891" t="s">
        <v>5024</v>
      </c>
      <c r="BB2891" t="s">
        <v>5013</v>
      </c>
      <c r="BC2891">
        <v>184986.9</v>
      </c>
      <c r="BD2891">
        <v>129490.83</v>
      </c>
      <c r="BE2891">
        <v>55496.07</v>
      </c>
      <c r="BF2891">
        <v>6</v>
      </c>
    </row>
    <row r="2892" spans="52:58" x14ac:dyDescent="0.25">
      <c r="AZ2892" t="s">
        <v>5188</v>
      </c>
      <c r="BA2892" t="s">
        <v>5020</v>
      </c>
      <c r="BB2892" t="s">
        <v>5017</v>
      </c>
      <c r="BC2892">
        <v>131672</v>
      </c>
      <c r="BD2892">
        <v>92170.4</v>
      </c>
      <c r="BE2892">
        <v>39501.599999999999</v>
      </c>
      <c r="BF2892">
        <v>8</v>
      </c>
    </row>
    <row r="2893" spans="52:58" x14ac:dyDescent="0.25">
      <c r="AZ2893" t="s">
        <v>5189</v>
      </c>
      <c r="BA2893" t="s">
        <v>5020</v>
      </c>
      <c r="BB2893" t="s">
        <v>5016</v>
      </c>
      <c r="BC2893">
        <v>213601.92000000001</v>
      </c>
      <c r="BD2893">
        <v>149521.34400000001</v>
      </c>
      <c r="BE2893">
        <v>64080.576000000001</v>
      </c>
      <c r="BF2893">
        <v>6</v>
      </c>
    </row>
    <row r="2894" spans="52:58" x14ac:dyDescent="0.25">
      <c r="AZ2894" t="s">
        <v>5193</v>
      </c>
      <c r="BA2894" t="s">
        <v>5021</v>
      </c>
      <c r="BB2894" t="s">
        <v>5015</v>
      </c>
      <c r="BC2894">
        <v>101925.12</v>
      </c>
      <c r="BD2894">
        <v>71347.584000000003</v>
      </c>
      <c r="BE2894">
        <v>30577.536</v>
      </c>
      <c r="BF2894">
        <v>8</v>
      </c>
    </row>
    <row r="2895" spans="52:58" x14ac:dyDescent="0.25">
      <c r="AZ2895" t="s">
        <v>5184</v>
      </c>
      <c r="BA2895" t="s">
        <v>5024</v>
      </c>
      <c r="BB2895" t="s">
        <v>5015</v>
      </c>
      <c r="BC2895">
        <v>117774.9</v>
      </c>
      <c r="BD2895">
        <v>82442.429999999993</v>
      </c>
      <c r="BE2895">
        <v>35332.47</v>
      </c>
      <c r="BF2895">
        <v>9</v>
      </c>
    </row>
    <row r="2896" spans="52:58" x14ac:dyDescent="0.25">
      <c r="AZ2896" t="s">
        <v>5189</v>
      </c>
      <c r="BA2896" t="s">
        <v>5024</v>
      </c>
      <c r="BB2896" t="s">
        <v>5013</v>
      </c>
      <c r="BC2896">
        <v>12652</v>
      </c>
      <c r="BD2896">
        <v>8856.4</v>
      </c>
      <c r="BE2896">
        <v>3795.6</v>
      </c>
      <c r="BF2896">
        <v>2</v>
      </c>
    </row>
    <row r="2897" spans="52:58" x14ac:dyDescent="0.25">
      <c r="AZ2897" t="s">
        <v>5190</v>
      </c>
      <c r="BA2897" t="s">
        <v>5025</v>
      </c>
      <c r="BB2897" t="s">
        <v>5016</v>
      </c>
      <c r="BC2897">
        <v>140162</v>
      </c>
      <c r="BD2897">
        <v>98113.4</v>
      </c>
      <c r="BE2897">
        <v>42048.6</v>
      </c>
      <c r="BF2897">
        <v>11</v>
      </c>
    </row>
    <row r="2898" spans="52:58" x14ac:dyDescent="0.25">
      <c r="AZ2898" t="s">
        <v>5191</v>
      </c>
      <c r="BA2898" t="s">
        <v>5026</v>
      </c>
      <c r="BB2898" t="s">
        <v>5013</v>
      </c>
      <c r="BC2898">
        <v>37275</v>
      </c>
      <c r="BD2898">
        <v>26092.5</v>
      </c>
      <c r="BE2898">
        <v>11182.5</v>
      </c>
      <c r="BF2898">
        <v>5</v>
      </c>
    </row>
    <row r="2899" spans="52:58" x14ac:dyDescent="0.25">
      <c r="AZ2899" t="s">
        <v>5190</v>
      </c>
      <c r="BA2899" t="s">
        <v>5023</v>
      </c>
      <c r="BB2899" t="s">
        <v>5016</v>
      </c>
      <c r="BC2899">
        <v>70704</v>
      </c>
      <c r="BD2899">
        <v>49492.800000000003</v>
      </c>
      <c r="BE2899">
        <v>21211.200000000001</v>
      </c>
      <c r="BF2899">
        <v>12</v>
      </c>
    </row>
    <row r="2900" spans="52:58" x14ac:dyDescent="0.25">
      <c r="AZ2900" t="s">
        <v>5186</v>
      </c>
      <c r="BA2900" t="s">
        <v>5026</v>
      </c>
      <c r="BB2900" t="s">
        <v>5013</v>
      </c>
      <c r="BC2900">
        <v>100853.75999999999</v>
      </c>
      <c r="BD2900">
        <v>70597.631999999998</v>
      </c>
      <c r="BE2900">
        <v>30256.128000000001</v>
      </c>
      <c r="BF2900">
        <v>3</v>
      </c>
    </row>
    <row r="2901" spans="52:58" x14ac:dyDescent="0.25">
      <c r="AZ2901" t="s">
        <v>5185</v>
      </c>
      <c r="BA2901" t="s">
        <v>5023</v>
      </c>
      <c r="BB2901" t="s">
        <v>5015</v>
      </c>
      <c r="BC2901">
        <v>26693.279999999999</v>
      </c>
      <c r="BD2901">
        <v>18685.295999999998</v>
      </c>
      <c r="BE2901">
        <v>8007.9840000000004</v>
      </c>
      <c r="BF2901">
        <v>4</v>
      </c>
    </row>
    <row r="2902" spans="52:58" x14ac:dyDescent="0.25">
      <c r="AZ2902" t="s">
        <v>5187</v>
      </c>
      <c r="BA2902" t="s">
        <v>5024</v>
      </c>
      <c r="BB2902" t="s">
        <v>5017</v>
      </c>
      <c r="BC2902">
        <v>34892</v>
      </c>
      <c r="BD2902">
        <v>24424.400000000001</v>
      </c>
      <c r="BE2902">
        <v>10467.6</v>
      </c>
      <c r="BF2902">
        <v>10</v>
      </c>
    </row>
    <row r="2903" spans="52:58" x14ac:dyDescent="0.25">
      <c r="AZ2903" t="s">
        <v>5193</v>
      </c>
      <c r="BA2903" t="s">
        <v>5021</v>
      </c>
      <c r="BB2903" t="s">
        <v>5017</v>
      </c>
      <c r="BC2903">
        <v>287212.09999999998</v>
      </c>
      <c r="BD2903">
        <v>201048.47</v>
      </c>
      <c r="BE2903">
        <v>86163.63</v>
      </c>
      <c r="BF2903">
        <v>10</v>
      </c>
    </row>
    <row r="2904" spans="52:58" x14ac:dyDescent="0.25">
      <c r="AZ2904" t="s">
        <v>5192</v>
      </c>
      <c r="BA2904" t="s">
        <v>5023</v>
      </c>
      <c r="BB2904" t="s">
        <v>5016</v>
      </c>
      <c r="BC2904">
        <v>60450.6</v>
      </c>
      <c r="BD2904">
        <v>42315.42</v>
      </c>
      <c r="BE2904">
        <v>18135.18</v>
      </c>
      <c r="BF2904">
        <v>10</v>
      </c>
    </row>
    <row r="2905" spans="52:58" x14ac:dyDescent="0.25">
      <c r="AZ2905" t="s">
        <v>5191</v>
      </c>
      <c r="BA2905" t="s">
        <v>5020</v>
      </c>
      <c r="BB2905" t="s">
        <v>5013</v>
      </c>
      <c r="BC2905">
        <v>74966.460000000006</v>
      </c>
      <c r="BD2905">
        <v>52476.521999999997</v>
      </c>
      <c r="BE2905">
        <v>22489.937999999998</v>
      </c>
      <c r="BF2905">
        <v>2</v>
      </c>
    </row>
    <row r="2906" spans="52:58" x14ac:dyDescent="0.25">
      <c r="AZ2906" t="s">
        <v>5192</v>
      </c>
      <c r="BA2906" t="s">
        <v>5021</v>
      </c>
      <c r="BB2906" t="s">
        <v>5015</v>
      </c>
      <c r="BC2906">
        <v>94230</v>
      </c>
      <c r="BD2906">
        <v>65961</v>
      </c>
      <c r="BE2906">
        <v>28269</v>
      </c>
      <c r="BF2906">
        <v>5</v>
      </c>
    </row>
    <row r="2907" spans="52:58" x14ac:dyDescent="0.25">
      <c r="AZ2907" t="s">
        <v>5186</v>
      </c>
      <c r="BA2907" t="s">
        <v>5020</v>
      </c>
      <c r="BB2907" t="s">
        <v>5017</v>
      </c>
      <c r="BC2907">
        <v>60020.480000000003</v>
      </c>
      <c r="BD2907">
        <v>42014.336000000003</v>
      </c>
      <c r="BE2907">
        <v>18006.144</v>
      </c>
      <c r="BF2907">
        <v>4</v>
      </c>
    </row>
    <row r="2908" spans="52:58" x14ac:dyDescent="0.25">
      <c r="AZ2908" t="s">
        <v>5188</v>
      </c>
      <c r="BA2908" t="s">
        <v>5026</v>
      </c>
      <c r="BB2908" t="s">
        <v>5014</v>
      </c>
      <c r="BC2908">
        <v>52550</v>
      </c>
      <c r="BD2908">
        <v>36785</v>
      </c>
      <c r="BE2908">
        <v>15765</v>
      </c>
      <c r="BF2908">
        <v>5</v>
      </c>
    </row>
    <row r="2909" spans="52:58" x14ac:dyDescent="0.25">
      <c r="AZ2909" t="s">
        <v>5192</v>
      </c>
      <c r="BA2909" t="s">
        <v>5023</v>
      </c>
      <c r="BB2909" t="s">
        <v>5014</v>
      </c>
      <c r="BC2909">
        <v>142205</v>
      </c>
      <c r="BD2909">
        <v>99543.5</v>
      </c>
      <c r="BE2909">
        <v>42661.5</v>
      </c>
      <c r="BF2909">
        <v>7</v>
      </c>
    </row>
    <row r="2910" spans="52:58" x14ac:dyDescent="0.25">
      <c r="AZ2910" t="s">
        <v>5193</v>
      </c>
      <c r="BA2910" t="s">
        <v>5025</v>
      </c>
      <c r="BB2910" t="s">
        <v>5015</v>
      </c>
      <c r="BC2910">
        <v>71017.8</v>
      </c>
      <c r="BD2910">
        <v>49712.46</v>
      </c>
      <c r="BE2910">
        <v>21305.34</v>
      </c>
      <c r="BF2910">
        <v>7</v>
      </c>
    </row>
    <row r="2911" spans="52:58" x14ac:dyDescent="0.25">
      <c r="AZ2911" t="s">
        <v>5191</v>
      </c>
      <c r="BA2911" t="s">
        <v>5019</v>
      </c>
      <c r="BB2911" t="s">
        <v>5015</v>
      </c>
      <c r="BC2911">
        <v>76362</v>
      </c>
      <c r="BD2911">
        <v>53453.4</v>
      </c>
      <c r="BE2911">
        <v>22908.6</v>
      </c>
      <c r="BF2911">
        <v>4</v>
      </c>
    </row>
    <row r="2912" spans="52:58" x14ac:dyDescent="0.25">
      <c r="AZ2912" t="s">
        <v>5193</v>
      </c>
      <c r="BA2912" t="s">
        <v>5021</v>
      </c>
      <c r="BB2912" t="s">
        <v>5016</v>
      </c>
      <c r="BC2912">
        <v>181270.08</v>
      </c>
      <c r="BD2912">
        <v>126889.056</v>
      </c>
      <c r="BE2912">
        <v>54381.023999999998</v>
      </c>
      <c r="BF2912">
        <v>12</v>
      </c>
    </row>
    <row r="2913" spans="52:58" x14ac:dyDescent="0.25">
      <c r="AZ2913" t="s">
        <v>5188</v>
      </c>
      <c r="BA2913" t="s">
        <v>5024</v>
      </c>
      <c r="BB2913" t="s">
        <v>5015</v>
      </c>
      <c r="BC2913">
        <v>150817.92000000001</v>
      </c>
      <c r="BD2913">
        <v>105572.54399999999</v>
      </c>
      <c r="BE2913">
        <v>45245.375999999997</v>
      </c>
      <c r="BF2913">
        <v>11</v>
      </c>
    </row>
    <row r="2914" spans="52:58" x14ac:dyDescent="0.25">
      <c r="AZ2914" t="s">
        <v>5185</v>
      </c>
      <c r="BA2914" t="s">
        <v>5024</v>
      </c>
      <c r="BB2914" t="s">
        <v>5015</v>
      </c>
      <c r="BC2914">
        <v>178140</v>
      </c>
      <c r="BD2914">
        <v>124698</v>
      </c>
      <c r="BE2914">
        <v>53442</v>
      </c>
      <c r="BF2914">
        <v>12</v>
      </c>
    </row>
    <row r="2915" spans="52:58" x14ac:dyDescent="0.25">
      <c r="AZ2915" t="s">
        <v>5183</v>
      </c>
      <c r="BA2915" t="s">
        <v>5023</v>
      </c>
      <c r="BB2915" t="s">
        <v>5017</v>
      </c>
      <c r="BC2915">
        <v>271585.59999999998</v>
      </c>
      <c r="BD2915">
        <v>190109.92</v>
      </c>
      <c r="BE2915">
        <v>81475.679999999993</v>
      </c>
      <c r="BF2915">
        <v>8</v>
      </c>
    </row>
    <row r="2916" spans="52:58" x14ac:dyDescent="0.25">
      <c r="AZ2916" t="s">
        <v>5187</v>
      </c>
      <c r="BA2916" t="s">
        <v>5022</v>
      </c>
      <c r="BB2916" t="s">
        <v>5013</v>
      </c>
      <c r="BC2916">
        <v>252514.5</v>
      </c>
      <c r="BD2916">
        <v>176760.15</v>
      </c>
      <c r="BE2916">
        <v>75754.350000000006</v>
      </c>
      <c r="BF2916">
        <v>10</v>
      </c>
    </row>
    <row r="2917" spans="52:58" x14ac:dyDescent="0.25">
      <c r="AZ2917" t="s">
        <v>5193</v>
      </c>
      <c r="BA2917" t="s">
        <v>5022</v>
      </c>
      <c r="BB2917" t="s">
        <v>5015</v>
      </c>
      <c r="BC2917">
        <v>87177</v>
      </c>
      <c r="BD2917">
        <v>61023.9</v>
      </c>
      <c r="BE2917">
        <v>26153.1</v>
      </c>
      <c r="BF2917">
        <v>3</v>
      </c>
    </row>
    <row r="2918" spans="52:58" x14ac:dyDescent="0.25">
      <c r="AZ2918" t="s">
        <v>5189</v>
      </c>
      <c r="BA2918" t="s">
        <v>5019</v>
      </c>
      <c r="BB2918" t="s">
        <v>5014</v>
      </c>
      <c r="BC2918">
        <v>171555.3</v>
      </c>
      <c r="BD2918">
        <v>120088.71</v>
      </c>
      <c r="BE2918">
        <v>51466.59</v>
      </c>
      <c r="BF2918">
        <v>9</v>
      </c>
    </row>
    <row r="2919" spans="52:58" x14ac:dyDescent="0.25">
      <c r="AZ2919" t="s">
        <v>5193</v>
      </c>
      <c r="BA2919" t="s">
        <v>5025</v>
      </c>
      <c r="BB2919" t="s">
        <v>5016</v>
      </c>
      <c r="BC2919">
        <v>22995</v>
      </c>
      <c r="BD2919">
        <v>16096.5</v>
      </c>
      <c r="BE2919">
        <v>6898.5</v>
      </c>
      <c r="BF2919">
        <v>3</v>
      </c>
    </row>
    <row r="2920" spans="52:58" x14ac:dyDescent="0.25">
      <c r="AZ2920" t="s">
        <v>5188</v>
      </c>
      <c r="BA2920" t="s">
        <v>5026</v>
      </c>
      <c r="BB2920" t="s">
        <v>5013</v>
      </c>
      <c r="BC2920">
        <v>157504</v>
      </c>
      <c r="BD2920">
        <v>110252.8</v>
      </c>
      <c r="BE2920">
        <v>47251.199999999997</v>
      </c>
      <c r="BF2920">
        <v>5</v>
      </c>
    </row>
    <row r="2921" spans="52:58" x14ac:dyDescent="0.25">
      <c r="AZ2921" t="s">
        <v>5193</v>
      </c>
      <c r="BA2921" t="s">
        <v>5022</v>
      </c>
      <c r="BB2921" t="s">
        <v>5015</v>
      </c>
      <c r="BC2921">
        <v>139024</v>
      </c>
      <c r="BD2921">
        <v>97316.800000000003</v>
      </c>
      <c r="BE2921">
        <v>41707.199999999997</v>
      </c>
      <c r="BF2921">
        <v>8</v>
      </c>
    </row>
    <row r="2922" spans="52:58" x14ac:dyDescent="0.25">
      <c r="AZ2922" t="s">
        <v>5185</v>
      </c>
      <c r="BA2922" t="s">
        <v>5021</v>
      </c>
      <c r="BB2922" t="s">
        <v>5015</v>
      </c>
      <c r="BC2922">
        <v>8835.84</v>
      </c>
      <c r="BD2922">
        <v>6185.0879999999997</v>
      </c>
      <c r="BE2922">
        <v>2650.752</v>
      </c>
      <c r="BF2922">
        <v>3</v>
      </c>
    </row>
    <row r="2923" spans="52:58" x14ac:dyDescent="0.25">
      <c r="AZ2923" t="s">
        <v>5189</v>
      </c>
      <c r="BA2923" t="s">
        <v>5025</v>
      </c>
      <c r="BB2923" t="s">
        <v>5016</v>
      </c>
      <c r="BC2923">
        <v>125546.4</v>
      </c>
      <c r="BD2923">
        <v>87882.48</v>
      </c>
      <c r="BE2923">
        <v>37663.919999999998</v>
      </c>
      <c r="BF2923">
        <v>5</v>
      </c>
    </row>
    <row r="2924" spans="52:58" x14ac:dyDescent="0.25">
      <c r="AZ2924" t="s">
        <v>5188</v>
      </c>
      <c r="BA2924" t="s">
        <v>5024</v>
      </c>
      <c r="BB2924" t="s">
        <v>5014</v>
      </c>
      <c r="BC2924">
        <v>271170</v>
      </c>
      <c r="BD2924">
        <v>189819</v>
      </c>
      <c r="BE2924">
        <v>81351</v>
      </c>
      <c r="BF2924">
        <v>10</v>
      </c>
    </row>
    <row r="2925" spans="52:58" x14ac:dyDescent="0.25">
      <c r="AZ2925" t="s">
        <v>5193</v>
      </c>
      <c r="BA2925" t="s">
        <v>5021</v>
      </c>
      <c r="BB2925" t="s">
        <v>5014</v>
      </c>
      <c r="BC2925">
        <v>129945.48</v>
      </c>
      <c r="BD2925">
        <v>90961.835999999996</v>
      </c>
      <c r="BE2925">
        <v>38983.644</v>
      </c>
      <c r="BF2925">
        <v>4</v>
      </c>
    </row>
    <row r="2926" spans="52:58" x14ac:dyDescent="0.25">
      <c r="AZ2926" t="s">
        <v>5186</v>
      </c>
      <c r="BA2926" t="s">
        <v>5026</v>
      </c>
      <c r="BB2926" t="s">
        <v>5013</v>
      </c>
      <c r="BC2926">
        <v>78498</v>
      </c>
      <c r="BD2926">
        <v>54948.6</v>
      </c>
      <c r="BE2926">
        <v>23549.4</v>
      </c>
      <c r="BF2926">
        <v>9</v>
      </c>
    </row>
    <row r="2927" spans="52:58" x14ac:dyDescent="0.25">
      <c r="AZ2927" t="s">
        <v>5190</v>
      </c>
      <c r="BA2927" t="s">
        <v>5024</v>
      </c>
      <c r="BB2927" t="s">
        <v>5014</v>
      </c>
      <c r="BC2927">
        <v>287585.64</v>
      </c>
      <c r="BD2927">
        <v>201309.948</v>
      </c>
      <c r="BE2927">
        <v>86275.691999999995</v>
      </c>
      <c r="BF2927">
        <v>9</v>
      </c>
    </row>
    <row r="2928" spans="52:58" x14ac:dyDescent="0.25">
      <c r="AZ2928" t="s">
        <v>5193</v>
      </c>
      <c r="BA2928" t="s">
        <v>5021</v>
      </c>
      <c r="BB2928" t="s">
        <v>5013</v>
      </c>
      <c r="BC2928">
        <v>19983.03</v>
      </c>
      <c r="BD2928">
        <v>13988.120999999999</v>
      </c>
      <c r="BE2928">
        <v>5994.9089999999997</v>
      </c>
      <c r="BF2928">
        <v>3</v>
      </c>
    </row>
    <row r="2929" spans="52:58" x14ac:dyDescent="0.25">
      <c r="AZ2929" t="s">
        <v>5192</v>
      </c>
      <c r="BA2929" t="s">
        <v>5020</v>
      </c>
      <c r="BB2929" t="s">
        <v>5014</v>
      </c>
      <c r="BC2929">
        <v>12007.68</v>
      </c>
      <c r="BD2929">
        <v>8405.3760000000002</v>
      </c>
      <c r="BE2929">
        <v>3602.3040000000001</v>
      </c>
      <c r="BF2929">
        <v>4</v>
      </c>
    </row>
    <row r="2930" spans="52:58" x14ac:dyDescent="0.25">
      <c r="AZ2930" t="s">
        <v>5185</v>
      </c>
      <c r="BA2930" t="s">
        <v>5021</v>
      </c>
      <c r="BB2930" t="s">
        <v>5014</v>
      </c>
      <c r="BC2930">
        <v>93735</v>
      </c>
      <c r="BD2930">
        <v>65614.5</v>
      </c>
      <c r="BE2930">
        <v>28120.5</v>
      </c>
      <c r="BF2930">
        <v>3</v>
      </c>
    </row>
    <row r="2931" spans="52:58" x14ac:dyDescent="0.25">
      <c r="AZ2931" t="s">
        <v>5192</v>
      </c>
      <c r="BA2931" t="s">
        <v>5019</v>
      </c>
      <c r="BB2931" t="s">
        <v>5017</v>
      </c>
      <c r="BC2931">
        <v>195636</v>
      </c>
      <c r="BD2931">
        <v>136945.20000000001</v>
      </c>
      <c r="BE2931">
        <v>58690.8</v>
      </c>
      <c r="BF2931">
        <v>8</v>
      </c>
    </row>
    <row r="2932" spans="52:58" x14ac:dyDescent="0.25">
      <c r="AZ2932" t="s">
        <v>5184</v>
      </c>
      <c r="BA2932" t="s">
        <v>5024</v>
      </c>
      <c r="BB2932" t="s">
        <v>5013</v>
      </c>
      <c r="BC2932">
        <v>24087</v>
      </c>
      <c r="BD2932">
        <v>16860.900000000001</v>
      </c>
      <c r="BE2932">
        <v>7226.1</v>
      </c>
      <c r="BF2932">
        <v>3</v>
      </c>
    </row>
    <row r="2933" spans="52:58" x14ac:dyDescent="0.25">
      <c r="AZ2933" t="s">
        <v>5194</v>
      </c>
      <c r="BA2933" t="s">
        <v>5019</v>
      </c>
      <c r="BB2933" t="s">
        <v>5016</v>
      </c>
      <c r="BC2933">
        <v>232068</v>
      </c>
      <c r="BD2933">
        <v>162447.6</v>
      </c>
      <c r="BE2933">
        <v>69620.399999999994</v>
      </c>
      <c r="BF2933">
        <v>12</v>
      </c>
    </row>
    <row r="2934" spans="52:58" x14ac:dyDescent="0.25">
      <c r="AZ2934" t="s">
        <v>5191</v>
      </c>
      <c r="BA2934" t="s">
        <v>5020</v>
      </c>
      <c r="BB2934" t="s">
        <v>5015</v>
      </c>
      <c r="BC2934">
        <v>35660</v>
      </c>
      <c r="BD2934">
        <v>24962</v>
      </c>
      <c r="BE2934">
        <v>10698</v>
      </c>
      <c r="BF2934">
        <v>4</v>
      </c>
    </row>
    <row r="2935" spans="52:58" x14ac:dyDescent="0.25">
      <c r="AZ2935" t="s">
        <v>5186</v>
      </c>
      <c r="BA2935" t="s">
        <v>5019</v>
      </c>
      <c r="BB2935" t="s">
        <v>5014</v>
      </c>
      <c r="BC2935">
        <v>92159.58</v>
      </c>
      <c r="BD2935">
        <v>64511.705999999998</v>
      </c>
      <c r="BE2935">
        <v>27647.874</v>
      </c>
      <c r="BF2935">
        <v>3</v>
      </c>
    </row>
    <row r="2936" spans="52:58" x14ac:dyDescent="0.25">
      <c r="AZ2936" t="s">
        <v>5183</v>
      </c>
      <c r="BA2936" t="s">
        <v>5020</v>
      </c>
      <c r="BB2936" t="s">
        <v>5013</v>
      </c>
      <c r="BC2936">
        <v>359475.05</v>
      </c>
      <c r="BD2936">
        <v>251632.535</v>
      </c>
      <c r="BE2936">
        <v>107842.515</v>
      </c>
      <c r="BF2936">
        <v>11</v>
      </c>
    </row>
    <row r="2937" spans="52:58" x14ac:dyDescent="0.25">
      <c r="AZ2937" t="s">
        <v>5189</v>
      </c>
      <c r="BA2937" t="s">
        <v>5020</v>
      </c>
      <c r="BB2937" t="s">
        <v>5015</v>
      </c>
      <c r="BC2937">
        <v>56152</v>
      </c>
      <c r="BD2937">
        <v>39306.400000000001</v>
      </c>
      <c r="BE2937">
        <v>16845.599999999999</v>
      </c>
      <c r="BF2937">
        <v>8</v>
      </c>
    </row>
    <row r="2938" spans="52:58" x14ac:dyDescent="0.25">
      <c r="AZ2938" t="s">
        <v>5192</v>
      </c>
      <c r="BA2938" t="s">
        <v>5024</v>
      </c>
      <c r="BB2938" t="s">
        <v>5014</v>
      </c>
      <c r="BC2938">
        <v>13803</v>
      </c>
      <c r="BD2938">
        <v>9662.1</v>
      </c>
      <c r="BE2938">
        <v>4140.8999999999996</v>
      </c>
      <c r="BF2938">
        <v>1</v>
      </c>
    </row>
    <row r="2939" spans="52:58" x14ac:dyDescent="0.25">
      <c r="AZ2939" t="s">
        <v>5184</v>
      </c>
      <c r="BA2939" t="s">
        <v>5026</v>
      </c>
      <c r="BB2939" t="s">
        <v>5015</v>
      </c>
      <c r="BC2939">
        <v>12277.45</v>
      </c>
      <c r="BD2939">
        <v>8594.2150000000001</v>
      </c>
      <c r="BE2939">
        <v>3683.2350000000001</v>
      </c>
      <c r="BF2939">
        <v>1</v>
      </c>
    </row>
    <row r="2940" spans="52:58" x14ac:dyDescent="0.25">
      <c r="AZ2940" t="s">
        <v>5194</v>
      </c>
      <c r="BA2940" t="s">
        <v>5022</v>
      </c>
      <c r="BB2940" t="s">
        <v>5015</v>
      </c>
      <c r="BC2940">
        <v>2367.7800000000002</v>
      </c>
      <c r="BD2940">
        <v>1657.4459999999999</v>
      </c>
      <c r="BE2940">
        <v>710.33399999999995</v>
      </c>
      <c r="BF2940">
        <v>1</v>
      </c>
    </row>
    <row r="2941" spans="52:58" x14ac:dyDescent="0.25">
      <c r="AZ2941" t="s">
        <v>5183</v>
      </c>
      <c r="BA2941" t="s">
        <v>5023</v>
      </c>
      <c r="BB2941" t="s">
        <v>5015</v>
      </c>
      <c r="BC2941">
        <v>173784</v>
      </c>
      <c r="BD2941">
        <v>121648.8</v>
      </c>
      <c r="BE2941">
        <v>52135.199999999997</v>
      </c>
      <c r="BF2941">
        <v>12</v>
      </c>
    </row>
    <row r="2942" spans="52:58" x14ac:dyDescent="0.25">
      <c r="AZ2942" t="s">
        <v>5186</v>
      </c>
      <c r="BA2942" t="s">
        <v>5024</v>
      </c>
      <c r="BB2942" t="s">
        <v>5015</v>
      </c>
      <c r="BC2942">
        <v>52995.6</v>
      </c>
      <c r="BD2942">
        <v>37096.92</v>
      </c>
      <c r="BE2942">
        <v>15898.68</v>
      </c>
      <c r="BF2942">
        <v>2</v>
      </c>
    </row>
    <row r="2943" spans="52:58" x14ac:dyDescent="0.25">
      <c r="AZ2943" t="s">
        <v>5190</v>
      </c>
      <c r="BA2943" t="s">
        <v>5024</v>
      </c>
      <c r="BB2943" t="s">
        <v>5015</v>
      </c>
      <c r="BC2943">
        <v>98848</v>
      </c>
      <c r="BD2943">
        <v>69193.600000000006</v>
      </c>
      <c r="BE2943">
        <v>29654.400000000001</v>
      </c>
      <c r="BF2943">
        <v>4</v>
      </c>
    </row>
    <row r="2944" spans="52:58" x14ac:dyDescent="0.25">
      <c r="AZ2944" t="s">
        <v>5194</v>
      </c>
      <c r="BA2944" t="s">
        <v>5025</v>
      </c>
      <c r="BB2944" t="s">
        <v>5016</v>
      </c>
      <c r="BC2944">
        <v>241885.44</v>
      </c>
      <c r="BD2944">
        <v>169319.80799999999</v>
      </c>
      <c r="BE2944">
        <v>72565.631999999998</v>
      </c>
      <c r="BF2944">
        <v>12</v>
      </c>
    </row>
    <row r="2945" spans="52:58" x14ac:dyDescent="0.25">
      <c r="AZ2945" t="s">
        <v>5193</v>
      </c>
      <c r="BA2945" t="s">
        <v>5020</v>
      </c>
      <c r="BB2945" t="s">
        <v>5016</v>
      </c>
      <c r="BC2945">
        <v>61414.080000000002</v>
      </c>
      <c r="BD2945">
        <v>42989.856</v>
      </c>
      <c r="BE2945">
        <v>18424.223999999998</v>
      </c>
      <c r="BF2945">
        <v>2</v>
      </c>
    </row>
    <row r="2946" spans="52:58" x14ac:dyDescent="0.25">
      <c r="AZ2946" t="s">
        <v>5185</v>
      </c>
      <c r="BA2946" t="s">
        <v>5020</v>
      </c>
      <c r="BB2946" t="s">
        <v>5016</v>
      </c>
      <c r="BC2946">
        <v>245212.79999999999</v>
      </c>
      <c r="BD2946">
        <v>171648.96</v>
      </c>
      <c r="BE2946">
        <v>73563.839999999997</v>
      </c>
      <c r="BF2946">
        <v>10</v>
      </c>
    </row>
    <row r="2947" spans="52:58" x14ac:dyDescent="0.25">
      <c r="AZ2947" t="s">
        <v>5188</v>
      </c>
      <c r="BA2947" t="s">
        <v>5019</v>
      </c>
      <c r="BB2947" t="s">
        <v>5017</v>
      </c>
      <c r="BC2947">
        <v>175989</v>
      </c>
      <c r="BD2947">
        <v>123192.3</v>
      </c>
      <c r="BE2947">
        <v>52796.7</v>
      </c>
      <c r="BF2947">
        <v>6</v>
      </c>
    </row>
    <row r="2948" spans="52:58" x14ac:dyDescent="0.25">
      <c r="AZ2948" t="s">
        <v>5183</v>
      </c>
      <c r="BA2948" t="s">
        <v>5023</v>
      </c>
      <c r="BB2948" t="s">
        <v>5014</v>
      </c>
      <c r="BC2948">
        <v>131538</v>
      </c>
      <c r="BD2948">
        <v>92076.6</v>
      </c>
      <c r="BE2948">
        <v>39461.4</v>
      </c>
      <c r="BF2948">
        <v>11</v>
      </c>
    </row>
    <row r="2949" spans="52:58" x14ac:dyDescent="0.25">
      <c r="AZ2949" t="s">
        <v>5188</v>
      </c>
      <c r="BA2949" t="s">
        <v>5026</v>
      </c>
      <c r="BB2949" t="s">
        <v>5016</v>
      </c>
      <c r="BC2949">
        <v>25536</v>
      </c>
      <c r="BD2949">
        <v>17875.2</v>
      </c>
      <c r="BE2949">
        <v>7660.8</v>
      </c>
      <c r="BF2949">
        <v>4</v>
      </c>
    </row>
    <row r="2950" spans="52:58" x14ac:dyDescent="0.25">
      <c r="AZ2950" t="s">
        <v>5192</v>
      </c>
      <c r="BA2950" t="s">
        <v>5023</v>
      </c>
      <c r="BB2950" t="s">
        <v>5017</v>
      </c>
      <c r="BC2950">
        <v>305512.83</v>
      </c>
      <c r="BD2950">
        <v>213858.981</v>
      </c>
      <c r="BE2950">
        <v>91653.849000000002</v>
      </c>
      <c r="BF2950">
        <v>9</v>
      </c>
    </row>
    <row r="2951" spans="52:58" x14ac:dyDescent="0.25">
      <c r="AZ2951" t="s">
        <v>5187</v>
      </c>
      <c r="BA2951" t="s">
        <v>5022</v>
      </c>
      <c r="BB2951" t="s">
        <v>5016</v>
      </c>
      <c r="BC2951">
        <v>190810</v>
      </c>
      <c r="BD2951">
        <v>133567</v>
      </c>
      <c r="BE2951">
        <v>57243</v>
      </c>
      <c r="BF2951">
        <v>10</v>
      </c>
    </row>
    <row r="2952" spans="52:58" x14ac:dyDescent="0.25">
      <c r="AZ2952" t="s">
        <v>5192</v>
      </c>
      <c r="BA2952" t="s">
        <v>5025</v>
      </c>
      <c r="BB2952" t="s">
        <v>5013</v>
      </c>
      <c r="BC2952">
        <v>25675</v>
      </c>
      <c r="BD2952">
        <v>17972.5</v>
      </c>
      <c r="BE2952">
        <v>7702.5</v>
      </c>
      <c r="BF2952">
        <v>5</v>
      </c>
    </row>
    <row r="2953" spans="52:58" x14ac:dyDescent="0.25">
      <c r="AZ2953" t="s">
        <v>5185</v>
      </c>
      <c r="BA2953" t="s">
        <v>5026</v>
      </c>
      <c r="BB2953" t="s">
        <v>5017</v>
      </c>
      <c r="BC2953">
        <v>47935.8</v>
      </c>
      <c r="BD2953">
        <v>33555.06</v>
      </c>
      <c r="BE2953">
        <v>14380.74</v>
      </c>
      <c r="BF2953">
        <v>6</v>
      </c>
    </row>
    <row r="2954" spans="52:58" x14ac:dyDescent="0.25">
      <c r="AZ2954" t="s">
        <v>5185</v>
      </c>
      <c r="BA2954" t="s">
        <v>5022</v>
      </c>
      <c r="BB2954" t="s">
        <v>5017</v>
      </c>
      <c r="BC2954">
        <v>290660</v>
      </c>
      <c r="BD2954">
        <v>203462</v>
      </c>
      <c r="BE2954">
        <v>87198</v>
      </c>
      <c r="BF2954">
        <v>10</v>
      </c>
    </row>
    <row r="2955" spans="52:58" x14ac:dyDescent="0.25">
      <c r="AZ2955" t="s">
        <v>5192</v>
      </c>
      <c r="BA2955" t="s">
        <v>5026</v>
      </c>
      <c r="BB2955" t="s">
        <v>5014</v>
      </c>
      <c r="BC2955">
        <v>197485.11</v>
      </c>
      <c r="BD2955">
        <v>138239.57699999999</v>
      </c>
      <c r="BE2955">
        <v>59245.533000000003</v>
      </c>
      <c r="BF2955">
        <v>9</v>
      </c>
    </row>
    <row r="2956" spans="52:58" x14ac:dyDescent="0.25">
      <c r="AZ2956" t="s">
        <v>5183</v>
      </c>
      <c r="BA2956" t="s">
        <v>5020</v>
      </c>
      <c r="BB2956" t="s">
        <v>5016</v>
      </c>
      <c r="BC2956">
        <v>53663</v>
      </c>
      <c r="BD2956">
        <v>37564.1</v>
      </c>
      <c r="BE2956">
        <v>16098.9</v>
      </c>
      <c r="BF2956">
        <v>2</v>
      </c>
    </row>
    <row r="2957" spans="52:58" x14ac:dyDescent="0.25">
      <c r="AZ2957" t="s">
        <v>5184</v>
      </c>
      <c r="BA2957" t="s">
        <v>5025</v>
      </c>
      <c r="BB2957" t="s">
        <v>5014</v>
      </c>
      <c r="BC2957">
        <v>343030</v>
      </c>
      <c r="BD2957">
        <v>240121</v>
      </c>
      <c r="BE2957">
        <v>102909</v>
      </c>
      <c r="BF2957">
        <v>10</v>
      </c>
    </row>
    <row r="2958" spans="52:58" x14ac:dyDescent="0.25">
      <c r="AZ2958" t="s">
        <v>5187</v>
      </c>
      <c r="BA2958" t="s">
        <v>5019</v>
      </c>
      <c r="BB2958" t="s">
        <v>5013</v>
      </c>
      <c r="BC2958">
        <v>178776</v>
      </c>
      <c r="BD2958">
        <v>125143.2</v>
      </c>
      <c r="BE2958">
        <v>53632.800000000003</v>
      </c>
      <c r="BF2958">
        <v>8</v>
      </c>
    </row>
    <row r="2959" spans="52:58" x14ac:dyDescent="0.25">
      <c r="AZ2959" t="s">
        <v>5192</v>
      </c>
      <c r="BA2959" t="s">
        <v>5020</v>
      </c>
      <c r="BB2959" t="s">
        <v>5013</v>
      </c>
      <c r="BC2959">
        <v>172040</v>
      </c>
      <c r="BD2959">
        <v>120428</v>
      </c>
      <c r="BE2959">
        <v>51612</v>
      </c>
      <c r="BF2959">
        <v>11</v>
      </c>
    </row>
    <row r="2960" spans="52:58" x14ac:dyDescent="0.25">
      <c r="AZ2960" t="s">
        <v>5194</v>
      </c>
      <c r="BA2960" t="s">
        <v>5024</v>
      </c>
      <c r="BB2960" t="s">
        <v>5017</v>
      </c>
      <c r="BC2960">
        <v>68044</v>
      </c>
      <c r="BD2960">
        <v>47630.8</v>
      </c>
      <c r="BE2960">
        <v>20413.2</v>
      </c>
      <c r="BF2960">
        <v>4</v>
      </c>
    </row>
    <row r="2961" spans="52:58" x14ac:dyDescent="0.25">
      <c r="AZ2961" t="s">
        <v>5191</v>
      </c>
      <c r="BA2961" t="s">
        <v>5021</v>
      </c>
      <c r="BB2961" t="s">
        <v>5017</v>
      </c>
      <c r="BC2961">
        <v>101949.12</v>
      </c>
      <c r="BD2961">
        <v>71364.384000000005</v>
      </c>
      <c r="BE2961">
        <v>30584.736000000001</v>
      </c>
      <c r="BF2961">
        <v>6</v>
      </c>
    </row>
    <row r="2962" spans="52:58" x14ac:dyDescent="0.25">
      <c r="AZ2962" t="s">
        <v>5192</v>
      </c>
      <c r="BA2962" t="s">
        <v>5023</v>
      </c>
      <c r="BB2962" t="s">
        <v>5015</v>
      </c>
      <c r="BC2962">
        <v>59346</v>
      </c>
      <c r="BD2962">
        <v>41542.199999999997</v>
      </c>
      <c r="BE2962">
        <v>17803.8</v>
      </c>
      <c r="BF2962">
        <v>3</v>
      </c>
    </row>
    <row r="2963" spans="52:58" x14ac:dyDescent="0.25">
      <c r="AZ2963" t="s">
        <v>5184</v>
      </c>
      <c r="BA2963" t="s">
        <v>5024</v>
      </c>
      <c r="BB2963" t="s">
        <v>5013</v>
      </c>
      <c r="BC2963">
        <v>118120</v>
      </c>
      <c r="BD2963">
        <v>82684</v>
      </c>
      <c r="BE2963">
        <v>35436</v>
      </c>
      <c r="BF2963">
        <v>10</v>
      </c>
    </row>
    <row r="2964" spans="52:58" x14ac:dyDescent="0.25">
      <c r="AZ2964" t="s">
        <v>5187</v>
      </c>
      <c r="BA2964" t="s">
        <v>5026</v>
      </c>
      <c r="BB2964" t="s">
        <v>5013</v>
      </c>
      <c r="BC2964">
        <v>149491.09</v>
      </c>
      <c r="BD2964">
        <v>104643.76300000001</v>
      </c>
      <c r="BE2964">
        <v>44847.326999999997</v>
      </c>
      <c r="BF2964">
        <v>7</v>
      </c>
    </row>
    <row r="2965" spans="52:58" x14ac:dyDescent="0.25">
      <c r="AZ2965" t="s">
        <v>5184</v>
      </c>
      <c r="BA2965" t="s">
        <v>5024</v>
      </c>
      <c r="BB2965" t="s">
        <v>5017</v>
      </c>
      <c r="BC2965">
        <v>10626</v>
      </c>
      <c r="BD2965">
        <v>7438.2</v>
      </c>
      <c r="BE2965">
        <v>3187.8</v>
      </c>
      <c r="BF2965">
        <v>6</v>
      </c>
    </row>
    <row r="2966" spans="52:58" x14ac:dyDescent="0.25">
      <c r="AZ2966" t="s">
        <v>5188</v>
      </c>
      <c r="BA2966" t="s">
        <v>5022</v>
      </c>
      <c r="BB2966" t="s">
        <v>5016</v>
      </c>
      <c r="BC2966">
        <v>131715.72</v>
      </c>
      <c r="BD2966">
        <v>92201.004000000001</v>
      </c>
      <c r="BE2966">
        <v>39514.716</v>
      </c>
      <c r="BF2966">
        <v>9</v>
      </c>
    </row>
    <row r="2967" spans="52:58" x14ac:dyDescent="0.25">
      <c r="AZ2967" t="s">
        <v>5186</v>
      </c>
      <c r="BA2967" t="s">
        <v>5023</v>
      </c>
      <c r="BB2967" t="s">
        <v>5015</v>
      </c>
      <c r="BC2967">
        <v>22704</v>
      </c>
      <c r="BD2967">
        <v>15892.8</v>
      </c>
      <c r="BE2967">
        <v>6811.2</v>
      </c>
      <c r="BF2967">
        <v>1</v>
      </c>
    </row>
    <row r="2968" spans="52:58" x14ac:dyDescent="0.25">
      <c r="AZ2968" t="s">
        <v>5185</v>
      </c>
      <c r="BA2968" t="s">
        <v>5025</v>
      </c>
      <c r="BB2968" t="s">
        <v>5013</v>
      </c>
      <c r="BC2968">
        <v>47133.9</v>
      </c>
      <c r="BD2968">
        <v>32993.730000000003</v>
      </c>
      <c r="BE2968">
        <v>14140.17</v>
      </c>
      <c r="BF2968">
        <v>6</v>
      </c>
    </row>
    <row r="2969" spans="52:58" x14ac:dyDescent="0.25">
      <c r="AZ2969" t="s">
        <v>5188</v>
      </c>
      <c r="BA2969" t="s">
        <v>5020</v>
      </c>
      <c r="BB2969" t="s">
        <v>5016</v>
      </c>
      <c r="BC2969">
        <v>14367.84</v>
      </c>
      <c r="BD2969">
        <v>10057.487999999999</v>
      </c>
      <c r="BE2969">
        <v>4310.3519999999999</v>
      </c>
      <c r="BF2969">
        <v>1</v>
      </c>
    </row>
    <row r="2970" spans="52:58" x14ac:dyDescent="0.25">
      <c r="AZ2970" t="s">
        <v>5188</v>
      </c>
      <c r="BA2970" t="s">
        <v>5023</v>
      </c>
      <c r="BB2970" t="s">
        <v>5013</v>
      </c>
      <c r="BC2970">
        <v>167378.4</v>
      </c>
      <c r="BD2970">
        <v>117164.88</v>
      </c>
      <c r="BE2970">
        <v>50213.52</v>
      </c>
      <c r="BF2970">
        <v>12</v>
      </c>
    </row>
    <row r="2971" spans="52:58" x14ac:dyDescent="0.25">
      <c r="AZ2971" t="s">
        <v>5188</v>
      </c>
      <c r="BA2971" t="s">
        <v>5019</v>
      </c>
      <c r="BB2971" t="s">
        <v>5015</v>
      </c>
      <c r="BC2971">
        <v>315608.40000000002</v>
      </c>
      <c r="BD2971">
        <v>220925.88</v>
      </c>
      <c r="BE2971">
        <v>94682.52</v>
      </c>
      <c r="BF2971">
        <v>9</v>
      </c>
    </row>
    <row r="2972" spans="52:58" x14ac:dyDescent="0.25">
      <c r="AZ2972" t="s">
        <v>5192</v>
      </c>
      <c r="BA2972" t="s">
        <v>5022</v>
      </c>
      <c r="BB2972" t="s">
        <v>5015</v>
      </c>
      <c r="BC2972">
        <v>259336</v>
      </c>
      <c r="BD2972">
        <v>181535.2</v>
      </c>
      <c r="BE2972">
        <v>77800.800000000003</v>
      </c>
      <c r="BF2972">
        <v>10</v>
      </c>
    </row>
    <row r="2973" spans="52:58" x14ac:dyDescent="0.25">
      <c r="AZ2973" t="s">
        <v>5194</v>
      </c>
      <c r="BA2973" t="s">
        <v>5019</v>
      </c>
      <c r="BB2973" t="s">
        <v>5013</v>
      </c>
      <c r="BC2973">
        <v>42732.9</v>
      </c>
      <c r="BD2973">
        <v>29913.03</v>
      </c>
      <c r="BE2973">
        <v>12819.87</v>
      </c>
      <c r="BF2973">
        <v>7</v>
      </c>
    </row>
    <row r="2974" spans="52:58" x14ac:dyDescent="0.25">
      <c r="AZ2974" t="s">
        <v>5194</v>
      </c>
      <c r="BA2974" t="s">
        <v>5019</v>
      </c>
      <c r="BB2974" t="s">
        <v>5015</v>
      </c>
      <c r="BC2974">
        <v>40068.400000000001</v>
      </c>
      <c r="BD2974">
        <v>28047.88</v>
      </c>
      <c r="BE2974">
        <v>12020.52</v>
      </c>
      <c r="BF2974">
        <v>8</v>
      </c>
    </row>
    <row r="2975" spans="52:58" x14ac:dyDescent="0.25">
      <c r="AZ2975" t="s">
        <v>5193</v>
      </c>
      <c r="BA2975" t="s">
        <v>5019</v>
      </c>
      <c r="BB2975" t="s">
        <v>5014</v>
      </c>
      <c r="BC2975">
        <v>60465.120000000003</v>
      </c>
      <c r="BD2975">
        <v>42325.584000000003</v>
      </c>
      <c r="BE2975">
        <v>18139.536</v>
      </c>
      <c r="BF2975">
        <v>3</v>
      </c>
    </row>
    <row r="2976" spans="52:58" x14ac:dyDescent="0.25">
      <c r="AZ2976" t="s">
        <v>5190</v>
      </c>
      <c r="BA2976" t="s">
        <v>5019</v>
      </c>
      <c r="BB2976" t="s">
        <v>5016</v>
      </c>
      <c r="BC2976">
        <v>221553</v>
      </c>
      <c r="BD2976">
        <v>155087.1</v>
      </c>
      <c r="BE2976">
        <v>66465.899999999994</v>
      </c>
      <c r="BF2976">
        <v>9</v>
      </c>
    </row>
    <row r="2977" spans="52:58" x14ac:dyDescent="0.25">
      <c r="AZ2977" t="s">
        <v>5191</v>
      </c>
      <c r="BA2977" t="s">
        <v>5026</v>
      </c>
      <c r="BB2977" t="s">
        <v>5013</v>
      </c>
      <c r="BC2977">
        <v>183681.96</v>
      </c>
      <c r="BD2977">
        <v>128577.372</v>
      </c>
      <c r="BE2977">
        <v>55104.588000000003</v>
      </c>
      <c r="BF2977">
        <v>7</v>
      </c>
    </row>
    <row r="2978" spans="52:58" x14ac:dyDescent="0.25">
      <c r="AZ2978" t="s">
        <v>5183</v>
      </c>
      <c r="BA2978" t="s">
        <v>5021</v>
      </c>
      <c r="BB2978" t="s">
        <v>5014</v>
      </c>
      <c r="BC2978">
        <v>201165.12</v>
      </c>
      <c r="BD2978">
        <v>140815.584</v>
      </c>
      <c r="BE2978">
        <v>60349.536</v>
      </c>
      <c r="BF2978">
        <v>6</v>
      </c>
    </row>
    <row r="2979" spans="52:58" x14ac:dyDescent="0.25">
      <c r="AZ2979" t="s">
        <v>5193</v>
      </c>
      <c r="BA2979" t="s">
        <v>5025</v>
      </c>
      <c r="BB2979" t="s">
        <v>5016</v>
      </c>
      <c r="BC2979">
        <v>243401.76</v>
      </c>
      <c r="BD2979">
        <v>170381.23199999999</v>
      </c>
      <c r="BE2979">
        <v>73020.528000000006</v>
      </c>
      <c r="BF2979">
        <v>7</v>
      </c>
    </row>
    <row r="2980" spans="52:58" x14ac:dyDescent="0.25">
      <c r="AZ2980" t="s">
        <v>5194</v>
      </c>
      <c r="BA2980" t="s">
        <v>5025</v>
      </c>
      <c r="BB2980" t="s">
        <v>5015</v>
      </c>
      <c r="BC2980">
        <v>15353.18</v>
      </c>
      <c r="BD2980">
        <v>10747.226000000001</v>
      </c>
      <c r="BE2980">
        <v>4605.9539999999997</v>
      </c>
      <c r="BF2980">
        <v>1</v>
      </c>
    </row>
    <row r="2981" spans="52:58" x14ac:dyDescent="0.25">
      <c r="AZ2981" t="s">
        <v>5194</v>
      </c>
      <c r="BA2981" t="s">
        <v>5026</v>
      </c>
      <c r="BB2981" t="s">
        <v>5015</v>
      </c>
      <c r="BC2981">
        <v>66333.600000000006</v>
      </c>
      <c r="BD2981">
        <v>46433.52</v>
      </c>
      <c r="BE2981">
        <v>19900.080000000002</v>
      </c>
      <c r="BF2981">
        <v>3</v>
      </c>
    </row>
    <row r="2982" spans="52:58" x14ac:dyDescent="0.25">
      <c r="AZ2982" t="s">
        <v>5193</v>
      </c>
      <c r="BA2982" t="s">
        <v>5021</v>
      </c>
      <c r="BB2982" t="s">
        <v>5015</v>
      </c>
      <c r="BC2982">
        <v>102915</v>
      </c>
      <c r="BD2982">
        <v>72040.5</v>
      </c>
      <c r="BE2982">
        <v>30874.5</v>
      </c>
      <c r="BF2982">
        <v>9</v>
      </c>
    </row>
    <row r="2983" spans="52:58" x14ac:dyDescent="0.25">
      <c r="AZ2983" t="s">
        <v>5193</v>
      </c>
      <c r="BA2983" t="s">
        <v>5025</v>
      </c>
      <c r="BB2983" t="s">
        <v>5017</v>
      </c>
      <c r="BC2983">
        <v>93526.56</v>
      </c>
      <c r="BD2983">
        <v>65468.591999999997</v>
      </c>
      <c r="BE2983">
        <v>28057.968000000001</v>
      </c>
      <c r="BF2983">
        <v>3</v>
      </c>
    </row>
    <row r="2984" spans="52:58" x14ac:dyDescent="0.25">
      <c r="AZ2984" t="s">
        <v>5193</v>
      </c>
      <c r="BA2984" t="s">
        <v>5026</v>
      </c>
      <c r="BB2984" t="s">
        <v>5017</v>
      </c>
      <c r="BC2984">
        <v>66065.45</v>
      </c>
      <c r="BD2984">
        <v>46245.815000000002</v>
      </c>
      <c r="BE2984">
        <v>19819.634999999998</v>
      </c>
      <c r="BF2984">
        <v>11</v>
      </c>
    </row>
    <row r="2985" spans="52:58" x14ac:dyDescent="0.25">
      <c r="AZ2985" t="s">
        <v>5189</v>
      </c>
      <c r="BA2985" t="s">
        <v>5025</v>
      </c>
      <c r="BB2985" t="s">
        <v>5016</v>
      </c>
      <c r="BC2985">
        <v>221249.28</v>
      </c>
      <c r="BD2985">
        <v>154874.49600000001</v>
      </c>
      <c r="BE2985">
        <v>66374.784</v>
      </c>
      <c r="BF2985">
        <v>6</v>
      </c>
    </row>
    <row r="2986" spans="52:58" x14ac:dyDescent="0.25">
      <c r="AZ2986" t="s">
        <v>5186</v>
      </c>
      <c r="BA2986" t="s">
        <v>5023</v>
      </c>
      <c r="BB2986" t="s">
        <v>5015</v>
      </c>
      <c r="BC2986">
        <v>44477.4</v>
      </c>
      <c r="BD2986">
        <v>31134.18</v>
      </c>
      <c r="BE2986">
        <v>13343.22</v>
      </c>
      <c r="BF2986">
        <v>12</v>
      </c>
    </row>
    <row r="2987" spans="52:58" x14ac:dyDescent="0.25">
      <c r="AZ2987" t="s">
        <v>5186</v>
      </c>
      <c r="BA2987" t="s">
        <v>5022</v>
      </c>
      <c r="BB2987" t="s">
        <v>5013</v>
      </c>
      <c r="BC2987">
        <v>223789.44</v>
      </c>
      <c r="BD2987">
        <v>156652.60800000001</v>
      </c>
      <c r="BE2987">
        <v>67136.831999999995</v>
      </c>
      <c r="BF2987">
        <v>6</v>
      </c>
    </row>
    <row r="2988" spans="52:58" x14ac:dyDescent="0.25">
      <c r="AZ2988" t="s">
        <v>5186</v>
      </c>
      <c r="BA2988" t="s">
        <v>5022</v>
      </c>
      <c r="BB2988" t="s">
        <v>5016</v>
      </c>
      <c r="BC2988">
        <v>91072.8</v>
      </c>
      <c r="BD2988">
        <v>63750.96</v>
      </c>
      <c r="BE2988">
        <v>27321.84</v>
      </c>
      <c r="BF2988">
        <v>3</v>
      </c>
    </row>
    <row r="2989" spans="52:58" x14ac:dyDescent="0.25">
      <c r="AZ2989" t="s">
        <v>5194</v>
      </c>
      <c r="BA2989" t="s">
        <v>5023</v>
      </c>
      <c r="BB2989" t="s">
        <v>5014</v>
      </c>
      <c r="BC2989">
        <v>59163.519999999997</v>
      </c>
      <c r="BD2989">
        <v>41414.464</v>
      </c>
      <c r="BE2989">
        <v>17749.056</v>
      </c>
      <c r="BF2989">
        <v>8</v>
      </c>
    </row>
    <row r="2990" spans="52:58" x14ac:dyDescent="0.25">
      <c r="AZ2990" t="s">
        <v>5188</v>
      </c>
      <c r="BA2990" t="s">
        <v>5023</v>
      </c>
      <c r="BB2990" t="s">
        <v>5015</v>
      </c>
      <c r="BC2990">
        <v>52569.14</v>
      </c>
      <c r="BD2990">
        <v>36798.398000000001</v>
      </c>
      <c r="BE2990">
        <v>15770.742</v>
      </c>
      <c r="BF2990">
        <v>2</v>
      </c>
    </row>
    <row r="2991" spans="52:58" x14ac:dyDescent="0.25">
      <c r="AZ2991" t="s">
        <v>5183</v>
      </c>
      <c r="BA2991" t="s">
        <v>5025</v>
      </c>
      <c r="BB2991" t="s">
        <v>5014</v>
      </c>
      <c r="BC2991">
        <v>57324</v>
      </c>
      <c r="BD2991">
        <v>40126.800000000003</v>
      </c>
      <c r="BE2991">
        <v>17197.2</v>
      </c>
      <c r="BF2991">
        <v>3</v>
      </c>
    </row>
    <row r="2992" spans="52:58" x14ac:dyDescent="0.25">
      <c r="AZ2992" t="s">
        <v>5191</v>
      </c>
      <c r="BA2992" t="s">
        <v>5020</v>
      </c>
      <c r="BB2992" t="s">
        <v>5013</v>
      </c>
      <c r="BC2992">
        <v>108300</v>
      </c>
      <c r="BD2992">
        <v>75810</v>
      </c>
      <c r="BE2992">
        <v>32490</v>
      </c>
      <c r="BF2992">
        <v>12</v>
      </c>
    </row>
    <row r="2993" spans="52:58" x14ac:dyDescent="0.25">
      <c r="AZ2993" t="s">
        <v>5193</v>
      </c>
      <c r="BA2993" t="s">
        <v>5026</v>
      </c>
      <c r="BB2993" t="s">
        <v>5015</v>
      </c>
      <c r="BC2993">
        <v>81642.600000000006</v>
      </c>
      <c r="BD2993">
        <v>57149.82</v>
      </c>
      <c r="BE2993">
        <v>24492.78</v>
      </c>
      <c r="BF2993">
        <v>5</v>
      </c>
    </row>
    <row r="2994" spans="52:58" x14ac:dyDescent="0.25">
      <c r="AZ2994" t="s">
        <v>5186</v>
      </c>
      <c r="BA2994" t="s">
        <v>5024</v>
      </c>
      <c r="BB2994" t="s">
        <v>5017</v>
      </c>
      <c r="BC2994">
        <v>219672</v>
      </c>
      <c r="BD2994">
        <v>153770.4</v>
      </c>
      <c r="BE2994">
        <v>65901.600000000006</v>
      </c>
      <c r="BF2994">
        <v>8</v>
      </c>
    </row>
    <row r="2995" spans="52:58" x14ac:dyDescent="0.25">
      <c r="AZ2995" t="s">
        <v>5187</v>
      </c>
      <c r="BA2995" t="s">
        <v>5024</v>
      </c>
      <c r="BB2995" t="s">
        <v>5016</v>
      </c>
      <c r="BC2995">
        <v>90553.48</v>
      </c>
      <c r="BD2995">
        <v>63387.436000000002</v>
      </c>
      <c r="BE2995">
        <v>27166.044000000002</v>
      </c>
      <c r="BF2995">
        <v>4</v>
      </c>
    </row>
    <row r="2996" spans="52:58" x14ac:dyDescent="0.25">
      <c r="AZ2996" t="s">
        <v>5193</v>
      </c>
      <c r="BA2996" t="s">
        <v>5024</v>
      </c>
      <c r="BB2996" t="s">
        <v>5016</v>
      </c>
      <c r="BC2996">
        <v>146364.6</v>
      </c>
      <c r="BD2996">
        <v>102455.22</v>
      </c>
      <c r="BE2996">
        <v>43909.38</v>
      </c>
      <c r="BF2996">
        <v>10</v>
      </c>
    </row>
    <row r="2997" spans="52:58" x14ac:dyDescent="0.25">
      <c r="AZ2997" t="s">
        <v>5189</v>
      </c>
      <c r="BA2997" t="s">
        <v>5026</v>
      </c>
      <c r="BB2997" t="s">
        <v>5015</v>
      </c>
      <c r="BC2997">
        <v>26867</v>
      </c>
      <c r="BD2997">
        <v>18806.900000000001</v>
      </c>
      <c r="BE2997">
        <v>8060.1</v>
      </c>
      <c r="BF2997">
        <v>1</v>
      </c>
    </row>
    <row r="2998" spans="52:58" x14ac:dyDescent="0.25">
      <c r="AZ2998" t="s">
        <v>5193</v>
      </c>
      <c r="BA2998" t="s">
        <v>5025</v>
      </c>
      <c r="BB2998" t="s">
        <v>5016</v>
      </c>
      <c r="BC2998">
        <v>335612.15999999997</v>
      </c>
      <c r="BD2998">
        <v>234928.51199999999</v>
      </c>
      <c r="BE2998">
        <v>100683.648</v>
      </c>
      <c r="BF2998">
        <v>12</v>
      </c>
    </row>
    <row r="2999" spans="52:58" x14ac:dyDescent="0.25">
      <c r="AZ2999" t="s">
        <v>5191</v>
      </c>
      <c r="BA2999" t="s">
        <v>5026</v>
      </c>
      <c r="BB2999" t="s">
        <v>5013</v>
      </c>
      <c r="BC2999">
        <v>178200.95999999999</v>
      </c>
      <c r="BD2999">
        <v>124740.67200000001</v>
      </c>
      <c r="BE2999">
        <v>53460.288</v>
      </c>
      <c r="BF2999">
        <v>12</v>
      </c>
    </row>
    <row r="3000" spans="52:58" x14ac:dyDescent="0.25">
      <c r="AZ3000" t="s">
        <v>5194</v>
      </c>
      <c r="BA3000" t="s">
        <v>5022</v>
      </c>
      <c r="BB3000" t="s">
        <v>5014</v>
      </c>
      <c r="BC3000">
        <v>233679.6</v>
      </c>
      <c r="BD3000">
        <v>163575.72</v>
      </c>
      <c r="BE3000">
        <v>70103.88</v>
      </c>
      <c r="BF3000">
        <v>7</v>
      </c>
    </row>
    <row r="3001" spans="52:58" x14ac:dyDescent="0.25">
      <c r="AZ3001" t="s">
        <v>5183</v>
      </c>
      <c r="BA3001" t="s">
        <v>5026</v>
      </c>
      <c r="BB3001" t="s">
        <v>5013</v>
      </c>
      <c r="BC3001">
        <v>453961.2</v>
      </c>
      <c r="BD3001">
        <v>317772.84000000003</v>
      </c>
      <c r="BE3001">
        <v>136188.35999999999</v>
      </c>
      <c r="BF3001">
        <v>12</v>
      </c>
    </row>
    <row r="3002" spans="52:58" x14ac:dyDescent="0.25">
      <c r="AZ3002" t="s">
        <v>5184</v>
      </c>
      <c r="BA3002" t="s">
        <v>5026</v>
      </c>
      <c r="BB3002" t="s">
        <v>5013</v>
      </c>
      <c r="BC3002">
        <v>121152</v>
      </c>
      <c r="BD3002">
        <v>84806.399999999994</v>
      </c>
      <c r="BE3002">
        <v>36345.599999999999</v>
      </c>
      <c r="BF3002">
        <v>6</v>
      </c>
    </row>
    <row r="3003" spans="52:58" x14ac:dyDescent="0.25">
      <c r="AZ3003" t="s">
        <v>5192</v>
      </c>
      <c r="BA3003" t="s">
        <v>5019</v>
      </c>
      <c r="BB3003" t="s">
        <v>5016</v>
      </c>
      <c r="BC3003">
        <v>252890</v>
      </c>
      <c r="BD3003">
        <v>177023</v>
      </c>
      <c r="BE3003">
        <v>75867</v>
      </c>
      <c r="BF3003">
        <v>11</v>
      </c>
    </row>
    <row r="3004" spans="52:58" x14ac:dyDescent="0.25">
      <c r="AZ3004" t="s">
        <v>5194</v>
      </c>
      <c r="BA3004" t="s">
        <v>5020</v>
      </c>
      <c r="BB3004" t="s">
        <v>5013</v>
      </c>
      <c r="BC3004">
        <v>35563.5</v>
      </c>
      <c r="BD3004">
        <v>24894.45</v>
      </c>
      <c r="BE3004">
        <v>10669.05</v>
      </c>
      <c r="BF3004">
        <v>6</v>
      </c>
    </row>
    <row r="3005" spans="52:58" x14ac:dyDescent="0.25">
      <c r="AZ3005" t="s">
        <v>5193</v>
      </c>
      <c r="BA3005" t="s">
        <v>5019</v>
      </c>
      <c r="BB3005" t="s">
        <v>5017</v>
      </c>
      <c r="BC3005">
        <v>167310</v>
      </c>
      <c r="BD3005">
        <v>117117</v>
      </c>
      <c r="BE3005">
        <v>50193</v>
      </c>
      <c r="BF3005">
        <v>10</v>
      </c>
    </row>
    <row r="3006" spans="52:58" x14ac:dyDescent="0.25">
      <c r="AZ3006" t="s">
        <v>5194</v>
      </c>
      <c r="BA3006" t="s">
        <v>5022</v>
      </c>
      <c r="BB3006" t="s">
        <v>5016</v>
      </c>
      <c r="BC3006">
        <v>356340</v>
      </c>
      <c r="BD3006">
        <v>249438</v>
      </c>
      <c r="BE3006">
        <v>106902</v>
      </c>
      <c r="BF3006">
        <v>12</v>
      </c>
    </row>
    <row r="3007" spans="52:58" x14ac:dyDescent="0.25">
      <c r="AZ3007" t="s">
        <v>5183</v>
      </c>
      <c r="BA3007" t="s">
        <v>5026</v>
      </c>
      <c r="BB3007" t="s">
        <v>5015</v>
      </c>
      <c r="BC3007">
        <v>166880</v>
      </c>
      <c r="BD3007">
        <v>116816</v>
      </c>
      <c r="BE3007">
        <v>50064</v>
      </c>
      <c r="BF3007">
        <v>10</v>
      </c>
    </row>
    <row r="3008" spans="52:58" x14ac:dyDescent="0.25">
      <c r="AZ3008" t="s">
        <v>5193</v>
      </c>
      <c r="BA3008" t="s">
        <v>5023</v>
      </c>
      <c r="BB3008" t="s">
        <v>5014</v>
      </c>
      <c r="BC3008">
        <v>274211.84000000003</v>
      </c>
      <c r="BD3008">
        <v>191948.288</v>
      </c>
      <c r="BE3008">
        <v>82263.551999999996</v>
      </c>
      <c r="BF3008">
        <v>8</v>
      </c>
    </row>
    <row r="3009" spans="52:58" x14ac:dyDescent="0.25">
      <c r="AZ3009" t="s">
        <v>5188</v>
      </c>
      <c r="BA3009" t="s">
        <v>5020</v>
      </c>
      <c r="BB3009" t="s">
        <v>5016</v>
      </c>
      <c r="BC3009">
        <v>67399.199999999997</v>
      </c>
      <c r="BD3009">
        <v>47179.44</v>
      </c>
      <c r="BE3009">
        <v>20219.759999999998</v>
      </c>
      <c r="BF3009">
        <v>2</v>
      </c>
    </row>
    <row r="3010" spans="52:58" x14ac:dyDescent="0.25">
      <c r="AZ3010" t="s">
        <v>5188</v>
      </c>
      <c r="BA3010" t="s">
        <v>5022</v>
      </c>
      <c r="BB3010" t="s">
        <v>5017</v>
      </c>
      <c r="BC3010">
        <v>137944.79999999999</v>
      </c>
      <c r="BD3010">
        <v>96561.36</v>
      </c>
      <c r="BE3010">
        <v>41383.440000000002</v>
      </c>
      <c r="BF3010">
        <v>5</v>
      </c>
    </row>
    <row r="3011" spans="52:58" x14ac:dyDescent="0.25">
      <c r="AZ3011" t="s">
        <v>5192</v>
      </c>
      <c r="BA3011" t="s">
        <v>5024</v>
      </c>
      <c r="BB3011" t="s">
        <v>5013</v>
      </c>
      <c r="BC3011">
        <v>39618</v>
      </c>
      <c r="BD3011">
        <v>27732.6</v>
      </c>
      <c r="BE3011">
        <v>11885.4</v>
      </c>
      <c r="BF3011">
        <v>2</v>
      </c>
    </row>
    <row r="3012" spans="52:58" x14ac:dyDescent="0.25">
      <c r="AZ3012" t="s">
        <v>5183</v>
      </c>
      <c r="BA3012" t="s">
        <v>5024</v>
      </c>
      <c r="BB3012" t="s">
        <v>5015</v>
      </c>
      <c r="BC3012">
        <v>368921.52</v>
      </c>
      <c r="BD3012">
        <v>258245.06400000001</v>
      </c>
      <c r="BE3012">
        <v>110676.45600000001</v>
      </c>
      <c r="BF3012">
        <v>11</v>
      </c>
    </row>
    <row r="3013" spans="52:58" x14ac:dyDescent="0.25">
      <c r="AZ3013" t="s">
        <v>5184</v>
      </c>
      <c r="BA3013" t="s">
        <v>5026</v>
      </c>
      <c r="BB3013" t="s">
        <v>5014</v>
      </c>
      <c r="BC3013">
        <v>230181.12</v>
      </c>
      <c r="BD3013">
        <v>161126.78400000001</v>
      </c>
      <c r="BE3013">
        <v>69054.335999999996</v>
      </c>
      <c r="BF3013">
        <v>12</v>
      </c>
    </row>
    <row r="3014" spans="52:58" x14ac:dyDescent="0.25">
      <c r="AZ3014" t="s">
        <v>5183</v>
      </c>
      <c r="BA3014" t="s">
        <v>5019</v>
      </c>
      <c r="BB3014" t="s">
        <v>5016</v>
      </c>
      <c r="BC3014">
        <v>36032.04</v>
      </c>
      <c r="BD3014">
        <v>25222.428</v>
      </c>
      <c r="BE3014">
        <v>10809.611999999999</v>
      </c>
      <c r="BF3014">
        <v>1</v>
      </c>
    </row>
    <row r="3015" spans="52:58" x14ac:dyDescent="0.25">
      <c r="AZ3015" t="s">
        <v>5187</v>
      </c>
      <c r="BA3015" t="s">
        <v>5020</v>
      </c>
      <c r="BB3015" t="s">
        <v>5014</v>
      </c>
      <c r="BC3015">
        <v>164174</v>
      </c>
      <c r="BD3015">
        <v>114921.8</v>
      </c>
      <c r="BE3015">
        <v>49252.2</v>
      </c>
      <c r="BF3015">
        <v>10</v>
      </c>
    </row>
    <row r="3016" spans="52:58" x14ac:dyDescent="0.25">
      <c r="AZ3016" t="s">
        <v>5188</v>
      </c>
      <c r="BA3016" t="s">
        <v>5025</v>
      </c>
      <c r="BB3016" t="s">
        <v>5013</v>
      </c>
      <c r="BC3016">
        <v>50982</v>
      </c>
      <c r="BD3016">
        <v>35687.4</v>
      </c>
      <c r="BE3016">
        <v>15294.6</v>
      </c>
      <c r="BF3016">
        <v>2</v>
      </c>
    </row>
    <row r="3017" spans="52:58" x14ac:dyDescent="0.25">
      <c r="AZ3017" t="s">
        <v>5194</v>
      </c>
      <c r="BA3017" t="s">
        <v>5023</v>
      </c>
      <c r="BB3017" t="s">
        <v>5017</v>
      </c>
      <c r="BC3017">
        <v>24020</v>
      </c>
      <c r="BD3017">
        <v>16814</v>
      </c>
      <c r="BE3017">
        <v>7206</v>
      </c>
      <c r="BF3017">
        <v>1</v>
      </c>
    </row>
    <row r="3018" spans="52:58" x14ac:dyDescent="0.25">
      <c r="AZ3018" t="s">
        <v>5191</v>
      </c>
      <c r="BA3018" t="s">
        <v>5021</v>
      </c>
      <c r="BB3018" t="s">
        <v>5014</v>
      </c>
      <c r="BC3018">
        <v>157326.24</v>
      </c>
      <c r="BD3018">
        <v>110128.368</v>
      </c>
      <c r="BE3018">
        <v>47197.872000000003</v>
      </c>
      <c r="BF3018">
        <v>12</v>
      </c>
    </row>
    <row r="3019" spans="52:58" x14ac:dyDescent="0.25">
      <c r="AZ3019" t="s">
        <v>5183</v>
      </c>
      <c r="BA3019" t="s">
        <v>5023</v>
      </c>
      <c r="BB3019" t="s">
        <v>5017</v>
      </c>
      <c r="BC3019">
        <v>194598</v>
      </c>
      <c r="BD3019">
        <v>136218.6</v>
      </c>
      <c r="BE3019">
        <v>58379.4</v>
      </c>
      <c r="BF3019">
        <v>6</v>
      </c>
    </row>
    <row r="3020" spans="52:58" x14ac:dyDescent="0.25">
      <c r="AZ3020" t="s">
        <v>5187</v>
      </c>
      <c r="BA3020" t="s">
        <v>5025</v>
      </c>
      <c r="BB3020" t="s">
        <v>5017</v>
      </c>
      <c r="BC3020">
        <v>417105.81</v>
      </c>
      <c r="BD3020">
        <v>291974.06699999998</v>
      </c>
      <c r="BE3020">
        <v>125131.743</v>
      </c>
      <c r="BF3020">
        <v>11</v>
      </c>
    </row>
    <row r="3021" spans="52:58" x14ac:dyDescent="0.25">
      <c r="AZ3021" t="s">
        <v>5187</v>
      </c>
      <c r="BA3021" t="s">
        <v>5019</v>
      </c>
      <c r="BB3021" t="s">
        <v>5015</v>
      </c>
      <c r="BC3021">
        <v>103652.64</v>
      </c>
      <c r="BD3021">
        <v>72556.847999999998</v>
      </c>
      <c r="BE3021">
        <v>31095.792000000001</v>
      </c>
      <c r="BF3021">
        <v>3</v>
      </c>
    </row>
    <row r="3022" spans="52:58" x14ac:dyDescent="0.25">
      <c r="AZ3022" t="s">
        <v>5193</v>
      </c>
      <c r="BA3022" t="s">
        <v>5022</v>
      </c>
      <c r="BB3022" t="s">
        <v>5015</v>
      </c>
      <c r="BC3022">
        <v>48782.879999999997</v>
      </c>
      <c r="BD3022">
        <v>34148.016000000003</v>
      </c>
      <c r="BE3022">
        <v>14634.864</v>
      </c>
      <c r="BF3022">
        <v>4</v>
      </c>
    </row>
    <row r="3023" spans="52:58" x14ac:dyDescent="0.25">
      <c r="AZ3023" t="s">
        <v>5185</v>
      </c>
      <c r="BA3023" t="s">
        <v>5020</v>
      </c>
      <c r="BB3023" t="s">
        <v>5013</v>
      </c>
      <c r="BC3023">
        <v>269343</v>
      </c>
      <c r="BD3023">
        <v>188540.1</v>
      </c>
      <c r="BE3023">
        <v>80802.899999999994</v>
      </c>
      <c r="BF3023">
        <v>9</v>
      </c>
    </row>
    <row r="3024" spans="52:58" x14ac:dyDescent="0.25">
      <c r="AZ3024" t="s">
        <v>5183</v>
      </c>
      <c r="BA3024" t="s">
        <v>5024</v>
      </c>
      <c r="BB3024" t="s">
        <v>5014</v>
      </c>
      <c r="BC3024">
        <v>21247</v>
      </c>
      <c r="BD3024">
        <v>14872.9</v>
      </c>
      <c r="BE3024">
        <v>6374.1</v>
      </c>
      <c r="BF3024">
        <v>1</v>
      </c>
    </row>
    <row r="3025" spans="52:58" x14ac:dyDescent="0.25">
      <c r="AZ3025" t="s">
        <v>5184</v>
      </c>
      <c r="BA3025" t="s">
        <v>5022</v>
      </c>
      <c r="BB3025" t="s">
        <v>5017</v>
      </c>
      <c r="BC3025">
        <v>34665</v>
      </c>
      <c r="BD3025">
        <v>24265.5</v>
      </c>
      <c r="BE3025">
        <v>10399.5</v>
      </c>
      <c r="BF3025">
        <v>1</v>
      </c>
    </row>
    <row r="3026" spans="52:58" x14ac:dyDescent="0.25">
      <c r="AZ3026" t="s">
        <v>5189</v>
      </c>
      <c r="BA3026" t="s">
        <v>5024</v>
      </c>
      <c r="BB3026" t="s">
        <v>5017</v>
      </c>
      <c r="BC3026">
        <v>97259.79</v>
      </c>
      <c r="BD3026">
        <v>68081.853000000003</v>
      </c>
      <c r="BE3026">
        <v>29177.937000000002</v>
      </c>
      <c r="BF3026">
        <v>3</v>
      </c>
    </row>
    <row r="3027" spans="52:58" x14ac:dyDescent="0.25">
      <c r="AZ3027" t="s">
        <v>5185</v>
      </c>
      <c r="BA3027" t="s">
        <v>5025</v>
      </c>
      <c r="BB3027" t="s">
        <v>5016</v>
      </c>
      <c r="BC3027">
        <v>7462.14</v>
      </c>
      <c r="BD3027">
        <v>5223.4979999999996</v>
      </c>
      <c r="BE3027">
        <v>2238.6419999999998</v>
      </c>
      <c r="BF3027">
        <v>3</v>
      </c>
    </row>
    <row r="3028" spans="52:58" x14ac:dyDescent="0.25">
      <c r="AZ3028" t="s">
        <v>5185</v>
      </c>
      <c r="BA3028" t="s">
        <v>5025</v>
      </c>
      <c r="BB3028" t="s">
        <v>5015</v>
      </c>
      <c r="BC3028">
        <v>72243.240000000005</v>
      </c>
      <c r="BD3028">
        <v>50570.267999999996</v>
      </c>
      <c r="BE3028">
        <v>21672.972000000002</v>
      </c>
      <c r="BF3028">
        <v>4</v>
      </c>
    </row>
    <row r="3029" spans="52:58" x14ac:dyDescent="0.25">
      <c r="AZ3029" t="s">
        <v>5191</v>
      </c>
      <c r="BA3029" t="s">
        <v>5022</v>
      </c>
      <c r="BB3029" t="s">
        <v>5015</v>
      </c>
      <c r="BC3029">
        <v>37390.080000000002</v>
      </c>
      <c r="BD3029">
        <v>26173.056</v>
      </c>
      <c r="BE3029">
        <v>11217.023999999999</v>
      </c>
      <c r="BF3029">
        <v>1</v>
      </c>
    </row>
    <row r="3030" spans="52:58" x14ac:dyDescent="0.25">
      <c r="AZ3030" t="s">
        <v>5192</v>
      </c>
      <c r="BA3030" t="s">
        <v>5019</v>
      </c>
      <c r="BB3030" t="s">
        <v>5017</v>
      </c>
      <c r="BC3030">
        <v>64152</v>
      </c>
      <c r="BD3030">
        <v>44906.400000000001</v>
      </c>
      <c r="BE3030">
        <v>19245.599999999999</v>
      </c>
      <c r="BF3030">
        <v>12</v>
      </c>
    </row>
    <row r="3031" spans="52:58" x14ac:dyDescent="0.25">
      <c r="AZ3031" t="s">
        <v>5193</v>
      </c>
      <c r="BA3031" t="s">
        <v>5020</v>
      </c>
      <c r="BB3031" t="s">
        <v>5017</v>
      </c>
      <c r="BC3031">
        <v>180003.96</v>
      </c>
      <c r="BD3031">
        <v>126002.772</v>
      </c>
      <c r="BE3031">
        <v>54001.188000000002</v>
      </c>
      <c r="BF3031">
        <v>6</v>
      </c>
    </row>
    <row r="3032" spans="52:58" x14ac:dyDescent="0.25">
      <c r="AZ3032" t="s">
        <v>5184</v>
      </c>
      <c r="BA3032" t="s">
        <v>5022</v>
      </c>
      <c r="BB3032" t="s">
        <v>5013</v>
      </c>
      <c r="BC3032">
        <v>27727.8</v>
      </c>
      <c r="BD3032">
        <v>19409.46</v>
      </c>
      <c r="BE3032">
        <v>8318.34</v>
      </c>
      <c r="BF3032">
        <v>2</v>
      </c>
    </row>
    <row r="3033" spans="52:58" x14ac:dyDescent="0.25">
      <c r="AZ3033" t="s">
        <v>5183</v>
      </c>
      <c r="BA3033" t="s">
        <v>5023</v>
      </c>
      <c r="BB3033" t="s">
        <v>5013</v>
      </c>
      <c r="BC3033">
        <v>290099.61</v>
      </c>
      <c r="BD3033">
        <v>203069.72700000001</v>
      </c>
      <c r="BE3033">
        <v>87029.883000000002</v>
      </c>
      <c r="BF3033">
        <v>9</v>
      </c>
    </row>
    <row r="3034" spans="52:58" x14ac:dyDescent="0.25">
      <c r="AZ3034" t="s">
        <v>5187</v>
      </c>
      <c r="BA3034" t="s">
        <v>5023</v>
      </c>
      <c r="BB3034" t="s">
        <v>5014</v>
      </c>
      <c r="BC3034">
        <v>115143.42</v>
      </c>
      <c r="BD3034">
        <v>80600.394</v>
      </c>
      <c r="BE3034">
        <v>34543.025999999998</v>
      </c>
      <c r="BF3034">
        <v>7</v>
      </c>
    </row>
    <row r="3035" spans="52:58" x14ac:dyDescent="0.25">
      <c r="AZ3035" t="s">
        <v>5191</v>
      </c>
      <c r="BA3035" t="s">
        <v>5023</v>
      </c>
      <c r="BB3035" t="s">
        <v>5015</v>
      </c>
      <c r="BC3035">
        <v>23854.6</v>
      </c>
      <c r="BD3035">
        <v>16698.22</v>
      </c>
      <c r="BE3035">
        <v>7156.38</v>
      </c>
      <c r="BF3035">
        <v>1</v>
      </c>
    </row>
    <row r="3036" spans="52:58" x14ac:dyDescent="0.25">
      <c r="AZ3036" t="s">
        <v>5192</v>
      </c>
      <c r="BA3036" t="s">
        <v>5019</v>
      </c>
      <c r="BB3036" t="s">
        <v>5015</v>
      </c>
      <c r="BC3036">
        <v>137182.56</v>
      </c>
      <c r="BD3036">
        <v>96027.792000000001</v>
      </c>
      <c r="BE3036">
        <v>41154.767999999996</v>
      </c>
      <c r="BF3036">
        <v>6</v>
      </c>
    </row>
    <row r="3037" spans="52:58" x14ac:dyDescent="0.25">
      <c r="AZ3037" t="s">
        <v>5185</v>
      </c>
      <c r="BA3037" t="s">
        <v>5025</v>
      </c>
      <c r="BB3037" t="s">
        <v>5013</v>
      </c>
      <c r="BC3037">
        <v>130188</v>
      </c>
      <c r="BD3037">
        <v>91131.6</v>
      </c>
      <c r="BE3037">
        <v>39056.400000000001</v>
      </c>
      <c r="BF3037">
        <v>12</v>
      </c>
    </row>
    <row r="3038" spans="52:58" x14ac:dyDescent="0.25">
      <c r="AZ3038" t="s">
        <v>5192</v>
      </c>
      <c r="BA3038" t="s">
        <v>5022</v>
      </c>
      <c r="BB3038" t="s">
        <v>5014</v>
      </c>
      <c r="BC3038">
        <v>257521.68</v>
      </c>
      <c r="BD3038">
        <v>180265.17600000001</v>
      </c>
      <c r="BE3038">
        <v>77256.504000000001</v>
      </c>
      <c r="BF3038">
        <v>9</v>
      </c>
    </row>
    <row r="3039" spans="52:58" x14ac:dyDescent="0.25">
      <c r="AZ3039" t="s">
        <v>5184</v>
      </c>
      <c r="BA3039" t="s">
        <v>5019</v>
      </c>
      <c r="BB3039" t="s">
        <v>5014</v>
      </c>
      <c r="BC3039">
        <v>141222.39999999999</v>
      </c>
      <c r="BD3039">
        <v>98855.679999999993</v>
      </c>
      <c r="BE3039">
        <v>42366.720000000001</v>
      </c>
      <c r="BF3039">
        <v>8</v>
      </c>
    </row>
    <row r="3040" spans="52:58" x14ac:dyDescent="0.25">
      <c r="AZ3040" t="s">
        <v>5189</v>
      </c>
      <c r="BA3040" t="s">
        <v>5021</v>
      </c>
      <c r="BB3040" t="s">
        <v>5013</v>
      </c>
      <c r="BC3040">
        <v>28772.06</v>
      </c>
      <c r="BD3040">
        <v>20140.441999999999</v>
      </c>
      <c r="BE3040">
        <v>8631.6180000000004</v>
      </c>
      <c r="BF3040">
        <v>1</v>
      </c>
    </row>
    <row r="3041" spans="52:58" x14ac:dyDescent="0.25">
      <c r="AZ3041" t="s">
        <v>5189</v>
      </c>
      <c r="BA3041" t="s">
        <v>5026</v>
      </c>
      <c r="BB3041" t="s">
        <v>5016</v>
      </c>
      <c r="BC3041">
        <v>376827</v>
      </c>
      <c r="BD3041">
        <v>263778.90000000002</v>
      </c>
      <c r="BE3041">
        <v>113048.1</v>
      </c>
      <c r="BF3041">
        <v>11</v>
      </c>
    </row>
    <row r="3042" spans="52:58" x14ac:dyDescent="0.25">
      <c r="AZ3042" t="s">
        <v>5189</v>
      </c>
      <c r="BA3042" t="s">
        <v>5024</v>
      </c>
      <c r="BB3042" t="s">
        <v>5017</v>
      </c>
      <c r="BC3042">
        <v>103641</v>
      </c>
      <c r="BD3042">
        <v>72548.7</v>
      </c>
      <c r="BE3042">
        <v>31092.3</v>
      </c>
      <c r="BF3042">
        <v>3</v>
      </c>
    </row>
    <row r="3043" spans="52:58" x14ac:dyDescent="0.25">
      <c r="AZ3043" t="s">
        <v>5188</v>
      </c>
      <c r="BA3043" t="s">
        <v>5021</v>
      </c>
      <c r="BB3043" t="s">
        <v>5015</v>
      </c>
      <c r="BC3043">
        <v>17476.16</v>
      </c>
      <c r="BD3043">
        <v>12233.312</v>
      </c>
      <c r="BE3043">
        <v>5242.848</v>
      </c>
      <c r="BF3043">
        <v>2</v>
      </c>
    </row>
    <row r="3044" spans="52:58" x14ac:dyDescent="0.25">
      <c r="AZ3044" t="s">
        <v>5185</v>
      </c>
      <c r="BA3044" t="s">
        <v>5026</v>
      </c>
      <c r="BB3044" t="s">
        <v>5014</v>
      </c>
      <c r="BC3044">
        <v>66261.960000000006</v>
      </c>
      <c r="BD3044">
        <v>46383.372000000003</v>
      </c>
      <c r="BE3044">
        <v>19878.588</v>
      </c>
      <c r="BF3044">
        <v>2</v>
      </c>
    </row>
    <row r="3045" spans="52:58" x14ac:dyDescent="0.25">
      <c r="AZ3045" t="s">
        <v>5189</v>
      </c>
      <c r="BA3045" t="s">
        <v>5020</v>
      </c>
      <c r="BB3045" t="s">
        <v>5016</v>
      </c>
      <c r="BC3045">
        <v>24942</v>
      </c>
      <c r="BD3045">
        <v>17459.400000000001</v>
      </c>
      <c r="BE3045">
        <v>7482.6</v>
      </c>
      <c r="BF3045">
        <v>3</v>
      </c>
    </row>
    <row r="3046" spans="52:58" x14ac:dyDescent="0.25">
      <c r="AZ3046" t="s">
        <v>5183</v>
      </c>
      <c r="BA3046" t="s">
        <v>5024</v>
      </c>
      <c r="BB3046" t="s">
        <v>5013</v>
      </c>
      <c r="BC3046">
        <v>32004.720000000001</v>
      </c>
      <c r="BD3046">
        <v>22403.304</v>
      </c>
      <c r="BE3046">
        <v>9601.4159999999993</v>
      </c>
      <c r="BF3046">
        <v>6</v>
      </c>
    </row>
    <row r="3047" spans="52:58" x14ac:dyDescent="0.25">
      <c r="AZ3047" t="s">
        <v>5183</v>
      </c>
      <c r="BA3047" t="s">
        <v>5026</v>
      </c>
      <c r="BB3047" t="s">
        <v>5014</v>
      </c>
      <c r="BC3047">
        <v>165858.56</v>
      </c>
      <c r="BD3047">
        <v>116100.992</v>
      </c>
      <c r="BE3047">
        <v>49757.567999999999</v>
      </c>
      <c r="BF3047">
        <v>8</v>
      </c>
    </row>
    <row r="3048" spans="52:58" x14ac:dyDescent="0.25">
      <c r="AZ3048" t="s">
        <v>5190</v>
      </c>
      <c r="BA3048" t="s">
        <v>5021</v>
      </c>
      <c r="BB3048" t="s">
        <v>5017</v>
      </c>
      <c r="BC3048">
        <v>120870.39999999999</v>
      </c>
      <c r="BD3048">
        <v>84609.279999999999</v>
      </c>
      <c r="BE3048">
        <v>36261.120000000003</v>
      </c>
      <c r="BF3048">
        <v>8</v>
      </c>
    </row>
    <row r="3049" spans="52:58" x14ac:dyDescent="0.25">
      <c r="AZ3049" t="s">
        <v>5189</v>
      </c>
      <c r="BA3049" t="s">
        <v>5021</v>
      </c>
      <c r="BB3049" t="s">
        <v>5013</v>
      </c>
      <c r="BC3049">
        <v>8196.74</v>
      </c>
      <c r="BD3049">
        <v>5737.7179999999998</v>
      </c>
      <c r="BE3049">
        <v>2459.0219999999999</v>
      </c>
      <c r="BF3049">
        <v>2</v>
      </c>
    </row>
    <row r="3050" spans="52:58" x14ac:dyDescent="0.25">
      <c r="AZ3050" t="s">
        <v>5186</v>
      </c>
      <c r="BA3050" t="s">
        <v>5022</v>
      </c>
      <c r="BB3050" t="s">
        <v>5015</v>
      </c>
      <c r="BC3050">
        <v>29578</v>
      </c>
      <c r="BD3050">
        <v>20704.599999999999</v>
      </c>
      <c r="BE3050">
        <v>8873.4</v>
      </c>
      <c r="BF3050">
        <v>1</v>
      </c>
    </row>
    <row r="3051" spans="52:58" x14ac:dyDescent="0.25">
      <c r="AZ3051" t="s">
        <v>5183</v>
      </c>
      <c r="BA3051" t="s">
        <v>5021</v>
      </c>
      <c r="BB3051" t="s">
        <v>5017</v>
      </c>
      <c r="BC3051">
        <v>89249.2</v>
      </c>
      <c r="BD3051">
        <v>62474.44</v>
      </c>
      <c r="BE3051">
        <v>26774.76</v>
      </c>
      <c r="BF3051">
        <v>8</v>
      </c>
    </row>
    <row r="3052" spans="52:58" x14ac:dyDescent="0.25">
      <c r="AZ3052" t="s">
        <v>5190</v>
      </c>
      <c r="BA3052" t="s">
        <v>5026</v>
      </c>
      <c r="BB3052" t="s">
        <v>5015</v>
      </c>
      <c r="BC3052">
        <v>9427</v>
      </c>
      <c r="BD3052">
        <v>6598.9</v>
      </c>
      <c r="BE3052">
        <v>2828.1</v>
      </c>
      <c r="BF3052">
        <v>1</v>
      </c>
    </row>
    <row r="3053" spans="52:58" x14ac:dyDescent="0.25">
      <c r="AZ3053" t="s">
        <v>5191</v>
      </c>
      <c r="BA3053" t="s">
        <v>5025</v>
      </c>
      <c r="BB3053" t="s">
        <v>5014</v>
      </c>
      <c r="BC3053">
        <v>220737.24</v>
      </c>
      <c r="BD3053">
        <v>154516.068</v>
      </c>
      <c r="BE3053">
        <v>66221.172000000006</v>
      </c>
      <c r="BF3053">
        <v>12</v>
      </c>
    </row>
    <row r="3054" spans="52:58" x14ac:dyDescent="0.25">
      <c r="AZ3054" t="s">
        <v>5192</v>
      </c>
      <c r="BA3054" t="s">
        <v>5022</v>
      </c>
      <c r="BB3054" t="s">
        <v>5016</v>
      </c>
      <c r="BC3054">
        <v>17998.47</v>
      </c>
      <c r="BD3054">
        <v>12598.929</v>
      </c>
      <c r="BE3054">
        <v>5399.5410000000002</v>
      </c>
      <c r="BF3054">
        <v>7</v>
      </c>
    </row>
    <row r="3055" spans="52:58" x14ac:dyDescent="0.25">
      <c r="AZ3055" t="s">
        <v>5191</v>
      </c>
      <c r="BA3055" t="s">
        <v>5026</v>
      </c>
      <c r="BB3055" t="s">
        <v>5016</v>
      </c>
      <c r="BC3055">
        <v>310692</v>
      </c>
      <c r="BD3055">
        <v>217484.4</v>
      </c>
      <c r="BE3055">
        <v>93207.6</v>
      </c>
      <c r="BF3055">
        <v>12</v>
      </c>
    </row>
    <row r="3056" spans="52:58" x14ac:dyDescent="0.25">
      <c r="AZ3056" t="s">
        <v>5193</v>
      </c>
      <c r="BA3056" t="s">
        <v>5019</v>
      </c>
      <c r="BB3056" t="s">
        <v>5015</v>
      </c>
      <c r="BC3056">
        <v>226869.12</v>
      </c>
      <c r="BD3056">
        <v>158808.38399999999</v>
      </c>
      <c r="BE3056">
        <v>68060.736000000004</v>
      </c>
      <c r="BF3056">
        <v>8</v>
      </c>
    </row>
    <row r="3057" spans="52:58" x14ac:dyDescent="0.25">
      <c r="AZ3057" t="s">
        <v>5184</v>
      </c>
      <c r="BA3057" t="s">
        <v>5023</v>
      </c>
      <c r="BB3057" t="s">
        <v>5014</v>
      </c>
      <c r="BC3057">
        <v>107430</v>
      </c>
      <c r="BD3057">
        <v>75201</v>
      </c>
      <c r="BE3057">
        <v>32229</v>
      </c>
      <c r="BF3057">
        <v>10</v>
      </c>
    </row>
    <row r="3058" spans="52:58" x14ac:dyDescent="0.25">
      <c r="AZ3058" t="s">
        <v>5185</v>
      </c>
      <c r="BA3058" t="s">
        <v>5022</v>
      </c>
      <c r="BB3058" t="s">
        <v>5014</v>
      </c>
      <c r="BC3058">
        <v>18738.72</v>
      </c>
      <c r="BD3058">
        <v>13117.103999999999</v>
      </c>
      <c r="BE3058">
        <v>5621.616</v>
      </c>
      <c r="BF3058">
        <v>7</v>
      </c>
    </row>
    <row r="3059" spans="52:58" x14ac:dyDescent="0.25">
      <c r="AZ3059" t="s">
        <v>5184</v>
      </c>
      <c r="BA3059" t="s">
        <v>5019</v>
      </c>
      <c r="BB3059" t="s">
        <v>5016</v>
      </c>
      <c r="BC3059">
        <v>40614.959999999999</v>
      </c>
      <c r="BD3059">
        <v>28430.472000000002</v>
      </c>
      <c r="BE3059">
        <v>12184.487999999999</v>
      </c>
      <c r="BF3059">
        <v>2</v>
      </c>
    </row>
    <row r="3060" spans="52:58" x14ac:dyDescent="0.25">
      <c r="AZ3060" t="s">
        <v>5194</v>
      </c>
      <c r="BA3060" t="s">
        <v>5026</v>
      </c>
      <c r="BB3060" t="s">
        <v>5015</v>
      </c>
      <c r="BC3060">
        <v>15700.36</v>
      </c>
      <c r="BD3060">
        <v>10990.252</v>
      </c>
      <c r="BE3060">
        <v>4710.1080000000002</v>
      </c>
      <c r="BF3060">
        <v>4</v>
      </c>
    </row>
    <row r="3061" spans="52:58" x14ac:dyDescent="0.25">
      <c r="AZ3061" t="s">
        <v>5184</v>
      </c>
      <c r="BA3061" t="s">
        <v>5025</v>
      </c>
      <c r="BB3061" t="s">
        <v>5014</v>
      </c>
      <c r="BC3061">
        <v>34940.879999999997</v>
      </c>
      <c r="BD3061">
        <v>24458.616000000002</v>
      </c>
      <c r="BE3061">
        <v>10482.263999999999</v>
      </c>
      <c r="BF3061">
        <v>9</v>
      </c>
    </row>
    <row r="3062" spans="52:58" x14ac:dyDescent="0.25">
      <c r="AZ3062" t="s">
        <v>5186</v>
      </c>
      <c r="BA3062" t="s">
        <v>5024</v>
      </c>
      <c r="BB3062" t="s">
        <v>5015</v>
      </c>
      <c r="BC3062">
        <v>155823.03</v>
      </c>
      <c r="BD3062">
        <v>109076.121</v>
      </c>
      <c r="BE3062">
        <v>46746.909</v>
      </c>
      <c r="BF3062">
        <v>11</v>
      </c>
    </row>
    <row r="3063" spans="52:58" x14ac:dyDescent="0.25">
      <c r="AZ3063" t="s">
        <v>5185</v>
      </c>
      <c r="BA3063" t="s">
        <v>5021</v>
      </c>
      <c r="BB3063" t="s">
        <v>5016</v>
      </c>
      <c r="BC3063">
        <v>106781.85</v>
      </c>
      <c r="BD3063">
        <v>74747.294999999998</v>
      </c>
      <c r="BE3063">
        <v>32034.555</v>
      </c>
      <c r="BF3063">
        <v>3</v>
      </c>
    </row>
    <row r="3064" spans="52:58" x14ac:dyDescent="0.25">
      <c r="AZ3064" t="s">
        <v>5191</v>
      </c>
      <c r="BA3064" t="s">
        <v>5022</v>
      </c>
      <c r="BB3064" t="s">
        <v>5014</v>
      </c>
      <c r="BC3064">
        <v>103653</v>
      </c>
      <c r="BD3064">
        <v>72557.100000000006</v>
      </c>
      <c r="BE3064">
        <v>31095.9</v>
      </c>
      <c r="BF3064">
        <v>9</v>
      </c>
    </row>
    <row r="3065" spans="52:58" x14ac:dyDescent="0.25">
      <c r="AZ3065" t="s">
        <v>5187</v>
      </c>
      <c r="BA3065" t="s">
        <v>5022</v>
      </c>
      <c r="BB3065" t="s">
        <v>5014</v>
      </c>
      <c r="BC3065">
        <v>144117.6</v>
      </c>
      <c r="BD3065">
        <v>100882.32</v>
      </c>
      <c r="BE3065">
        <v>43235.28</v>
      </c>
      <c r="BF3065">
        <v>10</v>
      </c>
    </row>
    <row r="3066" spans="52:58" x14ac:dyDescent="0.25">
      <c r="AZ3066" t="s">
        <v>5187</v>
      </c>
      <c r="BA3066" t="s">
        <v>5026</v>
      </c>
      <c r="BB3066" t="s">
        <v>5016</v>
      </c>
      <c r="BC3066">
        <v>30585.72</v>
      </c>
      <c r="BD3066">
        <v>21410.004000000001</v>
      </c>
      <c r="BE3066">
        <v>9175.7160000000003</v>
      </c>
      <c r="BF3066">
        <v>2</v>
      </c>
    </row>
    <row r="3067" spans="52:58" x14ac:dyDescent="0.25">
      <c r="AZ3067" t="s">
        <v>5188</v>
      </c>
      <c r="BA3067" t="s">
        <v>5026</v>
      </c>
      <c r="BB3067" t="s">
        <v>5015</v>
      </c>
      <c r="BC3067">
        <v>30036</v>
      </c>
      <c r="BD3067">
        <v>21025.200000000001</v>
      </c>
      <c r="BE3067">
        <v>9010.7999999999993</v>
      </c>
      <c r="BF3067">
        <v>3</v>
      </c>
    </row>
    <row r="3068" spans="52:58" x14ac:dyDescent="0.25">
      <c r="AZ3068" t="s">
        <v>5184</v>
      </c>
      <c r="BA3068" t="s">
        <v>5021</v>
      </c>
      <c r="BB3068" t="s">
        <v>5016</v>
      </c>
      <c r="BC3068">
        <v>226450.08</v>
      </c>
      <c r="BD3068">
        <v>158515.05600000001</v>
      </c>
      <c r="BE3068">
        <v>67935.024000000005</v>
      </c>
      <c r="BF3068">
        <v>12</v>
      </c>
    </row>
    <row r="3069" spans="52:58" x14ac:dyDescent="0.25">
      <c r="AZ3069" t="s">
        <v>5183</v>
      </c>
      <c r="BA3069" t="s">
        <v>5022</v>
      </c>
      <c r="BB3069" t="s">
        <v>5014</v>
      </c>
      <c r="BC3069">
        <v>201070</v>
      </c>
      <c r="BD3069">
        <v>140749</v>
      </c>
      <c r="BE3069">
        <v>60321</v>
      </c>
      <c r="BF3069">
        <v>10</v>
      </c>
    </row>
    <row r="3070" spans="52:58" x14ac:dyDescent="0.25">
      <c r="AZ3070" t="s">
        <v>5192</v>
      </c>
      <c r="BA3070" t="s">
        <v>5024</v>
      </c>
      <c r="BB3070" t="s">
        <v>5015</v>
      </c>
      <c r="BC3070">
        <v>25964.639999999999</v>
      </c>
      <c r="BD3070">
        <v>18175.248</v>
      </c>
      <c r="BE3070">
        <v>7789.3919999999998</v>
      </c>
      <c r="BF3070">
        <v>6</v>
      </c>
    </row>
    <row r="3071" spans="52:58" x14ac:dyDescent="0.25">
      <c r="AZ3071" t="s">
        <v>5187</v>
      </c>
      <c r="BA3071" t="s">
        <v>5024</v>
      </c>
      <c r="BB3071" t="s">
        <v>5013</v>
      </c>
      <c r="BC3071">
        <v>73209.399999999994</v>
      </c>
      <c r="BD3071">
        <v>51246.58</v>
      </c>
      <c r="BE3071">
        <v>21962.82</v>
      </c>
      <c r="BF3071">
        <v>10</v>
      </c>
    </row>
    <row r="3072" spans="52:58" x14ac:dyDescent="0.25">
      <c r="AZ3072" t="s">
        <v>5185</v>
      </c>
      <c r="BA3072" t="s">
        <v>5019</v>
      </c>
      <c r="BB3072" t="s">
        <v>5014</v>
      </c>
      <c r="BC3072">
        <v>86391.25</v>
      </c>
      <c r="BD3072">
        <v>60473.875</v>
      </c>
      <c r="BE3072">
        <v>25917.375</v>
      </c>
      <c r="BF3072">
        <v>11</v>
      </c>
    </row>
    <row r="3073" spans="52:58" x14ac:dyDescent="0.25">
      <c r="AZ3073" t="s">
        <v>5183</v>
      </c>
      <c r="BA3073" t="s">
        <v>5020</v>
      </c>
      <c r="BB3073" t="s">
        <v>5017</v>
      </c>
      <c r="BC3073">
        <v>138621.24</v>
      </c>
      <c r="BD3073">
        <v>97034.868000000002</v>
      </c>
      <c r="BE3073">
        <v>41586.372000000003</v>
      </c>
      <c r="BF3073">
        <v>12</v>
      </c>
    </row>
    <row r="3074" spans="52:58" x14ac:dyDescent="0.25">
      <c r="AZ3074" t="s">
        <v>5190</v>
      </c>
      <c r="BA3074" t="s">
        <v>5026</v>
      </c>
      <c r="BB3074" t="s">
        <v>5015</v>
      </c>
      <c r="BC3074">
        <v>272260</v>
      </c>
      <c r="BD3074">
        <v>190582</v>
      </c>
      <c r="BE3074">
        <v>81678</v>
      </c>
      <c r="BF3074">
        <v>10</v>
      </c>
    </row>
    <row r="3075" spans="52:58" x14ac:dyDescent="0.25">
      <c r="AZ3075" t="s">
        <v>5188</v>
      </c>
      <c r="BA3075" t="s">
        <v>5022</v>
      </c>
      <c r="BB3075" t="s">
        <v>5016</v>
      </c>
      <c r="BC3075">
        <v>128436</v>
      </c>
      <c r="BD3075">
        <v>89905.2</v>
      </c>
      <c r="BE3075">
        <v>38530.800000000003</v>
      </c>
      <c r="BF3075">
        <v>6</v>
      </c>
    </row>
    <row r="3076" spans="52:58" x14ac:dyDescent="0.25">
      <c r="AZ3076" t="s">
        <v>5188</v>
      </c>
      <c r="BA3076" t="s">
        <v>5026</v>
      </c>
      <c r="BB3076" t="s">
        <v>5017</v>
      </c>
      <c r="BC3076">
        <v>107160.7</v>
      </c>
      <c r="BD3076">
        <v>75012.490000000005</v>
      </c>
      <c r="BE3076">
        <v>32148.21</v>
      </c>
      <c r="BF3076">
        <v>5</v>
      </c>
    </row>
    <row r="3077" spans="52:58" x14ac:dyDescent="0.25">
      <c r="AZ3077" t="s">
        <v>5189</v>
      </c>
      <c r="BA3077" t="s">
        <v>5025</v>
      </c>
      <c r="BB3077" t="s">
        <v>5015</v>
      </c>
      <c r="BC3077">
        <v>179669</v>
      </c>
      <c r="BD3077">
        <v>125768.3</v>
      </c>
      <c r="BE3077">
        <v>53900.7</v>
      </c>
      <c r="BF3077">
        <v>7</v>
      </c>
    </row>
    <row r="3078" spans="52:58" x14ac:dyDescent="0.25">
      <c r="AZ3078" t="s">
        <v>5186</v>
      </c>
      <c r="BA3078" t="s">
        <v>5021</v>
      </c>
      <c r="BB3078" t="s">
        <v>5017</v>
      </c>
      <c r="BC3078">
        <v>119396</v>
      </c>
      <c r="BD3078">
        <v>83577.2</v>
      </c>
      <c r="BE3078">
        <v>35818.800000000003</v>
      </c>
      <c r="BF3078">
        <v>4</v>
      </c>
    </row>
    <row r="3079" spans="52:58" x14ac:dyDescent="0.25">
      <c r="AZ3079" t="s">
        <v>5187</v>
      </c>
      <c r="BA3079" t="s">
        <v>5025</v>
      </c>
      <c r="BB3079" t="s">
        <v>5013</v>
      </c>
      <c r="BC3079">
        <v>245785.32</v>
      </c>
      <c r="BD3079">
        <v>172049.72399999999</v>
      </c>
      <c r="BE3079">
        <v>73735.596000000005</v>
      </c>
      <c r="BF3079">
        <v>11</v>
      </c>
    </row>
    <row r="3080" spans="52:58" x14ac:dyDescent="0.25">
      <c r="AZ3080" t="s">
        <v>5189</v>
      </c>
      <c r="BA3080" t="s">
        <v>5026</v>
      </c>
      <c r="BB3080" t="s">
        <v>5015</v>
      </c>
      <c r="BC3080">
        <v>20735.91</v>
      </c>
      <c r="BD3080">
        <v>14515.137000000001</v>
      </c>
      <c r="BE3080">
        <v>6220.7730000000001</v>
      </c>
      <c r="BF3080">
        <v>1</v>
      </c>
    </row>
    <row r="3081" spans="52:58" x14ac:dyDescent="0.25">
      <c r="AZ3081" t="s">
        <v>5183</v>
      </c>
      <c r="BA3081" t="s">
        <v>5026</v>
      </c>
      <c r="BB3081" t="s">
        <v>5014</v>
      </c>
      <c r="BC3081">
        <v>398250.48</v>
      </c>
      <c r="BD3081">
        <v>278775.33600000001</v>
      </c>
      <c r="BE3081">
        <v>119475.144</v>
      </c>
      <c r="BF3081">
        <v>12</v>
      </c>
    </row>
    <row r="3082" spans="52:58" x14ac:dyDescent="0.25">
      <c r="AZ3082" t="s">
        <v>5186</v>
      </c>
      <c r="BA3082" t="s">
        <v>5022</v>
      </c>
      <c r="BB3082" t="s">
        <v>5014</v>
      </c>
      <c r="BC3082">
        <v>199478.04</v>
      </c>
      <c r="BD3082">
        <v>139634.628</v>
      </c>
      <c r="BE3082">
        <v>59843.411999999997</v>
      </c>
      <c r="BF3082">
        <v>12</v>
      </c>
    </row>
    <row r="3083" spans="52:58" x14ac:dyDescent="0.25">
      <c r="AZ3083" t="s">
        <v>5188</v>
      </c>
      <c r="BA3083" t="s">
        <v>5024</v>
      </c>
      <c r="BB3083" t="s">
        <v>5014</v>
      </c>
      <c r="BC3083">
        <v>33729.919999999998</v>
      </c>
      <c r="BD3083">
        <v>23610.944</v>
      </c>
      <c r="BE3083">
        <v>10118.976000000001</v>
      </c>
      <c r="BF3083">
        <v>1</v>
      </c>
    </row>
    <row r="3084" spans="52:58" x14ac:dyDescent="0.25">
      <c r="AZ3084" t="s">
        <v>5187</v>
      </c>
      <c r="BA3084" t="s">
        <v>5026</v>
      </c>
      <c r="BB3084" t="s">
        <v>5017</v>
      </c>
      <c r="BC3084">
        <v>102825.8</v>
      </c>
      <c r="BD3084">
        <v>71978.06</v>
      </c>
      <c r="BE3084">
        <v>30847.74</v>
      </c>
      <c r="BF3084">
        <v>11</v>
      </c>
    </row>
    <row r="3085" spans="52:58" x14ac:dyDescent="0.25">
      <c r="AZ3085" t="s">
        <v>5194</v>
      </c>
      <c r="BA3085" t="s">
        <v>5021</v>
      </c>
      <c r="BB3085" t="s">
        <v>5014</v>
      </c>
      <c r="BC3085">
        <v>172989.6</v>
      </c>
      <c r="BD3085">
        <v>121092.72</v>
      </c>
      <c r="BE3085">
        <v>51896.88</v>
      </c>
      <c r="BF3085">
        <v>7</v>
      </c>
    </row>
    <row r="3086" spans="52:58" x14ac:dyDescent="0.25">
      <c r="AZ3086" t="s">
        <v>5194</v>
      </c>
      <c r="BA3086" t="s">
        <v>5026</v>
      </c>
      <c r="BB3086" t="s">
        <v>5017</v>
      </c>
      <c r="BC3086">
        <v>33153.949999999997</v>
      </c>
      <c r="BD3086">
        <v>23207.764999999999</v>
      </c>
      <c r="BE3086">
        <v>9946.1849999999995</v>
      </c>
      <c r="BF3086">
        <v>1</v>
      </c>
    </row>
    <row r="3087" spans="52:58" x14ac:dyDescent="0.25">
      <c r="AZ3087" t="s">
        <v>5186</v>
      </c>
      <c r="BA3087" t="s">
        <v>5021</v>
      </c>
      <c r="BB3087" t="s">
        <v>5013</v>
      </c>
      <c r="BC3087">
        <v>178661.7</v>
      </c>
      <c r="BD3087">
        <v>125063.19</v>
      </c>
      <c r="BE3087">
        <v>53598.51</v>
      </c>
      <c r="BF3087">
        <v>6</v>
      </c>
    </row>
    <row r="3088" spans="52:58" x14ac:dyDescent="0.25">
      <c r="AZ3088" t="s">
        <v>5191</v>
      </c>
      <c r="BA3088" t="s">
        <v>5025</v>
      </c>
      <c r="BB3088" t="s">
        <v>5016</v>
      </c>
      <c r="BC3088">
        <v>85387.32</v>
      </c>
      <c r="BD3088">
        <v>59771.124000000003</v>
      </c>
      <c r="BE3088">
        <v>25616.196</v>
      </c>
      <c r="BF3088">
        <v>12</v>
      </c>
    </row>
    <row r="3089" spans="52:58" x14ac:dyDescent="0.25">
      <c r="AZ3089" t="s">
        <v>5191</v>
      </c>
      <c r="BA3089" t="s">
        <v>5019</v>
      </c>
      <c r="BB3089" t="s">
        <v>5017</v>
      </c>
      <c r="BC3089">
        <v>183332.16</v>
      </c>
      <c r="BD3089">
        <v>128332.512</v>
      </c>
      <c r="BE3089">
        <v>54999.648000000001</v>
      </c>
      <c r="BF3089">
        <v>8</v>
      </c>
    </row>
    <row r="3090" spans="52:58" x14ac:dyDescent="0.25">
      <c r="AZ3090" t="s">
        <v>5193</v>
      </c>
      <c r="BA3090" t="s">
        <v>5019</v>
      </c>
      <c r="BB3090" t="s">
        <v>5013</v>
      </c>
      <c r="BC3090">
        <v>123287.4</v>
      </c>
      <c r="BD3090">
        <v>86301.18</v>
      </c>
      <c r="BE3090">
        <v>36986.22</v>
      </c>
      <c r="BF3090">
        <v>9</v>
      </c>
    </row>
    <row r="3091" spans="52:58" x14ac:dyDescent="0.25">
      <c r="AZ3091" t="s">
        <v>5183</v>
      </c>
      <c r="BA3091" t="s">
        <v>5022</v>
      </c>
      <c r="BB3091" t="s">
        <v>5015</v>
      </c>
      <c r="BC3091">
        <v>299370.33</v>
      </c>
      <c r="BD3091">
        <v>209559.231</v>
      </c>
      <c r="BE3091">
        <v>89811.099000000002</v>
      </c>
      <c r="BF3091">
        <v>9</v>
      </c>
    </row>
    <row r="3092" spans="52:58" x14ac:dyDescent="0.25">
      <c r="AZ3092" t="s">
        <v>5183</v>
      </c>
      <c r="BA3092" t="s">
        <v>5019</v>
      </c>
      <c r="BB3092" t="s">
        <v>5014</v>
      </c>
      <c r="BC3092">
        <v>167400</v>
      </c>
      <c r="BD3092">
        <v>117180</v>
      </c>
      <c r="BE3092">
        <v>50220</v>
      </c>
      <c r="BF3092">
        <v>5</v>
      </c>
    </row>
    <row r="3093" spans="52:58" x14ac:dyDescent="0.25">
      <c r="AZ3093" t="s">
        <v>5194</v>
      </c>
      <c r="BA3093" t="s">
        <v>5021</v>
      </c>
      <c r="BB3093" t="s">
        <v>5013</v>
      </c>
      <c r="BC3093">
        <v>188908.5</v>
      </c>
      <c r="BD3093">
        <v>132235.95000000001</v>
      </c>
      <c r="BE3093">
        <v>56672.55</v>
      </c>
      <c r="BF3093">
        <v>5</v>
      </c>
    </row>
    <row r="3094" spans="52:58" x14ac:dyDescent="0.25">
      <c r="AZ3094" t="s">
        <v>5188</v>
      </c>
      <c r="BA3094" t="s">
        <v>5023</v>
      </c>
      <c r="BB3094" t="s">
        <v>5013</v>
      </c>
      <c r="BC3094">
        <v>265698</v>
      </c>
      <c r="BD3094">
        <v>185988.6</v>
      </c>
      <c r="BE3094">
        <v>79709.399999999994</v>
      </c>
      <c r="BF3094">
        <v>9</v>
      </c>
    </row>
    <row r="3095" spans="52:58" x14ac:dyDescent="0.25">
      <c r="AZ3095" t="s">
        <v>5189</v>
      </c>
      <c r="BA3095" t="s">
        <v>5024</v>
      </c>
      <c r="BB3095" t="s">
        <v>5016</v>
      </c>
      <c r="BC3095">
        <v>335197.8</v>
      </c>
      <c r="BD3095">
        <v>234638.46</v>
      </c>
      <c r="BE3095">
        <v>100559.34</v>
      </c>
      <c r="BF3095">
        <v>12</v>
      </c>
    </row>
    <row r="3096" spans="52:58" x14ac:dyDescent="0.25">
      <c r="AZ3096" t="s">
        <v>5193</v>
      </c>
      <c r="BA3096" t="s">
        <v>5022</v>
      </c>
      <c r="BB3096" t="s">
        <v>5016</v>
      </c>
      <c r="BC3096">
        <v>28625.3</v>
      </c>
      <c r="BD3096">
        <v>20037.71</v>
      </c>
      <c r="BE3096">
        <v>8587.59</v>
      </c>
      <c r="BF3096">
        <v>1</v>
      </c>
    </row>
    <row r="3097" spans="52:58" x14ac:dyDescent="0.25">
      <c r="AZ3097" t="s">
        <v>5183</v>
      </c>
      <c r="BA3097" t="s">
        <v>5020</v>
      </c>
      <c r="BB3097" t="s">
        <v>5013</v>
      </c>
      <c r="BC3097">
        <v>102952.08</v>
      </c>
      <c r="BD3097">
        <v>72066.456000000006</v>
      </c>
      <c r="BE3097">
        <v>30885.624</v>
      </c>
      <c r="BF3097">
        <v>11</v>
      </c>
    </row>
    <row r="3098" spans="52:58" x14ac:dyDescent="0.25">
      <c r="AZ3098" t="s">
        <v>5191</v>
      </c>
      <c r="BA3098" t="s">
        <v>5021</v>
      </c>
      <c r="BB3098" t="s">
        <v>5015</v>
      </c>
      <c r="BC3098">
        <v>163200</v>
      </c>
      <c r="BD3098">
        <v>114240</v>
      </c>
      <c r="BE3098">
        <v>48960</v>
      </c>
      <c r="BF3098">
        <v>10</v>
      </c>
    </row>
    <row r="3099" spans="52:58" x14ac:dyDescent="0.25">
      <c r="AZ3099" t="s">
        <v>5194</v>
      </c>
      <c r="BA3099" t="s">
        <v>5026</v>
      </c>
      <c r="BB3099" t="s">
        <v>5013</v>
      </c>
      <c r="BC3099">
        <v>57072.73</v>
      </c>
      <c r="BD3099">
        <v>39950.911</v>
      </c>
      <c r="BE3099">
        <v>17121.819</v>
      </c>
      <c r="BF3099">
        <v>11</v>
      </c>
    </row>
    <row r="3100" spans="52:58" x14ac:dyDescent="0.25">
      <c r="AZ3100" t="s">
        <v>5187</v>
      </c>
      <c r="BA3100" t="s">
        <v>5024</v>
      </c>
      <c r="BB3100" t="s">
        <v>5015</v>
      </c>
      <c r="BC3100">
        <v>254220.23</v>
      </c>
      <c r="BD3100">
        <v>177954.16099999999</v>
      </c>
      <c r="BE3100">
        <v>76266.069000000003</v>
      </c>
      <c r="BF3100">
        <v>11</v>
      </c>
    </row>
    <row r="3101" spans="52:58" x14ac:dyDescent="0.25">
      <c r="AZ3101" t="s">
        <v>5190</v>
      </c>
      <c r="BA3101" t="s">
        <v>5020</v>
      </c>
      <c r="BB3101" t="s">
        <v>5013</v>
      </c>
      <c r="BC3101">
        <v>158996.65</v>
      </c>
      <c r="BD3101">
        <v>111297.655</v>
      </c>
      <c r="BE3101">
        <v>47698.995000000003</v>
      </c>
      <c r="BF3101">
        <v>5</v>
      </c>
    </row>
    <row r="3102" spans="52:58" x14ac:dyDescent="0.25">
      <c r="AZ3102" t="s">
        <v>5194</v>
      </c>
      <c r="BA3102" t="s">
        <v>5026</v>
      </c>
      <c r="BB3102" t="s">
        <v>5014</v>
      </c>
      <c r="BC3102">
        <v>117676</v>
      </c>
      <c r="BD3102">
        <v>82373.2</v>
      </c>
      <c r="BE3102">
        <v>35302.800000000003</v>
      </c>
      <c r="BF3102">
        <v>10</v>
      </c>
    </row>
    <row r="3103" spans="52:58" x14ac:dyDescent="0.25">
      <c r="AZ3103" t="s">
        <v>5184</v>
      </c>
      <c r="BA3103" t="s">
        <v>5019</v>
      </c>
      <c r="BB3103" t="s">
        <v>5013</v>
      </c>
      <c r="BC3103">
        <v>299043.36</v>
      </c>
      <c r="BD3103">
        <v>209330.35200000001</v>
      </c>
      <c r="BE3103">
        <v>89713.008000000002</v>
      </c>
      <c r="BF3103">
        <v>11</v>
      </c>
    </row>
    <row r="3104" spans="52:58" x14ac:dyDescent="0.25">
      <c r="AZ3104" t="s">
        <v>5188</v>
      </c>
      <c r="BA3104" t="s">
        <v>5025</v>
      </c>
      <c r="BB3104" t="s">
        <v>5016</v>
      </c>
      <c r="BC3104">
        <v>42330</v>
      </c>
      <c r="BD3104">
        <v>29631</v>
      </c>
      <c r="BE3104">
        <v>12699</v>
      </c>
      <c r="BF3104">
        <v>2</v>
      </c>
    </row>
    <row r="3105" spans="52:58" x14ac:dyDescent="0.25">
      <c r="AZ3105" t="s">
        <v>5188</v>
      </c>
      <c r="BA3105" t="s">
        <v>5024</v>
      </c>
      <c r="BB3105" t="s">
        <v>5016</v>
      </c>
      <c r="BC3105">
        <v>34412.04</v>
      </c>
      <c r="BD3105">
        <v>24088.428</v>
      </c>
      <c r="BE3105">
        <v>10323.611999999999</v>
      </c>
      <c r="BF3105">
        <v>1</v>
      </c>
    </row>
    <row r="3106" spans="52:58" x14ac:dyDescent="0.25">
      <c r="AZ3106" t="s">
        <v>5185</v>
      </c>
      <c r="BA3106" t="s">
        <v>5020</v>
      </c>
      <c r="BB3106" t="s">
        <v>5017</v>
      </c>
      <c r="BC3106">
        <v>20110</v>
      </c>
      <c r="BD3106">
        <v>14077</v>
      </c>
      <c r="BE3106">
        <v>6033</v>
      </c>
      <c r="BF3106">
        <v>5</v>
      </c>
    </row>
    <row r="3107" spans="52:58" x14ac:dyDescent="0.25">
      <c r="AZ3107" t="s">
        <v>5192</v>
      </c>
      <c r="BA3107" t="s">
        <v>5022</v>
      </c>
      <c r="BB3107" t="s">
        <v>5015</v>
      </c>
      <c r="BC3107">
        <v>199612.35</v>
      </c>
      <c r="BD3107">
        <v>139728.64499999999</v>
      </c>
      <c r="BE3107">
        <v>59883.705000000002</v>
      </c>
      <c r="BF3107">
        <v>9</v>
      </c>
    </row>
    <row r="3108" spans="52:58" x14ac:dyDescent="0.25">
      <c r="AZ3108" t="s">
        <v>5187</v>
      </c>
      <c r="BA3108" t="s">
        <v>5019</v>
      </c>
      <c r="BB3108" t="s">
        <v>5013</v>
      </c>
      <c r="BC3108">
        <v>7353</v>
      </c>
      <c r="BD3108">
        <v>5147.1000000000004</v>
      </c>
      <c r="BE3108">
        <v>2205.9</v>
      </c>
      <c r="BF3108">
        <v>1</v>
      </c>
    </row>
    <row r="3109" spans="52:58" x14ac:dyDescent="0.25">
      <c r="AZ3109" t="s">
        <v>5193</v>
      </c>
      <c r="BA3109" t="s">
        <v>5026</v>
      </c>
      <c r="BB3109" t="s">
        <v>5017</v>
      </c>
      <c r="BC3109">
        <v>257945.60000000001</v>
      </c>
      <c r="BD3109">
        <v>180561.92000000001</v>
      </c>
      <c r="BE3109">
        <v>77383.679999999993</v>
      </c>
      <c r="BF3109">
        <v>8</v>
      </c>
    </row>
    <row r="3110" spans="52:58" x14ac:dyDescent="0.25">
      <c r="AZ3110" t="s">
        <v>5189</v>
      </c>
      <c r="BA3110" t="s">
        <v>5020</v>
      </c>
      <c r="BB3110" t="s">
        <v>5016</v>
      </c>
      <c r="BC3110">
        <v>6007</v>
      </c>
      <c r="BD3110">
        <v>4204.8999999999996</v>
      </c>
      <c r="BE3110">
        <v>1802.1</v>
      </c>
      <c r="BF3110">
        <v>1</v>
      </c>
    </row>
    <row r="3111" spans="52:58" x14ac:dyDescent="0.25">
      <c r="AZ3111" t="s">
        <v>5188</v>
      </c>
      <c r="BA3111" t="s">
        <v>5021</v>
      </c>
      <c r="BB3111" t="s">
        <v>5013</v>
      </c>
      <c r="BC3111">
        <v>59920</v>
      </c>
      <c r="BD3111">
        <v>41944</v>
      </c>
      <c r="BE3111">
        <v>17976</v>
      </c>
      <c r="BF3111">
        <v>8</v>
      </c>
    </row>
    <row r="3112" spans="52:58" x14ac:dyDescent="0.25">
      <c r="AZ3112" t="s">
        <v>5183</v>
      </c>
      <c r="BA3112" t="s">
        <v>5019</v>
      </c>
      <c r="BB3112" t="s">
        <v>5013</v>
      </c>
      <c r="BC3112">
        <v>273449</v>
      </c>
      <c r="BD3112">
        <v>191414.3</v>
      </c>
      <c r="BE3112">
        <v>82034.7</v>
      </c>
      <c r="BF3112">
        <v>10</v>
      </c>
    </row>
    <row r="3113" spans="52:58" x14ac:dyDescent="0.25">
      <c r="AZ3113" t="s">
        <v>5191</v>
      </c>
      <c r="BA3113" t="s">
        <v>5019</v>
      </c>
      <c r="BB3113" t="s">
        <v>5017</v>
      </c>
      <c r="BC3113">
        <v>118575</v>
      </c>
      <c r="BD3113">
        <v>83002.5</v>
      </c>
      <c r="BE3113">
        <v>35572.5</v>
      </c>
      <c r="BF3113">
        <v>9</v>
      </c>
    </row>
    <row r="3114" spans="52:58" x14ac:dyDescent="0.25">
      <c r="AZ3114" t="s">
        <v>5194</v>
      </c>
      <c r="BA3114" t="s">
        <v>5021</v>
      </c>
      <c r="BB3114" t="s">
        <v>5017</v>
      </c>
      <c r="BC3114">
        <v>9935.2000000000007</v>
      </c>
      <c r="BD3114">
        <v>6954.64</v>
      </c>
      <c r="BE3114">
        <v>2980.56</v>
      </c>
      <c r="BF3114">
        <v>2</v>
      </c>
    </row>
    <row r="3115" spans="52:58" x14ac:dyDescent="0.25">
      <c r="AZ3115" t="s">
        <v>5193</v>
      </c>
      <c r="BA3115" t="s">
        <v>5026</v>
      </c>
      <c r="BB3115" t="s">
        <v>5016</v>
      </c>
      <c r="BC3115">
        <v>21456</v>
      </c>
      <c r="BD3115">
        <v>15019.2</v>
      </c>
      <c r="BE3115">
        <v>6436.8</v>
      </c>
      <c r="BF3115">
        <v>4</v>
      </c>
    </row>
    <row r="3116" spans="52:58" x14ac:dyDescent="0.25">
      <c r="AZ3116" t="s">
        <v>5189</v>
      </c>
      <c r="BA3116" t="s">
        <v>5026</v>
      </c>
      <c r="BB3116" t="s">
        <v>5016</v>
      </c>
      <c r="BC3116">
        <v>21726</v>
      </c>
      <c r="BD3116">
        <v>15208.2</v>
      </c>
      <c r="BE3116">
        <v>6517.8</v>
      </c>
      <c r="BF3116">
        <v>9</v>
      </c>
    </row>
    <row r="3117" spans="52:58" x14ac:dyDescent="0.25">
      <c r="AZ3117" t="s">
        <v>5187</v>
      </c>
      <c r="BA3117" t="s">
        <v>5019</v>
      </c>
      <c r="BB3117" t="s">
        <v>5015</v>
      </c>
      <c r="BC3117">
        <v>89733</v>
      </c>
      <c r="BD3117">
        <v>62813.1</v>
      </c>
      <c r="BE3117">
        <v>26919.9</v>
      </c>
      <c r="BF3117">
        <v>7</v>
      </c>
    </row>
    <row r="3118" spans="52:58" x14ac:dyDescent="0.25">
      <c r="AZ3118" t="s">
        <v>5193</v>
      </c>
      <c r="BA3118" t="s">
        <v>5020</v>
      </c>
      <c r="BB3118" t="s">
        <v>5017</v>
      </c>
      <c r="BC3118">
        <v>120600</v>
      </c>
      <c r="BD3118">
        <v>84420</v>
      </c>
      <c r="BE3118">
        <v>36180</v>
      </c>
      <c r="BF3118">
        <v>12</v>
      </c>
    </row>
    <row r="3119" spans="52:58" x14ac:dyDescent="0.25">
      <c r="AZ3119" t="s">
        <v>5187</v>
      </c>
      <c r="BA3119" t="s">
        <v>5026</v>
      </c>
      <c r="BB3119" t="s">
        <v>5014</v>
      </c>
      <c r="BC3119">
        <v>46563</v>
      </c>
      <c r="BD3119">
        <v>32594.1</v>
      </c>
      <c r="BE3119">
        <v>13968.9</v>
      </c>
      <c r="BF3119">
        <v>11</v>
      </c>
    </row>
    <row r="3120" spans="52:58" x14ac:dyDescent="0.25">
      <c r="AZ3120" t="s">
        <v>5188</v>
      </c>
      <c r="BA3120" t="s">
        <v>5021</v>
      </c>
      <c r="BB3120" t="s">
        <v>5014</v>
      </c>
      <c r="BC3120">
        <v>182420.22</v>
      </c>
      <c r="BD3120">
        <v>127694.15399999999</v>
      </c>
      <c r="BE3120">
        <v>54726.065999999999</v>
      </c>
      <c r="BF3120">
        <v>6</v>
      </c>
    </row>
    <row r="3121" spans="52:58" x14ac:dyDescent="0.25">
      <c r="AZ3121" t="s">
        <v>5193</v>
      </c>
      <c r="BA3121" t="s">
        <v>5025</v>
      </c>
      <c r="BB3121" t="s">
        <v>5017</v>
      </c>
      <c r="BC3121">
        <v>196983.6</v>
      </c>
      <c r="BD3121">
        <v>137888.51999999999</v>
      </c>
      <c r="BE3121">
        <v>59095.08</v>
      </c>
      <c r="BF3121">
        <v>12</v>
      </c>
    </row>
    <row r="3122" spans="52:58" x14ac:dyDescent="0.25">
      <c r="AZ3122" t="s">
        <v>5183</v>
      </c>
      <c r="BA3122" t="s">
        <v>5024</v>
      </c>
      <c r="BB3122" t="s">
        <v>5016</v>
      </c>
      <c r="BC3122">
        <v>316751.40000000002</v>
      </c>
      <c r="BD3122">
        <v>221725.98</v>
      </c>
      <c r="BE3122">
        <v>95025.42</v>
      </c>
      <c r="BF3122">
        <v>12</v>
      </c>
    </row>
    <row r="3123" spans="52:58" x14ac:dyDescent="0.25">
      <c r="AZ3123" t="s">
        <v>5189</v>
      </c>
      <c r="BA3123" t="s">
        <v>5023</v>
      </c>
      <c r="BB3123" t="s">
        <v>5016</v>
      </c>
      <c r="BC3123">
        <v>190359.8</v>
      </c>
      <c r="BD3123">
        <v>133251.85999999999</v>
      </c>
      <c r="BE3123">
        <v>57107.94</v>
      </c>
      <c r="BF3123">
        <v>5</v>
      </c>
    </row>
    <row r="3124" spans="52:58" x14ac:dyDescent="0.25">
      <c r="AZ3124" t="s">
        <v>5191</v>
      </c>
      <c r="BA3124" t="s">
        <v>5026</v>
      </c>
      <c r="BB3124" t="s">
        <v>5015</v>
      </c>
      <c r="BC3124">
        <v>205464</v>
      </c>
      <c r="BD3124">
        <v>143824.79999999999</v>
      </c>
      <c r="BE3124">
        <v>61639.199999999997</v>
      </c>
      <c r="BF3124">
        <v>6</v>
      </c>
    </row>
    <row r="3125" spans="52:58" x14ac:dyDescent="0.25">
      <c r="AZ3125" t="s">
        <v>5194</v>
      </c>
      <c r="BA3125" t="s">
        <v>5019</v>
      </c>
      <c r="BB3125" t="s">
        <v>5017</v>
      </c>
      <c r="BC3125">
        <v>244115.64</v>
      </c>
      <c r="BD3125">
        <v>170880.948</v>
      </c>
      <c r="BE3125">
        <v>73234.691999999995</v>
      </c>
      <c r="BF3125">
        <v>12</v>
      </c>
    </row>
    <row r="3126" spans="52:58" x14ac:dyDescent="0.25">
      <c r="AZ3126" t="s">
        <v>5189</v>
      </c>
      <c r="BA3126" t="s">
        <v>5020</v>
      </c>
      <c r="BB3126" t="s">
        <v>5016</v>
      </c>
      <c r="BC3126">
        <v>116734.86</v>
      </c>
      <c r="BD3126">
        <v>81714.402000000002</v>
      </c>
      <c r="BE3126">
        <v>35020.457999999999</v>
      </c>
      <c r="BF3126">
        <v>9</v>
      </c>
    </row>
    <row r="3127" spans="52:58" x14ac:dyDescent="0.25">
      <c r="AZ3127" t="s">
        <v>5184</v>
      </c>
      <c r="BA3127" t="s">
        <v>5024</v>
      </c>
      <c r="BB3127" t="s">
        <v>5015</v>
      </c>
      <c r="BC3127">
        <v>137926.79999999999</v>
      </c>
      <c r="BD3127">
        <v>96548.76</v>
      </c>
      <c r="BE3127">
        <v>41378.04</v>
      </c>
      <c r="BF3127">
        <v>10</v>
      </c>
    </row>
    <row r="3128" spans="52:58" x14ac:dyDescent="0.25">
      <c r="AZ3128" t="s">
        <v>5194</v>
      </c>
      <c r="BA3128" t="s">
        <v>5024</v>
      </c>
      <c r="BB3128" t="s">
        <v>5015</v>
      </c>
      <c r="BC3128">
        <v>4035.96</v>
      </c>
      <c r="BD3128">
        <v>2825.172</v>
      </c>
      <c r="BE3128">
        <v>1210.788</v>
      </c>
      <c r="BF3128">
        <v>2</v>
      </c>
    </row>
    <row r="3129" spans="52:58" x14ac:dyDescent="0.25">
      <c r="AZ3129" t="s">
        <v>5194</v>
      </c>
      <c r="BA3129" t="s">
        <v>5022</v>
      </c>
      <c r="BB3129" t="s">
        <v>5014</v>
      </c>
      <c r="BC3129">
        <v>263732.15999999997</v>
      </c>
      <c r="BD3129">
        <v>184612.51199999999</v>
      </c>
      <c r="BE3129">
        <v>79119.648000000001</v>
      </c>
      <c r="BF3129">
        <v>8</v>
      </c>
    </row>
    <row r="3130" spans="52:58" x14ac:dyDescent="0.25">
      <c r="AZ3130" t="s">
        <v>5192</v>
      </c>
      <c r="BA3130" t="s">
        <v>5023</v>
      </c>
      <c r="BB3130" t="s">
        <v>5014</v>
      </c>
      <c r="BC3130">
        <v>141565</v>
      </c>
      <c r="BD3130">
        <v>99095.5</v>
      </c>
      <c r="BE3130">
        <v>42469.5</v>
      </c>
      <c r="BF3130">
        <v>5</v>
      </c>
    </row>
    <row r="3131" spans="52:58" x14ac:dyDescent="0.25">
      <c r="AZ3131" t="s">
        <v>5186</v>
      </c>
      <c r="BA3131" t="s">
        <v>5026</v>
      </c>
      <c r="BB3131" t="s">
        <v>5015</v>
      </c>
      <c r="BC3131">
        <v>75668.100000000006</v>
      </c>
      <c r="BD3131">
        <v>52967.67</v>
      </c>
      <c r="BE3131">
        <v>22700.43</v>
      </c>
      <c r="BF3131">
        <v>5</v>
      </c>
    </row>
    <row r="3132" spans="52:58" x14ac:dyDescent="0.25">
      <c r="AZ3132" t="s">
        <v>5184</v>
      </c>
      <c r="BA3132" t="s">
        <v>5025</v>
      </c>
      <c r="BB3132" t="s">
        <v>5015</v>
      </c>
      <c r="BC3132">
        <v>209293</v>
      </c>
      <c r="BD3132">
        <v>146505.1</v>
      </c>
      <c r="BE3132">
        <v>62787.9</v>
      </c>
      <c r="BF3132">
        <v>7</v>
      </c>
    </row>
    <row r="3133" spans="52:58" x14ac:dyDescent="0.25">
      <c r="AZ3133" t="s">
        <v>5186</v>
      </c>
      <c r="BA3133" t="s">
        <v>5019</v>
      </c>
      <c r="BB3133" t="s">
        <v>5014</v>
      </c>
      <c r="BC3133">
        <v>146311.20000000001</v>
      </c>
      <c r="BD3133">
        <v>102417.84</v>
      </c>
      <c r="BE3133">
        <v>43893.36</v>
      </c>
      <c r="BF3133">
        <v>5</v>
      </c>
    </row>
    <row r="3134" spans="52:58" x14ac:dyDescent="0.25">
      <c r="AZ3134" t="s">
        <v>5188</v>
      </c>
      <c r="BA3134" t="s">
        <v>5020</v>
      </c>
      <c r="BB3134" t="s">
        <v>5013</v>
      </c>
      <c r="BC3134">
        <v>254837</v>
      </c>
      <c r="BD3134">
        <v>178385.9</v>
      </c>
      <c r="BE3134">
        <v>76451.100000000006</v>
      </c>
      <c r="BF3134">
        <v>11</v>
      </c>
    </row>
    <row r="3135" spans="52:58" x14ac:dyDescent="0.25">
      <c r="AZ3135" t="s">
        <v>5183</v>
      </c>
      <c r="BA3135" t="s">
        <v>5020</v>
      </c>
      <c r="BB3135" t="s">
        <v>5015</v>
      </c>
      <c r="BC3135">
        <v>218196.22</v>
      </c>
      <c r="BD3135">
        <v>152737.35399999999</v>
      </c>
      <c r="BE3135">
        <v>65458.866000000002</v>
      </c>
      <c r="BF3135">
        <v>11</v>
      </c>
    </row>
    <row r="3136" spans="52:58" x14ac:dyDescent="0.25">
      <c r="AZ3136" t="s">
        <v>5183</v>
      </c>
      <c r="BA3136" t="s">
        <v>5020</v>
      </c>
      <c r="BB3136" t="s">
        <v>5017</v>
      </c>
      <c r="BC3136">
        <v>277606.56</v>
      </c>
      <c r="BD3136">
        <v>194324.592</v>
      </c>
      <c r="BE3136">
        <v>83281.967999999993</v>
      </c>
      <c r="BF3136">
        <v>11</v>
      </c>
    </row>
    <row r="3137" spans="52:58" x14ac:dyDescent="0.25">
      <c r="AZ3137" t="s">
        <v>5187</v>
      </c>
      <c r="BA3137" t="s">
        <v>5019</v>
      </c>
      <c r="BB3137" t="s">
        <v>5015</v>
      </c>
      <c r="BC3137">
        <v>144099</v>
      </c>
      <c r="BD3137">
        <v>100869.3</v>
      </c>
      <c r="BE3137">
        <v>43229.7</v>
      </c>
      <c r="BF3137">
        <v>9</v>
      </c>
    </row>
    <row r="3138" spans="52:58" x14ac:dyDescent="0.25">
      <c r="AZ3138" t="s">
        <v>5191</v>
      </c>
      <c r="BA3138" t="s">
        <v>5023</v>
      </c>
      <c r="BB3138" t="s">
        <v>5017</v>
      </c>
      <c r="BC3138">
        <v>225928.29</v>
      </c>
      <c r="BD3138">
        <v>158149.80300000001</v>
      </c>
      <c r="BE3138">
        <v>67778.486999999994</v>
      </c>
      <c r="BF3138">
        <v>7</v>
      </c>
    </row>
    <row r="3139" spans="52:58" x14ac:dyDescent="0.25">
      <c r="AZ3139" t="s">
        <v>5192</v>
      </c>
      <c r="BA3139" t="s">
        <v>5026</v>
      </c>
      <c r="BB3139" t="s">
        <v>5016</v>
      </c>
      <c r="BC3139">
        <v>396124.96</v>
      </c>
      <c r="BD3139">
        <v>277287.47200000001</v>
      </c>
      <c r="BE3139">
        <v>118837.488</v>
      </c>
      <c r="BF3139">
        <v>11</v>
      </c>
    </row>
    <row r="3140" spans="52:58" x14ac:dyDescent="0.25">
      <c r="AZ3140" t="s">
        <v>5194</v>
      </c>
      <c r="BA3140" t="s">
        <v>5026</v>
      </c>
      <c r="BB3140" t="s">
        <v>5013</v>
      </c>
      <c r="BC3140">
        <v>23333</v>
      </c>
      <c r="BD3140">
        <v>16333.1</v>
      </c>
      <c r="BE3140">
        <v>6999.9</v>
      </c>
      <c r="BF3140">
        <v>1</v>
      </c>
    </row>
    <row r="3141" spans="52:58" x14ac:dyDescent="0.25">
      <c r="AZ3141" t="s">
        <v>5186</v>
      </c>
      <c r="BA3141" t="s">
        <v>5020</v>
      </c>
      <c r="BB3141" t="s">
        <v>5017</v>
      </c>
      <c r="BC3141">
        <v>96618.42</v>
      </c>
      <c r="BD3141">
        <v>67632.894</v>
      </c>
      <c r="BE3141">
        <v>28985.526000000002</v>
      </c>
      <c r="BF3141">
        <v>9</v>
      </c>
    </row>
    <row r="3142" spans="52:58" x14ac:dyDescent="0.25">
      <c r="AZ3142" t="s">
        <v>5188</v>
      </c>
      <c r="BA3142" t="s">
        <v>5026</v>
      </c>
      <c r="BB3142" t="s">
        <v>5014</v>
      </c>
      <c r="BC3142">
        <v>56228</v>
      </c>
      <c r="BD3142">
        <v>39359.599999999999</v>
      </c>
      <c r="BE3142">
        <v>16868.400000000001</v>
      </c>
      <c r="BF3142">
        <v>4</v>
      </c>
    </row>
    <row r="3143" spans="52:58" x14ac:dyDescent="0.25">
      <c r="AZ3143" t="s">
        <v>5193</v>
      </c>
      <c r="BA3143" t="s">
        <v>5020</v>
      </c>
      <c r="BB3143" t="s">
        <v>5014</v>
      </c>
      <c r="BC3143">
        <v>295845</v>
      </c>
      <c r="BD3143">
        <v>207091.5</v>
      </c>
      <c r="BE3143">
        <v>88753.5</v>
      </c>
      <c r="BF3143">
        <v>10</v>
      </c>
    </row>
    <row r="3144" spans="52:58" x14ac:dyDescent="0.25">
      <c r="AZ3144" t="s">
        <v>5188</v>
      </c>
      <c r="BA3144" t="s">
        <v>5019</v>
      </c>
      <c r="BB3144" t="s">
        <v>5017</v>
      </c>
      <c r="BC3144">
        <v>251064.8</v>
      </c>
      <c r="BD3144">
        <v>175745.36</v>
      </c>
      <c r="BE3144">
        <v>75319.44</v>
      </c>
      <c r="BF3144">
        <v>8</v>
      </c>
    </row>
    <row r="3145" spans="52:58" x14ac:dyDescent="0.25">
      <c r="AZ3145" t="s">
        <v>5186</v>
      </c>
      <c r="BA3145" t="s">
        <v>5022</v>
      </c>
      <c r="BB3145" t="s">
        <v>5016</v>
      </c>
      <c r="BC3145">
        <v>34402.58</v>
      </c>
      <c r="BD3145">
        <v>24081.806</v>
      </c>
      <c r="BE3145">
        <v>10320.773999999999</v>
      </c>
      <c r="BF3145">
        <v>2</v>
      </c>
    </row>
    <row r="3146" spans="52:58" x14ac:dyDescent="0.25">
      <c r="AZ3146" t="s">
        <v>5186</v>
      </c>
      <c r="BA3146" t="s">
        <v>5021</v>
      </c>
      <c r="BB3146" t="s">
        <v>5014</v>
      </c>
      <c r="BC3146">
        <v>9928.7999999999993</v>
      </c>
      <c r="BD3146">
        <v>6950.16</v>
      </c>
      <c r="BE3146">
        <v>2978.64</v>
      </c>
      <c r="BF3146">
        <v>4</v>
      </c>
    </row>
    <row r="3147" spans="52:58" x14ac:dyDescent="0.25">
      <c r="AZ3147" t="s">
        <v>5191</v>
      </c>
      <c r="BA3147" t="s">
        <v>5019</v>
      </c>
      <c r="BB3147" t="s">
        <v>5015</v>
      </c>
      <c r="BC3147">
        <v>407904</v>
      </c>
      <c r="BD3147">
        <v>285532.79999999999</v>
      </c>
      <c r="BE3147">
        <v>122371.2</v>
      </c>
      <c r="BF3147">
        <v>12</v>
      </c>
    </row>
    <row r="3148" spans="52:58" x14ac:dyDescent="0.25">
      <c r="AZ3148" t="s">
        <v>5188</v>
      </c>
      <c r="BA3148" t="s">
        <v>5019</v>
      </c>
      <c r="BB3148" t="s">
        <v>5017</v>
      </c>
      <c r="BC3148">
        <v>91690.2</v>
      </c>
      <c r="BD3148">
        <v>64183.14</v>
      </c>
      <c r="BE3148">
        <v>27507.06</v>
      </c>
      <c r="BF3148">
        <v>7</v>
      </c>
    </row>
    <row r="3149" spans="52:58" x14ac:dyDescent="0.25">
      <c r="AZ3149" t="s">
        <v>5193</v>
      </c>
      <c r="BA3149" t="s">
        <v>5023</v>
      </c>
      <c r="BB3149" t="s">
        <v>5014</v>
      </c>
      <c r="BC3149">
        <v>57654</v>
      </c>
      <c r="BD3149">
        <v>40357.800000000003</v>
      </c>
      <c r="BE3149">
        <v>17296.2</v>
      </c>
      <c r="BF3149">
        <v>3</v>
      </c>
    </row>
    <row r="3150" spans="52:58" x14ac:dyDescent="0.25">
      <c r="AZ3150" t="s">
        <v>5183</v>
      </c>
      <c r="BA3150" t="s">
        <v>5026</v>
      </c>
      <c r="BB3150" t="s">
        <v>5014</v>
      </c>
      <c r="BC3150">
        <v>132528</v>
      </c>
      <c r="BD3150">
        <v>92769.600000000006</v>
      </c>
      <c r="BE3150">
        <v>39758.400000000001</v>
      </c>
      <c r="BF3150">
        <v>11</v>
      </c>
    </row>
    <row r="3151" spans="52:58" x14ac:dyDescent="0.25">
      <c r="AZ3151" t="s">
        <v>5187</v>
      </c>
      <c r="BA3151" t="s">
        <v>5022</v>
      </c>
      <c r="BB3151" t="s">
        <v>5014</v>
      </c>
      <c r="BC3151">
        <v>186857.4</v>
      </c>
      <c r="BD3151">
        <v>130800.18</v>
      </c>
      <c r="BE3151">
        <v>56057.22</v>
      </c>
      <c r="BF3151">
        <v>10</v>
      </c>
    </row>
    <row r="3152" spans="52:58" x14ac:dyDescent="0.25">
      <c r="AZ3152" t="s">
        <v>5192</v>
      </c>
      <c r="BA3152" t="s">
        <v>5024</v>
      </c>
      <c r="BB3152" t="s">
        <v>5015</v>
      </c>
      <c r="BC3152">
        <v>255301.92</v>
      </c>
      <c r="BD3152">
        <v>178711.34400000001</v>
      </c>
      <c r="BE3152">
        <v>76590.576000000001</v>
      </c>
      <c r="BF3152">
        <v>12</v>
      </c>
    </row>
    <row r="3153" spans="52:58" x14ac:dyDescent="0.25">
      <c r="AZ3153" t="s">
        <v>5184</v>
      </c>
      <c r="BA3153" t="s">
        <v>5024</v>
      </c>
      <c r="BB3153" t="s">
        <v>5014</v>
      </c>
      <c r="BC3153">
        <v>18216</v>
      </c>
      <c r="BD3153">
        <v>12751.2</v>
      </c>
      <c r="BE3153">
        <v>5464.8</v>
      </c>
      <c r="BF3153">
        <v>1</v>
      </c>
    </row>
    <row r="3154" spans="52:58" x14ac:dyDescent="0.25">
      <c r="AZ3154" t="s">
        <v>5186</v>
      </c>
      <c r="BA3154" t="s">
        <v>5020</v>
      </c>
      <c r="BB3154" t="s">
        <v>5015</v>
      </c>
      <c r="BC3154">
        <v>336910.4</v>
      </c>
      <c r="BD3154">
        <v>235837.28</v>
      </c>
      <c r="BE3154">
        <v>101073.12</v>
      </c>
      <c r="BF3154">
        <v>10</v>
      </c>
    </row>
    <row r="3155" spans="52:58" x14ac:dyDescent="0.25">
      <c r="AZ3155" t="s">
        <v>5183</v>
      </c>
      <c r="BA3155" t="s">
        <v>5026</v>
      </c>
      <c r="BB3155" t="s">
        <v>5016</v>
      </c>
      <c r="BC3155">
        <v>191421.44</v>
      </c>
      <c r="BD3155">
        <v>133995.008</v>
      </c>
      <c r="BE3155">
        <v>57426.432000000001</v>
      </c>
      <c r="BF3155">
        <v>7</v>
      </c>
    </row>
    <row r="3156" spans="52:58" x14ac:dyDescent="0.25">
      <c r="AZ3156" t="s">
        <v>5191</v>
      </c>
      <c r="BA3156" t="s">
        <v>5021</v>
      </c>
      <c r="BB3156" t="s">
        <v>5015</v>
      </c>
      <c r="BC3156">
        <v>6430</v>
      </c>
      <c r="BD3156">
        <v>4501</v>
      </c>
      <c r="BE3156">
        <v>1929</v>
      </c>
      <c r="BF3156">
        <v>1</v>
      </c>
    </row>
    <row r="3157" spans="52:58" x14ac:dyDescent="0.25">
      <c r="AZ3157" t="s">
        <v>5193</v>
      </c>
      <c r="BA3157" t="s">
        <v>5019</v>
      </c>
      <c r="BB3157" t="s">
        <v>5016</v>
      </c>
      <c r="BC3157">
        <v>103671.85</v>
      </c>
      <c r="BD3157">
        <v>72570.294999999998</v>
      </c>
      <c r="BE3157">
        <v>31101.555</v>
      </c>
      <c r="BF3157">
        <v>5</v>
      </c>
    </row>
    <row r="3158" spans="52:58" x14ac:dyDescent="0.25">
      <c r="AZ3158" t="s">
        <v>5183</v>
      </c>
      <c r="BA3158" t="s">
        <v>5023</v>
      </c>
      <c r="BB3158" t="s">
        <v>5017</v>
      </c>
      <c r="BC3158">
        <v>63444</v>
      </c>
      <c r="BD3158">
        <v>44410.8</v>
      </c>
      <c r="BE3158">
        <v>19033.2</v>
      </c>
      <c r="BF3158">
        <v>2</v>
      </c>
    </row>
    <row r="3159" spans="52:58" x14ac:dyDescent="0.25">
      <c r="AZ3159" t="s">
        <v>5187</v>
      </c>
      <c r="BA3159" t="s">
        <v>5025</v>
      </c>
      <c r="BB3159" t="s">
        <v>5015</v>
      </c>
      <c r="BC3159">
        <v>296592.24</v>
      </c>
      <c r="BD3159">
        <v>207614.568</v>
      </c>
      <c r="BE3159">
        <v>88977.672000000006</v>
      </c>
      <c r="BF3159">
        <v>12</v>
      </c>
    </row>
    <row r="3160" spans="52:58" x14ac:dyDescent="0.25">
      <c r="AZ3160" t="s">
        <v>5185</v>
      </c>
      <c r="BA3160" t="s">
        <v>5022</v>
      </c>
      <c r="BB3160" t="s">
        <v>5017</v>
      </c>
      <c r="BC3160">
        <v>153407.51999999999</v>
      </c>
      <c r="BD3160">
        <v>107385.264</v>
      </c>
      <c r="BE3160">
        <v>46022.256000000001</v>
      </c>
      <c r="BF3160">
        <v>7</v>
      </c>
    </row>
    <row r="3161" spans="52:58" x14ac:dyDescent="0.25">
      <c r="AZ3161" t="s">
        <v>5187</v>
      </c>
      <c r="BA3161" t="s">
        <v>5019</v>
      </c>
      <c r="BB3161" t="s">
        <v>5015</v>
      </c>
      <c r="BC3161">
        <v>132268.5</v>
      </c>
      <c r="BD3161">
        <v>92587.95</v>
      </c>
      <c r="BE3161">
        <v>39680.550000000003</v>
      </c>
      <c r="BF3161">
        <v>5</v>
      </c>
    </row>
    <row r="3162" spans="52:58" x14ac:dyDescent="0.25">
      <c r="AZ3162" t="s">
        <v>5184</v>
      </c>
      <c r="BA3162" t="s">
        <v>5023</v>
      </c>
      <c r="BB3162" t="s">
        <v>5013</v>
      </c>
      <c r="BC3162">
        <v>269594.5</v>
      </c>
      <c r="BD3162">
        <v>188716.15</v>
      </c>
      <c r="BE3162">
        <v>80878.350000000006</v>
      </c>
      <c r="BF3162">
        <v>10</v>
      </c>
    </row>
    <row r="3163" spans="52:58" x14ac:dyDescent="0.25">
      <c r="AZ3163" t="s">
        <v>5191</v>
      </c>
      <c r="BA3163" t="s">
        <v>5024</v>
      </c>
      <c r="BB3163" t="s">
        <v>5013</v>
      </c>
      <c r="BC3163">
        <v>365862.64</v>
      </c>
      <c r="BD3163">
        <v>256103.848</v>
      </c>
      <c r="BE3163">
        <v>109758.792</v>
      </c>
      <c r="BF3163">
        <v>11</v>
      </c>
    </row>
    <row r="3164" spans="52:58" x14ac:dyDescent="0.25">
      <c r="AZ3164" t="s">
        <v>5189</v>
      </c>
      <c r="BA3164" t="s">
        <v>5022</v>
      </c>
      <c r="BB3164" t="s">
        <v>5016</v>
      </c>
      <c r="BC3164">
        <v>423352.16</v>
      </c>
      <c r="BD3164">
        <v>296346.51199999999</v>
      </c>
      <c r="BE3164">
        <v>127005.648</v>
      </c>
      <c r="BF3164">
        <v>11</v>
      </c>
    </row>
    <row r="3165" spans="52:58" x14ac:dyDescent="0.25">
      <c r="AZ3165" t="s">
        <v>5183</v>
      </c>
      <c r="BA3165" t="s">
        <v>5024</v>
      </c>
      <c r="BB3165" t="s">
        <v>5017</v>
      </c>
      <c r="BC3165">
        <v>81647.7</v>
      </c>
      <c r="BD3165">
        <v>57153.39</v>
      </c>
      <c r="BE3165">
        <v>24494.31</v>
      </c>
      <c r="BF3165">
        <v>6</v>
      </c>
    </row>
    <row r="3166" spans="52:58" x14ac:dyDescent="0.25">
      <c r="AZ3166" t="s">
        <v>5189</v>
      </c>
      <c r="BA3166" t="s">
        <v>5025</v>
      </c>
      <c r="BB3166" t="s">
        <v>5014</v>
      </c>
      <c r="BC3166">
        <v>8118</v>
      </c>
      <c r="BD3166">
        <v>5682.6</v>
      </c>
      <c r="BE3166">
        <v>2435.4</v>
      </c>
      <c r="BF3166">
        <v>2</v>
      </c>
    </row>
    <row r="3167" spans="52:58" x14ac:dyDescent="0.25">
      <c r="AZ3167" t="s">
        <v>5183</v>
      </c>
      <c r="BA3167" t="s">
        <v>5023</v>
      </c>
      <c r="BB3167" t="s">
        <v>5017</v>
      </c>
      <c r="BC3167">
        <v>161443.79999999999</v>
      </c>
      <c r="BD3167">
        <v>113010.66</v>
      </c>
      <c r="BE3167">
        <v>48433.14</v>
      </c>
      <c r="BF3167">
        <v>5</v>
      </c>
    </row>
    <row r="3168" spans="52:58" x14ac:dyDescent="0.25">
      <c r="AZ3168" t="s">
        <v>5185</v>
      </c>
      <c r="BA3168" t="s">
        <v>5025</v>
      </c>
      <c r="BB3168" t="s">
        <v>5015</v>
      </c>
      <c r="BC3168">
        <v>278822.40000000002</v>
      </c>
      <c r="BD3168">
        <v>195175.67999999999</v>
      </c>
      <c r="BE3168">
        <v>83646.720000000001</v>
      </c>
      <c r="BF3168">
        <v>12</v>
      </c>
    </row>
    <row r="3169" spans="52:58" x14ac:dyDescent="0.25">
      <c r="AZ3169" t="s">
        <v>5194</v>
      </c>
      <c r="BA3169" t="s">
        <v>5026</v>
      </c>
      <c r="BB3169" t="s">
        <v>5015</v>
      </c>
      <c r="BC3169">
        <v>8568.56</v>
      </c>
      <c r="BD3169">
        <v>5997.9920000000002</v>
      </c>
      <c r="BE3169">
        <v>2570.5680000000002</v>
      </c>
      <c r="BF3169">
        <v>4</v>
      </c>
    </row>
    <row r="3170" spans="52:58" x14ac:dyDescent="0.25">
      <c r="AZ3170" t="s">
        <v>5185</v>
      </c>
      <c r="BA3170" t="s">
        <v>5024</v>
      </c>
      <c r="BB3170" t="s">
        <v>5016</v>
      </c>
      <c r="BC3170">
        <v>117076</v>
      </c>
      <c r="BD3170">
        <v>81953.2</v>
      </c>
      <c r="BE3170">
        <v>35122.800000000003</v>
      </c>
      <c r="BF3170">
        <v>4</v>
      </c>
    </row>
    <row r="3171" spans="52:58" x14ac:dyDescent="0.25">
      <c r="AZ3171" t="s">
        <v>5189</v>
      </c>
      <c r="BA3171" t="s">
        <v>5019</v>
      </c>
      <c r="BB3171" t="s">
        <v>5015</v>
      </c>
      <c r="BC3171">
        <v>226394</v>
      </c>
      <c r="BD3171">
        <v>158475.79999999999</v>
      </c>
      <c r="BE3171">
        <v>67918.2</v>
      </c>
      <c r="BF3171">
        <v>8</v>
      </c>
    </row>
    <row r="3172" spans="52:58" x14ac:dyDescent="0.25">
      <c r="AZ3172" t="s">
        <v>5194</v>
      </c>
      <c r="BA3172" t="s">
        <v>5020</v>
      </c>
      <c r="BB3172" t="s">
        <v>5013</v>
      </c>
      <c r="BC3172">
        <v>131584.5</v>
      </c>
      <c r="BD3172">
        <v>92109.15</v>
      </c>
      <c r="BE3172">
        <v>39475.35</v>
      </c>
      <c r="BF3172">
        <v>5</v>
      </c>
    </row>
    <row r="3173" spans="52:58" x14ac:dyDescent="0.25">
      <c r="AZ3173" t="s">
        <v>5189</v>
      </c>
      <c r="BA3173" t="s">
        <v>5026</v>
      </c>
      <c r="BB3173" t="s">
        <v>5015</v>
      </c>
      <c r="BC3173">
        <v>215508.26</v>
      </c>
      <c r="BD3173">
        <v>150855.78200000001</v>
      </c>
      <c r="BE3173">
        <v>64652.478000000003</v>
      </c>
      <c r="BF3173">
        <v>11</v>
      </c>
    </row>
    <row r="3174" spans="52:58" x14ac:dyDescent="0.25">
      <c r="AZ3174" t="s">
        <v>5189</v>
      </c>
      <c r="BA3174" t="s">
        <v>5024</v>
      </c>
      <c r="BB3174" t="s">
        <v>5017</v>
      </c>
      <c r="BC3174">
        <v>24297</v>
      </c>
      <c r="BD3174">
        <v>17007.900000000001</v>
      </c>
      <c r="BE3174">
        <v>7289.1</v>
      </c>
      <c r="BF3174">
        <v>7</v>
      </c>
    </row>
    <row r="3175" spans="52:58" x14ac:dyDescent="0.25">
      <c r="AZ3175" t="s">
        <v>5191</v>
      </c>
      <c r="BA3175" t="s">
        <v>5024</v>
      </c>
      <c r="BB3175" t="s">
        <v>5016</v>
      </c>
      <c r="BC3175">
        <v>5457</v>
      </c>
      <c r="BD3175">
        <v>3819.9</v>
      </c>
      <c r="BE3175">
        <v>1637.1</v>
      </c>
      <c r="BF3175">
        <v>2</v>
      </c>
    </row>
    <row r="3176" spans="52:58" x14ac:dyDescent="0.25">
      <c r="AZ3176" t="s">
        <v>5183</v>
      </c>
      <c r="BA3176" t="s">
        <v>5021</v>
      </c>
      <c r="BB3176" t="s">
        <v>5015</v>
      </c>
      <c r="BC3176">
        <v>336779.55</v>
      </c>
      <c r="BD3176">
        <v>235745.685</v>
      </c>
      <c r="BE3176">
        <v>101033.86500000001</v>
      </c>
      <c r="BF3176">
        <v>9</v>
      </c>
    </row>
    <row r="3177" spans="52:58" x14ac:dyDescent="0.25">
      <c r="AZ3177" t="s">
        <v>5189</v>
      </c>
      <c r="BA3177" t="s">
        <v>5025</v>
      </c>
      <c r="BB3177" t="s">
        <v>5015</v>
      </c>
      <c r="BC3177">
        <v>108703.52</v>
      </c>
      <c r="BD3177">
        <v>76092.464000000007</v>
      </c>
      <c r="BE3177">
        <v>32611.056</v>
      </c>
      <c r="BF3177">
        <v>8</v>
      </c>
    </row>
    <row r="3178" spans="52:58" x14ac:dyDescent="0.25">
      <c r="AZ3178" t="s">
        <v>5193</v>
      </c>
      <c r="BA3178" t="s">
        <v>5024</v>
      </c>
      <c r="BB3178" t="s">
        <v>5017</v>
      </c>
      <c r="BC3178">
        <v>29729.7</v>
      </c>
      <c r="BD3178">
        <v>20810.79</v>
      </c>
      <c r="BE3178">
        <v>8918.91</v>
      </c>
      <c r="BF3178">
        <v>9</v>
      </c>
    </row>
    <row r="3179" spans="52:58" x14ac:dyDescent="0.25">
      <c r="AZ3179" t="s">
        <v>5188</v>
      </c>
      <c r="BA3179" t="s">
        <v>5019</v>
      </c>
      <c r="BB3179" t="s">
        <v>5013</v>
      </c>
      <c r="BC3179">
        <v>107947.05</v>
      </c>
      <c r="BD3179">
        <v>75562.934999999998</v>
      </c>
      <c r="BE3179">
        <v>32384.115000000002</v>
      </c>
      <c r="BF3179">
        <v>3</v>
      </c>
    </row>
    <row r="3180" spans="52:58" x14ac:dyDescent="0.25">
      <c r="AZ3180" t="s">
        <v>5192</v>
      </c>
      <c r="BA3180" t="s">
        <v>5023</v>
      </c>
      <c r="BB3180" t="s">
        <v>5014</v>
      </c>
      <c r="BC3180">
        <v>36930</v>
      </c>
      <c r="BD3180">
        <v>25851</v>
      </c>
      <c r="BE3180">
        <v>11079</v>
      </c>
      <c r="BF3180">
        <v>5</v>
      </c>
    </row>
    <row r="3181" spans="52:58" x14ac:dyDescent="0.25">
      <c r="AZ3181" t="s">
        <v>5183</v>
      </c>
      <c r="BA3181" t="s">
        <v>5021</v>
      </c>
      <c r="BB3181" t="s">
        <v>5017</v>
      </c>
      <c r="BC3181">
        <v>179510.46</v>
      </c>
      <c r="BD3181">
        <v>125657.322</v>
      </c>
      <c r="BE3181">
        <v>53853.137999999999</v>
      </c>
      <c r="BF3181">
        <v>6</v>
      </c>
    </row>
    <row r="3182" spans="52:58" x14ac:dyDescent="0.25">
      <c r="AZ3182" t="s">
        <v>5183</v>
      </c>
      <c r="BA3182" t="s">
        <v>5022</v>
      </c>
      <c r="BB3182" t="s">
        <v>5013</v>
      </c>
      <c r="BC3182">
        <v>38074.879999999997</v>
      </c>
      <c r="BD3182">
        <v>26652.416000000001</v>
      </c>
      <c r="BE3182">
        <v>11422.464</v>
      </c>
      <c r="BF3182">
        <v>2</v>
      </c>
    </row>
    <row r="3183" spans="52:58" x14ac:dyDescent="0.25">
      <c r="AZ3183" t="s">
        <v>5186</v>
      </c>
      <c r="BA3183" t="s">
        <v>5023</v>
      </c>
      <c r="BB3183" t="s">
        <v>5016</v>
      </c>
      <c r="BC3183">
        <v>87784</v>
      </c>
      <c r="BD3183">
        <v>61448.800000000003</v>
      </c>
      <c r="BE3183">
        <v>26335.200000000001</v>
      </c>
      <c r="BF3183">
        <v>4</v>
      </c>
    </row>
    <row r="3184" spans="52:58" x14ac:dyDescent="0.25">
      <c r="AZ3184" t="s">
        <v>5191</v>
      </c>
      <c r="BA3184" t="s">
        <v>5022</v>
      </c>
      <c r="BB3184" t="s">
        <v>5016</v>
      </c>
      <c r="BC3184">
        <v>200213.46</v>
      </c>
      <c r="BD3184">
        <v>140149.42199999999</v>
      </c>
      <c r="BE3184">
        <v>60064.038</v>
      </c>
      <c r="BF3184">
        <v>6</v>
      </c>
    </row>
    <row r="3185" spans="52:58" x14ac:dyDescent="0.25">
      <c r="AZ3185" t="s">
        <v>5183</v>
      </c>
      <c r="BA3185" t="s">
        <v>5019</v>
      </c>
      <c r="BB3185" t="s">
        <v>5017</v>
      </c>
      <c r="BC3185">
        <v>20180.16</v>
      </c>
      <c r="BD3185">
        <v>14126.111999999999</v>
      </c>
      <c r="BE3185">
        <v>6054.0479999999998</v>
      </c>
      <c r="BF3185">
        <v>3</v>
      </c>
    </row>
    <row r="3186" spans="52:58" x14ac:dyDescent="0.25">
      <c r="AZ3186" t="s">
        <v>5183</v>
      </c>
      <c r="BA3186" t="s">
        <v>5025</v>
      </c>
      <c r="BB3186" t="s">
        <v>5013</v>
      </c>
      <c r="BC3186">
        <v>91105.15</v>
      </c>
      <c r="BD3186">
        <v>63773.605000000003</v>
      </c>
      <c r="BE3186">
        <v>27331.544999999998</v>
      </c>
      <c r="BF3186">
        <v>5</v>
      </c>
    </row>
    <row r="3187" spans="52:58" x14ac:dyDescent="0.25">
      <c r="AZ3187" t="s">
        <v>5186</v>
      </c>
      <c r="BA3187" t="s">
        <v>5022</v>
      </c>
      <c r="BB3187" t="s">
        <v>5017</v>
      </c>
      <c r="BC3187">
        <v>82106.22</v>
      </c>
      <c r="BD3187">
        <v>57474.353999999999</v>
      </c>
      <c r="BE3187">
        <v>24631.866000000002</v>
      </c>
      <c r="BF3187">
        <v>7</v>
      </c>
    </row>
    <row r="3188" spans="52:58" x14ac:dyDescent="0.25">
      <c r="AZ3188" t="s">
        <v>5184</v>
      </c>
      <c r="BA3188" t="s">
        <v>5026</v>
      </c>
      <c r="BB3188" t="s">
        <v>5013</v>
      </c>
      <c r="BC3188">
        <v>239516.16</v>
      </c>
      <c r="BD3188">
        <v>167661.31200000001</v>
      </c>
      <c r="BE3188">
        <v>71854.847999999998</v>
      </c>
      <c r="BF3188">
        <v>12</v>
      </c>
    </row>
    <row r="3189" spans="52:58" x14ac:dyDescent="0.25">
      <c r="AZ3189" t="s">
        <v>5194</v>
      </c>
      <c r="BA3189" t="s">
        <v>5025</v>
      </c>
      <c r="BB3189" t="s">
        <v>5016</v>
      </c>
      <c r="BC3189">
        <v>82515</v>
      </c>
      <c r="BD3189">
        <v>57760.5</v>
      </c>
      <c r="BE3189">
        <v>24754.5</v>
      </c>
      <c r="BF3189">
        <v>3</v>
      </c>
    </row>
    <row r="3190" spans="52:58" x14ac:dyDescent="0.25">
      <c r="AZ3190" t="s">
        <v>5187</v>
      </c>
      <c r="BA3190" t="s">
        <v>5026</v>
      </c>
      <c r="BB3190" t="s">
        <v>5017</v>
      </c>
      <c r="BC3190">
        <v>363552</v>
      </c>
      <c r="BD3190">
        <v>254486.39999999999</v>
      </c>
      <c r="BE3190">
        <v>109065.60000000001</v>
      </c>
      <c r="BF3190">
        <v>12</v>
      </c>
    </row>
    <row r="3191" spans="52:58" x14ac:dyDescent="0.25">
      <c r="AZ3191" t="s">
        <v>5194</v>
      </c>
      <c r="BA3191" t="s">
        <v>5019</v>
      </c>
      <c r="BB3191" t="s">
        <v>5014</v>
      </c>
      <c r="BC3191">
        <v>221952.96</v>
      </c>
      <c r="BD3191">
        <v>155367.07199999999</v>
      </c>
      <c r="BE3191">
        <v>66585.888000000006</v>
      </c>
      <c r="BF3191">
        <v>6</v>
      </c>
    </row>
    <row r="3192" spans="52:58" x14ac:dyDescent="0.25">
      <c r="AZ3192" t="s">
        <v>5189</v>
      </c>
      <c r="BA3192" t="s">
        <v>5026</v>
      </c>
      <c r="BB3192" t="s">
        <v>5016</v>
      </c>
      <c r="BC3192">
        <v>228302.8</v>
      </c>
      <c r="BD3192">
        <v>159811.96</v>
      </c>
      <c r="BE3192">
        <v>68490.84</v>
      </c>
      <c r="BF3192">
        <v>10</v>
      </c>
    </row>
    <row r="3193" spans="52:58" x14ac:dyDescent="0.25">
      <c r="AZ3193" t="s">
        <v>5190</v>
      </c>
      <c r="BA3193" t="s">
        <v>5024</v>
      </c>
      <c r="BB3193" t="s">
        <v>5015</v>
      </c>
      <c r="BC3193">
        <v>32501</v>
      </c>
      <c r="BD3193">
        <v>22750.7</v>
      </c>
      <c r="BE3193">
        <v>9750.2999999999993</v>
      </c>
      <c r="BF3193">
        <v>1</v>
      </c>
    </row>
    <row r="3194" spans="52:58" x14ac:dyDescent="0.25">
      <c r="AZ3194" t="s">
        <v>5184</v>
      </c>
      <c r="BA3194" t="s">
        <v>5019</v>
      </c>
      <c r="BB3194" t="s">
        <v>5013</v>
      </c>
      <c r="BC3194">
        <v>68288</v>
      </c>
      <c r="BD3194">
        <v>47801.599999999999</v>
      </c>
      <c r="BE3194">
        <v>20486.400000000001</v>
      </c>
      <c r="BF3194">
        <v>2</v>
      </c>
    </row>
    <row r="3195" spans="52:58" x14ac:dyDescent="0.25">
      <c r="AZ3195" t="s">
        <v>5186</v>
      </c>
      <c r="BA3195" t="s">
        <v>5023</v>
      </c>
      <c r="BB3195" t="s">
        <v>5015</v>
      </c>
      <c r="BC3195">
        <v>205398</v>
      </c>
      <c r="BD3195">
        <v>143778.6</v>
      </c>
      <c r="BE3195">
        <v>61619.4</v>
      </c>
      <c r="BF3195">
        <v>6</v>
      </c>
    </row>
    <row r="3196" spans="52:58" x14ac:dyDescent="0.25">
      <c r="AZ3196" t="s">
        <v>5193</v>
      </c>
      <c r="BA3196" t="s">
        <v>5024</v>
      </c>
      <c r="BB3196" t="s">
        <v>5015</v>
      </c>
      <c r="BC3196">
        <v>109741.8</v>
      </c>
      <c r="BD3196">
        <v>76819.259999999995</v>
      </c>
      <c r="BE3196">
        <v>32922.54</v>
      </c>
      <c r="BF3196">
        <v>10</v>
      </c>
    </row>
    <row r="3197" spans="52:58" x14ac:dyDescent="0.25">
      <c r="AZ3197" t="s">
        <v>5185</v>
      </c>
      <c r="BA3197" t="s">
        <v>5019</v>
      </c>
      <c r="BB3197" t="s">
        <v>5016</v>
      </c>
      <c r="BC3197">
        <v>111752.94</v>
      </c>
      <c r="BD3197">
        <v>78227.058000000005</v>
      </c>
      <c r="BE3197">
        <v>33525.881999999998</v>
      </c>
      <c r="BF3197">
        <v>6</v>
      </c>
    </row>
    <row r="3198" spans="52:58" x14ac:dyDescent="0.25">
      <c r="AZ3198" t="s">
        <v>5183</v>
      </c>
      <c r="BA3198" t="s">
        <v>5021</v>
      </c>
      <c r="BB3198" t="s">
        <v>5017</v>
      </c>
      <c r="BC3198">
        <v>273327.35999999999</v>
      </c>
      <c r="BD3198">
        <v>191329.152</v>
      </c>
      <c r="BE3198">
        <v>81998.207999999999</v>
      </c>
      <c r="BF3198">
        <v>8</v>
      </c>
    </row>
    <row r="3199" spans="52:58" x14ac:dyDescent="0.25">
      <c r="AZ3199" t="s">
        <v>5186</v>
      </c>
      <c r="BA3199" t="s">
        <v>5020</v>
      </c>
      <c r="BB3199" t="s">
        <v>5016</v>
      </c>
      <c r="BC3199">
        <v>145293</v>
      </c>
      <c r="BD3199">
        <v>101705.1</v>
      </c>
      <c r="BE3199">
        <v>43587.9</v>
      </c>
      <c r="BF3199">
        <v>10</v>
      </c>
    </row>
    <row r="3200" spans="52:58" x14ac:dyDescent="0.25">
      <c r="AZ3200" t="s">
        <v>5190</v>
      </c>
      <c r="BA3200" t="s">
        <v>5021</v>
      </c>
      <c r="BB3200" t="s">
        <v>5014</v>
      </c>
      <c r="BC3200">
        <v>4478</v>
      </c>
      <c r="BD3200">
        <v>3134.6</v>
      </c>
      <c r="BE3200">
        <v>1343.4</v>
      </c>
      <c r="BF3200">
        <v>1</v>
      </c>
    </row>
    <row r="3201" spans="52:58" x14ac:dyDescent="0.25">
      <c r="AZ3201" t="s">
        <v>5192</v>
      </c>
      <c r="BA3201" t="s">
        <v>5020</v>
      </c>
      <c r="BB3201" t="s">
        <v>5014</v>
      </c>
      <c r="BC3201">
        <v>36385.800000000003</v>
      </c>
      <c r="BD3201">
        <v>25470.06</v>
      </c>
      <c r="BE3201">
        <v>10915.74</v>
      </c>
      <c r="BF3201">
        <v>1</v>
      </c>
    </row>
    <row r="3202" spans="52:58" x14ac:dyDescent="0.25">
      <c r="AZ3202" t="s">
        <v>5193</v>
      </c>
      <c r="BA3202" t="s">
        <v>5024</v>
      </c>
      <c r="BB3202" t="s">
        <v>5017</v>
      </c>
      <c r="BC3202">
        <v>173189.94</v>
      </c>
      <c r="BD3202">
        <v>121232.958</v>
      </c>
      <c r="BE3202">
        <v>51956.982000000004</v>
      </c>
      <c r="BF3202">
        <v>7</v>
      </c>
    </row>
    <row r="3203" spans="52:58" x14ac:dyDescent="0.25">
      <c r="AZ3203" t="s">
        <v>5189</v>
      </c>
      <c r="BA3203" t="s">
        <v>5023</v>
      </c>
      <c r="BB3203" t="s">
        <v>5017</v>
      </c>
      <c r="BC3203">
        <v>219732.8</v>
      </c>
      <c r="BD3203">
        <v>153812.96</v>
      </c>
      <c r="BE3203">
        <v>65919.839999999997</v>
      </c>
      <c r="BF3203">
        <v>7</v>
      </c>
    </row>
    <row r="3204" spans="52:58" x14ac:dyDescent="0.25">
      <c r="AZ3204" t="s">
        <v>5183</v>
      </c>
      <c r="BA3204" t="s">
        <v>5022</v>
      </c>
      <c r="BB3204" t="s">
        <v>5016</v>
      </c>
      <c r="BC3204">
        <v>219369.12</v>
      </c>
      <c r="BD3204">
        <v>153558.38399999999</v>
      </c>
      <c r="BE3204">
        <v>65810.736000000004</v>
      </c>
      <c r="BF3204">
        <v>8</v>
      </c>
    </row>
    <row r="3205" spans="52:58" x14ac:dyDescent="0.25">
      <c r="AZ3205" t="s">
        <v>5190</v>
      </c>
      <c r="BA3205" t="s">
        <v>5025</v>
      </c>
      <c r="BB3205" t="s">
        <v>5014</v>
      </c>
      <c r="BC3205">
        <v>198562</v>
      </c>
      <c r="BD3205">
        <v>138993.4</v>
      </c>
      <c r="BE3205">
        <v>59568.6</v>
      </c>
      <c r="BF3205">
        <v>7</v>
      </c>
    </row>
    <row r="3206" spans="52:58" x14ac:dyDescent="0.25">
      <c r="AZ3206" t="s">
        <v>5188</v>
      </c>
      <c r="BA3206" t="s">
        <v>5023</v>
      </c>
      <c r="BB3206" t="s">
        <v>5014</v>
      </c>
      <c r="BC3206">
        <v>288291.42</v>
      </c>
      <c r="BD3206">
        <v>201803.99400000001</v>
      </c>
      <c r="BE3206">
        <v>86487.426000000007</v>
      </c>
      <c r="BF3206">
        <v>9</v>
      </c>
    </row>
    <row r="3207" spans="52:58" x14ac:dyDescent="0.25">
      <c r="AZ3207" t="s">
        <v>5183</v>
      </c>
      <c r="BA3207" t="s">
        <v>5020</v>
      </c>
      <c r="BB3207" t="s">
        <v>5013</v>
      </c>
      <c r="BC3207">
        <v>56917</v>
      </c>
      <c r="BD3207">
        <v>39841.9</v>
      </c>
      <c r="BE3207">
        <v>17075.099999999999</v>
      </c>
      <c r="BF3207">
        <v>7</v>
      </c>
    </row>
    <row r="3208" spans="52:58" x14ac:dyDescent="0.25">
      <c r="AZ3208" t="s">
        <v>5187</v>
      </c>
      <c r="BA3208" t="s">
        <v>5025</v>
      </c>
      <c r="BB3208" t="s">
        <v>5013</v>
      </c>
      <c r="BC3208">
        <v>114285.6</v>
      </c>
      <c r="BD3208">
        <v>79999.92</v>
      </c>
      <c r="BE3208">
        <v>34285.68</v>
      </c>
      <c r="BF3208">
        <v>10</v>
      </c>
    </row>
    <row r="3209" spans="52:58" x14ac:dyDescent="0.25">
      <c r="AZ3209" t="s">
        <v>5183</v>
      </c>
      <c r="BA3209" t="s">
        <v>5024</v>
      </c>
      <c r="BB3209" t="s">
        <v>5016</v>
      </c>
      <c r="BC3209">
        <v>244414.8</v>
      </c>
      <c r="BD3209">
        <v>171090.36</v>
      </c>
      <c r="BE3209">
        <v>73324.44</v>
      </c>
      <c r="BF3209">
        <v>9</v>
      </c>
    </row>
    <row r="3210" spans="52:58" x14ac:dyDescent="0.25">
      <c r="AZ3210" t="s">
        <v>5189</v>
      </c>
      <c r="BA3210" t="s">
        <v>5022</v>
      </c>
      <c r="BB3210" t="s">
        <v>5017</v>
      </c>
      <c r="BC3210">
        <v>261152.64000000001</v>
      </c>
      <c r="BD3210">
        <v>182806.848</v>
      </c>
      <c r="BE3210">
        <v>78345.792000000001</v>
      </c>
      <c r="BF3210">
        <v>9</v>
      </c>
    </row>
    <row r="3211" spans="52:58" x14ac:dyDescent="0.25">
      <c r="AZ3211" t="s">
        <v>5192</v>
      </c>
      <c r="BA3211" t="s">
        <v>5022</v>
      </c>
      <c r="BB3211" t="s">
        <v>5013</v>
      </c>
      <c r="BC3211">
        <v>70318.080000000002</v>
      </c>
      <c r="BD3211">
        <v>49222.656000000003</v>
      </c>
      <c r="BE3211">
        <v>21095.423999999999</v>
      </c>
      <c r="BF3211">
        <v>12</v>
      </c>
    </row>
    <row r="3212" spans="52:58" x14ac:dyDescent="0.25">
      <c r="AZ3212" t="s">
        <v>5183</v>
      </c>
      <c r="BA3212" t="s">
        <v>5023</v>
      </c>
      <c r="BB3212" t="s">
        <v>5014</v>
      </c>
      <c r="BC3212">
        <v>237710</v>
      </c>
      <c r="BD3212">
        <v>166397</v>
      </c>
      <c r="BE3212">
        <v>71313</v>
      </c>
      <c r="BF3212">
        <v>11</v>
      </c>
    </row>
    <row r="3213" spans="52:58" x14ac:dyDescent="0.25">
      <c r="AZ3213" t="s">
        <v>5190</v>
      </c>
      <c r="BA3213" t="s">
        <v>5022</v>
      </c>
      <c r="BB3213" t="s">
        <v>5015</v>
      </c>
      <c r="BC3213">
        <v>219539.84</v>
      </c>
      <c r="BD3213">
        <v>153677.88800000001</v>
      </c>
      <c r="BE3213">
        <v>65861.952000000005</v>
      </c>
      <c r="BF3213">
        <v>8</v>
      </c>
    </row>
    <row r="3214" spans="52:58" x14ac:dyDescent="0.25">
      <c r="AZ3214" t="s">
        <v>5194</v>
      </c>
      <c r="BA3214" t="s">
        <v>5024</v>
      </c>
      <c r="BB3214" t="s">
        <v>5013</v>
      </c>
      <c r="BC3214">
        <v>60731.85</v>
      </c>
      <c r="BD3214">
        <v>42512.294999999998</v>
      </c>
      <c r="BE3214">
        <v>18219.555</v>
      </c>
      <c r="BF3214">
        <v>3</v>
      </c>
    </row>
    <row r="3215" spans="52:58" x14ac:dyDescent="0.25">
      <c r="AZ3215" t="s">
        <v>5192</v>
      </c>
      <c r="BA3215" t="s">
        <v>5021</v>
      </c>
      <c r="BB3215" t="s">
        <v>5013</v>
      </c>
      <c r="BC3215">
        <v>36953.1</v>
      </c>
      <c r="BD3215">
        <v>25867.17</v>
      </c>
      <c r="BE3215">
        <v>11085.93</v>
      </c>
      <c r="BF3215">
        <v>1</v>
      </c>
    </row>
    <row r="3216" spans="52:58" x14ac:dyDescent="0.25">
      <c r="AZ3216" t="s">
        <v>5190</v>
      </c>
      <c r="BA3216" t="s">
        <v>5026</v>
      </c>
      <c r="BB3216" t="s">
        <v>5017</v>
      </c>
      <c r="BC3216">
        <v>179490.3</v>
      </c>
      <c r="BD3216">
        <v>125643.21</v>
      </c>
      <c r="BE3216">
        <v>53847.09</v>
      </c>
      <c r="BF3216">
        <v>10</v>
      </c>
    </row>
    <row r="3217" spans="52:58" x14ac:dyDescent="0.25">
      <c r="AZ3217" t="s">
        <v>5186</v>
      </c>
      <c r="BA3217" t="s">
        <v>5024</v>
      </c>
      <c r="BB3217" t="s">
        <v>5015</v>
      </c>
      <c r="BC3217">
        <v>74023.62</v>
      </c>
      <c r="BD3217">
        <v>51816.534</v>
      </c>
      <c r="BE3217">
        <v>22207.085999999999</v>
      </c>
      <c r="BF3217">
        <v>11</v>
      </c>
    </row>
    <row r="3218" spans="52:58" x14ac:dyDescent="0.25">
      <c r="AZ3218" t="s">
        <v>5183</v>
      </c>
      <c r="BA3218" t="s">
        <v>5023</v>
      </c>
      <c r="BB3218" t="s">
        <v>5016</v>
      </c>
      <c r="BC3218">
        <v>105064.96000000001</v>
      </c>
      <c r="BD3218">
        <v>73545.471999999994</v>
      </c>
      <c r="BE3218">
        <v>31519.488000000001</v>
      </c>
      <c r="BF3218">
        <v>11</v>
      </c>
    </row>
    <row r="3219" spans="52:58" x14ac:dyDescent="0.25">
      <c r="AZ3219" t="s">
        <v>5193</v>
      </c>
      <c r="BA3219" t="s">
        <v>5021</v>
      </c>
      <c r="BB3219" t="s">
        <v>5014</v>
      </c>
      <c r="BC3219">
        <v>55254.8</v>
      </c>
      <c r="BD3219">
        <v>38678.36</v>
      </c>
      <c r="BE3219">
        <v>16576.439999999999</v>
      </c>
      <c r="BF3219">
        <v>10</v>
      </c>
    </row>
    <row r="3220" spans="52:58" x14ac:dyDescent="0.25">
      <c r="AZ3220" t="s">
        <v>5183</v>
      </c>
      <c r="BA3220" t="s">
        <v>5019</v>
      </c>
      <c r="BB3220" t="s">
        <v>5015</v>
      </c>
      <c r="BC3220">
        <v>56144</v>
      </c>
      <c r="BD3220">
        <v>39300.800000000003</v>
      </c>
      <c r="BE3220">
        <v>16843.2</v>
      </c>
      <c r="BF3220">
        <v>4</v>
      </c>
    </row>
    <row r="3221" spans="52:58" x14ac:dyDescent="0.25">
      <c r="AZ3221" t="s">
        <v>5185</v>
      </c>
      <c r="BA3221" t="s">
        <v>5019</v>
      </c>
      <c r="BB3221" t="s">
        <v>5013</v>
      </c>
      <c r="BC3221">
        <v>98189</v>
      </c>
      <c r="BD3221">
        <v>68732.3</v>
      </c>
      <c r="BE3221">
        <v>29456.7</v>
      </c>
      <c r="BF3221">
        <v>7</v>
      </c>
    </row>
    <row r="3222" spans="52:58" x14ac:dyDescent="0.25">
      <c r="AZ3222" t="s">
        <v>5183</v>
      </c>
      <c r="BA3222" t="s">
        <v>5026</v>
      </c>
      <c r="BB3222" t="s">
        <v>5014</v>
      </c>
      <c r="BC3222">
        <v>91509.6</v>
      </c>
      <c r="BD3222">
        <v>64056.72</v>
      </c>
      <c r="BE3222">
        <v>27452.880000000001</v>
      </c>
      <c r="BF3222">
        <v>6</v>
      </c>
    </row>
    <row r="3223" spans="52:58" x14ac:dyDescent="0.25">
      <c r="AZ3223" t="s">
        <v>5184</v>
      </c>
      <c r="BA3223" t="s">
        <v>5023</v>
      </c>
      <c r="BB3223" t="s">
        <v>5016</v>
      </c>
      <c r="BC3223">
        <v>152211.96</v>
      </c>
      <c r="BD3223">
        <v>106548.372</v>
      </c>
      <c r="BE3223">
        <v>45663.588000000003</v>
      </c>
      <c r="BF3223">
        <v>12</v>
      </c>
    </row>
    <row r="3224" spans="52:58" x14ac:dyDescent="0.25">
      <c r="AZ3224" t="s">
        <v>5187</v>
      </c>
      <c r="BA3224" t="s">
        <v>5026</v>
      </c>
      <c r="BB3224" t="s">
        <v>5016</v>
      </c>
      <c r="BC3224">
        <v>10002.93</v>
      </c>
      <c r="BD3224">
        <v>7002.0510000000004</v>
      </c>
      <c r="BE3224">
        <v>3000.8789999999999</v>
      </c>
      <c r="BF3224">
        <v>3</v>
      </c>
    </row>
    <row r="3225" spans="52:58" x14ac:dyDescent="0.25">
      <c r="AZ3225" t="s">
        <v>5189</v>
      </c>
      <c r="BA3225" t="s">
        <v>5024</v>
      </c>
      <c r="BB3225" t="s">
        <v>5017</v>
      </c>
      <c r="BC3225">
        <v>253312</v>
      </c>
      <c r="BD3225">
        <v>177318.39999999999</v>
      </c>
      <c r="BE3225">
        <v>75993.600000000006</v>
      </c>
      <c r="BF3225">
        <v>8</v>
      </c>
    </row>
    <row r="3226" spans="52:58" x14ac:dyDescent="0.25">
      <c r="AZ3226" t="s">
        <v>5184</v>
      </c>
      <c r="BA3226" t="s">
        <v>5026</v>
      </c>
      <c r="BB3226" t="s">
        <v>5016</v>
      </c>
      <c r="BC3226">
        <v>10469.52</v>
      </c>
      <c r="BD3226">
        <v>7328.6639999999998</v>
      </c>
      <c r="BE3226">
        <v>3140.8560000000002</v>
      </c>
      <c r="BF3226">
        <v>6</v>
      </c>
    </row>
    <row r="3227" spans="52:58" x14ac:dyDescent="0.25">
      <c r="AZ3227" t="s">
        <v>5194</v>
      </c>
      <c r="BA3227" t="s">
        <v>5026</v>
      </c>
      <c r="BB3227" t="s">
        <v>5013</v>
      </c>
      <c r="BC3227">
        <v>53071.199999999997</v>
      </c>
      <c r="BD3227">
        <v>37149.839999999997</v>
      </c>
      <c r="BE3227">
        <v>15921.36</v>
      </c>
      <c r="BF3227">
        <v>9</v>
      </c>
    </row>
    <row r="3228" spans="52:58" x14ac:dyDescent="0.25">
      <c r="AZ3228" t="s">
        <v>5190</v>
      </c>
      <c r="BA3228" t="s">
        <v>5026</v>
      </c>
      <c r="BB3228" t="s">
        <v>5013</v>
      </c>
      <c r="BC3228">
        <v>26153.279999999999</v>
      </c>
      <c r="BD3228">
        <v>18307.295999999998</v>
      </c>
      <c r="BE3228">
        <v>7845.9840000000004</v>
      </c>
      <c r="BF3228">
        <v>1</v>
      </c>
    </row>
    <row r="3229" spans="52:58" x14ac:dyDescent="0.25">
      <c r="AZ3229" t="s">
        <v>5187</v>
      </c>
      <c r="BA3229" t="s">
        <v>5019</v>
      </c>
      <c r="BB3229" t="s">
        <v>5014</v>
      </c>
      <c r="BC3229">
        <v>99724</v>
      </c>
      <c r="BD3229">
        <v>69806.8</v>
      </c>
      <c r="BE3229">
        <v>29917.200000000001</v>
      </c>
      <c r="BF3229">
        <v>4</v>
      </c>
    </row>
    <row r="3230" spans="52:58" x14ac:dyDescent="0.25">
      <c r="AZ3230" t="s">
        <v>5186</v>
      </c>
      <c r="BA3230" t="s">
        <v>5026</v>
      </c>
      <c r="BB3230" t="s">
        <v>5014</v>
      </c>
      <c r="BC3230">
        <v>92918</v>
      </c>
      <c r="BD3230">
        <v>65042.6</v>
      </c>
      <c r="BE3230">
        <v>27875.4</v>
      </c>
      <c r="BF3230">
        <v>7</v>
      </c>
    </row>
    <row r="3231" spans="52:58" x14ac:dyDescent="0.25">
      <c r="AZ3231" t="s">
        <v>5191</v>
      </c>
      <c r="BA3231" t="s">
        <v>5023</v>
      </c>
      <c r="BB3231" t="s">
        <v>5013</v>
      </c>
      <c r="BC3231">
        <v>25308</v>
      </c>
      <c r="BD3231">
        <v>17715.599999999999</v>
      </c>
      <c r="BE3231">
        <v>7592.4</v>
      </c>
      <c r="BF3231">
        <v>6</v>
      </c>
    </row>
    <row r="3232" spans="52:58" x14ac:dyDescent="0.25">
      <c r="AZ3232" t="s">
        <v>5184</v>
      </c>
      <c r="BA3232" t="s">
        <v>5020</v>
      </c>
      <c r="BB3232" t="s">
        <v>5017</v>
      </c>
      <c r="BC3232">
        <v>177431.67999999999</v>
      </c>
      <c r="BD3232">
        <v>124202.17600000001</v>
      </c>
      <c r="BE3232">
        <v>53229.504000000001</v>
      </c>
      <c r="BF3232">
        <v>8</v>
      </c>
    </row>
    <row r="3233" spans="52:58" x14ac:dyDescent="0.25">
      <c r="AZ3233" t="s">
        <v>5188</v>
      </c>
      <c r="BA3233" t="s">
        <v>5024</v>
      </c>
      <c r="BB3233" t="s">
        <v>5016</v>
      </c>
      <c r="BC3233">
        <v>182680</v>
      </c>
      <c r="BD3233">
        <v>127876</v>
      </c>
      <c r="BE3233">
        <v>54804</v>
      </c>
      <c r="BF3233">
        <v>10</v>
      </c>
    </row>
    <row r="3234" spans="52:58" x14ac:dyDescent="0.25">
      <c r="AZ3234" t="s">
        <v>5187</v>
      </c>
      <c r="BA3234" t="s">
        <v>5025</v>
      </c>
      <c r="BB3234" t="s">
        <v>5017</v>
      </c>
      <c r="BC3234">
        <v>339550.31</v>
      </c>
      <c r="BD3234">
        <v>237685.217</v>
      </c>
      <c r="BE3234">
        <v>101865.09299999999</v>
      </c>
      <c r="BF3234">
        <v>11</v>
      </c>
    </row>
    <row r="3235" spans="52:58" x14ac:dyDescent="0.25">
      <c r="AZ3235" t="s">
        <v>5183</v>
      </c>
      <c r="BA3235" t="s">
        <v>5023</v>
      </c>
      <c r="BB3235" t="s">
        <v>5015</v>
      </c>
      <c r="BC3235">
        <v>39925.599999999999</v>
      </c>
      <c r="BD3235">
        <v>27947.919999999998</v>
      </c>
      <c r="BE3235">
        <v>11977.68</v>
      </c>
      <c r="BF3235">
        <v>10</v>
      </c>
    </row>
    <row r="3236" spans="52:58" x14ac:dyDescent="0.25">
      <c r="AZ3236" t="s">
        <v>5186</v>
      </c>
      <c r="BA3236" t="s">
        <v>5022</v>
      </c>
      <c r="BB3236" t="s">
        <v>5016</v>
      </c>
      <c r="BC3236">
        <v>154096</v>
      </c>
      <c r="BD3236">
        <v>107867.2</v>
      </c>
      <c r="BE3236">
        <v>46228.800000000003</v>
      </c>
      <c r="BF3236">
        <v>8</v>
      </c>
    </row>
    <row r="3237" spans="52:58" x14ac:dyDescent="0.25">
      <c r="AZ3237" t="s">
        <v>5192</v>
      </c>
      <c r="BA3237" t="s">
        <v>5021</v>
      </c>
      <c r="BB3237" t="s">
        <v>5013</v>
      </c>
      <c r="BC3237">
        <v>211140</v>
      </c>
      <c r="BD3237">
        <v>147798</v>
      </c>
      <c r="BE3237">
        <v>63342</v>
      </c>
      <c r="BF3237">
        <v>12</v>
      </c>
    </row>
    <row r="3238" spans="52:58" x14ac:dyDescent="0.25">
      <c r="AZ3238" t="s">
        <v>5185</v>
      </c>
      <c r="BA3238" t="s">
        <v>5019</v>
      </c>
      <c r="BB3238" t="s">
        <v>5013</v>
      </c>
      <c r="BC3238">
        <v>103238.7</v>
      </c>
      <c r="BD3238">
        <v>72267.09</v>
      </c>
      <c r="BE3238">
        <v>30971.61</v>
      </c>
      <c r="BF3238">
        <v>3</v>
      </c>
    </row>
    <row r="3239" spans="52:58" x14ac:dyDescent="0.25">
      <c r="AZ3239" t="s">
        <v>5187</v>
      </c>
      <c r="BA3239" t="s">
        <v>5026</v>
      </c>
      <c r="BB3239" t="s">
        <v>5016</v>
      </c>
      <c r="BC3239">
        <v>97332.57</v>
      </c>
      <c r="BD3239">
        <v>68132.798999999999</v>
      </c>
      <c r="BE3239">
        <v>29199.771000000001</v>
      </c>
      <c r="BF3239">
        <v>3</v>
      </c>
    </row>
    <row r="3240" spans="52:58" x14ac:dyDescent="0.25">
      <c r="AZ3240" t="s">
        <v>5190</v>
      </c>
      <c r="BA3240" t="s">
        <v>5025</v>
      </c>
      <c r="BB3240" t="s">
        <v>5015</v>
      </c>
      <c r="BC3240">
        <v>385620.47999999998</v>
      </c>
      <c r="BD3240">
        <v>269934.33600000001</v>
      </c>
      <c r="BE3240">
        <v>115686.144</v>
      </c>
      <c r="BF3240">
        <v>12</v>
      </c>
    </row>
    <row r="3241" spans="52:58" x14ac:dyDescent="0.25">
      <c r="AZ3241" t="s">
        <v>5191</v>
      </c>
      <c r="BA3241" t="s">
        <v>5020</v>
      </c>
      <c r="BB3241" t="s">
        <v>5015</v>
      </c>
      <c r="BC3241">
        <v>61381.8</v>
      </c>
      <c r="BD3241">
        <v>42967.26</v>
      </c>
      <c r="BE3241">
        <v>18414.54</v>
      </c>
      <c r="BF3241">
        <v>9</v>
      </c>
    </row>
    <row r="3242" spans="52:58" x14ac:dyDescent="0.25">
      <c r="AZ3242" t="s">
        <v>5192</v>
      </c>
      <c r="BA3242" t="s">
        <v>5020</v>
      </c>
      <c r="BB3242" t="s">
        <v>5017</v>
      </c>
      <c r="BC3242">
        <v>346808.52</v>
      </c>
      <c r="BD3242">
        <v>242765.96400000001</v>
      </c>
      <c r="BE3242">
        <v>104042.556</v>
      </c>
      <c r="BF3242">
        <v>9</v>
      </c>
    </row>
    <row r="3243" spans="52:58" x14ac:dyDescent="0.25">
      <c r="AZ3243" t="s">
        <v>5191</v>
      </c>
      <c r="BA3243" t="s">
        <v>5024</v>
      </c>
      <c r="BB3243" t="s">
        <v>5013</v>
      </c>
      <c r="BC3243">
        <v>85243.5</v>
      </c>
      <c r="BD3243">
        <v>59670.45</v>
      </c>
      <c r="BE3243">
        <v>25573.05</v>
      </c>
      <c r="BF3243">
        <v>5</v>
      </c>
    </row>
    <row r="3244" spans="52:58" x14ac:dyDescent="0.25">
      <c r="AZ3244" t="s">
        <v>5189</v>
      </c>
      <c r="BA3244" t="s">
        <v>5024</v>
      </c>
      <c r="BB3244" t="s">
        <v>5013</v>
      </c>
      <c r="BC3244">
        <v>37672.559999999998</v>
      </c>
      <c r="BD3244">
        <v>26370.792000000001</v>
      </c>
      <c r="BE3244">
        <v>11301.768</v>
      </c>
      <c r="BF3244">
        <v>8</v>
      </c>
    </row>
    <row r="3245" spans="52:58" x14ac:dyDescent="0.25">
      <c r="AZ3245" t="s">
        <v>5187</v>
      </c>
      <c r="BA3245" t="s">
        <v>5026</v>
      </c>
      <c r="BB3245" t="s">
        <v>5015</v>
      </c>
      <c r="BC3245">
        <v>75281.919999999998</v>
      </c>
      <c r="BD3245">
        <v>52697.343999999997</v>
      </c>
      <c r="BE3245">
        <v>22584.576000000001</v>
      </c>
      <c r="BF3245">
        <v>4</v>
      </c>
    </row>
    <row r="3246" spans="52:58" x14ac:dyDescent="0.25">
      <c r="AZ3246" t="s">
        <v>5185</v>
      </c>
      <c r="BA3246" t="s">
        <v>5019</v>
      </c>
      <c r="BB3246" t="s">
        <v>5014</v>
      </c>
      <c r="BC3246">
        <v>92092.800000000003</v>
      </c>
      <c r="BD3246">
        <v>64464.959999999999</v>
      </c>
      <c r="BE3246">
        <v>27627.84</v>
      </c>
      <c r="BF3246">
        <v>3</v>
      </c>
    </row>
    <row r="3247" spans="52:58" x14ac:dyDescent="0.25">
      <c r="AZ3247" t="s">
        <v>5190</v>
      </c>
      <c r="BA3247" t="s">
        <v>5023</v>
      </c>
      <c r="BB3247" t="s">
        <v>5017</v>
      </c>
      <c r="BC3247">
        <v>85736.960000000006</v>
      </c>
      <c r="BD3247">
        <v>60015.872000000003</v>
      </c>
      <c r="BE3247">
        <v>25721.088</v>
      </c>
      <c r="BF3247">
        <v>8</v>
      </c>
    </row>
    <row r="3248" spans="52:58" x14ac:dyDescent="0.25">
      <c r="AZ3248" t="s">
        <v>5186</v>
      </c>
      <c r="BA3248" t="s">
        <v>5021</v>
      </c>
      <c r="BB3248" t="s">
        <v>5013</v>
      </c>
      <c r="BC3248">
        <v>27254.880000000001</v>
      </c>
      <c r="BD3248">
        <v>19078.416000000001</v>
      </c>
      <c r="BE3248">
        <v>8176.4639999999999</v>
      </c>
      <c r="BF3248">
        <v>2</v>
      </c>
    </row>
    <row r="3249" spans="52:58" x14ac:dyDescent="0.25">
      <c r="AZ3249" t="s">
        <v>5190</v>
      </c>
      <c r="BA3249" t="s">
        <v>5019</v>
      </c>
      <c r="BB3249" t="s">
        <v>5014</v>
      </c>
      <c r="BC3249">
        <v>11996</v>
      </c>
      <c r="BD3249">
        <v>8397.2000000000007</v>
      </c>
      <c r="BE3249">
        <v>3598.8</v>
      </c>
      <c r="BF3249">
        <v>4</v>
      </c>
    </row>
    <row r="3250" spans="52:58" x14ac:dyDescent="0.25">
      <c r="AZ3250" t="s">
        <v>5190</v>
      </c>
      <c r="BA3250" t="s">
        <v>5020</v>
      </c>
      <c r="BB3250" t="s">
        <v>5017</v>
      </c>
      <c r="BC3250">
        <v>20887.37</v>
      </c>
      <c r="BD3250">
        <v>14621.159</v>
      </c>
      <c r="BE3250">
        <v>6266.2110000000002</v>
      </c>
      <c r="BF3250">
        <v>1</v>
      </c>
    </row>
    <row r="3251" spans="52:58" x14ac:dyDescent="0.25">
      <c r="AZ3251" t="s">
        <v>5189</v>
      </c>
      <c r="BA3251" t="s">
        <v>5019</v>
      </c>
      <c r="BB3251" t="s">
        <v>5013</v>
      </c>
      <c r="BC3251">
        <v>140923.20000000001</v>
      </c>
      <c r="BD3251">
        <v>98646.24</v>
      </c>
      <c r="BE3251">
        <v>42276.959999999999</v>
      </c>
      <c r="BF3251">
        <v>10</v>
      </c>
    </row>
    <row r="3252" spans="52:58" x14ac:dyDescent="0.25">
      <c r="AZ3252" t="s">
        <v>5192</v>
      </c>
      <c r="BA3252" t="s">
        <v>5025</v>
      </c>
      <c r="BB3252" t="s">
        <v>5014</v>
      </c>
      <c r="BC3252">
        <v>218063.35999999999</v>
      </c>
      <c r="BD3252">
        <v>152644.35200000001</v>
      </c>
      <c r="BE3252">
        <v>65419.008000000002</v>
      </c>
      <c r="BF3252">
        <v>8</v>
      </c>
    </row>
    <row r="3253" spans="52:58" x14ac:dyDescent="0.25">
      <c r="AZ3253" t="s">
        <v>5192</v>
      </c>
      <c r="BA3253" t="s">
        <v>5025</v>
      </c>
      <c r="BB3253" t="s">
        <v>5015</v>
      </c>
      <c r="BC3253">
        <v>165538.79999999999</v>
      </c>
      <c r="BD3253">
        <v>115877.16</v>
      </c>
      <c r="BE3253">
        <v>49661.64</v>
      </c>
      <c r="BF3253">
        <v>6</v>
      </c>
    </row>
    <row r="3254" spans="52:58" x14ac:dyDescent="0.25">
      <c r="AZ3254" t="s">
        <v>5192</v>
      </c>
      <c r="BA3254" t="s">
        <v>5019</v>
      </c>
      <c r="BB3254" t="s">
        <v>5016</v>
      </c>
      <c r="BC3254">
        <v>234990</v>
      </c>
      <c r="BD3254">
        <v>164493</v>
      </c>
      <c r="BE3254">
        <v>70497</v>
      </c>
      <c r="BF3254">
        <v>10</v>
      </c>
    </row>
    <row r="3255" spans="52:58" x14ac:dyDescent="0.25">
      <c r="AZ3255" t="s">
        <v>5185</v>
      </c>
      <c r="BA3255" t="s">
        <v>5019</v>
      </c>
      <c r="BB3255" t="s">
        <v>5014</v>
      </c>
      <c r="BC3255">
        <v>381499.3</v>
      </c>
      <c r="BD3255">
        <v>267049.51</v>
      </c>
      <c r="BE3255">
        <v>114449.79</v>
      </c>
      <c r="BF3255">
        <v>10</v>
      </c>
    </row>
    <row r="3256" spans="52:58" x14ac:dyDescent="0.25">
      <c r="AZ3256" t="s">
        <v>5188</v>
      </c>
      <c r="BA3256" t="s">
        <v>5023</v>
      </c>
      <c r="BB3256" t="s">
        <v>5013</v>
      </c>
      <c r="BC3256">
        <v>81531</v>
      </c>
      <c r="BD3256">
        <v>57071.7</v>
      </c>
      <c r="BE3256">
        <v>24459.3</v>
      </c>
      <c r="BF3256">
        <v>9</v>
      </c>
    </row>
    <row r="3257" spans="52:58" x14ac:dyDescent="0.25">
      <c r="AZ3257" t="s">
        <v>5183</v>
      </c>
      <c r="BA3257" t="s">
        <v>5026</v>
      </c>
      <c r="BB3257" t="s">
        <v>5014</v>
      </c>
      <c r="BC3257">
        <v>59319.75</v>
      </c>
      <c r="BD3257">
        <v>41523.824999999997</v>
      </c>
      <c r="BE3257">
        <v>17795.924999999999</v>
      </c>
      <c r="BF3257">
        <v>5</v>
      </c>
    </row>
    <row r="3258" spans="52:58" x14ac:dyDescent="0.25">
      <c r="AZ3258" t="s">
        <v>5193</v>
      </c>
      <c r="BA3258" t="s">
        <v>5019</v>
      </c>
      <c r="BB3258" t="s">
        <v>5015</v>
      </c>
      <c r="BC3258">
        <v>14722.24</v>
      </c>
      <c r="BD3258">
        <v>10305.567999999999</v>
      </c>
      <c r="BE3258">
        <v>4416.6719999999996</v>
      </c>
      <c r="BF3258">
        <v>1</v>
      </c>
    </row>
    <row r="3259" spans="52:58" x14ac:dyDescent="0.25">
      <c r="AZ3259" t="s">
        <v>5190</v>
      </c>
      <c r="BA3259" t="s">
        <v>5026</v>
      </c>
      <c r="BB3259" t="s">
        <v>5015</v>
      </c>
      <c r="BC3259">
        <v>57117.27</v>
      </c>
      <c r="BD3259">
        <v>39982.089</v>
      </c>
      <c r="BE3259">
        <v>17135.181</v>
      </c>
      <c r="BF3259">
        <v>7</v>
      </c>
    </row>
    <row r="3260" spans="52:58" x14ac:dyDescent="0.25">
      <c r="AZ3260" t="s">
        <v>5188</v>
      </c>
      <c r="BA3260" t="s">
        <v>5023</v>
      </c>
      <c r="BB3260" t="s">
        <v>5013</v>
      </c>
      <c r="BC3260">
        <v>10874</v>
      </c>
      <c r="BD3260">
        <v>7611.8</v>
      </c>
      <c r="BE3260">
        <v>3262.2</v>
      </c>
      <c r="BF3260">
        <v>2</v>
      </c>
    </row>
    <row r="3261" spans="52:58" x14ac:dyDescent="0.25">
      <c r="AZ3261" t="s">
        <v>5183</v>
      </c>
      <c r="BA3261" t="s">
        <v>5026</v>
      </c>
      <c r="BB3261" t="s">
        <v>5017</v>
      </c>
      <c r="BC3261">
        <v>247595.04</v>
      </c>
      <c r="BD3261">
        <v>173316.52799999999</v>
      </c>
      <c r="BE3261">
        <v>74278.512000000002</v>
      </c>
      <c r="BF3261">
        <v>9</v>
      </c>
    </row>
    <row r="3262" spans="52:58" x14ac:dyDescent="0.25">
      <c r="AZ3262" t="s">
        <v>5189</v>
      </c>
      <c r="BA3262" t="s">
        <v>5022</v>
      </c>
      <c r="BB3262" t="s">
        <v>5015</v>
      </c>
      <c r="BC3262">
        <v>141684.48000000001</v>
      </c>
      <c r="BD3262">
        <v>99179.135999999999</v>
      </c>
      <c r="BE3262">
        <v>42505.343999999997</v>
      </c>
      <c r="BF3262">
        <v>8</v>
      </c>
    </row>
    <row r="3263" spans="52:58" x14ac:dyDescent="0.25">
      <c r="AZ3263" t="s">
        <v>5192</v>
      </c>
      <c r="BA3263" t="s">
        <v>5025</v>
      </c>
      <c r="BB3263" t="s">
        <v>5013</v>
      </c>
      <c r="BC3263">
        <v>64035.1</v>
      </c>
      <c r="BD3263">
        <v>44824.57</v>
      </c>
      <c r="BE3263">
        <v>19210.53</v>
      </c>
      <c r="BF3263">
        <v>2</v>
      </c>
    </row>
    <row r="3264" spans="52:58" x14ac:dyDescent="0.25">
      <c r="AZ3264" t="s">
        <v>5185</v>
      </c>
      <c r="BA3264" t="s">
        <v>5024</v>
      </c>
      <c r="BB3264" t="s">
        <v>5013</v>
      </c>
      <c r="BC3264">
        <v>239997.78</v>
      </c>
      <c r="BD3264">
        <v>167998.446</v>
      </c>
      <c r="BE3264">
        <v>71999.334000000003</v>
      </c>
      <c r="BF3264">
        <v>11</v>
      </c>
    </row>
    <row r="3265" spans="52:58" x14ac:dyDescent="0.25">
      <c r="AZ3265" t="s">
        <v>5186</v>
      </c>
      <c r="BA3265" t="s">
        <v>5025</v>
      </c>
      <c r="BB3265" t="s">
        <v>5017</v>
      </c>
      <c r="BC3265">
        <v>156880</v>
      </c>
      <c r="BD3265">
        <v>109816</v>
      </c>
      <c r="BE3265">
        <v>47064</v>
      </c>
      <c r="BF3265">
        <v>5</v>
      </c>
    </row>
    <row r="3266" spans="52:58" x14ac:dyDescent="0.25">
      <c r="AZ3266" t="s">
        <v>5184</v>
      </c>
      <c r="BA3266" t="s">
        <v>5022</v>
      </c>
      <c r="BB3266" t="s">
        <v>5013</v>
      </c>
      <c r="BC3266">
        <v>200860</v>
      </c>
      <c r="BD3266">
        <v>140602</v>
      </c>
      <c r="BE3266">
        <v>60258</v>
      </c>
      <c r="BF3266">
        <v>10</v>
      </c>
    </row>
    <row r="3267" spans="52:58" x14ac:dyDescent="0.25">
      <c r="AZ3267" t="s">
        <v>5188</v>
      </c>
      <c r="BA3267" t="s">
        <v>5020</v>
      </c>
      <c r="BB3267" t="s">
        <v>5016</v>
      </c>
      <c r="BC3267">
        <v>420404.28</v>
      </c>
      <c r="BD3267">
        <v>294282.99599999998</v>
      </c>
      <c r="BE3267">
        <v>126121.284</v>
      </c>
      <c r="BF3267">
        <v>12</v>
      </c>
    </row>
    <row r="3268" spans="52:58" x14ac:dyDescent="0.25">
      <c r="AZ3268" t="s">
        <v>5190</v>
      </c>
      <c r="BA3268" t="s">
        <v>5024</v>
      </c>
      <c r="BB3268" t="s">
        <v>5017</v>
      </c>
      <c r="BC3268">
        <v>217351.2</v>
      </c>
      <c r="BD3268">
        <v>152145.84</v>
      </c>
      <c r="BE3268">
        <v>65205.36</v>
      </c>
      <c r="BF3268">
        <v>6</v>
      </c>
    </row>
    <row r="3269" spans="52:58" x14ac:dyDescent="0.25">
      <c r="AZ3269" t="s">
        <v>5189</v>
      </c>
      <c r="BA3269" t="s">
        <v>5026</v>
      </c>
      <c r="BB3269" t="s">
        <v>5015</v>
      </c>
      <c r="BC3269">
        <v>101074.68</v>
      </c>
      <c r="BD3269">
        <v>70752.275999999998</v>
      </c>
      <c r="BE3269">
        <v>30322.403999999999</v>
      </c>
      <c r="BF3269">
        <v>6</v>
      </c>
    </row>
    <row r="3270" spans="52:58" x14ac:dyDescent="0.25">
      <c r="AZ3270" t="s">
        <v>5187</v>
      </c>
      <c r="BA3270" t="s">
        <v>5019</v>
      </c>
      <c r="BB3270" t="s">
        <v>5014</v>
      </c>
      <c r="BC3270">
        <v>187760.16</v>
      </c>
      <c r="BD3270">
        <v>131432.11199999999</v>
      </c>
      <c r="BE3270">
        <v>56328.048000000003</v>
      </c>
      <c r="BF3270">
        <v>7</v>
      </c>
    </row>
    <row r="3271" spans="52:58" x14ac:dyDescent="0.25">
      <c r="AZ3271" t="s">
        <v>5194</v>
      </c>
      <c r="BA3271" t="s">
        <v>5021</v>
      </c>
      <c r="BB3271" t="s">
        <v>5017</v>
      </c>
      <c r="BC3271">
        <v>71700</v>
      </c>
      <c r="BD3271">
        <v>50190</v>
      </c>
      <c r="BE3271">
        <v>21510</v>
      </c>
      <c r="BF3271">
        <v>3</v>
      </c>
    </row>
    <row r="3272" spans="52:58" x14ac:dyDescent="0.25">
      <c r="AZ3272" t="s">
        <v>5194</v>
      </c>
      <c r="BA3272" t="s">
        <v>5025</v>
      </c>
      <c r="BB3272" t="s">
        <v>5015</v>
      </c>
      <c r="BC3272">
        <v>9026</v>
      </c>
      <c r="BD3272">
        <v>6318.2</v>
      </c>
      <c r="BE3272">
        <v>2707.8</v>
      </c>
      <c r="BF3272">
        <v>2</v>
      </c>
    </row>
    <row r="3273" spans="52:58" x14ac:dyDescent="0.25">
      <c r="AZ3273" t="s">
        <v>5191</v>
      </c>
      <c r="BA3273" t="s">
        <v>5025</v>
      </c>
      <c r="BB3273" t="s">
        <v>5016</v>
      </c>
      <c r="BC3273">
        <v>4735.5600000000004</v>
      </c>
      <c r="BD3273">
        <v>3314.8919999999998</v>
      </c>
      <c r="BE3273">
        <v>1420.6679999999999</v>
      </c>
      <c r="BF3273">
        <v>1</v>
      </c>
    </row>
    <row r="3274" spans="52:58" x14ac:dyDescent="0.25">
      <c r="AZ3274" t="s">
        <v>5191</v>
      </c>
      <c r="BA3274" t="s">
        <v>5026</v>
      </c>
      <c r="BB3274" t="s">
        <v>5014</v>
      </c>
      <c r="BC3274">
        <v>128999.2</v>
      </c>
      <c r="BD3274">
        <v>90299.44</v>
      </c>
      <c r="BE3274">
        <v>38699.760000000002</v>
      </c>
      <c r="BF3274">
        <v>10</v>
      </c>
    </row>
    <row r="3275" spans="52:58" x14ac:dyDescent="0.25">
      <c r="AZ3275" t="s">
        <v>5183</v>
      </c>
      <c r="BA3275" t="s">
        <v>5020</v>
      </c>
      <c r="BB3275" t="s">
        <v>5017</v>
      </c>
      <c r="BC3275">
        <v>125893.3</v>
      </c>
      <c r="BD3275">
        <v>88125.31</v>
      </c>
      <c r="BE3275">
        <v>37767.99</v>
      </c>
      <c r="BF3275">
        <v>10</v>
      </c>
    </row>
    <row r="3276" spans="52:58" x14ac:dyDescent="0.25">
      <c r="AZ3276" t="s">
        <v>5189</v>
      </c>
      <c r="BA3276" t="s">
        <v>5020</v>
      </c>
      <c r="BB3276" t="s">
        <v>5016</v>
      </c>
      <c r="BC3276">
        <v>169643.51999999999</v>
      </c>
      <c r="BD3276">
        <v>118750.46400000001</v>
      </c>
      <c r="BE3276">
        <v>50893.055999999997</v>
      </c>
      <c r="BF3276">
        <v>6</v>
      </c>
    </row>
    <row r="3277" spans="52:58" x14ac:dyDescent="0.25">
      <c r="AZ3277" t="s">
        <v>5187</v>
      </c>
      <c r="BA3277" t="s">
        <v>5024</v>
      </c>
      <c r="BB3277" t="s">
        <v>5013</v>
      </c>
      <c r="BC3277">
        <v>133179.20000000001</v>
      </c>
      <c r="BD3277">
        <v>93225.44</v>
      </c>
      <c r="BE3277">
        <v>39953.760000000002</v>
      </c>
      <c r="BF3277">
        <v>11</v>
      </c>
    </row>
    <row r="3278" spans="52:58" x14ac:dyDescent="0.25">
      <c r="AZ3278" t="s">
        <v>5188</v>
      </c>
      <c r="BA3278" t="s">
        <v>5019</v>
      </c>
      <c r="BB3278" t="s">
        <v>5014</v>
      </c>
      <c r="BC3278">
        <v>14762</v>
      </c>
      <c r="BD3278">
        <v>10333.4</v>
      </c>
      <c r="BE3278">
        <v>4428.6000000000004</v>
      </c>
      <c r="BF3278">
        <v>2</v>
      </c>
    </row>
    <row r="3279" spans="52:58" x14ac:dyDescent="0.25">
      <c r="AZ3279" t="s">
        <v>5192</v>
      </c>
      <c r="BA3279" t="s">
        <v>5024</v>
      </c>
      <c r="BB3279" t="s">
        <v>5015</v>
      </c>
      <c r="BC3279">
        <v>106915.5</v>
      </c>
      <c r="BD3279">
        <v>74840.850000000006</v>
      </c>
      <c r="BE3279">
        <v>32074.65</v>
      </c>
      <c r="BF3279">
        <v>10</v>
      </c>
    </row>
    <row r="3280" spans="52:58" x14ac:dyDescent="0.25">
      <c r="AZ3280" t="s">
        <v>5188</v>
      </c>
      <c r="BA3280" t="s">
        <v>5026</v>
      </c>
      <c r="BB3280" t="s">
        <v>5016</v>
      </c>
      <c r="BC3280">
        <v>28045.26</v>
      </c>
      <c r="BD3280">
        <v>19631.682000000001</v>
      </c>
      <c r="BE3280">
        <v>8413.5779999999995</v>
      </c>
      <c r="BF3280">
        <v>1</v>
      </c>
    </row>
    <row r="3281" spans="52:58" x14ac:dyDescent="0.25">
      <c r="AZ3281" t="s">
        <v>5187</v>
      </c>
      <c r="BA3281" t="s">
        <v>5022</v>
      </c>
      <c r="BB3281" t="s">
        <v>5013</v>
      </c>
      <c r="BC3281">
        <v>248344.8</v>
      </c>
      <c r="BD3281">
        <v>173841.36</v>
      </c>
      <c r="BE3281">
        <v>74503.44</v>
      </c>
      <c r="BF3281">
        <v>11</v>
      </c>
    </row>
    <row r="3282" spans="52:58" x14ac:dyDescent="0.25">
      <c r="AZ3282" t="s">
        <v>5190</v>
      </c>
      <c r="BA3282" t="s">
        <v>5020</v>
      </c>
      <c r="BB3282" t="s">
        <v>5013</v>
      </c>
      <c r="BC3282">
        <v>314148</v>
      </c>
      <c r="BD3282">
        <v>219903.6</v>
      </c>
      <c r="BE3282">
        <v>94244.4</v>
      </c>
      <c r="BF3282">
        <v>12</v>
      </c>
    </row>
    <row r="3283" spans="52:58" x14ac:dyDescent="0.25">
      <c r="AZ3283" t="s">
        <v>5190</v>
      </c>
      <c r="BA3283" t="s">
        <v>5026</v>
      </c>
      <c r="BB3283" t="s">
        <v>5013</v>
      </c>
      <c r="BC3283">
        <v>62090.76</v>
      </c>
      <c r="BD3283">
        <v>43463.531999999999</v>
      </c>
      <c r="BE3283">
        <v>18627.227999999999</v>
      </c>
      <c r="BF3283">
        <v>2</v>
      </c>
    </row>
    <row r="3284" spans="52:58" x14ac:dyDescent="0.25">
      <c r="AZ3284" t="s">
        <v>5186</v>
      </c>
      <c r="BA3284" t="s">
        <v>5021</v>
      </c>
      <c r="BB3284" t="s">
        <v>5017</v>
      </c>
      <c r="BC3284">
        <v>65995.02</v>
      </c>
      <c r="BD3284">
        <v>46196.514000000003</v>
      </c>
      <c r="BE3284">
        <v>19798.506000000001</v>
      </c>
      <c r="BF3284">
        <v>3</v>
      </c>
    </row>
    <row r="3285" spans="52:58" x14ac:dyDescent="0.25">
      <c r="AZ3285" t="s">
        <v>5185</v>
      </c>
      <c r="BA3285" t="s">
        <v>5022</v>
      </c>
      <c r="BB3285" t="s">
        <v>5015</v>
      </c>
      <c r="BC3285">
        <v>24344.720000000001</v>
      </c>
      <c r="BD3285">
        <v>17041.304</v>
      </c>
      <c r="BE3285">
        <v>7303.4160000000002</v>
      </c>
      <c r="BF3285">
        <v>8</v>
      </c>
    </row>
    <row r="3286" spans="52:58" x14ac:dyDescent="0.25">
      <c r="AZ3286" t="s">
        <v>5184</v>
      </c>
      <c r="BA3286" t="s">
        <v>5021</v>
      </c>
      <c r="BB3286" t="s">
        <v>5017</v>
      </c>
      <c r="BC3286">
        <v>164344.51</v>
      </c>
      <c r="BD3286">
        <v>115041.15700000001</v>
      </c>
      <c r="BE3286">
        <v>49303.353000000003</v>
      </c>
      <c r="BF3286">
        <v>11</v>
      </c>
    </row>
    <row r="3287" spans="52:58" x14ac:dyDescent="0.25">
      <c r="AZ3287" t="s">
        <v>5186</v>
      </c>
      <c r="BA3287" t="s">
        <v>5023</v>
      </c>
      <c r="BB3287" t="s">
        <v>5015</v>
      </c>
      <c r="BC3287">
        <v>121122.72</v>
      </c>
      <c r="BD3287">
        <v>84785.903999999995</v>
      </c>
      <c r="BE3287">
        <v>36336.815999999999</v>
      </c>
      <c r="BF3287">
        <v>4</v>
      </c>
    </row>
    <row r="3288" spans="52:58" x14ac:dyDescent="0.25">
      <c r="AZ3288" t="s">
        <v>5194</v>
      </c>
      <c r="BA3288" t="s">
        <v>5025</v>
      </c>
      <c r="BB3288" t="s">
        <v>5017</v>
      </c>
      <c r="BC3288">
        <v>47864</v>
      </c>
      <c r="BD3288">
        <v>33504.800000000003</v>
      </c>
      <c r="BE3288">
        <v>14359.2</v>
      </c>
      <c r="BF3288">
        <v>8</v>
      </c>
    </row>
    <row r="3289" spans="52:58" x14ac:dyDescent="0.25">
      <c r="AZ3289" t="s">
        <v>5186</v>
      </c>
      <c r="BA3289" t="s">
        <v>5023</v>
      </c>
      <c r="BB3289" t="s">
        <v>5017</v>
      </c>
      <c r="BC3289">
        <v>320312.7</v>
      </c>
      <c r="BD3289">
        <v>224218.89</v>
      </c>
      <c r="BE3289">
        <v>96093.81</v>
      </c>
      <c r="BF3289">
        <v>10</v>
      </c>
    </row>
    <row r="3290" spans="52:58" x14ac:dyDescent="0.25">
      <c r="AZ3290" t="s">
        <v>5184</v>
      </c>
      <c r="BA3290" t="s">
        <v>5021</v>
      </c>
      <c r="BB3290" t="s">
        <v>5017</v>
      </c>
      <c r="BC3290">
        <v>90176.320000000007</v>
      </c>
      <c r="BD3290">
        <v>63123.423999999999</v>
      </c>
      <c r="BE3290">
        <v>27052.896000000001</v>
      </c>
      <c r="BF3290">
        <v>4</v>
      </c>
    </row>
    <row r="3291" spans="52:58" x14ac:dyDescent="0.25">
      <c r="AZ3291" t="s">
        <v>5186</v>
      </c>
      <c r="BA3291" t="s">
        <v>5026</v>
      </c>
      <c r="BB3291" t="s">
        <v>5016</v>
      </c>
      <c r="BC3291">
        <v>30371</v>
      </c>
      <c r="BD3291">
        <v>21259.7</v>
      </c>
      <c r="BE3291">
        <v>9111.2999999999993</v>
      </c>
      <c r="BF3291">
        <v>11</v>
      </c>
    </row>
    <row r="3292" spans="52:58" x14ac:dyDescent="0.25">
      <c r="AZ3292" t="s">
        <v>5186</v>
      </c>
      <c r="BA3292" t="s">
        <v>5021</v>
      </c>
      <c r="BB3292" t="s">
        <v>5015</v>
      </c>
      <c r="BC3292">
        <v>232546.65</v>
      </c>
      <c r="BD3292">
        <v>162782.655</v>
      </c>
      <c r="BE3292">
        <v>69763.994999999995</v>
      </c>
      <c r="BF3292">
        <v>7</v>
      </c>
    </row>
    <row r="3293" spans="52:58" x14ac:dyDescent="0.25">
      <c r="AZ3293" t="s">
        <v>5186</v>
      </c>
      <c r="BA3293" t="s">
        <v>5024</v>
      </c>
      <c r="BB3293" t="s">
        <v>5015</v>
      </c>
      <c r="BC3293">
        <v>141299.4</v>
      </c>
      <c r="BD3293">
        <v>98909.58</v>
      </c>
      <c r="BE3293">
        <v>42389.82</v>
      </c>
      <c r="BF3293">
        <v>6</v>
      </c>
    </row>
    <row r="3294" spans="52:58" x14ac:dyDescent="0.25">
      <c r="AZ3294" t="s">
        <v>5193</v>
      </c>
      <c r="BA3294" t="s">
        <v>5019</v>
      </c>
      <c r="BB3294" t="s">
        <v>5016</v>
      </c>
      <c r="BC3294">
        <v>153607.67999999999</v>
      </c>
      <c r="BD3294">
        <v>107525.376</v>
      </c>
      <c r="BE3294">
        <v>46082.303999999996</v>
      </c>
      <c r="BF3294">
        <v>4</v>
      </c>
    </row>
    <row r="3295" spans="52:58" x14ac:dyDescent="0.25">
      <c r="AZ3295" t="s">
        <v>5184</v>
      </c>
      <c r="BA3295" t="s">
        <v>5022</v>
      </c>
      <c r="BB3295" t="s">
        <v>5016</v>
      </c>
      <c r="BC3295">
        <v>150491.4</v>
      </c>
      <c r="BD3295">
        <v>105343.98</v>
      </c>
      <c r="BE3295">
        <v>45147.42</v>
      </c>
      <c r="BF3295">
        <v>10</v>
      </c>
    </row>
    <row r="3296" spans="52:58" x14ac:dyDescent="0.25">
      <c r="AZ3296" t="s">
        <v>5194</v>
      </c>
      <c r="BA3296" t="s">
        <v>5020</v>
      </c>
      <c r="BB3296" t="s">
        <v>5017</v>
      </c>
      <c r="BC3296">
        <v>135594</v>
      </c>
      <c r="BD3296">
        <v>94915.8</v>
      </c>
      <c r="BE3296">
        <v>40678.199999999997</v>
      </c>
      <c r="BF3296">
        <v>10</v>
      </c>
    </row>
    <row r="3297" spans="52:58" x14ac:dyDescent="0.25">
      <c r="AZ3297" t="s">
        <v>5194</v>
      </c>
      <c r="BA3297" t="s">
        <v>5026</v>
      </c>
      <c r="BB3297" t="s">
        <v>5015</v>
      </c>
      <c r="BC3297">
        <v>140140.21</v>
      </c>
      <c r="BD3297">
        <v>98098.146999999997</v>
      </c>
      <c r="BE3297">
        <v>42042.063000000002</v>
      </c>
      <c r="BF3297">
        <v>7</v>
      </c>
    </row>
    <row r="3298" spans="52:58" x14ac:dyDescent="0.25">
      <c r="AZ3298" t="s">
        <v>5183</v>
      </c>
      <c r="BA3298" t="s">
        <v>5024</v>
      </c>
      <c r="BB3298" t="s">
        <v>5015</v>
      </c>
      <c r="BC3298">
        <v>91104</v>
      </c>
      <c r="BD3298">
        <v>63772.800000000003</v>
      </c>
      <c r="BE3298">
        <v>27331.200000000001</v>
      </c>
      <c r="BF3298">
        <v>12</v>
      </c>
    </row>
    <row r="3299" spans="52:58" x14ac:dyDescent="0.25">
      <c r="AZ3299" t="s">
        <v>5188</v>
      </c>
      <c r="BA3299" t="s">
        <v>5021</v>
      </c>
      <c r="BB3299" t="s">
        <v>5015</v>
      </c>
      <c r="BC3299">
        <v>165650.98000000001</v>
      </c>
      <c r="BD3299">
        <v>115955.686</v>
      </c>
      <c r="BE3299">
        <v>49695.294000000002</v>
      </c>
      <c r="BF3299">
        <v>11</v>
      </c>
    </row>
    <row r="3300" spans="52:58" x14ac:dyDescent="0.25">
      <c r="AZ3300" t="s">
        <v>5191</v>
      </c>
      <c r="BA3300" t="s">
        <v>5026</v>
      </c>
      <c r="BB3300" t="s">
        <v>5016</v>
      </c>
      <c r="BC3300">
        <v>16374</v>
      </c>
      <c r="BD3300">
        <v>11461.8</v>
      </c>
      <c r="BE3300">
        <v>4912.2</v>
      </c>
      <c r="BF3300">
        <v>2</v>
      </c>
    </row>
    <row r="3301" spans="52:58" x14ac:dyDescent="0.25">
      <c r="AZ3301" t="s">
        <v>5188</v>
      </c>
      <c r="BA3301" t="s">
        <v>5025</v>
      </c>
      <c r="BB3301" t="s">
        <v>5015</v>
      </c>
      <c r="BC3301">
        <v>30900.9</v>
      </c>
      <c r="BD3301">
        <v>21630.63</v>
      </c>
      <c r="BE3301">
        <v>9270.27</v>
      </c>
      <c r="BF3301">
        <v>1</v>
      </c>
    </row>
    <row r="3302" spans="52:58" x14ac:dyDescent="0.25">
      <c r="AZ3302" t="s">
        <v>5193</v>
      </c>
      <c r="BA3302" t="s">
        <v>5021</v>
      </c>
      <c r="BB3302" t="s">
        <v>5014</v>
      </c>
      <c r="BC3302">
        <v>17346</v>
      </c>
      <c r="BD3302">
        <v>12142.2</v>
      </c>
      <c r="BE3302">
        <v>5203.8</v>
      </c>
      <c r="BF3302">
        <v>2</v>
      </c>
    </row>
    <row r="3303" spans="52:58" x14ac:dyDescent="0.25">
      <c r="AZ3303" t="s">
        <v>5188</v>
      </c>
      <c r="BA3303" t="s">
        <v>5024</v>
      </c>
      <c r="BB3303" t="s">
        <v>5016</v>
      </c>
      <c r="BC3303">
        <v>250450.2</v>
      </c>
      <c r="BD3303">
        <v>175315.14</v>
      </c>
      <c r="BE3303">
        <v>75135.06</v>
      </c>
      <c r="BF3303">
        <v>7</v>
      </c>
    </row>
    <row r="3304" spans="52:58" x14ac:dyDescent="0.25">
      <c r="AZ3304" t="s">
        <v>5193</v>
      </c>
      <c r="BA3304" t="s">
        <v>5024</v>
      </c>
      <c r="BB3304" t="s">
        <v>5015</v>
      </c>
      <c r="BC3304">
        <v>97923.28</v>
      </c>
      <c r="BD3304">
        <v>68546.296000000002</v>
      </c>
      <c r="BE3304">
        <v>29376.984</v>
      </c>
      <c r="BF3304">
        <v>7</v>
      </c>
    </row>
    <row r="3305" spans="52:58" x14ac:dyDescent="0.25">
      <c r="AZ3305" t="s">
        <v>5188</v>
      </c>
      <c r="BA3305" t="s">
        <v>5020</v>
      </c>
      <c r="BB3305" t="s">
        <v>5016</v>
      </c>
      <c r="BC3305">
        <v>48304.44</v>
      </c>
      <c r="BD3305">
        <v>33813.108</v>
      </c>
      <c r="BE3305">
        <v>14491.332</v>
      </c>
      <c r="BF3305">
        <v>4</v>
      </c>
    </row>
    <row r="3306" spans="52:58" x14ac:dyDescent="0.25">
      <c r="AZ3306" t="s">
        <v>5188</v>
      </c>
      <c r="BA3306" t="s">
        <v>5026</v>
      </c>
      <c r="BB3306" t="s">
        <v>5017</v>
      </c>
      <c r="BC3306">
        <v>15499.08</v>
      </c>
      <c r="BD3306">
        <v>10849.356</v>
      </c>
      <c r="BE3306">
        <v>4649.7240000000002</v>
      </c>
      <c r="BF3306">
        <v>4</v>
      </c>
    </row>
    <row r="3307" spans="52:58" x14ac:dyDescent="0.25">
      <c r="AZ3307" t="s">
        <v>5193</v>
      </c>
      <c r="BA3307" t="s">
        <v>5021</v>
      </c>
      <c r="BB3307" t="s">
        <v>5014</v>
      </c>
      <c r="BC3307">
        <v>215400</v>
      </c>
      <c r="BD3307">
        <v>150780</v>
      </c>
      <c r="BE3307">
        <v>64620</v>
      </c>
      <c r="BF3307">
        <v>12</v>
      </c>
    </row>
    <row r="3308" spans="52:58" x14ac:dyDescent="0.25">
      <c r="AZ3308" t="s">
        <v>5191</v>
      </c>
      <c r="BA3308" t="s">
        <v>5022</v>
      </c>
      <c r="BB3308" t="s">
        <v>5017</v>
      </c>
      <c r="BC3308">
        <v>126898.53</v>
      </c>
      <c r="BD3308">
        <v>88828.971000000005</v>
      </c>
      <c r="BE3308">
        <v>38069.559000000001</v>
      </c>
      <c r="BF3308">
        <v>11</v>
      </c>
    </row>
    <row r="3309" spans="52:58" x14ac:dyDescent="0.25">
      <c r="AZ3309" t="s">
        <v>5188</v>
      </c>
      <c r="BA3309" t="s">
        <v>5024</v>
      </c>
      <c r="BB3309" t="s">
        <v>5015</v>
      </c>
      <c r="BC3309">
        <v>24477.599999999999</v>
      </c>
      <c r="BD3309">
        <v>17134.32</v>
      </c>
      <c r="BE3309">
        <v>7343.28</v>
      </c>
      <c r="BF3309">
        <v>1</v>
      </c>
    </row>
    <row r="3310" spans="52:58" x14ac:dyDescent="0.25">
      <c r="AZ3310" t="s">
        <v>5185</v>
      </c>
      <c r="BA3310" t="s">
        <v>5022</v>
      </c>
      <c r="BB3310" t="s">
        <v>5013</v>
      </c>
      <c r="BC3310">
        <v>135796.6</v>
      </c>
      <c r="BD3310">
        <v>95057.62</v>
      </c>
      <c r="BE3310">
        <v>40738.980000000003</v>
      </c>
      <c r="BF3310">
        <v>5</v>
      </c>
    </row>
    <row r="3311" spans="52:58" x14ac:dyDescent="0.25">
      <c r="AZ3311" t="s">
        <v>5185</v>
      </c>
      <c r="BA3311" t="s">
        <v>5025</v>
      </c>
      <c r="BB3311" t="s">
        <v>5015</v>
      </c>
      <c r="BC3311">
        <v>151976.44</v>
      </c>
      <c r="BD3311">
        <v>106383.508</v>
      </c>
      <c r="BE3311">
        <v>45592.932000000001</v>
      </c>
      <c r="BF3311">
        <v>11</v>
      </c>
    </row>
    <row r="3312" spans="52:58" x14ac:dyDescent="0.25">
      <c r="AZ3312" t="s">
        <v>5188</v>
      </c>
      <c r="BA3312" t="s">
        <v>5026</v>
      </c>
      <c r="BB3312" t="s">
        <v>5016</v>
      </c>
      <c r="BC3312">
        <v>137425.20000000001</v>
      </c>
      <c r="BD3312">
        <v>96197.64</v>
      </c>
      <c r="BE3312">
        <v>41227.56</v>
      </c>
      <c r="BF3312">
        <v>12</v>
      </c>
    </row>
    <row r="3313" spans="52:58" x14ac:dyDescent="0.25">
      <c r="AZ3313" t="s">
        <v>5185</v>
      </c>
      <c r="BA3313" t="s">
        <v>5024</v>
      </c>
      <c r="BB3313" t="s">
        <v>5016</v>
      </c>
      <c r="BC3313">
        <v>30937.14</v>
      </c>
      <c r="BD3313">
        <v>21655.998</v>
      </c>
      <c r="BE3313">
        <v>9281.1419999999998</v>
      </c>
      <c r="BF3313">
        <v>2</v>
      </c>
    </row>
    <row r="3314" spans="52:58" x14ac:dyDescent="0.25">
      <c r="AZ3314" t="s">
        <v>5187</v>
      </c>
      <c r="BA3314" t="s">
        <v>5022</v>
      </c>
      <c r="BB3314" t="s">
        <v>5017</v>
      </c>
      <c r="BC3314">
        <v>106020</v>
      </c>
      <c r="BD3314">
        <v>74214</v>
      </c>
      <c r="BE3314">
        <v>31806</v>
      </c>
      <c r="BF3314">
        <v>12</v>
      </c>
    </row>
    <row r="3315" spans="52:58" x14ac:dyDescent="0.25">
      <c r="AZ3315" t="s">
        <v>5185</v>
      </c>
      <c r="BA3315" t="s">
        <v>5024</v>
      </c>
      <c r="BB3315" t="s">
        <v>5015</v>
      </c>
      <c r="BC3315">
        <v>63233.1</v>
      </c>
      <c r="BD3315">
        <v>44263.17</v>
      </c>
      <c r="BE3315">
        <v>18969.93</v>
      </c>
      <c r="BF3315">
        <v>3</v>
      </c>
    </row>
    <row r="3316" spans="52:58" x14ac:dyDescent="0.25">
      <c r="AZ3316" t="s">
        <v>5185</v>
      </c>
      <c r="BA3316" t="s">
        <v>5025</v>
      </c>
      <c r="BB3316" t="s">
        <v>5017</v>
      </c>
      <c r="BC3316">
        <v>242343</v>
      </c>
      <c r="BD3316">
        <v>169640.1</v>
      </c>
      <c r="BE3316">
        <v>72702.899999999994</v>
      </c>
      <c r="BF3316">
        <v>9</v>
      </c>
    </row>
    <row r="3317" spans="52:58" x14ac:dyDescent="0.25">
      <c r="AZ3317" t="s">
        <v>5186</v>
      </c>
      <c r="BA3317" t="s">
        <v>5023</v>
      </c>
      <c r="BB3317" t="s">
        <v>5013</v>
      </c>
      <c r="BC3317">
        <v>24902.9</v>
      </c>
      <c r="BD3317">
        <v>17432.03</v>
      </c>
      <c r="BE3317">
        <v>7470.87</v>
      </c>
      <c r="BF3317">
        <v>1</v>
      </c>
    </row>
    <row r="3318" spans="52:58" x14ac:dyDescent="0.25">
      <c r="AZ3318" t="s">
        <v>5189</v>
      </c>
      <c r="BA3318" t="s">
        <v>5022</v>
      </c>
      <c r="BB3318" t="s">
        <v>5017</v>
      </c>
      <c r="BC3318">
        <v>12608.96</v>
      </c>
      <c r="BD3318">
        <v>8826.2720000000008</v>
      </c>
      <c r="BE3318">
        <v>3782.6880000000001</v>
      </c>
      <c r="BF3318">
        <v>1</v>
      </c>
    </row>
    <row r="3319" spans="52:58" x14ac:dyDescent="0.25">
      <c r="AZ3319" t="s">
        <v>5188</v>
      </c>
      <c r="BA3319" t="s">
        <v>5023</v>
      </c>
      <c r="BB3319" t="s">
        <v>5014</v>
      </c>
      <c r="BC3319">
        <v>104454</v>
      </c>
      <c r="BD3319">
        <v>73117.8</v>
      </c>
      <c r="BE3319">
        <v>31336.2</v>
      </c>
      <c r="BF3319">
        <v>3</v>
      </c>
    </row>
    <row r="3320" spans="52:58" x14ac:dyDescent="0.25">
      <c r="AZ3320" t="s">
        <v>5188</v>
      </c>
      <c r="BA3320" t="s">
        <v>5020</v>
      </c>
      <c r="BB3320" t="s">
        <v>5015</v>
      </c>
      <c r="BC3320">
        <v>186267.92</v>
      </c>
      <c r="BD3320">
        <v>130387.54399999999</v>
      </c>
      <c r="BE3320">
        <v>55880.375999999997</v>
      </c>
      <c r="BF3320">
        <v>8</v>
      </c>
    </row>
    <row r="3321" spans="52:58" x14ac:dyDescent="0.25">
      <c r="AZ3321" t="s">
        <v>5192</v>
      </c>
      <c r="BA3321" t="s">
        <v>5026</v>
      </c>
      <c r="BB3321" t="s">
        <v>5015</v>
      </c>
      <c r="BC3321">
        <v>46589.4</v>
      </c>
      <c r="BD3321">
        <v>32612.58</v>
      </c>
      <c r="BE3321">
        <v>13976.82</v>
      </c>
      <c r="BF3321">
        <v>2</v>
      </c>
    </row>
    <row r="3322" spans="52:58" x14ac:dyDescent="0.25">
      <c r="AZ3322" t="s">
        <v>5194</v>
      </c>
      <c r="BA3322" t="s">
        <v>5024</v>
      </c>
      <c r="BB3322" t="s">
        <v>5015</v>
      </c>
      <c r="BC3322">
        <v>1619</v>
      </c>
      <c r="BD3322">
        <v>1133.3</v>
      </c>
      <c r="BE3322">
        <v>485.7</v>
      </c>
      <c r="BF3322">
        <v>1</v>
      </c>
    </row>
    <row r="3323" spans="52:58" x14ac:dyDescent="0.25">
      <c r="AZ3323" t="s">
        <v>5185</v>
      </c>
      <c r="BA3323" t="s">
        <v>5022</v>
      </c>
      <c r="BB3323" t="s">
        <v>5013</v>
      </c>
      <c r="BC3323">
        <v>88482</v>
      </c>
      <c r="BD3323">
        <v>61937.4</v>
      </c>
      <c r="BE3323">
        <v>26544.6</v>
      </c>
      <c r="BF3323">
        <v>3</v>
      </c>
    </row>
    <row r="3324" spans="52:58" x14ac:dyDescent="0.25">
      <c r="AZ3324" t="s">
        <v>5188</v>
      </c>
      <c r="BA3324" t="s">
        <v>5026</v>
      </c>
      <c r="BB3324" t="s">
        <v>5014</v>
      </c>
      <c r="BC3324">
        <v>28680.42</v>
      </c>
      <c r="BD3324">
        <v>20076.294000000002</v>
      </c>
      <c r="BE3324">
        <v>8604.1260000000002</v>
      </c>
      <c r="BF3324">
        <v>3</v>
      </c>
    </row>
    <row r="3325" spans="52:58" x14ac:dyDescent="0.25">
      <c r="AZ3325" t="s">
        <v>5189</v>
      </c>
      <c r="BA3325" t="s">
        <v>5024</v>
      </c>
      <c r="BB3325" t="s">
        <v>5016</v>
      </c>
      <c r="BC3325">
        <v>146823.9</v>
      </c>
      <c r="BD3325">
        <v>102776.73</v>
      </c>
      <c r="BE3325">
        <v>44047.17</v>
      </c>
      <c r="BF3325">
        <v>5</v>
      </c>
    </row>
    <row r="3326" spans="52:58" x14ac:dyDescent="0.25">
      <c r="AZ3326" t="s">
        <v>5188</v>
      </c>
      <c r="BA3326" t="s">
        <v>5026</v>
      </c>
      <c r="BB3326" t="s">
        <v>5015</v>
      </c>
      <c r="BC3326">
        <v>88599.84</v>
      </c>
      <c r="BD3326">
        <v>62019.887999999999</v>
      </c>
      <c r="BE3326">
        <v>26579.952000000001</v>
      </c>
      <c r="BF3326">
        <v>3</v>
      </c>
    </row>
    <row r="3327" spans="52:58" x14ac:dyDescent="0.25">
      <c r="AZ3327" t="s">
        <v>5186</v>
      </c>
      <c r="BA3327" t="s">
        <v>5021</v>
      </c>
      <c r="BB3327" t="s">
        <v>5013</v>
      </c>
      <c r="BC3327">
        <v>46446</v>
      </c>
      <c r="BD3327">
        <v>32512.2</v>
      </c>
      <c r="BE3327">
        <v>13933.8</v>
      </c>
      <c r="BF3327">
        <v>2</v>
      </c>
    </row>
    <row r="3328" spans="52:58" x14ac:dyDescent="0.25">
      <c r="AZ3328" t="s">
        <v>5191</v>
      </c>
      <c r="BA3328" t="s">
        <v>5021</v>
      </c>
      <c r="BB3328" t="s">
        <v>5014</v>
      </c>
      <c r="BC3328">
        <v>143241</v>
      </c>
      <c r="BD3328">
        <v>100268.7</v>
      </c>
      <c r="BE3328">
        <v>42972.3</v>
      </c>
      <c r="BF3328">
        <v>5</v>
      </c>
    </row>
    <row r="3329" spans="52:58" x14ac:dyDescent="0.25">
      <c r="AZ3329" t="s">
        <v>5183</v>
      </c>
      <c r="BA3329" t="s">
        <v>5019</v>
      </c>
      <c r="BB3329" t="s">
        <v>5015</v>
      </c>
      <c r="BC3329">
        <v>21624.51</v>
      </c>
      <c r="BD3329">
        <v>15137.156999999999</v>
      </c>
      <c r="BE3329">
        <v>6487.3530000000001</v>
      </c>
      <c r="BF3329">
        <v>3</v>
      </c>
    </row>
    <row r="3330" spans="52:58" x14ac:dyDescent="0.25">
      <c r="AZ3330" t="s">
        <v>5193</v>
      </c>
      <c r="BA3330" t="s">
        <v>5020</v>
      </c>
      <c r="BB3330" t="s">
        <v>5015</v>
      </c>
      <c r="BC3330">
        <v>260605.8</v>
      </c>
      <c r="BD3330">
        <v>182424.06</v>
      </c>
      <c r="BE3330">
        <v>78181.740000000005</v>
      </c>
      <c r="BF3330">
        <v>7</v>
      </c>
    </row>
    <row r="3331" spans="52:58" x14ac:dyDescent="0.25">
      <c r="AZ3331" t="s">
        <v>5190</v>
      </c>
      <c r="BA3331" t="s">
        <v>5026</v>
      </c>
      <c r="BB3331" t="s">
        <v>5015</v>
      </c>
      <c r="BC3331">
        <v>38097.42</v>
      </c>
      <c r="BD3331">
        <v>26668.194</v>
      </c>
      <c r="BE3331">
        <v>11429.226000000001</v>
      </c>
      <c r="BF3331">
        <v>1</v>
      </c>
    </row>
    <row r="3332" spans="52:58" x14ac:dyDescent="0.25">
      <c r="AZ3332" t="s">
        <v>5189</v>
      </c>
      <c r="BA3332" t="s">
        <v>5019</v>
      </c>
      <c r="BB3332" t="s">
        <v>5017</v>
      </c>
      <c r="BC3332">
        <v>36810</v>
      </c>
      <c r="BD3332">
        <v>25767</v>
      </c>
      <c r="BE3332">
        <v>11043</v>
      </c>
      <c r="BF3332">
        <v>2</v>
      </c>
    </row>
    <row r="3333" spans="52:58" x14ac:dyDescent="0.25">
      <c r="AZ3333" t="s">
        <v>5187</v>
      </c>
      <c r="BA3333" t="s">
        <v>5023</v>
      </c>
      <c r="BB3333" t="s">
        <v>5014</v>
      </c>
      <c r="BC3333">
        <v>58124</v>
      </c>
      <c r="BD3333">
        <v>40686.800000000003</v>
      </c>
      <c r="BE3333">
        <v>17437.2</v>
      </c>
      <c r="BF3333">
        <v>11</v>
      </c>
    </row>
    <row r="3334" spans="52:58" x14ac:dyDescent="0.25">
      <c r="AZ3334" t="s">
        <v>5192</v>
      </c>
      <c r="BA3334" t="s">
        <v>5023</v>
      </c>
      <c r="BB3334" t="s">
        <v>5013</v>
      </c>
      <c r="BC3334">
        <v>174249</v>
      </c>
      <c r="BD3334">
        <v>121974.3</v>
      </c>
      <c r="BE3334">
        <v>52274.7</v>
      </c>
      <c r="BF3334">
        <v>9</v>
      </c>
    </row>
    <row r="3335" spans="52:58" x14ac:dyDescent="0.25">
      <c r="AZ3335" t="s">
        <v>5187</v>
      </c>
      <c r="BA3335" t="s">
        <v>5022</v>
      </c>
      <c r="BB3335" t="s">
        <v>5017</v>
      </c>
      <c r="BC3335">
        <v>39255.089999999997</v>
      </c>
      <c r="BD3335">
        <v>27478.562999999998</v>
      </c>
      <c r="BE3335">
        <v>11776.527</v>
      </c>
      <c r="BF3335">
        <v>7</v>
      </c>
    </row>
    <row r="3336" spans="52:58" x14ac:dyDescent="0.25">
      <c r="AZ3336" t="s">
        <v>5188</v>
      </c>
      <c r="BA3336" t="s">
        <v>5025</v>
      </c>
      <c r="BB3336" t="s">
        <v>5016</v>
      </c>
      <c r="BC3336">
        <v>19178.599999999999</v>
      </c>
      <c r="BD3336">
        <v>13425.02</v>
      </c>
      <c r="BE3336">
        <v>5753.58</v>
      </c>
      <c r="BF3336">
        <v>7</v>
      </c>
    </row>
    <row r="3337" spans="52:58" x14ac:dyDescent="0.25">
      <c r="AZ3337" t="s">
        <v>5183</v>
      </c>
      <c r="BA3337" t="s">
        <v>5025</v>
      </c>
      <c r="BB3337" t="s">
        <v>5017</v>
      </c>
      <c r="BC3337">
        <v>26617.8</v>
      </c>
      <c r="BD3337">
        <v>18632.46</v>
      </c>
      <c r="BE3337">
        <v>7985.34</v>
      </c>
      <c r="BF3337">
        <v>10</v>
      </c>
    </row>
    <row r="3338" spans="52:58" x14ac:dyDescent="0.25">
      <c r="AZ3338" t="s">
        <v>5186</v>
      </c>
      <c r="BA3338" t="s">
        <v>5020</v>
      </c>
      <c r="BB3338" t="s">
        <v>5015</v>
      </c>
      <c r="BC3338">
        <v>71957.440000000002</v>
      </c>
      <c r="BD3338">
        <v>50370.207999999999</v>
      </c>
      <c r="BE3338">
        <v>21587.232</v>
      </c>
      <c r="BF3338">
        <v>8</v>
      </c>
    </row>
    <row r="3339" spans="52:58" x14ac:dyDescent="0.25">
      <c r="AZ3339" t="s">
        <v>5184</v>
      </c>
      <c r="BA3339" t="s">
        <v>5024</v>
      </c>
      <c r="BB3339" t="s">
        <v>5017</v>
      </c>
      <c r="BC3339">
        <v>209839</v>
      </c>
      <c r="BD3339">
        <v>146887.29999999999</v>
      </c>
      <c r="BE3339">
        <v>62951.7</v>
      </c>
      <c r="BF3339">
        <v>7</v>
      </c>
    </row>
    <row r="3340" spans="52:58" x14ac:dyDescent="0.25">
      <c r="AZ3340" t="s">
        <v>5185</v>
      </c>
      <c r="BA3340" t="s">
        <v>5020</v>
      </c>
      <c r="BB3340" t="s">
        <v>5015</v>
      </c>
      <c r="BC3340">
        <v>211021.25</v>
      </c>
      <c r="BD3340">
        <v>147714.875</v>
      </c>
      <c r="BE3340">
        <v>63306.375</v>
      </c>
      <c r="BF3340">
        <v>11</v>
      </c>
    </row>
    <row r="3341" spans="52:58" x14ac:dyDescent="0.25">
      <c r="AZ3341" t="s">
        <v>5183</v>
      </c>
      <c r="BA3341" t="s">
        <v>5022</v>
      </c>
      <c r="BB3341" t="s">
        <v>5014</v>
      </c>
      <c r="BC3341">
        <v>98777</v>
      </c>
      <c r="BD3341">
        <v>69143.899999999994</v>
      </c>
      <c r="BE3341">
        <v>29633.1</v>
      </c>
      <c r="BF3341">
        <v>7</v>
      </c>
    </row>
    <row r="3342" spans="52:58" x14ac:dyDescent="0.25">
      <c r="AZ3342" t="s">
        <v>5193</v>
      </c>
      <c r="BA3342" t="s">
        <v>5026</v>
      </c>
      <c r="BB3342" t="s">
        <v>5015</v>
      </c>
      <c r="BC3342">
        <v>24896.16</v>
      </c>
      <c r="BD3342">
        <v>17427.312000000002</v>
      </c>
      <c r="BE3342">
        <v>7468.848</v>
      </c>
      <c r="BF3342">
        <v>3</v>
      </c>
    </row>
    <row r="3343" spans="52:58" x14ac:dyDescent="0.25">
      <c r="AZ3343" t="s">
        <v>5193</v>
      </c>
      <c r="BA3343" t="s">
        <v>5023</v>
      </c>
      <c r="BB3343" t="s">
        <v>5017</v>
      </c>
      <c r="BC3343">
        <v>57653.4</v>
      </c>
      <c r="BD3343">
        <v>40357.379999999997</v>
      </c>
      <c r="BE3343">
        <v>17296.02</v>
      </c>
      <c r="BF3343">
        <v>4</v>
      </c>
    </row>
    <row r="3344" spans="52:58" x14ac:dyDescent="0.25">
      <c r="AZ3344" t="s">
        <v>5192</v>
      </c>
      <c r="BA3344" t="s">
        <v>5025</v>
      </c>
      <c r="BB3344" t="s">
        <v>5017</v>
      </c>
      <c r="BC3344">
        <v>119914.9</v>
      </c>
      <c r="BD3344">
        <v>83940.43</v>
      </c>
      <c r="BE3344">
        <v>35974.47</v>
      </c>
      <c r="BF3344">
        <v>7</v>
      </c>
    </row>
    <row r="3345" spans="52:58" x14ac:dyDescent="0.25">
      <c r="AZ3345" t="s">
        <v>5187</v>
      </c>
      <c r="BA3345" t="s">
        <v>5025</v>
      </c>
      <c r="BB3345" t="s">
        <v>5017</v>
      </c>
      <c r="BC3345">
        <v>99981</v>
      </c>
      <c r="BD3345">
        <v>69986.7</v>
      </c>
      <c r="BE3345">
        <v>29994.3</v>
      </c>
      <c r="BF3345">
        <v>6</v>
      </c>
    </row>
    <row r="3346" spans="52:58" x14ac:dyDescent="0.25">
      <c r="AZ3346" t="s">
        <v>5188</v>
      </c>
      <c r="BA3346" t="s">
        <v>5021</v>
      </c>
      <c r="BB3346" t="s">
        <v>5014</v>
      </c>
      <c r="BC3346">
        <v>148602.29999999999</v>
      </c>
      <c r="BD3346">
        <v>104021.61</v>
      </c>
      <c r="BE3346">
        <v>44580.69</v>
      </c>
      <c r="BF3346">
        <v>7</v>
      </c>
    </row>
    <row r="3347" spans="52:58" x14ac:dyDescent="0.25">
      <c r="AZ3347" t="s">
        <v>5188</v>
      </c>
      <c r="BA3347" t="s">
        <v>5023</v>
      </c>
      <c r="BB3347" t="s">
        <v>5014</v>
      </c>
      <c r="BC3347">
        <v>12000</v>
      </c>
      <c r="BD3347">
        <v>8400</v>
      </c>
      <c r="BE3347">
        <v>3600</v>
      </c>
      <c r="BF3347">
        <v>2</v>
      </c>
    </row>
    <row r="3348" spans="52:58" x14ac:dyDescent="0.25">
      <c r="AZ3348" t="s">
        <v>5183</v>
      </c>
      <c r="BA3348" t="s">
        <v>5025</v>
      </c>
      <c r="BB3348" t="s">
        <v>5013</v>
      </c>
      <c r="BC3348">
        <v>55440.32</v>
      </c>
      <c r="BD3348">
        <v>38808.224000000002</v>
      </c>
      <c r="BE3348">
        <v>16632.096000000001</v>
      </c>
      <c r="BF3348">
        <v>2</v>
      </c>
    </row>
    <row r="3349" spans="52:58" x14ac:dyDescent="0.25">
      <c r="AZ3349" t="s">
        <v>5192</v>
      </c>
      <c r="BA3349" t="s">
        <v>5026</v>
      </c>
      <c r="BB3349" t="s">
        <v>5016</v>
      </c>
      <c r="BC3349">
        <v>169858</v>
      </c>
      <c r="BD3349">
        <v>118900.6</v>
      </c>
      <c r="BE3349">
        <v>50957.4</v>
      </c>
      <c r="BF3349">
        <v>5</v>
      </c>
    </row>
    <row r="3350" spans="52:58" x14ac:dyDescent="0.25">
      <c r="AZ3350" t="s">
        <v>5186</v>
      </c>
      <c r="BA3350" t="s">
        <v>5020</v>
      </c>
      <c r="BB3350" t="s">
        <v>5017</v>
      </c>
      <c r="BC3350">
        <v>62195.5</v>
      </c>
      <c r="BD3350">
        <v>43536.85</v>
      </c>
      <c r="BE3350">
        <v>18658.650000000001</v>
      </c>
      <c r="BF3350">
        <v>5</v>
      </c>
    </row>
    <row r="3351" spans="52:58" x14ac:dyDescent="0.25">
      <c r="AZ3351" t="s">
        <v>5186</v>
      </c>
      <c r="BA3351" t="s">
        <v>5022</v>
      </c>
      <c r="BB3351" t="s">
        <v>5016</v>
      </c>
      <c r="BC3351">
        <v>30594.12</v>
      </c>
      <c r="BD3351">
        <v>21415.883999999998</v>
      </c>
      <c r="BE3351">
        <v>9178.2360000000008</v>
      </c>
      <c r="BF3351">
        <v>1</v>
      </c>
    </row>
    <row r="3352" spans="52:58" x14ac:dyDescent="0.25">
      <c r="AZ3352" t="s">
        <v>5193</v>
      </c>
      <c r="BA3352" t="s">
        <v>5026</v>
      </c>
      <c r="BB3352" t="s">
        <v>5016</v>
      </c>
      <c r="BC3352">
        <v>147567</v>
      </c>
      <c r="BD3352">
        <v>103296.9</v>
      </c>
      <c r="BE3352">
        <v>44270.1</v>
      </c>
      <c r="BF3352">
        <v>10</v>
      </c>
    </row>
    <row r="3353" spans="52:58" x14ac:dyDescent="0.25">
      <c r="AZ3353" t="s">
        <v>5192</v>
      </c>
      <c r="BA3353" t="s">
        <v>5020</v>
      </c>
      <c r="BB3353" t="s">
        <v>5017</v>
      </c>
      <c r="BC3353">
        <v>151264.12</v>
      </c>
      <c r="BD3353">
        <v>105884.88400000001</v>
      </c>
      <c r="BE3353">
        <v>45379.235999999997</v>
      </c>
      <c r="BF3353">
        <v>7</v>
      </c>
    </row>
    <row r="3354" spans="52:58" x14ac:dyDescent="0.25">
      <c r="AZ3354" t="s">
        <v>5192</v>
      </c>
      <c r="BA3354" t="s">
        <v>5022</v>
      </c>
      <c r="BB3354" t="s">
        <v>5017</v>
      </c>
      <c r="BC3354">
        <v>216232.02</v>
      </c>
      <c r="BD3354">
        <v>151362.41399999999</v>
      </c>
      <c r="BE3354">
        <v>64869.606</v>
      </c>
      <c r="BF3354">
        <v>9</v>
      </c>
    </row>
    <row r="3355" spans="52:58" x14ac:dyDescent="0.25">
      <c r="AZ3355" t="s">
        <v>5191</v>
      </c>
      <c r="BA3355" t="s">
        <v>5024</v>
      </c>
      <c r="BB3355" t="s">
        <v>5015</v>
      </c>
      <c r="BC3355">
        <v>141129</v>
      </c>
      <c r="BD3355">
        <v>98790.3</v>
      </c>
      <c r="BE3355">
        <v>42338.7</v>
      </c>
      <c r="BF3355">
        <v>9</v>
      </c>
    </row>
    <row r="3356" spans="52:58" x14ac:dyDescent="0.25">
      <c r="AZ3356" t="s">
        <v>5184</v>
      </c>
      <c r="BA3356" t="s">
        <v>5024</v>
      </c>
      <c r="BB3356" t="s">
        <v>5015</v>
      </c>
      <c r="BC3356">
        <v>343371.6</v>
      </c>
      <c r="BD3356">
        <v>240360.12</v>
      </c>
      <c r="BE3356">
        <v>103011.48</v>
      </c>
      <c r="BF3356">
        <v>9</v>
      </c>
    </row>
    <row r="3357" spans="52:58" x14ac:dyDescent="0.25">
      <c r="AZ3357" t="s">
        <v>5184</v>
      </c>
      <c r="BA3357" t="s">
        <v>5023</v>
      </c>
      <c r="BB3357" t="s">
        <v>5015</v>
      </c>
      <c r="BC3357">
        <v>91259.64</v>
      </c>
      <c r="BD3357">
        <v>63881.748</v>
      </c>
      <c r="BE3357">
        <v>27377.892</v>
      </c>
      <c r="BF3357">
        <v>6</v>
      </c>
    </row>
    <row r="3358" spans="52:58" x14ac:dyDescent="0.25">
      <c r="AZ3358" t="s">
        <v>5190</v>
      </c>
      <c r="BA3358" t="s">
        <v>5022</v>
      </c>
      <c r="BB3358" t="s">
        <v>5014</v>
      </c>
      <c r="BC3358">
        <v>24273.9</v>
      </c>
      <c r="BD3358">
        <v>16991.73</v>
      </c>
      <c r="BE3358">
        <v>7282.17</v>
      </c>
      <c r="BF3358">
        <v>2</v>
      </c>
    </row>
    <row r="3359" spans="52:58" x14ac:dyDescent="0.25">
      <c r="AZ3359" t="s">
        <v>5186</v>
      </c>
      <c r="BA3359" t="s">
        <v>5024</v>
      </c>
      <c r="BB3359" t="s">
        <v>5015</v>
      </c>
      <c r="BC3359">
        <v>107440</v>
      </c>
      <c r="BD3359">
        <v>75208</v>
      </c>
      <c r="BE3359">
        <v>32232</v>
      </c>
      <c r="BF3359">
        <v>10</v>
      </c>
    </row>
    <row r="3360" spans="52:58" x14ac:dyDescent="0.25">
      <c r="AZ3360" t="s">
        <v>5188</v>
      </c>
      <c r="BA3360" t="s">
        <v>5020</v>
      </c>
      <c r="BB3360" t="s">
        <v>5015</v>
      </c>
      <c r="BC3360">
        <v>57381.3</v>
      </c>
      <c r="BD3360">
        <v>40166.910000000003</v>
      </c>
      <c r="BE3360">
        <v>17214.39</v>
      </c>
      <c r="BF3360">
        <v>2</v>
      </c>
    </row>
    <row r="3361" spans="52:58" x14ac:dyDescent="0.25">
      <c r="AZ3361" t="s">
        <v>5190</v>
      </c>
      <c r="BA3361" t="s">
        <v>5023</v>
      </c>
      <c r="BB3361" t="s">
        <v>5014</v>
      </c>
      <c r="BC3361">
        <v>5846.48</v>
      </c>
      <c r="BD3361">
        <v>4092.5360000000001</v>
      </c>
      <c r="BE3361">
        <v>1753.944</v>
      </c>
      <c r="BF3361">
        <v>2</v>
      </c>
    </row>
    <row r="3362" spans="52:58" x14ac:dyDescent="0.25">
      <c r="AZ3362" t="s">
        <v>5188</v>
      </c>
      <c r="BA3362" t="s">
        <v>5023</v>
      </c>
      <c r="BB3362" t="s">
        <v>5014</v>
      </c>
      <c r="BC3362">
        <v>178925.25</v>
      </c>
      <c r="BD3362">
        <v>125247.675</v>
      </c>
      <c r="BE3362">
        <v>53677.574999999997</v>
      </c>
      <c r="BF3362">
        <v>5</v>
      </c>
    </row>
    <row r="3363" spans="52:58" x14ac:dyDescent="0.25">
      <c r="AZ3363" t="s">
        <v>5187</v>
      </c>
      <c r="BA3363" t="s">
        <v>5023</v>
      </c>
      <c r="BB3363" t="s">
        <v>5014</v>
      </c>
      <c r="BC3363">
        <v>208322.5</v>
      </c>
      <c r="BD3363">
        <v>145825.75</v>
      </c>
      <c r="BE3363">
        <v>62496.75</v>
      </c>
      <c r="BF3363">
        <v>10</v>
      </c>
    </row>
    <row r="3364" spans="52:58" x14ac:dyDescent="0.25">
      <c r="AZ3364" t="s">
        <v>5193</v>
      </c>
      <c r="BA3364" t="s">
        <v>5020</v>
      </c>
      <c r="BB3364" t="s">
        <v>5014</v>
      </c>
      <c r="BC3364">
        <v>251450</v>
      </c>
      <c r="BD3364">
        <v>176015</v>
      </c>
      <c r="BE3364">
        <v>75435</v>
      </c>
      <c r="BF3364">
        <v>8</v>
      </c>
    </row>
    <row r="3365" spans="52:58" x14ac:dyDescent="0.25">
      <c r="AZ3365" t="s">
        <v>5191</v>
      </c>
      <c r="BA3365" t="s">
        <v>5023</v>
      </c>
      <c r="BB3365" t="s">
        <v>5017</v>
      </c>
      <c r="BC3365">
        <v>12376.48</v>
      </c>
      <c r="BD3365">
        <v>8663.5360000000001</v>
      </c>
      <c r="BE3365">
        <v>3712.944</v>
      </c>
      <c r="BF3365">
        <v>4</v>
      </c>
    </row>
    <row r="3366" spans="52:58" x14ac:dyDescent="0.25">
      <c r="AZ3366" t="s">
        <v>5192</v>
      </c>
      <c r="BA3366" t="s">
        <v>5024</v>
      </c>
      <c r="BB3366" t="s">
        <v>5015</v>
      </c>
      <c r="BC3366">
        <v>36782.639999999999</v>
      </c>
      <c r="BD3366">
        <v>25747.848000000002</v>
      </c>
      <c r="BE3366">
        <v>11034.791999999999</v>
      </c>
      <c r="BF3366">
        <v>1</v>
      </c>
    </row>
    <row r="3367" spans="52:58" x14ac:dyDescent="0.25">
      <c r="AZ3367" t="s">
        <v>5189</v>
      </c>
      <c r="BA3367" t="s">
        <v>5019</v>
      </c>
      <c r="BB3367" t="s">
        <v>5015</v>
      </c>
      <c r="BC3367">
        <v>178783.2</v>
      </c>
      <c r="BD3367">
        <v>125148.24</v>
      </c>
      <c r="BE3367">
        <v>53634.96</v>
      </c>
      <c r="BF3367">
        <v>6</v>
      </c>
    </row>
    <row r="3368" spans="52:58" x14ac:dyDescent="0.25">
      <c r="AZ3368" t="s">
        <v>5183</v>
      </c>
      <c r="BA3368" t="s">
        <v>5020</v>
      </c>
      <c r="BB3368" t="s">
        <v>5014</v>
      </c>
      <c r="BC3368">
        <v>279189</v>
      </c>
      <c r="BD3368">
        <v>195432.3</v>
      </c>
      <c r="BE3368">
        <v>83756.7</v>
      </c>
      <c r="BF3368">
        <v>9</v>
      </c>
    </row>
    <row r="3369" spans="52:58" x14ac:dyDescent="0.25">
      <c r="AZ3369" t="s">
        <v>5187</v>
      </c>
      <c r="BA3369" t="s">
        <v>5026</v>
      </c>
      <c r="BB3369" t="s">
        <v>5015</v>
      </c>
      <c r="BC3369">
        <v>77060</v>
      </c>
      <c r="BD3369">
        <v>53942</v>
      </c>
      <c r="BE3369">
        <v>23118</v>
      </c>
      <c r="BF3369">
        <v>10</v>
      </c>
    </row>
    <row r="3370" spans="52:58" x14ac:dyDescent="0.25">
      <c r="AZ3370" t="s">
        <v>5191</v>
      </c>
      <c r="BA3370" t="s">
        <v>5020</v>
      </c>
      <c r="BB3370" t="s">
        <v>5016</v>
      </c>
      <c r="BC3370">
        <v>54858.42</v>
      </c>
      <c r="BD3370">
        <v>38400.894</v>
      </c>
      <c r="BE3370">
        <v>16457.526000000002</v>
      </c>
      <c r="BF3370">
        <v>3</v>
      </c>
    </row>
    <row r="3371" spans="52:58" x14ac:dyDescent="0.25">
      <c r="AZ3371" t="s">
        <v>5187</v>
      </c>
      <c r="BA3371" t="s">
        <v>5020</v>
      </c>
      <c r="BB3371" t="s">
        <v>5016</v>
      </c>
      <c r="BC3371">
        <v>40011.300000000003</v>
      </c>
      <c r="BD3371">
        <v>28007.91</v>
      </c>
      <c r="BE3371">
        <v>12003.39</v>
      </c>
      <c r="BF3371">
        <v>6</v>
      </c>
    </row>
    <row r="3372" spans="52:58" x14ac:dyDescent="0.25">
      <c r="AZ3372" t="s">
        <v>5189</v>
      </c>
      <c r="BA3372" t="s">
        <v>5021</v>
      </c>
      <c r="BB3372" t="s">
        <v>5013</v>
      </c>
      <c r="BC3372">
        <v>29683.5</v>
      </c>
      <c r="BD3372">
        <v>20778.45</v>
      </c>
      <c r="BE3372">
        <v>8905.0499999999993</v>
      </c>
      <c r="BF3372">
        <v>10</v>
      </c>
    </row>
    <row r="3373" spans="52:58" x14ac:dyDescent="0.25">
      <c r="AZ3373" t="s">
        <v>5189</v>
      </c>
      <c r="BA3373" t="s">
        <v>5019</v>
      </c>
      <c r="BB3373" t="s">
        <v>5016</v>
      </c>
      <c r="BC3373">
        <v>112235.76</v>
      </c>
      <c r="BD3373">
        <v>78565.032000000007</v>
      </c>
      <c r="BE3373">
        <v>33670.728000000003</v>
      </c>
      <c r="BF3373">
        <v>9</v>
      </c>
    </row>
    <row r="3374" spans="52:58" x14ac:dyDescent="0.25">
      <c r="AZ3374" t="s">
        <v>5186</v>
      </c>
      <c r="BA3374" t="s">
        <v>5023</v>
      </c>
      <c r="BB3374" t="s">
        <v>5015</v>
      </c>
      <c r="BC3374">
        <v>11723.6</v>
      </c>
      <c r="BD3374">
        <v>8206.52</v>
      </c>
      <c r="BE3374">
        <v>3517.08</v>
      </c>
      <c r="BF3374">
        <v>4</v>
      </c>
    </row>
    <row r="3375" spans="52:58" x14ac:dyDescent="0.25">
      <c r="AZ3375" t="s">
        <v>5190</v>
      </c>
      <c r="BA3375" t="s">
        <v>5019</v>
      </c>
      <c r="BB3375" t="s">
        <v>5014</v>
      </c>
      <c r="BC3375">
        <v>85463.039999999994</v>
      </c>
      <c r="BD3375">
        <v>59824.127999999997</v>
      </c>
      <c r="BE3375">
        <v>25638.912</v>
      </c>
      <c r="BF3375">
        <v>12</v>
      </c>
    </row>
    <row r="3376" spans="52:58" x14ac:dyDescent="0.25">
      <c r="AZ3376" t="s">
        <v>5191</v>
      </c>
      <c r="BA3376" t="s">
        <v>5020</v>
      </c>
      <c r="BB3376" t="s">
        <v>5013</v>
      </c>
      <c r="BC3376">
        <v>81212.460000000006</v>
      </c>
      <c r="BD3376">
        <v>56848.722000000002</v>
      </c>
      <c r="BE3376">
        <v>24363.738000000001</v>
      </c>
      <c r="BF3376">
        <v>7</v>
      </c>
    </row>
    <row r="3377" spans="52:58" x14ac:dyDescent="0.25">
      <c r="AZ3377" t="s">
        <v>5192</v>
      </c>
      <c r="BA3377" t="s">
        <v>5025</v>
      </c>
      <c r="BB3377" t="s">
        <v>5014</v>
      </c>
      <c r="BC3377">
        <v>104899.2</v>
      </c>
      <c r="BD3377">
        <v>73429.440000000002</v>
      </c>
      <c r="BE3377">
        <v>31469.759999999998</v>
      </c>
      <c r="BF3377">
        <v>7</v>
      </c>
    </row>
    <row r="3378" spans="52:58" x14ac:dyDescent="0.25">
      <c r="AZ3378" t="s">
        <v>5186</v>
      </c>
      <c r="BA3378" t="s">
        <v>5026</v>
      </c>
      <c r="BB3378" t="s">
        <v>5015</v>
      </c>
      <c r="BC3378">
        <v>17860</v>
      </c>
      <c r="BD3378">
        <v>12502</v>
      </c>
      <c r="BE3378">
        <v>5358</v>
      </c>
      <c r="BF3378">
        <v>1</v>
      </c>
    </row>
    <row r="3379" spans="52:58" x14ac:dyDescent="0.25">
      <c r="AZ3379" t="s">
        <v>5186</v>
      </c>
      <c r="BA3379" t="s">
        <v>5024</v>
      </c>
      <c r="BB3379" t="s">
        <v>5015</v>
      </c>
      <c r="BC3379">
        <v>248668</v>
      </c>
      <c r="BD3379">
        <v>174067.6</v>
      </c>
      <c r="BE3379">
        <v>74600.399999999994</v>
      </c>
      <c r="BF3379">
        <v>10</v>
      </c>
    </row>
    <row r="3380" spans="52:58" x14ac:dyDescent="0.25">
      <c r="AZ3380" t="s">
        <v>5194</v>
      </c>
      <c r="BA3380" t="s">
        <v>5024</v>
      </c>
      <c r="BB3380" t="s">
        <v>5017</v>
      </c>
      <c r="BC3380">
        <v>114972</v>
      </c>
      <c r="BD3380">
        <v>80480.399999999994</v>
      </c>
      <c r="BE3380">
        <v>34491.599999999999</v>
      </c>
      <c r="BF3380">
        <v>4</v>
      </c>
    </row>
    <row r="3381" spans="52:58" x14ac:dyDescent="0.25">
      <c r="AZ3381" t="s">
        <v>5188</v>
      </c>
      <c r="BA3381" t="s">
        <v>5020</v>
      </c>
      <c r="BB3381" t="s">
        <v>5016</v>
      </c>
      <c r="BC3381">
        <v>16107</v>
      </c>
      <c r="BD3381">
        <v>11274.9</v>
      </c>
      <c r="BE3381">
        <v>4832.1000000000004</v>
      </c>
      <c r="BF3381">
        <v>3</v>
      </c>
    </row>
    <row r="3382" spans="52:58" x14ac:dyDescent="0.25">
      <c r="AZ3382" t="s">
        <v>5190</v>
      </c>
      <c r="BA3382" t="s">
        <v>5021</v>
      </c>
      <c r="BB3382" t="s">
        <v>5013</v>
      </c>
      <c r="BC3382">
        <v>80615.100000000006</v>
      </c>
      <c r="BD3382">
        <v>56430.57</v>
      </c>
      <c r="BE3382">
        <v>24184.53</v>
      </c>
      <c r="BF3382">
        <v>5</v>
      </c>
    </row>
    <row r="3383" spans="52:58" x14ac:dyDescent="0.25">
      <c r="AZ3383" t="s">
        <v>5185</v>
      </c>
      <c r="BA3383" t="s">
        <v>5021</v>
      </c>
      <c r="BB3383" t="s">
        <v>5016</v>
      </c>
      <c r="BC3383">
        <v>7415.06</v>
      </c>
      <c r="BD3383">
        <v>5190.5420000000004</v>
      </c>
      <c r="BE3383">
        <v>2224.518</v>
      </c>
      <c r="BF3383">
        <v>2</v>
      </c>
    </row>
    <row r="3384" spans="52:58" x14ac:dyDescent="0.25">
      <c r="AZ3384" t="s">
        <v>5194</v>
      </c>
      <c r="BA3384" t="s">
        <v>5022</v>
      </c>
      <c r="BB3384" t="s">
        <v>5016</v>
      </c>
      <c r="BC3384">
        <v>37268</v>
      </c>
      <c r="BD3384">
        <v>26087.599999999999</v>
      </c>
      <c r="BE3384">
        <v>11180.4</v>
      </c>
      <c r="BF3384">
        <v>11</v>
      </c>
    </row>
    <row r="3385" spans="52:58" x14ac:dyDescent="0.25">
      <c r="AZ3385" t="s">
        <v>5188</v>
      </c>
      <c r="BA3385" t="s">
        <v>5026</v>
      </c>
      <c r="BB3385" t="s">
        <v>5013</v>
      </c>
      <c r="BC3385">
        <v>6716</v>
      </c>
      <c r="BD3385">
        <v>4701.2</v>
      </c>
      <c r="BE3385">
        <v>2014.8</v>
      </c>
      <c r="BF3385">
        <v>4</v>
      </c>
    </row>
    <row r="3386" spans="52:58" x14ac:dyDescent="0.25">
      <c r="AZ3386" t="s">
        <v>5193</v>
      </c>
      <c r="BA3386" t="s">
        <v>5021</v>
      </c>
      <c r="BB3386" t="s">
        <v>5014</v>
      </c>
      <c r="BC3386">
        <v>354530</v>
      </c>
      <c r="BD3386">
        <v>248171</v>
      </c>
      <c r="BE3386">
        <v>106359</v>
      </c>
      <c r="BF3386">
        <v>11</v>
      </c>
    </row>
    <row r="3387" spans="52:58" x14ac:dyDescent="0.25">
      <c r="AZ3387" t="s">
        <v>5191</v>
      </c>
      <c r="BA3387" t="s">
        <v>5019</v>
      </c>
      <c r="BB3387" t="s">
        <v>5017</v>
      </c>
      <c r="BC3387">
        <v>45097.08</v>
      </c>
      <c r="BD3387">
        <v>31567.955999999998</v>
      </c>
      <c r="BE3387">
        <v>13529.124</v>
      </c>
      <c r="BF3387">
        <v>2</v>
      </c>
    </row>
    <row r="3388" spans="52:58" x14ac:dyDescent="0.25">
      <c r="AZ3388" t="s">
        <v>5189</v>
      </c>
      <c r="BA3388" t="s">
        <v>5020</v>
      </c>
      <c r="BB3388" t="s">
        <v>5016</v>
      </c>
      <c r="BC3388">
        <v>95433.52</v>
      </c>
      <c r="BD3388">
        <v>66803.464000000007</v>
      </c>
      <c r="BE3388">
        <v>28630.056</v>
      </c>
      <c r="BF3388">
        <v>7</v>
      </c>
    </row>
    <row r="3389" spans="52:58" x14ac:dyDescent="0.25">
      <c r="AZ3389" t="s">
        <v>5191</v>
      </c>
      <c r="BA3389" t="s">
        <v>5020</v>
      </c>
      <c r="BB3389" t="s">
        <v>5014</v>
      </c>
      <c r="BC3389">
        <v>41056</v>
      </c>
      <c r="BD3389">
        <v>28739.200000000001</v>
      </c>
      <c r="BE3389">
        <v>12316.8</v>
      </c>
      <c r="BF3389">
        <v>2</v>
      </c>
    </row>
    <row r="3390" spans="52:58" x14ac:dyDescent="0.25">
      <c r="AZ3390" t="s">
        <v>5183</v>
      </c>
      <c r="BA3390" t="s">
        <v>5025</v>
      </c>
      <c r="BB3390" t="s">
        <v>5013</v>
      </c>
      <c r="BC3390">
        <v>226040.76</v>
      </c>
      <c r="BD3390">
        <v>158228.53200000001</v>
      </c>
      <c r="BE3390">
        <v>67812.228000000003</v>
      </c>
      <c r="BF3390">
        <v>11</v>
      </c>
    </row>
    <row r="3391" spans="52:58" x14ac:dyDescent="0.25">
      <c r="AZ3391" t="s">
        <v>5186</v>
      </c>
      <c r="BA3391" t="s">
        <v>5025</v>
      </c>
      <c r="BB3391" t="s">
        <v>5016</v>
      </c>
      <c r="BC3391">
        <v>227425.44</v>
      </c>
      <c r="BD3391">
        <v>159197.80799999999</v>
      </c>
      <c r="BE3391">
        <v>68227.631999999998</v>
      </c>
      <c r="BF3391">
        <v>11</v>
      </c>
    </row>
    <row r="3392" spans="52:58" x14ac:dyDescent="0.25">
      <c r="AZ3392" t="s">
        <v>5187</v>
      </c>
      <c r="BA3392" t="s">
        <v>5021</v>
      </c>
      <c r="BB3392" t="s">
        <v>5015</v>
      </c>
      <c r="BC3392">
        <v>257007.3</v>
      </c>
      <c r="BD3392">
        <v>179905.11</v>
      </c>
      <c r="BE3392">
        <v>77102.19</v>
      </c>
      <c r="BF3392">
        <v>11</v>
      </c>
    </row>
    <row r="3393" spans="52:58" x14ac:dyDescent="0.25">
      <c r="AZ3393" t="s">
        <v>5191</v>
      </c>
      <c r="BA3393" t="s">
        <v>5020</v>
      </c>
      <c r="BB3393" t="s">
        <v>5013</v>
      </c>
      <c r="BC3393">
        <v>253220</v>
      </c>
      <c r="BD3393">
        <v>177254</v>
      </c>
      <c r="BE3393">
        <v>75966</v>
      </c>
      <c r="BF3393">
        <v>10</v>
      </c>
    </row>
    <row r="3394" spans="52:58" x14ac:dyDescent="0.25">
      <c r="AZ3394" t="s">
        <v>5189</v>
      </c>
      <c r="BA3394" t="s">
        <v>5019</v>
      </c>
      <c r="BB3394" t="s">
        <v>5013</v>
      </c>
      <c r="BC3394">
        <v>162651.42000000001</v>
      </c>
      <c r="BD3394">
        <v>113855.99400000001</v>
      </c>
      <c r="BE3394">
        <v>48795.425999999999</v>
      </c>
      <c r="BF3394">
        <v>6</v>
      </c>
    </row>
    <row r="3395" spans="52:58" x14ac:dyDescent="0.25">
      <c r="AZ3395" t="s">
        <v>5189</v>
      </c>
      <c r="BA3395" t="s">
        <v>5025</v>
      </c>
      <c r="BB3395" t="s">
        <v>5016</v>
      </c>
      <c r="BC3395">
        <v>211930</v>
      </c>
      <c r="BD3395">
        <v>148351</v>
      </c>
      <c r="BE3395">
        <v>63579</v>
      </c>
      <c r="BF3395">
        <v>10</v>
      </c>
    </row>
    <row r="3396" spans="52:58" x14ac:dyDescent="0.25">
      <c r="AZ3396" t="s">
        <v>5183</v>
      </c>
      <c r="BA3396" t="s">
        <v>5019</v>
      </c>
      <c r="BB3396" t="s">
        <v>5015</v>
      </c>
      <c r="BC3396">
        <v>25712.639999999999</v>
      </c>
      <c r="BD3396">
        <v>17998.848000000002</v>
      </c>
      <c r="BE3396">
        <v>7713.7920000000004</v>
      </c>
      <c r="BF3396">
        <v>6</v>
      </c>
    </row>
    <row r="3397" spans="52:58" x14ac:dyDescent="0.25">
      <c r="AZ3397" t="s">
        <v>5185</v>
      </c>
      <c r="BA3397" t="s">
        <v>5022</v>
      </c>
      <c r="BB3397" t="s">
        <v>5014</v>
      </c>
      <c r="BC3397">
        <v>41008</v>
      </c>
      <c r="BD3397">
        <v>28705.599999999999</v>
      </c>
      <c r="BE3397">
        <v>12302.4</v>
      </c>
      <c r="BF3397">
        <v>4</v>
      </c>
    </row>
    <row r="3398" spans="52:58" x14ac:dyDescent="0.25">
      <c r="AZ3398" t="s">
        <v>5190</v>
      </c>
      <c r="BA3398" t="s">
        <v>5021</v>
      </c>
      <c r="BB3398" t="s">
        <v>5016</v>
      </c>
      <c r="BC3398">
        <v>28251.21</v>
      </c>
      <c r="BD3398">
        <v>19775.847000000002</v>
      </c>
      <c r="BE3398">
        <v>8475.3629999999994</v>
      </c>
      <c r="BF3398">
        <v>3</v>
      </c>
    </row>
    <row r="3399" spans="52:58" x14ac:dyDescent="0.25">
      <c r="AZ3399" t="s">
        <v>5189</v>
      </c>
      <c r="BA3399" t="s">
        <v>5019</v>
      </c>
      <c r="BB3399" t="s">
        <v>5014</v>
      </c>
      <c r="BC3399">
        <v>107560</v>
      </c>
      <c r="BD3399">
        <v>75292</v>
      </c>
      <c r="BE3399">
        <v>32268</v>
      </c>
      <c r="BF3399">
        <v>5</v>
      </c>
    </row>
    <row r="3400" spans="52:58" x14ac:dyDescent="0.25">
      <c r="AZ3400" t="s">
        <v>5183</v>
      </c>
      <c r="BA3400" t="s">
        <v>5023</v>
      </c>
      <c r="BB3400" t="s">
        <v>5016</v>
      </c>
      <c r="BC3400">
        <v>125465.84</v>
      </c>
      <c r="BD3400">
        <v>87826.088000000003</v>
      </c>
      <c r="BE3400">
        <v>37639.752</v>
      </c>
      <c r="BF3400">
        <v>4</v>
      </c>
    </row>
    <row r="3401" spans="52:58" x14ac:dyDescent="0.25">
      <c r="AZ3401" t="s">
        <v>5184</v>
      </c>
      <c r="BA3401" t="s">
        <v>5023</v>
      </c>
      <c r="BB3401" t="s">
        <v>5013</v>
      </c>
      <c r="BC3401">
        <v>21344</v>
      </c>
      <c r="BD3401">
        <v>14940.8</v>
      </c>
      <c r="BE3401">
        <v>6403.2</v>
      </c>
      <c r="BF3401">
        <v>1</v>
      </c>
    </row>
    <row r="3402" spans="52:58" x14ac:dyDescent="0.25">
      <c r="AZ3402" t="s">
        <v>5183</v>
      </c>
      <c r="BA3402" t="s">
        <v>5025</v>
      </c>
      <c r="BB3402" t="s">
        <v>5015</v>
      </c>
      <c r="BC3402">
        <v>36356</v>
      </c>
      <c r="BD3402">
        <v>25449.200000000001</v>
      </c>
      <c r="BE3402">
        <v>10906.8</v>
      </c>
      <c r="BF3402">
        <v>2</v>
      </c>
    </row>
    <row r="3403" spans="52:58" x14ac:dyDescent="0.25">
      <c r="AZ3403" t="s">
        <v>5189</v>
      </c>
      <c r="BA3403" t="s">
        <v>5026</v>
      </c>
      <c r="BB3403" t="s">
        <v>5015</v>
      </c>
      <c r="BC3403">
        <v>51814.080000000002</v>
      </c>
      <c r="BD3403">
        <v>36269.856</v>
      </c>
      <c r="BE3403">
        <v>15544.224</v>
      </c>
      <c r="BF3403">
        <v>6</v>
      </c>
    </row>
    <row r="3404" spans="52:58" x14ac:dyDescent="0.25">
      <c r="AZ3404" t="s">
        <v>5194</v>
      </c>
      <c r="BA3404" t="s">
        <v>5021</v>
      </c>
      <c r="BB3404" t="s">
        <v>5017</v>
      </c>
      <c r="BC3404">
        <v>48180</v>
      </c>
      <c r="BD3404">
        <v>33726</v>
      </c>
      <c r="BE3404">
        <v>14454</v>
      </c>
      <c r="BF3404">
        <v>4</v>
      </c>
    </row>
    <row r="3405" spans="52:58" x14ac:dyDescent="0.25">
      <c r="AZ3405" t="s">
        <v>5190</v>
      </c>
      <c r="BA3405" t="s">
        <v>5026</v>
      </c>
      <c r="BB3405" t="s">
        <v>5014</v>
      </c>
      <c r="BC3405">
        <v>113499.52</v>
      </c>
      <c r="BD3405">
        <v>79449.664000000004</v>
      </c>
      <c r="BE3405">
        <v>34049.856</v>
      </c>
      <c r="BF3405">
        <v>4</v>
      </c>
    </row>
    <row r="3406" spans="52:58" x14ac:dyDescent="0.25">
      <c r="AZ3406" t="s">
        <v>5186</v>
      </c>
      <c r="BA3406" t="s">
        <v>5019</v>
      </c>
      <c r="BB3406" t="s">
        <v>5014</v>
      </c>
      <c r="BC3406">
        <v>232309.6</v>
      </c>
      <c r="BD3406">
        <v>162616.72</v>
      </c>
      <c r="BE3406">
        <v>69692.88</v>
      </c>
      <c r="BF3406">
        <v>10</v>
      </c>
    </row>
    <row r="3407" spans="52:58" x14ac:dyDescent="0.25">
      <c r="AZ3407" t="s">
        <v>5193</v>
      </c>
      <c r="BA3407" t="s">
        <v>5024</v>
      </c>
      <c r="BB3407" t="s">
        <v>5017</v>
      </c>
      <c r="BC3407">
        <v>71061</v>
      </c>
      <c r="BD3407">
        <v>49742.7</v>
      </c>
      <c r="BE3407">
        <v>21318.3</v>
      </c>
      <c r="BF3407">
        <v>3</v>
      </c>
    </row>
    <row r="3408" spans="52:58" x14ac:dyDescent="0.25">
      <c r="AZ3408" t="s">
        <v>5189</v>
      </c>
      <c r="BA3408" t="s">
        <v>5020</v>
      </c>
      <c r="BB3408" t="s">
        <v>5016</v>
      </c>
      <c r="BC3408">
        <v>95039.28</v>
      </c>
      <c r="BD3408">
        <v>66527.495999999999</v>
      </c>
      <c r="BE3408">
        <v>28511.784</v>
      </c>
      <c r="BF3408">
        <v>8</v>
      </c>
    </row>
    <row r="3409" spans="52:58" x14ac:dyDescent="0.25">
      <c r="AZ3409" t="s">
        <v>5191</v>
      </c>
      <c r="BA3409" t="s">
        <v>5025</v>
      </c>
      <c r="BB3409" t="s">
        <v>5013</v>
      </c>
      <c r="BC3409">
        <v>41650.559999999998</v>
      </c>
      <c r="BD3409">
        <v>29155.392</v>
      </c>
      <c r="BE3409">
        <v>12495.168</v>
      </c>
      <c r="BF3409">
        <v>12</v>
      </c>
    </row>
    <row r="3410" spans="52:58" x14ac:dyDescent="0.25">
      <c r="AZ3410" t="s">
        <v>5187</v>
      </c>
      <c r="BA3410" t="s">
        <v>5024</v>
      </c>
      <c r="BB3410" t="s">
        <v>5016</v>
      </c>
      <c r="BC3410">
        <v>151300</v>
      </c>
      <c r="BD3410">
        <v>105910</v>
      </c>
      <c r="BE3410">
        <v>45390</v>
      </c>
      <c r="BF3410">
        <v>10</v>
      </c>
    </row>
    <row r="3411" spans="52:58" x14ac:dyDescent="0.25">
      <c r="AZ3411" t="s">
        <v>5192</v>
      </c>
      <c r="BA3411" t="s">
        <v>5024</v>
      </c>
      <c r="BB3411" t="s">
        <v>5013</v>
      </c>
      <c r="BC3411">
        <v>49280</v>
      </c>
      <c r="BD3411">
        <v>34496</v>
      </c>
      <c r="BE3411">
        <v>14784</v>
      </c>
      <c r="BF3411">
        <v>7</v>
      </c>
    </row>
    <row r="3412" spans="52:58" x14ac:dyDescent="0.25">
      <c r="AZ3412" t="s">
        <v>5188</v>
      </c>
      <c r="BA3412" t="s">
        <v>5026</v>
      </c>
      <c r="BB3412" t="s">
        <v>5017</v>
      </c>
      <c r="BC3412">
        <v>52421.24</v>
      </c>
      <c r="BD3412">
        <v>36694.868000000002</v>
      </c>
      <c r="BE3412">
        <v>15726.371999999999</v>
      </c>
      <c r="BF3412">
        <v>2</v>
      </c>
    </row>
    <row r="3413" spans="52:58" x14ac:dyDescent="0.25">
      <c r="AZ3413" t="s">
        <v>5193</v>
      </c>
      <c r="BA3413" t="s">
        <v>5022</v>
      </c>
      <c r="BB3413" t="s">
        <v>5015</v>
      </c>
      <c r="BC3413">
        <v>31166</v>
      </c>
      <c r="BD3413">
        <v>21816.2</v>
      </c>
      <c r="BE3413">
        <v>9349.7999999999993</v>
      </c>
      <c r="BF3413">
        <v>1</v>
      </c>
    </row>
    <row r="3414" spans="52:58" x14ac:dyDescent="0.25">
      <c r="AZ3414" t="s">
        <v>5186</v>
      </c>
      <c r="BA3414" t="s">
        <v>5022</v>
      </c>
      <c r="BB3414" t="s">
        <v>5017</v>
      </c>
      <c r="BC3414">
        <v>120586.86</v>
      </c>
      <c r="BD3414">
        <v>84410.801999999996</v>
      </c>
      <c r="BE3414">
        <v>36176.057999999997</v>
      </c>
      <c r="BF3414">
        <v>6</v>
      </c>
    </row>
    <row r="3415" spans="52:58" x14ac:dyDescent="0.25">
      <c r="AZ3415" t="s">
        <v>5194</v>
      </c>
      <c r="BA3415" t="s">
        <v>5022</v>
      </c>
      <c r="BB3415" t="s">
        <v>5015</v>
      </c>
      <c r="BC3415">
        <v>8785.7999999999993</v>
      </c>
      <c r="BD3415">
        <v>6150.06</v>
      </c>
      <c r="BE3415">
        <v>2635.74</v>
      </c>
      <c r="BF3415">
        <v>5</v>
      </c>
    </row>
    <row r="3416" spans="52:58" x14ac:dyDescent="0.25">
      <c r="AZ3416" t="s">
        <v>5189</v>
      </c>
      <c r="BA3416" t="s">
        <v>5020</v>
      </c>
      <c r="BB3416" t="s">
        <v>5015</v>
      </c>
      <c r="BC3416">
        <v>35390.47</v>
      </c>
      <c r="BD3416">
        <v>24773.329000000002</v>
      </c>
      <c r="BE3416">
        <v>10617.141</v>
      </c>
      <c r="BF3416">
        <v>1</v>
      </c>
    </row>
    <row r="3417" spans="52:58" x14ac:dyDescent="0.25">
      <c r="AZ3417" t="s">
        <v>5187</v>
      </c>
      <c r="BA3417" t="s">
        <v>5021</v>
      </c>
      <c r="BB3417" t="s">
        <v>5017</v>
      </c>
      <c r="BC3417">
        <v>317482</v>
      </c>
      <c r="BD3417">
        <v>222237.4</v>
      </c>
      <c r="BE3417">
        <v>95244.6</v>
      </c>
      <c r="BF3417">
        <v>10</v>
      </c>
    </row>
    <row r="3418" spans="52:58" x14ac:dyDescent="0.25">
      <c r="AZ3418" t="s">
        <v>5191</v>
      </c>
      <c r="BA3418" t="s">
        <v>5019</v>
      </c>
      <c r="BB3418" t="s">
        <v>5013</v>
      </c>
      <c r="BC3418">
        <v>53053.919999999998</v>
      </c>
      <c r="BD3418">
        <v>37137.743999999999</v>
      </c>
      <c r="BE3418">
        <v>15916.175999999999</v>
      </c>
      <c r="BF3418">
        <v>2</v>
      </c>
    </row>
    <row r="3419" spans="52:58" x14ac:dyDescent="0.25">
      <c r="AZ3419" t="s">
        <v>5185</v>
      </c>
      <c r="BA3419" t="s">
        <v>5024</v>
      </c>
      <c r="BB3419" t="s">
        <v>5014</v>
      </c>
      <c r="BC3419">
        <v>124250.07</v>
      </c>
      <c r="BD3419">
        <v>86975.048999999999</v>
      </c>
      <c r="BE3419">
        <v>37275.021000000001</v>
      </c>
      <c r="BF3419">
        <v>7</v>
      </c>
    </row>
    <row r="3420" spans="52:58" x14ac:dyDescent="0.25">
      <c r="AZ3420" t="s">
        <v>5193</v>
      </c>
      <c r="BA3420" t="s">
        <v>5023</v>
      </c>
      <c r="BB3420" t="s">
        <v>5015</v>
      </c>
      <c r="BC3420">
        <v>18539</v>
      </c>
      <c r="BD3420">
        <v>12977.3</v>
      </c>
      <c r="BE3420">
        <v>5561.7</v>
      </c>
      <c r="BF3420">
        <v>1</v>
      </c>
    </row>
    <row r="3421" spans="52:58" x14ac:dyDescent="0.25">
      <c r="AZ3421" t="s">
        <v>5191</v>
      </c>
      <c r="BA3421" t="s">
        <v>5019</v>
      </c>
      <c r="BB3421" t="s">
        <v>5014</v>
      </c>
      <c r="BC3421">
        <v>15018</v>
      </c>
      <c r="BD3421">
        <v>10512.6</v>
      </c>
      <c r="BE3421">
        <v>4505.3999999999996</v>
      </c>
      <c r="BF3421">
        <v>2</v>
      </c>
    </row>
    <row r="3422" spans="52:58" x14ac:dyDescent="0.25">
      <c r="AZ3422" t="s">
        <v>5190</v>
      </c>
      <c r="BA3422" t="s">
        <v>5021</v>
      </c>
      <c r="BB3422" t="s">
        <v>5013</v>
      </c>
      <c r="BC3422">
        <v>295540</v>
      </c>
      <c r="BD3422">
        <v>206878</v>
      </c>
      <c r="BE3422">
        <v>88662</v>
      </c>
      <c r="BF3422">
        <v>10</v>
      </c>
    </row>
    <row r="3423" spans="52:58" x14ac:dyDescent="0.25">
      <c r="AZ3423" t="s">
        <v>5191</v>
      </c>
      <c r="BA3423" t="s">
        <v>5019</v>
      </c>
      <c r="BB3423" t="s">
        <v>5017</v>
      </c>
      <c r="BC3423">
        <v>4489.8</v>
      </c>
      <c r="BD3423">
        <v>3142.86</v>
      </c>
      <c r="BE3423">
        <v>1346.94</v>
      </c>
      <c r="BF3423">
        <v>2</v>
      </c>
    </row>
    <row r="3424" spans="52:58" x14ac:dyDescent="0.25">
      <c r="AZ3424" t="s">
        <v>5186</v>
      </c>
      <c r="BA3424" t="s">
        <v>5023</v>
      </c>
      <c r="BB3424" t="s">
        <v>5014</v>
      </c>
      <c r="BC3424">
        <v>121667.7</v>
      </c>
      <c r="BD3424">
        <v>85167.39</v>
      </c>
      <c r="BE3424">
        <v>36500.31</v>
      </c>
      <c r="BF3424">
        <v>11</v>
      </c>
    </row>
    <row r="3425" spans="52:58" x14ac:dyDescent="0.25">
      <c r="AZ3425" t="s">
        <v>5190</v>
      </c>
      <c r="BA3425" t="s">
        <v>5024</v>
      </c>
      <c r="BB3425" t="s">
        <v>5015</v>
      </c>
      <c r="BC3425">
        <v>283087.2</v>
      </c>
      <c r="BD3425">
        <v>198161.04</v>
      </c>
      <c r="BE3425">
        <v>84926.16</v>
      </c>
      <c r="BF3425">
        <v>8</v>
      </c>
    </row>
    <row r="3426" spans="52:58" x14ac:dyDescent="0.25">
      <c r="AZ3426" t="s">
        <v>5184</v>
      </c>
      <c r="BA3426" t="s">
        <v>5020</v>
      </c>
      <c r="BB3426" t="s">
        <v>5016</v>
      </c>
      <c r="BC3426">
        <v>182994.9</v>
      </c>
      <c r="BD3426">
        <v>128096.43</v>
      </c>
      <c r="BE3426">
        <v>54898.47</v>
      </c>
      <c r="BF3426">
        <v>11</v>
      </c>
    </row>
    <row r="3427" spans="52:58" x14ac:dyDescent="0.25">
      <c r="AZ3427" t="s">
        <v>5192</v>
      </c>
      <c r="BA3427" t="s">
        <v>5024</v>
      </c>
      <c r="BB3427" t="s">
        <v>5015</v>
      </c>
      <c r="BC3427">
        <v>47941.38</v>
      </c>
      <c r="BD3427">
        <v>33558.966</v>
      </c>
      <c r="BE3427">
        <v>14382.414000000001</v>
      </c>
      <c r="BF3427">
        <v>6</v>
      </c>
    </row>
    <row r="3428" spans="52:58" x14ac:dyDescent="0.25">
      <c r="AZ3428" t="s">
        <v>5194</v>
      </c>
      <c r="BA3428" t="s">
        <v>5020</v>
      </c>
      <c r="BB3428" t="s">
        <v>5017</v>
      </c>
      <c r="BC3428">
        <v>398325.24</v>
      </c>
      <c r="BD3428">
        <v>278827.66800000001</v>
      </c>
      <c r="BE3428">
        <v>119497.572</v>
      </c>
      <c r="BF3428">
        <v>12</v>
      </c>
    </row>
    <row r="3429" spans="52:58" x14ac:dyDescent="0.25">
      <c r="AZ3429" t="s">
        <v>5188</v>
      </c>
      <c r="BA3429" t="s">
        <v>5019</v>
      </c>
      <c r="BB3429" t="s">
        <v>5015</v>
      </c>
      <c r="BC3429">
        <v>66414.399999999994</v>
      </c>
      <c r="BD3429">
        <v>46490.080000000002</v>
      </c>
      <c r="BE3429">
        <v>19924.32</v>
      </c>
      <c r="BF3429">
        <v>2</v>
      </c>
    </row>
    <row r="3430" spans="52:58" x14ac:dyDescent="0.25">
      <c r="AZ3430" t="s">
        <v>5188</v>
      </c>
      <c r="BA3430" t="s">
        <v>5022</v>
      </c>
      <c r="BB3430" t="s">
        <v>5014</v>
      </c>
      <c r="BC3430">
        <v>39271.800000000003</v>
      </c>
      <c r="BD3430">
        <v>27490.26</v>
      </c>
      <c r="BE3430">
        <v>11781.54</v>
      </c>
      <c r="BF3430">
        <v>4</v>
      </c>
    </row>
    <row r="3431" spans="52:58" x14ac:dyDescent="0.25">
      <c r="AZ3431" t="s">
        <v>5183</v>
      </c>
      <c r="BA3431" t="s">
        <v>5019</v>
      </c>
      <c r="BB3431" t="s">
        <v>5016</v>
      </c>
      <c r="BC3431">
        <v>337384.5</v>
      </c>
      <c r="BD3431">
        <v>236169.15</v>
      </c>
      <c r="BE3431">
        <v>101215.35</v>
      </c>
      <c r="BF3431">
        <v>10</v>
      </c>
    </row>
    <row r="3432" spans="52:58" x14ac:dyDescent="0.25">
      <c r="AZ3432" t="s">
        <v>5184</v>
      </c>
      <c r="BA3432" t="s">
        <v>5019</v>
      </c>
      <c r="BB3432" t="s">
        <v>5014</v>
      </c>
      <c r="BC3432">
        <v>272664.48</v>
      </c>
      <c r="BD3432">
        <v>190865.136</v>
      </c>
      <c r="BE3432">
        <v>81799.343999999997</v>
      </c>
      <c r="BF3432">
        <v>8</v>
      </c>
    </row>
    <row r="3433" spans="52:58" x14ac:dyDescent="0.25">
      <c r="AZ3433" t="s">
        <v>5186</v>
      </c>
      <c r="BA3433" t="s">
        <v>5023</v>
      </c>
      <c r="BB3433" t="s">
        <v>5017</v>
      </c>
      <c r="BC3433">
        <v>49455</v>
      </c>
      <c r="BD3433">
        <v>34618.5</v>
      </c>
      <c r="BE3433">
        <v>14836.5</v>
      </c>
      <c r="BF3433">
        <v>10</v>
      </c>
    </row>
    <row r="3434" spans="52:58" x14ac:dyDescent="0.25">
      <c r="AZ3434" t="s">
        <v>5183</v>
      </c>
      <c r="BA3434" t="s">
        <v>5019</v>
      </c>
      <c r="BB3434" t="s">
        <v>5016</v>
      </c>
      <c r="BC3434">
        <v>42220</v>
      </c>
      <c r="BD3434">
        <v>29554</v>
      </c>
      <c r="BE3434">
        <v>12666</v>
      </c>
      <c r="BF3434">
        <v>5</v>
      </c>
    </row>
    <row r="3435" spans="52:58" x14ac:dyDescent="0.25">
      <c r="AZ3435" t="s">
        <v>5187</v>
      </c>
      <c r="BA3435" t="s">
        <v>5021</v>
      </c>
      <c r="BB3435" t="s">
        <v>5013</v>
      </c>
      <c r="BC3435">
        <v>22300.32</v>
      </c>
      <c r="BD3435">
        <v>15610.224</v>
      </c>
      <c r="BE3435">
        <v>6690.0959999999995</v>
      </c>
      <c r="BF3435">
        <v>3</v>
      </c>
    </row>
    <row r="3436" spans="52:58" x14ac:dyDescent="0.25">
      <c r="AZ3436" t="s">
        <v>5193</v>
      </c>
      <c r="BA3436" t="s">
        <v>5024</v>
      </c>
      <c r="BB3436" t="s">
        <v>5013</v>
      </c>
      <c r="BC3436">
        <v>72167.039999999994</v>
      </c>
      <c r="BD3436">
        <v>50516.928</v>
      </c>
      <c r="BE3436">
        <v>21650.112000000001</v>
      </c>
      <c r="BF3436">
        <v>12</v>
      </c>
    </row>
    <row r="3437" spans="52:58" x14ac:dyDescent="0.25">
      <c r="AZ3437" t="s">
        <v>5184</v>
      </c>
      <c r="BA3437" t="s">
        <v>5025</v>
      </c>
      <c r="BB3437" t="s">
        <v>5013</v>
      </c>
      <c r="BC3437">
        <v>56502.6</v>
      </c>
      <c r="BD3437">
        <v>39551.82</v>
      </c>
      <c r="BE3437">
        <v>16950.78</v>
      </c>
      <c r="BF3437">
        <v>2</v>
      </c>
    </row>
    <row r="3438" spans="52:58" x14ac:dyDescent="0.25">
      <c r="AZ3438" t="s">
        <v>5183</v>
      </c>
      <c r="BA3438" t="s">
        <v>5020</v>
      </c>
      <c r="BB3438" t="s">
        <v>5014</v>
      </c>
      <c r="BC3438">
        <v>130855.32</v>
      </c>
      <c r="BD3438">
        <v>91598.724000000002</v>
      </c>
      <c r="BE3438">
        <v>39256.595999999998</v>
      </c>
      <c r="BF3438">
        <v>4</v>
      </c>
    </row>
    <row r="3439" spans="52:58" x14ac:dyDescent="0.25">
      <c r="AZ3439" t="s">
        <v>5189</v>
      </c>
      <c r="BA3439" t="s">
        <v>5024</v>
      </c>
      <c r="BB3439" t="s">
        <v>5017</v>
      </c>
      <c r="BC3439">
        <v>106608</v>
      </c>
      <c r="BD3439">
        <v>74625.600000000006</v>
      </c>
      <c r="BE3439">
        <v>31982.400000000001</v>
      </c>
      <c r="BF3439">
        <v>6</v>
      </c>
    </row>
    <row r="3440" spans="52:58" x14ac:dyDescent="0.25">
      <c r="AZ3440" t="s">
        <v>5192</v>
      </c>
      <c r="BA3440" t="s">
        <v>5021</v>
      </c>
      <c r="BB3440" t="s">
        <v>5013</v>
      </c>
      <c r="BC3440">
        <v>118347.84</v>
      </c>
      <c r="BD3440">
        <v>82843.487999999998</v>
      </c>
      <c r="BE3440">
        <v>35504.351999999999</v>
      </c>
      <c r="BF3440">
        <v>12</v>
      </c>
    </row>
    <row r="3441" spans="52:58" x14ac:dyDescent="0.25">
      <c r="AZ3441" t="s">
        <v>5191</v>
      </c>
      <c r="BA3441" t="s">
        <v>5025</v>
      </c>
      <c r="BB3441" t="s">
        <v>5017</v>
      </c>
      <c r="BC3441">
        <v>17974.93</v>
      </c>
      <c r="BD3441">
        <v>12582.450999999999</v>
      </c>
      <c r="BE3441">
        <v>5392.4790000000003</v>
      </c>
      <c r="BF3441">
        <v>1</v>
      </c>
    </row>
    <row r="3442" spans="52:58" x14ac:dyDescent="0.25">
      <c r="AZ3442" t="s">
        <v>5189</v>
      </c>
      <c r="BA3442" t="s">
        <v>5023</v>
      </c>
      <c r="BB3442" t="s">
        <v>5015</v>
      </c>
      <c r="BC3442">
        <v>143916.20000000001</v>
      </c>
      <c r="BD3442">
        <v>100741.34</v>
      </c>
      <c r="BE3442">
        <v>43174.86</v>
      </c>
      <c r="BF3442">
        <v>5</v>
      </c>
    </row>
    <row r="3443" spans="52:58" x14ac:dyDescent="0.25">
      <c r="AZ3443" t="s">
        <v>5191</v>
      </c>
      <c r="BA3443" t="s">
        <v>5021</v>
      </c>
      <c r="BB3443" t="s">
        <v>5014</v>
      </c>
      <c r="BC3443">
        <v>213858</v>
      </c>
      <c r="BD3443">
        <v>149700.6</v>
      </c>
      <c r="BE3443">
        <v>64157.4</v>
      </c>
      <c r="BF3443">
        <v>10</v>
      </c>
    </row>
    <row r="3444" spans="52:58" x14ac:dyDescent="0.25">
      <c r="AZ3444" t="s">
        <v>5183</v>
      </c>
      <c r="BA3444" t="s">
        <v>5020</v>
      </c>
      <c r="BB3444" t="s">
        <v>5015</v>
      </c>
      <c r="BC3444">
        <v>105301.8</v>
      </c>
      <c r="BD3444">
        <v>73711.259999999995</v>
      </c>
      <c r="BE3444">
        <v>31590.54</v>
      </c>
      <c r="BF3444">
        <v>3</v>
      </c>
    </row>
    <row r="3445" spans="52:58" x14ac:dyDescent="0.25">
      <c r="AZ3445" t="s">
        <v>5191</v>
      </c>
      <c r="BA3445" t="s">
        <v>5022</v>
      </c>
      <c r="BB3445" t="s">
        <v>5013</v>
      </c>
      <c r="BC3445">
        <v>8193</v>
      </c>
      <c r="BD3445">
        <v>5735.1</v>
      </c>
      <c r="BE3445">
        <v>2457.9</v>
      </c>
      <c r="BF3445">
        <v>3</v>
      </c>
    </row>
    <row r="3446" spans="52:58" x14ac:dyDescent="0.25">
      <c r="AZ3446" t="s">
        <v>5187</v>
      </c>
      <c r="BA3446" t="s">
        <v>5025</v>
      </c>
      <c r="BB3446" t="s">
        <v>5013</v>
      </c>
      <c r="BC3446">
        <v>36579</v>
      </c>
      <c r="BD3446">
        <v>25605.3</v>
      </c>
      <c r="BE3446">
        <v>10973.7</v>
      </c>
      <c r="BF3446">
        <v>3</v>
      </c>
    </row>
    <row r="3447" spans="52:58" x14ac:dyDescent="0.25">
      <c r="AZ3447" t="s">
        <v>5183</v>
      </c>
      <c r="BA3447" t="s">
        <v>5023</v>
      </c>
      <c r="BB3447" t="s">
        <v>5014</v>
      </c>
      <c r="BC3447">
        <v>15183.3</v>
      </c>
      <c r="BD3447">
        <v>10628.31</v>
      </c>
      <c r="BE3447">
        <v>4554.99</v>
      </c>
      <c r="BF3447">
        <v>3</v>
      </c>
    </row>
    <row r="3448" spans="52:58" x14ac:dyDescent="0.25">
      <c r="AZ3448" t="s">
        <v>5185</v>
      </c>
      <c r="BA3448" t="s">
        <v>5019</v>
      </c>
      <c r="BB3448" t="s">
        <v>5014</v>
      </c>
      <c r="BC3448">
        <v>235445</v>
      </c>
      <c r="BD3448">
        <v>164811.5</v>
      </c>
      <c r="BE3448">
        <v>70633.5</v>
      </c>
      <c r="BF3448">
        <v>7</v>
      </c>
    </row>
    <row r="3449" spans="52:58" x14ac:dyDescent="0.25">
      <c r="AZ3449" t="s">
        <v>5186</v>
      </c>
      <c r="BA3449" t="s">
        <v>5022</v>
      </c>
      <c r="BB3449" t="s">
        <v>5013</v>
      </c>
      <c r="BC3449">
        <v>20206.78</v>
      </c>
      <c r="BD3449">
        <v>14144.745999999999</v>
      </c>
      <c r="BE3449">
        <v>6062.0339999999997</v>
      </c>
      <c r="BF3449">
        <v>1</v>
      </c>
    </row>
    <row r="3450" spans="52:58" x14ac:dyDescent="0.25">
      <c r="AZ3450" t="s">
        <v>5191</v>
      </c>
      <c r="BA3450" t="s">
        <v>5022</v>
      </c>
      <c r="BB3450" t="s">
        <v>5015</v>
      </c>
      <c r="BC3450">
        <v>190036</v>
      </c>
      <c r="BD3450">
        <v>133025.20000000001</v>
      </c>
      <c r="BE3450">
        <v>57010.8</v>
      </c>
      <c r="BF3450">
        <v>11</v>
      </c>
    </row>
    <row r="3451" spans="52:58" x14ac:dyDescent="0.25">
      <c r="AZ3451" t="s">
        <v>5194</v>
      </c>
      <c r="BA3451" t="s">
        <v>5021</v>
      </c>
      <c r="BB3451" t="s">
        <v>5014</v>
      </c>
      <c r="BC3451">
        <v>20295</v>
      </c>
      <c r="BD3451">
        <v>14206.5</v>
      </c>
      <c r="BE3451">
        <v>6088.5</v>
      </c>
      <c r="BF3451">
        <v>3</v>
      </c>
    </row>
    <row r="3452" spans="52:58" x14ac:dyDescent="0.25">
      <c r="AZ3452" t="s">
        <v>5188</v>
      </c>
      <c r="BA3452" t="s">
        <v>5022</v>
      </c>
      <c r="BB3452" t="s">
        <v>5017</v>
      </c>
      <c r="BC3452">
        <v>332283</v>
      </c>
      <c r="BD3452">
        <v>232598.1</v>
      </c>
      <c r="BE3452">
        <v>99684.9</v>
      </c>
      <c r="BF3452">
        <v>10</v>
      </c>
    </row>
    <row r="3453" spans="52:58" x14ac:dyDescent="0.25">
      <c r="AZ3453" t="s">
        <v>5192</v>
      </c>
      <c r="BA3453" t="s">
        <v>5019</v>
      </c>
      <c r="BB3453" t="s">
        <v>5013</v>
      </c>
      <c r="BC3453">
        <v>222949.8</v>
      </c>
      <c r="BD3453">
        <v>156064.85999999999</v>
      </c>
      <c r="BE3453">
        <v>66884.94</v>
      </c>
      <c r="BF3453">
        <v>9</v>
      </c>
    </row>
    <row r="3454" spans="52:58" x14ac:dyDescent="0.25">
      <c r="AZ3454" t="s">
        <v>5193</v>
      </c>
      <c r="BA3454" t="s">
        <v>5026</v>
      </c>
      <c r="BB3454" t="s">
        <v>5017</v>
      </c>
      <c r="BC3454">
        <v>28776.14</v>
      </c>
      <c r="BD3454">
        <v>20143.297999999999</v>
      </c>
      <c r="BE3454">
        <v>8632.8420000000006</v>
      </c>
      <c r="BF3454">
        <v>2</v>
      </c>
    </row>
    <row r="3455" spans="52:58" x14ac:dyDescent="0.25">
      <c r="AZ3455" t="s">
        <v>5191</v>
      </c>
      <c r="BA3455" t="s">
        <v>5024</v>
      </c>
      <c r="BB3455" t="s">
        <v>5017</v>
      </c>
      <c r="BC3455">
        <v>29936.799999999999</v>
      </c>
      <c r="BD3455">
        <v>20955.759999999998</v>
      </c>
      <c r="BE3455">
        <v>8981.0400000000009</v>
      </c>
      <c r="BF3455">
        <v>1</v>
      </c>
    </row>
    <row r="3456" spans="52:58" x14ac:dyDescent="0.25">
      <c r="AZ3456" t="s">
        <v>5183</v>
      </c>
      <c r="BA3456" t="s">
        <v>5026</v>
      </c>
      <c r="BB3456" t="s">
        <v>5016</v>
      </c>
      <c r="BC3456">
        <v>10032</v>
      </c>
      <c r="BD3456">
        <v>7022.4</v>
      </c>
      <c r="BE3456">
        <v>3009.6</v>
      </c>
      <c r="BF3456">
        <v>3</v>
      </c>
    </row>
    <row r="3457" spans="52:58" x14ac:dyDescent="0.25">
      <c r="AZ3457" t="s">
        <v>5184</v>
      </c>
      <c r="BA3457" t="s">
        <v>5021</v>
      </c>
      <c r="BB3457" t="s">
        <v>5016</v>
      </c>
      <c r="BC3457">
        <v>76726.44</v>
      </c>
      <c r="BD3457">
        <v>53708.508000000002</v>
      </c>
      <c r="BE3457">
        <v>23017.932000000001</v>
      </c>
      <c r="BF3457">
        <v>7</v>
      </c>
    </row>
    <row r="3458" spans="52:58" x14ac:dyDescent="0.25">
      <c r="AZ3458" t="s">
        <v>5190</v>
      </c>
      <c r="BA3458" t="s">
        <v>5019</v>
      </c>
      <c r="BB3458" t="s">
        <v>5017</v>
      </c>
      <c r="BC3458">
        <v>247212.54</v>
      </c>
      <c r="BD3458">
        <v>173048.77799999999</v>
      </c>
      <c r="BE3458">
        <v>74163.762000000002</v>
      </c>
      <c r="BF3458">
        <v>9</v>
      </c>
    </row>
    <row r="3459" spans="52:58" x14ac:dyDescent="0.25">
      <c r="AZ3459" t="s">
        <v>5188</v>
      </c>
      <c r="BA3459" t="s">
        <v>5023</v>
      </c>
      <c r="BB3459" t="s">
        <v>5016</v>
      </c>
      <c r="BC3459">
        <v>4706</v>
      </c>
      <c r="BD3459">
        <v>3294.2</v>
      </c>
      <c r="BE3459">
        <v>1411.8</v>
      </c>
      <c r="BF3459">
        <v>2</v>
      </c>
    </row>
    <row r="3460" spans="52:58" x14ac:dyDescent="0.25">
      <c r="AZ3460" t="s">
        <v>5184</v>
      </c>
      <c r="BA3460" t="s">
        <v>5023</v>
      </c>
      <c r="BB3460" t="s">
        <v>5014</v>
      </c>
      <c r="BC3460">
        <v>170289</v>
      </c>
      <c r="BD3460">
        <v>119202.3</v>
      </c>
      <c r="BE3460">
        <v>51086.7</v>
      </c>
      <c r="BF3460">
        <v>9</v>
      </c>
    </row>
    <row r="3461" spans="52:58" x14ac:dyDescent="0.25">
      <c r="AZ3461" t="s">
        <v>5193</v>
      </c>
      <c r="BA3461" t="s">
        <v>5026</v>
      </c>
      <c r="BB3461" t="s">
        <v>5017</v>
      </c>
      <c r="BC3461">
        <v>142879.20000000001</v>
      </c>
      <c r="BD3461">
        <v>100015.44</v>
      </c>
      <c r="BE3461">
        <v>42863.76</v>
      </c>
      <c r="BF3461">
        <v>10</v>
      </c>
    </row>
    <row r="3462" spans="52:58" x14ac:dyDescent="0.25">
      <c r="AZ3462" t="s">
        <v>5184</v>
      </c>
      <c r="BA3462" t="s">
        <v>5021</v>
      </c>
      <c r="BB3462" t="s">
        <v>5017</v>
      </c>
      <c r="BC3462">
        <v>74400.12</v>
      </c>
      <c r="BD3462">
        <v>52080.084000000003</v>
      </c>
      <c r="BE3462">
        <v>22320.036</v>
      </c>
      <c r="BF3462">
        <v>3</v>
      </c>
    </row>
    <row r="3463" spans="52:58" x14ac:dyDescent="0.25">
      <c r="AZ3463" t="s">
        <v>5188</v>
      </c>
      <c r="BA3463" t="s">
        <v>5021</v>
      </c>
      <c r="BB3463" t="s">
        <v>5015</v>
      </c>
      <c r="BC3463">
        <v>2418.71</v>
      </c>
      <c r="BD3463">
        <v>1693.097</v>
      </c>
      <c r="BE3463">
        <v>725.61300000000006</v>
      </c>
      <c r="BF3463">
        <v>1</v>
      </c>
    </row>
    <row r="3464" spans="52:58" x14ac:dyDescent="0.25">
      <c r="AZ3464" t="s">
        <v>5190</v>
      </c>
      <c r="BA3464" t="s">
        <v>5026</v>
      </c>
      <c r="BB3464" t="s">
        <v>5016</v>
      </c>
      <c r="BC3464">
        <v>178490</v>
      </c>
      <c r="BD3464">
        <v>124943</v>
      </c>
      <c r="BE3464">
        <v>53547</v>
      </c>
      <c r="BF3464">
        <v>10</v>
      </c>
    </row>
    <row r="3465" spans="52:58" x14ac:dyDescent="0.25">
      <c r="AZ3465" t="s">
        <v>5187</v>
      </c>
      <c r="BA3465" t="s">
        <v>5025</v>
      </c>
      <c r="BB3465" t="s">
        <v>5017</v>
      </c>
      <c r="BC3465">
        <v>17619</v>
      </c>
      <c r="BD3465">
        <v>12333.3</v>
      </c>
      <c r="BE3465">
        <v>5285.7</v>
      </c>
      <c r="BF3465">
        <v>7</v>
      </c>
    </row>
    <row r="3466" spans="52:58" x14ac:dyDescent="0.25">
      <c r="AZ3466" t="s">
        <v>5194</v>
      </c>
      <c r="BA3466" t="s">
        <v>5023</v>
      </c>
      <c r="BB3466" t="s">
        <v>5016</v>
      </c>
      <c r="BC3466">
        <v>52514.49</v>
      </c>
      <c r="BD3466">
        <v>36760.142999999996</v>
      </c>
      <c r="BE3466">
        <v>15754.347</v>
      </c>
      <c r="BF3466">
        <v>3</v>
      </c>
    </row>
    <row r="3467" spans="52:58" x14ac:dyDescent="0.25">
      <c r="AZ3467" t="s">
        <v>5190</v>
      </c>
      <c r="BA3467" t="s">
        <v>5023</v>
      </c>
      <c r="BB3467" t="s">
        <v>5013</v>
      </c>
      <c r="BC3467">
        <v>128980</v>
      </c>
      <c r="BD3467">
        <v>90286</v>
      </c>
      <c r="BE3467">
        <v>38694</v>
      </c>
      <c r="BF3467">
        <v>10</v>
      </c>
    </row>
    <row r="3468" spans="52:58" x14ac:dyDescent="0.25">
      <c r="AZ3468" t="s">
        <v>5184</v>
      </c>
      <c r="BA3468" t="s">
        <v>5020</v>
      </c>
      <c r="BB3468" t="s">
        <v>5017</v>
      </c>
      <c r="BC3468">
        <v>124571.52</v>
      </c>
      <c r="BD3468">
        <v>87200.063999999998</v>
      </c>
      <c r="BE3468">
        <v>37371.455999999998</v>
      </c>
      <c r="BF3468">
        <v>4</v>
      </c>
    </row>
    <row r="3469" spans="52:58" x14ac:dyDescent="0.25">
      <c r="AZ3469" t="s">
        <v>5189</v>
      </c>
      <c r="BA3469" t="s">
        <v>5023</v>
      </c>
      <c r="BB3469" t="s">
        <v>5016</v>
      </c>
      <c r="BC3469">
        <v>52306.8</v>
      </c>
      <c r="BD3469">
        <v>36614.76</v>
      </c>
      <c r="BE3469">
        <v>15692.04</v>
      </c>
      <c r="BF3469">
        <v>8</v>
      </c>
    </row>
    <row r="3470" spans="52:58" x14ac:dyDescent="0.25">
      <c r="AZ3470" t="s">
        <v>5194</v>
      </c>
      <c r="BA3470" t="s">
        <v>5019</v>
      </c>
      <c r="BB3470" t="s">
        <v>5015</v>
      </c>
      <c r="BC3470">
        <v>84488.76</v>
      </c>
      <c r="BD3470">
        <v>59142.131999999998</v>
      </c>
      <c r="BE3470">
        <v>25346.628000000001</v>
      </c>
      <c r="BF3470">
        <v>4</v>
      </c>
    </row>
    <row r="3471" spans="52:58" x14ac:dyDescent="0.25">
      <c r="AZ3471" t="s">
        <v>5190</v>
      </c>
      <c r="BA3471" t="s">
        <v>5023</v>
      </c>
      <c r="BB3471" t="s">
        <v>5017</v>
      </c>
      <c r="BC3471">
        <v>13875.84</v>
      </c>
      <c r="BD3471">
        <v>9713.0879999999997</v>
      </c>
      <c r="BE3471">
        <v>4162.7520000000004</v>
      </c>
      <c r="BF3471">
        <v>2</v>
      </c>
    </row>
    <row r="3472" spans="52:58" x14ac:dyDescent="0.25">
      <c r="AZ3472" t="s">
        <v>5192</v>
      </c>
      <c r="BA3472" t="s">
        <v>5023</v>
      </c>
      <c r="BB3472" t="s">
        <v>5017</v>
      </c>
      <c r="BC3472">
        <v>26625.43</v>
      </c>
      <c r="BD3472">
        <v>18637.800999999999</v>
      </c>
      <c r="BE3472">
        <v>7987.6289999999999</v>
      </c>
      <c r="BF3472">
        <v>1</v>
      </c>
    </row>
    <row r="3473" spans="52:58" x14ac:dyDescent="0.25">
      <c r="AZ3473" t="s">
        <v>5188</v>
      </c>
      <c r="BA3473" t="s">
        <v>5019</v>
      </c>
      <c r="BB3473" t="s">
        <v>5017</v>
      </c>
      <c r="BC3473">
        <v>30094.32</v>
      </c>
      <c r="BD3473">
        <v>21066.024000000001</v>
      </c>
      <c r="BE3473">
        <v>9028.2960000000003</v>
      </c>
      <c r="BF3473">
        <v>8</v>
      </c>
    </row>
    <row r="3474" spans="52:58" x14ac:dyDescent="0.25">
      <c r="AZ3474" t="s">
        <v>5192</v>
      </c>
      <c r="BA3474" t="s">
        <v>5024</v>
      </c>
      <c r="BB3474" t="s">
        <v>5015</v>
      </c>
      <c r="BC3474">
        <v>84216</v>
      </c>
      <c r="BD3474">
        <v>58951.199999999997</v>
      </c>
      <c r="BE3474">
        <v>25264.799999999999</v>
      </c>
      <c r="BF3474">
        <v>8</v>
      </c>
    </row>
    <row r="3475" spans="52:58" x14ac:dyDescent="0.25">
      <c r="AZ3475" t="s">
        <v>5189</v>
      </c>
      <c r="BA3475" t="s">
        <v>5019</v>
      </c>
      <c r="BB3475" t="s">
        <v>5017</v>
      </c>
      <c r="BC3475">
        <v>5847.75</v>
      </c>
      <c r="BD3475">
        <v>4093.4250000000002</v>
      </c>
      <c r="BE3475">
        <v>1754.325</v>
      </c>
      <c r="BF3475">
        <v>1</v>
      </c>
    </row>
    <row r="3476" spans="52:58" x14ac:dyDescent="0.25">
      <c r="AZ3476" t="s">
        <v>5189</v>
      </c>
      <c r="BA3476" t="s">
        <v>5024</v>
      </c>
      <c r="BB3476" t="s">
        <v>5016</v>
      </c>
      <c r="BC3476">
        <v>53912</v>
      </c>
      <c r="BD3476">
        <v>37738.400000000001</v>
      </c>
      <c r="BE3476">
        <v>16173.6</v>
      </c>
      <c r="BF3476">
        <v>8</v>
      </c>
    </row>
    <row r="3477" spans="52:58" x14ac:dyDescent="0.25">
      <c r="AZ3477" t="s">
        <v>5193</v>
      </c>
      <c r="BA3477" t="s">
        <v>5021</v>
      </c>
      <c r="BB3477" t="s">
        <v>5014</v>
      </c>
      <c r="BC3477">
        <v>68220</v>
      </c>
      <c r="BD3477">
        <v>47754</v>
      </c>
      <c r="BE3477">
        <v>20466</v>
      </c>
      <c r="BF3477">
        <v>10</v>
      </c>
    </row>
    <row r="3478" spans="52:58" x14ac:dyDescent="0.25">
      <c r="AZ3478" t="s">
        <v>5193</v>
      </c>
      <c r="BA3478" t="s">
        <v>5020</v>
      </c>
      <c r="BB3478" t="s">
        <v>5014</v>
      </c>
      <c r="BC3478">
        <v>239340</v>
      </c>
      <c r="BD3478">
        <v>167538</v>
      </c>
      <c r="BE3478">
        <v>71802</v>
      </c>
      <c r="BF3478">
        <v>12</v>
      </c>
    </row>
    <row r="3479" spans="52:58" x14ac:dyDescent="0.25">
      <c r="AZ3479" t="s">
        <v>5193</v>
      </c>
      <c r="BA3479" t="s">
        <v>5023</v>
      </c>
      <c r="BB3479" t="s">
        <v>5017</v>
      </c>
      <c r="BC3479">
        <v>94630.68</v>
      </c>
      <c r="BD3479">
        <v>66241.475999999995</v>
      </c>
      <c r="BE3479">
        <v>28389.204000000002</v>
      </c>
      <c r="BF3479">
        <v>3</v>
      </c>
    </row>
    <row r="3480" spans="52:58" x14ac:dyDescent="0.25">
      <c r="AZ3480" t="s">
        <v>5190</v>
      </c>
      <c r="BA3480" t="s">
        <v>5023</v>
      </c>
      <c r="BB3480" t="s">
        <v>5015</v>
      </c>
      <c r="BC3480">
        <v>7050</v>
      </c>
      <c r="BD3480">
        <v>4935</v>
      </c>
      <c r="BE3480">
        <v>2115</v>
      </c>
      <c r="BF3480">
        <v>1</v>
      </c>
    </row>
    <row r="3481" spans="52:58" x14ac:dyDescent="0.25">
      <c r="AZ3481" t="s">
        <v>5193</v>
      </c>
      <c r="BA3481" t="s">
        <v>5025</v>
      </c>
      <c r="BB3481" t="s">
        <v>5014</v>
      </c>
      <c r="BC3481">
        <v>30405.119999999999</v>
      </c>
      <c r="BD3481">
        <v>21283.583999999999</v>
      </c>
      <c r="BE3481">
        <v>9121.5360000000001</v>
      </c>
      <c r="BF3481">
        <v>3</v>
      </c>
    </row>
    <row r="3482" spans="52:58" x14ac:dyDescent="0.25">
      <c r="AZ3482" t="s">
        <v>5193</v>
      </c>
      <c r="BA3482" t="s">
        <v>5021</v>
      </c>
      <c r="BB3482" t="s">
        <v>5016</v>
      </c>
      <c r="BC3482">
        <v>450359.28</v>
      </c>
      <c r="BD3482">
        <v>315251.49599999998</v>
      </c>
      <c r="BE3482">
        <v>135107.78400000001</v>
      </c>
      <c r="BF3482">
        <v>12</v>
      </c>
    </row>
    <row r="3483" spans="52:58" x14ac:dyDescent="0.25">
      <c r="AZ3483" t="s">
        <v>5194</v>
      </c>
      <c r="BA3483" t="s">
        <v>5022</v>
      </c>
      <c r="BB3483" t="s">
        <v>5014</v>
      </c>
      <c r="BC3483">
        <v>93112.8</v>
      </c>
      <c r="BD3483">
        <v>65178.96</v>
      </c>
      <c r="BE3483">
        <v>27933.84</v>
      </c>
      <c r="BF3483">
        <v>12</v>
      </c>
    </row>
    <row r="3484" spans="52:58" x14ac:dyDescent="0.25">
      <c r="AZ3484" t="s">
        <v>5188</v>
      </c>
      <c r="BA3484" t="s">
        <v>5021</v>
      </c>
      <c r="BB3484" t="s">
        <v>5016</v>
      </c>
      <c r="BC3484">
        <v>17350.2</v>
      </c>
      <c r="BD3484">
        <v>12145.14</v>
      </c>
      <c r="BE3484">
        <v>5205.0600000000004</v>
      </c>
      <c r="BF3484">
        <v>10</v>
      </c>
    </row>
    <row r="3485" spans="52:58" x14ac:dyDescent="0.25">
      <c r="AZ3485" t="s">
        <v>5188</v>
      </c>
      <c r="BA3485" t="s">
        <v>5019</v>
      </c>
      <c r="BB3485" t="s">
        <v>5016</v>
      </c>
      <c r="BC3485">
        <v>35520.58</v>
      </c>
      <c r="BD3485">
        <v>24864.405999999999</v>
      </c>
      <c r="BE3485">
        <v>10656.174000000001</v>
      </c>
      <c r="BF3485">
        <v>1</v>
      </c>
    </row>
    <row r="3486" spans="52:58" x14ac:dyDescent="0.25">
      <c r="AZ3486" t="s">
        <v>5187</v>
      </c>
      <c r="BA3486" t="s">
        <v>5022</v>
      </c>
      <c r="BB3486" t="s">
        <v>5014</v>
      </c>
      <c r="BC3486">
        <v>72976.95</v>
      </c>
      <c r="BD3486">
        <v>51083.864999999998</v>
      </c>
      <c r="BE3486">
        <v>21893.084999999999</v>
      </c>
      <c r="BF3486">
        <v>3</v>
      </c>
    </row>
    <row r="3487" spans="52:58" x14ac:dyDescent="0.25">
      <c r="AZ3487" t="s">
        <v>5194</v>
      </c>
      <c r="BA3487" t="s">
        <v>5022</v>
      </c>
      <c r="BB3487" t="s">
        <v>5015</v>
      </c>
      <c r="BC3487">
        <v>25816.959999999999</v>
      </c>
      <c r="BD3487">
        <v>18071.871999999999</v>
      </c>
      <c r="BE3487">
        <v>7745.0879999999997</v>
      </c>
      <c r="BF3487">
        <v>1</v>
      </c>
    </row>
    <row r="3488" spans="52:58" x14ac:dyDescent="0.25">
      <c r="AZ3488" t="s">
        <v>5189</v>
      </c>
      <c r="BA3488" t="s">
        <v>5026</v>
      </c>
      <c r="BB3488" t="s">
        <v>5014</v>
      </c>
      <c r="BC3488">
        <v>241204.32</v>
      </c>
      <c r="BD3488">
        <v>168843.024</v>
      </c>
      <c r="BE3488">
        <v>72361.296000000002</v>
      </c>
      <c r="BF3488">
        <v>9</v>
      </c>
    </row>
    <row r="3489" spans="52:58" x14ac:dyDescent="0.25">
      <c r="AZ3489" t="s">
        <v>5183</v>
      </c>
      <c r="BA3489" t="s">
        <v>5022</v>
      </c>
      <c r="BB3489" t="s">
        <v>5015</v>
      </c>
      <c r="BC3489">
        <v>35011.760000000002</v>
      </c>
      <c r="BD3489">
        <v>24508.232</v>
      </c>
      <c r="BE3489">
        <v>10503.528</v>
      </c>
      <c r="BF3489">
        <v>8</v>
      </c>
    </row>
    <row r="3490" spans="52:58" x14ac:dyDescent="0.25">
      <c r="AZ3490" t="s">
        <v>5186</v>
      </c>
      <c r="BA3490" t="s">
        <v>5020</v>
      </c>
      <c r="BB3490" t="s">
        <v>5015</v>
      </c>
      <c r="BC3490">
        <v>395354.3</v>
      </c>
      <c r="BD3490">
        <v>276748.01</v>
      </c>
      <c r="BE3490">
        <v>118606.29</v>
      </c>
      <c r="BF3490">
        <v>11</v>
      </c>
    </row>
    <row r="3491" spans="52:58" x14ac:dyDescent="0.25">
      <c r="AZ3491" t="s">
        <v>5191</v>
      </c>
      <c r="BA3491" t="s">
        <v>5024</v>
      </c>
      <c r="BB3491" t="s">
        <v>5016</v>
      </c>
      <c r="BC3491">
        <v>79236.240000000005</v>
      </c>
      <c r="BD3491">
        <v>55465.368000000002</v>
      </c>
      <c r="BE3491">
        <v>23770.871999999999</v>
      </c>
      <c r="BF3491">
        <v>4</v>
      </c>
    </row>
    <row r="3492" spans="52:58" x14ac:dyDescent="0.25">
      <c r="AZ3492" t="s">
        <v>5188</v>
      </c>
      <c r="BA3492" t="s">
        <v>5026</v>
      </c>
      <c r="BB3492" t="s">
        <v>5016</v>
      </c>
      <c r="BC3492">
        <v>83712</v>
      </c>
      <c r="BD3492">
        <v>58598.400000000001</v>
      </c>
      <c r="BE3492">
        <v>25113.599999999999</v>
      </c>
      <c r="BF3492">
        <v>12</v>
      </c>
    </row>
    <row r="3493" spans="52:58" x14ac:dyDescent="0.25">
      <c r="AZ3493" t="s">
        <v>5191</v>
      </c>
      <c r="BA3493" t="s">
        <v>5023</v>
      </c>
      <c r="BB3493" t="s">
        <v>5013</v>
      </c>
      <c r="BC3493">
        <v>50309</v>
      </c>
      <c r="BD3493">
        <v>35216.300000000003</v>
      </c>
      <c r="BE3493">
        <v>15092.7</v>
      </c>
      <c r="BF3493">
        <v>7</v>
      </c>
    </row>
    <row r="3494" spans="52:58" x14ac:dyDescent="0.25">
      <c r="AZ3494" t="s">
        <v>5194</v>
      </c>
      <c r="BA3494" t="s">
        <v>5023</v>
      </c>
      <c r="BB3494" t="s">
        <v>5016</v>
      </c>
      <c r="BC3494">
        <v>71220.600000000006</v>
      </c>
      <c r="BD3494">
        <v>49854.42</v>
      </c>
      <c r="BE3494">
        <v>21366.18</v>
      </c>
      <c r="BF3494">
        <v>9</v>
      </c>
    </row>
    <row r="3495" spans="52:58" x14ac:dyDescent="0.25">
      <c r="AZ3495" t="s">
        <v>5191</v>
      </c>
      <c r="BA3495" t="s">
        <v>5025</v>
      </c>
      <c r="BB3495" t="s">
        <v>5016</v>
      </c>
      <c r="BC3495">
        <v>332075.52000000002</v>
      </c>
      <c r="BD3495">
        <v>232452.864</v>
      </c>
      <c r="BE3495">
        <v>99622.656000000003</v>
      </c>
      <c r="BF3495">
        <v>9</v>
      </c>
    </row>
    <row r="3496" spans="52:58" x14ac:dyDescent="0.25">
      <c r="AZ3496" t="s">
        <v>5193</v>
      </c>
      <c r="BA3496" t="s">
        <v>5020</v>
      </c>
      <c r="BB3496" t="s">
        <v>5016</v>
      </c>
      <c r="BC3496">
        <v>94728</v>
      </c>
      <c r="BD3496">
        <v>66309.600000000006</v>
      </c>
      <c r="BE3496">
        <v>28418.400000000001</v>
      </c>
      <c r="BF3496">
        <v>8</v>
      </c>
    </row>
    <row r="3497" spans="52:58" x14ac:dyDescent="0.25">
      <c r="AZ3497" t="s">
        <v>5184</v>
      </c>
      <c r="BA3497" t="s">
        <v>5023</v>
      </c>
      <c r="BB3497" t="s">
        <v>5013</v>
      </c>
      <c r="BC3497">
        <v>384978</v>
      </c>
      <c r="BD3497">
        <v>269484.59999999998</v>
      </c>
      <c r="BE3497">
        <v>115493.4</v>
      </c>
      <c r="BF3497">
        <v>11</v>
      </c>
    </row>
    <row r="3498" spans="52:58" x14ac:dyDescent="0.25">
      <c r="AZ3498" t="s">
        <v>5188</v>
      </c>
      <c r="BA3498" t="s">
        <v>5024</v>
      </c>
      <c r="BB3498" t="s">
        <v>5015</v>
      </c>
      <c r="BC3498">
        <v>72626.399999999994</v>
      </c>
      <c r="BD3498">
        <v>50838.48</v>
      </c>
      <c r="BE3498">
        <v>21787.919999999998</v>
      </c>
      <c r="BF3498">
        <v>5</v>
      </c>
    </row>
    <row r="3499" spans="52:58" x14ac:dyDescent="0.25">
      <c r="AZ3499" t="s">
        <v>5183</v>
      </c>
      <c r="BA3499" t="s">
        <v>5021</v>
      </c>
      <c r="BB3499" t="s">
        <v>5015</v>
      </c>
      <c r="BC3499">
        <v>34442</v>
      </c>
      <c r="BD3499">
        <v>24109.4</v>
      </c>
      <c r="BE3499">
        <v>10332.6</v>
      </c>
      <c r="BF3499">
        <v>2</v>
      </c>
    </row>
    <row r="3500" spans="52:58" x14ac:dyDescent="0.25">
      <c r="AZ3500" t="s">
        <v>5194</v>
      </c>
      <c r="BA3500" t="s">
        <v>5022</v>
      </c>
      <c r="BB3500" t="s">
        <v>5017</v>
      </c>
      <c r="BC3500">
        <v>123645.24</v>
      </c>
      <c r="BD3500">
        <v>86551.668000000005</v>
      </c>
      <c r="BE3500">
        <v>37093.572</v>
      </c>
      <c r="BF3500">
        <v>12</v>
      </c>
    </row>
    <row r="3501" spans="52:58" x14ac:dyDescent="0.25">
      <c r="AZ3501" t="s">
        <v>5188</v>
      </c>
      <c r="BA3501" t="s">
        <v>5024</v>
      </c>
      <c r="BB3501" t="s">
        <v>5014</v>
      </c>
      <c r="BC3501">
        <v>248304</v>
      </c>
      <c r="BD3501">
        <v>173812.8</v>
      </c>
      <c r="BE3501">
        <v>74491.199999999997</v>
      </c>
      <c r="BF3501">
        <v>12</v>
      </c>
    </row>
    <row r="3502" spans="52:58" x14ac:dyDescent="0.25">
      <c r="AZ3502" t="s">
        <v>5183</v>
      </c>
      <c r="BA3502" t="s">
        <v>5024</v>
      </c>
      <c r="BB3502" t="s">
        <v>5014</v>
      </c>
      <c r="BC3502">
        <v>138530.28</v>
      </c>
      <c r="BD3502">
        <v>96971.195999999996</v>
      </c>
      <c r="BE3502">
        <v>41559.084000000003</v>
      </c>
      <c r="BF3502">
        <v>7</v>
      </c>
    </row>
    <row r="3503" spans="52:58" x14ac:dyDescent="0.25">
      <c r="AZ3503" t="s">
        <v>5193</v>
      </c>
      <c r="BA3503" t="s">
        <v>5021</v>
      </c>
      <c r="BB3503" t="s">
        <v>5015</v>
      </c>
      <c r="BC3503">
        <v>9522</v>
      </c>
      <c r="BD3503">
        <v>6665.4</v>
      </c>
      <c r="BE3503">
        <v>2856.6</v>
      </c>
      <c r="BF3503">
        <v>1</v>
      </c>
    </row>
    <row r="3504" spans="52:58" x14ac:dyDescent="0.25">
      <c r="AZ3504" t="s">
        <v>5190</v>
      </c>
      <c r="BA3504" t="s">
        <v>5023</v>
      </c>
      <c r="BB3504" t="s">
        <v>5013</v>
      </c>
      <c r="BC3504">
        <v>78744</v>
      </c>
      <c r="BD3504">
        <v>55120.800000000003</v>
      </c>
      <c r="BE3504">
        <v>23623.200000000001</v>
      </c>
      <c r="BF3504">
        <v>8</v>
      </c>
    </row>
    <row r="3505" spans="52:58" x14ac:dyDescent="0.25">
      <c r="AZ3505" t="s">
        <v>5194</v>
      </c>
      <c r="BA3505" t="s">
        <v>5020</v>
      </c>
      <c r="BB3505" t="s">
        <v>5017</v>
      </c>
      <c r="BC3505">
        <v>187375.25</v>
      </c>
      <c r="BD3505">
        <v>131162.67499999999</v>
      </c>
      <c r="BE3505">
        <v>56212.574999999997</v>
      </c>
      <c r="BF3505">
        <v>5</v>
      </c>
    </row>
    <row r="3506" spans="52:58" x14ac:dyDescent="0.25">
      <c r="AZ3506" t="s">
        <v>5194</v>
      </c>
      <c r="BA3506" t="s">
        <v>5026</v>
      </c>
      <c r="BB3506" t="s">
        <v>5013</v>
      </c>
      <c r="BC3506">
        <v>68436.160000000003</v>
      </c>
      <c r="BD3506">
        <v>47905.311999999998</v>
      </c>
      <c r="BE3506">
        <v>20530.848000000002</v>
      </c>
      <c r="BF3506">
        <v>4</v>
      </c>
    </row>
    <row r="3507" spans="52:58" x14ac:dyDescent="0.25">
      <c r="AZ3507" t="s">
        <v>5186</v>
      </c>
      <c r="BA3507" t="s">
        <v>5020</v>
      </c>
      <c r="BB3507" t="s">
        <v>5016</v>
      </c>
      <c r="BC3507">
        <v>83256.960000000006</v>
      </c>
      <c r="BD3507">
        <v>58279.872000000003</v>
      </c>
      <c r="BE3507">
        <v>24977.088</v>
      </c>
      <c r="BF3507">
        <v>12</v>
      </c>
    </row>
    <row r="3508" spans="52:58" x14ac:dyDescent="0.25">
      <c r="AZ3508" t="s">
        <v>5190</v>
      </c>
      <c r="BA3508" t="s">
        <v>5025</v>
      </c>
      <c r="BB3508" t="s">
        <v>5015</v>
      </c>
      <c r="BC3508">
        <v>302499.7</v>
      </c>
      <c r="BD3508">
        <v>211749.79</v>
      </c>
      <c r="BE3508">
        <v>90749.91</v>
      </c>
      <c r="BF3508">
        <v>10</v>
      </c>
    </row>
    <row r="3509" spans="52:58" x14ac:dyDescent="0.25">
      <c r="AZ3509" t="s">
        <v>5189</v>
      </c>
      <c r="BA3509" t="s">
        <v>5021</v>
      </c>
      <c r="BB3509" t="s">
        <v>5014</v>
      </c>
      <c r="BC3509">
        <v>153797.51999999999</v>
      </c>
      <c r="BD3509">
        <v>107658.264</v>
      </c>
      <c r="BE3509">
        <v>46139.256000000001</v>
      </c>
      <c r="BF3509">
        <v>8</v>
      </c>
    </row>
    <row r="3510" spans="52:58" x14ac:dyDescent="0.25">
      <c r="AZ3510" t="s">
        <v>5186</v>
      </c>
      <c r="BA3510" t="s">
        <v>5024</v>
      </c>
      <c r="BB3510" t="s">
        <v>5013</v>
      </c>
      <c r="BC3510">
        <v>419912.64</v>
      </c>
      <c r="BD3510">
        <v>293938.848</v>
      </c>
      <c r="BE3510">
        <v>125973.792</v>
      </c>
      <c r="BF3510">
        <v>12</v>
      </c>
    </row>
    <row r="3511" spans="52:58" x14ac:dyDescent="0.25">
      <c r="AZ3511" t="s">
        <v>5191</v>
      </c>
      <c r="BA3511" t="s">
        <v>5019</v>
      </c>
      <c r="BB3511" t="s">
        <v>5015</v>
      </c>
      <c r="BC3511">
        <v>116605.3</v>
      </c>
      <c r="BD3511">
        <v>81623.710000000006</v>
      </c>
      <c r="BE3511">
        <v>34981.589999999997</v>
      </c>
      <c r="BF3511">
        <v>5</v>
      </c>
    </row>
    <row r="3512" spans="52:58" x14ac:dyDescent="0.25">
      <c r="AZ3512" t="s">
        <v>5191</v>
      </c>
      <c r="BA3512" t="s">
        <v>5026</v>
      </c>
      <c r="BB3512" t="s">
        <v>5015</v>
      </c>
      <c r="BC3512">
        <v>46597.5</v>
      </c>
      <c r="BD3512">
        <v>32618.25</v>
      </c>
      <c r="BE3512">
        <v>13979.25</v>
      </c>
      <c r="BF3512">
        <v>6</v>
      </c>
    </row>
    <row r="3513" spans="52:58" x14ac:dyDescent="0.25">
      <c r="AZ3513" t="s">
        <v>5188</v>
      </c>
      <c r="BA3513" t="s">
        <v>5023</v>
      </c>
      <c r="BB3513" t="s">
        <v>5016</v>
      </c>
      <c r="BC3513">
        <v>107153.01</v>
      </c>
      <c r="BD3513">
        <v>75007.107000000004</v>
      </c>
      <c r="BE3513">
        <v>32145.902999999998</v>
      </c>
      <c r="BF3513">
        <v>3</v>
      </c>
    </row>
    <row r="3514" spans="52:58" x14ac:dyDescent="0.25">
      <c r="AZ3514" t="s">
        <v>5192</v>
      </c>
      <c r="BA3514" t="s">
        <v>5021</v>
      </c>
      <c r="BB3514" t="s">
        <v>5016</v>
      </c>
      <c r="BC3514">
        <v>62381.65</v>
      </c>
      <c r="BD3514">
        <v>43667.154999999999</v>
      </c>
      <c r="BE3514">
        <v>18714.494999999999</v>
      </c>
      <c r="BF3514">
        <v>5</v>
      </c>
    </row>
    <row r="3515" spans="52:58" x14ac:dyDescent="0.25">
      <c r="AZ3515" t="s">
        <v>5185</v>
      </c>
      <c r="BA3515" t="s">
        <v>5026</v>
      </c>
      <c r="BB3515" t="s">
        <v>5013</v>
      </c>
      <c r="BC3515">
        <v>229544.81</v>
      </c>
      <c r="BD3515">
        <v>160681.367</v>
      </c>
      <c r="BE3515">
        <v>68863.442999999999</v>
      </c>
      <c r="BF3515">
        <v>11</v>
      </c>
    </row>
    <row r="3516" spans="52:58" x14ac:dyDescent="0.25">
      <c r="AZ3516" t="s">
        <v>5191</v>
      </c>
      <c r="BA3516" t="s">
        <v>5022</v>
      </c>
      <c r="BB3516" t="s">
        <v>5014</v>
      </c>
      <c r="BC3516">
        <v>118573</v>
      </c>
      <c r="BD3516">
        <v>83001.100000000006</v>
      </c>
      <c r="BE3516">
        <v>35571.9</v>
      </c>
      <c r="BF3516">
        <v>7</v>
      </c>
    </row>
    <row r="3517" spans="52:58" x14ac:dyDescent="0.25">
      <c r="AZ3517" t="s">
        <v>5187</v>
      </c>
      <c r="BA3517" t="s">
        <v>5026</v>
      </c>
      <c r="BB3517" t="s">
        <v>5016</v>
      </c>
      <c r="BC3517">
        <v>243712</v>
      </c>
      <c r="BD3517">
        <v>170598.39999999999</v>
      </c>
      <c r="BE3517">
        <v>73113.600000000006</v>
      </c>
      <c r="BF3517">
        <v>8</v>
      </c>
    </row>
    <row r="3518" spans="52:58" x14ac:dyDescent="0.25">
      <c r="AZ3518" t="s">
        <v>5185</v>
      </c>
      <c r="BA3518" t="s">
        <v>5020</v>
      </c>
      <c r="BB3518" t="s">
        <v>5017</v>
      </c>
      <c r="BC3518">
        <v>52641.72</v>
      </c>
      <c r="BD3518">
        <v>36849.203999999998</v>
      </c>
      <c r="BE3518">
        <v>15792.516</v>
      </c>
      <c r="BF3518">
        <v>9</v>
      </c>
    </row>
    <row r="3519" spans="52:58" x14ac:dyDescent="0.25">
      <c r="AZ3519" t="s">
        <v>5183</v>
      </c>
      <c r="BA3519" t="s">
        <v>5019</v>
      </c>
      <c r="BB3519" t="s">
        <v>5014</v>
      </c>
      <c r="BC3519">
        <v>191741</v>
      </c>
      <c r="BD3519">
        <v>134218.70000000001</v>
      </c>
      <c r="BE3519">
        <v>57522.3</v>
      </c>
      <c r="BF3519">
        <v>5</v>
      </c>
    </row>
    <row r="3520" spans="52:58" x14ac:dyDescent="0.25">
      <c r="AZ3520" t="s">
        <v>5194</v>
      </c>
      <c r="BA3520" t="s">
        <v>5023</v>
      </c>
      <c r="BB3520" t="s">
        <v>5015</v>
      </c>
      <c r="BC3520">
        <v>26791.73</v>
      </c>
      <c r="BD3520">
        <v>18754.210999999999</v>
      </c>
      <c r="BE3520">
        <v>8037.5190000000002</v>
      </c>
      <c r="BF3520">
        <v>7</v>
      </c>
    </row>
    <row r="3521" spans="52:58" x14ac:dyDescent="0.25">
      <c r="AZ3521" t="s">
        <v>5193</v>
      </c>
      <c r="BA3521" t="s">
        <v>5021</v>
      </c>
      <c r="BB3521" t="s">
        <v>5016</v>
      </c>
      <c r="BC3521">
        <v>51108.75</v>
      </c>
      <c r="BD3521">
        <v>35776.125</v>
      </c>
      <c r="BE3521">
        <v>15332.625</v>
      </c>
      <c r="BF3521">
        <v>3</v>
      </c>
    </row>
    <row r="3522" spans="52:58" x14ac:dyDescent="0.25">
      <c r="AZ3522" t="s">
        <v>5189</v>
      </c>
      <c r="BA3522" t="s">
        <v>5024</v>
      </c>
      <c r="BB3522" t="s">
        <v>5015</v>
      </c>
      <c r="BC3522">
        <v>5064.93</v>
      </c>
      <c r="BD3522">
        <v>3545.451</v>
      </c>
      <c r="BE3522">
        <v>1519.479</v>
      </c>
      <c r="BF3522">
        <v>3</v>
      </c>
    </row>
    <row r="3523" spans="52:58" x14ac:dyDescent="0.25">
      <c r="AZ3523" t="s">
        <v>5189</v>
      </c>
      <c r="BA3523" t="s">
        <v>5025</v>
      </c>
      <c r="BB3523" t="s">
        <v>5017</v>
      </c>
      <c r="BC3523">
        <v>25574.16</v>
      </c>
      <c r="BD3523">
        <v>17901.912</v>
      </c>
      <c r="BE3523">
        <v>7672.2479999999996</v>
      </c>
      <c r="BF3523">
        <v>3</v>
      </c>
    </row>
    <row r="3524" spans="52:58" x14ac:dyDescent="0.25">
      <c r="AZ3524" t="s">
        <v>5192</v>
      </c>
      <c r="BA3524" t="s">
        <v>5020</v>
      </c>
      <c r="BB3524" t="s">
        <v>5014</v>
      </c>
      <c r="BC3524">
        <v>109537.68</v>
      </c>
      <c r="BD3524">
        <v>76676.376000000004</v>
      </c>
      <c r="BE3524">
        <v>32861.303999999996</v>
      </c>
      <c r="BF3524">
        <v>3</v>
      </c>
    </row>
    <row r="3525" spans="52:58" x14ac:dyDescent="0.25">
      <c r="AZ3525" t="s">
        <v>5192</v>
      </c>
      <c r="BA3525" t="s">
        <v>5021</v>
      </c>
      <c r="BB3525" t="s">
        <v>5013</v>
      </c>
      <c r="BC3525">
        <v>77993.37</v>
      </c>
      <c r="BD3525">
        <v>54595.358999999997</v>
      </c>
      <c r="BE3525">
        <v>23398.010999999999</v>
      </c>
      <c r="BF3525">
        <v>9</v>
      </c>
    </row>
    <row r="3526" spans="52:58" x14ac:dyDescent="0.25">
      <c r="AZ3526" t="s">
        <v>5187</v>
      </c>
      <c r="BA3526" t="s">
        <v>5025</v>
      </c>
      <c r="BB3526" t="s">
        <v>5015</v>
      </c>
      <c r="BC3526">
        <v>168708.8</v>
      </c>
      <c r="BD3526">
        <v>118096.16</v>
      </c>
      <c r="BE3526">
        <v>50612.639999999999</v>
      </c>
      <c r="BF3526">
        <v>10</v>
      </c>
    </row>
    <row r="3527" spans="52:58" x14ac:dyDescent="0.25">
      <c r="AZ3527" t="s">
        <v>5184</v>
      </c>
      <c r="BA3527" t="s">
        <v>5020</v>
      </c>
      <c r="BB3527" t="s">
        <v>5015</v>
      </c>
      <c r="BC3527">
        <v>17632</v>
      </c>
      <c r="BD3527">
        <v>12342.4</v>
      </c>
      <c r="BE3527">
        <v>5289.6</v>
      </c>
      <c r="BF3527">
        <v>2</v>
      </c>
    </row>
    <row r="3528" spans="52:58" x14ac:dyDescent="0.25">
      <c r="AZ3528" t="s">
        <v>5186</v>
      </c>
      <c r="BA3528" t="s">
        <v>5020</v>
      </c>
      <c r="BB3528" t="s">
        <v>5013</v>
      </c>
      <c r="BC3528">
        <v>237822.66</v>
      </c>
      <c r="BD3528">
        <v>166475.86199999999</v>
      </c>
      <c r="BE3528">
        <v>71346.797999999995</v>
      </c>
      <c r="BF3528">
        <v>9</v>
      </c>
    </row>
    <row r="3529" spans="52:58" x14ac:dyDescent="0.25">
      <c r="AZ3529" t="s">
        <v>5192</v>
      </c>
      <c r="BA3529" t="s">
        <v>5024</v>
      </c>
      <c r="BB3529" t="s">
        <v>5017</v>
      </c>
      <c r="BC3529">
        <v>204690</v>
      </c>
      <c r="BD3529">
        <v>143283</v>
      </c>
      <c r="BE3529">
        <v>61407</v>
      </c>
      <c r="BF3529">
        <v>10</v>
      </c>
    </row>
    <row r="3530" spans="52:58" x14ac:dyDescent="0.25">
      <c r="AZ3530" t="s">
        <v>5184</v>
      </c>
      <c r="BA3530" t="s">
        <v>5020</v>
      </c>
      <c r="BB3530" t="s">
        <v>5013</v>
      </c>
      <c r="BC3530">
        <v>21398</v>
      </c>
      <c r="BD3530">
        <v>14978.6</v>
      </c>
      <c r="BE3530">
        <v>6419.4</v>
      </c>
      <c r="BF3530">
        <v>5</v>
      </c>
    </row>
    <row r="3531" spans="52:58" x14ac:dyDescent="0.25">
      <c r="AZ3531" t="s">
        <v>5191</v>
      </c>
      <c r="BA3531" t="s">
        <v>5026</v>
      </c>
      <c r="BB3531" t="s">
        <v>5016</v>
      </c>
      <c r="BC3531">
        <v>11076</v>
      </c>
      <c r="BD3531">
        <v>7753.2</v>
      </c>
      <c r="BE3531">
        <v>3322.8</v>
      </c>
      <c r="BF3531">
        <v>1</v>
      </c>
    </row>
    <row r="3532" spans="52:58" x14ac:dyDescent="0.25">
      <c r="AZ3532" t="s">
        <v>5184</v>
      </c>
      <c r="BA3532" t="s">
        <v>5022</v>
      </c>
      <c r="BB3532" t="s">
        <v>5014</v>
      </c>
      <c r="BC3532">
        <v>151448.4</v>
      </c>
      <c r="BD3532">
        <v>106013.88</v>
      </c>
      <c r="BE3532">
        <v>45434.52</v>
      </c>
      <c r="BF3532">
        <v>10</v>
      </c>
    </row>
    <row r="3533" spans="52:58" x14ac:dyDescent="0.25">
      <c r="AZ3533" t="s">
        <v>5186</v>
      </c>
      <c r="BA3533" t="s">
        <v>5022</v>
      </c>
      <c r="BB3533" t="s">
        <v>5015</v>
      </c>
      <c r="BC3533">
        <v>92208</v>
      </c>
      <c r="BD3533">
        <v>64545.599999999999</v>
      </c>
      <c r="BE3533">
        <v>27662.400000000001</v>
      </c>
      <c r="BF3533">
        <v>4</v>
      </c>
    </row>
    <row r="3534" spans="52:58" x14ac:dyDescent="0.25">
      <c r="AZ3534" t="s">
        <v>5192</v>
      </c>
      <c r="BA3534" t="s">
        <v>5025</v>
      </c>
      <c r="BB3534" t="s">
        <v>5013</v>
      </c>
      <c r="BC3534">
        <v>30184.92</v>
      </c>
      <c r="BD3534">
        <v>21129.444</v>
      </c>
      <c r="BE3534">
        <v>9055.4760000000006</v>
      </c>
      <c r="BF3534">
        <v>1</v>
      </c>
    </row>
    <row r="3535" spans="52:58" x14ac:dyDescent="0.25">
      <c r="AZ3535" t="s">
        <v>5188</v>
      </c>
      <c r="BA3535" t="s">
        <v>5026</v>
      </c>
      <c r="BB3535" t="s">
        <v>5015</v>
      </c>
      <c r="BC3535">
        <v>236709</v>
      </c>
      <c r="BD3535">
        <v>165696.29999999999</v>
      </c>
      <c r="BE3535">
        <v>71012.7</v>
      </c>
      <c r="BF3535">
        <v>11</v>
      </c>
    </row>
    <row r="3536" spans="52:58" x14ac:dyDescent="0.25">
      <c r="AZ3536" t="s">
        <v>5184</v>
      </c>
      <c r="BA3536" t="s">
        <v>5022</v>
      </c>
      <c r="BB3536" t="s">
        <v>5016</v>
      </c>
      <c r="BC3536">
        <v>301807.44</v>
      </c>
      <c r="BD3536">
        <v>211265.20800000001</v>
      </c>
      <c r="BE3536">
        <v>90542.232000000004</v>
      </c>
      <c r="BF3536">
        <v>11</v>
      </c>
    </row>
    <row r="3537" spans="52:58" x14ac:dyDescent="0.25">
      <c r="AZ3537" t="s">
        <v>5186</v>
      </c>
      <c r="BA3537" t="s">
        <v>5021</v>
      </c>
      <c r="BB3537" t="s">
        <v>5013</v>
      </c>
      <c r="BC3537">
        <v>260790</v>
      </c>
      <c r="BD3537">
        <v>182553</v>
      </c>
      <c r="BE3537">
        <v>78237</v>
      </c>
      <c r="BF3537">
        <v>10</v>
      </c>
    </row>
    <row r="3538" spans="52:58" x14ac:dyDescent="0.25">
      <c r="AZ3538" t="s">
        <v>5192</v>
      </c>
      <c r="BA3538" t="s">
        <v>5022</v>
      </c>
      <c r="BB3538" t="s">
        <v>5013</v>
      </c>
      <c r="BC3538">
        <v>25050</v>
      </c>
      <c r="BD3538">
        <v>17535</v>
      </c>
      <c r="BE3538">
        <v>7515</v>
      </c>
      <c r="BF3538">
        <v>6</v>
      </c>
    </row>
    <row r="3539" spans="52:58" x14ac:dyDescent="0.25">
      <c r="AZ3539" t="s">
        <v>5193</v>
      </c>
      <c r="BA3539" t="s">
        <v>5023</v>
      </c>
      <c r="BB3539" t="s">
        <v>5015</v>
      </c>
      <c r="BC3539">
        <v>240324.84</v>
      </c>
      <c r="BD3539">
        <v>168227.38800000001</v>
      </c>
      <c r="BE3539">
        <v>72097.452000000005</v>
      </c>
      <c r="BF3539">
        <v>7</v>
      </c>
    </row>
    <row r="3540" spans="52:58" x14ac:dyDescent="0.25">
      <c r="AZ3540" t="s">
        <v>5194</v>
      </c>
      <c r="BA3540" t="s">
        <v>5024</v>
      </c>
      <c r="BB3540" t="s">
        <v>5014</v>
      </c>
      <c r="BC3540">
        <v>57499.519999999997</v>
      </c>
      <c r="BD3540">
        <v>40249.663999999997</v>
      </c>
      <c r="BE3540">
        <v>17249.856</v>
      </c>
      <c r="BF3540">
        <v>4</v>
      </c>
    </row>
    <row r="3541" spans="52:58" x14ac:dyDescent="0.25">
      <c r="AZ3541" t="s">
        <v>5188</v>
      </c>
      <c r="BA3541" t="s">
        <v>5019</v>
      </c>
      <c r="BB3541" t="s">
        <v>5013</v>
      </c>
      <c r="BC3541">
        <v>19826.560000000001</v>
      </c>
      <c r="BD3541">
        <v>13878.592000000001</v>
      </c>
      <c r="BE3541">
        <v>5947.9679999999998</v>
      </c>
      <c r="BF3541">
        <v>1</v>
      </c>
    </row>
    <row r="3542" spans="52:58" x14ac:dyDescent="0.25">
      <c r="AZ3542" t="s">
        <v>5185</v>
      </c>
      <c r="BA3542" t="s">
        <v>5022</v>
      </c>
      <c r="BB3542" t="s">
        <v>5017</v>
      </c>
      <c r="BC3542">
        <v>57852.76</v>
      </c>
      <c r="BD3542">
        <v>40496.932000000001</v>
      </c>
      <c r="BE3542">
        <v>17355.828000000001</v>
      </c>
      <c r="BF3542">
        <v>4</v>
      </c>
    </row>
    <row r="3543" spans="52:58" x14ac:dyDescent="0.25">
      <c r="AZ3543" t="s">
        <v>5194</v>
      </c>
      <c r="BA3543" t="s">
        <v>5025</v>
      </c>
      <c r="BB3543" t="s">
        <v>5016</v>
      </c>
      <c r="BC3543">
        <v>71300.320000000007</v>
      </c>
      <c r="BD3543">
        <v>49910.224000000002</v>
      </c>
      <c r="BE3543">
        <v>21390.096000000001</v>
      </c>
      <c r="BF3543">
        <v>7</v>
      </c>
    </row>
    <row r="3544" spans="52:58" x14ac:dyDescent="0.25">
      <c r="AZ3544" t="s">
        <v>5183</v>
      </c>
      <c r="BA3544" t="s">
        <v>5022</v>
      </c>
      <c r="BB3544" t="s">
        <v>5014</v>
      </c>
      <c r="BC3544">
        <v>84447</v>
      </c>
      <c r="BD3544">
        <v>59112.9</v>
      </c>
      <c r="BE3544">
        <v>25334.1</v>
      </c>
      <c r="BF3544">
        <v>3</v>
      </c>
    </row>
    <row r="3545" spans="52:58" x14ac:dyDescent="0.25">
      <c r="AZ3545" t="s">
        <v>5188</v>
      </c>
      <c r="BA3545" t="s">
        <v>5020</v>
      </c>
      <c r="BB3545" t="s">
        <v>5016</v>
      </c>
      <c r="BC3545">
        <v>50803.5</v>
      </c>
      <c r="BD3545">
        <v>35562.449999999997</v>
      </c>
      <c r="BE3545">
        <v>15241.05</v>
      </c>
      <c r="BF3545">
        <v>5</v>
      </c>
    </row>
    <row r="3546" spans="52:58" x14ac:dyDescent="0.25">
      <c r="AZ3546" t="s">
        <v>5190</v>
      </c>
      <c r="BA3546" t="s">
        <v>5024</v>
      </c>
      <c r="BB3546" t="s">
        <v>5014</v>
      </c>
      <c r="BC3546">
        <v>22270</v>
      </c>
      <c r="BD3546">
        <v>15589</v>
      </c>
      <c r="BE3546">
        <v>6681</v>
      </c>
      <c r="BF3546">
        <v>2</v>
      </c>
    </row>
    <row r="3547" spans="52:58" x14ac:dyDescent="0.25">
      <c r="AZ3547" t="s">
        <v>5190</v>
      </c>
      <c r="BA3547" t="s">
        <v>5026</v>
      </c>
      <c r="BB3547" t="s">
        <v>5017</v>
      </c>
      <c r="BC3547">
        <v>134628</v>
      </c>
      <c r="BD3547">
        <v>94239.6</v>
      </c>
      <c r="BE3547">
        <v>40388.400000000001</v>
      </c>
      <c r="BF3547">
        <v>4</v>
      </c>
    </row>
    <row r="3548" spans="52:58" x14ac:dyDescent="0.25">
      <c r="AZ3548" t="s">
        <v>5185</v>
      </c>
      <c r="BA3548" t="s">
        <v>5023</v>
      </c>
      <c r="BB3548" t="s">
        <v>5016</v>
      </c>
      <c r="BC3548">
        <v>123105.2</v>
      </c>
      <c r="BD3548">
        <v>86173.64</v>
      </c>
      <c r="BE3548">
        <v>36931.56</v>
      </c>
      <c r="BF3548">
        <v>4</v>
      </c>
    </row>
    <row r="3549" spans="52:58" x14ac:dyDescent="0.25">
      <c r="AZ3549" t="s">
        <v>5187</v>
      </c>
      <c r="BA3549" t="s">
        <v>5023</v>
      </c>
      <c r="BB3549" t="s">
        <v>5016</v>
      </c>
      <c r="BC3549">
        <v>23012</v>
      </c>
      <c r="BD3549">
        <v>16108.4</v>
      </c>
      <c r="BE3549">
        <v>6903.6</v>
      </c>
      <c r="BF3549">
        <v>4</v>
      </c>
    </row>
    <row r="3550" spans="52:58" x14ac:dyDescent="0.25">
      <c r="AZ3550" t="s">
        <v>5185</v>
      </c>
      <c r="BA3550" t="s">
        <v>5023</v>
      </c>
      <c r="BB3550" t="s">
        <v>5014</v>
      </c>
      <c r="BC3550">
        <v>81270</v>
      </c>
      <c r="BD3550">
        <v>56889</v>
      </c>
      <c r="BE3550">
        <v>24381</v>
      </c>
      <c r="BF3550">
        <v>4</v>
      </c>
    </row>
    <row r="3551" spans="52:58" x14ac:dyDescent="0.25">
      <c r="AZ3551" t="s">
        <v>5189</v>
      </c>
      <c r="BA3551" t="s">
        <v>5019</v>
      </c>
      <c r="BB3551" t="s">
        <v>5017</v>
      </c>
      <c r="BC3551">
        <v>16245</v>
      </c>
      <c r="BD3551">
        <v>11371.5</v>
      </c>
      <c r="BE3551">
        <v>4873.5</v>
      </c>
      <c r="BF3551">
        <v>5</v>
      </c>
    </row>
    <row r="3552" spans="52:58" x14ac:dyDescent="0.25">
      <c r="AZ3552" t="s">
        <v>5186</v>
      </c>
      <c r="BA3552" t="s">
        <v>5020</v>
      </c>
      <c r="BB3552" t="s">
        <v>5017</v>
      </c>
      <c r="BC3552">
        <v>287443.8</v>
      </c>
      <c r="BD3552">
        <v>201210.66</v>
      </c>
      <c r="BE3552">
        <v>86233.14</v>
      </c>
      <c r="BF3552">
        <v>12</v>
      </c>
    </row>
    <row r="3553" spans="52:58" x14ac:dyDescent="0.25">
      <c r="AZ3553" t="s">
        <v>5183</v>
      </c>
      <c r="BA3553" t="s">
        <v>5020</v>
      </c>
      <c r="BB3553" t="s">
        <v>5016</v>
      </c>
      <c r="BC3553">
        <v>12099.96</v>
      </c>
      <c r="BD3553">
        <v>8469.9719999999998</v>
      </c>
      <c r="BE3553">
        <v>3629.9879999999998</v>
      </c>
      <c r="BF3553">
        <v>2</v>
      </c>
    </row>
    <row r="3554" spans="52:58" x14ac:dyDescent="0.25">
      <c r="AZ3554" t="s">
        <v>5186</v>
      </c>
      <c r="BA3554" t="s">
        <v>5023</v>
      </c>
      <c r="BB3554" t="s">
        <v>5016</v>
      </c>
      <c r="BC3554">
        <v>162558.72</v>
      </c>
      <c r="BD3554">
        <v>113791.10400000001</v>
      </c>
      <c r="BE3554">
        <v>48767.616000000002</v>
      </c>
      <c r="BF3554">
        <v>9</v>
      </c>
    </row>
    <row r="3555" spans="52:58" x14ac:dyDescent="0.25">
      <c r="AZ3555" t="s">
        <v>5192</v>
      </c>
      <c r="BA3555" t="s">
        <v>5022</v>
      </c>
      <c r="BB3555" t="s">
        <v>5017</v>
      </c>
      <c r="BC3555">
        <v>159384</v>
      </c>
      <c r="BD3555">
        <v>111568.8</v>
      </c>
      <c r="BE3555">
        <v>47815.199999999997</v>
      </c>
      <c r="BF3555">
        <v>12</v>
      </c>
    </row>
    <row r="3556" spans="52:58" x14ac:dyDescent="0.25">
      <c r="AZ3556" t="s">
        <v>5187</v>
      </c>
      <c r="BA3556" t="s">
        <v>5022</v>
      </c>
      <c r="BB3556" t="s">
        <v>5015</v>
      </c>
      <c r="BC3556">
        <v>33725.120000000003</v>
      </c>
      <c r="BD3556">
        <v>23607.583999999999</v>
      </c>
      <c r="BE3556">
        <v>10117.536</v>
      </c>
      <c r="BF3556">
        <v>1</v>
      </c>
    </row>
    <row r="3557" spans="52:58" x14ac:dyDescent="0.25">
      <c r="AZ3557" t="s">
        <v>5184</v>
      </c>
      <c r="BA3557" t="s">
        <v>5026</v>
      </c>
      <c r="BB3557" t="s">
        <v>5017</v>
      </c>
      <c r="BC3557">
        <v>7674.24</v>
      </c>
      <c r="BD3557">
        <v>5371.9679999999998</v>
      </c>
      <c r="BE3557">
        <v>2302.2719999999999</v>
      </c>
      <c r="BF3557">
        <v>1</v>
      </c>
    </row>
    <row r="3558" spans="52:58" x14ac:dyDescent="0.25">
      <c r="AZ3558" t="s">
        <v>5187</v>
      </c>
      <c r="BA3558" t="s">
        <v>5023</v>
      </c>
      <c r="BB3558" t="s">
        <v>5014</v>
      </c>
      <c r="BC3558">
        <v>212580.48000000001</v>
      </c>
      <c r="BD3558">
        <v>148806.33600000001</v>
      </c>
      <c r="BE3558">
        <v>63774.144</v>
      </c>
      <c r="BF3558">
        <v>6</v>
      </c>
    </row>
    <row r="3559" spans="52:58" x14ac:dyDescent="0.25">
      <c r="AZ3559" t="s">
        <v>5189</v>
      </c>
      <c r="BA3559" t="s">
        <v>5020</v>
      </c>
      <c r="BB3559" t="s">
        <v>5015</v>
      </c>
      <c r="BC3559">
        <v>27835.360000000001</v>
      </c>
      <c r="BD3559">
        <v>19484.752</v>
      </c>
      <c r="BE3559">
        <v>8350.6080000000002</v>
      </c>
      <c r="BF3559">
        <v>1</v>
      </c>
    </row>
    <row r="3560" spans="52:58" x14ac:dyDescent="0.25">
      <c r="AZ3560" t="s">
        <v>5190</v>
      </c>
      <c r="BA3560" t="s">
        <v>5022</v>
      </c>
      <c r="BB3560" t="s">
        <v>5017</v>
      </c>
      <c r="BC3560">
        <v>203556</v>
      </c>
      <c r="BD3560">
        <v>142489.20000000001</v>
      </c>
      <c r="BE3560">
        <v>61066.8</v>
      </c>
      <c r="BF3560">
        <v>12</v>
      </c>
    </row>
    <row r="3561" spans="52:58" x14ac:dyDescent="0.25">
      <c r="AZ3561" t="s">
        <v>5192</v>
      </c>
      <c r="BA3561" t="s">
        <v>5019</v>
      </c>
      <c r="BB3561" t="s">
        <v>5013</v>
      </c>
      <c r="BC3561">
        <v>29176.16</v>
      </c>
      <c r="BD3561">
        <v>20423.312000000002</v>
      </c>
      <c r="BE3561">
        <v>8752.848</v>
      </c>
      <c r="BF3561">
        <v>1</v>
      </c>
    </row>
    <row r="3562" spans="52:58" x14ac:dyDescent="0.25">
      <c r="AZ3562" t="s">
        <v>5183</v>
      </c>
      <c r="BA3562" t="s">
        <v>5019</v>
      </c>
      <c r="BB3562" t="s">
        <v>5016</v>
      </c>
      <c r="BC3562">
        <v>381419.28</v>
      </c>
      <c r="BD3562">
        <v>266993.49599999998</v>
      </c>
      <c r="BE3562">
        <v>114425.784</v>
      </c>
      <c r="BF3562">
        <v>11</v>
      </c>
    </row>
    <row r="3563" spans="52:58" x14ac:dyDescent="0.25">
      <c r="AZ3563" t="s">
        <v>5183</v>
      </c>
      <c r="BA3563" t="s">
        <v>5025</v>
      </c>
      <c r="BB3563" t="s">
        <v>5016</v>
      </c>
      <c r="BC3563">
        <v>46212</v>
      </c>
      <c r="BD3563">
        <v>32348.400000000001</v>
      </c>
      <c r="BE3563">
        <v>13863.6</v>
      </c>
      <c r="BF3563">
        <v>6</v>
      </c>
    </row>
    <row r="3564" spans="52:58" x14ac:dyDescent="0.25">
      <c r="AZ3564" t="s">
        <v>5184</v>
      </c>
      <c r="BA3564" t="s">
        <v>5020</v>
      </c>
      <c r="BB3564" t="s">
        <v>5014</v>
      </c>
      <c r="BC3564">
        <v>113409.92</v>
      </c>
      <c r="BD3564">
        <v>79386.944000000003</v>
      </c>
      <c r="BE3564">
        <v>34022.976000000002</v>
      </c>
      <c r="BF3564">
        <v>4</v>
      </c>
    </row>
    <row r="3565" spans="52:58" x14ac:dyDescent="0.25">
      <c r="AZ3565" t="s">
        <v>5188</v>
      </c>
      <c r="BA3565" t="s">
        <v>5024</v>
      </c>
      <c r="BB3565" t="s">
        <v>5015</v>
      </c>
      <c r="BC3565">
        <v>37480.74</v>
      </c>
      <c r="BD3565">
        <v>26236.518</v>
      </c>
      <c r="BE3565">
        <v>11244.222</v>
      </c>
      <c r="BF3565">
        <v>6</v>
      </c>
    </row>
    <row r="3566" spans="52:58" x14ac:dyDescent="0.25">
      <c r="AZ3566" t="s">
        <v>5188</v>
      </c>
      <c r="BA3566" t="s">
        <v>5024</v>
      </c>
      <c r="BB3566" t="s">
        <v>5016</v>
      </c>
      <c r="BC3566">
        <v>32022</v>
      </c>
      <c r="BD3566">
        <v>22415.4</v>
      </c>
      <c r="BE3566">
        <v>9606.6</v>
      </c>
      <c r="BF3566">
        <v>1</v>
      </c>
    </row>
    <row r="3567" spans="52:58" x14ac:dyDescent="0.25">
      <c r="AZ3567" t="s">
        <v>5188</v>
      </c>
      <c r="BA3567" t="s">
        <v>5022</v>
      </c>
      <c r="BB3567" t="s">
        <v>5014</v>
      </c>
      <c r="BC3567">
        <v>100233.60000000001</v>
      </c>
      <c r="BD3567">
        <v>70163.520000000004</v>
      </c>
      <c r="BE3567">
        <v>30070.080000000002</v>
      </c>
      <c r="BF3567">
        <v>12</v>
      </c>
    </row>
    <row r="3568" spans="52:58" x14ac:dyDescent="0.25">
      <c r="AZ3568" t="s">
        <v>5186</v>
      </c>
      <c r="BA3568" t="s">
        <v>5020</v>
      </c>
      <c r="BB3568" t="s">
        <v>5016</v>
      </c>
      <c r="BC3568">
        <v>5319</v>
      </c>
      <c r="BD3568">
        <v>3723.3</v>
      </c>
      <c r="BE3568">
        <v>1595.7</v>
      </c>
      <c r="BF3568">
        <v>3</v>
      </c>
    </row>
    <row r="3569" spans="52:58" x14ac:dyDescent="0.25">
      <c r="AZ3569" t="s">
        <v>5192</v>
      </c>
      <c r="BA3569" t="s">
        <v>5021</v>
      </c>
      <c r="BB3569" t="s">
        <v>5014</v>
      </c>
      <c r="BC3569">
        <v>227939.22</v>
      </c>
      <c r="BD3569">
        <v>159557.454</v>
      </c>
      <c r="BE3569">
        <v>68381.766000000003</v>
      </c>
      <c r="BF3569">
        <v>9</v>
      </c>
    </row>
    <row r="3570" spans="52:58" x14ac:dyDescent="0.25">
      <c r="AZ3570" t="s">
        <v>5191</v>
      </c>
      <c r="BA3570" t="s">
        <v>5025</v>
      </c>
      <c r="BB3570" t="s">
        <v>5013</v>
      </c>
      <c r="BC3570">
        <v>299628</v>
      </c>
      <c r="BD3570">
        <v>209739.6</v>
      </c>
      <c r="BE3570">
        <v>89888.4</v>
      </c>
      <c r="BF3570">
        <v>9</v>
      </c>
    </row>
    <row r="3571" spans="52:58" x14ac:dyDescent="0.25">
      <c r="AZ3571" t="s">
        <v>5189</v>
      </c>
      <c r="BA3571" t="s">
        <v>5019</v>
      </c>
      <c r="BB3571" t="s">
        <v>5016</v>
      </c>
      <c r="BC3571">
        <v>402771.27</v>
      </c>
      <c r="BD3571">
        <v>281939.88900000002</v>
      </c>
      <c r="BE3571">
        <v>120831.38099999999</v>
      </c>
      <c r="BF3571">
        <v>11</v>
      </c>
    </row>
    <row r="3572" spans="52:58" x14ac:dyDescent="0.25">
      <c r="AZ3572" t="s">
        <v>5186</v>
      </c>
      <c r="BA3572" t="s">
        <v>5021</v>
      </c>
      <c r="BB3572" t="s">
        <v>5015</v>
      </c>
      <c r="BC3572">
        <v>29877.75</v>
      </c>
      <c r="BD3572">
        <v>20914.424999999999</v>
      </c>
      <c r="BE3572">
        <v>8963.3250000000007</v>
      </c>
      <c r="BF3572">
        <v>1</v>
      </c>
    </row>
    <row r="3573" spans="52:58" x14ac:dyDescent="0.25">
      <c r="AZ3573" t="s">
        <v>5184</v>
      </c>
      <c r="BA3573" t="s">
        <v>5022</v>
      </c>
      <c r="BB3573" t="s">
        <v>5014</v>
      </c>
      <c r="BC3573">
        <v>105283.36</v>
      </c>
      <c r="BD3573">
        <v>73698.351999999999</v>
      </c>
      <c r="BE3573">
        <v>31585.008000000002</v>
      </c>
      <c r="BF3573">
        <v>7</v>
      </c>
    </row>
    <row r="3574" spans="52:58" x14ac:dyDescent="0.25">
      <c r="AZ3574" t="s">
        <v>5190</v>
      </c>
      <c r="BA3574" t="s">
        <v>5020</v>
      </c>
      <c r="BB3574" t="s">
        <v>5017</v>
      </c>
      <c r="BC3574">
        <v>338848.65</v>
      </c>
      <c r="BD3574">
        <v>237194.05499999999</v>
      </c>
      <c r="BE3574">
        <v>101654.595</v>
      </c>
      <c r="BF3574">
        <v>9</v>
      </c>
    </row>
    <row r="3575" spans="52:58" x14ac:dyDescent="0.25">
      <c r="AZ3575" t="s">
        <v>5184</v>
      </c>
      <c r="BA3575" t="s">
        <v>5019</v>
      </c>
      <c r="BB3575" t="s">
        <v>5017</v>
      </c>
      <c r="BC3575">
        <v>200775.67999999999</v>
      </c>
      <c r="BD3575">
        <v>140542.976</v>
      </c>
      <c r="BE3575">
        <v>60232.703999999998</v>
      </c>
      <c r="BF3575">
        <v>8</v>
      </c>
    </row>
    <row r="3576" spans="52:58" x14ac:dyDescent="0.25">
      <c r="AZ3576" t="s">
        <v>5185</v>
      </c>
      <c r="BA3576" t="s">
        <v>5024</v>
      </c>
      <c r="BB3576" t="s">
        <v>5016</v>
      </c>
      <c r="BC3576">
        <v>111309.12</v>
      </c>
      <c r="BD3576">
        <v>77916.384000000005</v>
      </c>
      <c r="BE3576">
        <v>33392.735999999997</v>
      </c>
      <c r="BF3576">
        <v>8</v>
      </c>
    </row>
    <row r="3577" spans="52:58" x14ac:dyDescent="0.25">
      <c r="AZ3577" t="s">
        <v>5193</v>
      </c>
      <c r="BA3577" t="s">
        <v>5025</v>
      </c>
      <c r="BB3577" t="s">
        <v>5014</v>
      </c>
      <c r="BC3577">
        <v>51282</v>
      </c>
      <c r="BD3577">
        <v>35897.4</v>
      </c>
      <c r="BE3577">
        <v>15384.6</v>
      </c>
      <c r="BF3577">
        <v>6</v>
      </c>
    </row>
    <row r="3578" spans="52:58" x14ac:dyDescent="0.25">
      <c r="AZ3578" t="s">
        <v>5188</v>
      </c>
      <c r="BA3578" t="s">
        <v>5025</v>
      </c>
      <c r="BB3578" t="s">
        <v>5014</v>
      </c>
      <c r="BC3578">
        <v>309141</v>
      </c>
      <c r="BD3578">
        <v>216398.7</v>
      </c>
      <c r="BE3578">
        <v>92742.3</v>
      </c>
      <c r="BF3578">
        <v>9</v>
      </c>
    </row>
    <row r="3579" spans="52:58" x14ac:dyDescent="0.25">
      <c r="AZ3579" t="s">
        <v>5183</v>
      </c>
      <c r="BA3579" t="s">
        <v>5024</v>
      </c>
      <c r="BB3579" t="s">
        <v>5017</v>
      </c>
      <c r="BC3579">
        <v>155505.12</v>
      </c>
      <c r="BD3579">
        <v>108853.584</v>
      </c>
      <c r="BE3579">
        <v>46651.536</v>
      </c>
      <c r="BF3579">
        <v>4</v>
      </c>
    </row>
    <row r="3580" spans="52:58" x14ac:dyDescent="0.25">
      <c r="AZ3580" t="s">
        <v>5192</v>
      </c>
      <c r="BA3580" t="s">
        <v>5019</v>
      </c>
      <c r="BB3580" t="s">
        <v>5013</v>
      </c>
      <c r="BC3580">
        <v>51187.68</v>
      </c>
      <c r="BD3580">
        <v>35831.375999999997</v>
      </c>
      <c r="BE3580">
        <v>15356.304</v>
      </c>
      <c r="BF3580">
        <v>4</v>
      </c>
    </row>
    <row r="3581" spans="52:58" x14ac:dyDescent="0.25">
      <c r="AZ3581" t="s">
        <v>5183</v>
      </c>
      <c r="BA3581" t="s">
        <v>5026</v>
      </c>
      <c r="BB3581" t="s">
        <v>5017</v>
      </c>
      <c r="BC3581">
        <v>277989</v>
      </c>
      <c r="BD3581">
        <v>194592.3</v>
      </c>
      <c r="BE3581">
        <v>83396.7</v>
      </c>
      <c r="BF3581">
        <v>10</v>
      </c>
    </row>
    <row r="3582" spans="52:58" x14ac:dyDescent="0.25">
      <c r="AZ3582" t="s">
        <v>5190</v>
      </c>
      <c r="BA3582" t="s">
        <v>5023</v>
      </c>
      <c r="BB3582" t="s">
        <v>5014</v>
      </c>
      <c r="BC3582">
        <v>191360</v>
      </c>
      <c r="BD3582">
        <v>133952</v>
      </c>
      <c r="BE3582">
        <v>57408</v>
      </c>
      <c r="BF3582">
        <v>8</v>
      </c>
    </row>
    <row r="3583" spans="52:58" x14ac:dyDescent="0.25">
      <c r="AZ3583" t="s">
        <v>5190</v>
      </c>
      <c r="BA3583" t="s">
        <v>5019</v>
      </c>
      <c r="BB3583" t="s">
        <v>5013</v>
      </c>
      <c r="BC3583">
        <v>101013</v>
      </c>
      <c r="BD3583">
        <v>70709.100000000006</v>
      </c>
      <c r="BE3583">
        <v>30303.9</v>
      </c>
      <c r="BF3583">
        <v>6</v>
      </c>
    </row>
    <row r="3584" spans="52:58" x14ac:dyDescent="0.25">
      <c r="AZ3584" t="s">
        <v>5191</v>
      </c>
      <c r="BA3584" t="s">
        <v>5026</v>
      </c>
      <c r="BB3584" t="s">
        <v>5013</v>
      </c>
      <c r="BC3584">
        <v>38349.39</v>
      </c>
      <c r="BD3584">
        <v>26844.573</v>
      </c>
      <c r="BE3584">
        <v>11504.816999999999</v>
      </c>
      <c r="BF3584">
        <v>1</v>
      </c>
    </row>
    <row r="3585" spans="52:58" x14ac:dyDescent="0.25">
      <c r="AZ3585" t="s">
        <v>5188</v>
      </c>
      <c r="BA3585" t="s">
        <v>5023</v>
      </c>
      <c r="BB3585" t="s">
        <v>5015</v>
      </c>
      <c r="BC3585">
        <v>56224</v>
      </c>
      <c r="BD3585">
        <v>39356.800000000003</v>
      </c>
      <c r="BE3585">
        <v>16867.2</v>
      </c>
      <c r="BF3585">
        <v>7</v>
      </c>
    </row>
    <row r="3586" spans="52:58" x14ac:dyDescent="0.25">
      <c r="AZ3586" t="s">
        <v>5191</v>
      </c>
      <c r="BA3586" t="s">
        <v>5024</v>
      </c>
      <c r="BB3586" t="s">
        <v>5013</v>
      </c>
      <c r="BC3586">
        <v>22716.15</v>
      </c>
      <c r="BD3586">
        <v>15901.305</v>
      </c>
      <c r="BE3586">
        <v>6814.8450000000003</v>
      </c>
      <c r="BF3586">
        <v>5</v>
      </c>
    </row>
    <row r="3587" spans="52:58" x14ac:dyDescent="0.25">
      <c r="AZ3587" t="s">
        <v>5190</v>
      </c>
      <c r="BA3587" t="s">
        <v>5026</v>
      </c>
      <c r="BB3587" t="s">
        <v>5017</v>
      </c>
      <c r="BC3587">
        <v>59613</v>
      </c>
      <c r="BD3587">
        <v>41729.1</v>
      </c>
      <c r="BE3587">
        <v>17883.900000000001</v>
      </c>
      <c r="BF3587">
        <v>3</v>
      </c>
    </row>
    <row r="3588" spans="52:58" x14ac:dyDescent="0.25">
      <c r="AZ3588" t="s">
        <v>5189</v>
      </c>
      <c r="BA3588" t="s">
        <v>5026</v>
      </c>
      <c r="BB3588" t="s">
        <v>5013</v>
      </c>
      <c r="BC3588">
        <v>187490.25</v>
      </c>
      <c r="BD3588">
        <v>131243.17499999999</v>
      </c>
      <c r="BE3588">
        <v>56247.074999999997</v>
      </c>
      <c r="BF3588">
        <v>9</v>
      </c>
    </row>
    <row r="3589" spans="52:58" x14ac:dyDescent="0.25">
      <c r="AZ3589" t="s">
        <v>5184</v>
      </c>
      <c r="BA3589" t="s">
        <v>5025</v>
      </c>
      <c r="BB3589" t="s">
        <v>5015</v>
      </c>
      <c r="BC3589">
        <v>3570</v>
      </c>
      <c r="BD3589">
        <v>2499</v>
      </c>
      <c r="BE3589">
        <v>1071</v>
      </c>
      <c r="BF3589">
        <v>2</v>
      </c>
    </row>
    <row r="3590" spans="52:58" x14ac:dyDescent="0.25">
      <c r="AZ3590" t="s">
        <v>5191</v>
      </c>
      <c r="BA3590" t="s">
        <v>5024</v>
      </c>
      <c r="BB3590" t="s">
        <v>5013</v>
      </c>
      <c r="BC3590">
        <v>119178</v>
      </c>
      <c r="BD3590">
        <v>83424.600000000006</v>
      </c>
      <c r="BE3590">
        <v>35753.4</v>
      </c>
      <c r="BF3590">
        <v>9</v>
      </c>
    </row>
    <row r="3591" spans="52:58" x14ac:dyDescent="0.25">
      <c r="AZ3591" t="s">
        <v>5190</v>
      </c>
      <c r="BA3591" t="s">
        <v>5021</v>
      </c>
      <c r="BB3591" t="s">
        <v>5016</v>
      </c>
      <c r="BC3591">
        <v>31138</v>
      </c>
      <c r="BD3591">
        <v>21796.6</v>
      </c>
      <c r="BE3591">
        <v>9341.4</v>
      </c>
      <c r="BF3591">
        <v>1</v>
      </c>
    </row>
    <row r="3592" spans="52:58" x14ac:dyDescent="0.25">
      <c r="AZ3592" t="s">
        <v>5192</v>
      </c>
      <c r="BA3592" t="s">
        <v>5023</v>
      </c>
      <c r="BB3592" t="s">
        <v>5017</v>
      </c>
      <c r="BC3592">
        <v>277102.08000000002</v>
      </c>
      <c r="BD3592">
        <v>193971.45600000001</v>
      </c>
      <c r="BE3592">
        <v>83130.623999999996</v>
      </c>
      <c r="BF3592">
        <v>8</v>
      </c>
    </row>
    <row r="3593" spans="52:58" x14ac:dyDescent="0.25">
      <c r="AZ3593" t="s">
        <v>5186</v>
      </c>
      <c r="BA3593" t="s">
        <v>5022</v>
      </c>
      <c r="BB3593" t="s">
        <v>5016</v>
      </c>
      <c r="BC3593">
        <v>157839</v>
      </c>
      <c r="BD3593">
        <v>110487.3</v>
      </c>
      <c r="BE3593">
        <v>47351.7</v>
      </c>
      <c r="BF3593">
        <v>11</v>
      </c>
    </row>
    <row r="3594" spans="52:58" x14ac:dyDescent="0.25">
      <c r="AZ3594" t="s">
        <v>5186</v>
      </c>
      <c r="BA3594" t="s">
        <v>5025</v>
      </c>
      <c r="BB3594" t="s">
        <v>5014</v>
      </c>
      <c r="BC3594">
        <v>62942</v>
      </c>
      <c r="BD3594">
        <v>44059.4</v>
      </c>
      <c r="BE3594">
        <v>18882.599999999999</v>
      </c>
      <c r="BF3594">
        <v>2</v>
      </c>
    </row>
    <row r="3595" spans="52:58" x14ac:dyDescent="0.25">
      <c r="AZ3595" t="s">
        <v>5190</v>
      </c>
      <c r="BA3595" t="s">
        <v>5021</v>
      </c>
      <c r="BB3595" t="s">
        <v>5016</v>
      </c>
      <c r="BC3595">
        <v>29432</v>
      </c>
      <c r="BD3595">
        <v>20602.400000000001</v>
      </c>
      <c r="BE3595">
        <v>8829.6</v>
      </c>
      <c r="BF3595">
        <v>10</v>
      </c>
    </row>
    <row r="3596" spans="52:58" x14ac:dyDescent="0.25">
      <c r="AZ3596" t="s">
        <v>5193</v>
      </c>
      <c r="BA3596" t="s">
        <v>5023</v>
      </c>
      <c r="BB3596" t="s">
        <v>5015</v>
      </c>
      <c r="BC3596">
        <v>94657.55</v>
      </c>
      <c r="BD3596">
        <v>66260.285000000003</v>
      </c>
      <c r="BE3596">
        <v>28397.264999999999</v>
      </c>
      <c r="BF3596">
        <v>5</v>
      </c>
    </row>
    <row r="3597" spans="52:58" x14ac:dyDescent="0.25">
      <c r="AZ3597" t="s">
        <v>5184</v>
      </c>
      <c r="BA3597" t="s">
        <v>5019</v>
      </c>
      <c r="BB3597" t="s">
        <v>5017</v>
      </c>
      <c r="BC3597">
        <v>298388.76</v>
      </c>
      <c r="BD3597">
        <v>208872.13200000001</v>
      </c>
      <c r="BE3597">
        <v>89516.627999999997</v>
      </c>
      <c r="BF3597">
        <v>12</v>
      </c>
    </row>
    <row r="3598" spans="52:58" x14ac:dyDescent="0.25">
      <c r="AZ3598" t="s">
        <v>5184</v>
      </c>
      <c r="BA3598" t="s">
        <v>5021</v>
      </c>
      <c r="BB3598" t="s">
        <v>5015</v>
      </c>
      <c r="BC3598">
        <v>154918.79999999999</v>
      </c>
      <c r="BD3598">
        <v>108443.16</v>
      </c>
      <c r="BE3598">
        <v>46475.64</v>
      </c>
      <c r="BF3598">
        <v>6</v>
      </c>
    </row>
    <row r="3599" spans="52:58" x14ac:dyDescent="0.25">
      <c r="AZ3599" t="s">
        <v>5192</v>
      </c>
      <c r="BA3599" t="s">
        <v>5024</v>
      </c>
      <c r="BB3599" t="s">
        <v>5016</v>
      </c>
      <c r="BC3599">
        <v>19366.32</v>
      </c>
      <c r="BD3599">
        <v>13556.424000000001</v>
      </c>
      <c r="BE3599">
        <v>5809.8959999999997</v>
      </c>
      <c r="BF3599">
        <v>2</v>
      </c>
    </row>
    <row r="3600" spans="52:58" x14ac:dyDescent="0.25">
      <c r="AZ3600" t="s">
        <v>5188</v>
      </c>
      <c r="BA3600" t="s">
        <v>5026</v>
      </c>
      <c r="BB3600" t="s">
        <v>5014</v>
      </c>
      <c r="BC3600">
        <v>33608.339999999997</v>
      </c>
      <c r="BD3600">
        <v>23525.838</v>
      </c>
      <c r="BE3600">
        <v>10082.502</v>
      </c>
      <c r="BF3600">
        <v>3</v>
      </c>
    </row>
    <row r="3601" spans="52:58" x14ac:dyDescent="0.25">
      <c r="AZ3601" t="s">
        <v>5187</v>
      </c>
      <c r="BA3601" t="s">
        <v>5024</v>
      </c>
      <c r="BB3601" t="s">
        <v>5015</v>
      </c>
      <c r="BC3601">
        <v>9969.99</v>
      </c>
      <c r="BD3601">
        <v>6978.9930000000004</v>
      </c>
      <c r="BE3601">
        <v>2990.9969999999998</v>
      </c>
      <c r="BF3601">
        <v>1</v>
      </c>
    </row>
    <row r="3602" spans="52:58" x14ac:dyDescent="0.25">
      <c r="AZ3602" t="s">
        <v>5187</v>
      </c>
      <c r="BA3602" t="s">
        <v>5026</v>
      </c>
      <c r="BB3602" t="s">
        <v>5017</v>
      </c>
      <c r="BC3602">
        <v>102680</v>
      </c>
      <c r="BD3602">
        <v>71876</v>
      </c>
      <c r="BE3602">
        <v>30804</v>
      </c>
      <c r="BF3602">
        <v>5</v>
      </c>
    </row>
    <row r="3603" spans="52:58" x14ac:dyDescent="0.25">
      <c r="AZ3603" t="s">
        <v>5187</v>
      </c>
      <c r="BA3603" t="s">
        <v>5020</v>
      </c>
      <c r="BB3603" t="s">
        <v>5013</v>
      </c>
      <c r="BC3603">
        <v>8298.36</v>
      </c>
      <c r="BD3603">
        <v>5808.8519999999999</v>
      </c>
      <c r="BE3603">
        <v>2489.5079999999998</v>
      </c>
      <c r="BF3603">
        <v>2</v>
      </c>
    </row>
    <row r="3604" spans="52:58" x14ac:dyDescent="0.25">
      <c r="AZ3604" t="s">
        <v>5186</v>
      </c>
      <c r="BA3604" t="s">
        <v>5019</v>
      </c>
      <c r="BB3604" t="s">
        <v>5016</v>
      </c>
      <c r="BC3604">
        <v>115955.84</v>
      </c>
      <c r="BD3604">
        <v>81169.088000000003</v>
      </c>
      <c r="BE3604">
        <v>34786.752</v>
      </c>
      <c r="BF3604">
        <v>11</v>
      </c>
    </row>
    <row r="3605" spans="52:58" x14ac:dyDescent="0.25">
      <c r="AZ3605" t="s">
        <v>5191</v>
      </c>
      <c r="BA3605" t="s">
        <v>5021</v>
      </c>
      <c r="BB3605" t="s">
        <v>5017</v>
      </c>
      <c r="BC3605">
        <v>137058.88</v>
      </c>
      <c r="BD3605">
        <v>95941.216</v>
      </c>
      <c r="BE3605">
        <v>41117.663999999997</v>
      </c>
      <c r="BF3605">
        <v>7</v>
      </c>
    </row>
    <row r="3606" spans="52:58" x14ac:dyDescent="0.25">
      <c r="AZ3606" t="s">
        <v>5189</v>
      </c>
      <c r="BA3606" t="s">
        <v>5022</v>
      </c>
      <c r="BB3606" t="s">
        <v>5017</v>
      </c>
      <c r="BC3606">
        <v>223545</v>
      </c>
      <c r="BD3606">
        <v>156481.5</v>
      </c>
      <c r="BE3606">
        <v>67063.5</v>
      </c>
      <c r="BF3606">
        <v>7</v>
      </c>
    </row>
    <row r="3607" spans="52:58" x14ac:dyDescent="0.25">
      <c r="AZ3607" t="s">
        <v>5190</v>
      </c>
      <c r="BA3607" t="s">
        <v>5024</v>
      </c>
      <c r="BB3607" t="s">
        <v>5016</v>
      </c>
      <c r="BC3607">
        <v>276497.32</v>
      </c>
      <c r="BD3607">
        <v>193548.12400000001</v>
      </c>
      <c r="BE3607">
        <v>82949.195999999996</v>
      </c>
      <c r="BF3607">
        <v>11</v>
      </c>
    </row>
    <row r="3608" spans="52:58" x14ac:dyDescent="0.25">
      <c r="AZ3608" t="s">
        <v>5185</v>
      </c>
      <c r="BA3608" t="s">
        <v>5023</v>
      </c>
      <c r="BB3608" t="s">
        <v>5017</v>
      </c>
      <c r="BC3608">
        <v>265476</v>
      </c>
      <c r="BD3608">
        <v>185833.2</v>
      </c>
      <c r="BE3608">
        <v>79642.8</v>
      </c>
      <c r="BF3608">
        <v>12</v>
      </c>
    </row>
    <row r="3609" spans="52:58" x14ac:dyDescent="0.25">
      <c r="AZ3609" t="s">
        <v>5184</v>
      </c>
      <c r="BA3609" t="s">
        <v>5026</v>
      </c>
      <c r="BB3609" t="s">
        <v>5016</v>
      </c>
      <c r="BC3609">
        <v>37113.410000000003</v>
      </c>
      <c r="BD3609">
        <v>25979.386999999999</v>
      </c>
      <c r="BE3609">
        <v>11134.022999999999</v>
      </c>
      <c r="BF3609">
        <v>1</v>
      </c>
    </row>
    <row r="3610" spans="52:58" x14ac:dyDescent="0.25">
      <c r="AZ3610" t="s">
        <v>5189</v>
      </c>
      <c r="BA3610" t="s">
        <v>5024</v>
      </c>
      <c r="BB3610" t="s">
        <v>5016</v>
      </c>
      <c r="BC3610">
        <v>17949</v>
      </c>
      <c r="BD3610">
        <v>12564.3</v>
      </c>
      <c r="BE3610">
        <v>5384.7</v>
      </c>
      <c r="BF3610">
        <v>1</v>
      </c>
    </row>
    <row r="3611" spans="52:58" x14ac:dyDescent="0.25">
      <c r="AZ3611" t="s">
        <v>5191</v>
      </c>
      <c r="BA3611" t="s">
        <v>5025</v>
      </c>
      <c r="BB3611" t="s">
        <v>5015</v>
      </c>
      <c r="BC3611">
        <v>68272</v>
      </c>
      <c r="BD3611">
        <v>47790.400000000001</v>
      </c>
      <c r="BE3611">
        <v>20481.599999999999</v>
      </c>
      <c r="BF3611">
        <v>8</v>
      </c>
    </row>
    <row r="3612" spans="52:58" x14ac:dyDescent="0.25">
      <c r="AZ3612" t="s">
        <v>5185</v>
      </c>
      <c r="BA3612" t="s">
        <v>5023</v>
      </c>
      <c r="BB3612" t="s">
        <v>5016</v>
      </c>
      <c r="BC3612">
        <v>26351.360000000001</v>
      </c>
      <c r="BD3612">
        <v>18445.952000000001</v>
      </c>
      <c r="BE3612">
        <v>7905.4080000000004</v>
      </c>
      <c r="BF3612">
        <v>8</v>
      </c>
    </row>
    <row r="3613" spans="52:58" x14ac:dyDescent="0.25">
      <c r="AZ3613" t="s">
        <v>5191</v>
      </c>
      <c r="BA3613" t="s">
        <v>5022</v>
      </c>
      <c r="BB3613" t="s">
        <v>5017</v>
      </c>
      <c r="BC3613">
        <v>38711.199999999997</v>
      </c>
      <c r="BD3613">
        <v>27097.84</v>
      </c>
      <c r="BE3613">
        <v>11613.36</v>
      </c>
      <c r="BF3613">
        <v>8</v>
      </c>
    </row>
    <row r="3614" spans="52:58" x14ac:dyDescent="0.25">
      <c r="AZ3614" t="s">
        <v>5191</v>
      </c>
      <c r="BA3614" t="s">
        <v>5020</v>
      </c>
      <c r="BB3614" t="s">
        <v>5017</v>
      </c>
      <c r="BC3614">
        <v>203091.84</v>
      </c>
      <c r="BD3614">
        <v>142164.288</v>
      </c>
      <c r="BE3614">
        <v>60927.552000000003</v>
      </c>
      <c r="BF3614">
        <v>6</v>
      </c>
    </row>
    <row r="3615" spans="52:58" x14ac:dyDescent="0.25">
      <c r="AZ3615" t="s">
        <v>5184</v>
      </c>
      <c r="BA3615" t="s">
        <v>5023</v>
      </c>
      <c r="BB3615" t="s">
        <v>5014</v>
      </c>
      <c r="BC3615">
        <v>56554.5</v>
      </c>
      <c r="BD3615">
        <v>39588.15</v>
      </c>
      <c r="BE3615">
        <v>16966.349999999999</v>
      </c>
      <c r="BF3615">
        <v>10</v>
      </c>
    </row>
    <row r="3616" spans="52:58" x14ac:dyDescent="0.25">
      <c r="AZ3616" t="s">
        <v>5188</v>
      </c>
      <c r="BA3616" t="s">
        <v>5026</v>
      </c>
      <c r="BB3616" t="s">
        <v>5015</v>
      </c>
      <c r="BC3616">
        <v>37376.639999999999</v>
      </c>
      <c r="BD3616">
        <v>26163.648000000001</v>
      </c>
      <c r="BE3616">
        <v>11212.992</v>
      </c>
      <c r="BF3616">
        <v>4</v>
      </c>
    </row>
    <row r="3617" spans="52:58" x14ac:dyDescent="0.25">
      <c r="AZ3617" t="s">
        <v>5191</v>
      </c>
      <c r="BA3617" t="s">
        <v>5023</v>
      </c>
      <c r="BB3617" t="s">
        <v>5017</v>
      </c>
      <c r="BC3617">
        <v>324204</v>
      </c>
      <c r="BD3617">
        <v>226942.8</v>
      </c>
      <c r="BE3617">
        <v>97261.2</v>
      </c>
      <c r="BF3617">
        <v>12</v>
      </c>
    </row>
    <row r="3618" spans="52:58" x14ac:dyDescent="0.25">
      <c r="AZ3618" t="s">
        <v>5186</v>
      </c>
      <c r="BA3618" t="s">
        <v>5020</v>
      </c>
      <c r="BB3618" t="s">
        <v>5017</v>
      </c>
      <c r="BC3618">
        <v>129682.8</v>
      </c>
      <c r="BD3618">
        <v>90777.96</v>
      </c>
      <c r="BE3618">
        <v>38904.839999999997</v>
      </c>
      <c r="BF3618">
        <v>12</v>
      </c>
    </row>
    <row r="3619" spans="52:58" x14ac:dyDescent="0.25">
      <c r="AZ3619" t="s">
        <v>5184</v>
      </c>
      <c r="BA3619" t="s">
        <v>5022</v>
      </c>
      <c r="BB3619" t="s">
        <v>5013</v>
      </c>
      <c r="BC3619">
        <v>33201.360000000001</v>
      </c>
      <c r="BD3619">
        <v>23240.952000000001</v>
      </c>
      <c r="BE3619">
        <v>9960.4079999999994</v>
      </c>
      <c r="BF3619">
        <v>9</v>
      </c>
    </row>
    <row r="3620" spans="52:58" x14ac:dyDescent="0.25">
      <c r="AZ3620" t="s">
        <v>5190</v>
      </c>
      <c r="BA3620" t="s">
        <v>5020</v>
      </c>
      <c r="BB3620" t="s">
        <v>5016</v>
      </c>
      <c r="BC3620">
        <v>21142</v>
      </c>
      <c r="BD3620">
        <v>14799.4</v>
      </c>
      <c r="BE3620">
        <v>6342.6</v>
      </c>
      <c r="BF3620">
        <v>1</v>
      </c>
    </row>
    <row r="3621" spans="52:58" x14ac:dyDescent="0.25">
      <c r="AZ3621" t="s">
        <v>5184</v>
      </c>
      <c r="BA3621" t="s">
        <v>5024</v>
      </c>
      <c r="BB3621" t="s">
        <v>5015</v>
      </c>
      <c r="BC3621">
        <v>91503</v>
      </c>
      <c r="BD3621">
        <v>64052.1</v>
      </c>
      <c r="BE3621">
        <v>27450.9</v>
      </c>
      <c r="BF3621">
        <v>5</v>
      </c>
    </row>
    <row r="3622" spans="52:58" x14ac:dyDescent="0.25">
      <c r="AZ3622" t="s">
        <v>5183</v>
      </c>
      <c r="BA3622" t="s">
        <v>5025</v>
      </c>
      <c r="BB3622" t="s">
        <v>5017</v>
      </c>
      <c r="BC3622">
        <v>255396.48000000001</v>
      </c>
      <c r="BD3622">
        <v>178777.53599999999</v>
      </c>
      <c r="BE3622">
        <v>76618.944000000003</v>
      </c>
      <c r="BF3622">
        <v>8</v>
      </c>
    </row>
    <row r="3623" spans="52:58" x14ac:dyDescent="0.25">
      <c r="AZ3623" t="s">
        <v>5188</v>
      </c>
      <c r="BA3623" t="s">
        <v>5023</v>
      </c>
      <c r="BB3623" t="s">
        <v>5017</v>
      </c>
      <c r="BC3623">
        <v>42566.68</v>
      </c>
      <c r="BD3623">
        <v>29796.675999999999</v>
      </c>
      <c r="BE3623">
        <v>12770.004000000001</v>
      </c>
      <c r="BF3623">
        <v>2</v>
      </c>
    </row>
    <row r="3624" spans="52:58" x14ac:dyDescent="0.25">
      <c r="AZ3624" t="s">
        <v>5186</v>
      </c>
      <c r="BA3624" t="s">
        <v>5022</v>
      </c>
      <c r="BB3624" t="s">
        <v>5015</v>
      </c>
      <c r="BC3624">
        <v>125473.60000000001</v>
      </c>
      <c r="BD3624">
        <v>87831.52</v>
      </c>
      <c r="BE3624">
        <v>37642.080000000002</v>
      </c>
      <c r="BF3624">
        <v>10</v>
      </c>
    </row>
    <row r="3625" spans="52:58" x14ac:dyDescent="0.25">
      <c r="AZ3625" t="s">
        <v>5192</v>
      </c>
      <c r="BA3625" t="s">
        <v>5024</v>
      </c>
      <c r="BB3625" t="s">
        <v>5016</v>
      </c>
      <c r="BC3625">
        <v>352670.5</v>
      </c>
      <c r="BD3625">
        <v>246869.35</v>
      </c>
      <c r="BE3625">
        <v>105801.15</v>
      </c>
      <c r="BF3625">
        <v>10</v>
      </c>
    </row>
    <row r="3626" spans="52:58" x14ac:dyDescent="0.25">
      <c r="AZ3626" t="s">
        <v>5185</v>
      </c>
      <c r="BA3626" t="s">
        <v>5021</v>
      </c>
      <c r="BB3626" t="s">
        <v>5015</v>
      </c>
      <c r="BC3626">
        <v>256544.31</v>
      </c>
      <c r="BD3626">
        <v>179581.01699999999</v>
      </c>
      <c r="BE3626">
        <v>76963.293000000005</v>
      </c>
      <c r="BF3626">
        <v>11</v>
      </c>
    </row>
    <row r="3627" spans="52:58" x14ac:dyDescent="0.25">
      <c r="AZ3627" t="s">
        <v>5184</v>
      </c>
      <c r="BA3627" t="s">
        <v>5019</v>
      </c>
      <c r="BB3627" t="s">
        <v>5016</v>
      </c>
      <c r="BC3627">
        <v>73061.31</v>
      </c>
      <c r="BD3627">
        <v>51142.917000000001</v>
      </c>
      <c r="BE3627">
        <v>21918.393</v>
      </c>
      <c r="BF3627">
        <v>7</v>
      </c>
    </row>
    <row r="3628" spans="52:58" x14ac:dyDescent="0.25">
      <c r="AZ3628" t="s">
        <v>5183</v>
      </c>
      <c r="BA3628" t="s">
        <v>5021</v>
      </c>
      <c r="BB3628" t="s">
        <v>5015</v>
      </c>
      <c r="BC3628">
        <v>28100.6</v>
      </c>
      <c r="BD3628">
        <v>19670.419999999998</v>
      </c>
      <c r="BE3628">
        <v>8430.18</v>
      </c>
      <c r="BF3628">
        <v>1</v>
      </c>
    </row>
    <row r="3629" spans="52:58" x14ac:dyDescent="0.25">
      <c r="AZ3629" t="s">
        <v>5194</v>
      </c>
      <c r="BA3629" t="s">
        <v>5023</v>
      </c>
      <c r="BB3629" t="s">
        <v>5013</v>
      </c>
      <c r="BC3629">
        <v>181701</v>
      </c>
      <c r="BD3629">
        <v>127190.7</v>
      </c>
      <c r="BE3629">
        <v>54510.3</v>
      </c>
      <c r="BF3629">
        <v>9</v>
      </c>
    </row>
    <row r="3630" spans="52:58" x14ac:dyDescent="0.25">
      <c r="AZ3630" t="s">
        <v>5192</v>
      </c>
      <c r="BA3630" t="s">
        <v>5019</v>
      </c>
      <c r="BB3630" t="s">
        <v>5016</v>
      </c>
      <c r="BC3630">
        <v>41442</v>
      </c>
      <c r="BD3630">
        <v>29009.4</v>
      </c>
      <c r="BE3630">
        <v>12432.6</v>
      </c>
      <c r="BF3630">
        <v>2</v>
      </c>
    </row>
    <row r="3631" spans="52:58" x14ac:dyDescent="0.25">
      <c r="AZ3631" t="s">
        <v>5183</v>
      </c>
      <c r="BA3631" t="s">
        <v>5020</v>
      </c>
      <c r="BB3631" t="s">
        <v>5013</v>
      </c>
      <c r="BC3631">
        <v>215901</v>
      </c>
      <c r="BD3631">
        <v>151130.70000000001</v>
      </c>
      <c r="BE3631">
        <v>64770.3</v>
      </c>
      <c r="BF3631">
        <v>9</v>
      </c>
    </row>
    <row r="3632" spans="52:58" x14ac:dyDescent="0.25">
      <c r="AZ3632" t="s">
        <v>5190</v>
      </c>
      <c r="BA3632" t="s">
        <v>5020</v>
      </c>
      <c r="BB3632" t="s">
        <v>5017</v>
      </c>
      <c r="BC3632">
        <v>36047.42</v>
      </c>
      <c r="BD3632">
        <v>25233.194</v>
      </c>
      <c r="BE3632">
        <v>10814.226000000001</v>
      </c>
      <c r="BF3632">
        <v>1</v>
      </c>
    </row>
    <row r="3633" spans="52:58" x14ac:dyDescent="0.25">
      <c r="AZ3633" t="s">
        <v>5187</v>
      </c>
      <c r="BA3633" t="s">
        <v>5025</v>
      </c>
      <c r="BB3633" t="s">
        <v>5015</v>
      </c>
      <c r="BC3633">
        <v>27673.360000000001</v>
      </c>
      <c r="BD3633">
        <v>19371.351999999999</v>
      </c>
      <c r="BE3633">
        <v>8302.0079999999998</v>
      </c>
      <c r="BF3633">
        <v>1</v>
      </c>
    </row>
    <row r="3634" spans="52:58" x14ac:dyDescent="0.25">
      <c r="AZ3634" t="s">
        <v>5191</v>
      </c>
      <c r="BA3634" t="s">
        <v>5026</v>
      </c>
      <c r="BB3634" t="s">
        <v>5014</v>
      </c>
      <c r="BC3634">
        <v>44523</v>
      </c>
      <c r="BD3634">
        <v>31166.1</v>
      </c>
      <c r="BE3634">
        <v>13356.9</v>
      </c>
      <c r="BF3634">
        <v>9</v>
      </c>
    </row>
    <row r="3635" spans="52:58" x14ac:dyDescent="0.25">
      <c r="AZ3635" t="s">
        <v>5187</v>
      </c>
      <c r="BA3635" t="s">
        <v>5019</v>
      </c>
      <c r="BB3635" t="s">
        <v>5013</v>
      </c>
      <c r="BC3635">
        <v>51152</v>
      </c>
      <c r="BD3635">
        <v>35806.400000000001</v>
      </c>
      <c r="BE3635">
        <v>15345.6</v>
      </c>
      <c r="BF3635">
        <v>2</v>
      </c>
    </row>
    <row r="3636" spans="52:58" x14ac:dyDescent="0.25">
      <c r="AZ3636" t="s">
        <v>5191</v>
      </c>
      <c r="BA3636" t="s">
        <v>5026</v>
      </c>
      <c r="BB3636" t="s">
        <v>5016</v>
      </c>
      <c r="BC3636">
        <v>159456</v>
      </c>
      <c r="BD3636">
        <v>111619.2</v>
      </c>
      <c r="BE3636">
        <v>47836.800000000003</v>
      </c>
      <c r="BF3636">
        <v>12</v>
      </c>
    </row>
    <row r="3637" spans="52:58" x14ac:dyDescent="0.25">
      <c r="AZ3637" t="s">
        <v>5185</v>
      </c>
      <c r="BA3637" t="s">
        <v>5022</v>
      </c>
      <c r="BB3637" t="s">
        <v>5017</v>
      </c>
      <c r="BC3637">
        <v>175330</v>
      </c>
      <c r="BD3637">
        <v>122731</v>
      </c>
      <c r="BE3637">
        <v>52599</v>
      </c>
      <c r="BF3637">
        <v>10</v>
      </c>
    </row>
    <row r="3638" spans="52:58" x14ac:dyDescent="0.25">
      <c r="AZ3638" t="s">
        <v>5188</v>
      </c>
      <c r="BA3638" t="s">
        <v>5021</v>
      </c>
      <c r="BB3638" t="s">
        <v>5017</v>
      </c>
      <c r="BC3638">
        <v>322307.37</v>
      </c>
      <c r="BD3638">
        <v>225615.15900000001</v>
      </c>
      <c r="BE3638">
        <v>96692.210999999996</v>
      </c>
      <c r="BF3638">
        <v>9</v>
      </c>
    </row>
    <row r="3639" spans="52:58" x14ac:dyDescent="0.25">
      <c r="AZ3639" t="s">
        <v>5187</v>
      </c>
      <c r="BA3639" t="s">
        <v>5026</v>
      </c>
      <c r="BB3639" t="s">
        <v>5013</v>
      </c>
      <c r="BC3639">
        <v>202302.1</v>
      </c>
      <c r="BD3639">
        <v>141611.47</v>
      </c>
      <c r="BE3639">
        <v>60690.63</v>
      </c>
      <c r="BF3639">
        <v>7</v>
      </c>
    </row>
    <row r="3640" spans="52:58" x14ac:dyDescent="0.25">
      <c r="AZ3640" t="s">
        <v>5189</v>
      </c>
      <c r="BA3640" t="s">
        <v>5024</v>
      </c>
      <c r="BB3640" t="s">
        <v>5016</v>
      </c>
      <c r="BC3640">
        <v>180655.92</v>
      </c>
      <c r="BD3640">
        <v>126459.144</v>
      </c>
      <c r="BE3640">
        <v>54196.775999999998</v>
      </c>
      <c r="BF3640">
        <v>6</v>
      </c>
    </row>
    <row r="3641" spans="52:58" x14ac:dyDescent="0.25">
      <c r="AZ3641" t="s">
        <v>5189</v>
      </c>
      <c r="BA3641" t="s">
        <v>5023</v>
      </c>
      <c r="BB3641" t="s">
        <v>5013</v>
      </c>
      <c r="BC3641">
        <v>41724</v>
      </c>
      <c r="BD3641">
        <v>29206.799999999999</v>
      </c>
      <c r="BE3641">
        <v>12517.2</v>
      </c>
      <c r="BF3641">
        <v>5</v>
      </c>
    </row>
    <row r="3642" spans="52:58" x14ac:dyDescent="0.25">
      <c r="AZ3642" t="s">
        <v>5186</v>
      </c>
      <c r="BA3642" t="s">
        <v>5020</v>
      </c>
      <c r="BB3642" t="s">
        <v>5013</v>
      </c>
      <c r="BC3642">
        <v>55594</v>
      </c>
      <c r="BD3642">
        <v>38915.800000000003</v>
      </c>
      <c r="BE3642">
        <v>16678.2</v>
      </c>
      <c r="BF3642">
        <v>5</v>
      </c>
    </row>
    <row r="3643" spans="52:58" x14ac:dyDescent="0.25">
      <c r="AZ3643" t="s">
        <v>5191</v>
      </c>
      <c r="BA3643" t="s">
        <v>5019</v>
      </c>
      <c r="BB3643" t="s">
        <v>5017</v>
      </c>
      <c r="BC3643">
        <v>296593.91999999998</v>
      </c>
      <c r="BD3643">
        <v>207615.74400000001</v>
      </c>
      <c r="BE3643">
        <v>88978.176000000007</v>
      </c>
      <c r="BF3643">
        <v>8</v>
      </c>
    </row>
    <row r="3644" spans="52:58" x14ac:dyDescent="0.25">
      <c r="AZ3644" t="s">
        <v>5192</v>
      </c>
      <c r="BA3644" t="s">
        <v>5020</v>
      </c>
      <c r="BB3644" t="s">
        <v>5017</v>
      </c>
      <c r="BC3644">
        <v>299871</v>
      </c>
      <c r="BD3644">
        <v>209909.7</v>
      </c>
      <c r="BE3644">
        <v>89961.3</v>
      </c>
      <c r="BF3644">
        <v>9</v>
      </c>
    </row>
    <row r="3645" spans="52:58" x14ac:dyDescent="0.25">
      <c r="AZ3645" t="s">
        <v>5183</v>
      </c>
      <c r="BA3645" t="s">
        <v>5026</v>
      </c>
      <c r="BB3645" t="s">
        <v>5016</v>
      </c>
      <c r="BC3645">
        <v>362219.55</v>
      </c>
      <c r="BD3645">
        <v>253553.685</v>
      </c>
      <c r="BE3645">
        <v>108665.86500000001</v>
      </c>
      <c r="BF3645">
        <v>11</v>
      </c>
    </row>
    <row r="3646" spans="52:58" x14ac:dyDescent="0.25">
      <c r="AZ3646" t="s">
        <v>5187</v>
      </c>
      <c r="BA3646" t="s">
        <v>5020</v>
      </c>
      <c r="BB3646" t="s">
        <v>5016</v>
      </c>
      <c r="BC3646">
        <v>3618.16</v>
      </c>
      <c r="BD3646">
        <v>2532.712</v>
      </c>
      <c r="BE3646">
        <v>1085.4480000000001</v>
      </c>
      <c r="BF3646">
        <v>1</v>
      </c>
    </row>
    <row r="3647" spans="52:58" x14ac:dyDescent="0.25">
      <c r="AZ3647" t="s">
        <v>5190</v>
      </c>
      <c r="BA3647" t="s">
        <v>5023</v>
      </c>
      <c r="BB3647" t="s">
        <v>5017</v>
      </c>
      <c r="BC3647">
        <v>231966.4</v>
      </c>
      <c r="BD3647">
        <v>162376.48000000001</v>
      </c>
      <c r="BE3647">
        <v>69589.919999999998</v>
      </c>
      <c r="BF3647">
        <v>10</v>
      </c>
    </row>
    <row r="3648" spans="52:58" x14ac:dyDescent="0.25">
      <c r="AZ3648" t="s">
        <v>5187</v>
      </c>
      <c r="BA3648" t="s">
        <v>5023</v>
      </c>
      <c r="BB3648" t="s">
        <v>5017</v>
      </c>
      <c r="BC3648">
        <v>234960</v>
      </c>
      <c r="BD3648">
        <v>164472</v>
      </c>
      <c r="BE3648">
        <v>70488</v>
      </c>
      <c r="BF3648">
        <v>8</v>
      </c>
    </row>
    <row r="3649" spans="52:58" x14ac:dyDescent="0.25">
      <c r="AZ3649" t="s">
        <v>5188</v>
      </c>
      <c r="BA3649" t="s">
        <v>5019</v>
      </c>
      <c r="BB3649" t="s">
        <v>5013</v>
      </c>
      <c r="BC3649">
        <v>24980.400000000001</v>
      </c>
      <c r="BD3649">
        <v>17486.28</v>
      </c>
      <c r="BE3649">
        <v>7494.12</v>
      </c>
      <c r="BF3649">
        <v>5</v>
      </c>
    </row>
    <row r="3650" spans="52:58" x14ac:dyDescent="0.25">
      <c r="AZ3650" t="s">
        <v>5192</v>
      </c>
      <c r="BA3650" t="s">
        <v>5021</v>
      </c>
      <c r="BB3650" t="s">
        <v>5013</v>
      </c>
      <c r="BC3650">
        <v>51385.67</v>
      </c>
      <c r="BD3650">
        <v>35969.968999999997</v>
      </c>
      <c r="BE3650">
        <v>15415.700999999999</v>
      </c>
      <c r="BF3650">
        <v>7</v>
      </c>
    </row>
    <row r="3651" spans="52:58" x14ac:dyDescent="0.25">
      <c r="AZ3651" t="s">
        <v>5184</v>
      </c>
      <c r="BA3651" t="s">
        <v>5019</v>
      </c>
      <c r="BB3651" t="s">
        <v>5015</v>
      </c>
      <c r="BC3651">
        <v>39714.120000000003</v>
      </c>
      <c r="BD3651">
        <v>27799.883999999998</v>
      </c>
      <c r="BE3651">
        <v>11914.236000000001</v>
      </c>
      <c r="BF3651">
        <v>2</v>
      </c>
    </row>
    <row r="3652" spans="52:58" x14ac:dyDescent="0.25">
      <c r="AZ3652" t="s">
        <v>5190</v>
      </c>
      <c r="BA3652" t="s">
        <v>5021</v>
      </c>
      <c r="BB3652" t="s">
        <v>5016</v>
      </c>
      <c r="BC3652">
        <v>116716.5</v>
      </c>
      <c r="BD3652">
        <v>81701.55</v>
      </c>
      <c r="BE3652">
        <v>35014.949999999997</v>
      </c>
      <c r="BF3652">
        <v>10</v>
      </c>
    </row>
    <row r="3653" spans="52:58" x14ac:dyDescent="0.25">
      <c r="AZ3653" t="s">
        <v>5191</v>
      </c>
      <c r="BA3653" t="s">
        <v>5024</v>
      </c>
      <c r="BB3653" t="s">
        <v>5013</v>
      </c>
      <c r="BC3653">
        <v>148404</v>
      </c>
      <c r="BD3653">
        <v>103882.8</v>
      </c>
      <c r="BE3653">
        <v>44521.2</v>
      </c>
      <c r="BF3653">
        <v>6</v>
      </c>
    </row>
    <row r="3654" spans="52:58" x14ac:dyDescent="0.25">
      <c r="AZ3654" t="s">
        <v>5188</v>
      </c>
      <c r="BA3654" t="s">
        <v>5023</v>
      </c>
      <c r="BB3654" t="s">
        <v>5013</v>
      </c>
      <c r="BC3654">
        <v>136824</v>
      </c>
      <c r="BD3654">
        <v>95776.8</v>
      </c>
      <c r="BE3654">
        <v>41047.199999999997</v>
      </c>
      <c r="BF3654">
        <v>8</v>
      </c>
    </row>
    <row r="3655" spans="52:58" x14ac:dyDescent="0.25">
      <c r="AZ3655" t="s">
        <v>5188</v>
      </c>
      <c r="BA3655" t="s">
        <v>5020</v>
      </c>
      <c r="BB3655" t="s">
        <v>5013</v>
      </c>
      <c r="BC3655">
        <v>69598</v>
      </c>
      <c r="BD3655">
        <v>48718.6</v>
      </c>
      <c r="BE3655">
        <v>20879.400000000001</v>
      </c>
      <c r="BF3655">
        <v>2</v>
      </c>
    </row>
    <row r="3656" spans="52:58" x14ac:dyDescent="0.25">
      <c r="AZ3656" t="s">
        <v>5193</v>
      </c>
      <c r="BA3656" t="s">
        <v>5021</v>
      </c>
      <c r="BB3656" t="s">
        <v>5015</v>
      </c>
      <c r="BC3656">
        <v>10219.040000000001</v>
      </c>
      <c r="BD3656">
        <v>7153.3280000000004</v>
      </c>
      <c r="BE3656">
        <v>3065.712</v>
      </c>
      <c r="BF3656">
        <v>2</v>
      </c>
    </row>
    <row r="3657" spans="52:58" x14ac:dyDescent="0.25">
      <c r="AZ3657" t="s">
        <v>5185</v>
      </c>
      <c r="BA3657" t="s">
        <v>5020</v>
      </c>
      <c r="BB3657" t="s">
        <v>5015</v>
      </c>
      <c r="BC3657">
        <v>228899</v>
      </c>
      <c r="BD3657">
        <v>160229.29999999999</v>
      </c>
      <c r="BE3657">
        <v>68669.7</v>
      </c>
      <c r="BF3657">
        <v>11</v>
      </c>
    </row>
    <row r="3658" spans="52:58" x14ac:dyDescent="0.25">
      <c r="AZ3658" t="s">
        <v>5184</v>
      </c>
      <c r="BA3658" t="s">
        <v>5025</v>
      </c>
      <c r="BB3658" t="s">
        <v>5016</v>
      </c>
      <c r="BC3658">
        <v>23059</v>
      </c>
      <c r="BD3658">
        <v>16141.3</v>
      </c>
      <c r="BE3658">
        <v>6917.7</v>
      </c>
      <c r="BF3658">
        <v>1</v>
      </c>
    </row>
    <row r="3659" spans="52:58" x14ac:dyDescent="0.25">
      <c r="AZ3659" t="s">
        <v>5187</v>
      </c>
      <c r="BA3659" t="s">
        <v>5025</v>
      </c>
      <c r="BB3659" t="s">
        <v>5013</v>
      </c>
      <c r="BC3659">
        <v>4163</v>
      </c>
      <c r="BD3659">
        <v>2914.1</v>
      </c>
      <c r="BE3659">
        <v>1248.9000000000001</v>
      </c>
      <c r="BF3659">
        <v>1</v>
      </c>
    </row>
    <row r="3660" spans="52:58" x14ac:dyDescent="0.25">
      <c r="AZ3660" t="s">
        <v>5194</v>
      </c>
      <c r="BA3660" t="s">
        <v>5022</v>
      </c>
      <c r="BB3660" t="s">
        <v>5014</v>
      </c>
      <c r="BC3660">
        <v>316600</v>
      </c>
      <c r="BD3660">
        <v>221620</v>
      </c>
      <c r="BE3660">
        <v>94980</v>
      </c>
      <c r="BF3660">
        <v>10</v>
      </c>
    </row>
    <row r="3661" spans="52:58" x14ac:dyDescent="0.25">
      <c r="AZ3661" t="s">
        <v>5192</v>
      </c>
      <c r="BA3661" t="s">
        <v>5024</v>
      </c>
      <c r="BB3661" t="s">
        <v>5014</v>
      </c>
      <c r="BC3661">
        <v>124679.52</v>
      </c>
      <c r="BD3661">
        <v>87275.664000000004</v>
      </c>
      <c r="BE3661">
        <v>37403.856</v>
      </c>
      <c r="BF3661">
        <v>7</v>
      </c>
    </row>
    <row r="3662" spans="52:58" x14ac:dyDescent="0.25">
      <c r="AZ3662" t="s">
        <v>5192</v>
      </c>
      <c r="BA3662" t="s">
        <v>5023</v>
      </c>
      <c r="BB3662" t="s">
        <v>5017</v>
      </c>
      <c r="BC3662">
        <v>42441</v>
      </c>
      <c r="BD3662">
        <v>29708.7</v>
      </c>
      <c r="BE3662">
        <v>12732.3</v>
      </c>
      <c r="BF3662">
        <v>3</v>
      </c>
    </row>
    <row r="3663" spans="52:58" x14ac:dyDescent="0.25">
      <c r="AZ3663" t="s">
        <v>5188</v>
      </c>
      <c r="BA3663" t="s">
        <v>5020</v>
      </c>
      <c r="BB3663" t="s">
        <v>5015</v>
      </c>
      <c r="BC3663">
        <v>286974</v>
      </c>
      <c r="BD3663">
        <v>200881.8</v>
      </c>
      <c r="BE3663">
        <v>86092.2</v>
      </c>
      <c r="BF3663">
        <v>12</v>
      </c>
    </row>
    <row r="3664" spans="52:58" x14ac:dyDescent="0.25">
      <c r="AZ3664" t="s">
        <v>5188</v>
      </c>
      <c r="BA3664" t="s">
        <v>5024</v>
      </c>
      <c r="BB3664" t="s">
        <v>5014</v>
      </c>
      <c r="BC3664">
        <v>91938</v>
      </c>
      <c r="BD3664">
        <v>64356.6</v>
      </c>
      <c r="BE3664">
        <v>27581.4</v>
      </c>
      <c r="BF3664">
        <v>3</v>
      </c>
    </row>
    <row r="3665" spans="52:58" x14ac:dyDescent="0.25">
      <c r="AZ3665" t="s">
        <v>5187</v>
      </c>
      <c r="BA3665" t="s">
        <v>5020</v>
      </c>
      <c r="BB3665" t="s">
        <v>5014</v>
      </c>
      <c r="BC3665">
        <v>5088.78</v>
      </c>
      <c r="BD3665">
        <v>3562.1460000000002</v>
      </c>
      <c r="BE3665">
        <v>1526.634</v>
      </c>
      <c r="BF3665">
        <v>1</v>
      </c>
    </row>
    <row r="3666" spans="52:58" x14ac:dyDescent="0.25">
      <c r="AZ3666" t="s">
        <v>5191</v>
      </c>
      <c r="BA3666" t="s">
        <v>5021</v>
      </c>
      <c r="BB3666" t="s">
        <v>5014</v>
      </c>
      <c r="BC3666">
        <v>217780.92</v>
      </c>
      <c r="BD3666">
        <v>152446.644</v>
      </c>
      <c r="BE3666">
        <v>65334.275999999998</v>
      </c>
      <c r="BF3666">
        <v>7</v>
      </c>
    </row>
    <row r="3667" spans="52:58" x14ac:dyDescent="0.25">
      <c r="AZ3667" t="s">
        <v>5186</v>
      </c>
      <c r="BA3667" t="s">
        <v>5019</v>
      </c>
      <c r="BB3667" t="s">
        <v>5016</v>
      </c>
      <c r="BC3667">
        <v>194179.20000000001</v>
      </c>
      <c r="BD3667">
        <v>135925.44</v>
      </c>
      <c r="BE3667">
        <v>58253.760000000002</v>
      </c>
      <c r="BF3667">
        <v>5</v>
      </c>
    </row>
    <row r="3668" spans="52:58" x14ac:dyDescent="0.25">
      <c r="AZ3668" t="s">
        <v>5183</v>
      </c>
      <c r="BA3668" t="s">
        <v>5023</v>
      </c>
      <c r="BB3668" t="s">
        <v>5014</v>
      </c>
      <c r="BC3668">
        <v>78727.679999999993</v>
      </c>
      <c r="BD3668">
        <v>55109.375999999997</v>
      </c>
      <c r="BE3668">
        <v>23618.304</v>
      </c>
      <c r="BF3668">
        <v>6</v>
      </c>
    </row>
    <row r="3669" spans="52:58" x14ac:dyDescent="0.25">
      <c r="AZ3669" t="s">
        <v>5189</v>
      </c>
      <c r="BA3669" t="s">
        <v>5026</v>
      </c>
      <c r="BB3669" t="s">
        <v>5017</v>
      </c>
      <c r="BC3669">
        <v>193674.6</v>
      </c>
      <c r="BD3669">
        <v>135572.22</v>
      </c>
      <c r="BE3669">
        <v>58102.38</v>
      </c>
      <c r="BF3669">
        <v>7</v>
      </c>
    </row>
    <row r="3670" spans="52:58" x14ac:dyDescent="0.25">
      <c r="AZ3670" t="s">
        <v>5193</v>
      </c>
      <c r="BA3670" t="s">
        <v>5019</v>
      </c>
      <c r="BB3670" t="s">
        <v>5015</v>
      </c>
      <c r="BC3670">
        <v>13650</v>
      </c>
      <c r="BD3670">
        <v>9555</v>
      </c>
      <c r="BE3670">
        <v>4095</v>
      </c>
      <c r="BF3670">
        <v>3</v>
      </c>
    </row>
    <row r="3671" spans="52:58" x14ac:dyDescent="0.25">
      <c r="AZ3671" t="s">
        <v>5184</v>
      </c>
      <c r="BA3671" t="s">
        <v>5023</v>
      </c>
      <c r="BB3671" t="s">
        <v>5013</v>
      </c>
      <c r="BC3671">
        <v>34177.519999999997</v>
      </c>
      <c r="BD3671">
        <v>23924.263999999999</v>
      </c>
      <c r="BE3671">
        <v>10253.255999999999</v>
      </c>
      <c r="BF3671">
        <v>1</v>
      </c>
    </row>
    <row r="3672" spans="52:58" x14ac:dyDescent="0.25">
      <c r="AZ3672" t="s">
        <v>5193</v>
      </c>
      <c r="BA3672" t="s">
        <v>5026</v>
      </c>
      <c r="BB3672" t="s">
        <v>5013</v>
      </c>
      <c r="BC3672">
        <v>51392.88</v>
      </c>
      <c r="BD3672">
        <v>35975.016000000003</v>
      </c>
      <c r="BE3672">
        <v>15417.864</v>
      </c>
      <c r="BF3672">
        <v>11</v>
      </c>
    </row>
    <row r="3673" spans="52:58" x14ac:dyDescent="0.25">
      <c r="AZ3673" t="s">
        <v>5188</v>
      </c>
      <c r="BA3673" t="s">
        <v>5024</v>
      </c>
      <c r="BB3673" t="s">
        <v>5014</v>
      </c>
      <c r="BC3673">
        <v>7455</v>
      </c>
      <c r="BD3673">
        <v>5218.5</v>
      </c>
      <c r="BE3673">
        <v>2236.5</v>
      </c>
      <c r="BF3673">
        <v>1</v>
      </c>
    </row>
    <row r="3674" spans="52:58" x14ac:dyDescent="0.25">
      <c r="AZ3674" t="s">
        <v>5189</v>
      </c>
      <c r="BA3674" t="s">
        <v>5026</v>
      </c>
      <c r="BB3674" t="s">
        <v>5013</v>
      </c>
      <c r="BC3674">
        <v>9624</v>
      </c>
      <c r="BD3674">
        <v>6736.8</v>
      </c>
      <c r="BE3674">
        <v>2887.2</v>
      </c>
      <c r="BF3674">
        <v>3</v>
      </c>
    </row>
    <row r="3675" spans="52:58" x14ac:dyDescent="0.25">
      <c r="AZ3675" t="s">
        <v>5193</v>
      </c>
      <c r="BA3675" t="s">
        <v>5020</v>
      </c>
      <c r="BB3675" t="s">
        <v>5016</v>
      </c>
      <c r="BC3675">
        <v>92572.479999999996</v>
      </c>
      <c r="BD3675">
        <v>64800.735999999997</v>
      </c>
      <c r="BE3675">
        <v>27771.743999999999</v>
      </c>
      <c r="BF3675">
        <v>11</v>
      </c>
    </row>
    <row r="3676" spans="52:58" x14ac:dyDescent="0.25">
      <c r="AZ3676" t="s">
        <v>5186</v>
      </c>
      <c r="BA3676" t="s">
        <v>5023</v>
      </c>
      <c r="BB3676" t="s">
        <v>5014</v>
      </c>
      <c r="BC3676">
        <v>119265.76</v>
      </c>
      <c r="BD3676">
        <v>83486.032000000007</v>
      </c>
      <c r="BE3676">
        <v>35779.728000000003</v>
      </c>
      <c r="BF3676">
        <v>4</v>
      </c>
    </row>
    <row r="3677" spans="52:58" x14ac:dyDescent="0.25">
      <c r="AZ3677" t="s">
        <v>5189</v>
      </c>
      <c r="BA3677" t="s">
        <v>5022</v>
      </c>
      <c r="BB3677" t="s">
        <v>5013</v>
      </c>
      <c r="BC3677">
        <v>188974.1</v>
      </c>
      <c r="BD3677">
        <v>132281.87</v>
      </c>
      <c r="BE3677">
        <v>56692.23</v>
      </c>
      <c r="BF3677">
        <v>10</v>
      </c>
    </row>
    <row r="3678" spans="52:58" x14ac:dyDescent="0.25">
      <c r="AZ3678" t="s">
        <v>5194</v>
      </c>
      <c r="BA3678" t="s">
        <v>5023</v>
      </c>
      <c r="BB3678" t="s">
        <v>5015</v>
      </c>
      <c r="BC3678">
        <v>81418.5</v>
      </c>
      <c r="BD3678">
        <v>56992.95</v>
      </c>
      <c r="BE3678">
        <v>24425.55</v>
      </c>
      <c r="BF3678">
        <v>9</v>
      </c>
    </row>
    <row r="3679" spans="52:58" x14ac:dyDescent="0.25">
      <c r="AZ3679" t="s">
        <v>5190</v>
      </c>
      <c r="BA3679" t="s">
        <v>5025</v>
      </c>
      <c r="BB3679" t="s">
        <v>5017</v>
      </c>
      <c r="BC3679">
        <v>242808.3</v>
      </c>
      <c r="BD3679">
        <v>169965.81</v>
      </c>
      <c r="BE3679">
        <v>72842.490000000005</v>
      </c>
      <c r="BF3679">
        <v>9</v>
      </c>
    </row>
    <row r="3680" spans="52:58" x14ac:dyDescent="0.25">
      <c r="AZ3680" t="s">
        <v>5191</v>
      </c>
      <c r="BA3680" t="s">
        <v>5021</v>
      </c>
      <c r="BB3680" t="s">
        <v>5016</v>
      </c>
      <c r="BC3680">
        <v>24960</v>
      </c>
      <c r="BD3680">
        <v>17472</v>
      </c>
      <c r="BE3680">
        <v>7488</v>
      </c>
      <c r="BF3680">
        <v>2</v>
      </c>
    </row>
    <row r="3681" spans="52:58" x14ac:dyDescent="0.25">
      <c r="AZ3681" t="s">
        <v>5188</v>
      </c>
      <c r="BA3681" t="s">
        <v>5026</v>
      </c>
      <c r="BB3681" t="s">
        <v>5014</v>
      </c>
      <c r="BC3681">
        <v>15913.8</v>
      </c>
      <c r="BD3681">
        <v>11139.66</v>
      </c>
      <c r="BE3681">
        <v>4774.1400000000003</v>
      </c>
      <c r="BF3681">
        <v>7</v>
      </c>
    </row>
    <row r="3682" spans="52:58" x14ac:dyDescent="0.25">
      <c r="AZ3682" t="s">
        <v>5184</v>
      </c>
      <c r="BA3682" t="s">
        <v>5024</v>
      </c>
      <c r="BB3682" t="s">
        <v>5016</v>
      </c>
      <c r="BC3682">
        <v>314292</v>
      </c>
      <c r="BD3682">
        <v>220004.4</v>
      </c>
      <c r="BE3682">
        <v>94287.6</v>
      </c>
      <c r="BF3682">
        <v>11</v>
      </c>
    </row>
    <row r="3683" spans="52:58" x14ac:dyDescent="0.25">
      <c r="AZ3683" t="s">
        <v>5194</v>
      </c>
      <c r="BA3683" t="s">
        <v>5025</v>
      </c>
      <c r="BB3683" t="s">
        <v>5015</v>
      </c>
      <c r="BC3683">
        <v>139587</v>
      </c>
      <c r="BD3683">
        <v>97710.9</v>
      </c>
      <c r="BE3683">
        <v>41876.1</v>
      </c>
      <c r="BF3683">
        <v>6</v>
      </c>
    </row>
    <row r="3684" spans="52:58" x14ac:dyDescent="0.25">
      <c r="AZ3684" t="s">
        <v>5188</v>
      </c>
      <c r="BA3684" t="s">
        <v>5023</v>
      </c>
      <c r="BB3684" t="s">
        <v>5013</v>
      </c>
      <c r="BC3684">
        <v>31142.880000000001</v>
      </c>
      <c r="BD3684">
        <v>21800.016</v>
      </c>
      <c r="BE3684">
        <v>9342.8639999999996</v>
      </c>
      <c r="BF3684">
        <v>2</v>
      </c>
    </row>
    <row r="3685" spans="52:58" x14ac:dyDescent="0.25">
      <c r="AZ3685" t="s">
        <v>5184</v>
      </c>
      <c r="BA3685" t="s">
        <v>5023</v>
      </c>
      <c r="BB3685" t="s">
        <v>5013</v>
      </c>
      <c r="BC3685">
        <v>287920</v>
      </c>
      <c r="BD3685">
        <v>201544</v>
      </c>
      <c r="BE3685">
        <v>86376</v>
      </c>
      <c r="BF3685">
        <v>10</v>
      </c>
    </row>
    <row r="3686" spans="52:58" x14ac:dyDescent="0.25">
      <c r="AZ3686" t="s">
        <v>5189</v>
      </c>
      <c r="BA3686" t="s">
        <v>5021</v>
      </c>
      <c r="BB3686" t="s">
        <v>5016</v>
      </c>
      <c r="BC3686">
        <v>110303.4</v>
      </c>
      <c r="BD3686">
        <v>77212.38</v>
      </c>
      <c r="BE3686">
        <v>33091.019999999997</v>
      </c>
      <c r="BF3686">
        <v>12</v>
      </c>
    </row>
    <row r="3687" spans="52:58" x14ac:dyDescent="0.25">
      <c r="AZ3687" t="s">
        <v>5187</v>
      </c>
      <c r="BA3687" t="s">
        <v>5022</v>
      </c>
      <c r="BB3687" t="s">
        <v>5013</v>
      </c>
      <c r="BC3687">
        <v>222843.6</v>
      </c>
      <c r="BD3687">
        <v>155990.51999999999</v>
      </c>
      <c r="BE3687">
        <v>66853.08</v>
      </c>
      <c r="BF3687">
        <v>8</v>
      </c>
    </row>
    <row r="3688" spans="52:58" x14ac:dyDescent="0.25">
      <c r="AZ3688" t="s">
        <v>5187</v>
      </c>
      <c r="BA3688" t="s">
        <v>5026</v>
      </c>
      <c r="BB3688" t="s">
        <v>5013</v>
      </c>
      <c r="BC3688">
        <v>251937.28</v>
      </c>
      <c r="BD3688">
        <v>176356.09599999999</v>
      </c>
      <c r="BE3688">
        <v>75581.183999999994</v>
      </c>
      <c r="BF3688">
        <v>8</v>
      </c>
    </row>
    <row r="3689" spans="52:58" x14ac:dyDescent="0.25">
      <c r="AZ3689" t="s">
        <v>5192</v>
      </c>
      <c r="BA3689" t="s">
        <v>5025</v>
      </c>
      <c r="BB3689" t="s">
        <v>5014</v>
      </c>
      <c r="BC3689">
        <v>49501.41</v>
      </c>
      <c r="BD3689">
        <v>34650.987000000001</v>
      </c>
      <c r="BE3689">
        <v>14850.423000000001</v>
      </c>
      <c r="BF3689">
        <v>3</v>
      </c>
    </row>
    <row r="3690" spans="52:58" x14ac:dyDescent="0.25">
      <c r="AZ3690" t="s">
        <v>5188</v>
      </c>
      <c r="BA3690" t="s">
        <v>5020</v>
      </c>
      <c r="BB3690" t="s">
        <v>5017</v>
      </c>
      <c r="BC3690">
        <v>11979</v>
      </c>
      <c r="BD3690">
        <v>8385.2999999999993</v>
      </c>
      <c r="BE3690">
        <v>3593.7</v>
      </c>
      <c r="BF3690">
        <v>1</v>
      </c>
    </row>
    <row r="3691" spans="52:58" x14ac:dyDescent="0.25">
      <c r="AZ3691" t="s">
        <v>5193</v>
      </c>
      <c r="BA3691" t="s">
        <v>5019</v>
      </c>
      <c r="BB3691" t="s">
        <v>5015</v>
      </c>
      <c r="BC3691">
        <v>171160</v>
      </c>
      <c r="BD3691">
        <v>119812</v>
      </c>
      <c r="BE3691">
        <v>51348</v>
      </c>
      <c r="BF3691">
        <v>10</v>
      </c>
    </row>
    <row r="3692" spans="52:58" x14ac:dyDescent="0.25">
      <c r="AZ3692" t="s">
        <v>5194</v>
      </c>
      <c r="BA3692" t="s">
        <v>5025</v>
      </c>
      <c r="BB3692" t="s">
        <v>5014</v>
      </c>
      <c r="BC3692">
        <v>37917.599999999999</v>
      </c>
      <c r="BD3692">
        <v>26542.32</v>
      </c>
      <c r="BE3692">
        <v>11375.28</v>
      </c>
      <c r="BF3692">
        <v>1</v>
      </c>
    </row>
    <row r="3693" spans="52:58" x14ac:dyDescent="0.25">
      <c r="AZ3693" t="s">
        <v>5194</v>
      </c>
      <c r="BA3693" t="s">
        <v>5025</v>
      </c>
      <c r="BB3693" t="s">
        <v>5016</v>
      </c>
      <c r="BC3693">
        <v>207151.35999999999</v>
      </c>
      <c r="BD3693">
        <v>145005.95199999999</v>
      </c>
      <c r="BE3693">
        <v>62145.408000000003</v>
      </c>
      <c r="BF3693">
        <v>8</v>
      </c>
    </row>
    <row r="3694" spans="52:58" x14ac:dyDescent="0.25">
      <c r="AZ3694" t="s">
        <v>5183</v>
      </c>
      <c r="BA3694" t="s">
        <v>5025</v>
      </c>
      <c r="BB3694" t="s">
        <v>5013</v>
      </c>
      <c r="BC3694">
        <v>208891.32</v>
      </c>
      <c r="BD3694">
        <v>146223.924</v>
      </c>
      <c r="BE3694">
        <v>62667.396000000001</v>
      </c>
      <c r="BF3694">
        <v>11</v>
      </c>
    </row>
    <row r="3695" spans="52:58" x14ac:dyDescent="0.25">
      <c r="AZ3695" t="s">
        <v>5184</v>
      </c>
      <c r="BA3695" t="s">
        <v>5022</v>
      </c>
      <c r="BB3695" t="s">
        <v>5013</v>
      </c>
      <c r="BC3695">
        <v>63891</v>
      </c>
      <c r="BD3695">
        <v>44723.7</v>
      </c>
      <c r="BE3695">
        <v>19167.3</v>
      </c>
      <c r="BF3695">
        <v>9</v>
      </c>
    </row>
    <row r="3696" spans="52:58" x14ac:dyDescent="0.25">
      <c r="AZ3696" t="s">
        <v>5184</v>
      </c>
      <c r="BA3696" t="s">
        <v>5020</v>
      </c>
      <c r="BB3696" t="s">
        <v>5015</v>
      </c>
      <c r="BC3696">
        <v>217245.6</v>
      </c>
      <c r="BD3696">
        <v>152071.92000000001</v>
      </c>
      <c r="BE3696">
        <v>65173.68</v>
      </c>
      <c r="BF3696">
        <v>9</v>
      </c>
    </row>
    <row r="3697" spans="52:58" x14ac:dyDescent="0.25">
      <c r="AZ3697" t="s">
        <v>5194</v>
      </c>
      <c r="BA3697" t="s">
        <v>5021</v>
      </c>
      <c r="BB3697" t="s">
        <v>5013</v>
      </c>
      <c r="BC3697">
        <v>89881</v>
      </c>
      <c r="BD3697">
        <v>62916.7</v>
      </c>
      <c r="BE3697">
        <v>26964.3</v>
      </c>
      <c r="BF3697">
        <v>11</v>
      </c>
    </row>
    <row r="3698" spans="52:58" x14ac:dyDescent="0.25">
      <c r="AZ3698" t="s">
        <v>5192</v>
      </c>
      <c r="BA3698" t="s">
        <v>5023</v>
      </c>
      <c r="BB3698" t="s">
        <v>5016</v>
      </c>
      <c r="BC3698">
        <v>248733.27</v>
      </c>
      <c r="BD3698">
        <v>174113.28899999999</v>
      </c>
      <c r="BE3698">
        <v>74619.981</v>
      </c>
      <c r="BF3698">
        <v>9</v>
      </c>
    </row>
    <row r="3699" spans="52:58" x14ac:dyDescent="0.25">
      <c r="AZ3699" t="s">
        <v>5192</v>
      </c>
      <c r="BA3699" t="s">
        <v>5025</v>
      </c>
      <c r="BB3699" t="s">
        <v>5016</v>
      </c>
      <c r="BC3699">
        <v>21999.24</v>
      </c>
      <c r="BD3699">
        <v>15399.468000000001</v>
      </c>
      <c r="BE3699">
        <v>6599.7719999999999</v>
      </c>
      <c r="BF3699">
        <v>6</v>
      </c>
    </row>
    <row r="3700" spans="52:58" x14ac:dyDescent="0.25">
      <c r="AZ3700" t="s">
        <v>5184</v>
      </c>
      <c r="BA3700" t="s">
        <v>5026</v>
      </c>
      <c r="BB3700" t="s">
        <v>5015</v>
      </c>
      <c r="BC3700">
        <v>100188</v>
      </c>
      <c r="BD3700">
        <v>70131.600000000006</v>
      </c>
      <c r="BE3700">
        <v>30056.400000000001</v>
      </c>
      <c r="BF3700">
        <v>3</v>
      </c>
    </row>
    <row r="3701" spans="52:58" x14ac:dyDescent="0.25">
      <c r="AZ3701" t="s">
        <v>5183</v>
      </c>
      <c r="BA3701" t="s">
        <v>5025</v>
      </c>
      <c r="BB3701" t="s">
        <v>5015</v>
      </c>
      <c r="BC3701">
        <v>181456</v>
      </c>
      <c r="BD3701">
        <v>127019.2</v>
      </c>
      <c r="BE3701">
        <v>54436.800000000003</v>
      </c>
      <c r="BF3701">
        <v>8</v>
      </c>
    </row>
    <row r="3702" spans="52:58" x14ac:dyDescent="0.25">
      <c r="AZ3702" t="s">
        <v>5183</v>
      </c>
      <c r="BA3702" t="s">
        <v>5025</v>
      </c>
      <c r="BB3702" t="s">
        <v>5017</v>
      </c>
      <c r="BC3702">
        <v>178905.36</v>
      </c>
      <c r="BD3702">
        <v>125233.75199999999</v>
      </c>
      <c r="BE3702">
        <v>53671.608</v>
      </c>
      <c r="BF3702">
        <v>8</v>
      </c>
    </row>
    <row r="3703" spans="52:58" x14ac:dyDescent="0.25">
      <c r="AZ3703" t="s">
        <v>5187</v>
      </c>
      <c r="BA3703" t="s">
        <v>5025</v>
      </c>
      <c r="BB3703" t="s">
        <v>5017</v>
      </c>
      <c r="BC3703">
        <v>70056</v>
      </c>
      <c r="BD3703">
        <v>49039.199999999997</v>
      </c>
      <c r="BE3703">
        <v>21016.799999999999</v>
      </c>
      <c r="BF3703">
        <v>12</v>
      </c>
    </row>
    <row r="3704" spans="52:58" x14ac:dyDescent="0.25">
      <c r="AZ3704" t="s">
        <v>5187</v>
      </c>
      <c r="BA3704" t="s">
        <v>5022</v>
      </c>
      <c r="BB3704" t="s">
        <v>5017</v>
      </c>
      <c r="BC3704">
        <v>149297.1</v>
      </c>
      <c r="BD3704">
        <v>104507.97</v>
      </c>
      <c r="BE3704">
        <v>44789.13</v>
      </c>
      <c r="BF3704">
        <v>10</v>
      </c>
    </row>
    <row r="3705" spans="52:58" x14ac:dyDescent="0.25">
      <c r="AZ3705" t="s">
        <v>5191</v>
      </c>
      <c r="BA3705" t="s">
        <v>5019</v>
      </c>
      <c r="BB3705" t="s">
        <v>5014</v>
      </c>
      <c r="BC3705">
        <v>293567.52</v>
      </c>
      <c r="BD3705">
        <v>205497.264</v>
      </c>
      <c r="BE3705">
        <v>88070.255999999994</v>
      </c>
      <c r="BF3705">
        <v>8</v>
      </c>
    </row>
    <row r="3706" spans="52:58" x14ac:dyDescent="0.25">
      <c r="AZ3706" t="s">
        <v>5184</v>
      </c>
      <c r="BA3706" t="s">
        <v>5020</v>
      </c>
      <c r="BB3706" t="s">
        <v>5015</v>
      </c>
      <c r="BC3706">
        <v>144229.04999999999</v>
      </c>
      <c r="BD3706">
        <v>100960.33500000001</v>
      </c>
      <c r="BE3706">
        <v>43268.714999999997</v>
      </c>
      <c r="BF3706">
        <v>7</v>
      </c>
    </row>
    <row r="3707" spans="52:58" x14ac:dyDescent="0.25">
      <c r="AZ3707" t="s">
        <v>5183</v>
      </c>
      <c r="BA3707" t="s">
        <v>5022</v>
      </c>
      <c r="BB3707" t="s">
        <v>5015</v>
      </c>
      <c r="BC3707">
        <v>307854.36</v>
      </c>
      <c r="BD3707">
        <v>215498.052</v>
      </c>
      <c r="BE3707">
        <v>92356.308000000005</v>
      </c>
      <c r="BF3707">
        <v>11</v>
      </c>
    </row>
    <row r="3708" spans="52:58" x14ac:dyDescent="0.25">
      <c r="AZ3708" t="s">
        <v>5186</v>
      </c>
      <c r="BA3708" t="s">
        <v>5022</v>
      </c>
      <c r="BB3708" t="s">
        <v>5016</v>
      </c>
      <c r="BC3708">
        <v>143296</v>
      </c>
      <c r="BD3708">
        <v>100307.2</v>
      </c>
      <c r="BE3708">
        <v>42988.800000000003</v>
      </c>
      <c r="BF3708">
        <v>8</v>
      </c>
    </row>
    <row r="3709" spans="52:58" x14ac:dyDescent="0.25">
      <c r="AZ3709" t="s">
        <v>5185</v>
      </c>
      <c r="BA3709" t="s">
        <v>5020</v>
      </c>
      <c r="BB3709" t="s">
        <v>5013</v>
      </c>
      <c r="BC3709">
        <v>155665</v>
      </c>
      <c r="BD3709">
        <v>108965.5</v>
      </c>
      <c r="BE3709">
        <v>46699.5</v>
      </c>
      <c r="BF3709">
        <v>5</v>
      </c>
    </row>
    <row r="3710" spans="52:58" x14ac:dyDescent="0.25">
      <c r="AZ3710" t="s">
        <v>5189</v>
      </c>
      <c r="BA3710" t="s">
        <v>5021</v>
      </c>
      <c r="BB3710" t="s">
        <v>5014</v>
      </c>
      <c r="BC3710">
        <v>311193.90000000002</v>
      </c>
      <c r="BD3710">
        <v>217835.73</v>
      </c>
      <c r="BE3710">
        <v>93358.17</v>
      </c>
      <c r="BF3710">
        <v>10</v>
      </c>
    </row>
    <row r="3711" spans="52:58" x14ac:dyDescent="0.25">
      <c r="AZ3711" t="s">
        <v>5187</v>
      </c>
      <c r="BA3711" t="s">
        <v>5019</v>
      </c>
      <c r="BB3711" t="s">
        <v>5014</v>
      </c>
      <c r="BC3711">
        <v>306653.76</v>
      </c>
      <c r="BD3711">
        <v>214657.63200000001</v>
      </c>
      <c r="BE3711">
        <v>91996.127999999997</v>
      </c>
      <c r="BF3711">
        <v>9</v>
      </c>
    </row>
    <row r="3712" spans="52:58" x14ac:dyDescent="0.25">
      <c r="AZ3712" t="s">
        <v>5194</v>
      </c>
      <c r="BA3712" t="s">
        <v>5021</v>
      </c>
      <c r="BB3712" t="s">
        <v>5014</v>
      </c>
      <c r="BC3712">
        <v>58586.400000000001</v>
      </c>
      <c r="BD3712">
        <v>41010.480000000003</v>
      </c>
      <c r="BE3712">
        <v>17575.919999999998</v>
      </c>
      <c r="BF3712">
        <v>8</v>
      </c>
    </row>
    <row r="3713" spans="52:58" x14ac:dyDescent="0.25">
      <c r="AZ3713" t="s">
        <v>5185</v>
      </c>
      <c r="BA3713" t="s">
        <v>5020</v>
      </c>
      <c r="BB3713" t="s">
        <v>5014</v>
      </c>
      <c r="BC3713">
        <v>78177</v>
      </c>
      <c r="BD3713">
        <v>54723.9</v>
      </c>
      <c r="BE3713">
        <v>23453.1</v>
      </c>
      <c r="BF3713">
        <v>10</v>
      </c>
    </row>
    <row r="3714" spans="52:58" x14ac:dyDescent="0.25">
      <c r="AZ3714" t="s">
        <v>5193</v>
      </c>
      <c r="BA3714" t="s">
        <v>5019</v>
      </c>
      <c r="BB3714" t="s">
        <v>5016</v>
      </c>
      <c r="BC3714">
        <v>140540.4</v>
      </c>
      <c r="BD3714">
        <v>98378.28</v>
      </c>
      <c r="BE3714">
        <v>42162.12</v>
      </c>
      <c r="BF3714">
        <v>5</v>
      </c>
    </row>
    <row r="3715" spans="52:58" x14ac:dyDescent="0.25">
      <c r="AZ3715" t="s">
        <v>5186</v>
      </c>
      <c r="BA3715" t="s">
        <v>5023</v>
      </c>
      <c r="BB3715" t="s">
        <v>5016</v>
      </c>
      <c r="BC3715">
        <v>122617</v>
      </c>
      <c r="BD3715">
        <v>85831.9</v>
      </c>
      <c r="BE3715">
        <v>36785.1</v>
      </c>
      <c r="BF3715">
        <v>11</v>
      </c>
    </row>
    <row r="3716" spans="52:58" x14ac:dyDescent="0.25">
      <c r="AZ3716" t="s">
        <v>5193</v>
      </c>
      <c r="BA3716" t="s">
        <v>5023</v>
      </c>
      <c r="BB3716" t="s">
        <v>5017</v>
      </c>
      <c r="BC3716">
        <v>25896</v>
      </c>
      <c r="BD3716">
        <v>18127.2</v>
      </c>
      <c r="BE3716">
        <v>7768.8</v>
      </c>
      <c r="BF3716">
        <v>4</v>
      </c>
    </row>
    <row r="3717" spans="52:58" x14ac:dyDescent="0.25">
      <c r="AZ3717" t="s">
        <v>5190</v>
      </c>
      <c r="BA3717" t="s">
        <v>5024</v>
      </c>
      <c r="BB3717" t="s">
        <v>5017</v>
      </c>
      <c r="BC3717">
        <v>47980.800000000003</v>
      </c>
      <c r="BD3717">
        <v>33586.559999999998</v>
      </c>
      <c r="BE3717">
        <v>14394.24</v>
      </c>
      <c r="BF3717">
        <v>3</v>
      </c>
    </row>
    <row r="3718" spans="52:58" x14ac:dyDescent="0.25">
      <c r="AZ3718" t="s">
        <v>5192</v>
      </c>
      <c r="BA3718" t="s">
        <v>5026</v>
      </c>
      <c r="BB3718" t="s">
        <v>5014</v>
      </c>
      <c r="BC3718">
        <v>181301.04</v>
      </c>
      <c r="BD3718">
        <v>126910.728</v>
      </c>
      <c r="BE3718">
        <v>54390.311999999998</v>
      </c>
      <c r="BF3718">
        <v>12</v>
      </c>
    </row>
    <row r="3719" spans="52:58" x14ac:dyDescent="0.25">
      <c r="AZ3719" t="s">
        <v>5191</v>
      </c>
      <c r="BA3719" t="s">
        <v>5026</v>
      </c>
      <c r="BB3719" t="s">
        <v>5014</v>
      </c>
      <c r="BC3719">
        <v>29456</v>
      </c>
      <c r="BD3719">
        <v>20619.2</v>
      </c>
      <c r="BE3719">
        <v>8836.7999999999993</v>
      </c>
      <c r="BF3719">
        <v>7</v>
      </c>
    </row>
    <row r="3720" spans="52:58" x14ac:dyDescent="0.25">
      <c r="AZ3720" t="s">
        <v>5188</v>
      </c>
      <c r="BA3720" t="s">
        <v>5021</v>
      </c>
      <c r="BB3720" t="s">
        <v>5017</v>
      </c>
      <c r="BC3720">
        <v>40446</v>
      </c>
      <c r="BD3720">
        <v>28312.2</v>
      </c>
      <c r="BE3720">
        <v>12133.8</v>
      </c>
      <c r="BF3720">
        <v>2</v>
      </c>
    </row>
    <row r="3721" spans="52:58" x14ac:dyDescent="0.25">
      <c r="AZ3721" t="s">
        <v>5192</v>
      </c>
      <c r="BA3721" t="s">
        <v>5026</v>
      </c>
      <c r="BB3721" t="s">
        <v>5015</v>
      </c>
      <c r="BC3721">
        <v>179360</v>
      </c>
      <c r="BD3721">
        <v>125552</v>
      </c>
      <c r="BE3721">
        <v>53808</v>
      </c>
      <c r="BF3721">
        <v>10</v>
      </c>
    </row>
    <row r="3722" spans="52:58" x14ac:dyDescent="0.25">
      <c r="AZ3722" t="s">
        <v>5184</v>
      </c>
      <c r="BA3722" t="s">
        <v>5023</v>
      </c>
      <c r="BB3722" t="s">
        <v>5013</v>
      </c>
      <c r="BC3722">
        <v>103930.56</v>
      </c>
      <c r="BD3722">
        <v>72751.392000000007</v>
      </c>
      <c r="BE3722">
        <v>31179.168000000001</v>
      </c>
      <c r="BF3722">
        <v>4</v>
      </c>
    </row>
    <row r="3723" spans="52:58" x14ac:dyDescent="0.25">
      <c r="AZ3723" t="s">
        <v>5187</v>
      </c>
      <c r="BA3723" t="s">
        <v>5022</v>
      </c>
      <c r="BB3723" t="s">
        <v>5016</v>
      </c>
      <c r="BC3723">
        <v>14417.76</v>
      </c>
      <c r="BD3723">
        <v>10092.432000000001</v>
      </c>
      <c r="BE3723">
        <v>4325.3280000000004</v>
      </c>
      <c r="BF3723">
        <v>7</v>
      </c>
    </row>
    <row r="3724" spans="52:58" x14ac:dyDescent="0.25">
      <c r="AZ3724" t="s">
        <v>5191</v>
      </c>
      <c r="BA3724" t="s">
        <v>5025</v>
      </c>
      <c r="BB3724" t="s">
        <v>5015</v>
      </c>
      <c r="BC3724">
        <v>11370</v>
      </c>
      <c r="BD3724">
        <v>7959</v>
      </c>
      <c r="BE3724">
        <v>3411</v>
      </c>
      <c r="BF3724">
        <v>5</v>
      </c>
    </row>
    <row r="3725" spans="52:58" x14ac:dyDescent="0.25">
      <c r="AZ3725" t="s">
        <v>5190</v>
      </c>
      <c r="BA3725" t="s">
        <v>5023</v>
      </c>
      <c r="BB3725" t="s">
        <v>5014</v>
      </c>
      <c r="BC3725">
        <v>178854.83</v>
      </c>
      <c r="BD3725">
        <v>125198.38099999999</v>
      </c>
      <c r="BE3725">
        <v>53656.449000000001</v>
      </c>
      <c r="BF3725">
        <v>11</v>
      </c>
    </row>
    <row r="3726" spans="52:58" x14ac:dyDescent="0.25">
      <c r="AZ3726" t="s">
        <v>5183</v>
      </c>
      <c r="BA3726" t="s">
        <v>5023</v>
      </c>
      <c r="BB3726" t="s">
        <v>5014</v>
      </c>
      <c r="BC3726">
        <v>25989.96</v>
      </c>
      <c r="BD3726">
        <v>18192.972000000002</v>
      </c>
      <c r="BE3726">
        <v>7796.9880000000003</v>
      </c>
      <c r="BF3726">
        <v>12</v>
      </c>
    </row>
    <row r="3727" spans="52:58" x14ac:dyDescent="0.25">
      <c r="AZ3727" t="s">
        <v>5194</v>
      </c>
      <c r="BA3727" t="s">
        <v>5022</v>
      </c>
      <c r="BB3727" t="s">
        <v>5015</v>
      </c>
      <c r="BC3727">
        <v>201358.07999999999</v>
      </c>
      <c r="BD3727">
        <v>140950.65599999999</v>
      </c>
      <c r="BE3727">
        <v>60407.423999999999</v>
      </c>
      <c r="BF3727">
        <v>6</v>
      </c>
    </row>
    <row r="3728" spans="52:58" x14ac:dyDescent="0.25">
      <c r="AZ3728" t="s">
        <v>5183</v>
      </c>
      <c r="BA3728" t="s">
        <v>5026</v>
      </c>
      <c r="BB3728" t="s">
        <v>5017</v>
      </c>
      <c r="BC3728">
        <v>183867.36</v>
      </c>
      <c r="BD3728">
        <v>128707.152</v>
      </c>
      <c r="BE3728">
        <v>55160.207999999999</v>
      </c>
      <c r="BF3728">
        <v>6</v>
      </c>
    </row>
    <row r="3729" spans="52:58" x14ac:dyDescent="0.25">
      <c r="AZ3729" t="s">
        <v>5191</v>
      </c>
      <c r="BA3729" t="s">
        <v>5024</v>
      </c>
      <c r="BB3729" t="s">
        <v>5017</v>
      </c>
      <c r="BC3729">
        <v>2238</v>
      </c>
      <c r="BD3729">
        <v>1566.6</v>
      </c>
      <c r="BE3729">
        <v>671.4</v>
      </c>
      <c r="BF3729">
        <v>1</v>
      </c>
    </row>
    <row r="3730" spans="52:58" x14ac:dyDescent="0.25">
      <c r="AZ3730" t="s">
        <v>5183</v>
      </c>
      <c r="BA3730" t="s">
        <v>5019</v>
      </c>
      <c r="BB3730" t="s">
        <v>5015</v>
      </c>
      <c r="BC3730">
        <v>229164</v>
      </c>
      <c r="BD3730">
        <v>160414.79999999999</v>
      </c>
      <c r="BE3730">
        <v>68749.2</v>
      </c>
      <c r="BF3730">
        <v>6</v>
      </c>
    </row>
    <row r="3731" spans="52:58" x14ac:dyDescent="0.25">
      <c r="AZ3731" t="s">
        <v>5190</v>
      </c>
      <c r="BA3731" t="s">
        <v>5022</v>
      </c>
      <c r="BB3731" t="s">
        <v>5016</v>
      </c>
      <c r="BC3731">
        <v>194360</v>
      </c>
      <c r="BD3731">
        <v>136052</v>
      </c>
      <c r="BE3731">
        <v>58308</v>
      </c>
      <c r="BF3731">
        <v>10</v>
      </c>
    </row>
    <row r="3732" spans="52:58" x14ac:dyDescent="0.25">
      <c r="AZ3732" t="s">
        <v>5186</v>
      </c>
      <c r="BA3732" t="s">
        <v>5020</v>
      </c>
      <c r="BB3732" t="s">
        <v>5015</v>
      </c>
      <c r="BC3732">
        <v>179127.9</v>
      </c>
      <c r="BD3732">
        <v>125389.53</v>
      </c>
      <c r="BE3732">
        <v>53738.37</v>
      </c>
      <c r="BF3732">
        <v>6</v>
      </c>
    </row>
    <row r="3733" spans="52:58" x14ac:dyDescent="0.25">
      <c r="AZ3733" t="s">
        <v>5188</v>
      </c>
      <c r="BA3733" t="s">
        <v>5022</v>
      </c>
      <c r="BB3733" t="s">
        <v>5015</v>
      </c>
      <c r="BC3733">
        <v>343499.52000000002</v>
      </c>
      <c r="BD3733">
        <v>240449.66399999999</v>
      </c>
      <c r="BE3733">
        <v>103049.856</v>
      </c>
      <c r="BF3733">
        <v>12</v>
      </c>
    </row>
    <row r="3734" spans="52:58" x14ac:dyDescent="0.25">
      <c r="AZ3734" t="s">
        <v>5189</v>
      </c>
      <c r="BA3734" t="s">
        <v>5020</v>
      </c>
      <c r="BB3734" t="s">
        <v>5016</v>
      </c>
      <c r="BC3734">
        <v>56067.199999999997</v>
      </c>
      <c r="BD3734">
        <v>39247.040000000001</v>
      </c>
      <c r="BE3734">
        <v>16820.16</v>
      </c>
      <c r="BF3734">
        <v>5</v>
      </c>
    </row>
    <row r="3735" spans="52:58" x14ac:dyDescent="0.25">
      <c r="AZ3735" t="s">
        <v>5190</v>
      </c>
      <c r="BA3735" t="s">
        <v>5023</v>
      </c>
      <c r="BB3735" t="s">
        <v>5013</v>
      </c>
      <c r="BC3735">
        <v>281059.03999999998</v>
      </c>
      <c r="BD3735">
        <v>196741.32800000001</v>
      </c>
      <c r="BE3735">
        <v>84317.712</v>
      </c>
      <c r="BF3735">
        <v>8</v>
      </c>
    </row>
    <row r="3736" spans="52:58" x14ac:dyDescent="0.25">
      <c r="AZ3736" t="s">
        <v>5190</v>
      </c>
      <c r="BA3736" t="s">
        <v>5025</v>
      </c>
      <c r="BB3736" t="s">
        <v>5015</v>
      </c>
      <c r="BC3736">
        <v>64716</v>
      </c>
      <c r="BD3736">
        <v>45301.2</v>
      </c>
      <c r="BE3736">
        <v>19414.8</v>
      </c>
      <c r="BF3736">
        <v>12</v>
      </c>
    </row>
    <row r="3737" spans="52:58" x14ac:dyDescent="0.25">
      <c r="AZ3737" t="s">
        <v>5184</v>
      </c>
      <c r="BA3737" t="s">
        <v>5026</v>
      </c>
      <c r="BB3737" t="s">
        <v>5016</v>
      </c>
      <c r="BC3737">
        <v>64138</v>
      </c>
      <c r="BD3737">
        <v>44896.6</v>
      </c>
      <c r="BE3737">
        <v>19241.400000000001</v>
      </c>
      <c r="BF3737">
        <v>2</v>
      </c>
    </row>
    <row r="3738" spans="52:58" x14ac:dyDescent="0.25">
      <c r="AZ3738" t="s">
        <v>5185</v>
      </c>
      <c r="BA3738" t="s">
        <v>5026</v>
      </c>
      <c r="BB3738" t="s">
        <v>5017</v>
      </c>
      <c r="BC3738">
        <v>263047.40000000002</v>
      </c>
      <c r="BD3738">
        <v>184133.18</v>
      </c>
      <c r="BE3738">
        <v>78914.22</v>
      </c>
      <c r="BF3738">
        <v>7</v>
      </c>
    </row>
    <row r="3739" spans="52:58" x14ac:dyDescent="0.25">
      <c r="AZ3739" t="s">
        <v>5186</v>
      </c>
      <c r="BA3739" t="s">
        <v>5025</v>
      </c>
      <c r="BB3739" t="s">
        <v>5016</v>
      </c>
      <c r="BC3739">
        <v>103747.56</v>
      </c>
      <c r="BD3739">
        <v>72623.292000000001</v>
      </c>
      <c r="BE3739">
        <v>31124.268</v>
      </c>
      <c r="BF3739">
        <v>6</v>
      </c>
    </row>
    <row r="3740" spans="52:58" x14ac:dyDescent="0.25">
      <c r="AZ3740" t="s">
        <v>5185</v>
      </c>
      <c r="BA3740" t="s">
        <v>5025</v>
      </c>
      <c r="BB3740" t="s">
        <v>5017</v>
      </c>
      <c r="BC3740">
        <v>190183.32</v>
      </c>
      <c r="BD3740">
        <v>133128.32399999999</v>
      </c>
      <c r="BE3740">
        <v>57054.995999999999</v>
      </c>
      <c r="BF3740">
        <v>9</v>
      </c>
    </row>
    <row r="3741" spans="52:58" x14ac:dyDescent="0.25">
      <c r="AZ3741" t="s">
        <v>5188</v>
      </c>
      <c r="BA3741" t="s">
        <v>5024</v>
      </c>
      <c r="BB3741" t="s">
        <v>5014</v>
      </c>
      <c r="BC3741">
        <v>70607.039999999994</v>
      </c>
      <c r="BD3741">
        <v>49424.928</v>
      </c>
      <c r="BE3741">
        <v>21182.112000000001</v>
      </c>
      <c r="BF3741">
        <v>4</v>
      </c>
    </row>
    <row r="3742" spans="52:58" x14ac:dyDescent="0.25">
      <c r="AZ3742" t="s">
        <v>5189</v>
      </c>
      <c r="BA3742" t="s">
        <v>5021</v>
      </c>
      <c r="BB3742" t="s">
        <v>5016</v>
      </c>
      <c r="BC3742">
        <v>178196.48000000001</v>
      </c>
      <c r="BD3742">
        <v>124737.53599999999</v>
      </c>
      <c r="BE3742">
        <v>53458.944000000003</v>
      </c>
      <c r="BF3742">
        <v>11</v>
      </c>
    </row>
    <row r="3743" spans="52:58" x14ac:dyDescent="0.25">
      <c r="AZ3743" t="s">
        <v>5183</v>
      </c>
      <c r="BA3743" t="s">
        <v>5026</v>
      </c>
      <c r="BB3743" t="s">
        <v>5015</v>
      </c>
      <c r="BC3743">
        <v>59040</v>
      </c>
      <c r="BD3743">
        <v>41328</v>
      </c>
      <c r="BE3743">
        <v>17712</v>
      </c>
      <c r="BF3743">
        <v>6</v>
      </c>
    </row>
    <row r="3744" spans="52:58" x14ac:dyDescent="0.25">
      <c r="AZ3744" t="s">
        <v>5188</v>
      </c>
      <c r="BA3744" t="s">
        <v>5024</v>
      </c>
      <c r="BB3744" t="s">
        <v>5013</v>
      </c>
      <c r="BC3744">
        <v>243825.12</v>
      </c>
      <c r="BD3744">
        <v>170677.584</v>
      </c>
      <c r="BE3744">
        <v>73147.535999999993</v>
      </c>
      <c r="BF3744">
        <v>9</v>
      </c>
    </row>
    <row r="3745" spans="52:58" x14ac:dyDescent="0.25">
      <c r="AZ3745" t="s">
        <v>5193</v>
      </c>
      <c r="BA3745" t="s">
        <v>5019</v>
      </c>
      <c r="BB3745" t="s">
        <v>5017</v>
      </c>
      <c r="BC3745">
        <v>132874.76999999999</v>
      </c>
      <c r="BD3745">
        <v>93012.339000000007</v>
      </c>
      <c r="BE3745">
        <v>39862.430999999997</v>
      </c>
      <c r="BF3745">
        <v>7</v>
      </c>
    </row>
    <row r="3746" spans="52:58" x14ac:dyDescent="0.25">
      <c r="AZ3746" t="s">
        <v>5192</v>
      </c>
      <c r="BA3746" t="s">
        <v>5019</v>
      </c>
      <c r="BB3746" t="s">
        <v>5014</v>
      </c>
      <c r="BC3746">
        <v>196188.72</v>
      </c>
      <c r="BD3746">
        <v>137332.10399999999</v>
      </c>
      <c r="BE3746">
        <v>58856.616000000002</v>
      </c>
      <c r="BF3746">
        <v>7</v>
      </c>
    </row>
    <row r="3747" spans="52:58" x14ac:dyDescent="0.25">
      <c r="AZ3747" t="s">
        <v>5187</v>
      </c>
      <c r="BA3747" t="s">
        <v>5020</v>
      </c>
      <c r="BB3747" t="s">
        <v>5015</v>
      </c>
      <c r="BC3747">
        <v>9864</v>
      </c>
      <c r="BD3747">
        <v>6904.8</v>
      </c>
      <c r="BE3747">
        <v>2959.2</v>
      </c>
      <c r="BF3747">
        <v>2</v>
      </c>
    </row>
    <row r="3748" spans="52:58" x14ac:dyDescent="0.25">
      <c r="AZ3748" t="s">
        <v>5193</v>
      </c>
      <c r="BA3748" t="s">
        <v>5021</v>
      </c>
      <c r="BB3748" t="s">
        <v>5013</v>
      </c>
      <c r="BC3748">
        <v>182309.4</v>
      </c>
      <c r="BD3748">
        <v>127616.58</v>
      </c>
      <c r="BE3748">
        <v>54692.82</v>
      </c>
      <c r="BF3748">
        <v>12</v>
      </c>
    </row>
    <row r="3749" spans="52:58" x14ac:dyDescent="0.25">
      <c r="AZ3749" t="s">
        <v>5187</v>
      </c>
      <c r="BA3749" t="s">
        <v>5026</v>
      </c>
      <c r="BB3749" t="s">
        <v>5015</v>
      </c>
      <c r="BC3749">
        <v>58002</v>
      </c>
      <c r="BD3749">
        <v>40601.4</v>
      </c>
      <c r="BE3749">
        <v>17400.599999999999</v>
      </c>
      <c r="BF3749">
        <v>10</v>
      </c>
    </row>
    <row r="3750" spans="52:58" x14ac:dyDescent="0.25">
      <c r="AZ3750" t="s">
        <v>5184</v>
      </c>
      <c r="BA3750" t="s">
        <v>5020</v>
      </c>
      <c r="BB3750" t="s">
        <v>5015</v>
      </c>
      <c r="BC3750">
        <v>56308.26</v>
      </c>
      <c r="BD3750">
        <v>39415.781999999999</v>
      </c>
      <c r="BE3750">
        <v>16892.477999999999</v>
      </c>
      <c r="BF3750">
        <v>3</v>
      </c>
    </row>
    <row r="3751" spans="52:58" x14ac:dyDescent="0.25">
      <c r="AZ3751" t="s">
        <v>5183</v>
      </c>
      <c r="BA3751" t="s">
        <v>5025</v>
      </c>
      <c r="BB3751" t="s">
        <v>5013</v>
      </c>
      <c r="BC3751">
        <v>94818.06</v>
      </c>
      <c r="BD3751">
        <v>66372.642000000007</v>
      </c>
      <c r="BE3751">
        <v>28445.418000000001</v>
      </c>
      <c r="BF3751">
        <v>9</v>
      </c>
    </row>
    <row r="3752" spans="52:58" x14ac:dyDescent="0.25">
      <c r="AZ3752" t="s">
        <v>5185</v>
      </c>
      <c r="BA3752" t="s">
        <v>5026</v>
      </c>
      <c r="BB3752" t="s">
        <v>5016</v>
      </c>
      <c r="BC3752">
        <v>56514</v>
      </c>
      <c r="BD3752">
        <v>39559.800000000003</v>
      </c>
      <c r="BE3752">
        <v>16954.2</v>
      </c>
      <c r="BF3752">
        <v>3</v>
      </c>
    </row>
    <row r="3753" spans="52:58" x14ac:dyDescent="0.25">
      <c r="AZ3753" t="s">
        <v>5192</v>
      </c>
      <c r="BA3753" t="s">
        <v>5024</v>
      </c>
      <c r="BB3753" t="s">
        <v>5014</v>
      </c>
      <c r="BC3753">
        <v>76950</v>
      </c>
      <c r="BD3753">
        <v>53865</v>
      </c>
      <c r="BE3753">
        <v>23085</v>
      </c>
      <c r="BF3753">
        <v>3</v>
      </c>
    </row>
    <row r="3754" spans="52:58" x14ac:dyDescent="0.25">
      <c r="AZ3754" t="s">
        <v>5187</v>
      </c>
      <c r="BA3754" t="s">
        <v>5025</v>
      </c>
      <c r="BB3754" t="s">
        <v>5016</v>
      </c>
      <c r="BC3754">
        <v>96984</v>
      </c>
      <c r="BD3754">
        <v>67888.800000000003</v>
      </c>
      <c r="BE3754">
        <v>29095.200000000001</v>
      </c>
      <c r="BF3754">
        <v>9</v>
      </c>
    </row>
    <row r="3755" spans="52:58" x14ac:dyDescent="0.25">
      <c r="AZ3755" t="s">
        <v>5184</v>
      </c>
      <c r="BA3755" t="s">
        <v>5022</v>
      </c>
      <c r="BB3755" t="s">
        <v>5017</v>
      </c>
      <c r="BC3755">
        <v>290558.88</v>
      </c>
      <c r="BD3755">
        <v>203391.21599999999</v>
      </c>
      <c r="BE3755">
        <v>87167.664000000004</v>
      </c>
      <c r="BF3755">
        <v>12</v>
      </c>
    </row>
    <row r="3756" spans="52:58" x14ac:dyDescent="0.25">
      <c r="AZ3756" t="s">
        <v>5186</v>
      </c>
      <c r="BA3756" t="s">
        <v>5019</v>
      </c>
      <c r="BB3756" t="s">
        <v>5013</v>
      </c>
      <c r="BC3756">
        <v>31411.8</v>
      </c>
      <c r="BD3756">
        <v>21988.26</v>
      </c>
      <c r="BE3756">
        <v>9423.5400000000009</v>
      </c>
      <c r="BF3756">
        <v>1</v>
      </c>
    </row>
    <row r="3757" spans="52:58" x14ac:dyDescent="0.25">
      <c r="AZ3757" t="s">
        <v>5194</v>
      </c>
      <c r="BA3757" t="s">
        <v>5024</v>
      </c>
      <c r="BB3757" t="s">
        <v>5014</v>
      </c>
      <c r="BC3757">
        <v>170027.51999999999</v>
      </c>
      <c r="BD3757">
        <v>119019.264</v>
      </c>
      <c r="BE3757">
        <v>51008.256000000001</v>
      </c>
      <c r="BF3757">
        <v>8</v>
      </c>
    </row>
    <row r="3758" spans="52:58" x14ac:dyDescent="0.25">
      <c r="AZ3758" t="s">
        <v>5184</v>
      </c>
      <c r="BA3758" t="s">
        <v>5023</v>
      </c>
      <c r="BB3758" t="s">
        <v>5013</v>
      </c>
      <c r="BC3758">
        <v>98715</v>
      </c>
      <c r="BD3758">
        <v>69100.5</v>
      </c>
      <c r="BE3758">
        <v>29614.5</v>
      </c>
      <c r="BF3758">
        <v>3</v>
      </c>
    </row>
    <row r="3759" spans="52:58" x14ac:dyDescent="0.25">
      <c r="AZ3759" t="s">
        <v>5184</v>
      </c>
      <c r="BA3759" t="s">
        <v>5023</v>
      </c>
      <c r="BB3759" t="s">
        <v>5017</v>
      </c>
      <c r="BC3759">
        <v>218790</v>
      </c>
      <c r="BD3759">
        <v>153153</v>
      </c>
      <c r="BE3759">
        <v>65637</v>
      </c>
      <c r="BF3759">
        <v>9</v>
      </c>
    </row>
    <row r="3760" spans="52:58" x14ac:dyDescent="0.25">
      <c r="AZ3760" t="s">
        <v>5185</v>
      </c>
      <c r="BA3760" t="s">
        <v>5020</v>
      </c>
      <c r="BB3760" t="s">
        <v>5013</v>
      </c>
      <c r="BC3760">
        <v>357077.52</v>
      </c>
      <c r="BD3760">
        <v>249954.264</v>
      </c>
      <c r="BE3760">
        <v>107123.25599999999</v>
      </c>
      <c r="BF3760">
        <v>12</v>
      </c>
    </row>
    <row r="3761" spans="52:58" x14ac:dyDescent="0.25">
      <c r="AZ3761" t="s">
        <v>5189</v>
      </c>
      <c r="BA3761" t="s">
        <v>5024</v>
      </c>
      <c r="BB3761" t="s">
        <v>5015</v>
      </c>
      <c r="BC3761">
        <v>145458</v>
      </c>
      <c r="BD3761">
        <v>101820.6</v>
      </c>
      <c r="BE3761">
        <v>43637.4</v>
      </c>
      <c r="BF3761">
        <v>6</v>
      </c>
    </row>
    <row r="3762" spans="52:58" x14ac:dyDescent="0.25">
      <c r="AZ3762" t="s">
        <v>5194</v>
      </c>
      <c r="BA3762" t="s">
        <v>5021</v>
      </c>
      <c r="BB3762" t="s">
        <v>5013</v>
      </c>
      <c r="BC3762">
        <v>107949.6</v>
      </c>
      <c r="BD3762">
        <v>75564.72</v>
      </c>
      <c r="BE3762">
        <v>32384.880000000001</v>
      </c>
      <c r="BF3762">
        <v>4</v>
      </c>
    </row>
    <row r="3763" spans="52:58" x14ac:dyDescent="0.25">
      <c r="AZ3763" t="s">
        <v>5185</v>
      </c>
      <c r="BA3763" t="s">
        <v>5021</v>
      </c>
      <c r="BB3763" t="s">
        <v>5015</v>
      </c>
      <c r="BC3763">
        <v>62762</v>
      </c>
      <c r="BD3763">
        <v>43933.4</v>
      </c>
      <c r="BE3763">
        <v>18828.599999999999</v>
      </c>
      <c r="BF3763">
        <v>7</v>
      </c>
    </row>
    <row r="3764" spans="52:58" x14ac:dyDescent="0.25">
      <c r="AZ3764" t="s">
        <v>5183</v>
      </c>
      <c r="BA3764" t="s">
        <v>5026</v>
      </c>
      <c r="BB3764" t="s">
        <v>5016</v>
      </c>
      <c r="BC3764">
        <v>5118</v>
      </c>
      <c r="BD3764">
        <v>3582.6</v>
      </c>
      <c r="BE3764">
        <v>1535.4</v>
      </c>
      <c r="BF3764">
        <v>3</v>
      </c>
    </row>
    <row r="3765" spans="52:58" x14ac:dyDescent="0.25">
      <c r="AZ3765" t="s">
        <v>5184</v>
      </c>
      <c r="BA3765" t="s">
        <v>5023</v>
      </c>
      <c r="BB3765" t="s">
        <v>5014</v>
      </c>
      <c r="BC3765">
        <v>124172.16</v>
      </c>
      <c r="BD3765">
        <v>86920.512000000002</v>
      </c>
      <c r="BE3765">
        <v>37251.648000000001</v>
      </c>
      <c r="BF3765">
        <v>4</v>
      </c>
    </row>
    <row r="3766" spans="52:58" x14ac:dyDescent="0.25">
      <c r="AZ3766" t="s">
        <v>5189</v>
      </c>
      <c r="BA3766" t="s">
        <v>5019</v>
      </c>
      <c r="BB3766" t="s">
        <v>5014</v>
      </c>
      <c r="BC3766">
        <v>8275.0499999999993</v>
      </c>
      <c r="BD3766">
        <v>5792.5349999999999</v>
      </c>
      <c r="BE3766">
        <v>2482.5149999999999</v>
      </c>
      <c r="BF3766">
        <v>1</v>
      </c>
    </row>
    <row r="3767" spans="52:58" x14ac:dyDescent="0.25">
      <c r="AZ3767" t="s">
        <v>5188</v>
      </c>
      <c r="BA3767" t="s">
        <v>5021</v>
      </c>
      <c r="BB3767" t="s">
        <v>5017</v>
      </c>
      <c r="BC3767">
        <v>137936</v>
      </c>
      <c r="BD3767">
        <v>96555.199999999997</v>
      </c>
      <c r="BE3767">
        <v>41380.800000000003</v>
      </c>
      <c r="BF3767">
        <v>8</v>
      </c>
    </row>
    <row r="3768" spans="52:58" x14ac:dyDescent="0.25">
      <c r="AZ3768" t="s">
        <v>5191</v>
      </c>
      <c r="BA3768" t="s">
        <v>5019</v>
      </c>
      <c r="BB3768" t="s">
        <v>5017</v>
      </c>
      <c r="BC3768">
        <v>10795</v>
      </c>
      <c r="BD3768">
        <v>7556.5</v>
      </c>
      <c r="BE3768">
        <v>3238.5</v>
      </c>
      <c r="BF3768">
        <v>5</v>
      </c>
    </row>
    <row r="3769" spans="52:58" x14ac:dyDescent="0.25">
      <c r="AZ3769" t="s">
        <v>5191</v>
      </c>
      <c r="BA3769" t="s">
        <v>5026</v>
      </c>
      <c r="BB3769" t="s">
        <v>5014</v>
      </c>
      <c r="BC3769">
        <v>48045.96</v>
      </c>
      <c r="BD3769">
        <v>33632.171999999999</v>
      </c>
      <c r="BE3769">
        <v>14413.788</v>
      </c>
      <c r="BF3769">
        <v>3</v>
      </c>
    </row>
    <row r="3770" spans="52:58" x14ac:dyDescent="0.25">
      <c r="AZ3770" t="s">
        <v>5194</v>
      </c>
      <c r="BA3770" t="s">
        <v>5025</v>
      </c>
      <c r="BB3770" t="s">
        <v>5016</v>
      </c>
      <c r="BC3770">
        <v>84087</v>
      </c>
      <c r="BD3770">
        <v>58860.9</v>
      </c>
      <c r="BE3770">
        <v>25226.1</v>
      </c>
      <c r="BF3770">
        <v>3</v>
      </c>
    </row>
    <row r="3771" spans="52:58" x14ac:dyDescent="0.25">
      <c r="AZ3771" t="s">
        <v>5189</v>
      </c>
      <c r="BA3771" t="s">
        <v>5023</v>
      </c>
      <c r="BB3771" t="s">
        <v>5013</v>
      </c>
      <c r="BC3771">
        <v>250230</v>
      </c>
      <c r="BD3771">
        <v>175161</v>
      </c>
      <c r="BE3771">
        <v>75069</v>
      </c>
      <c r="BF3771">
        <v>10</v>
      </c>
    </row>
    <row r="3772" spans="52:58" x14ac:dyDescent="0.25">
      <c r="AZ3772" t="s">
        <v>5184</v>
      </c>
      <c r="BA3772" t="s">
        <v>5019</v>
      </c>
      <c r="BB3772" t="s">
        <v>5017</v>
      </c>
      <c r="BC3772">
        <v>120263.36</v>
      </c>
      <c r="BD3772">
        <v>84184.351999999999</v>
      </c>
      <c r="BE3772">
        <v>36079.008000000002</v>
      </c>
      <c r="BF3772">
        <v>8</v>
      </c>
    </row>
    <row r="3773" spans="52:58" x14ac:dyDescent="0.25">
      <c r="AZ3773" t="s">
        <v>5187</v>
      </c>
      <c r="BA3773" t="s">
        <v>5023</v>
      </c>
      <c r="BB3773" t="s">
        <v>5016</v>
      </c>
      <c r="BC3773">
        <v>188976</v>
      </c>
      <c r="BD3773">
        <v>132283.20000000001</v>
      </c>
      <c r="BE3773">
        <v>56692.800000000003</v>
      </c>
      <c r="BF3773">
        <v>12</v>
      </c>
    </row>
    <row r="3774" spans="52:58" x14ac:dyDescent="0.25">
      <c r="AZ3774" t="s">
        <v>5189</v>
      </c>
      <c r="BA3774" t="s">
        <v>5020</v>
      </c>
      <c r="BB3774" t="s">
        <v>5014</v>
      </c>
      <c r="BC3774">
        <v>69110.8</v>
      </c>
      <c r="BD3774">
        <v>48377.56</v>
      </c>
      <c r="BE3774">
        <v>20733.240000000002</v>
      </c>
      <c r="BF3774">
        <v>10</v>
      </c>
    </row>
    <row r="3775" spans="52:58" x14ac:dyDescent="0.25">
      <c r="AZ3775" t="s">
        <v>5193</v>
      </c>
      <c r="BA3775" t="s">
        <v>5024</v>
      </c>
      <c r="BB3775" t="s">
        <v>5015</v>
      </c>
      <c r="BC3775">
        <v>11773</v>
      </c>
      <c r="BD3775">
        <v>8241.1</v>
      </c>
      <c r="BE3775">
        <v>3531.9</v>
      </c>
      <c r="BF3775">
        <v>1</v>
      </c>
    </row>
    <row r="3776" spans="52:58" x14ac:dyDescent="0.25">
      <c r="AZ3776" t="s">
        <v>5183</v>
      </c>
      <c r="BA3776" t="s">
        <v>5024</v>
      </c>
      <c r="BB3776" t="s">
        <v>5017</v>
      </c>
      <c r="BC3776">
        <v>382059.96</v>
      </c>
      <c r="BD3776">
        <v>267441.97200000001</v>
      </c>
      <c r="BE3776">
        <v>114617.988</v>
      </c>
      <c r="BF3776">
        <v>12</v>
      </c>
    </row>
    <row r="3777" spans="52:58" x14ac:dyDescent="0.25">
      <c r="AZ3777" t="s">
        <v>5187</v>
      </c>
      <c r="BA3777" t="s">
        <v>5025</v>
      </c>
      <c r="BB3777" t="s">
        <v>5014</v>
      </c>
      <c r="BC3777">
        <v>34320</v>
      </c>
      <c r="BD3777">
        <v>24024</v>
      </c>
      <c r="BE3777">
        <v>10296</v>
      </c>
      <c r="BF3777">
        <v>4</v>
      </c>
    </row>
    <row r="3778" spans="52:58" x14ac:dyDescent="0.25">
      <c r="AZ3778" t="s">
        <v>5183</v>
      </c>
      <c r="BA3778" t="s">
        <v>5024</v>
      </c>
      <c r="BB3778" t="s">
        <v>5017</v>
      </c>
      <c r="BC3778">
        <v>68976.600000000006</v>
      </c>
      <c r="BD3778">
        <v>48283.62</v>
      </c>
      <c r="BE3778">
        <v>20692.98</v>
      </c>
      <c r="BF3778">
        <v>2</v>
      </c>
    </row>
    <row r="3779" spans="52:58" x14ac:dyDescent="0.25">
      <c r="AZ3779" t="s">
        <v>5194</v>
      </c>
      <c r="BA3779" t="s">
        <v>5022</v>
      </c>
      <c r="BB3779" t="s">
        <v>5017</v>
      </c>
      <c r="BC3779">
        <v>243587.52</v>
      </c>
      <c r="BD3779">
        <v>170511.264</v>
      </c>
      <c r="BE3779">
        <v>73076.255999999994</v>
      </c>
      <c r="BF3779">
        <v>8</v>
      </c>
    </row>
    <row r="3780" spans="52:58" x14ac:dyDescent="0.25">
      <c r="AZ3780" t="s">
        <v>5184</v>
      </c>
      <c r="BA3780" t="s">
        <v>5023</v>
      </c>
      <c r="BB3780" t="s">
        <v>5013</v>
      </c>
      <c r="BC3780">
        <v>259856</v>
      </c>
      <c r="BD3780">
        <v>181899.2</v>
      </c>
      <c r="BE3780">
        <v>77956.800000000003</v>
      </c>
      <c r="BF3780">
        <v>10</v>
      </c>
    </row>
    <row r="3781" spans="52:58" x14ac:dyDescent="0.25">
      <c r="AZ3781" t="s">
        <v>5186</v>
      </c>
      <c r="BA3781" t="s">
        <v>5026</v>
      </c>
      <c r="BB3781" t="s">
        <v>5013</v>
      </c>
      <c r="BC3781">
        <v>261933.12</v>
      </c>
      <c r="BD3781">
        <v>183353.18400000001</v>
      </c>
      <c r="BE3781">
        <v>78579.936000000002</v>
      </c>
      <c r="BF3781">
        <v>9</v>
      </c>
    </row>
    <row r="3782" spans="52:58" x14ac:dyDescent="0.25">
      <c r="AZ3782" t="s">
        <v>5191</v>
      </c>
      <c r="BA3782" t="s">
        <v>5024</v>
      </c>
      <c r="BB3782" t="s">
        <v>5013</v>
      </c>
      <c r="BC3782">
        <v>70611.600000000006</v>
      </c>
      <c r="BD3782">
        <v>49428.12</v>
      </c>
      <c r="BE3782">
        <v>21183.48</v>
      </c>
      <c r="BF3782">
        <v>10</v>
      </c>
    </row>
    <row r="3783" spans="52:58" x14ac:dyDescent="0.25">
      <c r="AZ3783" t="s">
        <v>5193</v>
      </c>
      <c r="BA3783" t="s">
        <v>5021</v>
      </c>
      <c r="BB3783" t="s">
        <v>5013</v>
      </c>
      <c r="BC3783">
        <v>245302.02</v>
      </c>
      <c r="BD3783">
        <v>171711.41399999999</v>
      </c>
      <c r="BE3783">
        <v>73590.606</v>
      </c>
      <c r="BF3783">
        <v>9</v>
      </c>
    </row>
    <row r="3784" spans="52:58" x14ac:dyDescent="0.25">
      <c r="AZ3784" t="s">
        <v>5189</v>
      </c>
      <c r="BA3784" t="s">
        <v>5020</v>
      </c>
      <c r="BB3784" t="s">
        <v>5014</v>
      </c>
      <c r="BC3784">
        <v>358783.04</v>
      </c>
      <c r="BD3784">
        <v>251148.128</v>
      </c>
      <c r="BE3784">
        <v>107634.912</v>
      </c>
      <c r="BF3784">
        <v>11</v>
      </c>
    </row>
    <row r="3785" spans="52:58" x14ac:dyDescent="0.25">
      <c r="AZ3785" t="s">
        <v>5183</v>
      </c>
      <c r="BA3785" t="s">
        <v>5024</v>
      </c>
      <c r="BB3785" t="s">
        <v>5014</v>
      </c>
      <c r="BC3785">
        <v>197160</v>
      </c>
      <c r="BD3785">
        <v>138012</v>
      </c>
      <c r="BE3785">
        <v>59148</v>
      </c>
      <c r="BF3785">
        <v>10</v>
      </c>
    </row>
    <row r="3786" spans="52:58" x14ac:dyDescent="0.25">
      <c r="AZ3786" t="s">
        <v>5187</v>
      </c>
      <c r="BA3786" t="s">
        <v>5025</v>
      </c>
      <c r="BB3786" t="s">
        <v>5016</v>
      </c>
      <c r="BC3786">
        <v>119220.4</v>
      </c>
      <c r="BD3786">
        <v>83454.28</v>
      </c>
      <c r="BE3786">
        <v>35766.120000000003</v>
      </c>
      <c r="BF3786">
        <v>5</v>
      </c>
    </row>
    <row r="3787" spans="52:58" x14ac:dyDescent="0.25">
      <c r="AZ3787" t="s">
        <v>5191</v>
      </c>
      <c r="BA3787" t="s">
        <v>5024</v>
      </c>
      <c r="BB3787" t="s">
        <v>5016</v>
      </c>
      <c r="BC3787">
        <v>26056.94</v>
      </c>
      <c r="BD3787">
        <v>18239.858</v>
      </c>
      <c r="BE3787">
        <v>7817.0820000000003</v>
      </c>
      <c r="BF3787">
        <v>2</v>
      </c>
    </row>
    <row r="3788" spans="52:58" x14ac:dyDescent="0.25">
      <c r="AZ3788" t="s">
        <v>5185</v>
      </c>
      <c r="BA3788" t="s">
        <v>5024</v>
      </c>
      <c r="BB3788" t="s">
        <v>5013</v>
      </c>
      <c r="BC3788">
        <v>267213.36</v>
      </c>
      <c r="BD3788">
        <v>187049.35200000001</v>
      </c>
      <c r="BE3788">
        <v>80164.008000000002</v>
      </c>
      <c r="BF3788">
        <v>12</v>
      </c>
    </row>
    <row r="3789" spans="52:58" x14ac:dyDescent="0.25">
      <c r="AZ3789" t="s">
        <v>5183</v>
      </c>
      <c r="BA3789" t="s">
        <v>5020</v>
      </c>
      <c r="BB3789" t="s">
        <v>5014</v>
      </c>
      <c r="BC3789">
        <v>246924.7</v>
      </c>
      <c r="BD3789">
        <v>172847.29</v>
      </c>
      <c r="BE3789">
        <v>74077.41</v>
      </c>
      <c r="BF3789">
        <v>11</v>
      </c>
    </row>
    <row r="3790" spans="52:58" x14ac:dyDescent="0.25">
      <c r="AZ3790" t="s">
        <v>5187</v>
      </c>
      <c r="BA3790" t="s">
        <v>5021</v>
      </c>
      <c r="BB3790" t="s">
        <v>5017</v>
      </c>
      <c r="BC3790">
        <v>72445.759999999995</v>
      </c>
      <c r="BD3790">
        <v>50712.031999999999</v>
      </c>
      <c r="BE3790">
        <v>21733.727999999999</v>
      </c>
      <c r="BF3790">
        <v>8</v>
      </c>
    </row>
    <row r="3791" spans="52:58" x14ac:dyDescent="0.25">
      <c r="AZ3791" t="s">
        <v>5183</v>
      </c>
      <c r="BA3791" t="s">
        <v>5023</v>
      </c>
      <c r="BB3791" t="s">
        <v>5017</v>
      </c>
      <c r="BC3791">
        <v>119187</v>
      </c>
      <c r="BD3791">
        <v>83430.899999999994</v>
      </c>
      <c r="BE3791">
        <v>35756.1</v>
      </c>
      <c r="BF3791">
        <v>9</v>
      </c>
    </row>
    <row r="3792" spans="52:58" x14ac:dyDescent="0.25">
      <c r="AZ3792" t="s">
        <v>5184</v>
      </c>
      <c r="BA3792" t="s">
        <v>5025</v>
      </c>
      <c r="BB3792" t="s">
        <v>5016</v>
      </c>
      <c r="BC3792">
        <v>58182</v>
      </c>
      <c r="BD3792">
        <v>40727.4</v>
      </c>
      <c r="BE3792">
        <v>17454.599999999999</v>
      </c>
      <c r="BF3792">
        <v>2</v>
      </c>
    </row>
    <row r="3793" spans="52:58" x14ac:dyDescent="0.25">
      <c r="AZ3793" t="s">
        <v>5194</v>
      </c>
      <c r="BA3793" t="s">
        <v>5022</v>
      </c>
      <c r="BB3793" t="s">
        <v>5016</v>
      </c>
      <c r="BC3793">
        <v>113527</v>
      </c>
      <c r="BD3793">
        <v>79468.899999999994</v>
      </c>
      <c r="BE3793">
        <v>34058.1</v>
      </c>
      <c r="BF3793">
        <v>5</v>
      </c>
    </row>
    <row r="3794" spans="52:58" x14ac:dyDescent="0.25">
      <c r="AZ3794" t="s">
        <v>5189</v>
      </c>
      <c r="BA3794" t="s">
        <v>5020</v>
      </c>
      <c r="BB3794" t="s">
        <v>5013</v>
      </c>
      <c r="BC3794">
        <v>167890</v>
      </c>
      <c r="BD3794">
        <v>117523</v>
      </c>
      <c r="BE3794">
        <v>50367</v>
      </c>
      <c r="BF3794">
        <v>8</v>
      </c>
    </row>
    <row r="3795" spans="52:58" x14ac:dyDescent="0.25">
      <c r="AZ3795" t="s">
        <v>5189</v>
      </c>
      <c r="BA3795" t="s">
        <v>5022</v>
      </c>
      <c r="BB3795" t="s">
        <v>5014</v>
      </c>
      <c r="BC3795">
        <v>363951</v>
      </c>
      <c r="BD3795">
        <v>254765.7</v>
      </c>
      <c r="BE3795">
        <v>109185.3</v>
      </c>
      <c r="BF3795">
        <v>10</v>
      </c>
    </row>
    <row r="3796" spans="52:58" x14ac:dyDescent="0.25">
      <c r="AZ3796" t="s">
        <v>5188</v>
      </c>
      <c r="BA3796" t="s">
        <v>5020</v>
      </c>
      <c r="BB3796" t="s">
        <v>5016</v>
      </c>
      <c r="BC3796">
        <v>22893.27</v>
      </c>
      <c r="BD3796">
        <v>16025.289000000001</v>
      </c>
      <c r="BE3796">
        <v>6867.9809999999998</v>
      </c>
      <c r="BF3796">
        <v>3</v>
      </c>
    </row>
    <row r="3797" spans="52:58" x14ac:dyDescent="0.25">
      <c r="AZ3797" t="s">
        <v>5194</v>
      </c>
      <c r="BA3797" t="s">
        <v>5024</v>
      </c>
      <c r="BB3797" t="s">
        <v>5015</v>
      </c>
      <c r="BC3797">
        <v>35687.519999999997</v>
      </c>
      <c r="BD3797">
        <v>24981.263999999999</v>
      </c>
      <c r="BE3797">
        <v>10706.255999999999</v>
      </c>
      <c r="BF3797">
        <v>1</v>
      </c>
    </row>
    <row r="3798" spans="52:58" x14ac:dyDescent="0.25">
      <c r="AZ3798" t="s">
        <v>5183</v>
      </c>
      <c r="BA3798" t="s">
        <v>5024</v>
      </c>
      <c r="BB3798" t="s">
        <v>5015</v>
      </c>
      <c r="BC3798">
        <v>155486.87</v>
      </c>
      <c r="BD3798">
        <v>108840.80899999999</v>
      </c>
      <c r="BE3798">
        <v>46646.061000000002</v>
      </c>
      <c r="BF3798">
        <v>7</v>
      </c>
    </row>
    <row r="3799" spans="52:58" x14ac:dyDescent="0.25">
      <c r="AZ3799" t="s">
        <v>5194</v>
      </c>
      <c r="BA3799" t="s">
        <v>5022</v>
      </c>
      <c r="BB3799" t="s">
        <v>5016</v>
      </c>
      <c r="BC3799">
        <v>59631</v>
      </c>
      <c r="BD3799">
        <v>41741.699999999997</v>
      </c>
      <c r="BE3799">
        <v>17889.3</v>
      </c>
      <c r="BF3799">
        <v>2</v>
      </c>
    </row>
    <row r="3800" spans="52:58" x14ac:dyDescent="0.25">
      <c r="AZ3800" t="s">
        <v>5184</v>
      </c>
      <c r="BA3800" t="s">
        <v>5025</v>
      </c>
      <c r="BB3800" t="s">
        <v>5013</v>
      </c>
      <c r="BC3800">
        <v>62471.199999999997</v>
      </c>
      <c r="BD3800">
        <v>43729.84</v>
      </c>
      <c r="BE3800">
        <v>18741.36</v>
      </c>
      <c r="BF3800">
        <v>8</v>
      </c>
    </row>
    <row r="3801" spans="52:58" x14ac:dyDescent="0.25">
      <c r="AZ3801" t="s">
        <v>5186</v>
      </c>
      <c r="BA3801" t="s">
        <v>5023</v>
      </c>
      <c r="BB3801" t="s">
        <v>5017</v>
      </c>
      <c r="BC3801">
        <v>165007.5</v>
      </c>
      <c r="BD3801">
        <v>115505.25</v>
      </c>
      <c r="BE3801">
        <v>49502.25</v>
      </c>
      <c r="BF3801">
        <v>7</v>
      </c>
    </row>
    <row r="3802" spans="52:58" x14ac:dyDescent="0.25">
      <c r="AZ3802" t="s">
        <v>5184</v>
      </c>
      <c r="BA3802" t="s">
        <v>5021</v>
      </c>
      <c r="BB3802" t="s">
        <v>5016</v>
      </c>
      <c r="BC3802">
        <v>94506.06</v>
      </c>
      <c r="BD3802">
        <v>66154.241999999998</v>
      </c>
      <c r="BE3802">
        <v>28351.817999999999</v>
      </c>
      <c r="BF3802">
        <v>11</v>
      </c>
    </row>
    <row r="3803" spans="52:58" x14ac:dyDescent="0.25">
      <c r="AZ3803" t="s">
        <v>5184</v>
      </c>
      <c r="BA3803" t="s">
        <v>5020</v>
      </c>
      <c r="BB3803" t="s">
        <v>5017</v>
      </c>
      <c r="BC3803">
        <v>48409.9</v>
      </c>
      <c r="BD3803">
        <v>33886.93</v>
      </c>
      <c r="BE3803">
        <v>14522.97</v>
      </c>
      <c r="BF3803">
        <v>7</v>
      </c>
    </row>
    <row r="3804" spans="52:58" x14ac:dyDescent="0.25">
      <c r="AZ3804" t="s">
        <v>5188</v>
      </c>
      <c r="BA3804" t="s">
        <v>5023</v>
      </c>
      <c r="BB3804" t="s">
        <v>5017</v>
      </c>
      <c r="BC3804">
        <v>147468</v>
      </c>
      <c r="BD3804">
        <v>103227.6</v>
      </c>
      <c r="BE3804">
        <v>44240.4</v>
      </c>
      <c r="BF3804">
        <v>6</v>
      </c>
    </row>
    <row r="3805" spans="52:58" x14ac:dyDescent="0.25">
      <c r="AZ3805" t="s">
        <v>5183</v>
      </c>
      <c r="BA3805" t="s">
        <v>5019</v>
      </c>
      <c r="BB3805" t="s">
        <v>5013</v>
      </c>
      <c r="BC3805">
        <v>290143.35999999999</v>
      </c>
      <c r="BD3805">
        <v>203100.35200000001</v>
      </c>
      <c r="BE3805">
        <v>87043.008000000002</v>
      </c>
      <c r="BF3805">
        <v>8</v>
      </c>
    </row>
    <row r="3806" spans="52:58" x14ac:dyDescent="0.25">
      <c r="AZ3806" t="s">
        <v>5184</v>
      </c>
      <c r="BA3806" t="s">
        <v>5020</v>
      </c>
      <c r="BB3806" t="s">
        <v>5015</v>
      </c>
      <c r="BC3806">
        <v>243767.4</v>
      </c>
      <c r="BD3806">
        <v>170637.18</v>
      </c>
      <c r="BE3806">
        <v>73130.22</v>
      </c>
      <c r="BF3806">
        <v>12</v>
      </c>
    </row>
    <row r="3807" spans="52:58" x14ac:dyDescent="0.25">
      <c r="AZ3807" t="s">
        <v>5193</v>
      </c>
      <c r="BA3807" t="s">
        <v>5021</v>
      </c>
      <c r="BB3807" t="s">
        <v>5016</v>
      </c>
      <c r="BC3807">
        <v>15860.68</v>
      </c>
      <c r="BD3807">
        <v>11102.476000000001</v>
      </c>
      <c r="BE3807">
        <v>4758.2039999999997</v>
      </c>
      <c r="BF3807">
        <v>2</v>
      </c>
    </row>
    <row r="3808" spans="52:58" x14ac:dyDescent="0.25">
      <c r="AZ3808" t="s">
        <v>5188</v>
      </c>
      <c r="BA3808" t="s">
        <v>5021</v>
      </c>
      <c r="BB3808" t="s">
        <v>5016</v>
      </c>
      <c r="BC3808">
        <v>137633.75</v>
      </c>
      <c r="BD3808">
        <v>96343.625</v>
      </c>
      <c r="BE3808">
        <v>41290.125</v>
      </c>
      <c r="BF3808">
        <v>5</v>
      </c>
    </row>
    <row r="3809" spans="52:58" x14ac:dyDescent="0.25">
      <c r="AZ3809" t="s">
        <v>5191</v>
      </c>
      <c r="BA3809" t="s">
        <v>5021</v>
      </c>
      <c r="BB3809" t="s">
        <v>5017</v>
      </c>
      <c r="BC3809">
        <v>8973.9599999999991</v>
      </c>
      <c r="BD3809">
        <v>6281.7719999999999</v>
      </c>
      <c r="BE3809">
        <v>2692.1880000000001</v>
      </c>
      <c r="BF3809">
        <v>3</v>
      </c>
    </row>
    <row r="3810" spans="52:58" x14ac:dyDescent="0.25">
      <c r="AZ3810" t="s">
        <v>5185</v>
      </c>
      <c r="BA3810" t="s">
        <v>5024</v>
      </c>
      <c r="BB3810" t="s">
        <v>5015</v>
      </c>
      <c r="BC3810">
        <v>41720</v>
      </c>
      <c r="BD3810">
        <v>29204</v>
      </c>
      <c r="BE3810">
        <v>12516</v>
      </c>
      <c r="BF3810">
        <v>5</v>
      </c>
    </row>
    <row r="3811" spans="52:58" x14ac:dyDescent="0.25">
      <c r="AZ3811" t="s">
        <v>5190</v>
      </c>
      <c r="BA3811" t="s">
        <v>5021</v>
      </c>
      <c r="BB3811" t="s">
        <v>5013</v>
      </c>
      <c r="BC3811">
        <v>68744.94</v>
      </c>
      <c r="BD3811">
        <v>48121.457999999999</v>
      </c>
      <c r="BE3811">
        <v>20623.482</v>
      </c>
      <c r="BF3811">
        <v>11</v>
      </c>
    </row>
    <row r="3812" spans="52:58" x14ac:dyDescent="0.25">
      <c r="AZ3812" t="s">
        <v>5194</v>
      </c>
      <c r="BA3812" t="s">
        <v>5020</v>
      </c>
      <c r="BB3812" t="s">
        <v>5013</v>
      </c>
      <c r="BC3812">
        <v>76232</v>
      </c>
      <c r="BD3812">
        <v>53362.400000000001</v>
      </c>
      <c r="BE3812">
        <v>22869.599999999999</v>
      </c>
      <c r="BF3812">
        <v>4</v>
      </c>
    </row>
    <row r="3813" spans="52:58" x14ac:dyDescent="0.25">
      <c r="AZ3813" t="s">
        <v>5189</v>
      </c>
      <c r="BA3813" t="s">
        <v>5025</v>
      </c>
      <c r="BB3813" t="s">
        <v>5015</v>
      </c>
      <c r="BC3813">
        <v>31868.7</v>
      </c>
      <c r="BD3813">
        <v>22308.09</v>
      </c>
      <c r="BE3813">
        <v>9560.61</v>
      </c>
      <c r="BF3813">
        <v>1</v>
      </c>
    </row>
    <row r="3814" spans="52:58" x14ac:dyDescent="0.25">
      <c r="AZ3814" t="s">
        <v>5192</v>
      </c>
      <c r="BA3814" t="s">
        <v>5020</v>
      </c>
      <c r="BB3814" t="s">
        <v>5013</v>
      </c>
      <c r="BC3814">
        <v>12705</v>
      </c>
      <c r="BD3814">
        <v>8893.5</v>
      </c>
      <c r="BE3814">
        <v>3811.5</v>
      </c>
      <c r="BF3814">
        <v>7</v>
      </c>
    </row>
    <row r="3815" spans="52:58" x14ac:dyDescent="0.25">
      <c r="AZ3815" t="s">
        <v>5191</v>
      </c>
      <c r="BA3815" t="s">
        <v>5024</v>
      </c>
      <c r="BB3815" t="s">
        <v>5017</v>
      </c>
      <c r="BC3815">
        <v>67188</v>
      </c>
      <c r="BD3815">
        <v>47031.6</v>
      </c>
      <c r="BE3815">
        <v>20156.400000000001</v>
      </c>
      <c r="BF3815">
        <v>3</v>
      </c>
    </row>
    <row r="3816" spans="52:58" x14ac:dyDescent="0.25">
      <c r="AZ3816" t="s">
        <v>5194</v>
      </c>
      <c r="BA3816" t="s">
        <v>5024</v>
      </c>
      <c r="BB3816" t="s">
        <v>5013</v>
      </c>
      <c r="BC3816">
        <v>102042.1</v>
      </c>
      <c r="BD3816">
        <v>71429.47</v>
      </c>
      <c r="BE3816">
        <v>30612.63</v>
      </c>
      <c r="BF3816">
        <v>10</v>
      </c>
    </row>
    <row r="3817" spans="52:58" x14ac:dyDescent="0.25">
      <c r="AZ3817" t="s">
        <v>5184</v>
      </c>
      <c r="BA3817" t="s">
        <v>5023</v>
      </c>
      <c r="BB3817" t="s">
        <v>5015</v>
      </c>
      <c r="BC3817">
        <v>56003.94</v>
      </c>
      <c r="BD3817">
        <v>39202.758000000002</v>
      </c>
      <c r="BE3817">
        <v>16801.182000000001</v>
      </c>
      <c r="BF3817">
        <v>3</v>
      </c>
    </row>
    <row r="3818" spans="52:58" x14ac:dyDescent="0.25">
      <c r="AZ3818" t="s">
        <v>5194</v>
      </c>
      <c r="BA3818" t="s">
        <v>5019</v>
      </c>
      <c r="BB3818" t="s">
        <v>5016</v>
      </c>
      <c r="BC3818">
        <v>57218</v>
      </c>
      <c r="BD3818">
        <v>40052.6</v>
      </c>
      <c r="BE3818">
        <v>17165.400000000001</v>
      </c>
      <c r="BF3818">
        <v>2</v>
      </c>
    </row>
    <row r="3819" spans="52:58" x14ac:dyDescent="0.25">
      <c r="AZ3819" t="s">
        <v>5191</v>
      </c>
      <c r="BA3819" t="s">
        <v>5022</v>
      </c>
      <c r="BB3819" t="s">
        <v>5013</v>
      </c>
      <c r="BC3819">
        <v>12735.72</v>
      </c>
      <c r="BD3819">
        <v>8915.0040000000008</v>
      </c>
      <c r="BE3819">
        <v>3820.7159999999999</v>
      </c>
      <c r="BF3819">
        <v>3</v>
      </c>
    </row>
    <row r="3820" spans="52:58" x14ac:dyDescent="0.25">
      <c r="AZ3820" t="s">
        <v>5188</v>
      </c>
      <c r="BA3820" t="s">
        <v>5021</v>
      </c>
      <c r="BB3820" t="s">
        <v>5015</v>
      </c>
      <c r="BC3820">
        <v>388860</v>
      </c>
      <c r="BD3820">
        <v>272202</v>
      </c>
      <c r="BE3820">
        <v>116658</v>
      </c>
      <c r="BF3820">
        <v>12</v>
      </c>
    </row>
    <row r="3821" spans="52:58" x14ac:dyDescent="0.25">
      <c r="AZ3821" t="s">
        <v>5184</v>
      </c>
      <c r="BA3821" t="s">
        <v>5022</v>
      </c>
      <c r="BB3821" t="s">
        <v>5016</v>
      </c>
      <c r="BC3821">
        <v>83154</v>
      </c>
      <c r="BD3821">
        <v>58207.8</v>
      </c>
      <c r="BE3821">
        <v>24946.2</v>
      </c>
      <c r="BF3821">
        <v>6</v>
      </c>
    </row>
    <row r="3822" spans="52:58" x14ac:dyDescent="0.25">
      <c r="AZ3822" t="s">
        <v>5192</v>
      </c>
      <c r="BA3822" t="s">
        <v>5024</v>
      </c>
      <c r="BB3822" t="s">
        <v>5013</v>
      </c>
      <c r="BC3822">
        <v>97288</v>
      </c>
      <c r="BD3822">
        <v>68101.600000000006</v>
      </c>
      <c r="BE3822">
        <v>29186.400000000001</v>
      </c>
      <c r="BF3822">
        <v>8</v>
      </c>
    </row>
    <row r="3823" spans="52:58" x14ac:dyDescent="0.25">
      <c r="AZ3823" t="s">
        <v>5188</v>
      </c>
      <c r="BA3823" t="s">
        <v>5026</v>
      </c>
      <c r="BB3823" t="s">
        <v>5013</v>
      </c>
      <c r="BC3823">
        <v>282965.76000000001</v>
      </c>
      <c r="BD3823">
        <v>198076.03200000001</v>
      </c>
      <c r="BE3823">
        <v>84889.728000000003</v>
      </c>
      <c r="BF3823">
        <v>11</v>
      </c>
    </row>
    <row r="3824" spans="52:58" x14ac:dyDescent="0.25">
      <c r="AZ3824" t="s">
        <v>5187</v>
      </c>
      <c r="BA3824" t="s">
        <v>5026</v>
      </c>
      <c r="BB3824" t="s">
        <v>5014</v>
      </c>
      <c r="BC3824">
        <v>13879.5</v>
      </c>
      <c r="BD3824">
        <v>9715.65</v>
      </c>
      <c r="BE3824">
        <v>4163.8500000000004</v>
      </c>
      <c r="BF3824">
        <v>5</v>
      </c>
    </row>
    <row r="3825" spans="52:58" x14ac:dyDescent="0.25">
      <c r="AZ3825" t="s">
        <v>5192</v>
      </c>
      <c r="BA3825" t="s">
        <v>5023</v>
      </c>
      <c r="BB3825" t="s">
        <v>5017</v>
      </c>
      <c r="BC3825">
        <v>47700</v>
      </c>
      <c r="BD3825">
        <v>33390</v>
      </c>
      <c r="BE3825">
        <v>14310</v>
      </c>
      <c r="BF3825">
        <v>9</v>
      </c>
    </row>
    <row r="3826" spans="52:58" x14ac:dyDescent="0.25">
      <c r="AZ3826" t="s">
        <v>5183</v>
      </c>
      <c r="BA3826" t="s">
        <v>5023</v>
      </c>
      <c r="BB3826" t="s">
        <v>5013</v>
      </c>
      <c r="BC3826">
        <v>111207.78</v>
      </c>
      <c r="BD3826">
        <v>77845.445999999996</v>
      </c>
      <c r="BE3826">
        <v>33362.334000000003</v>
      </c>
      <c r="BF3826">
        <v>9</v>
      </c>
    </row>
    <row r="3827" spans="52:58" x14ac:dyDescent="0.25">
      <c r="AZ3827" t="s">
        <v>5183</v>
      </c>
      <c r="BA3827" t="s">
        <v>5025</v>
      </c>
      <c r="BB3827" t="s">
        <v>5014</v>
      </c>
      <c r="BC3827">
        <v>152600.57999999999</v>
      </c>
      <c r="BD3827">
        <v>106820.406</v>
      </c>
      <c r="BE3827">
        <v>45780.173999999999</v>
      </c>
      <c r="BF3827">
        <v>6</v>
      </c>
    </row>
    <row r="3828" spans="52:58" x14ac:dyDescent="0.25">
      <c r="AZ3828" t="s">
        <v>5183</v>
      </c>
      <c r="BA3828" t="s">
        <v>5025</v>
      </c>
      <c r="BB3828" t="s">
        <v>5014</v>
      </c>
      <c r="BC3828">
        <v>119050</v>
      </c>
      <c r="BD3828">
        <v>83335</v>
      </c>
      <c r="BE3828">
        <v>35715</v>
      </c>
      <c r="BF3828">
        <v>10</v>
      </c>
    </row>
    <row r="3829" spans="52:58" x14ac:dyDescent="0.25">
      <c r="AZ3829" t="s">
        <v>5193</v>
      </c>
      <c r="BA3829" t="s">
        <v>5020</v>
      </c>
      <c r="BB3829" t="s">
        <v>5014</v>
      </c>
      <c r="BC3829">
        <v>25180</v>
      </c>
      <c r="BD3829">
        <v>17626</v>
      </c>
      <c r="BE3829">
        <v>7554</v>
      </c>
      <c r="BF3829">
        <v>5</v>
      </c>
    </row>
    <row r="3830" spans="52:58" x14ac:dyDescent="0.25">
      <c r="AZ3830" t="s">
        <v>5186</v>
      </c>
      <c r="BA3830" t="s">
        <v>5023</v>
      </c>
      <c r="BB3830" t="s">
        <v>5013</v>
      </c>
      <c r="BC3830">
        <v>246576</v>
      </c>
      <c r="BD3830">
        <v>172603.2</v>
      </c>
      <c r="BE3830">
        <v>73972.800000000003</v>
      </c>
      <c r="BF3830">
        <v>11</v>
      </c>
    </row>
    <row r="3831" spans="52:58" x14ac:dyDescent="0.25">
      <c r="AZ3831" t="s">
        <v>5194</v>
      </c>
      <c r="BA3831" t="s">
        <v>5020</v>
      </c>
      <c r="BB3831" t="s">
        <v>5016</v>
      </c>
      <c r="BC3831">
        <v>263416.32000000001</v>
      </c>
      <c r="BD3831">
        <v>184391.424</v>
      </c>
      <c r="BE3831">
        <v>79024.895999999993</v>
      </c>
      <c r="BF3831">
        <v>9</v>
      </c>
    </row>
    <row r="3832" spans="52:58" x14ac:dyDescent="0.25">
      <c r="AZ3832" t="s">
        <v>5193</v>
      </c>
      <c r="BA3832" t="s">
        <v>5025</v>
      </c>
      <c r="BB3832" t="s">
        <v>5014</v>
      </c>
      <c r="BC3832">
        <v>35771.82</v>
      </c>
      <c r="BD3832">
        <v>25040.274000000001</v>
      </c>
      <c r="BE3832">
        <v>10731.546</v>
      </c>
      <c r="BF3832">
        <v>1</v>
      </c>
    </row>
    <row r="3833" spans="52:58" x14ac:dyDescent="0.25">
      <c r="AZ3833" t="s">
        <v>5192</v>
      </c>
      <c r="BA3833" t="s">
        <v>5026</v>
      </c>
      <c r="BB3833" t="s">
        <v>5015</v>
      </c>
      <c r="BC3833">
        <v>232584</v>
      </c>
      <c r="BD3833">
        <v>162808.79999999999</v>
      </c>
      <c r="BE3833">
        <v>69775.199999999997</v>
      </c>
      <c r="BF3833">
        <v>11</v>
      </c>
    </row>
    <row r="3834" spans="52:58" x14ac:dyDescent="0.25">
      <c r="AZ3834" t="s">
        <v>5183</v>
      </c>
      <c r="BA3834" t="s">
        <v>5024</v>
      </c>
      <c r="BB3834" t="s">
        <v>5014</v>
      </c>
      <c r="BC3834">
        <v>99363.6</v>
      </c>
      <c r="BD3834">
        <v>69554.52</v>
      </c>
      <c r="BE3834">
        <v>29809.08</v>
      </c>
      <c r="BF3834">
        <v>12</v>
      </c>
    </row>
    <row r="3835" spans="52:58" x14ac:dyDescent="0.25">
      <c r="AZ3835" t="s">
        <v>5186</v>
      </c>
      <c r="BA3835" t="s">
        <v>5023</v>
      </c>
      <c r="BB3835" t="s">
        <v>5013</v>
      </c>
      <c r="BC3835">
        <v>300731</v>
      </c>
      <c r="BD3835">
        <v>210511.7</v>
      </c>
      <c r="BE3835">
        <v>90219.3</v>
      </c>
      <c r="BF3835">
        <v>10</v>
      </c>
    </row>
    <row r="3836" spans="52:58" x14ac:dyDescent="0.25">
      <c r="AZ3836" t="s">
        <v>5187</v>
      </c>
      <c r="BA3836" t="s">
        <v>5023</v>
      </c>
      <c r="BB3836" t="s">
        <v>5014</v>
      </c>
      <c r="BC3836">
        <v>288445.08</v>
      </c>
      <c r="BD3836">
        <v>201911.55600000001</v>
      </c>
      <c r="BE3836">
        <v>86533.524000000005</v>
      </c>
      <c r="BF3836">
        <v>11</v>
      </c>
    </row>
    <row r="3837" spans="52:58" x14ac:dyDescent="0.25">
      <c r="AZ3837" t="s">
        <v>5184</v>
      </c>
      <c r="BA3837" t="s">
        <v>5021</v>
      </c>
      <c r="BB3837" t="s">
        <v>5014</v>
      </c>
      <c r="BC3837">
        <v>206496</v>
      </c>
      <c r="BD3837">
        <v>144547.20000000001</v>
      </c>
      <c r="BE3837">
        <v>61948.800000000003</v>
      </c>
      <c r="BF3837">
        <v>9</v>
      </c>
    </row>
    <row r="3838" spans="52:58" x14ac:dyDescent="0.25">
      <c r="AZ3838" t="s">
        <v>5194</v>
      </c>
      <c r="BA3838" t="s">
        <v>5026</v>
      </c>
      <c r="BB3838" t="s">
        <v>5016</v>
      </c>
      <c r="BC3838">
        <v>149946</v>
      </c>
      <c r="BD3838">
        <v>104962.2</v>
      </c>
      <c r="BE3838">
        <v>44983.8</v>
      </c>
      <c r="BF3838">
        <v>6</v>
      </c>
    </row>
    <row r="3839" spans="52:58" x14ac:dyDescent="0.25">
      <c r="AZ3839" t="s">
        <v>5187</v>
      </c>
      <c r="BA3839" t="s">
        <v>5019</v>
      </c>
      <c r="BB3839" t="s">
        <v>5016</v>
      </c>
      <c r="BC3839">
        <v>317667.84000000003</v>
      </c>
      <c r="BD3839">
        <v>222367.48800000001</v>
      </c>
      <c r="BE3839">
        <v>95300.351999999999</v>
      </c>
      <c r="BF3839">
        <v>8</v>
      </c>
    </row>
    <row r="3840" spans="52:58" x14ac:dyDescent="0.25">
      <c r="AZ3840" t="s">
        <v>5189</v>
      </c>
      <c r="BA3840" t="s">
        <v>5020</v>
      </c>
      <c r="BB3840" t="s">
        <v>5016</v>
      </c>
      <c r="BC3840">
        <v>80292.800000000003</v>
      </c>
      <c r="BD3840">
        <v>56204.959999999999</v>
      </c>
      <c r="BE3840">
        <v>24087.84</v>
      </c>
      <c r="BF3840">
        <v>5</v>
      </c>
    </row>
    <row r="3841" spans="52:58" x14ac:dyDescent="0.25">
      <c r="AZ3841" t="s">
        <v>5184</v>
      </c>
      <c r="BA3841" t="s">
        <v>5020</v>
      </c>
      <c r="BB3841" t="s">
        <v>5014</v>
      </c>
      <c r="BC3841">
        <v>7090</v>
      </c>
      <c r="BD3841">
        <v>4963</v>
      </c>
      <c r="BE3841">
        <v>2127</v>
      </c>
      <c r="BF3841">
        <v>2</v>
      </c>
    </row>
    <row r="3842" spans="52:58" x14ac:dyDescent="0.25">
      <c r="AZ3842" t="s">
        <v>5184</v>
      </c>
      <c r="BA3842" t="s">
        <v>5021</v>
      </c>
      <c r="BB3842" t="s">
        <v>5014</v>
      </c>
      <c r="BC3842">
        <v>106674.16</v>
      </c>
      <c r="BD3842">
        <v>74671.911999999997</v>
      </c>
      <c r="BE3842">
        <v>32002.248</v>
      </c>
      <c r="BF3842">
        <v>4</v>
      </c>
    </row>
    <row r="3843" spans="52:58" x14ac:dyDescent="0.25">
      <c r="AZ3843" t="s">
        <v>5186</v>
      </c>
      <c r="BA3843" t="s">
        <v>5020</v>
      </c>
      <c r="BB3843" t="s">
        <v>5016</v>
      </c>
      <c r="BC3843">
        <v>45214.94</v>
      </c>
      <c r="BD3843">
        <v>31650.457999999999</v>
      </c>
      <c r="BE3843">
        <v>13564.482</v>
      </c>
      <c r="BF3843">
        <v>2</v>
      </c>
    </row>
    <row r="3844" spans="52:58" x14ac:dyDescent="0.25">
      <c r="AZ3844" t="s">
        <v>5185</v>
      </c>
      <c r="BA3844" t="s">
        <v>5023</v>
      </c>
      <c r="BB3844" t="s">
        <v>5017</v>
      </c>
      <c r="BC3844">
        <v>124899.2</v>
      </c>
      <c r="BD3844">
        <v>87429.440000000002</v>
      </c>
      <c r="BE3844">
        <v>37469.760000000002</v>
      </c>
      <c r="BF3844">
        <v>8</v>
      </c>
    </row>
    <row r="3845" spans="52:58" x14ac:dyDescent="0.25">
      <c r="AZ3845" t="s">
        <v>5191</v>
      </c>
      <c r="BA3845" t="s">
        <v>5026</v>
      </c>
      <c r="BB3845" t="s">
        <v>5015</v>
      </c>
      <c r="BC3845">
        <v>184044.96</v>
      </c>
      <c r="BD3845">
        <v>128831.47199999999</v>
      </c>
      <c r="BE3845">
        <v>55213.487999999998</v>
      </c>
      <c r="BF3845">
        <v>11</v>
      </c>
    </row>
    <row r="3846" spans="52:58" x14ac:dyDescent="0.25">
      <c r="AZ3846" t="s">
        <v>5184</v>
      </c>
      <c r="BA3846" t="s">
        <v>5026</v>
      </c>
      <c r="BB3846" t="s">
        <v>5013</v>
      </c>
      <c r="BC3846">
        <v>185348.8</v>
      </c>
      <c r="BD3846">
        <v>129744.16</v>
      </c>
      <c r="BE3846">
        <v>55604.639999999999</v>
      </c>
      <c r="BF3846">
        <v>10</v>
      </c>
    </row>
    <row r="3847" spans="52:58" x14ac:dyDescent="0.25">
      <c r="AZ3847" t="s">
        <v>5189</v>
      </c>
      <c r="BA3847" t="s">
        <v>5025</v>
      </c>
      <c r="BB3847" t="s">
        <v>5015</v>
      </c>
      <c r="BC3847">
        <v>197856.12</v>
      </c>
      <c r="BD3847">
        <v>138499.28400000001</v>
      </c>
      <c r="BE3847">
        <v>59356.836000000003</v>
      </c>
      <c r="BF3847">
        <v>7</v>
      </c>
    </row>
    <row r="3848" spans="52:58" x14ac:dyDescent="0.25">
      <c r="AZ3848" t="s">
        <v>5184</v>
      </c>
      <c r="BA3848" t="s">
        <v>5021</v>
      </c>
      <c r="BB3848" t="s">
        <v>5015</v>
      </c>
      <c r="BC3848">
        <v>97695</v>
      </c>
      <c r="BD3848">
        <v>68386.5</v>
      </c>
      <c r="BE3848">
        <v>29308.5</v>
      </c>
      <c r="BF3848">
        <v>9</v>
      </c>
    </row>
    <row r="3849" spans="52:58" x14ac:dyDescent="0.25">
      <c r="AZ3849" t="s">
        <v>5186</v>
      </c>
      <c r="BA3849" t="s">
        <v>5023</v>
      </c>
      <c r="BB3849" t="s">
        <v>5017</v>
      </c>
      <c r="BC3849">
        <v>90530</v>
      </c>
      <c r="BD3849">
        <v>63371</v>
      </c>
      <c r="BE3849">
        <v>27159</v>
      </c>
      <c r="BF3849">
        <v>10</v>
      </c>
    </row>
    <row r="3850" spans="52:58" x14ac:dyDescent="0.25">
      <c r="AZ3850" t="s">
        <v>5190</v>
      </c>
      <c r="BA3850" t="s">
        <v>5022</v>
      </c>
      <c r="BB3850" t="s">
        <v>5017</v>
      </c>
      <c r="BC3850">
        <v>298672</v>
      </c>
      <c r="BD3850">
        <v>209070.4</v>
      </c>
      <c r="BE3850">
        <v>89601.600000000006</v>
      </c>
      <c r="BF3850">
        <v>8</v>
      </c>
    </row>
    <row r="3851" spans="52:58" x14ac:dyDescent="0.25">
      <c r="AZ3851" t="s">
        <v>5189</v>
      </c>
      <c r="BA3851" t="s">
        <v>5023</v>
      </c>
      <c r="BB3851" t="s">
        <v>5015</v>
      </c>
      <c r="BC3851">
        <v>21288.959999999999</v>
      </c>
      <c r="BD3851">
        <v>14902.272000000001</v>
      </c>
      <c r="BE3851">
        <v>6386.6880000000001</v>
      </c>
      <c r="BF3851">
        <v>3</v>
      </c>
    </row>
    <row r="3852" spans="52:58" x14ac:dyDescent="0.25">
      <c r="AZ3852" t="s">
        <v>5184</v>
      </c>
      <c r="BA3852" t="s">
        <v>5019</v>
      </c>
      <c r="BB3852" t="s">
        <v>5017</v>
      </c>
      <c r="BC3852">
        <v>162090</v>
      </c>
      <c r="BD3852">
        <v>113463</v>
      </c>
      <c r="BE3852">
        <v>48627</v>
      </c>
      <c r="BF3852">
        <v>10</v>
      </c>
    </row>
    <row r="3853" spans="52:58" x14ac:dyDescent="0.25">
      <c r="AZ3853" t="s">
        <v>5189</v>
      </c>
      <c r="BA3853" t="s">
        <v>5021</v>
      </c>
      <c r="BB3853" t="s">
        <v>5015</v>
      </c>
      <c r="BC3853">
        <v>51030.720000000001</v>
      </c>
      <c r="BD3853">
        <v>35721.504000000001</v>
      </c>
      <c r="BE3853">
        <v>15309.216</v>
      </c>
      <c r="BF3853">
        <v>3</v>
      </c>
    </row>
    <row r="3854" spans="52:58" x14ac:dyDescent="0.25">
      <c r="AZ3854" t="s">
        <v>5185</v>
      </c>
      <c r="BA3854" t="s">
        <v>5021</v>
      </c>
      <c r="BB3854" t="s">
        <v>5013</v>
      </c>
      <c r="BC3854">
        <v>326482.68</v>
      </c>
      <c r="BD3854">
        <v>228537.87599999999</v>
      </c>
      <c r="BE3854">
        <v>97944.804000000004</v>
      </c>
      <c r="BF3854">
        <v>12</v>
      </c>
    </row>
    <row r="3855" spans="52:58" x14ac:dyDescent="0.25">
      <c r="AZ3855" t="s">
        <v>5193</v>
      </c>
      <c r="BA3855" t="s">
        <v>5021</v>
      </c>
      <c r="BB3855" t="s">
        <v>5013</v>
      </c>
      <c r="BC3855">
        <v>93521.4</v>
      </c>
      <c r="BD3855">
        <v>65464.98</v>
      </c>
      <c r="BE3855">
        <v>28056.42</v>
      </c>
      <c r="BF3855">
        <v>4</v>
      </c>
    </row>
    <row r="3856" spans="52:58" x14ac:dyDescent="0.25">
      <c r="AZ3856" t="s">
        <v>5190</v>
      </c>
      <c r="BA3856" t="s">
        <v>5020</v>
      </c>
      <c r="BB3856" t="s">
        <v>5015</v>
      </c>
      <c r="BC3856">
        <v>19133.919999999998</v>
      </c>
      <c r="BD3856">
        <v>13393.744000000001</v>
      </c>
      <c r="BE3856">
        <v>5740.1760000000004</v>
      </c>
      <c r="BF3856">
        <v>2</v>
      </c>
    </row>
    <row r="3857" spans="52:58" x14ac:dyDescent="0.25">
      <c r="AZ3857" t="s">
        <v>5184</v>
      </c>
      <c r="BA3857" t="s">
        <v>5019</v>
      </c>
      <c r="BB3857" t="s">
        <v>5013</v>
      </c>
      <c r="BC3857">
        <v>162143.25</v>
      </c>
      <c r="BD3857">
        <v>113500.27499999999</v>
      </c>
      <c r="BE3857">
        <v>48642.974999999999</v>
      </c>
      <c r="BF3857">
        <v>5</v>
      </c>
    </row>
    <row r="3858" spans="52:58" x14ac:dyDescent="0.25">
      <c r="AZ3858" t="s">
        <v>5193</v>
      </c>
      <c r="BA3858" t="s">
        <v>5022</v>
      </c>
      <c r="BB3858" t="s">
        <v>5016</v>
      </c>
      <c r="BC3858">
        <v>29398.35</v>
      </c>
      <c r="BD3858">
        <v>20578.845000000001</v>
      </c>
      <c r="BE3858">
        <v>8819.5049999999992</v>
      </c>
      <c r="BF3858">
        <v>5</v>
      </c>
    </row>
    <row r="3859" spans="52:58" x14ac:dyDescent="0.25">
      <c r="AZ3859" t="s">
        <v>5191</v>
      </c>
      <c r="BA3859" t="s">
        <v>5021</v>
      </c>
      <c r="BB3859" t="s">
        <v>5013</v>
      </c>
      <c r="BC3859">
        <v>177435.96</v>
      </c>
      <c r="BD3859">
        <v>124205.17200000001</v>
      </c>
      <c r="BE3859">
        <v>53230.788</v>
      </c>
      <c r="BF3859">
        <v>6</v>
      </c>
    </row>
    <row r="3860" spans="52:58" x14ac:dyDescent="0.25">
      <c r="AZ3860" t="s">
        <v>5193</v>
      </c>
      <c r="BA3860" t="s">
        <v>5020</v>
      </c>
      <c r="BB3860" t="s">
        <v>5016</v>
      </c>
      <c r="BC3860">
        <v>247840</v>
      </c>
      <c r="BD3860">
        <v>173488</v>
      </c>
      <c r="BE3860">
        <v>74352</v>
      </c>
      <c r="BF3860">
        <v>10</v>
      </c>
    </row>
    <row r="3861" spans="52:58" x14ac:dyDescent="0.25">
      <c r="AZ3861" t="s">
        <v>5190</v>
      </c>
      <c r="BA3861" t="s">
        <v>5024</v>
      </c>
      <c r="BB3861" t="s">
        <v>5014</v>
      </c>
      <c r="BC3861">
        <v>196131.6</v>
      </c>
      <c r="BD3861">
        <v>137292.12</v>
      </c>
      <c r="BE3861">
        <v>58839.48</v>
      </c>
      <c r="BF3861">
        <v>8</v>
      </c>
    </row>
    <row r="3862" spans="52:58" x14ac:dyDescent="0.25">
      <c r="AZ3862" t="s">
        <v>5187</v>
      </c>
      <c r="BA3862" t="s">
        <v>5020</v>
      </c>
      <c r="BB3862" t="s">
        <v>5014</v>
      </c>
      <c r="BC3862">
        <v>234748.79999999999</v>
      </c>
      <c r="BD3862">
        <v>164324.16</v>
      </c>
      <c r="BE3862">
        <v>70424.639999999999</v>
      </c>
      <c r="BF3862">
        <v>11</v>
      </c>
    </row>
    <row r="3863" spans="52:58" x14ac:dyDescent="0.25">
      <c r="AZ3863" t="s">
        <v>5183</v>
      </c>
      <c r="BA3863" t="s">
        <v>5020</v>
      </c>
      <c r="BB3863" t="s">
        <v>5014</v>
      </c>
      <c r="BC3863">
        <v>133972.79999999999</v>
      </c>
      <c r="BD3863">
        <v>93780.96</v>
      </c>
      <c r="BE3863">
        <v>40191.839999999997</v>
      </c>
      <c r="BF3863">
        <v>4</v>
      </c>
    </row>
    <row r="3864" spans="52:58" x14ac:dyDescent="0.25">
      <c r="AZ3864" t="s">
        <v>5187</v>
      </c>
      <c r="BA3864" t="s">
        <v>5025</v>
      </c>
      <c r="BB3864" t="s">
        <v>5017</v>
      </c>
      <c r="BC3864">
        <v>184275.54</v>
      </c>
      <c r="BD3864">
        <v>128992.878</v>
      </c>
      <c r="BE3864">
        <v>55282.661999999997</v>
      </c>
      <c r="BF3864">
        <v>6</v>
      </c>
    </row>
    <row r="3865" spans="52:58" x14ac:dyDescent="0.25">
      <c r="AZ3865" t="s">
        <v>5190</v>
      </c>
      <c r="BA3865" t="s">
        <v>5019</v>
      </c>
      <c r="BB3865" t="s">
        <v>5015</v>
      </c>
      <c r="BC3865">
        <v>14119.2</v>
      </c>
      <c r="BD3865">
        <v>9883.44</v>
      </c>
      <c r="BE3865">
        <v>4235.76</v>
      </c>
      <c r="BF3865">
        <v>8</v>
      </c>
    </row>
    <row r="3866" spans="52:58" x14ac:dyDescent="0.25">
      <c r="AZ3866" t="s">
        <v>5189</v>
      </c>
      <c r="BA3866" t="s">
        <v>5024</v>
      </c>
      <c r="BB3866" t="s">
        <v>5014</v>
      </c>
      <c r="BC3866">
        <v>184730</v>
      </c>
      <c r="BD3866">
        <v>129311</v>
      </c>
      <c r="BE3866">
        <v>55419</v>
      </c>
      <c r="BF3866">
        <v>7</v>
      </c>
    </row>
    <row r="3867" spans="52:58" x14ac:dyDescent="0.25">
      <c r="AZ3867" t="s">
        <v>5193</v>
      </c>
      <c r="BA3867" t="s">
        <v>5025</v>
      </c>
      <c r="BB3867" t="s">
        <v>5014</v>
      </c>
      <c r="BC3867">
        <v>89688</v>
      </c>
      <c r="BD3867">
        <v>62781.599999999999</v>
      </c>
      <c r="BE3867">
        <v>26906.400000000001</v>
      </c>
      <c r="BF3867">
        <v>12</v>
      </c>
    </row>
    <row r="3868" spans="52:58" x14ac:dyDescent="0.25">
      <c r="AZ3868" t="s">
        <v>5191</v>
      </c>
      <c r="BA3868" t="s">
        <v>5020</v>
      </c>
      <c r="BB3868" t="s">
        <v>5016</v>
      </c>
      <c r="BC3868">
        <v>205813.8</v>
      </c>
      <c r="BD3868">
        <v>144069.66</v>
      </c>
      <c r="BE3868">
        <v>61744.14</v>
      </c>
      <c r="BF3868">
        <v>9</v>
      </c>
    </row>
    <row r="3869" spans="52:58" x14ac:dyDescent="0.25">
      <c r="AZ3869" t="s">
        <v>5186</v>
      </c>
      <c r="BA3869" t="s">
        <v>5020</v>
      </c>
      <c r="BB3869" t="s">
        <v>5016</v>
      </c>
      <c r="BC3869">
        <v>80442.880000000005</v>
      </c>
      <c r="BD3869">
        <v>56310.016000000003</v>
      </c>
      <c r="BE3869">
        <v>24132.864000000001</v>
      </c>
      <c r="BF3869">
        <v>8</v>
      </c>
    </row>
    <row r="3870" spans="52:58" x14ac:dyDescent="0.25">
      <c r="AZ3870" t="s">
        <v>5194</v>
      </c>
      <c r="BA3870" t="s">
        <v>5022</v>
      </c>
      <c r="BB3870" t="s">
        <v>5016</v>
      </c>
      <c r="BC3870">
        <v>141075</v>
      </c>
      <c r="BD3870">
        <v>98752.5</v>
      </c>
      <c r="BE3870">
        <v>42322.5</v>
      </c>
      <c r="BF3870">
        <v>6</v>
      </c>
    </row>
    <row r="3871" spans="52:58" x14ac:dyDescent="0.25">
      <c r="AZ3871" t="s">
        <v>5183</v>
      </c>
      <c r="BA3871" t="s">
        <v>5025</v>
      </c>
      <c r="BB3871" t="s">
        <v>5015</v>
      </c>
      <c r="BC3871">
        <v>71422.399999999994</v>
      </c>
      <c r="BD3871">
        <v>49995.68</v>
      </c>
      <c r="BE3871">
        <v>21426.720000000001</v>
      </c>
      <c r="BF3871">
        <v>2</v>
      </c>
    </row>
    <row r="3872" spans="52:58" x14ac:dyDescent="0.25">
      <c r="AZ3872" t="s">
        <v>5194</v>
      </c>
      <c r="BA3872" t="s">
        <v>5019</v>
      </c>
      <c r="BB3872" t="s">
        <v>5015</v>
      </c>
      <c r="BC3872">
        <v>65456.7</v>
      </c>
      <c r="BD3872">
        <v>45819.69</v>
      </c>
      <c r="BE3872">
        <v>19637.009999999998</v>
      </c>
      <c r="BF3872">
        <v>5</v>
      </c>
    </row>
    <row r="3873" spans="52:58" x14ac:dyDescent="0.25">
      <c r="AZ3873" t="s">
        <v>5193</v>
      </c>
      <c r="BA3873" t="s">
        <v>5021</v>
      </c>
      <c r="BB3873" t="s">
        <v>5013</v>
      </c>
      <c r="BC3873">
        <v>215104.96</v>
      </c>
      <c r="BD3873">
        <v>150573.47200000001</v>
      </c>
      <c r="BE3873">
        <v>64531.487999999998</v>
      </c>
      <c r="BF3873">
        <v>7</v>
      </c>
    </row>
    <row r="3874" spans="52:58" x14ac:dyDescent="0.25">
      <c r="AZ3874" t="s">
        <v>5192</v>
      </c>
      <c r="BA3874" t="s">
        <v>5023</v>
      </c>
      <c r="BB3874" t="s">
        <v>5013</v>
      </c>
      <c r="BC3874">
        <v>55541.2</v>
      </c>
      <c r="BD3874">
        <v>38878.839999999997</v>
      </c>
      <c r="BE3874">
        <v>16662.36</v>
      </c>
      <c r="BF3874">
        <v>2</v>
      </c>
    </row>
    <row r="3875" spans="52:58" x14ac:dyDescent="0.25">
      <c r="AZ3875" t="s">
        <v>5183</v>
      </c>
      <c r="BA3875" t="s">
        <v>5024</v>
      </c>
      <c r="BB3875" t="s">
        <v>5016</v>
      </c>
      <c r="BC3875">
        <v>22722</v>
      </c>
      <c r="BD3875">
        <v>15905.4</v>
      </c>
      <c r="BE3875">
        <v>6816.6</v>
      </c>
      <c r="BF3875">
        <v>5</v>
      </c>
    </row>
    <row r="3876" spans="52:58" x14ac:dyDescent="0.25">
      <c r="AZ3876" t="s">
        <v>5194</v>
      </c>
      <c r="BA3876" t="s">
        <v>5022</v>
      </c>
      <c r="BB3876" t="s">
        <v>5013</v>
      </c>
      <c r="BC3876">
        <v>128244.48</v>
      </c>
      <c r="BD3876">
        <v>89771.135999999999</v>
      </c>
      <c r="BE3876">
        <v>38473.343999999997</v>
      </c>
      <c r="BF3876">
        <v>6</v>
      </c>
    </row>
    <row r="3877" spans="52:58" x14ac:dyDescent="0.25">
      <c r="AZ3877" t="s">
        <v>5191</v>
      </c>
      <c r="BA3877" t="s">
        <v>5019</v>
      </c>
      <c r="BB3877" t="s">
        <v>5017</v>
      </c>
      <c r="BC3877">
        <v>181574.39999999999</v>
      </c>
      <c r="BD3877">
        <v>127102.08</v>
      </c>
      <c r="BE3877">
        <v>54472.32</v>
      </c>
      <c r="BF3877">
        <v>8</v>
      </c>
    </row>
    <row r="3878" spans="52:58" x14ac:dyDescent="0.25">
      <c r="AZ3878" t="s">
        <v>5183</v>
      </c>
      <c r="BA3878" t="s">
        <v>5024</v>
      </c>
      <c r="BB3878" t="s">
        <v>5013</v>
      </c>
      <c r="BC3878">
        <v>367707.2</v>
      </c>
      <c r="BD3878">
        <v>257395.04</v>
      </c>
      <c r="BE3878">
        <v>110312.16</v>
      </c>
      <c r="BF3878">
        <v>10</v>
      </c>
    </row>
    <row r="3879" spans="52:58" x14ac:dyDescent="0.25">
      <c r="AZ3879" t="s">
        <v>5186</v>
      </c>
      <c r="BA3879" t="s">
        <v>5024</v>
      </c>
      <c r="BB3879" t="s">
        <v>5014</v>
      </c>
      <c r="BC3879">
        <v>26269</v>
      </c>
      <c r="BD3879">
        <v>18388.3</v>
      </c>
      <c r="BE3879">
        <v>7880.7</v>
      </c>
      <c r="BF3879">
        <v>1</v>
      </c>
    </row>
    <row r="3880" spans="52:58" x14ac:dyDescent="0.25">
      <c r="AZ3880" t="s">
        <v>5191</v>
      </c>
      <c r="BA3880" t="s">
        <v>5020</v>
      </c>
      <c r="BB3880" t="s">
        <v>5015</v>
      </c>
      <c r="BC3880">
        <v>27837</v>
      </c>
      <c r="BD3880">
        <v>19485.900000000001</v>
      </c>
      <c r="BE3880">
        <v>8351.1</v>
      </c>
      <c r="BF3880">
        <v>1</v>
      </c>
    </row>
    <row r="3881" spans="52:58" x14ac:dyDescent="0.25">
      <c r="AZ3881" t="s">
        <v>5185</v>
      </c>
      <c r="BA3881" t="s">
        <v>5020</v>
      </c>
      <c r="BB3881" t="s">
        <v>5014</v>
      </c>
      <c r="BC3881">
        <v>277111.56</v>
      </c>
      <c r="BD3881">
        <v>193978.092</v>
      </c>
      <c r="BE3881">
        <v>83133.467999999993</v>
      </c>
      <c r="BF3881">
        <v>11</v>
      </c>
    </row>
    <row r="3882" spans="52:58" x14ac:dyDescent="0.25">
      <c r="AZ3882" t="s">
        <v>5194</v>
      </c>
      <c r="BA3882" t="s">
        <v>5025</v>
      </c>
      <c r="BB3882" t="s">
        <v>5017</v>
      </c>
      <c r="BC3882">
        <v>164260</v>
      </c>
      <c r="BD3882">
        <v>114982</v>
      </c>
      <c r="BE3882">
        <v>49278</v>
      </c>
      <c r="BF3882">
        <v>10</v>
      </c>
    </row>
    <row r="3883" spans="52:58" x14ac:dyDescent="0.25">
      <c r="AZ3883" t="s">
        <v>5192</v>
      </c>
      <c r="BA3883" t="s">
        <v>5019</v>
      </c>
      <c r="BB3883" t="s">
        <v>5017</v>
      </c>
      <c r="BC3883">
        <v>110207.72</v>
      </c>
      <c r="BD3883">
        <v>77145.403999999995</v>
      </c>
      <c r="BE3883">
        <v>33062.315999999999</v>
      </c>
      <c r="BF3883">
        <v>7</v>
      </c>
    </row>
    <row r="3884" spans="52:58" x14ac:dyDescent="0.25">
      <c r="AZ3884" t="s">
        <v>5187</v>
      </c>
      <c r="BA3884" t="s">
        <v>5020</v>
      </c>
      <c r="BB3884" t="s">
        <v>5016</v>
      </c>
      <c r="BC3884">
        <v>294439.32</v>
      </c>
      <c r="BD3884">
        <v>206107.524</v>
      </c>
      <c r="BE3884">
        <v>88331.796000000002</v>
      </c>
      <c r="BF3884">
        <v>9</v>
      </c>
    </row>
    <row r="3885" spans="52:58" x14ac:dyDescent="0.25">
      <c r="AZ3885" t="s">
        <v>5191</v>
      </c>
      <c r="BA3885" t="s">
        <v>5024</v>
      </c>
      <c r="BB3885" t="s">
        <v>5016</v>
      </c>
      <c r="BC3885">
        <v>86700</v>
      </c>
      <c r="BD3885">
        <v>60690</v>
      </c>
      <c r="BE3885">
        <v>26010</v>
      </c>
      <c r="BF3885">
        <v>6</v>
      </c>
    </row>
    <row r="3886" spans="52:58" x14ac:dyDescent="0.25">
      <c r="AZ3886" t="s">
        <v>5184</v>
      </c>
      <c r="BA3886" t="s">
        <v>5020</v>
      </c>
      <c r="BB3886" t="s">
        <v>5014</v>
      </c>
      <c r="BC3886">
        <v>74832</v>
      </c>
      <c r="BD3886">
        <v>52382.400000000001</v>
      </c>
      <c r="BE3886">
        <v>22449.599999999999</v>
      </c>
      <c r="BF3886">
        <v>4</v>
      </c>
    </row>
    <row r="3887" spans="52:58" x14ac:dyDescent="0.25">
      <c r="AZ3887" t="s">
        <v>5190</v>
      </c>
      <c r="BA3887" t="s">
        <v>5025</v>
      </c>
      <c r="BB3887" t="s">
        <v>5014</v>
      </c>
      <c r="BC3887">
        <v>183267</v>
      </c>
      <c r="BD3887">
        <v>128286.9</v>
      </c>
      <c r="BE3887">
        <v>54980.1</v>
      </c>
      <c r="BF3887">
        <v>9</v>
      </c>
    </row>
    <row r="3888" spans="52:58" x14ac:dyDescent="0.25">
      <c r="AZ3888" t="s">
        <v>5185</v>
      </c>
      <c r="BA3888" t="s">
        <v>5019</v>
      </c>
      <c r="BB3888" t="s">
        <v>5013</v>
      </c>
      <c r="BC3888">
        <v>26325.68</v>
      </c>
      <c r="BD3888">
        <v>18427.975999999999</v>
      </c>
      <c r="BE3888">
        <v>7897.7039999999997</v>
      </c>
      <c r="BF3888">
        <v>2</v>
      </c>
    </row>
    <row r="3889" spans="52:58" x14ac:dyDescent="0.25">
      <c r="AZ3889" t="s">
        <v>5189</v>
      </c>
      <c r="BA3889" t="s">
        <v>5025</v>
      </c>
      <c r="BB3889" t="s">
        <v>5016</v>
      </c>
      <c r="BC3889">
        <v>109024.44</v>
      </c>
      <c r="BD3889">
        <v>76317.107999999993</v>
      </c>
      <c r="BE3889">
        <v>32707.331999999999</v>
      </c>
      <c r="BF3889">
        <v>3</v>
      </c>
    </row>
    <row r="3890" spans="52:58" x14ac:dyDescent="0.25">
      <c r="AZ3890" t="s">
        <v>5186</v>
      </c>
      <c r="BA3890" t="s">
        <v>5024</v>
      </c>
      <c r="BB3890" t="s">
        <v>5013</v>
      </c>
      <c r="BC3890">
        <v>234988.02</v>
      </c>
      <c r="BD3890">
        <v>164491.614</v>
      </c>
      <c r="BE3890">
        <v>70496.406000000003</v>
      </c>
      <c r="BF3890">
        <v>9</v>
      </c>
    </row>
    <row r="3891" spans="52:58" x14ac:dyDescent="0.25">
      <c r="AZ3891" t="s">
        <v>5192</v>
      </c>
      <c r="BA3891" t="s">
        <v>5025</v>
      </c>
      <c r="BB3891" t="s">
        <v>5013</v>
      </c>
      <c r="BC3891">
        <v>221747.6</v>
      </c>
      <c r="BD3891">
        <v>155223.32</v>
      </c>
      <c r="BE3891">
        <v>66524.28</v>
      </c>
      <c r="BF3891">
        <v>8</v>
      </c>
    </row>
    <row r="3892" spans="52:58" x14ac:dyDescent="0.25">
      <c r="AZ3892" t="s">
        <v>5183</v>
      </c>
      <c r="BA3892" t="s">
        <v>5025</v>
      </c>
      <c r="BB3892" t="s">
        <v>5014</v>
      </c>
      <c r="BC3892">
        <v>179541</v>
      </c>
      <c r="BD3892">
        <v>125678.7</v>
      </c>
      <c r="BE3892">
        <v>53862.3</v>
      </c>
      <c r="BF3892">
        <v>9</v>
      </c>
    </row>
    <row r="3893" spans="52:58" x14ac:dyDescent="0.25">
      <c r="AZ3893" t="s">
        <v>5189</v>
      </c>
      <c r="BA3893" t="s">
        <v>5020</v>
      </c>
      <c r="BB3893" t="s">
        <v>5014</v>
      </c>
      <c r="BC3893">
        <v>193411.84</v>
      </c>
      <c r="BD3893">
        <v>135388.288</v>
      </c>
      <c r="BE3893">
        <v>58023.552000000003</v>
      </c>
      <c r="BF3893">
        <v>8</v>
      </c>
    </row>
    <row r="3894" spans="52:58" x14ac:dyDescent="0.25">
      <c r="AZ3894" t="s">
        <v>5184</v>
      </c>
      <c r="BA3894" t="s">
        <v>5026</v>
      </c>
      <c r="BB3894" t="s">
        <v>5017</v>
      </c>
      <c r="BC3894">
        <v>25368</v>
      </c>
      <c r="BD3894">
        <v>17757.599999999999</v>
      </c>
      <c r="BE3894">
        <v>7610.4</v>
      </c>
      <c r="BF3894">
        <v>8</v>
      </c>
    </row>
    <row r="3895" spans="52:58" x14ac:dyDescent="0.25">
      <c r="AZ3895" t="s">
        <v>5190</v>
      </c>
      <c r="BA3895" t="s">
        <v>5023</v>
      </c>
      <c r="BB3895" t="s">
        <v>5017</v>
      </c>
      <c r="BC3895">
        <v>115318.8</v>
      </c>
      <c r="BD3895">
        <v>80723.16</v>
      </c>
      <c r="BE3895">
        <v>34595.64</v>
      </c>
      <c r="BF3895">
        <v>12</v>
      </c>
    </row>
    <row r="3896" spans="52:58" x14ac:dyDescent="0.25">
      <c r="AZ3896" t="s">
        <v>5193</v>
      </c>
      <c r="BA3896" t="s">
        <v>5022</v>
      </c>
      <c r="BB3896" t="s">
        <v>5015</v>
      </c>
      <c r="BC3896">
        <v>156537.35999999999</v>
      </c>
      <c r="BD3896">
        <v>109576.152</v>
      </c>
      <c r="BE3896">
        <v>46961.207999999999</v>
      </c>
      <c r="BF3896">
        <v>7</v>
      </c>
    </row>
    <row r="3897" spans="52:58" x14ac:dyDescent="0.25">
      <c r="AZ3897" t="s">
        <v>5191</v>
      </c>
      <c r="BA3897" t="s">
        <v>5022</v>
      </c>
      <c r="BB3897" t="s">
        <v>5014</v>
      </c>
      <c r="BC3897">
        <v>208582.39999999999</v>
      </c>
      <c r="BD3897">
        <v>146007.67999999999</v>
      </c>
      <c r="BE3897">
        <v>62574.720000000001</v>
      </c>
      <c r="BF3897">
        <v>8</v>
      </c>
    </row>
    <row r="3898" spans="52:58" x14ac:dyDescent="0.25">
      <c r="AZ3898" t="s">
        <v>5187</v>
      </c>
      <c r="BA3898" t="s">
        <v>5019</v>
      </c>
      <c r="BB3898" t="s">
        <v>5017</v>
      </c>
      <c r="BC3898">
        <v>47945.34</v>
      </c>
      <c r="BD3898">
        <v>33561.737999999998</v>
      </c>
      <c r="BE3898">
        <v>14383.602000000001</v>
      </c>
      <c r="BF3898">
        <v>6</v>
      </c>
    </row>
    <row r="3899" spans="52:58" x14ac:dyDescent="0.25">
      <c r="AZ3899" t="s">
        <v>5189</v>
      </c>
      <c r="BA3899" t="s">
        <v>5020</v>
      </c>
      <c r="BB3899" t="s">
        <v>5016</v>
      </c>
      <c r="BC3899">
        <v>39350.699999999997</v>
      </c>
      <c r="BD3899">
        <v>27545.49</v>
      </c>
      <c r="BE3899">
        <v>11805.21</v>
      </c>
      <c r="BF3899">
        <v>1</v>
      </c>
    </row>
    <row r="3900" spans="52:58" x14ac:dyDescent="0.25">
      <c r="AZ3900" t="s">
        <v>5183</v>
      </c>
      <c r="BA3900" t="s">
        <v>5021</v>
      </c>
      <c r="BB3900" t="s">
        <v>5016</v>
      </c>
      <c r="BC3900">
        <v>356248.32000000001</v>
      </c>
      <c r="BD3900">
        <v>249373.82399999999</v>
      </c>
      <c r="BE3900">
        <v>106874.496</v>
      </c>
      <c r="BF3900">
        <v>12</v>
      </c>
    </row>
    <row r="3901" spans="52:58" x14ac:dyDescent="0.25">
      <c r="AZ3901" t="s">
        <v>5189</v>
      </c>
      <c r="BA3901" t="s">
        <v>5022</v>
      </c>
      <c r="BB3901" t="s">
        <v>5016</v>
      </c>
      <c r="BC3901">
        <v>60776.160000000003</v>
      </c>
      <c r="BD3901">
        <v>42543.311999999998</v>
      </c>
      <c r="BE3901">
        <v>18232.848000000002</v>
      </c>
      <c r="BF3901">
        <v>6</v>
      </c>
    </row>
    <row r="3902" spans="52:58" x14ac:dyDescent="0.25">
      <c r="AZ3902" t="s">
        <v>5183</v>
      </c>
      <c r="BA3902" t="s">
        <v>5024</v>
      </c>
      <c r="BB3902" t="s">
        <v>5017</v>
      </c>
      <c r="BC3902">
        <v>7701.1</v>
      </c>
      <c r="BD3902">
        <v>5390.77</v>
      </c>
      <c r="BE3902">
        <v>2310.33</v>
      </c>
      <c r="BF3902">
        <v>1</v>
      </c>
    </row>
    <row r="3903" spans="52:58" x14ac:dyDescent="0.25">
      <c r="AZ3903" t="s">
        <v>5186</v>
      </c>
      <c r="BA3903" t="s">
        <v>5021</v>
      </c>
      <c r="BB3903" t="s">
        <v>5015</v>
      </c>
      <c r="BC3903">
        <v>94935.360000000001</v>
      </c>
      <c r="BD3903">
        <v>66454.751999999993</v>
      </c>
      <c r="BE3903">
        <v>28480.608</v>
      </c>
      <c r="BF3903">
        <v>4</v>
      </c>
    </row>
    <row r="3904" spans="52:58" x14ac:dyDescent="0.25">
      <c r="AZ3904" t="s">
        <v>5188</v>
      </c>
      <c r="BA3904" t="s">
        <v>5025</v>
      </c>
      <c r="BB3904" t="s">
        <v>5016</v>
      </c>
      <c r="BC3904">
        <v>149594.56</v>
      </c>
      <c r="BD3904">
        <v>104716.192</v>
      </c>
      <c r="BE3904">
        <v>44878.368000000002</v>
      </c>
      <c r="BF3904">
        <v>4</v>
      </c>
    </row>
    <row r="3905" spans="52:58" x14ac:dyDescent="0.25">
      <c r="AZ3905" t="s">
        <v>5193</v>
      </c>
      <c r="BA3905" t="s">
        <v>5021</v>
      </c>
      <c r="BB3905" t="s">
        <v>5017</v>
      </c>
      <c r="BC3905">
        <v>88596.479999999996</v>
      </c>
      <c r="BD3905">
        <v>62017.536</v>
      </c>
      <c r="BE3905">
        <v>26578.944</v>
      </c>
      <c r="BF3905">
        <v>3</v>
      </c>
    </row>
    <row r="3906" spans="52:58" x14ac:dyDescent="0.25">
      <c r="AZ3906" t="s">
        <v>5194</v>
      </c>
      <c r="BA3906" t="s">
        <v>5025</v>
      </c>
      <c r="BB3906" t="s">
        <v>5013</v>
      </c>
      <c r="BC3906">
        <v>52430.400000000001</v>
      </c>
      <c r="BD3906">
        <v>36701.279999999999</v>
      </c>
      <c r="BE3906">
        <v>15729.12</v>
      </c>
      <c r="BF3906">
        <v>4</v>
      </c>
    </row>
    <row r="3907" spans="52:58" x14ac:dyDescent="0.25">
      <c r="AZ3907" t="s">
        <v>5194</v>
      </c>
      <c r="BA3907" t="s">
        <v>5021</v>
      </c>
      <c r="BB3907" t="s">
        <v>5017</v>
      </c>
      <c r="BC3907">
        <v>64570</v>
      </c>
      <c r="BD3907">
        <v>45199</v>
      </c>
      <c r="BE3907">
        <v>19371</v>
      </c>
      <c r="BF3907">
        <v>5</v>
      </c>
    </row>
    <row r="3908" spans="52:58" x14ac:dyDescent="0.25">
      <c r="AZ3908" t="s">
        <v>5183</v>
      </c>
      <c r="BA3908" t="s">
        <v>5025</v>
      </c>
      <c r="BB3908" t="s">
        <v>5015</v>
      </c>
      <c r="BC3908">
        <v>51420</v>
      </c>
      <c r="BD3908">
        <v>35994</v>
      </c>
      <c r="BE3908">
        <v>15426</v>
      </c>
      <c r="BF3908">
        <v>4</v>
      </c>
    </row>
    <row r="3909" spans="52:58" x14ac:dyDescent="0.25">
      <c r="AZ3909" t="s">
        <v>5187</v>
      </c>
      <c r="BA3909" t="s">
        <v>5019</v>
      </c>
      <c r="BB3909" t="s">
        <v>5014</v>
      </c>
      <c r="BC3909">
        <v>260150</v>
      </c>
      <c r="BD3909">
        <v>182105</v>
      </c>
      <c r="BE3909">
        <v>78045</v>
      </c>
      <c r="BF3909">
        <v>11</v>
      </c>
    </row>
    <row r="3910" spans="52:58" x14ac:dyDescent="0.25">
      <c r="AZ3910" t="s">
        <v>5191</v>
      </c>
      <c r="BA3910" t="s">
        <v>5021</v>
      </c>
      <c r="BB3910" t="s">
        <v>5014</v>
      </c>
      <c r="BC3910">
        <v>181778.24</v>
      </c>
      <c r="BD3910">
        <v>127244.768</v>
      </c>
      <c r="BE3910">
        <v>54533.472000000002</v>
      </c>
      <c r="BF3910">
        <v>7</v>
      </c>
    </row>
    <row r="3911" spans="52:58" x14ac:dyDescent="0.25">
      <c r="AZ3911" t="s">
        <v>5189</v>
      </c>
      <c r="BA3911" t="s">
        <v>5021</v>
      </c>
      <c r="BB3911" t="s">
        <v>5015</v>
      </c>
      <c r="BC3911">
        <v>71436.960000000006</v>
      </c>
      <c r="BD3911">
        <v>50005.872000000003</v>
      </c>
      <c r="BE3911">
        <v>21431.088</v>
      </c>
      <c r="BF3911">
        <v>3</v>
      </c>
    </row>
    <row r="3912" spans="52:58" x14ac:dyDescent="0.25">
      <c r="AZ3912" t="s">
        <v>5187</v>
      </c>
      <c r="BA3912" t="s">
        <v>5019</v>
      </c>
      <c r="BB3912" t="s">
        <v>5014</v>
      </c>
      <c r="BC3912">
        <v>93840</v>
      </c>
      <c r="BD3912">
        <v>65688</v>
      </c>
      <c r="BE3912">
        <v>28152</v>
      </c>
      <c r="BF3912">
        <v>3</v>
      </c>
    </row>
    <row r="3913" spans="52:58" x14ac:dyDescent="0.25">
      <c r="AZ3913" t="s">
        <v>5191</v>
      </c>
      <c r="BA3913" t="s">
        <v>5021</v>
      </c>
      <c r="BB3913" t="s">
        <v>5015</v>
      </c>
      <c r="BC3913">
        <v>283087.2</v>
      </c>
      <c r="BD3913">
        <v>198161.04</v>
      </c>
      <c r="BE3913">
        <v>84926.16</v>
      </c>
      <c r="BF3913">
        <v>8</v>
      </c>
    </row>
    <row r="3914" spans="52:58" x14ac:dyDescent="0.25">
      <c r="AZ3914" t="s">
        <v>5184</v>
      </c>
      <c r="BA3914" t="s">
        <v>5019</v>
      </c>
      <c r="BB3914" t="s">
        <v>5014</v>
      </c>
      <c r="BC3914">
        <v>62647.29</v>
      </c>
      <c r="BD3914">
        <v>43853.103000000003</v>
      </c>
      <c r="BE3914">
        <v>18794.187000000002</v>
      </c>
      <c r="BF3914">
        <v>9</v>
      </c>
    </row>
    <row r="3915" spans="52:58" x14ac:dyDescent="0.25">
      <c r="AZ3915" t="s">
        <v>5190</v>
      </c>
      <c r="BA3915" t="s">
        <v>5022</v>
      </c>
      <c r="BB3915" t="s">
        <v>5013</v>
      </c>
      <c r="BC3915">
        <v>24186.52</v>
      </c>
      <c r="BD3915">
        <v>16930.563999999998</v>
      </c>
      <c r="BE3915">
        <v>7255.9560000000001</v>
      </c>
      <c r="BF3915">
        <v>2</v>
      </c>
    </row>
    <row r="3916" spans="52:58" x14ac:dyDescent="0.25">
      <c r="AZ3916" t="s">
        <v>5185</v>
      </c>
      <c r="BA3916" t="s">
        <v>5022</v>
      </c>
      <c r="BB3916" t="s">
        <v>5017</v>
      </c>
      <c r="BC3916">
        <v>32367.599999999999</v>
      </c>
      <c r="BD3916">
        <v>22657.32</v>
      </c>
      <c r="BE3916">
        <v>9710.2800000000007</v>
      </c>
      <c r="BF3916">
        <v>4</v>
      </c>
    </row>
    <row r="3917" spans="52:58" x14ac:dyDescent="0.25">
      <c r="AZ3917" t="s">
        <v>5183</v>
      </c>
      <c r="BA3917" t="s">
        <v>5021</v>
      </c>
      <c r="BB3917" t="s">
        <v>5013</v>
      </c>
      <c r="BC3917">
        <v>134505</v>
      </c>
      <c r="BD3917">
        <v>94153.5</v>
      </c>
      <c r="BE3917">
        <v>40351.5</v>
      </c>
      <c r="BF3917">
        <v>7</v>
      </c>
    </row>
    <row r="3918" spans="52:58" x14ac:dyDescent="0.25">
      <c r="AZ3918" t="s">
        <v>5184</v>
      </c>
      <c r="BA3918" t="s">
        <v>5025</v>
      </c>
      <c r="BB3918" t="s">
        <v>5017</v>
      </c>
      <c r="BC3918">
        <v>99154.2</v>
      </c>
      <c r="BD3918">
        <v>69407.94</v>
      </c>
      <c r="BE3918">
        <v>29746.26</v>
      </c>
      <c r="BF3918">
        <v>10</v>
      </c>
    </row>
    <row r="3919" spans="52:58" x14ac:dyDescent="0.25">
      <c r="AZ3919" t="s">
        <v>5187</v>
      </c>
      <c r="BA3919" t="s">
        <v>5019</v>
      </c>
      <c r="BB3919" t="s">
        <v>5013</v>
      </c>
      <c r="BC3919">
        <v>202944.61</v>
      </c>
      <c r="BD3919">
        <v>142061.22700000001</v>
      </c>
      <c r="BE3919">
        <v>60883.383000000002</v>
      </c>
      <c r="BF3919">
        <v>11</v>
      </c>
    </row>
    <row r="3920" spans="52:58" x14ac:dyDescent="0.25">
      <c r="AZ3920" t="s">
        <v>5191</v>
      </c>
      <c r="BA3920" t="s">
        <v>5026</v>
      </c>
      <c r="BB3920" t="s">
        <v>5016</v>
      </c>
      <c r="BC3920">
        <v>74320</v>
      </c>
      <c r="BD3920">
        <v>52024</v>
      </c>
      <c r="BE3920">
        <v>22296</v>
      </c>
      <c r="BF3920">
        <v>5</v>
      </c>
    </row>
    <row r="3921" spans="52:58" x14ac:dyDescent="0.25">
      <c r="AZ3921" t="s">
        <v>5191</v>
      </c>
      <c r="BA3921" t="s">
        <v>5025</v>
      </c>
      <c r="BB3921" t="s">
        <v>5016</v>
      </c>
      <c r="BC3921">
        <v>60837.48</v>
      </c>
      <c r="BD3921">
        <v>42586.235999999997</v>
      </c>
      <c r="BE3921">
        <v>18251.243999999999</v>
      </c>
      <c r="BF3921">
        <v>3</v>
      </c>
    </row>
    <row r="3922" spans="52:58" x14ac:dyDescent="0.25">
      <c r="AZ3922" t="s">
        <v>5184</v>
      </c>
      <c r="BA3922" t="s">
        <v>5023</v>
      </c>
      <c r="BB3922" t="s">
        <v>5014</v>
      </c>
      <c r="BC3922">
        <v>19971.36</v>
      </c>
      <c r="BD3922">
        <v>13979.951999999999</v>
      </c>
      <c r="BE3922">
        <v>5991.4080000000004</v>
      </c>
      <c r="BF3922">
        <v>4</v>
      </c>
    </row>
    <row r="3923" spans="52:58" x14ac:dyDescent="0.25">
      <c r="AZ3923" t="s">
        <v>5184</v>
      </c>
      <c r="BA3923" t="s">
        <v>5021</v>
      </c>
      <c r="BB3923" t="s">
        <v>5015</v>
      </c>
      <c r="BC3923">
        <v>280410.13</v>
      </c>
      <c r="BD3923">
        <v>196287.09099999999</v>
      </c>
      <c r="BE3923">
        <v>84123.039000000004</v>
      </c>
      <c r="BF3923">
        <v>11</v>
      </c>
    </row>
    <row r="3924" spans="52:58" x14ac:dyDescent="0.25">
      <c r="AZ3924" t="s">
        <v>5192</v>
      </c>
      <c r="BA3924" t="s">
        <v>5022</v>
      </c>
      <c r="BB3924" t="s">
        <v>5017</v>
      </c>
      <c r="BC3924">
        <v>43626.239999999998</v>
      </c>
      <c r="BD3924">
        <v>30538.367999999999</v>
      </c>
      <c r="BE3924">
        <v>13087.871999999999</v>
      </c>
      <c r="BF3924">
        <v>9</v>
      </c>
    </row>
    <row r="3925" spans="52:58" x14ac:dyDescent="0.25">
      <c r="AZ3925" t="s">
        <v>5188</v>
      </c>
      <c r="BA3925" t="s">
        <v>5026</v>
      </c>
      <c r="BB3925" t="s">
        <v>5015</v>
      </c>
      <c r="BC3925">
        <v>262057.95</v>
      </c>
      <c r="BD3925">
        <v>183440.565</v>
      </c>
      <c r="BE3925">
        <v>78617.384999999995</v>
      </c>
      <c r="BF3925">
        <v>11</v>
      </c>
    </row>
    <row r="3926" spans="52:58" x14ac:dyDescent="0.25">
      <c r="AZ3926" t="s">
        <v>5187</v>
      </c>
      <c r="BA3926" t="s">
        <v>5021</v>
      </c>
      <c r="BB3926" t="s">
        <v>5016</v>
      </c>
      <c r="BC3926">
        <v>270254.88</v>
      </c>
      <c r="BD3926">
        <v>189178.416</v>
      </c>
      <c r="BE3926">
        <v>81076.464000000007</v>
      </c>
      <c r="BF3926">
        <v>9</v>
      </c>
    </row>
    <row r="3927" spans="52:58" x14ac:dyDescent="0.25">
      <c r="AZ3927" t="s">
        <v>5184</v>
      </c>
      <c r="BA3927" t="s">
        <v>5019</v>
      </c>
      <c r="BB3927" t="s">
        <v>5013</v>
      </c>
      <c r="BC3927">
        <v>3756.24</v>
      </c>
      <c r="BD3927">
        <v>2629.3679999999999</v>
      </c>
      <c r="BE3927">
        <v>1126.8720000000001</v>
      </c>
      <c r="BF3927">
        <v>1</v>
      </c>
    </row>
    <row r="3928" spans="52:58" x14ac:dyDescent="0.25">
      <c r="AZ3928" t="s">
        <v>5187</v>
      </c>
      <c r="BA3928" t="s">
        <v>5024</v>
      </c>
      <c r="BB3928" t="s">
        <v>5017</v>
      </c>
      <c r="BC3928">
        <v>5495.04</v>
      </c>
      <c r="BD3928">
        <v>3846.5279999999998</v>
      </c>
      <c r="BE3928">
        <v>1648.5119999999999</v>
      </c>
      <c r="BF3928">
        <v>2</v>
      </c>
    </row>
    <row r="3929" spans="52:58" x14ac:dyDescent="0.25">
      <c r="AZ3929" t="s">
        <v>5185</v>
      </c>
      <c r="BA3929" t="s">
        <v>5022</v>
      </c>
      <c r="BB3929" t="s">
        <v>5017</v>
      </c>
      <c r="BC3929">
        <v>425078.88</v>
      </c>
      <c r="BD3929">
        <v>297555.21600000001</v>
      </c>
      <c r="BE3929">
        <v>127523.664</v>
      </c>
      <c r="BF3929">
        <v>12</v>
      </c>
    </row>
    <row r="3930" spans="52:58" x14ac:dyDescent="0.25">
      <c r="AZ3930" t="s">
        <v>5184</v>
      </c>
      <c r="BA3930" t="s">
        <v>5025</v>
      </c>
      <c r="BB3930" t="s">
        <v>5014</v>
      </c>
      <c r="BC3930">
        <v>134360.1</v>
      </c>
      <c r="BD3930">
        <v>94052.07</v>
      </c>
      <c r="BE3930">
        <v>40308.03</v>
      </c>
      <c r="BF3930">
        <v>6</v>
      </c>
    </row>
    <row r="3931" spans="52:58" x14ac:dyDescent="0.25">
      <c r="AZ3931" t="s">
        <v>5189</v>
      </c>
      <c r="BA3931" t="s">
        <v>5022</v>
      </c>
      <c r="BB3931" t="s">
        <v>5013</v>
      </c>
      <c r="BC3931">
        <v>9288</v>
      </c>
      <c r="BD3931">
        <v>6501.6</v>
      </c>
      <c r="BE3931">
        <v>2786.4</v>
      </c>
      <c r="BF3931">
        <v>4</v>
      </c>
    </row>
    <row r="3932" spans="52:58" x14ac:dyDescent="0.25">
      <c r="AZ3932" t="s">
        <v>5190</v>
      </c>
      <c r="BA3932" t="s">
        <v>5024</v>
      </c>
      <c r="BB3932" t="s">
        <v>5013</v>
      </c>
      <c r="BC3932">
        <v>114292.72</v>
      </c>
      <c r="BD3932">
        <v>80004.903999999995</v>
      </c>
      <c r="BE3932">
        <v>34287.815999999999</v>
      </c>
      <c r="BF3932">
        <v>8</v>
      </c>
    </row>
    <row r="3933" spans="52:58" x14ac:dyDescent="0.25">
      <c r="AZ3933" t="s">
        <v>5192</v>
      </c>
      <c r="BA3933" t="s">
        <v>5026</v>
      </c>
      <c r="BB3933" t="s">
        <v>5016</v>
      </c>
      <c r="BC3933">
        <v>225654</v>
      </c>
      <c r="BD3933">
        <v>157957.79999999999</v>
      </c>
      <c r="BE3933">
        <v>67696.2</v>
      </c>
      <c r="BF3933">
        <v>11</v>
      </c>
    </row>
    <row r="3934" spans="52:58" x14ac:dyDescent="0.25">
      <c r="AZ3934" t="s">
        <v>5193</v>
      </c>
      <c r="BA3934" t="s">
        <v>5020</v>
      </c>
      <c r="BB3934" t="s">
        <v>5014</v>
      </c>
      <c r="BC3934">
        <v>19676.09</v>
      </c>
      <c r="BD3934">
        <v>13773.263000000001</v>
      </c>
      <c r="BE3934">
        <v>5902.8270000000002</v>
      </c>
      <c r="BF3934">
        <v>1</v>
      </c>
    </row>
    <row r="3935" spans="52:58" x14ac:dyDescent="0.25">
      <c r="AZ3935" t="s">
        <v>5187</v>
      </c>
      <c r="BA3935" t="s">
        <v>5023</v>
      </c>
      <c r="BB3935" t="s">
        <v>5013</v>
      </c>
      <c r="BC3935">
        <v>106672</v>
      </c>
      <c r="BD3935">
        <v>74670.399999999994</v>
      </c>
      <c r="BE3935">
        <v>32001.599999999999</v>
      </c>
      <c r="BF3935">
        <v>8</v>
      </c>
    </row>
    <row r="3936" spans="52:58" x14ac:dyDescent="0.25">
      <c r="AZ3936" t="s">
        <v>5189</v>
      </c>
      <c r="BA3936" t="s">
        <v>5025</v>
      </c>
      <c r="BB3936" t="s">
        <v>5013</v>
      </c>
      <c r="BC3936">
        <v>79114.3</v>
      </c>
      <c r="BD3936">
        <v>55380.01</v>
      </c>
      <c r="BE3936">
        <v>23734.29</v>
      </c>
      <c r="BF3936">
        <v>10</v>
      </c>
    </row>
    <row r="3937" spans="52:58" x14ac:dyDescent="0.25">
      <c r="AZ3937" t="s">
        <v>5185</v>
      </c>
      <c r="BA3937" t="s">
        <v>5020</v>
      </c>
      <c r="BB3937" t="s">
        <v>5014</v>
      </c>
      <c r="BC3937">
        <v>257405.68</v>
      </c>
      <c r="BD3937">
        <v>180183.976</v>
      </c>
      <c r="BE3937">
        <v>77221.703999999998</v>
      </c>
      <c r="BF3937">
        <v>7</v>
      </c>
    </row>
    <row r="3938" spans="52:58" x14ac:dyDescent="0.25">
      <c r="AZ3938" t="s">
        <v>5187</v>
      </c>
      <c r="BA3938" t="s">
        <v>5021</v>
      </c>
      <c r="BB3938" t="s">
        <v>5015</v>
      </c>
      <c r="BC3938">
        <v>81388</v>
      </c>
      <c r="BD3938">
        <v>56971.6</v>
      </c>
      <c r="BE3938">
        <v>24416.400000000001</v>
      </c>
      <c r="BF3938">
        <v>4</v>
      </c>
    </row>
    <row r="3939" spans="52:58" x14ac:dyDescent="0.25">
      <c r="AZ3939" t="s">
        <v>5189</v>
      </c>
      <c r="BA3939" t="s">
        <v>5022</v>
      </c>
      <c r="BB3939" t="s">
        <v>5014</v>
      </c>
      <c r="BC3939">
        <v>208318.62</v>
      </c>
      <c r="BD3939">
        <v>145823.03400000001</v>
      </c>
      <c r="BE3939">
        <v>62495.586000000003</v>
      </c>
      <c r="BF3939">
        <v>6</v>
      </c>
    </row>
    <row r="3940" spans="52:58" x14ac:dyDescent="0.25">
      <c r="AZ3940" t="s">
        <v>5188</v>
      </c>
      <c r="BA3940" t="s">
        <v>5023</v>
      </c>
      <c r="BB3940" t="s">
        <v>5016</v>
      </c>
      <c r="BC3940">
        <v>29108.799999999999</v>
      </c>
      <c r="BD3940">
        <v>20376.16</v>
      </c>
      <c r="BE3940">
        <v>8732.64</v>
      </c>
      <c r="BF3940">
        <v>10</v>
      </c>
    </row>
    <row r="3941" spans="52:58" x14ac:dyDescent="0.25">
      <c r="AZ3941" t="s">
        <v>5190</v>
      </c>
      <c r="BA3941" t="s">
        <v>5019</v>
      </c>
      <c r="BB3941" t="s">
        <v>5016</v>
      </c>
      <c r="BC3941">
        <v>47286</v>
      </c>
      <c r="BD3941">
        <v>33100.199999999997</v>
      </c>
      <c r="BE3941">
        <v>14185.8</v>
      </c>
      <c r="BF3941">
        <v>6</v>
      </c>
    </row>
    <row r="3942" spans="52:58" x14ac:dyDescent="0.25">
      <c r="AZ3942" t="s">
        <v>5189</v>
      </c>
      <c r="BA3942" t="s">
        <v>5023</v>
      </c>
      <c r="BB3942" t="s">
        <v>5015</v>
      </c>
      <c r="BC3942">
        <v>12920</v>
      </c>
      <c r="BD3942">
        <v>9044</v>
      </c>
      <c r="BE3942">
        <v>3876</v>
      </c>
      <c r="BF3942">
        <v>2</v>
      </c>
    </row>
    <row r="3943" spans="52:58" x14ac:dyDescent="0.25">
      <c r="AZ3943" t="s">
        <v>5183</v>
      </c>
      <c r="BA3943" t="s">
        <v>5023</v>
      </c>
      <c r="BB3943" t="s">
        <v>5017</v>
      </c>
      <c r="BC3943">
        <v>54759.39</v>
      </c>
      <c r="BD3943">
        <v>38331.572999999997</v>
      </c>
      <c r="BE3943">
        <v>16427.816999999999</v>
      </c>
      <c r="BF3943">
        <v>7</v>
      </c>
    </row>
    <row r="3944" spans="52:58" x14ac:dyDescent="0.25">
      <c r="AZ3944" t="s">
        <v>5193</v>
      </c>
      <c r="BA3944" t="s">
        <v>5019</v>
      </c>
      <c r="BB3944" t="s">
        <v>5016</v>
      </c>
      <c r="BC3944">
        <v>10104</v>
      </c>
      <c r="BD3944">
        <v>7072.8</v>
      </c>
      <c r="BE3944">
        <v>3031.2</v>
      </c>
      <c r="BF3944">
        <v>6</v>
      </c>
    </row>
    <row r="3945" spans="52:58" x14ac:dyDescent="0.25">
      <c r="AZ3945" t="s">
        <v>5190</v>
      </c>
      <c r="BA3945" t="s">
        <v>5025</v>
      </c>
      <c r="BB3945" t="s">
        <v>5015</v>
      </c>
      <c r="BC3945">
        <v>231088.68</v>
      </c>
      <c r="BD3945">
        <v>161762.076</v>
      </c>
      <c r="BE3945">
        <v>69326.604000000007</v>
      </c>
      <c r="BF3945">
        <v>6</v>
      </c>
    </row>
    <row r="3946" spans="52:58" x14ac:dyDescent="0.25">
      <c r="AZ3946" t="s">
        <v>5193</v>
      </c>
      <c r="BA3946" t="s">
        <v>5019</v>
      </c>
      <c r="BB3946" t="s">
        <v>5015</v>
      </c>
      <c r="BC3946">
        <v>9923.68</v>
      </c>
      <c r="BD3946">
        <v>6946.576</v>
      </c>
      <c r="BE3946">
        <v>2977.1039999999998</v>
      </c>
      <c r="BF3946">
        <v>2</v>
      </c>
    </row>
    <row r="3947" spans="52:58" x14ac:dyDescent="0.25">
      <c r="AZ3947" t="s">
        <v>5187</v>
      </c>
      <c r="BA3947" t="s">
        <v>5026</v>
      </c>
      <c r="BB3947" t="s">
        <v>5015</v>
      </c>
      <c r="BC3947">
        <v>31984</v>
      </c>
      <c r="BD3947">
        <v>22388.799999999999</v>
      </c>
      <c r="BE3947">
        <v>9595.2000000000007</v>
      </c>
      <c r="BF3947">
        <v>2</v>
      </c>
    </row>
    <row r="3948" spans="52:58" x14ac:dyDescent="0.25">
      <c r="AZ3948" t="s">
        <v>5191</v>
      </c>
      <c r="BA3948" t="s">
        <v>5025</v>
      </c>
      <c r="BB3948" t="s">
        <v>5016</v>
      </c>
      <c r="BC3948">
        <v>311654.31</v>
      </c>
      <c r="BD3948">
        <v>218158.01699999999</v>
      </c>
      <c r="BE3948">
        <v>93496.293000000005</v>
      </c>
      <c r="BF3948">
        <v>11</v>
      </c>
    </row>
    <row r="3949" spans="52:58" x14ac:dyDescent="0.25">
      <c r="AZ3949" t="s">
        <v>5192</v>
      </c>
      <c r="BA3949" t="s">
        <v>5025</v>
      </c>
      <c r="BB3949" t="s">
        <v>5017</v>
      </c>
      <c r="BC3949">
        <v>29128</v>
      </c>
      <c r="BD3949">
        <v>20389.599999999999</v>
      </c>
      <c r="BE3949">
        <v>8738.4</v>
      </c>
      <c r="BF3949">
        <v>10</v>
      </c>
    </row>
    <row r="3950" spans="52:58" x14ac:dyDescent="0.25">
      <c r="AZ3950" t="s">
        <v>5187</v>
      </c>
      <c r="BA3950" t="s">
        <v>5020</v>
      </c>
      <c r="BB3950" t="s">
        <v>5015</v>
      </c>
      <c r="BC3950">
        <v>19377</v>
      </c>
      <c r="BD3950">
        <v>13563.9</v>
      </c>
      <c r="BE3950">
        <v>5813.1</v>
      </c>
      <c r="BF3950">
        <v>1</v>
      </c>
    </row>
    <row r="3951" spans="52:58" x14ac:dyDescent="0.25">
      <c r="AZ3951" t="s">
        <v>5191</v>
      </c>
      <c r="BA3951" t="s">
        <v>5019</v>
      </c>
      <c r="BB3951" t="s">
        <v>5013</v>
      </c>
      <c r="BC3951">
        <v>193366.8</v>
      </c>
      <c r="BD3951">
        <v>135356.76</v>
      </c>
      <c r="BE3951">
        <v>58010.04</v>
      </c>
      <c r="BF3951">
        <v>11</v>
      </c>
    </row>
    <row r="3952" spans="52:58" x14ac:dyDescent="0.25">
      <c r="AZ3952" t="s">
        <v>5192</v>
      </c>
      <c r="BA3952" t="s">
        <v>5020</v>
      </c>
      <c r="BB3952" t="s">
        <v>5016</v>
      </c>
      <c r="BC3952">
        <v>101401.44</v>
      </c>
      <c r="BD3952">
        <v>70981.008000000002</v>
      </c>
      <c r="BE3952">
        <v>30420.432000000001</v>
      </c>
      <c r="BF3952">
        <v>12</v>
      </c>
    </row>
    <row r="3953" spans="52:58" x14ac:dyDescent="0.25">
      <c r="AZ3953" t="s">
        <v>5187</v>
      </c>
      <c r="BA3953" t="s">
        <v>5025</v>
      </c>
      <c r="BB3953" t="s">
        <v>5016</v>
      </c>
      <c r="BC3953">
        <v>235892.8</v>
      </c>
      <c r="BD3953">
        <v>165124.96</v>
      </c>
      <c r="BE3953">
        <v>70767.839999999997</v>
      </c>
      <c r="BF3953">
        <v>8</v>
      </c>
    </row>
    <row r="3954" spans="52:58" x14ac:dyDescent="0.25">
      <c r="AZ3954" t="s">
        <v>5191</v>
      </c>
      <c r="BA3954" t="s">
        <v>5022</v>
      </c>
      <c r="BB3954" t="s">
        <v>5014</v>
      </c>
      <c r="BC3954">
        <v>93995.66</v>
      </c>
      <c r="BD3954">
        <v>65796.962</v>
      </c>
      <c r="BE3954">
        <v>28198.698</v>
      </c>
      <c r="BF3954">
        <v>11</v>
      </c>
    </row>
    <row r="3955" spans="52:58" x14ac:dyDescent="0.25">
      <c r="AZ3955" t="s">
        <v>5183</v>
      </c>
      <c r="BA3955" t="s">
        <v>5025</v>
      </c>
      <c r="BB3955" t="s">
        <v>5014</v>
      </c>
      <c r="BC3955">
        <v>138299</v>
      </c>
      <c r="BD3955">
        <v>96809.3</v>
      </c>
      <c r="BE3955">
        <v>41489.699999999997</v>
      </c>
      <c r="BF3955">
        <v>7</v>
      </c>
    </row>
    <row r="3956" spans="52:58" x14ac:dyDescent="0.25">
      <c r="AZ3956" t="s">
        <v>5183</v>
      </c>
      <c r="BA3956" t="s">
        <v>5025</v>
      </c>
      <c r="BB3956" t="s">
        <v>5014</v>
      </c>
      <c r="BC3956">
        <v>92370</v>
      </c>
      <c r="BD3956">
        <v>64659</v>
      </c>
      <c r="BE3956">
        <v>27711</v>
      </c>
      <c r="BF3956">
        <v>5</v>
      </c>
    </row>
    <row r="3957" spans="52:58" x14ac:dyDescent="0.25">
      <c r="AZ3957" t="s">
        <v>5188</v>
      </c>
      <c r="BA3957" t="s">
        <v>5022</v>
      </c>
      <c r="BB3957" t="s">
        <v>5016</v>
      </c>
      <c r="BC3957">
        <v>12201</v>
      </c>
      <c r="BD3957">
        <v>8540.7000000000007</v>
      </c>
      <c r="BE3957">
        <v>3660.3</v>
      </c>
      <c r="BF3957">
        <v>3</v>
      </c>
    </row>
    <row r="3958" spans="52:58" x14ac:dyDescent="0.25">
      <c r="AZ3958" t="s">
        <v>5192</v>
      </c>
      <c r="BA3958" t="s">
        <v>5023</v>
      </c>
      <c r="BB3958" t="s">
        <v>5016</v>
      </c>
      <c r="BC3958">
        <v>189189</v>
      </c>
      <c r="BD3958">
        <v>132432.29999999999</v>
      </c>
      <c r="BE3958">
        <v>56756.7</v>
      </c>
      <c r="BF3958">
        <v>6</v>
      </c>
    </row>
    <row r="3959" spans="52:58" x14ac:dyDescent="0.25">
      <c r="AZ3959" t="s">
        <v>5189</v>
      </c>
      <c r="BA3959" t="s">
        <v>5026</v>
      </c>
      <c r="BB3959" t="s">
        <v>5015</v>
      </c>
      <c r="BC3959">
        <v>128420</v>
      </c>
      <c r="BD3959">
        <v>89894</v>
      </c>
      <c r="BE3959">
        <v>38526</v>
      </c>
      <c r="BF3959">
        <v>10</v>
      </c>
    </row>
    <row r="3960" spans="52:58" x14ac:dyDescent="0.25">
      <c r="AZ3960" t="s">
        <v>5187</v>
      </c>
      <c r="BA3960" t="s">
        <v>5021</v>
      </c>
      <c r="BB3960" t="s">
        <v>5013</v>
      </c>
      <c r="BC3960">
        <v>81509.16</v>
      </c>
      <c r="BD3960">
        <v>57056.411999999997</v>
      </c>
      <c r="BE3960">
        <v>24452.748</v>
      </c>
      <c r="BF3960">
        <v>4</v>
      </c>
    </row>
    <row r="3961" spans="52:58" x14ac:dyDescent="0.25">
      <c r="AZ3961" t="s">
        <v>5192</v>
      </c>
      <c r="BA3961" t="s">
        <v>5019</v>
      </c>
      <c r="BB3961" t="s">
        <v>5013</v>
      </c>
      <c r="BC3961">
        <v>96785.46</v>
      </c>
      <c r="BD3961">
        <v>67749.822</v>
      </c>
      <c r="BE3961">
        <v>29035.637999999999</v>
      </c>
      <c r="BF3961">
        <v>9</v>
      </c>
    </row>
    <row r="3962" spans="52:58" x14ac:dyDescent="0.25">
      <c r="AZ3962" t="s">
        <v>5193</v>
      </c>
      <c r="BA3962" t="s">
        <v>5021</v>
      </c>
      <c r="BB3962" t="s">
        <v>5014</v>
      </c>
      <c r="BC3962">
        <v>150420</v>
      </c>
      <c r="BD3962">
        <v>105294</v>
      </c>
      <c r="BE3962">
        <v>45126</v>
      </c>
      <c r="BF3962">
        <v>6</v>
      </c>
    </row>
    <row r="3963" spans="52:58" x14ac:dyDescent="0.25">
      <c r="AZ3963" t="s">
        <v>5188</v>
      </c>
      <c r="BA3963" t="s">
        <v>5022</v>
      </c>
      <c r="BB3963" t="s">
        <v>5016</v>
      </c>
      <c r="BC3963">
        <v>164560.14000000001</v>
      </c>
      <c r="BD3963">
        <v>115192.098</v>
      </c>
      <c r="BE3963">
        <v>49368.042000000001</v>
      </c>
      <c r="BF3963">
        <v>9</v>
      </c>
    </row>
    <row r="3964" spans="52:58" x14ac:dyDescent="0.25">
      <c r="AZ3964" t="s">
        <v>5191</v>
      </c>
      <c r="BA3964" t="s">
        <v>5026</v>
      </c>
      <c r="BB3964" t="s">
        <v>5014</v>
      </c>
      <c r="BC3964">
        <v>265455.8</v>
      </c>
      <c r="BD3964">
        <v>185819.06</v>
      </c>
      <c r="BE3964">
        <v>79636.740000000005</v>
      </c>
      <c r="BF3964">
        <v>10</v>
      </c>
    </row>
    <row r="3965" spans="52:58" x14ac:dyDescent="0.25">
      <c r="AZ3965" t="s">
        <v>5188</v>
      </c>
      <c r="BA3965" t="s">
        <v>5024</v>
      </c>
      <c r="BB3965" t="s">
        <v>5013</v>
      </c>
      <c r="BC3965">
        <v>10392.06</v>
      </c>
      <c r="BD3965">
        <v>7274.442</v>
      </c>
      <c r="BE3965">
        <v>3117.6179999999999</v>
      </c>
      <c r="BF3965">
        <v>2</v>
      </c>
    </row>
    <row r="3966" spans="52:58" x14ac:dyDescent="0.25">
      <c r="AZ3966" t="s">
        <v>5190</v>
      </c>
      <c r="BA3966" t="s">
        <v>5019</v>
      </c>
      <c r="BB3966" t="s">
        <v>5014</v>
      </c>
      <c r="BC3966">
        <v>96800</v>
      </c>
      <c r="BD3966">
        <v>67760</v>
      </c>
      <c r="BE3966">
        <v>29040</v>
      </c>
      <c r="BF3966">
        <v>5</v>
      </c>
    </row>
    <row r="3967" spans="52:58" x14ac:dyDescent="0.25">
      <c r="AZ3967" t="s">
        <v>5185</v>
      </c>
      <c r="BA3967" t="s">
        <v>5021</v>
      </c>
      <c r="BB3967" t="s">
        <v>5016</v>
      </c>
      <c r="BC3967">
        <v>312821.3</v>
      </c>
      <c r="BD3967">
        <v>218974.91</v>
      </c>
      <c r="BE3967">
        <v>93846.39</v>
      </c>
      <c r="BF3967">
        <v>10</v>
      </c>
    </row>
    <row r="3968" spans="52:58" x14ac:dyDescent="0.25">
      <c r="AZ3968" t="s">
        <v>5194</v>
      </c>
      <c r="BA3968" t="s">
        <v>5019</v>
      </c>
      <c r="BB3968" t="s">
        <v>5016</v>
      </c>
      <c r="BC3968">
        <v>92829</v>
      </c>
      <c r="BD3968">
        <v>64980.3</v>
      </c>
      <c r="BE3968">
        <v>27848.7</v>
      </c>
      <c r="BF3968">
        <v>3</v>
      </c>
    </row>
    <row r="3969" spans="52:58" x14ac:dyDescent="0.25">
      <c r="AZ3969" t="s">
        <v>5191</v>
      </c>
      <c r="BA3969" t="s">
        <v>5019</v>
      </c>
      <c r="BB3969" t="s">
        <v>5013</v>
      </c>
      <c r="BC3969">
        <v>153198.1</v>
      </c>
      <c r="BD3969">
        <v>107238.67</v>
      </c>
      <c r="BE3969">
        <v>45959.43</v>
      </c>
      <c r="BF3969">
        <v>11</v>
      </c>
    </row>
    <row r="3970" spans="52:58" x14ac:dyDescent="0.25">
      <c r="AZ3970" t="s">
        <v>5185</v>
      </c>
      <c r="BA3970" t="s">
        <v>5025</v>
      </c>
      <c r="BB3970" t="s">
        <v>5017</v>
      </c>
      <c r="BC3970">
        <v>361662</v>
      </c>
      <c r="BD3970">
        <v>253163.4</v>
      </c>
      <c r="BE3970">
        <v>108498.6</v>
      </c>
      <c r="BF3970">
        <v>10</v>
      </c>
    </row>
    <row r="3971" spans="52:58" x14ac:dyDescent="0.25">
      <c r="AZ3971" t="s">
        <v>5194</v>
      </c>
      <c r="BA3971" t="s">
        <v>5020</v>
      </c>
      <c r="BB3971" t="s">
        <v>5014</v>
      </c>
      <c r="BC3971">
        <v>110997</v>
      </c>
      <c r="BD3971">
        <v>77697.899999999994</v>
      </c>
      <c r="BE3971">
        <v>33299.1</v>
      </c>
      <c r="BF3971">
        <v>9</v>
      </c>
    </row>
    <row r="3972" spans="52:58" x14ac:dyDescent="0.25">
      <c r="AZ3972" t="s">
        <v>5194</v>
      </c>
      <c r="BA3972" t="s">
        <v>5024</v>
      </c>
      <c r="BB3972" t="s">
        <v>5015</v>
      </c>
      <c r="BC3972">
        <v>43077</v>
      </c>
      <c r="BD3972">
        <v>30153.9</v>
      </c>
      <c r="BE3972">
        <v>12923.1</v>
      </c>
      <c r="BF3972">
        <v>3</v>
      </c>
    </row>
    <row r="3973" spans="52:58" x14ac:dyDescent="0.25">
      <c r="AZ3973" t="s">
        <v>5183</v>
      </c>
      <c r="BA3973" t="s">
        <v>5025</v>
      </c>
      <c r="BB3973" t="s">
        <v>5014</v>
      </c>
      <c r="BC3973">
        <v>55912</v>
      </c>
      <c r="BD3973">
        <v>39138.400000000001</v>
      </c>
      <c r="BE3973">
        <v>16773.599999999999</v>
      </c>
      <c r="BF3973">
        <v>2</v>
      </c>
    </row>
    <row r="3974" spans="52:58" x14ac:dyDescent="0.25">
      <c r="AZ3974" t="s">
        <v>5192</v>
      </c>
      <c r="BA3974" t="s">
        <v>5025</v>
      </c>
      <c r="BB3974" t="s">
        <v>5013</v>
      </c>
      <c r="BC3974">
        <v>129054.6</v>
      </c>
      <c r="BD3974">
        <v>90338.22</v>
      </c>
      <c r="BE3974">
        <v>38716.379999999997</v>
      </c>
      <c r="BF3974">
        <v>5</v>
      </c>
    </row>
    <row r="3975" spans="52:58" x14ac:dyDescent="0.25">
      <c r="AZ3975" t="s">
        <v>5194</v>
      </c>
      <c r="BA3975" t="s">
        <v>5023</v>
      </c>
      <c r="BB3975" t="s">
        <v>5017</v>
      </c>
      <c r="BC3975">
        <v>174468</v>
      </c>
      <c r="BD3975">
        <v>122127.6</v>
      </c>
      <c r="BE3975">
        <v>52340.4</v>
      </c>
      <c r="BF3975">
        <v>12</v>
      </c>
    </row>
    <row r="3976" spans="52:58" x14ac:dyDescent="0.25">
      <c r="AZ3976" t="s">
        <v>5190</v>
      </c>
      <c r="BA3976" t="s">
        <v>5019</v>
      </c>
      <c r="BB3976" t="s">
        <v>5015</v>
      </c>
      <c r="BC3976">
        <v>41744</v>
      </c>
      <c r="BD3976">
        <v>29220.799999999999</v>
      </c>
      <c r="BE3976">
        <v>12523.2</v>
      </c>
      <c r="BF3976">
        <v>8</v>
      </c>
    </row>
    <row r="3977" spans="52:58" x14ac:dyDescent="0.25">
      <c r="AZ3977" t="s">
        <v>5191</v>
      </c>
      <c r="BA3977" t="s">
        <v>5019</v>
      </c>
      <c r="BB3977" t="s">
        <v>5015</v>
      </c>
      <c r="BC3977">
        <v>102327.5</v>
      </c>
      <c r="BD3977">
        <v>71629.25</v>
      </c>
      <c r="BE3977">
        <v>30698.25</v>
      </c>
      <c r="BF3977">
        <v>5</v>
      </c>
    </row>
    <row r="3978" spans="52:58" x14ac:dyDescent="0.25">
      <c r="AZ3978" t="s">
        <v>5192</v>
      </c>
      <c r="BA3978" t="s">
        <v>5019</v>
      </c>
      <c r="BB3978" t="s">
        <v>5016</v>
      </c>
      <c r="BC3978">
        <v>109031.52</v>
      </c>
      <c r="BD3978">
        <v>76322.063999999998</v>
      </c>
      <c r="BE3978">
        <v>32709.455999999998</v>
      </c>
      <c r="BF3978">
        <v>6</v>
      </c>
    </row>
    <row r="3979" spans="52:58" x14ac:dyDescent="0.25">
      <c r="AZ3979" t="s">
        <v>5184</v>
      </c>
      <c r="BA3979" t="s">
        <v>5026</v>
      </c>
      <c r="BB3979" t="s">
        <v>5013</v>
      </c>
      <c r="BC3979">
        <v>186074.56</v>
      </c>
      <c r="BD3979">
        <v>130252.192</v>
      </c>
      <c r="BE3979">
        <v>55822.368000000002</v>
      </c>
      <c r="BF3979">
        <v>7</v>
      </c>
    </row>
    <row r="3980" spans="52:58" x14ac:dyDescent="0.25">
      <c r="AZ3980" t="s">
        <v>5194</v>
      </c>
      <c r="BA3980" t="s">
        <v>5023</v>
      </c>
      <c r="BB3980" t="s">
        <v>5017</v>
      </c>
      <c r="BC3980">
        <v>268341.12</v>
      </c>
      <c r="BD3980">
        <v>187838.78400000001</v>
      </c>
      <c r="BE3980">
        <v>80502.335999999996</v>
      </c>
      <c r="BF3980">
        <v>8</v>
      </c>
    </row>
    <row r="3981" spans="52:58" x14ac:dyDescent="0.25">
      <c r="AZ3981" t="s">
        <v>5194</v>
      </c>
      <c r="BA3981" t="s">
        <v>5023</v>
      </c>
      <c r="BB3981" t="s">
        <v>5015</v>
      </c>
      <c r="BC3981">
        <v>5175</v>
      </c>
      <c r="BD3981">
        <v>3622.5</v>
      </c>
      <c r="BE3981">
        <v>1552.5</v>
      </c>
      <c r="BF3981">
        <v>1</v>
      </c>
    </row>
    <row r="3982" spans="52:58" x14ac:dyDescent="0.25">
      <c r="AZ3982" t="s">
        <v>5186</v>
      </c>
      <c r="BA3982" t="s">
        <v>5023</v>
      </c>
      <c r="BB3982" t="s">
        <v>5015</v>
      </c>
      <c r="BC3982">
        <v>213657.60000000001</v>
      </c>
      <c r="BD3982">
        <v>149560.32000000001</v>
      </c>
      <c r="BE3982">
        <v>64097.279999999999</v>
      </c>
      <c r="BF3982">
        <v>8</v>
      </c>
    </row>
    <row r="3983" spans="52:58" x14ac:dyDescent="0.25">
      <c r="AZ3983" t="s">
        <v>5192</v>
      </c>
      <c r="BA3983" t="s">
        <v>5020</v>
      </c>
      <c r="BB3983" t="s">
        <v>5014</v>
      </c>
      <c r="BC3983">
        <v>91560</v>
      </c>
      <c r="BD3983">
        <v>64092</v>
      </c>
      <c r="BE3983">
        <v>27468</v>
      </c>
      <c r="BF3983">
        <v>8</v>
      </c>
    </row>
    <row r="3984" spans="52:58" x14ac:dyDescent="0.25">
      <c r="AZ3984" t="s">
        <v>5186</v>
      </c>
      <c r="BA3984" t="s">
        <v>5026</v>
      </c>
      <c r="BB3984" t="s">
        <v>5013</v>
      </c>
      <c r="BC3984">
        <v>157295.35</v>
      </c>
      <c r="BD3984">
        <v>110106.745</v>
      </c>
      <c r="BE3984">
        <v>47188.605000000003</v>
      </c>
      <c r="BF3984">
        <v>5</v>
      </c>
    </row>
    <row r="3985" spans="52:58" x14ac:dyDescent="0.25">
      <c r="AZ3985" t="s">
        <v>5192</v>
      </c>
      <c r="BA3985" t="s">
        <v>5026</v>
      </c>
      <c r="BB3985" t="s">
        <v>5017</v>
      </c>
      <c r="BC3985">
        <v>63030</v>
      </c>
      <c r="BD3985">
        <v>44121</v>
      </c>
      <c r="BE3985">
        <v>18909</v>
      </c>
      <c r="BF3985">
        <v>2</v>
      </c>
    </row>
    <row r="3986" spans="52:58" x14ac:dyDescent="0.25">
      <c r="AZ3986" t="s">
        <v>5188</v>
      </c>
      <c r="BA3986" t="s">
        <v>5022</v>
      </c>
      <c r="BB3986" t="s">
        <v>5015</v>
      </c>
      <c r="BC3986">
        <v>162307.53</v>
      </c>
      <c r="BD3986">
        <v>113615.27099999999</v>
      </c>
      <c r="BE3986">
        <v>48692.258999999998</v>
      </c>
      <c r="BF3986">
        <v>7</v>
      </c>
    </row>
    <row r="3987" spans="52:58" x14ac:dyDescent="0.25">
      <c r="AZ3987" t="s">
        <v>5188</v>
      </c>
      <c r="BA3987" t="s">
        <v>5022</v>
      </c>
      <c r="BB3987" t="s">
        <v>5017</v>
      </c>
      <c r="BC3987">
        <v>18008</v>
      </c>
      <c r="BD3987">
        <v>12605.6</v>
      </c>
      <c r="BE3987">
        <v>5402.4</v>
      </c>
      <c r="BF3987">
        <v>2</v>
      </c>
    </row>
    <row r="3988" spans="52:58" x14ac:dyDescent="0.25">
      <c r="AZ3988" t="s">
        <v>5188</v>
      </c>
      <c r="BA3988" t="s">
        <v>5026</v>
      </c>
      <c r="BB3988" t="s">
        <v>5016</v>
      </c>
      <c r="BC3988">
        <v>64160.04</v>
      </c>
      <c r="BD3988">
        <v>44912.027999999998</v>
      </c>
      <c r="BE3988">
        <v>19248.011999999999</v>
      </c>
      <c r="BF3988">
        <v>2</v>
      </c>
    </row>
    <row r="3989" spans="52:58" x14ac:dyDescent="0.25">
      <c r="AZ3989" t="s">
        <v>5190</v>
      </c>
      <c r="BA3989" t="s">
        <v>5025</v>
      </c>
      <c r="BB3989" t="s">
        <v>5014</v>
      </c>
      <c r="BC3989">
        <v>29200</v>
      </c>
      <c r="BD3989">
        <v>20440</v>
      </c>
      <c r="BE3989">
        <v>8760</v>
      </c>
      <c r="BF3989">
        <v>1</v>
      </c>
    </row>
    <row r="3990" spans="52:58" x14ac:dyDescent="0.25">
      <c r="AZ3990" t="s">
        <v>5193</v>
      </c>
      <c r="BA3990" t="s">
        <v>5025</v>
      </c>
      <c r="BB3990" t="s">
        <v>5016</v>
      </c>
      <c r="BC3990">
        <v>65478</v>
      </c>
      <c r="BD3990">
        <v>45834.6</v>
      </c>
      <c r="BE3990">
        <v>19643.400000000001</v>
      </c>
      <c r="BF3990">
        <v>4</v>
      </c>
    </row>
    <row r="3991" spans="52:58" x14ac:dyDescent="0.25">
      <c r="AZ3991" t="s">
        <v>5189</v>
      </c>
      <c r="BA3991" t="s">
        <v>5025</v>
      </c>
      <c r="BB3991" t="s">
        <v>5016</v>
      </c>
      <c r="BC3991">
        <v>284793.59999999998</v>
      </c>
      <c r="BD3991">
        <v>199355.51999999999</v>
      </c>
      <c r="BE3991">
        <v>85438.080000000002</v>
      </c>
      <c r="BF3991">
        <v>8</v>
      </c>
    </row>
    <row r="3992" spans="52:58" x14ac:dyDescent="0.25">
      <c r="AZ3992" t="s">
        <v>5192</v>
      </c>
      <c r="BA3992" t="s">
        <v>5023</v>
      </c>
      <c r="BB3992" t="s">
        <v>5014</v>
      </c>
      <c r="BC3992">
        <v>70321.440000000002</v>
      </c>
      <c r="BD3992">
        <v>49225.008000000002</v>
      </c>
      <c r="BE3992">
        <v>21096.432000000001</v>
      </c>
      <c r="BF3992">
        <v>3</v>
      </c>
    </row>
    <row r="3993" spans="52:58" x14ac:dyDescent="0.25">
      <c r="AZ3993" t="s">
        <v>5189</v>
      </c>
      <c r="BA3993" t="s">
        <v>5023</v>
      </c>
      <c r="BB3993" t="s">
        <v>5017</v>
      </c>
      <c r="BC3993">
        <v>94994.02</v>
      </c>
      <c r="BD3993">
        <v>66495.813999999998</v>
      </c>
      <c r="BE3993">
        <v>28498.205999999998</v>
      </c>
      <c r="BF3993">
        <v>11</v>
      </c>
    </row>
    <row r="3994" spans="52:58" x14ac:dyDescent="0.25">
      <c r="AZ3994" t="s">
        <v>5187</v>
      </c>
      <c r="BA3994" t="s">
        <v>5025</v>
      </c>
      <c r="BB3994" t="s">
        <v>5014</v>
      </c>
      <c r="BC3994">
        <v>13902</v>
      </c>
      <c r="BD3994">
        <v>9731.4</v>
      </c>
      <c r="BE3994">
        <v>4170.6000000000004</v>
      </c>
      <c r="BF3994">
        <v>7</v>
      </c>
    </row>
    <row r="3995" spans="52:58" x14ac:dyDescent="0.25">
      <c r="AZ3995" t="s">
        <v>5186</v>
      </c>
      <c r="BA3995" t="s">
        <v>5026</v>
      </c>
      <c r="BB3995" t="s">
        <v>5013</v>
      </c>
      <c r="BC3995">
        <v>307540.8</v>
      </c>
      <c r="BD3995">
        <v>215278.56</v>
      </c>
      <c r="BE3995">
        <v>92262.24</v>
      </c>
      <c r="BF3995">
        <v>9</v>
      </c>
    </row>
    <row r="3996" spans="52:58" x14ac:dyDescent="0.25">
      <c r="AZ3996" t="s">
        <v>5190</v>
      </c>
      <c r="BA3996" t="s">
        <v>5021</v>
      </c>
      <c r="BB3996" t="s">
        <v>5017</v>
      </c>
      <c r="BC3996">
        <v>226388.64</v>
      </c>
      <c r="BD3996">
        <v>158472.04800000001</v>
      </c>
      <c r="BE3996">
        <v>67916.592000000004</v>
      </c>
      <c r="BF3996">
        <v>12</v>
      </c>
    </row>
    <row r="3997" spans="52:58" x14ac:dyDescent="0.25">
      <c r="AZ3997" t="s">
        <v>5193</v>
      </c>
      <c r="BA3997" t="s">
        <v>5026</v>
      </c>
      <c r="BB3997" t="s">
        <v>5016</v>
      </c>
      <c r="BC3997">
        <v>214851.42</v>
      </c>
      <c r="BD3997">
        <v>150395.99400000001</v>
      </c>
      <c r="BE3997">
        <v>64455.425999999999</v>
      </c>
      <c r="BF3997">
        <v>7</v>
      </c>
    </row>
    <row r="3998" spans="52:58" x14ac:dyDescent="0.25">
      <c r="AZ3998" t="s">
        <v>5186</v>
      </c>
      <c r="BA3998" t="s">
        <v>5019</v>
      </c>
      <c r="BB3998" t="s">
        <v>5017</v>
      </c>
      <c r="BC3998">
        <v>327194.89</v>
      </c>
      <c r="BD3998">
        <v>229036.42300000001</v>
      </c>
      <c r="BE3998">
        <v>98158.467000000004</v>
      </c>
      <c r="BF3998">
        <v>11</v>
      </c>
    </row>
    <row r="3999" spans="52:58" x14ac:dyDescent="0.25">
      <c r="AZ3999" t="s">
        <v>5183</v>
      </c>
      <c r="BA3999" t="s">
        <v>5026</v>
      </c>
      <c r="BB3999" t="s">
        <v>5017</v>
      </c>
      <c r="BC3999">
        <v>335770</v>
      </c>
      <c r="BD3999">
        <v>235039</v>
      </c>
      <c r="BE3999">
        <v>100731</v>
      </c>
      <c r="BF3999">
        <v>10</v>
      </c>
    </row>
    <row r="4000" spans="52:58" x14ac:dyDescent="0.25">
      <c r="AZ4000" t="s">
        <v>5189</v>
      </c>
      <c r="BA4000" t="s">
        <v>5021</v>
      </c>
      <c r="BB4000" t="s">
        <v>5013</v>
      </c>
      <c r="BC4000">
        <v>37846.080000000002</v>
      </c>
      <c r="BD4000">
        <v>26492.256000000001</v>
      </c>
      <c r="BE4000">
        <v>11353.824000000001</v>
      </c>
      <c r="BF4000">
        <v>3</v>
      </c>
    </row>
    <row r="4001" spans="52:58" x14ac:dyDescent="0.25">
      <c r="AZ4001" t="s">
        <v>5194</v>
      </c>
      <c r="BA4001" t="s">
        <v>5020</v>
      </c>
      <c r="BB4001" t="s">
        <v>5016</v>
      </c>
      <c r="BC4001">
        <v>22288</v>
      </c>
      <c r="BD4001">
        <v>15601.6</v>
      </c>
      <c r="BE4001">
        <v>6686.4</v>
      </c>
      <c r="BF4001">
        <v>2</v>
      </c>
    </row>
    <row r="4002" spans="52:58" x14ac:dyDescent="0.25">
      <c r="AZ4002" t="s">
        <v>5190</v>
      </c>
      <c r="BA4002" t="s">
        <v>5021</v>
      </c>
      <c r="BB4002" t="s">
        <v>5013</v>
      </c>
      <c r="BC4002">
        <v>260172</v>
      </c>
      <c r="BD4002">
        <v>182120.4</v>
      </c>
      <c r="BE4002">
        <v>78051.600000000006</v>
      </c>
      <c r="BF4002">
        <v>11</v>
      </c>
    </row>
    <row r="4003" spans="52:58" x14ac:dyDescent="0.25">
      <c r="AZ4003" t="s">
        <v>5187</v>
      </c>
      <c r="BA4003" t="s">
        <v>5019</v>
      </c>
      <c r="BB4003" t="s">
        <v>5016</v>
      </c>
      <c r="BC4003">
        <v>202511.1</v>
      </c>
      <c r="BD4003">
        <v>141757.76999999999</v>
      </c>
      <c r="BE4003">
        <v>60753.33</v>
      </c>
      <c r="BF4003">
        <v>11</v>
      </c>
    </row>
    <row r="4004" spans="52:58" x14ac:dyDescent="0.25">
      <c r="AZ4004" t="s">
        <v>5187</v>
      </c>
      <c r="BA4004" t="s">
        <v>5025</v>
      </c>
      <c r="BB4004" t="s">
        <v>5015</v>
      </c>
      <c r="BC4004">
        <v>299497.28000000003</v>
      </c>
      <c r="BD4004">
        <v>209648.09599999999</v>
      </c>
      <c r="BE4004">
        <v>89849.183999999994</v>
      </c>
      <c r="BF4004">
        <v>8</v>
      </c>
    </row>
    <row r="4005" spans="52:58" x14ac:dyDescent="0.25">
      <c r="AZ4005" t="s">
        <v>5187</v>
      </c>
      <c r="BA4005" t="s">
        <v>5026</v>
      </c>
      <c r="BB4005" t="s">
        <v>5016</v>
      </c>
      <c r="BC4005">
        <v>236840</v>
      </c>
      <c r="BD4005">
        <v>165788</v>
      </c>
      <c r="BE4005">
        <v>71052</v>
      </c>
      <c r="BF4005">
        <v>10</v>
      </c>
    </row>
    <row r="4006" spans="52:58" x14ac:dyDescent="0.25">
      <c r="AZ4006" t="s">
        <v>5188</v>
      </c>
      <c r="BA4006" t="s">
        <v>5022</v>
      </c>
      <c r="BB4006" t="s">
        <v>5014</v>
      </c>
      <c r="BC4006">
        <v>36446.550000000003</v>
      </c>
      <c r="BD4006">
        <v>25512.584999999999</v>
      </c>
      <c r="BE4006">
        <v>10933.965</v>
      </c>
      <c r="BF4006">
        <v>3</v>
      </c>
    </row>
    <row r="4007" spans="52:58" x14ac:dyDescent="0.25">
      <c r="AZ4007" t="s">
        <v>5194</v>
      </c>
      <c r="BA4007" t="s">
        <v>5021</v>
      </c>
      <c r="BB4007" t="s">
        <v>5013</v>
      </c>
      <c r="BC4007">
        <v>32236</v>
      </c>
      <c r="BD4007">
        <v>22565.200000000001</v>
      </c>
      <c r="BE4007">
        <v>9670.7999999999993</v>
      </c>
      <c r="BF4007">
        <v>4</v>
      </c>
    </row>
    <row r="4008" spans="52:58" x14ac:dyDescent="0.25">
      <c r="AZ4008" t="s">
        <v>5186</v>
      </c>
      <c r="BA4008" t="s">
        <v>5025</v>
      </c>
      <c r="BB4008" t="s">
        <v>5014</v>
      </c>
      <c r="BC4008">
        <v>176767.03</v>
      </c>
      <c r="BD4008">
        <v>123736.921</v>
      </c>
      <c r="BE4008">
        <v>53030.108999999997</v>
      </c>
      <c r="BF4008">
        <v>11</v>
      </c>
    </row>
    <row r="4009" spans="52:58" x14ac:dyDescent="0.25">
      <c r="AZ4009" t="s">
        <v>5184</v>
      </c>
      <c r="BA4009" t="s">
        <v>5020</v>
      </c>
      <c r="BB4009" t="s">
        <v>5016</v>
      </c>
      <c r="BC4009">
        <v>99385.76</v>
      </c>
      <c r="BD4009">
        <v>69570.032000000007</v>
      </c>
      <c r="BE4009">
        <v>29815.727999999999</v>
      </c>
      <c r="BF4009">
        <v>4</v>
      </c>
    </row>
    <row r="4010" spans="52:58" x14ac:dyDescent="0.25">
      <c r="AZ4010" t="s">
        <v>5184</v>
      </c>
      <c r="BA4010" t="s">
        <v>5019</v>
      </c>
      <c r="BB4010" t="s">
        <v>5013</v>
      </c>
      <c r="BC4010">
        <v>177265.8</v>
      </c>
      <c r="BD4010">
        <v>124086.06</v>
      </c>
      <c r="BE4010">
        <v>53179.74</v>
      </c>
      <c r="BF4010">
        <v>5</v>
      </c>
    </row>
    <row r="4011" spans="52:58" x14ac:dyDescent="0.25">
      <c r="AZ4011" t="s">
        <v>5194</v>
      </c>
      <c r="BA4011" t="s">
        <v>5022</v>
      </c>
      <c r="BB4011" t="s">
        <v>5014</v>
      </c>
      <c r="BC4011">
        <v>260099.84</v>
      </c>
      <c r="BD4011">
        <v>182069.88800000001</v>
      </c>
      <c r="BE4011">
        <v>78029.952000000005</v>
      </c>
      <c r="BF4011">
        <v>8</v>
      </c>
    </row>
    <row r="4012" spans="52:58" x14ac:dyDescent="0.25">
      <c r="AZ4012" t="s">
        <v>5192</v>
      </c>
      <c r="BA4012" t="s">
        <v>5019</v>
      </c>
      <c r="BB4012" t="s">
        <v>5013</v>
      </c>
      <c r="BC4012">
        <v>230972.35</v>
      </c>
      <c r="BD4012">
        <v>161680.64499999999</v>
      </c>
      <c r="BE4012">
        <v>69291.705000000002</v>
      </c>
      <c r="BF4012">
        <v>7</v>
      </c>
    </row>
    <row r="4013" spans="52:58" x14ac:dyDescent="0.25">
      <c r="AZ4013" t="s">
        <v>5190</v>
      </c>
      <c r="BA4013" t="s">
        <v>5022</v>
      </c>
      <c r="BB4013" t="s">
        <v>5017</v>
      </c>
      <c r="BC4013">
        <v>221628</v>
      </c>
      <c r="BD4013">
        <v>155139.6</v>
      </c>
      <c r="BE4013">
        <v>66488.399999999994</v>
      </c>
      <c r="BF4013">
        <v>10</v>
      </c>
    </row>
    <row r="4014" spans="52:58" x14ac:dyDescent="0.25">
      <c r="AZ4014" t="s">
        <v>5188</v>
      </c>
      <c r="BA4014" t="s">
        <v>5024</v>
      </c>
      <c r="BB4014" t="s">
        <v>5014</v>
      </c>
      <c r="BC4014">
        <v>221894.39999999999</v>
      </c>
      <c r="BD4014">
        <v>155326.07999999999</v>
      </c>
      <c r="BE4014">
        <v>66568.320000000007</v>
      </c>
      <c r="BF4014">
        <v>7</v>
      </c>
    </row>
    <row r="4015" spans="52:58" x14ac:dyDescent="0.25">
      <c r="AZ4015" t="s">
        <v>5186</v>
      </c>
      <c r="BA4015" t="s">
        <v>5020</v>
      </c>
      <c r="BB4015" t="s">
        <v>5017</v>
      </c>
      <c r="BC4015">
        <v>345389</v>
      </c>
      <c r="BD4015">
        <v>241772.3</v>
      </c>
      <c r="BE4015">
        <v>103616.7</v>
      </c>
      <c r="BF4015">
        <v>10</v>
      </c>
    </row>
    <row r="4016" spans="52:58" x14ac:dyDescent="0.25">
      <c r="AZ4016" t="s">
        <v>5185</v>
      </c>
      <c r="BA4016" t="s">
        <v>5019</v>
      </c>
      <c r="BB4016" t="s">
        <v>5017</v>
      </c>
      <c r="BC4016">
        <v>203830.2</v>
      </c>
      <c r="BD4016">
        <v>142681.14000000001</v>
      </c>
      <c r="BE4016">
        <v>61149.06</v>
      </c>
      <c r="BF4016">
        <v>12</v>
      </c>
    </row>
    <row r="4017" spans="52:58" x14ac:dyDescent="0.25">
      <c r="AZ4017" t="s">
        <v>5194</v>
      </c>
      <c r="BA4017" t="s">
        <v>5019</v>
      </c>
      <c r="BB4017" t="s">
        <v>5014</v>
      </c>
      <c r="BC4017">
        <v>242487</v>
      </c>
      <c r="BD4017">
        <v>169740.9</v>
      </c>
      <c r="BE4017">
        <v>72746.100000000006</v>
      </c>
      <c r="BF4017">
        <v>9</v>
      </c>
    </row>
    <row r="4018" spans="52:58" x14ac:dyDescent="0.25">
      <c r="AZ4018" t="s">
        <v>5189</v>
      </c>
      <c r="BA4018" t="s">
        <v>5026</v>
      </c>
      <c r="BB4018" t="s">
        <v>5014</v>
      </c>
      <c r="BC4018">
        <v>93503.4</v>
      </c>
      <c r="BD4018">
        <v>65452.38</v>
      </c>
      <c r="BE4018">
        <v>28051.02</v>
      </c>
      <c r="BF4018">
        <v>10</v>
      </c>
    </row>
    <row r="4019" spans="52:58" x14ac:dyDescent="0.25">
      <c r="AZ4019" t="s">
        <v>5184</v>
      </c>
      <c r="BA4019" t="s">
        <v>5022</v>
      </c>
      <c r="BB4019" t="s">
        <v>5013</v>
      </c>
      <c r="BC4019">
        <v>304578</v>
      </c>
      <c r="BD4019">
        <v>213204.6</v>
      </c>
      <c r="BE4019">
        <v>91373.4</v>
      </c>
      <c r="BF4019">
        <v>9</v>
      </c>
    </row>
    <row r="4020" spans="52:58" x14ac:dyDescent="0.25">
      <c r="AZ4020" t="s">
        <v>5192</v>
      </c>
      <c r="BA4020" t="s">
        <v>5023</v>
      </c>
      <c r="BB4020" t="s">
        <v>5014</v>
      </c>
      <c r="BC4020">
        <v>38655.120000000003</v>
      </c>
      <c r="BD4020">
        <v>27058.583999999999</v>
      </c>
      <c r="BE4020">
        <v>11596.536</v>
      </c>
      <c r="BF4020">
        <v>4</v>
      </c>
    </row>
    <row r="4021" spans="52:58" x14ac:dyDescent="0.25">
      <c r="AZ4021" t="s">
        <v>5194</v>
      </c>
      <c r="BA4021" t="s">
        <v>5020</v>
      </c>
      <c r="BB4021" t="s">
        <v>5016</v>
      </c>
      <c r="BC4021">
        <v>15151.5</v>
      </c>
      <c r="BD4021">
        <v>10606.05</v>
      </c>
      <c r="BE4021">
        <v>4545.45</v>
      </c>
      <c r="BF4021">
        <v>2</v>
      </c>
    </row>
    <row r="4022" spans="52:58" x14ac:dyDescent="0.25">
      <c r="AZ4022" t="s">
        <v>5191</v>
      </c>
      <c r="BA4022" t="s">
        <v>5026</v>
      </c>
      <c r="BB4022" t="s">
        <v>5015</v>
      </c>
      <c r="BC4022">
        <v>35522.519999999997</v>
      </c>
      <c r="BD4022">
        <v>24865.763999999999</v>
      </c>
      <c r="BE4022">
        <v>10656.755999999999</v>
      </c>
      <c r="BF4022">
        <v>11</v>
      </c>
    </row>
    <row r="4023" spans="52:58" x14ac:dyDescent="0.25">
      <c r="AZ4023" t="s">
        <v>5189</v>
      </c>
      <c r="BA4023" t="s">
        <v>5024</v>
      </c>
      <c r="BB4023" t="s">
        <v>5015</v>
      </c>
      <c r="BC4023">
        <v>14217</v>
      </c>
      <c r="BD4023">
        <v>9951.9</v>
      </c>
      <c r="BE4023">
        <v>4265.1000000000004</v>
      </c>
      <c r="BF4023">
        <v>5</v>
      </c>
    </row>
    <row r="4024" spans="52:58" x14ac:dyDescent="0.25">
      <c r="AZ4024" t="s">
        <v>5192</v>
      </c>
      <c r="BA4024" t="s">
        <v>5019</v>
      </c>
      <c r="BB4024" t="s">
        <v>5016</v>
      </c>
      <c r="BC4024">
        <v>60030.720000000001</v>
      </c>
      <c r="BD4024">
        <v>42021.504000000001</v>
      </c>
      <c r="BE4024">
        <v>18009.216</v>
      </c>
      <c r="BF4024">
        <v>4</v>
      </c>
    </row>
    <row r="4025" spans="52:58" x14ac:dyDescent="0.25">
      <c r="AZ4025" t="s">
        <v>5193</v>
      </c>
      <c r="BA4025" t="s">
        <v>5024</v>
      </c>
      <c r="BB4025" t="s">
        <v>5016</v>
      </c>
      <c r="BC4025">
        <v>75787.399999999994</v>
      </c>
      <c r="BD4025">
        <v>53051.18</v>
      </c>
      <c r="BE4025">
        <v>22736.22</v>
      </c>
      <c r="BF4025">
        <v>10</v>
      </c>
    </row>
    <row r="4026" spans="52:58" x14ac:dyDescent="0.25">
      <c r="AZ4026" t="s">
        <v>5184</v>
      </c>
      <c r="BA4026" t="s">
        <v>5020</v>
      </c>
      <c r="BB4026" t="s">
        <v>5016</v>
      </c>
      <c r="BC4026">
        <v>167405.76000000001</v>
      </c>
      <c r="BD4026">
        <v>117184.03200000001</v>
      </c>
      <c r="BE4026">
        <v>50221.728000000003</v>
      </c>
      <c r="BF4026">
        <v>12</v>
      </c>
    </row>
    <row r="4027" spans="52:58" x14ac:dyDescent="0.25">
      <c r="AZ4027" t="s">
        <v>5183</v>
      </c>
      <c r="BA4027" t="s">
        <v>5022</v>
      </c>
      <c r="BB4027" t="s">
        <v>5016</v>
      </c>
      <c r="BC4027">
        <v>136219.56</v>
      </c>
      <c r="BD4027">
        <v>95353.691999999995</v>
      </c>
      <c r="BE4027">
        <v>40865.868000000002</v>
      </c>
      <c r="BF4027">
        <v>6</v>
      </c>
    </row>
    <row r="4028" spans="52:58" x14ac:dyDescent="0.25">
      <c r="AZ4028" t="s">
        <v>5185</v>
      </c>
      <c r="BA4028" t="s">
        <v>5022</v>
      </c>
      <c r="BB4028" t="s">
        <v>5014</v>
      </c>
      <c r="BC4028">
        <v>9300</v>
      </c>
      <c r="BD4028">
        <v>6510</v>
      </c>
      <c r="BE4028">
        <v>2790</v>
      </c>
      <c r="BF4028">
        <v>6</v>
      </c>
    </row>
    <row r="4029" spans="52:58" x14ac:dyDescent="0.25">
      <c r="AZ4029" t="s">
        <v>5183</v>
      </c>
      <c r="BA4029" t="s">
        <v>5019</v>
      </c>
      <c r="BB4029" t="s">
        <v>5016</v>
      </c>
      <c r="BC4029">
        <v>175278</v>
      </c>
      <c r="BD4029">
        <v>122694.6</v>
      </c>
      <c r="BE4029">
        <v>52583.4</v>
      </c>
      <c r="BF4029">
        <v>6</v>
      </c>
    </row>
    <row r="4030" spans="52:58" x14ac:dyDescent="0.25">
      <c r="AZ4030" t="s">
        <v>5189</v>
      </c>
      <c r="BA4030" t="s">
        <v>5026</v>
      </c>
      <c r="BB4030" t="s">
        <v>5015</v>
      </c>
      <c r="BC4030">
        <v>80948.5</v>
      </c>
      <c r="BD4030">
        <v>56663.95</v>
      </c>
      <c r="BE4030">
        <v>24284.55</v>
      </c>
      <c r="BF4030">
        <v>5</v>
      </c>
    </row>
    <row r="4031" spans="52:58" x14ac:dyDescent="0.25">
      <c r="AZ4031" t="s">
        <v>5188</v>
      </c>
      <c r="BA4031" t="s">
        <v>5025</v>
      </c>
      <c r="BB4031" t="s">
        <v>5013</v>
      </c>
      <c r="BC4031">
        <v>37006.199999999997</v>
      </c>
      <c r="BD4031">
        <v>25904.34</v>
      </c>
      <c r="BE4031">
        <v>11101.86</v>
      </c>
      <c r="BF4031">
        <v>9</v>
      </c>
    </row>
    <row r="4032" spans="52:58" x14ac:dyDescent="0.25">
      <c r="AZ4032" t="s">
        <v>5193</v>
      </c>
      <c r="BA4032" t="s">
        <v>5019</v>
      </c>
      <c r="BB4032" t="s">
        <v>5017</v>
      </c>
      <c r="BC4032">
        <v>145191.20000000001</v>
      </c>
      <c r="BD4032">
        <v>101633.84</v>
      </c>
      <c r="BE4032">
        <v>43557.36</v>
      </c>
      <c r="BF4032">
        <v>7</v>
      </c>
    </row>
    <row r="4033" spans="52:58" x14ac:dyDescent="0.25">
      <c r="AZ4033" t="s">
        <v>5184</v>
      </c>
      <c r="BA4033" t="s">
        <v>5025</v>
      </c>
      <c r="BB4033" t="s">
        <v>5013</v>
      </c>
      <c r="BC4033">
        <v>322055.76</v>
      </c>
      <c r="BD4033">
        <v>225439.03200000001</v>
      </c>
      <c r="BE4033">
        <v>96616.728000000003</v>
      </c>
      <c r="BF4033">
        <v>12</v>
      </c>
    </row>
    <row r="4034" spans="52:58" x14ac:dyDescent="0.25">
      <c r="AZ4034" t="s">
        <v>5192</v>
      </c>
      <c r="BA4034" t="s">
        <v>5019</v>
      </c>
      <c r="BB4034" t="s">
        <v>5014</v>
      </c>
      <c r="BC4034">
        <v>100049.28</v>
      </c>
      <c r="BD4034">
        <v>70034.495999999999</v>
      </c>
      <c r="BE4034">
        <v>30014.784</v>
      </c>
      <c r="BF4034">
        <v>4</v>
      </c>
    </row>
    <row r="4035" spans="52:58" x14ac:dyDescent="0.25">
      <c r="AZ4035" t="s">
        <v>5194</v>
      </c>
      <c r="BA4035" t="s">
        <v>5021</v>
      </c>
      <c r="BB4035" t="s">
        <v>5017</v>
      </c>
      <c r="BC4035">
        <v>74917.919999999998</v>
      </c>
      <c r="BD4035">
        <v>52442.544000000002</v>
      </c>
      <c r="BE4035">
        <v>22475.376</v>
      </c>
      <c r="BF4035">
        <v>3</v>
      </c>
    </row>
    <row r="4036" spans="52:58" x14ac:dyDescent="0.25">
      <c r="AZ4036" t="s">
        <v>5192</v>
      </c>
      <c r="BA4036" t="s">
        <v>5024</v>
      </c>
      <c r="BB4036" t="s">
        <v>5014</v>
      </c>
      <c r="BC4036">
        <v>68067</v>
      </c>
      <c r="BD4036">
        <v>47646.9</v>
      </c>
      <c r="BE4036">
        <v>20420.099999999999</v>
      </c>
      <c r="BF4036">
        <v>9</v>
      </c>
    </row>
    <row r="4037" spans="52:58" x14ac:dyDescent="0.25">
      <c r="AZ4037" t="s">
        <v>5191</v>
      </c>
      <c r="BA4037" t="s">
        <v>5019</v>
      </c>
      <c r="BB4037" t="s">
        <v>5017</v>
      </c>
      <c r="BC4037">
        <v>19522.5</v>
      </c>
      <c r="BD4037">
        <v>13665.75</v>
      </c>
      <c r="BE4037">
        <v>5856.75</v>
      </c>
      <c r="BF4037">
        <v>1</v>
      </c>
    </row>
    <row r="4038" spans="52:58" x14ac:dyDescent="0.25">
      <c r="AZ4038" t="s">
        <v>5190</v>
      </c>
      <c r="BA4038" t="s">
        <v>5024</v>
      </c>
      <c r="BB4038" t="s">
        <v>5015</v>
      </c>
      <c r="BC4038">
        <v>63699.3</v>
      </c>
      <c r="BD4038">
        <v>44589.51</v>
      </c>
      <c r="BE4038">
        <v>19109.79</v>
      </c>
      <c r="BF4038">
        <v>3</v>
      </c>
    </row>
    <row r="4039" spans="52:58" x14ac:dyDescent="0.25">
      <c r="AZ4039" t="s">
        <v>5188</v>
      </c>
      <c r="BA4039" t="s">
        <v>5026</v>
      </c>
      <c r="BB4039" t="s">
        <v>5013</v>
      </c>
      <c r="BC4039">
        <v>9579.6</v>
      </c>
      <c r="BD4039">
        <v>6705.72</v>
      </c>
      <c r="BE4039">
        <v>2873.88</v>
      </c>
      <c r="BF4039">
        <v>2</v>
      </c>
    </row>
    <row r="4040" spans="52:58" x14ac:dyDescent="0.25">
      <c r="AZ4040" t="s">
        <v>5185</v>
      </c>
      <c r="BA4040" t="s">
        <v>5026</v>
      </c>
      <c r="BB4040" t="s">
        <v>5016</v>
      </c>
      <c r="BC4040">
        <v>205554.24</v>
      </c>
      <c r="BD4040">
        <v>143887.96799999999</v>
      </c>
      <c r="BE4040">
        <v>61666.271999999997</v>
      </c>
      <c r="BF4040">
        <v>6</v>
      </c>
    </row>
    <row r="4041" spans="52:58" x14ac:dyDescent="0.25">
      <c r="AZ4041" t="s">
        <v>5185</v>
      </c>
      <c r="BA4041" t="s">
        <v>5019</v>
      </c>
      <c r="BB4041" t="s">
        <v>5015</v>
      </c>
      <c r="BC4041">
        <v>25646</v>
      </c>
      <c r="BD4041">
        <v>17952.2</v>
      </c>
      <c r="BE4041">
        <v>7693.8</v>
      </c>
      <c r="BF4041">
        <v>2</v>
      </c>
    </row>
    <row r="4042" spans="52:58" x14ac:dyDescent="0.25">
      <c r="AZ4042" t="s">
        <v>5186</v>
      </c>
      <c r="BA4042" t="s">
        <v>5023</v>
      </c>
      <c r="BB4042" t="s">
        <v>5013</v>
      </c>
      <c r="BC4042">
        <v>133868.79999999999</v>
      </c>
      <c r="BD4042">
        <v>93708.160000000003</v>
      </c>
      <c r="BE4042">
        <v>40160.639999999999</v>
      </c>
      <c r="BF4042">
        <v>10</v>
      </c>
    </row>
    <row r="4043" spans="52:58" x14ac:dyDescent="0.25">
      <c r="AZ4043" t="s">
        <v>5183</v>
      </c>
      <c r="BA4043" t="s">
        <v>5022</v>
      </c>
      <c r="BB4043" t="s">
        <v>5015</v>
      </c>
      <c r="BC4043">
        <v>27345</v>
      </c>
      <c r="BD4043">
        <v>19141.5</v>
      </c>
      <c r="BE4043">
        <v>8203.5</v>
      </c>
      <c r="BF4043">
        <v>1</v>
      </c>
    </row>
    <row r="4044" spans="52:58" x14ac:dyDescent="0.25">
      <c r="AZ4044" t="s">
        <v>5191</v>
      </c>
      <c r="BA4044" t="s">
        <v>5021</v>
      </c>
      <c r="BB4044" t="s">
        <v>5016</v>
      </c>
      <c r="BC4044">
        <v>15351</v>
      </c>
      <c r="BD4044">
        <v>10745.7</v>
      </c>
      <c r="BE4044">
        <v>4605.3</v>
      </c>
      <c r="BF4044">
        <v>7</v>
      </c>
    </row>
    <row r="4045" spans="52:58" x14ac:dyDescent="0.25">
      <c r="AZ4045" t="s">
        <v>5188</v>
      </c>
      <c r="BA4045" t="s">
        <v>5026</v>
      </c>
      <c r="BB4045" t="s">
        <v>5017</v>
      </c>
      <c r="BC4045">
        <v>87234</v>
      </c>
      <c r="BD4045">
        <v>61063.8</v>
      </c>
      <c r="BE4045">
        <v>26170.2</v>
      </c>
      <c r="BF4045">
        <v>6</v>
      </c>
    </row>
    <row r="4046" spans="52:58" x14ac:dyDescent="0.25">
      <c r="AZ4046" t="s">
        <v>5194</v>
      </c>
      <c r="BA4046" t="s">
        <v>5019</v>
      </c>
      <c r="BB4046" t="s">
        <v>5014</v>
      </c>
      <c r="BC4046">
        <v>71950.2</v>
      </c>
      <c r="BD4046">
        <v>50365.14</v>
      </c>
      <c r="BE4046">
        <v>21585.06</v>
      </c>
      <c r="BF4046">
        <v>4</v>
      </c>
    </row>
    <row r="4047" spans="52:58" x14ac:dyDescent="0.25">
      <c r="AZ4047" t="s">
        <v>5183</v>
      </c>
      <c r="BA4047" t="s">
        <v>5023</v>
      </c>
      <c r="BB4047" t="s">
        <v>5017</v>
      </c>
      <c r="BC4047">
        <v>234493.44</v>
      </c>
      <c r="BD4047">
        <v>164145.408</v>
      </c>
      <c r="BE4047">
        <v>70348.032000000007</v>
      </c>
      <c r="BF4047">
        <v>8</v>
      </c>
    </row>
    <row r="4048" spans="52:58" x14ac:dyDescent="0.25">
      <c r="AZ4048" t="s">
        <v>5188</v>
      </c>
      <c r="BA4048" t="s">
        <v>5023</v>
      </c>
      <c r="BB4048" t="s">
        <v>5015</v>
      </c>
      <c r="BC4048">
        <v>170220</v>
      </c>
      <c r="BD4048">
        <v>119154</v>
      </c>
      <c r="BE4048">
        <v>51066</v>
      </c>
      <c r="BF4048">
        <v>12</v>
      </c>
    </row>
    <row r="4049" spans="52:58" x14ac:dyDescent="0.25">
      <c r="AZ4049" t="s">
        <v>5191</v>
      </c>
      <c r="BA4049" t="s">
        <v>5022</v>
      </c>
      <c r="BB4049" t="s">
        <v>5016</v>
      </c>
      <c r="BC4049">
        <v>173239.5</v>
      </c>
      <c r="BD4049">
        <v>121267.65</v>
      </c>
      <c r="BE4049">
        <v>51971.85</v>
      </c>
      <c r="BF4049">
        <v>5</v>
      </c>
    </row>
    <row r="4050" spans="52:58" x14ac:dyDescent="0.25">
      <c r="AZ4050" t="s">
        <v>5194</v>
      </c>
      <c r="BA4050" t="s">
        <v>5019</v>
      </c>
      <c r="BB4050" t="s">
        <v>5015</v>
      </c>
      <c r="BC4050">
        <v>32485.439999999999</v>
      </c>
      <c r="BD4050">
        <v>22739.808000000001</v>
      </c>
      <c r="BE4050">
        <v>9745.6319999999996</v>
      </c>
      <c r="BF4050">
        <v>12</v>
      </c>
    </row>
    <row r="4051" spans="52:58" x14ac:dyDescent="0.25">
      <c r="AZ4051" t="s">
        <v>5184</v>
      </c>
      <c r="BA4051" t="s">
        <v>5026</v>
      </c>
      <c r="BB4051" t="s">
        <v>5013</v>
      </c>
      <c r="BC4051">
        <v>306517.2</v>
      </c>
      <c r="BD4051">
        <v>214562.04</v>
      </c>
      <c r="BE4051">
        <v>91955.16</v>
      </c>
      <c r="BF4051">
        <v>12</v>
      </c>
    </row>
    <row r="4052" spans="52:58" x14ac:dyDescent="0.25">
      <c r="AZ4052" t="s">
        <v>5185</v>
      </c>
      <c r="BA4052" t="s">
        <v>5020</v>
      </c>
      <c r="BB4052" t="s">
        <v>5017</v>
      </c>
      <c r="BC4052">
        <v>40380</v>
      </c>
      <c r="BD4052">
        <v>28266</v>
      </c>
      <c r="BE4052">
        <v>12114</v>
      </c>
      <c r="BF4052">
        <v>6</v>
      </c>
    </row>
    <row r="4053" spans="52:58" x14ac:dyDescent="0.25">
      <c r="AZ4053" t="s">
        <v>5188</v>
      </c>
      <c r="BA4053" t="s">
        <v>5019</v>
      </c>
      <c r="BB4053" t="s">
        <v>5015</v>
      </c>
      <c r="BC4053">
        <v>387960</v>
      </c>
      <c r="BD4053">
        <v>271572</v>
      </c>
      <c r="BE4053">
        <v>116388</v>
      </c>
      <c r="BF4053">
        <v>12</v>
      </c>
    </row>
    <row r="4054" spans="52:58" x14ac:dyDescent="0.25">
      <c r="AZ4054" t="s">
        <v>5194</v>
      </c>
      <c r="BA4054" t="s">
        <v>5021</v>
      </c>
      <c r="BB4054" t="s">
        <v>5017</v>
      </c>
      <c r="BC4054">
        <v>49760</v>
      </c>
      <c r="BD4054">
        <v>34832</v>
      </c>
      <c r="BE4054">
        <v>14928</v>
      </c>
      <c r="BF4054">
        <v>4</v>
      </c>
    </row>
    <row r="4055" spans="52:58" x14ac:dyDescent="0.25">
      <c r="AZ4055" t="s">
        <v>5185</v>
      </c>
      <c r="BA4055" t="s">
        <v>5026</v>
      </c>
      <c r="BB4055" t="s">
        <v>5015</v>
      </c>
      <c r="BC4055">
        <v>110275.3</v>
      </c>
      <c r="BD4055">
        <v>77192.710000000006</v>
      </c>
      <c r="BE4055">
        <v>33082.589999999997</v>
      </c>
      <c r="BF4055">
        <v>5</v>
      </c>
    </row>
    <row r="4056" spans="52:58" x14ac:dyDescent="0.25">
      <c r="AZ4056" t="s">
        <v>5191</v>
      </c>
      <c r="BA4056" t="s">
        <v>5026</v>
      </c>
      <c r="BB4056" t="s">
        <v>5014</v>
      </c>
      <c r="BC4056">
        <v>417995.82</v>
      </c>
      <c r="BD4056">
        <v>292597.07400000002</v>
      </c>
      <c r="BE4056">
        <v>125398.746</v>
      </c>
      <c r="BF4056">
        <v>11</v>
      </c>
    </row>
    <row r="4057" spans="52:58" x14ac:dyDescent="0.25">
      <c r="AZ4057" t="s">
        <v>5190</v>
      </c>
      <c r="BA4057" t="s">
        <v>5022</v>
      </c>
      <c r="BB4057" t="s">
        <v>5017</v>
      </c>
      <c r="BC4057">
        <v>98383.14</v>
      </c>
      <c r="BD4057">
        <v>68868.198000000004</v>
      </c>
      <c r="BE4057">
        <v>29514.941999999999</v>
      </c>
      <c r="BF4057">
        <v>3</v>
      </c>
    </row>
    <row r="4058" spans="52:58" x14ac:dyDescent="0.25">
      <c r="AZ4058" t="s">
        <v>5183</v>
      </c>
      <c r="BA4058" t="s">
        <v>5023</v>
      </c>
      <c r="BB4058" t="s">
        <v>5016</v>
      </c>
      <c r="BC4058">
        <v>8999.4</v>
      </c>
      <c r="BD4058">
        <v>6299.58</v>
      </c>
      <c r="BE4058">
        <v>2699.82</v>
      </c>
      <c r="BF4058">
        <v>1</v>
      </c>
    </row>
    <row r="4059" spans="52:58" x14ac:dyDescent="0.25">
      <c r="AZ4059" t="s">
        <v>5189</v>
      </c>
      <c r="BA4059" t="s">
        <v>5020</v>
      </c>
      <c r="BB4059" t="s">
        <v>5013</v>
      </c>
      <c r="BC4059">
        <v>31993.68</v>
      </c>
      <c r="BD4059">
        <v>22395.576000000001</v>
      </c>
      <c r="BE4059">
        <v>9598.1039999999994</v>
      </c>
      <c r="BF4059">
        <v>3</v>
      </c>
    </row>
    <row r="4060" spans="52:58" x14ac:dyDescent="0.25">
      <c r="AZ4060" t="s">
        <v>5187</v>
      </c>
      <c r="BA4060" t="s">
        <v>5026</v>
      </c>
      <c r="BB4060" t="s">
        <v>5015</v>
      </c>
      <c r="BC4060">
        <v>191980</v>
      </c>
      <c r="BD4060">
        <v>134386</v>
      </c>
      <c r="BE4060">
        <v>57594</v>
      </c>
      <c r="BF4060">
        <v>10</v>
      </c>
    </row>
    <row r="4061" spans="52:58" x14ac:dyDescent="0.25">
      <c r="AZ4061" t="s">
        <v>5189</v>
      </c>
      <c r="BA4061" t="s">
        <v>5019</v>
      </c>
      <c r="BB4061" t="s">
        <v>5017</v>
      </c>
      <c r="BC4061">
        <v>24776.639999999999</v>
      </c>
      <c r="BD4061">
        <v>17343.648000000001</v>
      </c>
      <c r="BE4061">
        <v>7432.9920000000002</v>
      </c>
      <c r="BF4061">
        <v>9</v>
      </c>
    </row>
    <row r="4062" spans="52:58" x14ac:dyDescent="0.25">
      <c r="AZ4062" t="s">
        <v>5194</v>
      </c>
      <c r="BA4062" t="s">
        <v>5022</v>
      </c>
      <c r="BB4062" t="s">
        <v>5013</v>
      </c>
      <c r="BC4062">
        <v>122951.1</v>
      </c>
      <c r="BD4062">
        <v>86065.77</v>
      </c>
      <c r="BE4062">
        <v>36885.33</v>
      </c>
      <c r="BF4062">
        <v>10</v>
      </c>
    </row>
    <row r="4063" spans="52:58" x14ac:dyDescent="0.25">
      <c r="AZ4063" t="s">
        <v>5184</v>
      </c>
      <c r="BA4063" t="s">
        <v>5023</v>
      </c>
      <c r="BB4063" t="s">
        <v>5017</v>
      </c>
      <c r="BC4063">
        <v>66523.100000000006</v>
      </c>
      <c r="BD4063">
        <v>46566.17</v>
      </c>
      <c r="BE4063">
        <v>19956.93</v>
      </c>
      <c r="BF4063">
        <v>2</v>
      </c>
    </row>
    <row r="4064" spans="52:58" x14ac:dyDescent="0.25">
      <c r="AZ4064" t="s">
        <v>5194</v>
      </c>
      <c r="BA4064" t="s">
        <v>5021</v>
      </c>
      <c r="BB4064" t="s">
        <v>5015</v>
      </c>
      <c r="BC4064">
        <v>295403.68</v>
      </c>
      <c r="BD4064">
        <v>206782.576</v>
      </c>
      <c r="BE4064">
        <v>88621.104000000007</v>
      </c>
      <c r="BF4064">
        <v>11</v>
      </c>
    </row>
    <row r="4065" spans="52:58" x14ac:dyDescent="0.25">
      <c r="AZ4065" t="s">
        <v>5189</v>
      </c>
      <c r="BA4065" t="s">
        <v>5022</v>
      </c>
      <c r="BB4065" t="s">
        <v>5016</v>
      </c>
      <c r="BC4065">
        <v>78507.520000000004</v>
      </c>
      <c r="BD4065">
        <v>54955.264000000003</v>
      </c>
      <c r="BE4065">
        <v>23552.256000000001</v>
      </c>
      <c r="BF4065">
        <v>4</v>
      </c>
    </row>
    <row r="4066" spans="52:58" x14ac:dyDescent="0.25">
      <c r="AZ4066" t="s">
        <v>5185</v>
      </c>
      <c r="BA4066" t="s">
        <v>5022</v>
      </c>
      <c r="BB4066" t="s">
        <v>5017</v>
      </c>
      <c r="BC4066">
        <v>84620.95</v>
      </c>
      <c r="BD4066">
        <v>59234.665000000001</v>
      </c>
      <c r="BE4066">
        <v>25386.285</v>
      </c>
      <c r="BF4066">
        <v>5</v>
      </c>
    </row>
    <row r="4067" spans="52:58" x14ac:dyDescent="0.25">
      <c r="AZ4067" t="s">
        <v>5191</v>
      </c>
      <c r="BA4067" t="s">
        <v>5019</v>
      </c>
      <c r="BB4067" t="s">
        <v>5017</v>
      </c>
      <c r="BC4067">
        <v>88899.36</v>
      </c>
      <c r="BD4067">
        <v>62229.552000000003</v>
      </c>
      <c r="BE4067">
        <v>26669.808000000001</v>
      </c>
      <c r="BF4067">
        <v>8</v>
      </c>
    </row>
    <row r="4068" spans="52:58" x14ac:dyDescent="0.25">
      <c r="AZ4068" t="s">
        <v>5185</v>
      </c>
      <c r="BA4068" t="s">
        <v>5024</v>
      </c>
      <c r="BB4068" t="s">
        <v>5014</v>
      </c>
      <c r="BC4068">
        <v>186475.5</v>
      </c>
      <c r="BD4068">
        <v>130532.85</v>
      </c>
      <c r="BE4068">
        <v>55942.65</v>
      </c>
      <c r="BF4068">
        <v>5</v>
      </c>
    </row>
    <row r="4069" spans="52:58" x14ac:dyDescent="0.25">
      <c r="AZ4069" t="s">
        <v>5188</v>
      </c>
      <c r="BA4069" t="s">
        <v>5026</v>
      </c>
      <c r="BB4069" t="s">
        <v>5015</v>
      </c>
      <c r="BC4069">
        <v>137852.01</v>
      </c>
      <c r="BD4069">
        <v>96496.407000000007</v>
      </c>
      <c r="BE4069">
        <v>41355.603000000003</v>
      </c>
      <c r="BF4069">
        <v>9</v>
      </c>
    </row>
    <row r="4070" spans="52:58" x14ac:dyDescent="0.25">
      <c r="AZ4070" t="s">
        <v>5190</v>
      </c>
      <c r="BA4070" t="s">
        <v>5019</v>
      </c>
      <c r="BB4070" t="s">
        <v>5013</v>
      </c>
      <c r="BC4070">
        <v>351044.76</v>
      </c>
      <c r="BD4070">
        <v>245731.33199999999</v>
      </c>
      <c r="BE4070">
        <v>105313.428</v>
      </c>
      <c r="BF4070">
        <v>11</v>
      </c>
    </row>
    <row r="4071" spans="52:58" x14ac:dyDescent="0.25">
      <c r="AZ4071" t="s">
        <v>5184</v>
      </c>
      <c r="BA4071" t="s">
        <v>5026</v>
      </c>
      <c r="BB4071" t="s">
        <v>5015</v>
      </c>
      <c r="BC4071">
        <v>25914</v>
      </c>
      <c r="BD4071">
        <v>18139.8</v>
      </c>
      <c r="BE4071">
        <v>7774.2</v>
      </c>
      <c r="BF4071">
        <v>2</v>
      </c>
    </row>
    <row r="4072" spans="52:58" x14ac:dyDescent="0.25">
      <c r="AZ4072" t="s">
        <v>5187</v>
      </c>
      <c r="BA4072" t="s">
        <v>5026</v>
      </c>
      <c r="BB4072" t="s">
        <v>5013</v>
      </c>
      <c r="BC4072">
        <v>178849.2</v>
      </c>
      <c r="BD4072">
        <v>125194.44</v>
      </c>
      <c r="BE4072">
        <v>53654.76</v>
      </c>
      <c r="BF4072">
        <v>8</v>
      </c>
    </row>
    <row r="4073" spans="52:58" x14ac:dyDescent="0.25">
      <c r="AZ4073" t="s">
        <v>5188</v>
      </c>
      <c r="BA4073" t="s">
        <v>5026</v>
      </c>
      <c r="BB4073" t="s">
        <v>5017</v>
      </c>
      <c r="BC4073">
        <v>203288.4</v>
      </c>
      <c r="BD4073">
        <v>142301.88</v>
      </c>
      <c r="BE4073">
        <v>60986.52</v>
      </c>
      <c r="BF4073">
        <v>12</v>
      </c>
    </row>
    <row r="4074" spans="52:58" x14ac:dyDescent="0.25">
      <c r="AZ4074" t="s">
        <v>5192</v>
      </c>
      <c r="BA4074" t="s">
        <v>5019</v>
      </c>
      <c r="BB4074" t="s">
        <v>5015</v>
      </c>
      <c r="BC4074">
        <v>72361.62</v>
      </c>
      <c r="BD4074">
        <v>50653.133999999998</v>
      </c>
      <c r="BE4074">
        <v>21708.486000000001</v>
      </c>
      <c r="BF4074">
        <v>3</v>
      </c>
    </row>
    <row r="4075" spans="52:58" x14ac:dyDescent="0.25">
      <c r="AZ4075" t="s">
        <v>5189</v>
      </c>
      <c r="BA4075" t="s">
        <v>5022</v>
      </c>
      <c r="BB4075" t="s">
        <v>5017</v>
      </c>
      <c r="BC4075">
        <v>308523.59999999998</v>
      </c>
      <c r="BD4075">
        <v>215966.52</v>
      </c>
      <c r="BE4075">
        <v>92557.08</v>
      </c>
      <c r="BF4075">
        <v>11</v>
      </c>
    </row>
    <row r="4076" spans="52:58" x14ac:dyDescent="0.25">
      <c r="AZ4076" t="s">
        <v>5193</v>
      </c>
      <c r="BA4076" t="s">
        <v>5025</v>
      </c>
      <c r="BB4076" t="s">
        <v>5014</v>
      </c>
      <c r="BC4076">
        <v>397685.42</v>
      </c>
      <c r="BD4076">
        <v>278379.79399999999</v>
      </c>
      <c r="BE4076">
        <v>119305.626</v>
      </c>
      <c r="BF4076">
        <v>11</v>
      </c>
    </row>
    <row r="4077" spans="52:58" x14ac:dyDescent="0.25">
      <c r="AZ4077" t="s">
        <v>5194</v>
      </c>
      <c r="BA4077" t="s">
        <v>5022</v>
      </c>
      <c r="BB4077" t="s">
        <v>5017</v>
      </c>
      <c r="BC4077">
        <v>59795.28</v>
      </c>
      <c r="BD4077">
        <v>41856.696000000004</v>
      </c>
      <c r="BE4077">
        <v>17938.583999999999</v>
      </c>
      <c r="BF4077">
        <v>2</v>
      </c>
    </row>
    <row r="4078" spans="52:58" x14ac:dyDescent="0.25">
      <c r="AZ4078" t="s">
        <v>5183</v>
      </c>
      <c r="BA4078" t="s">
        <v>5022</v>
      </c>
      <c r="BB4078" t="s">
        <v>5013</v>
      </c>
      <c r="BC4078">
        <v>41826.75</v>
      </c>
      <c r="BD4078">
        <v>29278.724999999999</v>
      </c>
      <c r="BE4078">
        <v>12548.025</v>
      </c>
      <c r="BF4078">
        <v>5</v>
      </c>
    </row>
    <row r="4079" spans="52:58" x14ac:dyDescent="0.25">
      <c r="AZ4079" t="s">
        <v>5188</v>
      </c>
      <c r="BA4079" t="s">
        <v>5019</v>
      </c>
      <c r="BB4079" t="s">
        <v>5014</v>
      </c>
      <c r="BC4079">
        <v>92534.399999999994</v>
      </c>
      <c r="BD4079">
        <v>64774.080000000002</v>
      </c>
      <c r="BE4079">
        <v>27760.32</v>
      </c>
      <c r="BF4079">
        <v>9</v>
      </c>
    </row>
    <row r="4080" spans="52:58" x14ac:dyDescent="0.25">
      <c r="AZ4080" t="s">
        <v>5186</v>
      </c>
      <c r="BA4080" t="s">
        <v>5019</v>
      </c>
      <c r="BB4080" t="s">
        <v>5014</v>
      </c>
      <c r="BC4080">
        <v>22304</v>
      </c>
      <c r="BD4080">
        <v>15612.8</v>
      </c>
      <c r="BE4080">
        <v>6691.2</v>
      </c>
      <c r="BF4080">
        <v>2</v>
      </c>
    </row>
    <row r="4081" spans="52:58" x14ac:dyDescent="0.25">
      <c r="AZ4081" t="s">
        <v>5194</v>
      </c>
      <c r="BA4081" t="s">
        <v>5022</v>
      </c>
      <c r="BB4081" t="s">
        <v>5016</v>
      </c>
      <c r="BC4081">
        <v>36545.25</v>
      </c>
      <c r="BD4081">
        <v>25581.674999999999</v>
      </c>
      <c r="BE4081">
        <v>10963.575000000001</v>
      </c>
      <c r="BF4081">
        <v>5</v>
      </c>
    </row>
    <row r="4082" spans="52:58" x14ac:dyDescent="0.25">
      <c r="AZ4082" t="s">
        <v>5188</v>
      </c>
      <c r="BA4082" t="s">
        <v>5019</v>
      </c>
      <c r="BB4082" t="s">
        <v>5015</v>
      </c>
      <c r="BC4082">
        <v>164029.95000000001</v>
      </c>
      <c r="BD4082">
        <v>114820.965</v>
      </c>
      <c r="BE4082">
        <v>49208.985000000001</v>
      </c>
      <c r="BF4082">
        <v>7</v>
      </c>
    </row>
    <row r="4083" spans="52:58" x14ac:dyDescent="0.25">
      <c r="AZ4083" t="s">
        <v>5188</v>
      </c>
      <c r="BA4083" t="s">
        <v>5025</v>
      </c>
      <c r="BB4083" t="s">
        <v>5015</v>
      </c>
      <c r="BC4083">
        <v>53568.160000000003</v>
      </c>
      <c r="BD4083">
        <v>37497.712</v>
      </c>
      <c r="BE4083">
        <v>16070.448</v>
      </c>
      <c r="BF4083">
        <v>4</v>
      </c>
    </row>
    <row r="4084" spans="52:58" x14ac:dyDescent="0.25">
      <c r="AZ4084" t="s">
        <v>5184</v>
      </c>
      <c r="BA4084" t="s">
        <v>5025</v>
      </c>
      <c r="BB4084" t="s">
        <v>5014</v>
      </c>
      <c r="BC4084">
        <v>216767.04</v>
      </c>
      <c r="BD4084">
        <v>151736.92800000001</v>
      </c>
      <c r="BE4084">
        <v>65030.112000000001</v>
      </c>
      <c r="BF4084">
        <v>6</v>
      </c>
    </row>
    <row r="4085" spans="52:58" x14ac:dyDescent="0.25">
      <c r="AZ4085" t="s">
        <v>5183</v>
      </c>
      <c r="BA4085" t="s">
        <v>5022</v>
      </c>
      <c r="BB4085" t="s">
        <v>5014</v>
      </c>
      <c r="BC4085">
        <v>270098.96000000002</v>
      </c>
      <c r="BD4085">
        <v>189069.272</v>
      </c>
      <c r="BE4085">
        <v>81029.687999999995</v>
      </c>
      <c r="BF4085">
        <v>8</v>
      </c>
    </row>
    <row r="4086" spans="52:58" x14ac:dyDescent="0.25">
      <c r="AZ4086" t="s">
        <v>5183</v>
      </c>
      <c r="BA4086" t="s">
        <v>5022</v>
      </c>
      <c r="BB4086" t="s">
        <v>5016</v>
      </c>
      <c r="BC4086">
        <v>86293.759999999995</v>
      </c>
      <c r="BD4086">
        <v>60405.631999999998</v>
      </c>
      <c r="BE4086">
        <v>25888.128000000001</v>
      </c>
      <c r="BF4086">
        <v>4</v>
      </c>
    </row>
    <row r="4087" spans="52:58" x14ac:dyDescent="0.25">
      <c r="AZ4087" t="s">
        <v>5189</v>
      </c>
      <c r="BA4087" t="s">
        <v>5024</v>
      </c>
      <c r="BB4087" t="s">
        <v>5015</v>
      </c>
      <c r="BC4087">
        <v>202821.84</v>
      </c>
      <c r="BD4087">
        <v>141975.288</v>
      </c>
      <c r="BE4087">
        <v>60846.552000000003</v>
      </c>
      <c r="BF4087">
        <v>9</v>
      </c>
    </row>
    <row r="4088" spans="52:58" x14ac:dyDescent="0.25">
      <c r="AZ4088" t="s">
        <v>5188</v>
      </c>
      <c r="BA4088" t="s">
        <v>5025</v>
      </c>
      <c r="BB4088" t="s">
        <v>5013</v>
      </c>
      <c r="BC4088">
        <v>260846.74</v>
      </c>
      <c r="BD4088">
        <v>182592.71799999999</v>
      </c>
      <c r="BE4088">
        <v>78254.021999999997</v>
      </c>
      <c r="BF4088">
        <v>11</v>
      </c>
    </row>
    <row r="4089" spans="52:58" x14ac:dyDescent="0.25">
      <c r="AZ4089" t="s">
        <v>5183</v>
      </c>
      <c r="BA4089" t="s">
        <v>5019</v>
      </c>
      <c r="BB4089" t="s">
        <v>5015</v>
      </c>
      <c r="BC4089">
        <v>68260.320000000007</v>
      </c>
      <c r="BD4089">
        <v>47782.224000000002</v>
      </c>
      <c r="BE4089">
        <v>20478.096000000001</v>
      </c>
      <c r="BF4089">
        <v>2</v>
      </c>
    </row>
    <row r="4090" spans="52:58" x14ac:dyDescent="0.25">
      <c r="AZ4090" t="s">
        <v>5184</v>
      </c>
      <c r="BA4090" t="s">
        <v>5023</v>
      </c>
      <c r="BB4090" t="s">
        <v>5013</v>
      </c>
      <c r="BC4090">
        <v>232400</v>
      </c>
      <c r="BD4090">
        <v>162680</v>
      </c>
      <c r="BE4090">
        <v>69720</v>
      </c>
      <c r="BF4090">
        <v>8</v>
      </c>
    </row>
    <row r="4091" spans="52:58" x14ac:dyDescent="0.25">
      <c r="AZ4091" t="s">
        <v>5192</v>
      </c>
      <c r="BA4091" t="s">
        <v>5026</v>
      </c>
      <c r="BB4091" t="s">
        <v>5013</v>
      </c>
      <c r="BC4091">
        <v>32360.04</v>
      </c>
      <c r="BD4091">
        <v>22652.027999999998</v>
      </c>
      <c r="BE4091">
        <v>9708.0120000000006</v>
      </c>
      <c r="BF4091">
        <v>2</v>
      </c>
    </row>
    <row r="4092" spans="52:58" x14ac:dyDescent="0.25">
      <c r="AZ4092" t="s">
        <v>5189</v>
      </c>
      <c r="BA4092" t="s">
        <v>5025</v>
      </c>
      <c r="BB4092" t="s">
        <v>5014</v>
      </c>
      <c r="BC4092">
        <v>311472</v>
      </c>
      <c r="BD4092">
        <v>218030.4</v>
      </c>
      <c r="BE4092">
        <v>93441.600000000006</v>
      </c>
      <c r="BF4092">
        <v>9</v>
      </c>
    </row>
    <row r="4093" spans="52:58" x14ac:dyDescent="0.25">
      <c r="AZ4093" t="s">
        <v>5189</v>
      </c>
      <c r="BA4093" t="s">
        <v>5019</v>
      </c>
      <c r="BB4093" t="s">
        <v>5013</v>
      </c>
      <c r="BC4093">
        <v>234256.32</v>
      </c>
      <c r="BD4093">
        <v>163979.424</v>
      </c>
      <c r="BE4093">
        <v>70276.895999999993</v>
      </c>
      <c r="BF4093">
        <v>12</v>
      </c>
    </row>
    <row r="4094" spans="52:58" x14ac:dyDescent="0.25">
      <c r="AZ4094" t="s">
        <v>5188</v>
      </c>
      <c r="BA4094" t="s">
        <v>5025</v>
      </c>
      <c r="BB4094" t="s">
        <v>5014</v>
      </c>
      <c r="BC4094">
        <v>221797.98</v>
      </c>
      <c r="BD4094">
        <v>155258.58600000001</v>
      </c>
      <c r="BE4094">
        <v>66539.394</v>
      </c>
      <c r="BF4094">
        <v>9</v>
      </c>
    </row>
    <row r="4095" spans="52:58" x14ac:dyDescent="0.25">
      <c r="AZ4095" t="s">
        <v>5190</v>
      </c>
      <c r="BA4095" t="s">
        <v>5026</v>
      </c>
      <c r="BB4095" t="s">
        <v>5013</v>
      </c>
      <c r="BC4095">
        <v>80735</v>
      </c>
      <c r="BD4095">
        <v>56514.5</v>
      </c>
      <c r="BE4095">
        <v>24220.5</v>
      </c>
      <c r="BF4095">
        <v>5</v>
      </c>
    </row>
    <row r="4096" spans="52:58" x14ac:dyDescent="0.25">
      <c r="AZ4096" t="s">
        <v>5191</v>
      </c>
      <c r="BA4096" t="s">
        <v>5024</v>
      </c>
      <c r="BB4096" t="s">
        <v>5014</v>
      </c>
      <c r="BC4096">
        <v>45351</v>
      </c>
      <c r="BD4096">
        <v>31745.7</v>
      </c>
      <c r="BE4096">
        <v>13605.3</v>
      </c>
      <c r="BF4096">
        <v>3</v>
      </c>
    </row>
    <row r="4097" spans="52:58" x14ac:dyDescent="0.25">
      <c r="AZ4097" t="s">
        <v>5183</v>
      </c>
      <c r="BA4097" t="s">
        <v>5019</v>
      </c>
      <c r="BB4097" t="s">
        <v>5017</v>
      </c>
      <c r="BC4097">
        <v>19890</v>
      </c>
      <c r="BD4097">
        <v>13923</v>
      </c>
      <c r="BE4097">
        <v>5967</v>
      </c>
      <c r="BF4097">
        <v>1</v>
      </c>
    </row>
    <row r="4098" spans="52:58" x14ac:dyDescent="0.25">
      <c r="AZ4098" t="s">
        <v>5183</v>
      </c>
      <c r="BA4098" t="s">
        <v>5026</v>
      </c>
      <c r="BB4098" t="s">
        <v>5017</v>
      </c>
      <c r="BC4098">
        <v>286640.32</v>
      </c>
      <c r="BD4098">
        <v>200648.22399999999</v>
      </c>
      <c r="BE4098">
        <v>85992.096000000005</v>
      </c>
      <c r="BF4098">
        <v>8</v>
      </c>
    </row>
    <row r="4099" spans="52:58" x14ac:dyDescent="0.25">
      <c r="AZ4099" t="s">
        <v>5183</v>
      </c>
      <c r="BA4099" t="s">
        <v>5025</v>
      </c>
      <c r="BB4099" t="s">
        <v>5013</v>
      </c>
      <c r="BC4099">
        <v>429861.12</v>
      </c>
      <c r="BD4099">
        <v>300902.78399999999</v>
      </c>
      <c r="BE4099">
        <v>128958.336</v>
      </c>
      <c r="BF4099">
        <v>12</v>
      </c>
    </row>
    <row r="4100" spans="52:58" x14ac:dyDescent="0.25">
      <c r="AZ4100" t="s">
        <v>5194</v>
      </c>
      <c r="BA4100" t="s">
        <v>5023</v>
      </c>
      <c r="BB4100" t="s">
        <v>5017</v>
      </c>
      <c r="BC4100">
        <v>162776</v>
      </c>
      <c r="BD4100">
        <v>113943.2</v>
      </c>
      <c r="BE4100">
        <v>48832.800000000003</v>
      </c>
      <c r="BF4100">
        <v>8</v>
      </c>
    </row>
    <row r="4101" spans="52:58" x14ac:dyDescent="0.25">
      <c r="AZ4101" t="s">
        <v>5189</v>
      </c>
      <c r="BA4101" t="s">
        <v>5025</v>
      </c>
      <c r="BB4101" t="s">
        <v>5014</v>
      </c>
      <c r="BC4101">
        <v>314740.5</v>
      </c>
      <c r="BD4101">
        <v>220318.35</v>
      </c>
      <c r="BE4101">
        <v>94422.15</v>
      </c>
      <c r="BF4101">
        <v>10</v>
      </c>
    </row>
    <row r="4102" spans="52:58" x14ac:dyDescent="0.25">
      <c r="AZ4102" t="s">
        <v>5184</v>
      </c>
      <c r="BA4102" t="s">
        <v>5021</v>
      </c>
      <c r="BB4102" t="s">
        <v>5014</v>
      </c>
      <c r="BC4102">
        <v>74669.36</v>
      </c>
      <c r="BD4102">
        <v>52268.552000000003</v>
      </c>
      <c r="BE4102">
        <v>22400.808000000001</v>
      </c>
      <c r="BF4102">
        <v>4</v>
      </c>
    </row>
    <row r="4103" spans="52:58" x14ac:dyDescent="0.25">
      <c r="AZ4103" t="s">
        <v>5191</v>
      </c>
      <c r="BA4103" t="s">
        <v>5023</v>
      </c>
      <c r="BB4103" t="s">
        <v>5016</v>
      </c>
      <c r="BC4103">
        <v>76773.33</v>
      </c>
      <c r="BD4103">
        <v>53741.330999999998</v>
      </c>
      <c r="BE4103">
        <v>23031.999</v>
      </c>
      <c r="BF4103">
        <v>3</v>
      </c>
    </row>
    <row r="4104" spans="52:58" x14ac:dyDescent="0.25">
      <c r="AZ4104" t="s">
        <v>5186</v>
      </c>
      <c r="BA4104" t="s">
        <v>5021</v>
      </c>
      <c r="BB4104" t="s">
        <v>5015</v>
      </c>
      <c r="BC4104">
        <v>90584.06</v>
      </c>
      <c r="BD4104">
        <v>63408.841999999997</v>
      </c>
      <c r="BE4104">
        <v>27175.218000000001</v>
      </c>
      <c r="BF4104">
        <v>7</v>
      </c>
    </row>
    <row r="4105" spans="52:58" x14ac:dyDescent="0.25">
      <c r="AZ4105" t="s">
        <v>5193</v>
      </c>
      <c r="BA4105" t="s">
        <v>5026</v>
      </c>
      <c r="BB4105" t="s">
        <v>5016</v>
      </c>
      <c r="BC4105">
        <v>45165.120000000003</v>
      </c>
      <c r="BD4105">
        <v>31615.583999999999</v>
      </c>
      <c r="BE4105">
        <v>13549.536</v>
      </c>
      <c r="BF4105">
        <v>3</v>
      </c>
    </row>
    <row r="4106" spans="52:58" x14ac:dyDescent="0.25">
      <c r="AZ4106" t="s">
        <v>5192</v>
      </c>
      <c r="BA4106" t="s">
        <v>5026</v>
      </c>
      <c r="BB4106" t="s">
        <v>5014</v>
      </c>
      <c r="BC4106">
        <v>102869.84</v>
      </c>
      <c r="BD4106">
        <v>72008.888000000006</v>
      </c>
      <c r="BE4106">
        <v>30860.952000000001</v>
      </c>
      <c r="BF4106">
        <v>4</v>
      </c>
    </row>
    <row r="4107" spans="52:58" x14ac:dyDescent="0.25">
      <c r="AZ4107" t="s">
        <v>5191</v>
      </c>
      <c r="BA4107" t="s">
        <v>5024</v>
      </c>
      <c r="BB4107" t="s">
        <v>5017</v>
      </c>
      <c r="BC4107">
        <v>77688</v>
      </c>
      <c r="BD4107">
        <v>54381.599999999999</v>
      </c>
      <c r="BE4107">
        <v>23306.400000000001</v>
      </c>
      <c r="BF4107">
        <v>4</v>
      </c>
    </row>
    <row r="4108" spans="52:58" x14ac:dyDescent="0.25">
      <c r="AZ4108" t="s">
        <v>5193</v>
      </c>
      <c r="BA4108" t="s">
        <v>5020</v>
      </c>
      <c r="BB4108" t="s">
        <v>5014</v>
      </c>
      <c r="BC4108">
        <v>270567</v>
      </c>
      <c r="BD4108">
        <v>189396.9</v>
      </c>
      <c r="BE4108">
        <v>81170.100000000006</v>
      </c>
      <c r="BF4108">
        <v>11</v>
      </c>
    </row>
    <row r="4109" spans="52:58" x14ac:dyDescent="0.25">
      <c r="AZ4109" t="s">
        <v>5187</v>
      </c>
      <c r="BA4109" t="s">
        <v>5025</v>
      </c>
      <c r="BB4109" t="s">
        <v>5013</v>
      </c>
      <c r="BC4109">
        <v>159036</v>
      </c>
      <c r="BD4109">
        <v>111325.2</v>
      </c>
      <c r="BE4109">
        <v>47710.8</v>
      </c>
      <c r="BF4109">
        <v>6</v>
      </c>
    </row>
    <row r="4110" spans="52:58" x14ac:dyDescent="0.25">
      <c r="AZ4110" t="s">
        <v>5185</v>
      </c>
      <c r="BA4110" t="s">
        <v>5025</v>
      </c>
      <c r="BB4110" t="s">
        <v>5014</v>
      </c>
      <c r="BC4110">
        <v>85685.6</v>
      </c>
      <c r="BD4110">
        <v>59979.92</v>
      </c>
      <c r="BE4110">
        <v>25705.68</v>
      </c>
      <c r="BF4110">
        <v>7</v>
      </c>
    </row>
    <row r="4111" spans="52:58" x14ac:dyDescent="0.25">
      <c r="AZ4111" t="s">
        <v>5192</v>
      </c>
      <c r="BA4111" t="s">
        <v>5019</v>
      </c>
      <c r="BB4111" t="s">
        <v>5014</v>
      </c>
      <c r="BC4111">
        <v>81276</v>
      </c>
      <c r="BD4111">
        <v>56893.2</v>
      </c>
      <c r="BE4111">
        <v>24382.799999999999</v>
      </c>
      <c r="BF4111">
        <v>12</v>
      </c>
    </row>
    <row r="4112" spans="52:58" x14ac:dyDescent="0.25">
      <c r="AZ4112" t="s">
        <v>5194</v>
      </c>
      <c r="BA4112" t="s">
        <v>5019</v>
      </c>
      <c r="BB4112" t="s">
        <v>5015</v>
      </c>
      <c r="BC4112">
        <v>431395.58</v>
      </c>
      <c r="BD4112">
        <v>301976.90600000002</v>
      </c>
      <c r="BE4112">
        <v>129418.674</v>
      </c>
      <c r="BF4112">
        <v>11</v>
      </c>
    </row>
    <row r="4113" spans="52:58" x14ac:dyDescent="0.25">
      <c r="AZ4113" t="s">
        <v>5189</v>
      </c>
      <c r="BA4113" t="s">
        <v>5025</v>
      </c>
      <c r="BB4113" t="s">
        <v>5017</v>
      </c>
      <c r="BC4113">
        <v>88461</v>
      </c>
      <c r="BD4113">
        <v>61922.7</v>
      </c>
      <c r="BE4113">
        <v>26538.3</v>
      </c>
      <c r="BF4113">
        <v>3</v>
      </c>
    </row>
    <row r="4114" spans="52:58" x14ac:dyDescent="0.25">
      <c r="AZ4114" t="s">
        <v>5190</v>
      </c>
      <c r="BA4114" t="s">
        <v>5024</v>
      </c>
      <c r="BB4114" t="s">
        <v>5017</v>
      </c>
      <c r="BC4114">
        <v>74760</v>
      </c>
      <c r="BD4114">
        <v>52332</v>
      </c>
      <c r="BE4114">
        <v>22428</v>
      </c>
      <c r="BF4114">
        <v>5</v>
      </c>
    </row>
    <row r="4115" spans="52:58" x14ac:dyDescent="0.25">
      <c r="AZ4115" t="s">
        <v>5186</v>
      </c>
      <c r="BA4115" t="s">
        <v>5026</v>
      </c>
      <c r="BB4115" t="s">
        <v>5015</v>
      </c>
      <c r="BC4115">
        <v>31990.799999999999</v>
      </c>
      <c r="BD4115">
        <v>22393.56</v>
      </c>
      <c r="BE4115">
        <v>9597.24</v>
      </c>
      <c r="BF4115">
        <v>1</v>
      </c>
    </row>
    <row r="4116" spans="52:58" x14ac:dyDescent="0.25">
      <c r="AZ4116" t="s">
        <v>5183</v>
      </c>
      <c r="BA4116" t="s">
        <v>5020</v>
      </c>
      <c r="BB4116" t="s">
        <v>5016</v>
      </c>
      <c r="BC4116">
        <v>36530</v>
      </c>
      <c r="BD4116">
        <v>25571</v>
      </c>
      <c r="BE4116">
        <v>10959</v>
      </c>
      <c r="BF4116">
        <v>2</v>
      </c>
    </row>
    <row r="4117" spans="52:58" x14ac:dyDescent="0.25">
      <c r="AZ4117" t="s">
        <v>5190</v>
      </c>
      <c r="BA4117" t="s">
        <v>5022</v>
      </c>
      <c r="BB4117" t="s">
        <v>5016</v>
      </c>
      <c r="BC4117">
        <v>370027.44</v>
      </c>
      <c r="BD4117">
        <v>259019.20800000001</v>
      </c>
      <c r="BE4117">
        <v>111008.232</v>
      </c>
      <c r="BF4117">
        <v>12</v>
      </c>
    </row>
    <row r="4118" spans="52:58" x14ac:dyDescent="0.25">
      <c r="AZ4118" t="s">
        <v>5184</v>
      </c>
      <c r="BA4118" t="s">
        <v>5022</v>
      </c>
      <c r="BB4118" t="s">
        <v>5015</v>
      </c>
      <c r="BC4118">
        <v>90354.6</v>
      </c>
      <c r="BD4118">
        <v>63248.22</v>
      </c>
      <c r="BE4118">
        <v>27106.38</v>
      </c>
      <c r="BF4118">
        <v>6</v>
      </c>
    </row>
    <row r="4119" spans="52:58" x14ac:dyDescent="0.25">
      <c r="AZ4119" t="s">
        <v>5187</v>
      </c>
      <c r="BA4119" t="s">
        <v>5020</v>
      </c>
      <c r="BB4119" t="s">
        <v>5014</v>
      </c>
      <c r="BC4119">
        <v>157793.16</v>
      </c>
      <c r="BD4119">
        <v>110455.212</v>
      </c>
      <c r="BE4119">
        <v>47337.947999999997</v>
      </c>
      <c r="BF4119">
        <v>7</v>
      </c>
    </row>
    <row r="4120" spans="52:58" x14ac:dyDescent="0.25">
      <c r="AZ4120" t="s">
        <v>5189</v>
      </c>
      <c r="BA4120" t="s">
        <v>5025</v>
      </c>
      <c r="BB4120" t="s">
        <v>5017</v>
      </c>
      <c r="BC4120">
        <v>220135.3</v>
      </c>
      <c r="BD4120">
        <v>154094.71</v>
      </c>
      <c r="BE4120">
        <v>66040.59</v>
      </c>
      <c r="BF4120">
        <v>7</v>
      </c>
    </row>
    <row r="4121" spans="52:58" x14ac:dyDescent="0.25">
      <c r="AZ4121" t="s">
        <v>5187</v>
      </c>
      <c r="BA4121" t="s">
        <v>5023</v>
      </c>
      <c r="BB4121" t="s">
        <v>5017</v>
      </c>
      <c r="BC4121">
        <v>113708.1</v>
      </c>
      <c r="BD4121">
        <v>79595.67</v>
      </c>
      <c r="BE4121">
        <v>34112.43</v>
      </c>
      <c r="BF4121">
        <v>3</v>
      </c>
    </row>
    <row r="4122" spans="52:58" x14ac:dyDescent="0.25">
      <c r="AZ4122" t="s">
        <v>5186</v>
      </c>
      <c r="BA4122" t="s">
        <v>5022</v>
      </c>
      <c r="BB4122" t="s">
        <v>5016</v>
      </c>
      <c r="BC4122">
        <v>168939.54</v>
      </c>
      <c r="BD4122">
        <v>118257.678</v>
      </c>
      <c r="BE4122">
        <v>50681.862000000001</v>
      </c>
      <c r="BF4122">
        <v>9</v>
      </c>
    </row>
    <row r="4123" spans="52:58" x14ac:dyDescent="0.25">
      <c r="AZ4123" t="s">
        <v>5183</v>
      </c>
      <c r="BA4123" t="s">
        <v>5026</v>
      </c>
      <c r="BB4123" t="s">
        <v>5014</v>
      </c>
      <c r="BC4123">
        <v>23992.799999999999</v>
      </c>
      <c r="BD4123">
        <v>16794.96</v>
      </c>
      <c r="BE4123">
        <v>7197.84</v>
      </c>
      <c r="BF4123">
        <v>3</v>
      </c>
    </row>
    <row r="4124" spans="52:58" x14ac:dyDescent="0.25">
      <c r="AZ4124" t="s">
        <v>5189</v>
      </c>
      <c r="BA4124" t="s">
        <v>5019</v>
      </c>
      <c r="BB4124" t="s">
        <v>5013</v>
      </c>
      <c r="BC4124">
        <v>69148</v>
      </c>
      <c r="BD4124">
        <v>48403.6</v>
      </c>
      <c r="BE4124">
        <v>20744.400000000001</v>
      </c>
      <c r="BF4124">
        <v>4</v>
      </c>
    </row>
    <row r="4125" spans="52:58" x14ac:dyDescent="0.25">
      <c r="AZ4125" t="s">
        <v>5190</v>
      </c>
      <c r="BA4125" t="s">
        <v>5020</v>
      </c>
      <c r="BB4125" t="s">
        <v>5015</v>
      </c>
      <c r="BC4125">
        <v>42864</v>
      </c>
      <c r="BD4125">
        <v>30004.799999999999</v>
      </c>
      <c r="BE4125">
        <v>12859.2</v>
      </c>
      <c r="BF4125">
        <v>6</v>
      </c>
    </row>
    <row r="4126" spans="52:58" x14ac:dyDescent="0.25">
      <c r="AZ4126" t="s">
        <v>5189</v>
      </c>
      <c r="BA4126" t="s">
        <v>5026</v>
      </c>
      <c r="BB4126" t="s">
        <v>5016</v>
      </c>
      <c r="BC4126">
        <v>208346.4</v>
      </c>
      <c r="BD4126">
        <v>145842.48000000001</v>
      </c>
      <c r="BE4126">
        <v>62503.92</v>
      </c>
      <c r="BF4126">
        <v>10</v>
      </c>
    </row>
    <row r="4127" spans="52:58" x14ac:dyDescent="0.25">
      <c r="AZ4127" t="s">
        <v>5194</v>
      </c>
      <c r="BA4127" t="s">
        <v>5024</v>
      </c>
      <c r="BB4127" t="s">
        <v>5014</v>
      </c>
      <c r="BC4127">
        <v>205088.95</v>
      </c>
      <c r="BD4127">
        <v>143562.26500000001</v>
      </c>
      <c r="BE4127">
        <v>61526.684999999998</v>
      </c>
      <c r="BF4127">
        <v>11</v>
      </c>
    </row>
    <row r="4128" spans="52:58" x14ac:dyDescent="0.25">
      <c r="AZ4128" t="s">
        <v>5190</v>
      </c>
      <c r="BA4128" t="s">
        <v>5025</v>
      </c>
      <c r="BB4128" t="s">
        <v>5016</v>
      </c>
      <c r="BC4128">
        <v>129300.08</v>
      </c>
      <c r="BD4128">
        <v>90510.055999999997</v>
      </c>
      <c r="BE4128">
        <v>38790.023999999998</v>
      </c>
      <c r="BF4128">
        <v>7</v>
      </c>
    </row>
    <row r="4129" spans="52:58" x14ac:dyDescent="0.25">
      <c r="AZ4129" t="s">
        <v>5194</v>
      </c>
      <c r="BA4129" t="s">
        <v>5023</v>
      </c>
      <c r="BB4129" t="s">
        <v>5015</v>
      </c>
      <c r="BC4129">
        <v>9619.2999999999993</v>
      </c>
      <c r="BD4129">
        <v>6733.51</v>
      </c>
      <c r="BE4129">
        <v>2885.79</v>
      </c>
      <c r="BF4129">
        <v>5</v>
      </c>
    </row>
    <row r="4130" spans="52:58" x14ac:dyDescent="0.25">
      <c r="AZ4130" t="s">
        <v>5184</v>
      </c>
      <c r="BA4130" t="s">
        <v>5024</v>
      </c>
      <c r="BB4130" t="s">
        <v>5013</v>
      </c>
      <c r="BC4130">
        <v>103100.4</v>
      </c>
      <c r="BD4130">
        <v>72170.28</v>
      </c>
      <c r="BE4130">
        <v>30930.12</v>
      </c>
      <c r="BF4130">
        <v>9</v>
      </c>
    </row>
    <row r="4131" spans="52:58" x14ac:dyDescent="0.25">
      <c r="AZ4131" t="s">
        <v>5188</v>
      </c>
      <c r="BA4131" t="s">
        <v>5026</v>
      </c>
      <c r="BB4131" t="s">
        <v>5016</v>
      </c>
      <c r="BC4131">
        <v>233137.08</v>
      </c>
      <c r="BD4131">
        <v>163195.95600000001</v>
      </c>
      <c r="BE4131">
        <v>69941.123999999996</v>
      </c>
      <c r="BF4131">
        <v>6</v>
      </c>
    </row>
    <row r="4132" spans="52:58" x14ac:dyDescent="0.25">
      <c r="AZ4132" t="s">
        <v>5193</v>
      </c>
      <c r="BA4132" t="s">
        <v>5021</v>
      </c>
      <c r="BB4132" t="s">
        <v>5016</v>
      </c>
      <c r="BC4132">
        <v>11136.6</v>
      </c>
      <c r="BD4132">
        <v>7795.62</v>
      </c>
      <c r="BE4132">
        <v>3340.98</v>
      </c>
      <c r="BF4132">
        <v>4</v>
      </c>
    </row>
    <row r="4133" spans="52:58" x14ac:dyDescent="0.25">
      <c r="AZ4133" t="s">
        <v>5185</v>
      </c>
      <c r="BA4133" t="s">
        <v>5020</v>
      </c>
      <c r="BB4133" t="s">
        <v>5016</v>
      </c>
      <c r="BC4133">
        <v>205794</v>
      </c>
      <c r="BD4133">
        <v>144055.79999999999</v>
      </c>
      <c r="BE4133">
        <v>61738.2</v>
      </c>
      <c r="BF4133">
        <v>9</v>
      </c>
    </row>
    <row r="4134" spans="52:58" x14ac:dyDescent="0.25">
      <c r="AZ4134" t="s">
        <v>5191</v>
      </c>
      <c r="BA4134" t="s">
        <v>5020</v>
      </c>
      <c r="BB4134" t="s">
        <v>5015</v>
      </c>
      <c r="BC4134">
        <v>63182</v>
      </c>
      <c r="BD4134">
        <v>44227.4</v>
      </c>
      <c r="BE4134">
        <v>18954.599999999999</v>
      </c>
      <c r="BF4134">
        <v>2</v>
      </c>
    </row>
    <row r="4135" spans="52:58" x14ac:dyDescent="0.25">
      <c r="AZ4135" t="s">
        <v>5191</v>
      </c>
      <c r="BA4135" t="s">
        <v>5022</v>
      </c>
      <c r="BB4135" t="s">
        <v>5017</v>
      </c>
      <c r="BC4135">
        <v>82967.8</v>
      </c>
      <c r="BD4135">
        <v>58077.46</v>
      </c>
      <c r="BE4135">
        <v>24890.34</v>
      </c>
      <c r="BF4135">
        <v>5</v>
      </c>
    </row>
    <row r="4136" spans="52:58" x14ac:dyDescent="0.25">
      <c r="AZ4136" t="s">
        <v>5188</v>
      </c>
      <c r="BA4136" t="s">
        <v>5026</v>
      </c>
      <c r="BB4136" t="s">
        <v>5015</v>
      </c>
      <c r="BC4136">
        <v>15795</v>
      </c>
      <c r="BD4136">
        <v>11056.5</v>
      </c>
      <c r="BE4136">
        <v>4738.5</v>
      </c>
      <c r="BF4136">
        <v>9</v>
      </c>
    </row>
    <row r="4137" spans="52:58" x14ac:dyDescent="0.25">
      <c r="AZ4137" t="s">
        <v>5190</v>
      </c>
      <c r="BA4137" t="s">
        <v>5021</v>
      </c>
      <c r="BB4137" t="s">
        <v>5017</v>
      </c>
      <c r="BC4137">
        <v>89406</v>
      </c>
      <c r="BD4137">
        <v>62584.2</v>
      </c>
      <c r="BE4137">
        <v>26821.8</v>
      </c>
      <c r="BF4137">
        <v>6</v>
      </c>
    </row>
    <row r="4138" spans="52:58" x14ac:dyDescent="0.25">
      <c r="AZ4138" t="s">
        <v>5184</v>
      </c>
      <c r="BA4138" t="s">
        <v>5020</v>
      </c>
      <c r="BB4138" t="s">
        <v>5016</v>
      </c>
      <c r="BC4138">
        <v>71885.759999999995</v>
      </c>
      <c r="BD4138">
        <v>50320.031999999999</v>
      </c>
      <c r="BE4138">
        <v>21565.727999999999</v>
      </c>
      <c r="BF4138">
        <v>3</v>
      </c>
    </row>
    <row r="4139" spans="52:58" x14ac:dyDescent="0.25">
      <c r="AZ4139" t="s">
        <v>5192</v>
      </c>
      <c r="BA4139" t="s">
        <v>5021</v>
      </c>
      <c r="BB4139" t="s">
        <v>5016</v>
      </c>
      <c r="BC4139">
        <v>31921.74</v>
      </c>
      <c r="BD4139">
        <v>22345.218000000001</v>
      </c>
      <c r="BE4139">
        <v>9576.5220000000008</v>
      </c>
      <c r="BF4139">
        <v>2</v>
      </c>
    </row>
    <row r="4140" spans="52:58" x14ac:dyDescent="0.25">
      <c r="AZ4140" t="s">
        <v>5184</v>
      </c>
      <c r="BA4140" t="s">
        <v>5023</v>
      </c>
      <c r="BB4140" t="s">
        <v>5014</v>
      </c>
      <c r="BC4140">
        <v>25638.080000000002</v>
      </c>
      <c r="BD4140">
        <v>17946.655999999999</v>
      </c>
      <c r="BE4140">
        <v>7691.424</v>
      </c>
      <c r="BF4140">
        <v>2</v>
      </c>
    </row>
    <row r="4141" spans="52:58" x14ac:dyDescent="0.25">
      <c r="AZ4141" t="s">
        <v>5187</v>
      </c>
      <c r="BA4141" t="s">
        <v>5025</v>
      </c>
      <c r="BB4141" t="s">
        <v>5013</v>
      </c>
      <c r="BC4141">
        <v>5256</v>
      </c>
      <c r="BD4141">
        <v>3679.2</v>
      </c>
      <c r="BE4141">
        <v>1576.8</v>
      </c>
      <c r="BF4141">
        <v>3</v>
      </c>
    </row>
    <row r="4142" spans="52:58" x14ac:dyDescent="0.25">
      <c r="AZ4142" t="s">
        <v>5193</v>
      </c>
      <c r="BA4142" t="s">
        <v>5025</v>
      </c>
      <c r="BB4142" t="s">
        <v>5017</v>
      </c>
      <c r="BC4142">
        <v>81136.56</v>
      </c>
      <c r="BD4142">
        <v>56795.591999999997</v>
      </c>
      <c r="BE4142">
        <v>24340.968000000001</v>
      </c>
      <c r="BF4142">
        <v>8</v>
      </c>
    </row>
    <row r="4143" spans="52:58" x14ac:dyDescent="0.25">
      <c r="AZ4143" t="s">
        <v>5190</v>
      </c>
      <c r="BA4143" t="s">
        <v>5021</v>
      </c>
      <c r="BB4143" t="s">
        <v>5017</v>
      </c>
      <c r="BC4143">
        <v>34986</v>
      </c>
      <c r="BD4143">
        <v>24490.2</v>
      </c>
      <c r="BE4143">
        <v>10495.8</v>
      </c>
      <c r="BF4143">
        <v>1</v>
      </c>
    </row>
    <row r="4144" spans="52:58" x14ac:dyDescent="0.25">
      <c r="AZ4144" t="s">
        <v>5194</v>
      </c>
      <c r="BA4144" t="s">
        <v>5019</v>
      </c>
      <c r="BB4144" t="s">
        <v>5014</v>
      </c>
      <c r="BC4144">
        <v>260700.75</v>
      </c>
      <c r="BD4144">
        <v>182490.52499999999</v>
      </c>
      <c r="BE4144">
        <v>78210.225000000006</v>
      </c>
      <c r="BF4144">
        <v>9</v>
      </c>
    </row>
    <row r="4145" spans="52:58" x14ac:dyDescent="0.25">
      <c r="AZ4145" t="s">
        <v>5186</v>
      </c>
      <c r="BA4145" t="s">
        <v>5021</v>
      </c>
      <c r="BB4145" t="s">
        <v>5013</v>
      </c>
      <c r="BC4145">
        <v>6768</v>
      </c>
      <c r="BD4145">
        <v>4737.6000000000004</v>
      </c>
      <c r="BE4145">
        <v>2030.4</v>
      </c>
      <c r="BF4145">
        <v>3</v>
      </c>
    </row>
    <row r="4146" spans="52:58" x14ac:dyDescent="0.25">
      <c r="AZ4146" t="s">
        <v>5187</v>
      </c>
      <c r="BA4146" t="s">
        <v>5026</v>
      </c>
      <c r="BB4146" t="s">
        <v>5015</v>
      </c>
      <c r="BC4146">
        <v>50158.44</v>
      </c>
      <c r="BD4146">
        <v>35110.908000000003</v>
      </c>
      <c r="BE4146">
        <v>15047.531999999999</v>
      </c>
      <c r="BF4146">
        <v>9</v>
      </c>
    </row>
    <row r="4147" spans="52:58" x14ac:dyDescent="0.25">
      <c r="AZ4147" t="s">
        <v>5194</v>
      </c>
      <c r="BA4147" t="s">
        <v>5019</v>
      </c>
      <c r="BB4147" t="s">
        <v>5017</v>
      </c>
      <c r="BC4147">
        <v>70742</v>
      </c>
      <c r="BD4147">
        <v>49519.4</v>
      </c>
      <c r="BE4147">
        <v>21222.6</v>
      </c>
      <c r="BF4147">
        <v>7</v>
      </c>
    </row>
    <row r="4148" spans="52:58" x14ac:dyDescent="0.25">
      <c r="AZ4148" t="s">
        <v>5190</v>
      </c>
      <c r="BA4148" t="s">
        <v>5020</v>
      </c>
      <c r="BB4148" t="s">
        <v>5017</v>
      </c>
      <c r="BC4148">
        <v>34890.9</v>
      </c>
      <c r="BD4148">
        <v>24423.63</v>
      </c>
      <c r="BE4148">
        <v>10467.27</v>
      </c>
      <c r="BF4148">
        <v>3</v>
      </c>
    </row>
    <row r="4149" spans="52:58" x14ac:dyDescent="0.25">
      <c r="AZ4149" t="s">
        <v>5185</v>
      </c>
      <c r="BA4149" t="s">
        <v>5025</v>
      </c>
      <c r="BB4149" t="s">
        <v>5014</v>
      </c>
      <c r="BC4149">
        <v>356952</v>
      </c>
      <c r="BD4149">
        <v>249866.4</v>
      </c>
      <c r="BE4149">
        <v>107085.6</v>
      </c>
      <c r="BF4149">
        <v>12</v>
      </c>
    </row>
    <row r="4150" spans="52:58" x14ac:dyDescent="0.25">
      <c r="AZ4150" t="s">
        <v>5194</v>
      </c>
      <c r="BA4150" t="s">
        <v>5023</v>
      </c>
      <c r="BB4150" t="s">
        <v>5014</v>
      </c>
      <c r="BC4150">
        <v>253602.88</v>
      </c>
      <c r="BD4150">
        <v>177522.016</v>
      </c>
      <c r="BE4150">
        <v>76080.864000000001</v>
      </c>
      <c r="BF4150">
        <v>8</v>
      </c>
    </row>
    <row r="4151" spans="52:58" x14ac:dyDescent="0.25">
      <c r="AZ4151" t="s">
        <v>5187</v>
      </c>
      <c r="BA4151" t="s">
        <v>5025</v>
      </c>
      <c r="BB4151" t="s">
        <v>5017</v>
      </c>
      <c r="BC4151">
        <v>15456.2</v>
      </c>
      <c r="BD4151">
        <v>10819.34</v>
      </c>
      <c r="BE4151">
        <v>4636.8599999999997</v>
      </c>
      <c r="BF4151">
        <v>1</v>
      </c>
    </row>
    <row r="4152" spans="52:58" x14ac:dyDescent="0.25">
      <c r="AZ4152" t="s">
        <v>5191</v>
      </c>
      <c r="BA4152" t="s">
        <v>5024</v>
      </c>
      <c r="BB4152" t="s">
        <v>5016</v>
      </c>
      <c r="BC4152">
        <v>200887.8</v>
      </c>
      <c r="BD4152">
        <v>140621.46</v>
      </c>
      <c r="BE4152">
        <v>60266.34</v>
      </c>
      <c r="BF4152">
        <v>10</v>
      </c>
    </row>
    <row r="4153" spans="52:58" x14ac:dyDescent="0.25">
      <c r="AZ4153" t="s">
        <v>5190</v>
      </c>
      <c r="BA4153" t="s">
        <v>5026</v>
      </c>
      <c r="BB4153" t="s">
        <v>5015</v>
      </c>
      <c r="BC4153">
        <v>21537.360000000001</v>
      </c>
      <c r="BD4153">
        <v>15076.152</v>
      </c>
      <c r="BE4153">
        <v>6461.2079999999996</v>
      </c>
      <c r="BF4153">
        <v>9</v>
      </c>
    </row>
    <row r="4154" spans="52:58" x14ac:dyDescent="0.25">
      <c r="AZ4154" t="s">
        <v>5183</v>
      </c>
      <c r="BA4154" t="s">
        <v>5019</v>
      </c>
      <c r="BB4154" t="s">
        <v>5013</v>
      </c>
      <c r="BC4154">
        <v>91342.080000000002</v>
      </c>
      <c r="BD4154">
        <v>63939.455999999998</v>
      </c>
      <c r="BE4154">
        <v>27402.624</v>
      </c>
      <c r="BF4154">
        <v>12</v>
      </c>
    </row>
    <row r="4155" spans="52:58" x14ac:dyDescent="0.25">
      <c r="AZ4155" t="s">
        <v>5185</v>
      </c>
      <c r="BA4155" t="s">
        <v>5023</v>
      </c>
      <c r="BB4155" t="s">
        <v>5017</v>
      </c>
      <c r="BC4155">
        <v>135072</v>
      </c>
      <c r="BD4155">
        <v>94550.399999999994</v>
      </c>
      <c r="BE4155">
        <v>40521.599999999999</v>
      </c>
      <c r="BF4155">
        <v>6</v>
      </c>
    </row>
    <row r="4156" spans="52:58" x14ac:dyDescent="0.25">
      <c r="AZ4156" t="s">
        <v>5194</v>
      </c>
      <c r="BA4156" t="s">
        <v>5026</v>
      </c>
      <c r="BB4156" t="s">
        <v>5016</v>
      </c>
      <c r="BC4156">
        <v>147782.88</v>
      </c>
      <c r="BD4156">
        <v>103448.016</v>
      </c>
      <c r="BE4156">
        <v>44334.864000000001</v>
      </c>
      <c r="BF4156">
        <v>9</v>
      </c>
    </row>
    <row r="4157" spans="52:58" x14ac:dyDescent="0.25">
      <c r="AZ4157" t="s">
        <v>5193</v>
      </c>
      <c r="BA4157" t="s">
        <v>5022</v>
      </c>
      <c r="BB4157" t="s">
        <v>5015</v>
      </c>
      <c r="BC4157">
        <v>276855.84000000003</v>
      </c>
      <c r="BD4157">
        <v>193799.08799999999</v>
      </c>
      <c r="BE4157">
        <v>83056.751999999993</v>
      </c>
      <c r="BF4157">
        <v>9</v>
      </c>
    </row>
    <row r="4158" spans="52:58" x14ac:dyDescent="0.25">
      <c r="AZ4158" t="s">
        <v>5190</v>
      </c>
      <c r="BA4158" t="s">
        <v>5023</v>
      </c>
      <c r="BB4158" t="s">
        <v>5014</v>
      </c>
      <c r="BC4158">
        <v>186408</v>
      </c>
      <c r="BD4158">
        <v>130485.6</v>
      </c>
      <c r="BE4158">
        <v>55922.400000000001</v>
      </c>
      <c r="BF4158">
        <v>8</v>
      </c>
    </row>
    <row r="4159" spans="52:58" x14ac:dyDescent="0.25">
      <c r="AZ4159" t="s">
        <v>5191</v>
      </c>
      <c r="BA4159" t="s">
        <v>5026</v>
      </c>
      <c r="BB4159" t="s">
        <v>5016</v>
      </c>
      <c r="BC4159">
        <v>91300</v>
      </c>
      <c r="BD4159">
        <v>63910</v>
      </c>
      <c r="BE4159">
        <v>27390</v>
      </c>
      <c r="BF4159">
        <v>11</v>
      </c>
    </row>
    <row r="4160" spans="52:58" x14ac:dyDescent="0.25">
      <c r="AZ4160" t="s">
        <v>5189</v>
      </c>
      <c r="BA4160" t="s">
        <v>5024</v>
      </c>
      <c r="BB4160" t="s">
        <v>5015</v>
      </c>
      <c r="BC4160">
        <v>111530.46</v>
      </c>
      <c r="BD4160">
        <v>78071.322</v>
      </c>
      <c r="BE4160">
        <v>33459.137999999999</v>
      </c>
      <c r="BF4160">
        <v>6</v>
      </c>
    </row>
    <row r="4161" spans="52:58" x14ac:dyDescent="0.25">
      <c r="AZ4161" t="s">
        <v>5185</v>
      </c>
      <c r="BA4161" t="s">
        <v>5023</v>
      </c>
      <c r="BB4161" t="s">
        <v>5013</v>
      </c>
      <c r="BC4161">
        <v>126889</v>
      </c>
      <c r="BD4161">
        <v>88822.3</v>
      </c>
      <c r="BE4161">
        <v>38066.699999999997</v>
      </c>
      <c r="BF4161">
        <v>7</v>
      </c>
    </row>
    <row r="4162" spans="52:58" x14ac:dyDescent="0.25">
      <c r="AZ4162" t="s">
        <v>5183</v>
      </c>
      <c r="BA4162" t="s">
        <v>5019</v>
      </c>
      <c r="BB4162" t="s">
        <v>5015</v>
      </c>
      <c r="BC4162">
        <v>36510</v>
      </c>
      <c r="BD4162">
        <v>25557</v>
      </c>
      <c r="BE4162">
        <v>10953</v>
      </c>
      <c r="BF4162">
        <v>3</v>
      </c>
    </row>
    <row r="4163" spans="52:58" x14ac:dyDescent="0.25">
      <c r="AZ4163" t="s">
        <v>5188</v>
      </c>
      <c r="BA4163" t="s">
        <v>5019</v>
      </c>
      <c r="BB4163" t="s">
        <v>5015</v>
      </c>
      <c r="BC4163">
        <v>74882.64</v>
      </c>
      <c r="BD4163">
        <v>52417.847999999998</v>
      </c>
      <c r="BE4163">
        <v>22464.792000000001</v>
      </c>
      <c r="BF4163">
        <v>4</v>
      </c>
    </row>
    <row r="4164" spans="52:58" x14ac:dyDescent="0.25">
      <c r="AZ4164" t="s">
        <v>5186</v>
      </c>
      <c r="BA4164" t="s">
        <v>5022</v>
      </c>
      <c r="BB4164" t="s">
        <v>5017</v>
      </c>
      <c r="BC4164">
        <v>104966.39999999999</v>
      </c>
      <c r="BD4164">
        <v>73476.479999999996</v>
      </c>
      <c r="BE4164">
        <v>31489.919999999998</v>
      </c>
      <c r="BF4164">
        <v>3</v>
      </c>
    </row>
    <row r="4165" spans="52:58" x14ac:dyDescent="0.25">
      <c r="AZ4165" t="s">
        <v>5183</v>
      </c>
      <c r="BA4165" t="s">
        <v>5020</v>
      </c>
      <c r="BB4165" t="s">
        <v>5016</v>
      </c>
      <c r="BC4165">
        <v>270946.08</v>
      </c>
      <c r="BD4165">
        <v>189662.25599999999</v>
      </c>
      <c r="BE4165">
        <v>81283.823999999993</v>
      </c>
      <c r="BF4165">
        <v>12</v>
      </c>
    </row>
    <row r="4166" spans="52:58" x14ac:dyDescent="0.25">
      <c r="AZ4166" t="s">
        <v>5188</v>
      </c>
      <c r="BA4166" t="s">
        <v>5026</v>
      </c>
      <c r="BB4166" t="s">
        <v>5017</v>
      </c>
      <c r="BC4166">
        <v>56237.760000000002</v>
      </c>
      <c r="BD4166">
        <v>39366.432000000001</v>
      </c>
      <c r="BE4166">
        <v>16871.328000000001</v>
      </c>
      <c r="BF4166">
        <v>4</v>
      </c>
    </row>
    <row r="4167" spans="52:58" x14ac:dyDescent="0.25">
      <c r="AZ4167" t="s">
        <v>5193</v>
      </c>
      <c r="BA4167" t="s">
        <v>5021</v>
      </c>
      <c r="BB4167" t="s">
        <v>5015</v>
      </c>
      <c r="BC4167">
        <v>369972</v>
      </c>
      <c r="BD4167">
        <v>258980.4</v>
      </c>
      <c r="BE4167">
        <v>110991.6</v>
      </c>
      <c r="BF4167">
        <v>12</v>
      </c>
    </row>
    <row r="4168" spans="52:58" x14ac:dyDescent="0.25">
      <c r="AZ4168" t="s">
        <v>5184</v>
      </c>
      <c r="BA4168" t="s">
        <v>5023</v>
      </c>
      <c r="BB4168" t="s">
        <v>5015</v>
      </c>
      <c r="BC4168">
        <v>70490.3</v>
      </c>
      <c r="BD4168">
        <v>49343.21</v>
      </c>
      <c r="BE4168">
        <v>21147.09</v>
      </c>
      <c r="BF4168">
        <v>10</v>
      </c>
    </row>
    <row r="4169" spans="52:58" x14ac:dyDescent="0.25">
      <c r="AZ4169" t="s">
        <v>5193</v>
      </c>
      <c r="BA4169" t="s">
        <v>5022</v>
      </c>
      <c r="BB4169" t="s">
        <v>5017</v>
      </c>
      <c r="BC4169">
        <v>335382.3</v>
      </c>
      <c r="BD4169">
        <v>234767.61</v>
      </c>
      <c r="BE4169">
        <v>100614.69</v>
      </c>
      <c r="BF4169">
        <v>11</v>
      </c>
    </row>
    <row r="4170" spans="52:58" x14ac:dyDescent="0.25">
      <c r="AZ4170" t="s">
        <v>5187</v>
      </c>
      <c r="BA4170" t="s">
        <v>5019</v>
      </c>
      <c r="BB4170" t="s">
        <v>5015</v>
      </c>
      <c r="BC4170">
        <v>8050</v>
      </c>
      <c r="BD4170">
        <v>5635</v>
      </c>
      <c r="BE4170">
        <v>2415</v>
      </c>
      <c r="BF4170">
        <v>2</v>
      </c>
    </row>
    <row r="4171" spans="52:58" x14ac:dyDescent="0.25">
      <c r="AZ4171" t="s">
        <v>5185</v>
      </c>
      <c r="BA4171" t="s">
        <v>5024</v>
      </c>
      <c r="BB4171" t="s">
        <v>5017</v>
      </c>
      <c r="BC4171">
        <v>19586</v>
      </c>
      <c r="BD4171">
        <v>13710.2</v>
      </c>
      <c r="BE4171">
        <v>5875.8</v>
      </c>
      <c r="BF4171">
        <v>7</v>
      </c>
    </row>
    <row r="4172" spans="52:58" x14ac:dyDescent="0.25">
      <c r="AZ4172" t="s">
        <v>5184</v>
      </c>
      <c r="BA4172" t="s">
        <v>5022</v>
      </c>
      <c r="BB4172" t="s">
        <v>5017</v>
      </c>
      <c r="BC4172">
        <v>60342</v>
      </c>
      <c r="BD4172">
        <v>42239.4</v>
      </c>
      <c r="BE4172">
        <v>18102.599999999999</v>
      </c>
      <c r="BF4172">
        <v>2</v>
      </c>
    </row>
    <row r="4173" spans="52:58" x14ac:dyDescent="0.25">
      <c r="AZ4173" t="s">
        <v>5191</v>
      </c>
      <c r="BA4173" t="s">
        <v>5020</v>
      </c>
      <c r="BB4173" t="s">
        <v>5015</v>
      </c>
      <c r="BC4173">
        <v>12607.2</v>
      </c>
      <c r="BD4173">
        <v>8825.0400000000009</v>
      </c>
      <c r="BE4173">
        <v>3782.16</v>
      </c>
      <c r="BF4173">
        <v>6</v>
      </c>
    </row>
    <row r="4174" spans="52:58" x14ac:dyDescent="0.25">
      <c r="AZ4174" t="s">
        <v>5191</v>
      </c>
      <c r="BA4174" t="s">
        <v>5021</v>
      </c>
      <c r="BB4174" t="s">
        <v>5014</v>
      </c>
      <c r="BC4174">
        <v>101692.2</v>
      </c>
      <c r="BD4174">
        <v>71184.539999999994</v>
      </c>
      <c r="BE4174">
        <v>30507.66</v>
      </c>
      <c r="BF4174">
        <v>12</v>
      </c>
    </row>
    <row r="4175" spans="52:58" x14ac:dyDescent="0.25">
      <c r="AZ4175" t="s">
        <v>5191</v>
      </c>
      <c r="BA4175" t="s">
        <v>5022</v>
      </c>
      <c r="BB4175" t="s">
        <v>5013</v>
      </c>
      <c r="BC4175">
        <v>20065.71</v>
      </c>
      <c r="BD4175">
        <v>14045.996999999999</v>
      </c>
      <c r="BE4175">
        <v>6019.7129999999997</v>
      </c>
      <c r="BF4175">
        <v>7</v>
      </c>
    </row>
    <row r="4176" spans="52:58" x14ac:dyDescent="0.25">
      <c r="AZ4176" t="s">
        <v>5184</v>
      </c>
      <c r="BA4176" t="s">
        <v>5020</v>
      </c>
      <c r="BB4176" t="s">
        <v>5014</v>
      </c>
      <c r="BC4176">
        <v>77907.199999999997</v>
      </c>
      <c r="BD4176">
        <v>54535.040000000001</v>
      </c>
      <c r="BE4176">
        <v>23372.16</v>
      </c>
      <c r="BF4176">
        <v>2</v>
      </c>
    </row>
    <row r="4177" spans="52:58" x14ac:dyDescent="0.25">
      <c r="AZ4177" t="s">
        <v>5184</v>
      </c>
      <c r="BA4177" t="s">
        <v>5021</v>
      </c>
      <c r="BB4177" t="s">
        <v>5013</v>
      </c>
      <c r="BC4177">
        <v>66520.44</v>
      </c>
      <c r="BD4177">
        <v>46564.307999999997</v>
      </c>
      <c r="BE4177">
        <v>19956.132000000001</v>
      </c>
      <c r="BF4177">
        <v>3</v>
      </c>
    </row>
    <row r="4178" spans="52:58" x14ac:dyDescent="0.25">
      <c r="AZ4178" t="s">
        <v>5187</v>
      </c>
      <c r="BA4178" t="s">
        <v>5026</v>
      </c>
      <c r="BB4178" t="s">
        <v>5017</v>
      </c>
      <c r="BC4178">
        <v>101046</v>
      </c>
      <c r="BD4178">
        <v>70732.2</v>
      </c>
      <c r="BE4178">
        <v>30313.8</v>
      </c>
      <c r="BF4178">
        <v>11</v>
      </c>
    </row>
    <row r="4179" spans="52:58" x14ac:dyDescent="0.25">
      <c r="AZ4179" t="s">
        <v>5193</v>
      </c>
      <c r="BA4179" t="s">
        <v>5024</v>
      </c>
      <c r="BB4179" t="s">
        <v>5013</v>
      </c>
      <c r="BC4179">
        <v>32890</v>
      </c>
      <c r="BD4179">
        <v>23023</v>
      </c>
      <c r="BE4179">
        <v>9867</v>
      </c>
      <c r="BF4179">
        <v>2</v>
      </c>
    </row>
    <row r="4180" spans="52:58" x14ac:dyDescent="0.25">
      <c r="AZ4180" t="s">
        <v>5187</v>
      </c>
      <c r="BA4180" t="s">
        <v>5024</v>
      </c>
      <c r="BB4180" t="s">
        <v>5014</v>
      </c>
      <c r="BC4180">
        <v>54099.360000000001</v>
      </c>
      <c r="BD4180">
        <v>37869.552000000003</v>
      </c>
      <c r="BE4180">
        <v>16229.808000000001</v>
      </c>
      <c r="BF4180">
        <v>7</v>
      </c>
    </row>
    <row r="4181" spans="52:58" x14ac:dyDescent="0.25">
      <c r="AZ4181" t="s">
        <v>5183</v>
      </c>
      <c r="BA4181" t="s">
        <v>5025</v>
      </c>
      <c r="BB4181" t="s">
        <v>5017</v>
      </c>
      <c r="BC4181">
        <v>285350</v>
      </c>
      <c r="BD4181">
        <v>199745</v>
      </c>
      <c r="BE4181">
        <v>85605</v>
      </c>
      <c r="BF4181">
        <v>10</v>
      </c>
    </row>
    <row r="4182" spans="52:58" x14ac:dyDescent="0.25">
      <c r="AZ4182" t="s">
        <v>5183</v>
      </c>
      <c r="BA4182" t="s">
        <v>5021</v>
      </c>
      <c r="BB4182" t="s">
        <v>5015</v>
      </c>
      <c r="BC4182">
        <v>13572.9</v>
      </c>
      <c r="BD4182">
        <v>9501.0300000000007</v>
      </c>
      <c r="BE4182">
        <v>4071.87</v>
      </c>
      <c r="BF4182">
        <v>3</v>
      </c>
    </row>
    <row r="4183" spans="52:58" x14ac:dyDescent="0.25">
      <c r="AZ4183" t="s">
        <v>5191</v>
      </c>
      <c r="BA4183" t="s">
        <v>5024</v>
      </c>
      <c r="BB4183" t="s">
        <v>5015</v>
      </c>
      <c r="BC4183">
        <v>43366</v>
      </c>
      <c r="BD4183">
        <v>30356.2</v>
      </c>
      <c r="BE4183">
        <v>13009.8</v>
      </c>
      <c r="BF4183">
        <v>2</v>
      </c>
    </row>
    <row r="4184" spans="52:58" x14ac:dyDescent="0.25">
      <c r="AZ4184" t="s">
        <v>5187</v>
      </c>
      <c r="BA4184" t="s">
        <v>5022</v>
      </c>
      <c r="BB4184" t="s">
        <v>5014</v>
      </c>
      <c r="BC4184">
        <v>49549.5</v>
      </c>
      <c r="BD4184">
        <v>34684.65</v>
      </c>
      <c r="BE4184">
        <v>14864.85</v>
      </c>
      <c r="BF4184">
        <v>11</v>
      </c>
    </row>
    <row r="4185" spans="52:58" x14ac:dyDescent="0.25">
      <c r="AZ4185" t="s">
        <v>5191</v>
      </c>
      <c r="BA4185" t="s">
        <v>5021</v>
      </c>
      <c r="BB4185" t="s">
        <v>5015</v>
      </c>
      <c r="BC4185">
        <v>70257.600000000006</v>
      </c>
      <c r="BD4185">
        <v>49180.32</v>
      </c>
      <c r="BE4185">
        <v>21077.279999999999</v>
      </c>
      <c r="BF4185">
        <v>12</v>
      </c>
    </row>
    <row r="4186" spans="52:58" x14ac:dyDescent="0.25">
      <c r="AZ4186" t="s">
        <v>5189</v>
      </c>
      <c r="BA4186" t="s">
        <v>5023</v>
      </c>
      <c r="BB4186" t="s">
        <v>5016</v>
      </c>
      <c r="BC4186">
        <v>14547.75</v>
      </c>
      <c r="BD4186">
        <v>10183.424999999999</v>
      </c>
      <c r="BE4186">
        <v>4364.3249999999998</v>
      </c>
      <c r="BF4186">
        <v>5</v>
      </c>
    </row>
    <row r="4187" spans="52:58" x14ac:dyDescent="0.25">
      <c r="AZ4187" t="s">
        <v>5193</v>
      </c>
      <c r="BA4187" t="s">
        <v>5026</v>
      </c>
      <c r="BB4187" t="s">
        <v>5015</v>
      </c>
      <c r="BC4187">
        <v>72446.080000000002</v>
      </c>
      <c r="BD4187">
        <v>50712.256000000001</v>
      </c>
      <c r="BE4187">
        <v>21733.824000000001</v>
      </c>
      <c r="BF4187">
        <v>8</v>
      </c>
    </row>
    <row r="4188" spans="52:58" x14ac:dyDescent="0.25">
      <c r="AZ4188" t="s">
        <v>5190</v>
      </c>
      <c r="BA4188" t="s">
        <v>5025</v>
      </c>
      <c r="BB4188" t="s">
        <v>5015</v>
      </c>
      <c r="BC4188">
        <v>10255.950000000001</v>
      </c>
      <c r="BD4188">
        <v>7179.165</v>
      </c>
      <c r="BE4188">
        <v>3076.7849999999999</v>
      </c>
      <c r="BF4188">
        <v>1</v>
      </c>
    </row>
    <row r="4189" spans="52:58" x14ac:dyDescent="0.25">
      <c r="AZ4189" t="s">
        <v>5185</v>
      </c>
      <c r="BA4189" t="s">
        <v>5024</v>
      </c>
      <c r="BB4189" t="s">
        <v>5017</v>
      </c>
      <c r="BC4189">
        <v>109134.42</v>
      </c>
      <c r="BD4189">
        <v>76394.093999999997</v>
      </c>
      <c r="BE4189">
        <v>32740.326000000001</v>
      </c>
      <c r="BF4189">
        <v>3</v>
      </c>
    </row>
    <row r="4190" spans="52:58" x14ac:dyDescent="0.25">
      <c r="AZ4190" t="s">
        <v>5190</v>
      </c>
      <c r="BA4190" t="s">
        <v>5021</v>
      </c>
      <c r="BB4190" t="s">
        <v>5013</v>
      </c>
      <c r="BC4190">
        <v>246036</v>
      </c>
      <c r="BD4190">
        <v>172225.2</v>
      </c>
      <c r="BE4190">
        <v>73810.8</v>
      </c>
      <c r="BF4190">
        <v>12</v>
      </c>
    </row>
    <row r="4191" spans="52:58" x14ac:dyDescent="0.25">
      <c r="AZ4191" t="s">
        <v>5186</v>
      </c>
      <c r="BA4191" t="s">
        <v>5025</v>
      </c>
      <c r="BB4191" t="s">
        <v>5016</v>
      </c>
      <c r="BC4191">
        <v>103266.9</v>
      </c>
      <c r="BD4191">
        <v>72286.83</v>
      </c>
      <c r="BE4191">
        <v>30980.07</v>
      </c>
      <c r="BF4191">
        <v>3</v>
      </c>
    </row>
    <row r="4192" spans="52:58" x14ac:dyDescent="0.25">
      <c r="AZ4192" t="s">
        <v>5185</v>
      </c>
      <c r="BA4192" t="s">
        <v>5019</v>
      </c>
      <c r="BB4192" t="s">
        <v>5017</v>
      </c>
      <c r="BC4192">
        <v>220746.23999999999</v>
      </c>
      <c r="BD4192">
        <v>154522.36799999999</v>
      </c>
      <c r="BE4192">
        <v>66223.872000000003</v>
      </c>
      <c r="BF4192">
        <v>8</v>
      </c>
    </row>
    <row r="4193" spans="52:58" x14ac:dyDescent="0.25">
      <c r="AZ4193" t="s">
        <v>5184</v>
      </c>
      <c r="BA4193" t="s">
        <v>5024</v>
      </c>
      <c r="BB4193" t="s">
        <v>5016</v>
      </c>
      <c r="BC4193">
        <v>28616</v>
      </c>
      <c r="BD4193">
        <v>20031.2</v>
      </c>
      <c r="BE4193">
        <v>8584.7999999999993</v>
      </c>
      <c r="BF4193">
        <v>7</v>
      </c>
    </row>
    <row r="4194" spans="52:58" x14ac:dyDescent="0.25">
      <c r="AZ4194" t="s">
        <v>5183</v>
      </c>
      <c r="BA4194" t="s">
        <v>5025</v>
      </c>
      <c r="BB4194" t="s">
        <v>5017</v>
      </c>
      <c r="BC4194">
        <v>129999.72</v>
      </c>
      <c r="BD4194">
        <v>90999.804000000004</v>
      </c>
      <c r="BE4194">
        <v>38999.915999999997</v>
      </c>
      <c r="BF4194">
        <v>6</v>
      </c>
    </row>
    <row r="4195" spans="52:58" x14ac:dyDescent="0.25">
      <c r="AZ4195" t="s">
        <v>5186</v>
      </c>
      <c r="BA4195" t="s">
        <v>5023</v>
      </c>
      <c r="BB4195" t="s">
        <v>5017</v>
      </c>
      <c r="BC4195">
        <v>54702.9</v>
      </c>
      <c r="BD4195">
        <v>38292.03</v>
      </c>
      <c r="BE4195">
        <v>16410.87</v>
      </c>
      <c r="BF4195">
        <v>6</v>
      </c>
    </row>
    <row r="4196" spans="52:58" x14ac:dyDescent="0.25">
      <c r="AZ4196" t="s">
        <v>5191</v>
      </c>
      <c r="BA4196" t="s">
        <v>5022</v>
      </c>
      <c r="BB4196" t="s">
        <v>5014</v>
      </c>
      <c r="BC4196">
        <v>110082.96</v>
      </c>
      <c r="BD4196">
        <v>77058.072</v>
      </c>
      <c r="BE4196">
        <v>33024.887999999999</v>
      </c>
      <c r="BF4196">
        <v>4</v>
      </c>
    </row>
    <row r="4197" spans="52:58" x14ac:dyDescent="0.25">
      <c r="AZ4197" t="s">
        <v>5187</v>
      </c>
      <c r="BA4197" t="s">
        <v>5025</v>
      </c>
      <c r="BB4197" t="s">
        <v>5016</v>
      </c>
      <c r="BC4197">
        <v>118936</v>
      </c>
      <c r="BD4197">
        <v>83255.199999999997</v>
      </c>
      <c r="BE4197">
        <v>35680.800000000003</v>
      </c>
      <c r="BF4197">
        <v>8</v>
      </c>
    </row>
    <row r="4198" spans="52:58" x14ac:dyDescent="0.25">
      <c r="AZ4198" t="s">
        <v>5185</v>
      </c>
      <c r="BA4198" t="s">
        <v>5026</v>
      </c>
      <c r="BB4198" t="s">
        <v>5016</v>
      </c>
      <c r="BC4198">
        <v>31731</v>
      </c>
      <c r="BD4198">
        <v>22211.7</v>
      </c>
      <c r="BE4198">
        <v>9519.2999999999993</v>
      </c>
      <c r="BF4198">
        <v>2</v>
      </c>
    </row>
    <row r="4199" spans="52:58" x14ac:dyDescent="0.25">
      <c r="AZ4199" t="s">
        <v>5187</v>
      </c>
      <c r="BA4199" t="s">
        <v>5020</v>
      </c>
      <c r="BB4199" t="s">
        <v>5013</v>
      </c>
      <c r="BC4199">
        <v>42081.599999999999</v>
      </c>
      <c r="BD4199">
        <v>29457.119999999999</v>
      </c>
      <c r="BE4199">
        <v>12624.48</v>
      </c>
      <c r="BF4199">
        <v>2</v>
      </c>
    </row>
    <row r="4200" spans="52:58" x14ac:dyDescent="0.25">
      <c r="AZ4200" t="s">
        <v>5183</v>
      </c>
      <c r="BA4200" t="s">
        <v>5022</v>
      </c>
      <c r="BB4200" t="s">
        <v>5016</v>
      </c>
      <c r="BC4200">
        <v>158075.68</v>
      </c>
      <c r="BD4200">
        <v>110652.976</v>
      </c>
      <c r="BE4200">
        <v>47422.703999999998</v>
      </c>
      <c r="BF4200">
        <v>7</v>
      </c>
    </row>
    <row r="4201" spans="52:58" x14ac:dyDescent="0.25">
      <c r="AZ4201" t="s">
        <v>5183</v>
      </c>
      <c r="BA4201" t="s">
        <v>5019</v>
      </c>
      <c r="BB4201" t="s">
        <v>5014</v>
      </c>
      <c r="BC4201">
        <v>59426.400000000001</v>
      </c>
      <c r="BD4201">
        <v>41598.480000000003</v>
      </c>
      <c r="BE4201">
        <v>17827.919999999998</v>
      </c>
      <c r="BF4201">
        <v>4</v>
      </c>
    </row>
    <row r="4202" spans="52:58" x14ac:dyDescent="0.25">
      <c r="AZ4202" t="s">
        <v>5184</v>
      </c>
      <c r="BA4202" t="s">
        <v>5020</v>
      </c>
      <c r="BB4202" t="s">
        <v>5013</v>
      </c>
      <c r="BC4202">
        <v>11125</v>
      </c>
      <c r="BD4202">
        <v>7787.5</v>
      </c>
      <c r="BE4202">
        <v>3337.5</v>
      </c>
      <c r="BF4202">
        <v>5</v>
      </c>
    </row>
    <row r="4203" spans="52:58" x14ac:dyDescent="0.25">
      <c r="AZ4203" t="s">
        <v>5183</v>
      </c>
      <c r="BA4203" t="s">
        <v>5021</v>
      </c>
      <c r="BB4203" t="s">
        <v>5013</v>
      </c>
      <c r="BC4203">
        <v>34238.160000000003</v>
      </c>
      <c r="BD4203">
        <v>23966.712</v>
      </c>
      <c r="BE4203">
        <v>10271.448</v>
      </c>
      <c r="BF4203">
        <v>11</v>
      </c>
    </row>
    <row r="4204" spans="52:58" x14ac:dyDescent="0.25">
      <c r="AZ4204" t="s">
        <v>5183</v>
      </c>
      <c r="BA4204" t="s">
        <v>5023</v>
      </c>
      <c r="BB4204" t="s">
        <v>5017</v>
      </c>
      <c r="BC4204">
        <v>214864</v>
      </c>
      <c r="BD4204">
        <v>150404.79999999999</v>
      </c>
      <c r="BE4204">
        <v>64459.199999999997</v>
      </c>
      <c r="BF4204">
        <v>8</v>
      </c>
    </row>
    <row r="4205" spans="52:58" x14ac:dyDescent="0.25">
      <c r="AZ4205" t="s">
        <v>5188</v>
      </c>
      <c r="BA4205" t="s">
        <v>5025</v>
      </c>
      <c r="BB4205" t="s">
        <v>5016</v>
      </c>
      <c r="BC4205">
        <v>37884</v>
      </c>
      <c r="BD4205">
        <v>26518.799999999999</v>
      </c>
      <c r="BE4205">
        <v>11365.2</v>
      </c>
      <c r="BF4205">
        <v>3</v>
      </c>
    </row>
    <row r="4206" spans="52:58" x14ac:dyDescent="0.25">
      <c r="AZ4206" t="s">
        <v>5184</v>
      </c>
      <c r="BA4206" t="s">
        <v>5020</v>
      </c>
      <c r="BB4206" t="s">
        <v>5017</v>
      </c>
      <c r="BC4206">
        <v>141151.5</v>
      </c>
      <c r="BD4206">
        <v>98806.05</v>
      </c>
      <c r="BE4206">
        <v>42345.45</v>
      </c>
      <c r="BF4206">
        <v>10</v>
      </c>
    </row>
    <row r="4207" spans="52:58" x14ac:dyDescent="0.25">
      <c r="AZ4207" t="s">
        <v>5193</v>
      </c>
      <c r="BA4207" t="s">
        <v>5019</v>
      </c>
      <c r="BB4207" t="s">
        <v>5016</v>
      </c>
      <c r="BC4207">
        <v>358996</v>
      </c>
      <c r="BD4207">
        <v>251297.2</v>
      </c>
      <c r="BE4207">
        <v>107698.8</v>
      </c>
      <c r="BF4207">
        <v>11</v>
      </c>
    </row>
    <row r="4208" spans="52:58" x14ac:dyDescent="0.25">
      <c r="AZ4208" t="s">
        <v>5193</v>
      </c>
      <c r="BA4208" t="s">
        <v>5024</v>
      </c>
      <c r="BB4208" t="s">
        <v>5016</v>
      </c>
      <c r="BC4208">
        <v>61062</v>
      </c>
      <c r="BD4208">
        <v>42743.4</v>
      </c>
      <c r="BE4208">
        <v>18318.599999999999</v>
      </c>
      <c r="BF4208">
        <v>6</v>
      </c>
    </row>
    <row r="4209" spans="52:58" x14ac:dyDescent="0.25">
      <c r="AZ4209" t="s">
        <v>5190</v>
      </c>
      <c r="BA4209" t="s">
        <v>5021</v>
      </c>
      <c r="BB4209" t="s">
        <v>5014</v>
      </c>
      <c r="BC4209">
        <v>99276.800000000003</v>
      </c>
      <c r="BD4209">
        <v>69493.759999999995</v>
      </c>
      <c r="BE4209">
        <v>29783.040000000001</v>
      </c>
      <c r="BF4209">
        <v>10</v>
      </c>
    </row>
    <row r="4210" spans="52:58" x14ac:dyDescent="0.25">
      <c r="AZ4210" t="s">
        <v>5183</v>
      </c>
      <c r="BA4210" t="s">
        <v>5026</v>
      </c>
      <c r="BB4210" t="s">
        <v>5014</v>
      </c>
      <c r="BC4210">
        <v>39018.9</v>
      </c>
      <c r="BD4210">
        <v>27313.23</v>
      </c>
      <c r="BE4210">
        <v>11705.67</v>
      </c>
      <c r="BF4210">
        <v>5</v>
      </c>
    </row>
    <row r="4211" spans="52:58" x14ac:dyDescent="0.25">
      <c r="AZ4211" t="s">
        <v>5186</v>
      </c>
      <c r="BA4211" t="s">
        <v>5020</v>
      </c>
      <c r="BB4211" t="s">
        <v>5015</v>
      </c>
      <c r="BC4211">
        <v>279320</v>
      </c>
      <c r="BD4211">
        <v>195524</v>
      </c>
      <c r="BE4211">
        <v>83796</v>
      </c>
      <c r="BF4211">
        <v>10</v>
      </c>
    </row>
    <row r="4212" spans="52:58" x14ac:dyDescent="0.25">
      <c r="AZ4212" t="s">
        <v>5190</v>
      </c>
      <c r="BA4212" t="s">
        <v>5021</v>
      </c>
      <c r="BB4212" t="s">
        <v>5017</v>
      </c>
      <c r="BC4212">
        <v>68827</v>
      </c>
      <c r="BD4212">
        <v>48178.9</v>
      </c>
      <c r="BE4212">
        <v>20648.099999999999</v>
      </c>
      <c r="BF4212">
        <v>11</v>
      </c>
    </row>
    <row r="4213" spans="52:58" x14ac:dyDescent="0.25">
      <c r="AZ4213" t="s">
        <v>5186</v>
      </c>
      <c r="BA4213" t="s">
        <v>5021</v>
      </c>
      <c r="BB4213" t="s">
        <v>5015</v>
      </c>
      <c r="BC4213">
        <v>154764</v>
      </c>
      <c r="BD4213">
        <v>108334.8</v>
      </c>
      <c r="BE4213">
        <v>46429.2</v>
      </c>
      <c r="BF4213">
        <v>5</v>
      </c>
    </row>
    <row r="4214" spans="52:58" x14ac:dyDescent="0.25">
      <c r="AZ4214" t="s">
        <v>5183</v>
      </c>
      <c r="BA4214" t="s">
        <v>5022</v>
      </c>
      <c r="BB4214" t="s">
        <v>5016</v>
      </c>
      <c r="BC4214">
        <v>153145.07999999999</v>
      </c>
      <c r="BD4214">
        <v>107201.556</v>
      </c>
      <c r="BE4214">
        <v>45943.523999999998</v>
      </c>
      <c r="BF4214">
        <v>11</v>
      </c>
    </row>
    <row r="4215" spans="52:58" x14ac:dyDescent="0.25">
      <c r="AZ4215" t="s">
        <v>5183</v>
      </c>
      <c r="BA4215" t="s">
        <v>5024</v>
      </c>
      <c r="BB4215" t="s">
        <v>5015</v>
      </c>
      <c r="BC4215">
        <v>140070</v>
      </c>
      <c r="BD4215">
        <v>98049</v>
      </c>
      <c r="BE4215">
        <v>42021</v>
      </c>
      <c r="BF4215">
        <v>5</v>
      </c>
    </row>
    <row r="4216" spans="52:58" x14ac:dyDescent="0.25">
      <c r="AZ4216" t="s">
        <v>5190</v>
      </c>
      <c r="BA4216" t="s">
        <v>5025</v>
      </c>
      <c r="BB4216" t="s">
        <v>5013</v>
      </c>
      <c r="BC4216">
        <v>63570.32</v>
      </c>
      <c r="BD4216">
        <v>44499.224000000002</v>
      </c>
      <c r="BE4216">
        <v>19071.096000000001</v>
      </c>
      <c r="BF4216">
        <v>2</v>
      </c>
    </row>
    <row r="4217" spans="52:58" x14ac:dyDescent="0.25">
      <c r="AZ4217" t="s">
        <v>5194</v>
      </c>
      <c r="BA4217" t="s">
        <v>5026</v>
      </c>
      <c r="BB4217" t="s">
        <v>5013</v>
      </c>
      <c r="BC4217">
        <v>138427.51999999999</v>
      </c>
      <c r="BD4217">
        <v>96899.263999999996</v>
      </c>
      <c r="BE4217">
        <v>41528.256000000001</v>
      </c>
      <c r="BF4217">
        <v>8</v>
      </c>
    </row>
    <row r="4218" spans="52:58" x14ac:dyDescent="0.25">
      <c r="AZ4218" t="s">
        <v>5188</v>
      </c>
      <c r="BA4218" t="s">
        <v>5026</v>
      </c>
      <c r="BB4218" t="s">
        <v>5013</v>
      </c>
      <c r="BC4218">
        <v>184032.16</v>
      </c>
      <c r="BD4218">
        <v>128822.512</v>
      </c>
      <c r="BE4218">
        <v>55209.648000000001</v>
      </c>
      <c r="BF4218">
        <v>8</v>
      </c>
    </row>
    <row r="4219" spans="52:58" x14ac:dyDescent="0.25">
      <c r="AZ4219" t="s">
        <v>5192</v>
      </c>
      <c r="BA4219" t="s">
        <v>5022</v>
      </c>
      <c r="BB4219" t="s">
        <v>5017</v>
      </c>
      <c r="BC4219">
        <v>131472</v>
      </c>
      <c r="BD4219">
        <v>92030.399999999994</v>
      </c>
      <c r="BE4219">
        <v>39441.599999999999</v>
      </c>
      <c r="BF4219">
        <v>10</v>
      </c>
    </row>
    <row r="4220" spans="52:58" x14ac:dyDescent="0.25">
      <c r="AZ4220" t="s">
        <v>5185</v>
      </c>
      <c r="BA4220" t="s">
        <v>5026</v>
      </c>
      <c r="BB4220" t="s">
        <v>5014</v>
      </c>
      <c r="BC4220">
        <v>243068</v>
      </c>
      <c r="BD4220">
        <v>170147.6</v>
      </c>
      <c r="BE4220">
        <v>72920.399999999994</v>
      </c>
      <c r="BF4220">
        <v>7</v>
      </c>
    </row>
    <row r="4221" spans="52:58" x14ac:dyDescent="0.25">
      <c r="AZ4221" t="s">
        <v>5183</v>
      </c>
      <c r="BA4221" t="s">
        <v>5025</v>
      </c>
      <c r="BB4221" t="s">
        <v>5016</v>
      </c>
      <c r="BC4221">
        <v>125592.6</v>
      </c>
      <c r="BD4221">
        <v>87914.82</v>
      </c>
      <c r="BE4221">
        <v>37677.78</v>
      </c>
      <c r="BF4221">
        <v>4</v>
      </c>
    </row>
    <row r="4222" spans="52:58" x14ac:dyDescent="0.25">
      <c r="AZ4222" t="s">
        <v>5187</v>
      </c>
      <c r="BA4222" t="s">
        <v>5025</v>
      </c>
      <c r="BB4222" t="s">
        <v>5014</v>
      </c>
      <c r="BC4222">
        <v>8510</v>
      </c>
      <c r="BD4222">
        <v>5957</v>
      </c>
      <c r="BE4222">
        <v>2553</v>
      </c>
      <c r="BF4222">
        <v>1</v>
      </c>
    </row>
    <row r="4223" spans="52:58" x14ac:dyDescent="0.25">
      <c r="AZ4223" t="s">
        <v>5184</v>
      </c>
      <c r="BA4223" t="s">
        <v>5020</v>
      </c>
      <c r="BB4223" t="s">
        <v>5016</v>
      </c>
      <c r="BC4223">
        <v>85753.2</v>
      </c>
      <c r="BD4223">
        <v>60027.24</v>
      </c>
      <c r="BE4223">
        <v>25725.96</v>
      </c>
      <c r="BF4223">
        <v>12</v>
      </c>
    </row>
    <row r="4224" spans="52:58" x14ac:dyDescent="0.25">
      <c r="AZ4224" t="s">
        <v>5193</v>
      </c>
      <c r="BA4224" t="s">
        <v>5021</v>
      </c>
      <c r="BB4224" t="s">
        <v>5014</v>
      </c>
      <c r="BC4224">
        <v>29936</v>
      </c>
      <c r="BD4224">
        <v>20955.2</v>
      </c>
      <c r="BE4224">
        <v>8980.7999999999993</v>
      </c>
      <c r="BF4224">
        <v>2</v>
      </c>
    </row>
    <row r="4225" spans="52:58" x14ac:dyDescent="0.25">
      <c r="AZ4225" t="s">
        <v>5191</v>
      </c>
      <c r="BA4225" t="s">
        <v>5026</v>
      </c>
      <c r="BB4225" t="s">
        <v>5013</v>
      </c>
      <c r="BC4225">
        <v>95230.399999999994</v>
      </c>
      <c r="BD4225">
        <v>66661.279999999999</v>
      </c>
      <c r="BE4225">
        <v>28569.119999999999</v>
      </c>
      <c r="BF4225">
        <v>4</v>
      </c>
    </row>
    <row r="4226" spans="52:58" x14ac:dyDescent="0.25">
      <c r="AZ4226" t="s">
        <v>5193</v>
      </c>
      <c r="BA4226" t="s">
        <v>5021</v>
      </c>
      <c r="BB4226" t="s">
        <v>5013</v>
      </c>
      <c r="BC4226">
        <v>240943.78</v>
      </c>
      <c r="BD4226">
        <v>168660.64600000001</v>
      </c>
      <c r="BE4226">
        <v>72283.134000000005</v>
      </c>
      <c r="BF4226">
        <v>11</v>
      </c>
    </row>
    <row r="4227" spans="52:58" x14ac:dyDescent="0.25">
      <c r="AZ4227" t="s">
        <v>5192</v>
      </c>
      <c r="BA4227" t="s">
        <v>5023</v>
      </c>
      <c r="BB4227" t="s">
        <v>5017</v>
      </c>
      <c r="BC4227">
        <v>83903.039999999994</v>
      </c>
      <c r="BD4227">
        <v>58732.127999999997</v>
      </c>
      <c r="BE4227">
        <v>25170.912</v>
      </c>
      <c r="BF4227">
        <v>9</v>
      </c>
    </row>
    <row r="4228" spans="52:58" x14ac:dyDescent="0.25">
      <c r="AZ4228" t="s">
        <v>5192</v>
      </c>
      <c r="BA4228" t="s">
        <v>5025</v>
      </c>
      <c r="BB4228" t="s">
        <v>5016</v>
      </c>
      <c r="BC4228">
        <v>180131.84</v>
      </c>
      <c r="BD4228">
        <v>126092.288</v>
      </c>
      <c r="BE4228">
        <v>54039.552000000003</v>
      </c>
      <c r="BF4228">
        <v>8</v>
      </c>
    </row>
    <row r="4229" spans="52:58" x14ac:dyDescent="0.25">
      <c r="AZ4229" t="s">
        <v>5187</v>
      </c>
      <c r="BA4229" t="s">
        <v>5025</v>
      </c>
      <c r="BB4229" t="s">
        <v>5015</v>
      </c>
      <c r="BC4229">
        <v>52414.559999999998</v>
      </c>
      <c r="BD4229">
        <v>36690.192000000003</v>
      </c>
      <c r="BE4229">
        <v>15724.368</v>
      </c>
      <c r="BF4229">
        <v>11</v>
      </c>
    </row>
    <row r="4230" spans="52:58" x14ac:dyDescent="0.25">
      <c r="AZ4230" t="s">
        <v>5191</v>
      </c>
      <c r="BA4230" t="s">
        <v>5023</v>
      </c>
      <c r="BB4230" t="s">
        <v>5016</v>
      </c>
      <c r="BC4230">
        <v>266776.56</v>
      </c>
      <c r="BD4230">
        <v>186743.592</v>
      </c>
      <c r="BE4230">
        <v>80032.967999999993</v>
      </c>
      <c r="BF4230">
        <v>9</v>
      </c>
    </row>
    <row r="4231" spans="52:58" x14ac:dyDescent="0.25">
      <c r="AZ4231" t="s">
        <v>5187</v>
      </c>
      <c r="BA4231" t="s">
        <v>5023</v>
      </c>
      <c r="BB4231" t="s">
        <v>5016</v>
      </c>
      <c r="BC4231">
        <v>119929.95</v>
      </c>
      <c r="BD4231">
        <v>83950.964999999997</v>
      </c>
      <c r="BE4231">
        <v>35978.985000000001</v>
      </c>
      <c r="BF4231">
        <v>5</v>
      </c>
    </row>
    <row r="4232" spans="52:58" x14ac:dyDescent="0.25">
      <c r="AZ4232" t="s">
        <v>5186</v>
      </c>
      <c r="BA4232" t="s">
        <v>5021</v>
      </c>
      <c r="BB4232" t="s">
        <v>5014</v>
      </c>
      <c r="BC4232">
        <v>138830</v>
      </c>
      <c r="BD4232">
        <v>97181</v>
      </c>
      <c r="BE4232">
        <v>41649</v>
      </c>
      <c r="BF4232">
        <v>10</v>
      </c>
    </row>
    <row r="4233" spans="52:58" x14ac:dyDescent="0.25">
      <c r="AZ4233" t="s">
        <v>5186</v>
      </c>
      <c r="BA4233" t="s">
        <v>5021</v>
      </c>
      <c r="BB4233" t="s">
        <v>5016</v>
      </c>
      <c r="BC4233">
        <v>180039.78</v>
      </c>
      <c r="BD4233">
        <v>126027.84600000001</v>
      </c>
      <c r="BE4233">
        <v>54011.934000000001</v>
      </c>
      <c r="BF4233">
        <v>9</v>
      </c>
    </row>
    <row r="4234" spans="52:58" x14ac:dyDescent="0.25">
      <c r="AZ4234" t="s">
        <v>5190</v>
      </c>
      <c r="BA4234" t="s">
        <v>5023</v>
      </c>
      <c r="BB4234" t="s">
        <v>5013</v>
      </c>
      <c r="BC4234">
        <v>91732.4</v>
      </c>
      <c r="BD4234">
        <v>64212.68</v>
      </c>
      <c r="BE4234">
        <v>27519.72</v>
      </c>
      <c r="BF4234">
        <v>5</v>
      </c>
    </row>
    <row r="4235" spans="52:58" x14ac:dyDescent="0.25">
      <c r="AZ4235" t="s">
        <v>5186</v>
      </c>
      <c r="BA4235" t="s">
        <v>5024</v>
      </c>
      <c r="BB4235" t="s">
        <v>5017</v>
      </c>
      <c r="BC4235">
        <v>8149</v>
      </c>
      <c r="BD4235">
        <v>5704.3</v>
      </c>
      <c r="BE4235">
        <v>2444.6999999999998</v>
      </c>
      <c r="BF4235">
        <v>1</v>
      </c>
    </row>
    <row r="4236" spans="52:58" x14ac:dyDescent="0.25">
      <c r="AZ4236" t="s">
        <v>5191</v>
      </c>
      <c r="BA4236" t="s">
        <v>5025</v>
      </c>
      <c r="BB4236" t="s">
        <v>5015</v>
      </c>
      <c r="BC4236">
        <v>134755.5</v>
      </c>
      <c r="BD4236">
        <v>94328.85</v>
      </c>
      <c r="BE4236">
        <v>40426.65</v>
      </c>
      <c r="BF4236">
        <v>5</v>
      </c>
    </row>
    <row r="4237" spans="52:58" x14ac:dyDescent="0.25">
      <c r="AZ4237" t="s">
        <v>5183</v>
      </c>
      <c r="BA4237" t="s">
        <v>5021</v>
      </c>
      <c r="BB4237" t="s">
        <v>5015</v>
      </c>
      <c r="BC4237">
        <v>118304.16</v>
      </c>
      <c r="BD4237">
        <v>82812.911999999997</v>
      </c>
      <c r="BE4237">
        <v>35491.248</v>
      </c>
      <c r="BF4237">
        <v>6</v>
      </c>
    </row>
    <row r="4238" spans="52:58" x14ac:dyDescent="0.25">
      <c r="AZ4238" t="s">
        <v>5187</v>
      </c>
      <c r="BA4238" t="s">
        <v>5019</v>
      </c>
      <c r="BB4238" t="s">
        <v>5016</v>
      </c>
      <c r="BC4238">
        <v>97992</v>
      </c>
      <c r="BD4238">
        <v>68594.399999999994</v>
      </c>
      <c r="BE4238">
        <v>29397.599999999999</v>
      </c>
      <c r="BF4238">
        <v>8</v>
      </c>
    </row>
    <row r="4239" spans="52:58" x14ac:dyDescent="0.25">
      <c r="AZ4239" t="s">
        <v>5191</v>
      </c>
      <c r="BA4239" t="s">
        <v>5020</v>
      </c>
      <c r="BB4239" t="s">
        <v>5014</v>
      </c>
      <c r="BC4239">
        <v>358872.6</v>
      </c>
      <c r="BD4239">
        <v>251210.82</v>
      </c>
      <c r="BE4239">
        <v>107661.78</v>
      </c>
      <c r="BF4239">
        <v>12</v>
      </c>
    </row>
    <row r="4240" spans="52:58" x14ac:dyDescent="0.25">
      <c r="AZ4240" t="s">
        <v>5188</v>
      </c>
      <c r="BA4240" t="s">
        <v>5020</v>
      </c>
      <c r="BB4240" t="s">
        <v>5016</v>
      </c>
      <c r="BC4240">
        <v>62538</v>
      </c>
      <c r="BD4240">
        <v>43776.6</v>
      </c>
      <c r="BE4240">
        <v>18761.400000000001</v>
      </c>
      <c r="BF4240">
        <v>7</v>
      </c>
    </row>
    <row r="4241" spans="52:58" x14ac:dyDescent="0.25">
      <c r="AZ4241" t="s">
        <v>5189</v>
      </c>
      <c r="BA4241" t="s">
        <v>5020</v>
      </c>
      <c r="BB4241" t="s">
        <v>5017</v>
      </c>
      <c r="BC4241">
        <v>35838</v>
      </c>
      <c r="BD4241">
        <v>25086.6</v>
      </c>
      <c r="BE4241">
        <v>10751.4</v>
      </c>
      <c r="BF4241">
        <v>4</v>
      </c>
    </row>
    <row r="4242" spans="52:58" x14ac:dyDescent="0.25">
      <c r="AZ4242" t="s">
        <v>5193</v>
      </c>
      <c r="BA4242" t="s">
        <v>5021</v>
      </c>
      <c r="BB4242" t="s">
        <v>5014</v>
      </c>
      <c r="BC4242">
        <v>23302</v>
      </c>
      <c r="BD4242">
        <v>16311.4</v>
      </c>
      <c r="BE4242">
        <v>6990.6</v>
      </c>
      <c r="BF4242">
        <v>2</v>
      </c>
    </row>
    <row r="4243" spans="52:58" x14ac:dyDescent="0.25">
      <c r="AZ4243" t="s">
        <v>5189</v>
      </c>
      <c r="BA4243" t="s">
        <v>5021</v>
      </c>
      <c r="BB4243" t="s">
        <v>5015</v>
      </c>
      <c r="BC4243">
        <v>80543.039999999994</v>
      </c>
      <c r="BD4243">
        <v>56380.127999999997</v>
      </c>
      <c r="BE4243">
        <v>24162.912</v>
      </c>
      <c r="BF4243">
        <v>12</v>
      </c>
    </row>
    <row r="4244" spans="52:58" x14ac:dyDescent="0.25">
      <c r="AZ4244" t="s">
        <v>5192</v>
      </c>
      <c r="BA4244" t="s">
        <v>5025</v>
      </c>
      <c r="BB4244" t="s">
        <v>5013</v>
      </c>
      <c r="BC4244">
        <v>28495.98</v>
      </c>
      <c r="BD4244">
        <v>19947.186000000002</v>
      </c>
      <c r="BE4244">
        <v>8548.7939999999999</v>
      </c>
      <c r="BF4244">
        <v>3</v>
      </c>
    </row>
    <row r="4245" spans="52:58" x14ac:dyDescent="0.25">
      <c r="AZ4245" t="s">
        <v>5189</v>
      </c>
      <c r="BA4245" t="s">
        <v>5025</v>
      </c>
      <c r="BB4245" t="s">
        <v>5016</v>
      </c>
      <c r="BC4245">
        <v>378396</v>
      </c>
      <c r="BD4245">
        <v>264877.2</v>
      </c>
      <c r="BE4245">
        <v>113518.8</v>
      </c>
      <c r="BF4245">
        <v>12</v>
      </c>
    </row>
    <row r="4246" spans="52:58" x14ac:dyDescent="0.25">
      <c r="AZ4246" t="s">
        <v>5193</v>
      </c>
      <c r="BA4246" t="s">
        <v>5021</v>
      </c>
      <c r="BB4246" t="s">
        <v>5017</v>
      </c>
      <c r="BC4246">
        <v>238539</v>
      </c>
      <c r="BD4246">
        <v>166977.29999999999</v>
      </c>
      <c r="BE4246">
        <v>71561.7</v>
      </c>
      <c r="BF4246">
        <v>7</v>
      </c>
    </row>
    <row r="4247" spans="52:58" x14ac:dyDescent="0.25">
      <c r="AZ4247" t="s">
        <v>5187</v>
      </c>
      <c r="BA4247" t="s">
        <v>5024</v>
      </c>
      <c r="BB4247" t="s">
        <v>5014</v>
      </c>
      <c r="BC4247">
        <v>99176</v>
      </c>
      <c r="BD4247">
        <v>69423.199999999997</v>
      </c>
      <c r="BE4247">
        <v>29752.799999999999</v>
      </c>
      <c r="BF4247">
        <v>11</v>
      </c>
    </row>
    <row r="4248" spans="52:58" x14ac:dyDescent="0.25">
      <c r="AZ4248" t="s">
        <v>5185</v>
      </c>
      <c r="BA4248" t="s">
        <v>5023</v>
      </c>
      <c r="BB4248" t="s">
        <v>5013</v>
      </c>
      <c r="BC4248">
        <v>30891.84</v>
      </c>
      <c r="BD4248">
        <v>21624.288</v>
      </c>
      <c r="BE4248">
        <v>9267.5519999999997</v>
      </c>
      <c r="BF4248">
        <v>2</v>
      </c>
    </row>
    <row r="4249" spans="52:58" x14ac:dyDescent="0.25">
      <c r="AZ4249" t="s">
        <v>5183</v>
      </c>
      <c r="BA4249" t="s">
        <v>5020</v>
      </c>
      <c r="BB4249" t="s">
        <v>5013</v>
      </c>
      <c r="BC4249">
        <v>27593.7</v>
      </c>
      <c r="BD4249">
        <v>19315.59</v>
      </c>
      <c r="BE4249">
        <v>8278.11</v>
      </c>
      <c r="BF4249">
        <v>6</v>
      </c>
    </row>
    <row r="4250" spans="52:58" x14ac:dyDescent="0.25">
      <c r="AZ4250" t="s">
        <v>5184</v>
      </c>
      <c r="BA4250" t="s">
        <v>5024</v>
      </c>
      <c r="BB4250" t="s">
        <v>5013</v>
      </c>
      <c r="BC4250">
        <v>226534.32</v>
      </c>
      <c r="BD4250">
        <v>158574.024</v>
      </c>
      <c r="BE4250">
        <v>67960.296000000002</v>
      </c>
      <c r="BF4250">
        <v>6</v>
      </c>
    </row>
    <row r="4251" spans="52:58" x14ac:dyDescent="0.25">
      <c r="AZ4251" t="s">
        <v>5186</v>
      </c>
      <c r="BA4251" t="s">
        <v>5026</v>
      </c>
      <c r="BB4251" t="s">
        <v>5013</v>
      </c>
      <c r="BC4251">
        <v>173999.7</v>
      </c>
      <c r="BD4251">
        <v>121799.79</v>
      </c>
      <c r="BE4251">
        <v>52199.91</v>
      </c>
      <c r="BF4251">
        <v>6</v>
      </c>
    </row>
    <row r="4252" spans="52:58" x14ac:dyDescent="0.25">
      <c r="AZ4252" t="s">
        <v>5185</v>
      </c>
      <c r="BA4252" t="s">
        <v>5019</v>
      </c>
      <c r="BB4252" t="s">
        <v>5016</v>
      </c>
      <c r="BC4252">
        <v>154103.04000000001</v>
      </c>
      <c r="BD4252">
        <v>107872.128</v>
      </c>
      <c r="BE4252">
        <v>46230.911999999997</v>
      </c>
      <c r="BF4252">
        <v>7</v>
      </c>
    </row>
    <row r="4253" spans="52:58" x14ac:dyDescent="0.25">
      <c r="AZ4253" t="s">
        <v>5194</v>
      </c>
      <c r="BA4253" t="s">
        <v>5020</v>
      </c>
      <c r="BB4253" t="s">
        <v>5016</v>
      </c>
      <c r="BC4253">
        <v>35984.85</v>
      </c>
      <c r="BD4253">
        <v>25189.395</v>
      </c>
      <c r="BE4253">
        <v>10795.455</v>
      </c>
      <c r="BF4253">
        <v>1</v>
      </c>
    </row>
    <row r="4254" spans="52:58" x14ac:dyDescent="0.25">
      <c r="AZ4254" t="s">
        <v>5184</v>
      </c>
      <c r="BA4254" t="s">
        <v>5022</v>
      </c>
      <c r="BB4254" t="s">
        <v>5015</v>
      </c>
      <c r="BC4254">
        <v>12150.6</v>
      </c>
      <c r="BD4254">
        <v>8505.42</v>
      </c>
      <c r="BE4254">
        <v>3645.18</v>
      </c>
      <c r="BF4254">
        <v>4</v>
      </c>
    </row>
    <row r="4255" spans="52:58" x14ac:dyDescent="0.25">
      <c r="AZ4255" t="s">
        <v>5193</v>
      </c>
      <c r="BA4255" t="s">
        <v>5019</v>
      </c>
      <c r="BB4255" t="s">
        <v>5014</v>
      </c>
      <c r="BC4255">
        <v>239485.2</v>
      </c>
      <c r="BD4255">
        <v>167639.64000000001</v>
      </c>
      <c r="BE4255">
        <v>71845.56</v>
      </c>
      <c r="BF4255">
        <v>12</v>
      </c>
    </row>
    <row r="4256" spans="52:58" x14ac:dyDescent="0.25">
      <c r="AZ4256" t="s">
        <v>5183</v>
      </c>
      <c r="BA4256" t="s">
        <v>5020</v>
      </c>
      <c r="BB4256" t="s">
        <v>5017</v>
      </c>
      <c r="BC4256">
        <v>226230</v>
      </c>
      <c r="BD4256">
        <v>158361</v>
      </c>
      <c r="BE4256">
        <v>67869</v>
      </c>
      <c r="BF4256">
        <v>10</v>
      </c>
    </row>
    <row r="4257" spans="52:58" x14ac:dyDescent="0.25">
      <c r="AZ4257" t="s">
        <v>5194</v>
      </c>
      <c r="BA4257" t="s">
        <v>5019</v>
      </c>
      <c r="BB4257" t="s">
        <v>5016</v>
      </c>
      <c r="BC4257">
        <v>180900.75</v>
      </c>
      <c r="BD4257">
        <v>126630.52499999999</v>
      </c>
      <c r="BE4257">
        <v>54270.224999999999</v>
      </c>
      <c r="BF4257">
        <v>5</v>
      </c>
    </row>
    <row r="4258" spans="52:58" x14ac:dyDescent="0.25">
      <c r="AZ4258" t="s">
        <v>5187</v>
      </c>
      <c r="BA4258" t="s">
        <v>5026</v>
      </c>
      <c r="BB4258" t="s">
        <v>5017</v>
      </c>
      <c r="BC4258">
        <v>245291.51999999999</v>
      </c>
      <c r="BD4258">
        <v>171704.06400000001</v>
      </c>
      <c r="BE4258">
        <v>73587.456000000006</v>
      </c>
      <c r="BF4258">
        <v>8</v>
      </c>
    </row>
    <row r="4259" spans="52:58" x14ac:dyDescent="0.25">
      <c r="AZ4259" t="s">
        <v>5190</v>
      </c>
      <c r="BA4259" t="s">
        <v>5025</v>
      </c>
      <c r="BB4259" t="s">
        <v>5016</v>
      </c>
      <c r="BC4259">
        <v>174465</v>
      </c>
      <c r="BD4259">
        <v>122125.5</v>
      </c>
      <c r="BE4259">
        <v>52339.5</v>
      </c>
      <c r="BF4259">
        <v>5</v>
      </c>
    </row>
    <row r="4260" spans="52:58" x14ac:dyDescent="0.25">
      <c r="AZ4260" t="s">
        <v>5188</v>
      </c>
      <c r="BA4260" t="s">
        <v>5022</v>
      </c>
      <c r="BB4260" t="s">
        <v>5017</v>
      </c>
      <c r="BC4260">
        <v>236513.52</v>
      </c>
      <c r="BD4260">
        <v>165559.46400000001</v>
      </c>
      <c r="BE4260">
        <v>70954.055999999997</v>
      </c>
      <c r="BF4260">
        <v>8</v>
      </c>
    </row>
    <row r="4261" spans="52:58" x14ac:dyDescent="0.25">
      <c r="AZ4261" t="s">
        <v>5187</v>
      </c>
      <c r="BA4261" t="s">
        <v>5023</v>
      </c>
      <c r="BB4261" t="s">
        <v>5016</v>
      </c>
      <c r="BC4261">
        <v>270502.71999999997</v>
      </c>
      <c r="BD4261">
        <v>189351.90400000001</v>
      </c>
      <c r="BE4261">
        <v>81150.816000000006</v>
      </c>
      <c r="BF4261">
        <v>8</v>
      </c>
    </row>
    <row r="4262" spans="52:58" x14ac:dyDescent="0.25">
      <c r="AZ4262" t="s">
        <v>5192</v>
      </c>
      <c r="BA4262" t="s">
        <v>5026</v>
      </c>
      <c r="BB4262" t="s">
        <v>5015</v>
      </c>
      <c r="BC4262">
        <v>278670</v>
      </c>
      <c r="BD4262">
        <v>195069</v>
      </c>
      <c r="BE4262">
        <v>83601</v>
      </c>
      <c r="BF4262">
        <v>10</v>
      </c>
    </row>
    <row r="4263" spans="52:58" x14ac:dyDescent="0.25">
      <c r="AZ4263" t="s">
        <v>5189</v>
      </c>
      <c r="BA4263" t="s">
        <v>5025</v>
      </c>
      <c r="BB4263" t="s">
        <v>5014</v>
      </c>
      <c r="BC4263">
        <v>40920</v>
      </c>
      <c r="BD4263">
        <v>28644</v>
      </c>
      <c r="BE4263">
        <v>12276</v>
      </c>
      <c r="BF4263">
        <v>12</v>
      </c>
    </row>
    <row r="4264" spans="52:58" x14ac:dyDescent="0.25">
      <c r="AZ4264" t="s">
        <v>5185</v>
      </c>
      <c r="BA4264" t="s">
        <v>5023</v>
      </c>
      <c r="BB4264" t="s">
        <v>5017</v>
      </c>
      <c r="BC4264">
        <v>150756</v>
      </c>
      <c r="BD4264">
        <v>105529.2</v>
      </c>
      <c r="BE4264">
        <v>45226.8</v>
      </c>
      <c r="BF4264">
        <v>6</v>
      </c>
    </row>
    <row r="4265" spans="52:58" x14ac:dyDescent="0.25">
      <c r="AZ4265" t="s">
        <v>5184</v>
      </c>
      <c r="BA4265" t="s">
        <v>5023</v>
      </c>
      <c r="BB4265" t="s">
        <v>5014</v>
      </c>
      <c r="BC4265">
        <v>23716.78</v>
      </c>
      <c r="BD4265">
        <v>16601.745999999999</v>
      </c>
      <c r="BE4265">
        <v>7115.0339999999997</v>
      </c>
      <c r="BF4265">
        <v>2</v>
      </c>
    </row>
    <row r="4266" spans="52:58" x14ac:dyDescent="0.25">
      <c r="AZ4266" t="s">
        <v>5192</v>
      </c>
      <c r="BA4266" t="s">
        <v>5023</v>
      </c>
      <c r="BB4266" t="s">
        <v>5013</v>
      </c>
      <c r="BC4266">
        <v>8402.76</v>
      </c>
      <c r="BD4266">
        <v>5881.9319999999998</v>
      </c>
      <c r="BE4266">
        <v>2520.828</v>
      </c>
      <c r="BF4266">
        <v>3</v>
      </c>
    </row>
    <row r="4267" spans="52:58" x14ac:dyDescent="0.25">
      <c r="AZ4267" t="s">
        <v>5191</v>
      </c>
      <c r="BA4267" t="s">
        <v>5026</v>
      </c>
      <c r="BB4267" t="s">
        <v>5013</v>
      </c>
      <c r="BC4267">
        <v>88099.199999999997</v>
      </c>
      <c r="BD4267">
        <v>61669.440000000002</v>
      </c>
      <c r="BE4267">
        <v>26429.759999999998</v>
      </c>
      <c r="BF4267">
        <v>4</v>
      </c>
    </row>
    <row r="4268" spans="52:58" x14ac:dyDescent="0.25">
      <c r="AZ4268" t="s">
        <v>5187</v>
      </c>
      <c r="BA4268" t="s">
        <v>5026</v>
      </c>
      <c r="BB4268" t="s">
        <v>5017</v>
      </c>
      <c r="BC4268">
        <v>87832.5</v>
      </c>
      <c r="BD4268">
        <v>61482.75</v>
      </c>
      <c r="BE4268">
        <v>26349.75</v>
      </c>
      <c r="BF4268">
        <v>5</v>
      </c>
    </row>
    <row r="4269" spans="52:58" x14ac:dyDescent="0.25">
      <c r="AZ4269" t="s">
        <v>5188</v>
      </c>
      <c r="BA4269" t="s">
        <v>5021</v>
      </c>
      <c r="BB4269" t="s">
        <v>5016</v>
      </c>
      <c r="BC4269">
        <v>43730.400000000001</v>
      </c>
      <c r="BD4269">
        <v>30611.279999999999</v>
      </c>
      <c r="BE4269">
        <v>13119.12</v>
      </c>
      <c r="BF4269">
        <v>4</v>
      </c>
    </row>
    <row r="4270" spans="52:58" x14ac:dyDescent="0.25">
      <c r="AZ4270" t="s">
        <v>5186</v>
      </c>
      <c r="BA4270" t="s">
        <v>5026</v>
      </c>
      <c r="BB4270" t="s">
        <v>5015</v>
      </c>
      <c r="BC4270">
        <v>29160</v>
      </c>
      <c r="BD4270">
        <v>20412</v>
      </c>
      <c r="BE4270">
        <v>8748</v>
      </c>
      <c r="BF4270">
        <v>10</v>
      </c>
    </row>
    <row r="4271" spans="52:58" x14ac:dyDescent="0.25">
      <c r="AZ4271" t="s">
        <v>5190</v>
      </c>
      <c r="BA4271" t="s">
        <v>5024</v>
      </c>
      <c r="BB4271" t="s">
        <v>5014</v>
      </c>
      <c r="BC4271">
        <v>399945.6</v>
      </c>
      <c r="BD4271">
        <v>279961.92</v>
      </c>
      <c r="BE4271">
        <v>119983.67999999999</v>
      </c>
      <c r="BF4271">
        <v>12</v>
      </c>
    </row>
    <row r="4272" spans="52:58" x14ac:dyDescent="0.25">
      <c r="AZ4272" t="s">
        <v>5188</v>
      </c>
      <c r="BA4272" t="s">
        <v>5026</v>
      </c>
      <c r="BB4272" t="s">
        <v>5016</v>
      </c>
      <c r="BC4272">
        <v>41280.639999999999</v>
      </c>
      <c r="BD4272">
        <v>28896.448</v>
      </c>
      <c r="BE4272">
        <v>12384.191999999999</v>
      </c>
      <c r="BF4272">
        <v>2</v>
      </c>
    </row>
    <row r="4273" spans="52:58" x14ac:dyDescent="0.25">
      <c r="AZ4273" t="s">
        <v>5192</v>
      </c>
      <c r="BA4273" t="s">
        <v>5019</v>
      </c>
      <c r="BB4273" t="s">
        <v>5017</v>
      </c>
      <c r="BC4273">
        <v>73022.399999999994</v>
      </c>
      <c r="BD4273">
        <v>51115.68</v>
      </c>
      <c r="BE4273">
        <v>21906.720000000001</v>
      </c>
      <c r="BF4273">
        <v>3</v>
      </c>
    </row>
    <row r="4274" spans="52:58" x14ac:dyDescent="0.25">
      <c r="AZ4274" t="s">
        <v>5190</v>
      </c>
      <c r="BA4274" t="s">
        <v>5026</v>
      </c>
      <c r="BB4274" t="s">
        <v>5017</v>
      </c>
      <c r="BC4274">
        <v>367381.3</v>
      </c>
      <c r="BD4274">
        <v>257166.91</v>
      </c>
      <c r="BE4274">
        <v>110214.39</v>
      </c>
      <c r="BF4274">
        <v>11</v>
      </c>
    </row>
    <row r="4275" spans="52:58" x14ac:dyDescent="0.25">
      <c r="AZ4275" t="s">
        <v>5191</v>
      </c>
      <c r="BA4275" t="s">
        <v>5026</v>
      </c>
      <c r="BB4275" t="s">
        <v>5017</v>
      </c>
      <c r="BC4275">
        <v>308571.12</v>
      </c>
      <c r="BD4275">
        <v>215999.78400000001</v>
      </c>
      <c r="BE4275">
        <v>92571.335999999996</v>
      </c>
      <c r="BF4275">
        <v>11</v>
      </c>
    </row>
    <row r="4276" spans="52:58" x14ac:dyDescent="0.25">
      <c r="AZ4276" t="s">
        <v>5185</v>
      </c>
      <c r="BA4276" t="s">
        <v>5019</v>
      </c>
      <c r="BB4276" t="s">
        <v>5015</v>
      </c>
      <c r="BC4276">
        <v>340621.74</v>
      </c>
      <c r="BD4276">
        <v>238435.21799999999</v>
      </c>
      <c r="BE4276">
        <v>102186.522</v>
      </c>
      <c r="BF4276">
        <v>9</v>
      </c>
    </row>
    <row r="4277" spans="52:58" x14ac:dyDescent="0.25">
      <c r="AZ4277" t="s">
        <v>5191</v>
      </c>
      <c r="BA4277" t="s">
        <v>5023</v>
      </c>
      <c r="BB4277" t="s">
        <v>5013</v>
      </c>
      <c r="BC4277">
        <v>33100.199999999997</v>
      </c>
      <c r="BD4277">
        <v>23170.14</v>
      </c>
      <c r="BE4277">
        <v>9930.06</v>
      </c>
      <c r="BF4277">
        <v>3</v>
      </c>
    </row>
    <row r="4278" spans="52:58" x14ac:dyDescent="0.25">
      <c r="AZ4278" t="s">
        <v>5194</v>
      </c>
      <c r="BA4278" t="s">
        <v>5022</v>
      </c>
      <c r="BB4278" t="s">
        <v>5013</v>
      </c>
      <c r="BC4278">
        <v>132587</v>
      </c>
      <c r="BD4278">
        <v>92810.9</v>
      </c>
      <c r="BE4278">
        <v>39776.1</v>
      </c>
      <c r="BF4278">
        <v>7</v>
      </c>
    </row>
    <row r="4279" spans="52:58" x14ac:dyDescent="0.25">
      <c r="AZ4279" t="s">
        <v>5189</v>
      </c>
      <c r="BA4279" t="s">
        <v>5019</v>
      </c>
      <c r="BB4279" t="s">
        <v>5014</v>
      </c>
      <c r="BC4279">
        <v>212588.67</v>
      </c>
      <c r="BD4279">
        <v>148812.06899999999</v>
      </c>
      <c r="BE4279">
        <v>63776.601000000002</v>
      </c>
      <c r="BF4279">
        <v>7</v>
      </c>
    </row>
    <row r="4280" spans="52:58" x14ac:dyDescent="0.25">
      <c r="AZ4280" t="s">
        <v>5184</v>
      </c>
      <c r="BA4280" t="s">
        <v>5025</v>
      </c>
      <c r="BB4280" t="s">
        <v>5017</v>
      </c>
      <c r="BC4280">
        <v>219960</v>
      </c>
      <c r="BD4280">
        <v>153972</v>
      </c>
      <c r="BE4280">
        <v>65988</v>
      </c>
      <c r="BF4280">
        <v>12</v>
      </c>
    </row>
    <row r="4281" spans="52:58" x14ac:dyDescent="0.25">
      <c r="AZ4281" t="s">
        <v>5193</v>
      </c>
      <c r="BA4281" t="s">
        <v>5019</v>
      </c>
      <c r="BB4281" t="s">
        <v>5017</v>
      </c>
      <c r="BC4281">
        <v>221064</v>
      </c>
      <c r="BD4281">
        <v>154744.79999999999</v>
      </c>
      <c r="BE4281">
        <v>66319.199999999997</v>
      </c>
      <c r="BF4281">
        <v>12</v>
      </c>
    </row>
    <row r="4282" spans="52:58" x14ac:dyDescent="0.25">
      <c r="AZ4282" t="s">
        <v>5194</v>
      </c>
      <c r="BA4282" t="s">
        <v>5024</v>
      </c>
      <c r="BB4282" t="s">
        <v>5016</v>
      </c>
      <c r="BC4282">
        <v>33891.06</v>
      </c>
      <c r="BD4282">
        <v>23723.741999999998</v>
      </c>
      <c r="BE4282">
        <v>10167.317999999999</v>
      </c>
      <c r="BF4282">
        <v>7</v>
      </c>
    </row>
    <row r="4283" spans="52:58" x14ac:dyDescent="0.25">
      <c r="AZ4283" t="s">
        <v>5189</v>
      </c>
      <c r="BA4283" t="s">
        <v>5023</v>
      </c>
      <c r="BB4283" t="s">
        <v>5013</v>
      </c>
      <c r="BC4283">
        <v>259015.67999999999</v>
      </c>
      <c r="BD4283">
        <v>181310.976</v>
      </c>
      <c r="BE4283">
        <v>77704.703999999998</v>
      </c>
      <c r="BF4283">
        <v>8</v>
      </c>
    </row>
    <row r="4284" spans="52:58" x14ac:dyDescent="0.25">
      <c r="AZ4284" t="s">
        <v>5187</v>
      </c>
      <c r="BA4284" t="s">
        <v>5022</v>
      </c>
      <c r="BB4284" t="s">
        <v>5014</v>
      </c>
      <c r="BC4284">
        <v>44426.400000000001</v>
      </c>
      <c r="BD4284">
        <v>31098.48</v>
      </c>
      <c r="BE4284">
        <v>13327.92</v>
      </c>
      <c r="BF4284">
        <v>8</v>
      </c>
    </row>
    <row r="4285" spans="52:58" x14ac:dyDescent="0.25">
      <c r="AZ4285" t="s">
        <v>5191</v>
      </c>
      <c r="BA4285" t="s">
        <v>5024</v>
      </c>
      <c r="BB4285" t="s">
        <v>5013</v>
      </c>
      <c r="BC4285">
        <v>161300</v>
      </c>
      <c r="BD4285">
        <v>112910</v>
      </c>
      <c r="BE4285">
        <v>48390</v>
      </c>
      <c r="BF4285">
        <v>10</v>
      </c>
    </row>
    <row r="4286" spans="52:58" x14ac:dyDescent="0.25">
      <c r="AZ4286" t="s">
        <v>5192</v>
      </c>
      <c r="BA4286" t="s">
        <v>5022</v>
      </c>
      <c r="BB4286" t="s">
        <v>5016</v>
      </c>
      <c r="BC4286">
        <v>174717</v>
      </c>
      <c r="BD4286">
        <v>122301.9</v>
      </c>
      <c r="BE4286">
        <v>52415.1</v>
      </c>
      <c r="BF4286">
        <v>9</v>
      </c>
    </row>
    <row r="4287" spans="52:58" x14ac:dyDescent="0.25">
      <c r="AZ4287" t="s">
        <v>5192</v>
      </c>
      <c r="BA4287" t="s">
        <v>5024</v>
      </c>
      <c r="BB4287" t="s">
        <v>5016</v>
      </c>
      <c r="BC4287">
        <v>40994</v>
      </c>
      <c r="BD4287">
        <v>28695.8</v>
      </c>
      <c r="BE4287">
        <v>12298.2</v>
      </c>
      <c r="BF4287">
        <v>2</v>
      </c>
    </row>
    <row r="4288" spans="52:58" x14ac:dyDescent="0.25">
      <c r="AZ4288" t="s">
        <v>5188</v>
      </c>
      <c r="BA4288" t="s">
        <v>5020</v>
      </c>
      <c r="BB4288" t="s">
        <v>5013</v>
      </c>
      <c r="BC4288">
        <v>270378</v>
      </c>
      <c r="BD4288">
        <v>189264.6</v>
      </c>
      <c r="BE4288">
        <v>81113.399999999994</v>
      </c>
      <c r="BF4288">
        <v>9</v>
      </c>
    </row>
    <row r="4289" spans="52:58" x14ac:dyDescent="0.25">
      <c r="AZ4289" t="s">
        <v>5189</v>
      </c>
      <c r="BA4289" t="s">
        <v>5019</v>
      </c>
      <c r="BB4289" t="s">
        <v>5016</v>
      </c>
      <c r="BC4289">
        <v>58979.47</v>
      </c>
      <c r="BD4289">
        <v>41285.629000000001</v>
      </c>
      <c r="BE4289">
        <v>17693.841</v>
      </c>
      <c r="BF4289">
        <v>11</v>
      </c>
    </row>
    <row r="4290" spans="52:58" x14ac:dyDescent="0.25">
      <c r="AZ4290" t="s">
        <v>5184</v>
      </c>
      <c r="BA4290" t="s">
        <v>5020</v>
      </c>
      <c r="BB4290" t="s">
        <v>5015</v>
      </c>
      <c r="BC4290">
        <v>221548.79999999999</v>
      </c>
      <c r="BD4290">
        <v>155084.16</v>
      </c>
      <c r="BE4290">
        <v>66464.639999999999</v>
      </c>
      <c r="BF4290">
        <v>6</v>
      </c>
    </row>
    <row r="4291" spans="52:58" x14ac:dyDescent="0.25">
      <c r="AZ4291" t="s">
        <v>5185</v>
      </c>
      <c r="BA4291" t="s">
        <v>5024</v>
      </c>
      <c r="BB4291" t="s">
        <v>5015</v>
      </c>
      <c r="BC4291">
        <v>13554</v>
      </c>
      <c r="BD4291">
        <v>9487.7999999999993</v>
      </c>
      <c r="BE4291">
        <v>4066.2</v>
      </c>
      <c r="BF4291">
        <v>9</v>
      </c>
    </row>
    <row r="4292" spans="52:58" x14ac:dyDescent="0.25">
      <c r="AZ4292" t="s">
        <v>5190</v>
      </c>
      <c r="BA4292" t="s">
        <v>5022</v>
      </c>
      <c r="BB4292" t="s">
        <v>5015</v>
      </c>
      <c r="BC4292">
        <v>161640</v>
      </c>
      <c r="BD4292">
        <v>113148</v>
      </c>
      <c r="BE4292">
        <v>48492</v>
      </c>
      <c r="BF4292">
        <v>6</v>
      </c>
    </row>
    <row r="4293" spans="52:58" x14ac:dyDescent="0.25">
      <c r="AZ4293" t="s">
        <v>5191</v>
      </c>
      <c r="BA4293" t="s">
        <v>5026</v>
      </c>
      <c r="BB4293" t="s">
        <v>5013</v>
      </c>
      <c r="BC4293">
        <v>51736</v>
      </c>
      <c r="BD4293">
        <v>36215.199999999997</v>
      </c>
      <c r="BE4293">
        <v>15520.8</v>
      </c>
      <c r="BF4293">
        <v>2</v>
      </c>
    </row>
    <row r="4294" spans="52:58" x14ac:dyDescent="0.25">
      <c r="AZ4294" t="s">
        <v>5191</v>
      </c>
      <c r="BA4294" t="s">
        <v>5019</v>
      </c>
      <c r="BB4294" t="s">
        <v>5016</v>
      </c>
      <c r="BC4294">
        <v>210320</v>
      </c>
      <c r="BD4294">
        <v>147224</v>
      </c>
      <c r="BE4294">
        <v>63096</v>
      </c>
      <c r="BF4294">
        <v>10</v>
      </c>
    </row>
    <row r="4295" spans="52:58" x14ac:dyDescent="0.25">
      <c r="AZ4295" t="s">
        <v>5187</v>
      </c>
      <c r="BA4295" t="s">
        <v>5021</v>
      </c>
      <c r="BB4295" t="s">
        <v>5013</v>
      </c>
      <c r="BC4295">
        <v>200316</v>
      </c>
      <c r="BD4295">
        <v>140221.20000000001</v>
      </c>
      <c r="BE4295">
        <v>60094.8</v>
      </c>
      <c r="BF4295">
        <v>12</v>
      </c>
    </row>
    <row r="4296" spans="52:58" x14ac:dyDescent="0.25">
      <c r="AZ4296" t="s">
        <v>5186</v>
      </c>
      <c r="BA4296" t="s">
        <v>5026</v>
      </c>
      <c r="BB4296" t="s">
        <v>5017</v>
      </c>
      <c r="BC4296">
        <v>5395.8</v>
      </c>
      <c r="BD4296">
        <v>3777.06</v>
      </c>
      <c r="BE4296">
        <v>1618.74</v>
      </c>
      <c r="BF4296">
        <v>1</v>
      </c>
    </row>
    <row r="4297" spans="52:58" x14ac:dyDescent="0.25">
      <c r="AZ4297" t="s">
        <v>5191</v>
      </c>
      <c r="BA4297" t="s">
        <v>5019</v>
      </c>
      <c r="BB4297" t="s">
        <v>5015</v>
      </c>
      <c r="BC4297">
        <v>30968</v>
      </c>
      <c r="BD4297">
        <v>21677.599999999999</v>
      </c>
      <c r="BE4297">
        <v>9290.4</v>
      </c>
      <c r="BF4297">
        <v>1</v>
      </c>
    </row>
    <row r="4298" spans="52:58" x14ac:dyDescent="0.25">
      <c r="AZ4298" t="s">
        <v>5189</v>
      </c>
      <c r="BA4298" t="s">
        <v>5024</v>
      </c>
      <c r="BB4298" t="s">
        <v>5013</v>
      </c>
      <c r="BC4298">
        <v>3726</v>
      </c>
      <c r="BD4298">
        <v>2608.1999999999998</v>
      </c>
      <c r="BE4298">
        <v>1117.8</v>
      </c>
      <c r="BF4298">
        <v>2</v>
      </c>
    </row>
    <row r="4299" spans="52:58" x14ac:dyDescent="0.25">
      <c r="AZ4299" t="s">
        <v>5194</v>
      </c>
      <c r="BA4299" t="s">
        <v>5019</v>
      </c>
      <c r="BB4299" t="s">
        <v>5015</v>
      </c>
      <c r="BC4299">
        <v>45096</v>
      </c>
      <c r="BD4299">
        <v>31567.200000000001</v>
      </c>
      <c r="BE4299">
        <v>13528.8</v>
      </c>
      <c r="BF4299">
        <v>12</v>
      </c>
    </row>
    <row r="4300" spans="52:58" x14ac:dyDescent="0.25">
      <c r="AZ4300" t="s">
        <v>5192</v>
      </c>
      <c r="BA4300" t="s">
        <v>5025</v>
      </c>
      <c r="BB4300" t="s">
        <v>5015</v>
      </c>
      <c r="BC4300">
        <v>104995</v>
      </c>
      <c r="BD4300">
        <v>73496.5</v>
      </c>
      <c r="BE4300">
        <v>31498.5</v>
      </c>
      <c r="BF4300">
        <v>5</v>
      </c>
    </row>
    <row r="4301" spans="52:58" x14ac:dyDescent="0.25">
      <c r="AZ4301" t="s">
        <v>5193</v>
      </c>
      <c r="BA4301" t="s">
        <v>5025</v>
      </c>
      <c r="BB4301" t="s">
        <v>5017</v>
      </c>
      <c r="BC4301">
        <v>101730</v>
      </c>
      <c r="BD4301">
        <v>71211</v>
      </c>
      <c r="BE4301">
        <v>30519</v>
      </c>
      <c r="BF4301">
        <v>6</v>
      </c>
    </row>
    <row r="4302" spans="52:58" x14ac:dyDescent="0.25">
      <c r="AZ4302" t="s">
        <v>5189</v>
      </c>
      <c r="BA4302" t="s">
        <v>5026</v>
      </c>
      <c r="BB4302" t="s">
        <v>5017</v>
      </c>
      <c r="BC4302">
        <v>243974.5</v>
      </c>
      <c r="BD4302">
        <v>170782.15</v>
      </c>
      <c r="BE4302">
        <v>73192.350000000006</v>
      </c>
      <c r="BF4302">
        <v>7</v>
      </c>
    </row>
    <row r="4303" spans="52:58" x14ac:dyDescent="0.25">
      <c r="AZ4303" t="s">
        <v>5192</v>
      </c>
      <c r="BA4303" t="s">
        <v>5021</v>
      </c>
      <c r="BB4303" t="s">
        <v>5016</v>
      </c>
      <c r="BC4303">
        <v>267321.3</v>
      </c>
      <c r="BD4303">
        <v>187124.91</v>
      </c>
      <c r="BE4303">
        <v>80196.39</v>
      </c>
      <c r="BF4303">
        <v>10</v>
      </c>
    </row>
    <row r="4304" spans="52:58" x14ac:dyDescent="0.25">
      <c r="AZ4304" t="s">
        <v>5187</v>
      </c>
      <c r="BA4304" t="s">
        <v>5026</v>
      </c>
      <c r="BB4304" t="s">
        <v>5017</v>
      </c>
      <c r="BC4304">
        <v>31063.200000000001</v>
      </c>
      <c r="BD4304">
        <v>21744.240000000002</v>
      </c>
      <c r="BE4304">
        <v>9318.9599999999991</v>
      </c>
      <c r="BF4304">
        <v>3</v>
      </c>
    </row>
    <row r="4305" spans="52:58" x14ac:dyDescent="0.25">
      <c r="AZ4305" t="s">
        <v>5190</v>
      </c>
      <c r="BA4305" t="s">
        <v>5026</v>
      </c>
      <c r="BB4305" t="s">
        <v>5016</v>
      </c>
      <c r="BC4305">
        <v>109045</v>
      </c>
      <c r="BD4305">
        <v>76331.5</v>
      </c>
      <c r="BE4305">
        <v>32713.5</v>
      </c>
      <c r="BF4305">
        <v>5</v>
      </c>
    </row>
    <row r="4306" spans="52:58" x14ac:dyDescent="0.25">
      <c r="AZ4306" t="s">
        <v>5189</v>
      </c>
      <c r="BA4306" t="s">
        <v>5025</v>
      </c>
      <c r="BB4306" t="s">
        <v>5014</v>
      </c>
      <c r="BC4306">
        <v>29936.7</v>
      </c>
      <c r="BD4306">
        <v>20955.689999999999</v>
      </c>
      <c r="BE4306">
        <v>8981.01</v>
      </c>
      <c r="BF4306">
        <v>1</v>
      </c>
    </row>
    <row r="4307" spans="52:58" x14ac:dyDescent="0.25">
      <c r="AZ4307" t="s">
        <v>5191</v>
      </c>
      <c r="BA4307" t="s">
        <v>5022</v>
      </c>
      <c r="BB4307" t="s">
        <v>5016</v>
      </c>
      <c r="BC4307">
        <v>136440</v>
      </c>
      <c r="BD4307">
        <v>95508</v>
      </c>
      <c r="BE4307">
        <v>40932</v>
      </c>
      <c r="BF4307">
        <v>12</v>
      </c>
    </row>
    <row r="4308" spans="52:58" x14ac:dyDescent="0.25">
      <c r="AZ4308" t="s">
        <v>5187</v>
      </c>
      <c r="BA4308" t="s">
        <v>5021</v>
      </c>
      <c r="BB4308" t="s">
        <v>5015</v>
      </c>
      <c r="BC4308">
        <v>34959.57</v>
      </c>
      <c r="BD4308">
        <v>24471.699000000001</v>
      </c>
      <c r="BE4308">
        <v>10487.870999999999</v>
      </c>
      <c r="BF4308">
        <v>1</v>
      </c>
    </row>
    <row r="4309" spans="52:58" x14ac:dyDescent="0.25">
      <c r="AZ4309" t="s">
        <v>5191</v>
      </c>
      <c r="BA4309" t="s">
        <v>5024</v>
      </c>
      <c r="BB4309" t="s">
        <v>5017</v>
      </c>
      <c r="BC4309">
        <v>40108</v>
      </c>
      <c r="BD4309">
        <v>28075.599999999999</v>
      </c>
      <c r="BE4309">
        <v>12032.4</v>
      </c>
      <c r="BF4309">
        <v>4</v>
      </c>
    </row>
    <row r="4310" spans="52:58" x14ac:dyDescent="0.25">
      <c r="AZ4310" t="s">
        <v>5186</v>
      </c>
      <c r="BA4310" t="s">
        <v>5022</v>
      </c>
      <c r="BB4310" t="s">
        <v>5013</v>
      </c>
      <c r="BC4310">
        <v>55682.04</v>
      </c>
      <c r="BD4310">
        <v>38977.428</v>
      </c>
      <c r="BE4310">
        <v>16704.612000000001</v>
      </c>
      <c r="BF4310">
        <v>2</v>
      </c>
    </row>
    <row r="4311" spans="52:58" x14ac:dyDescent="0.25">
      <c r="AZ4311" t="s">
        <v>5194</v>
      </c>
      <c r="BA4311" t="s">
        <v>5026</v>
      </c>
      <c r="BB4311" t="s">
        <v>5013</v>
      </c>
      <c r="BC4311">
        <v>105172.08</v>
      </c>
      <c r="BD4311">
        <v>73620.456000000006</v>
      </c>
      <c r="BE4311">
        <v>31551.624</v>
      </c>
      <c r="BF4311">
        <v>3</v>
      </c>
    </row>
    <row r="4312" spans="52:58" x14ac:dyDescent="0.25">
      <c r="AZ4312" t="s">
        <v>5191</v>
      </c>
      <c r="BA4312" t="s">
        <v>5019</v>
      </c>
      <c r="BB4312" t="s">
        <v>5017</v>
      </c>
      <c r="BC4312">
        <v>43920.800000000003</v>
      </c>
      <c r="BD4312">
        <v>30744.560000000001</v>
      </c>
      <c r="BE4312">
        <v>13176.24</v>
      </c>
      <c r="BF4312">
        <v>5</v>
      </c>
    </row>
    <row r="4313" spans="52:58" x14ac:dyDescent="0.25">
      <c r="AZ4313" t="s">
        <v>5187</v>
      </c>
      <c r="BA4313" t="s">
        <v>5020</v>
      </c>
      <c r="BB4313" t="s">
        <v>5013</v>
      </c>
      <c r="BC4313">
        <v>119698.56</v>
      </c>
      <c r="BD4313">
        <v>83788.991999999998</v>
      </c>
      <c r="BE4313">
        <v>35909.567999999999</v>
      </c>
      <c r="BF4313">
        <v>6</v>
      </c>
    </row>
    <row r="4314" spans="52:58" x14ac:dyDescent="0.25">
      <c r="AZ4314" t="s">
        <v>5188</v>
      </c>
      <c r="BA4314" t="s">
        <v>5021</v>
      </c>
      <c r="BB4314" t="s">
        <v>5017</v>
      </c>
      <c r="BC4314">
        <v>60910</v>
      </c>
      <c r="BD4314">
        <v>42637</v>
      </c>
      <c r="BE4314">
        <v>18273</v>
      </c>
      <c r="BF4314">
        <v>5</v>
      </c>
    </row>
    <row r="4315" spans="52:58" x14ac:dyDescent="0.25">
      <c r="AZ4315" t="s">
        <v>5183</v>
      </c>
      <c r="BA4315" t="s">
        <v>5023</v>
      </c>
      <c r="BB4315" t="s">
        <v>5015</v>
      </c>
      <c r="BC4315">
        <v>35667.18</v>
      </c>
      <c r="BD4315">
        <v>24967.026000000002</v>
      </c>
      <c r="BE4315">
        <v>10700.154</v>
      </c>
      <c r="BF4315">
        <v>1</v>
      </c>
    </row>
    <row r="4316" spans="52:58" x14ac:dyDescent="0.25">
      <c r="AZ4316" t="s">
        <v>5188</v>
      </c>
      <c r="BA4316" t="s">
        <v>5023</v>
      </c>
      <c r="BB4316" t="s">
        <v>5016</v>
      </c>
      <c r="BC4316">
        <v>118362.2</v>
      </c>
      <c r="BD4316">
        <v>82853.539999999994</v>
      </c>
      <c r="BE4316">
        <v>35508.660000000003</v>
      </c>
      <c r="BF4316">
        <v>11</v>
      </c>
    </row>
    <row r="4317" spans="52:58" x14ac:dyDescent="0.25">
      <c r="AZ4317" t="s">
        <v>5186</v>
      </c>
      <c r="BA4317" t="s">
        <v>5022</v>
      </c>
      <c r="BB4317" t="s">
        <v>5015</v>
      </c>
      <c r="BC4317">
        <v>3528.86</v>
      </c>
      <c r="BD4317">
        <v>2470.2020000000002</v>
      </c>
      <c r="BE4317">
        <v>1058.6579999999999</v>
      </c>
      <c r="BF4317">
        <v>1</v>
      </c>
    </row>
    <row r="4318" spans="52:58" x14ac:dyDescent="0.25">
      <c r="AZ4318" t="s">
        <v>5192</v>
      </c>
      <c r="BA4318" t="s">
        <v>5023</v>
      </c>
      <c r="BB4318" t="s">
        <v>5016</v>
      </c>
      <c r="BC4318">
        <v>394555.2</v>
      </c>
      <c r="BD4318">
        <v>276188.64</v>
      </c>
      <c r="BE4318">
        <v>118366.56</v>
      </c>
      <c r="BF4318">
        <v>12</v>
      </c>
    </row>
    <row r="4319" spans="52:58" x14ac:dyDescent="0.25">
      <c r="AZ4319" t="s">
        <v>5186</v>
      </c>
      <c r="BA4319" t="s">
        <v>5025</v>
      </c>
      <c r="BB4319" t="s">
        <v>5017</v>
      </c>
      <c r="BC4319">
        <v>164334.94</v>
      </c>
      <c r="BD4319">
        <v>115034.458</v>
      </c>
      <c r="BE4319">
        <v>49300.482000000004</v>
      </c>
      <c r="BF4319">
        <v>11</v>
      </c>
    </row>
    <row r="4320" spans="52:58" x14ac:dyDescent="0.25">
      <c r="AZ4320" t="s">
        <v>5188</v>
      </c>
      <c r="BA4320" t="s">
        <v>5022</v>
      </c>
      <c r="BB4320" t="s">
        <v>5014</v>
      </c>
      <c r="BC4320">
        <v>352847.88</v>
      </c>
      <c r="BD4320">
        <v>246993.516</v>
      </c>
      <c r="BE4320">
        <v>105854.364</v>
      </c>
      <c r="BF4320">
        <v>11</v>
      </c>
    </row>
    <row r="4321" spans="52:58" x14ac:dyDescent="0.25">
      <c r="AZ4321" t="s">
        <v>5194</v>
      </c>
      <c r="BA4321" t="s">
        <v>5025</v>
      </c>
      <c r="BB4321" t="s">
        <v>5014</v>
      </c>
      <c r="BC4321">
        <v>107148.84</v>
      </c>
      <c r="BD4321">
        <v>75004.187999999995</v>
      </c>
      <c r="BE4321">
        <v>32144.651999999998</v>
      </c>
      <c r="BF4321">
        <v>6</v>
      </c>
    </row>
    <row r="4322" spans="52:58" x14ac:dyDescent="0.25">
      <c r="AZ4322" t="s">
        <v>5194</v>
      </c>
      <c r="BA4322" t="s">
        <v>5026</v>
      </c>
      <c r="BB4322" t="s">
        <v>5016</v>
      </c>
      <c r="BC4322">
        <v>25016</v>
      </c>
      <c r="BD4322">
        <v>17511.2</v>
      </c>
      <c r="BE4322">
        <v>7504.8</v>
      </c>
      <c r="BF4322">
        <v>4</v>
      </c>
    </row>
    <row r="4323" spans="52:58" x14ac:dyDescent="0.25">
      <c r="AZ4323" t="s">
        <v>5194</v>
      </c>
      <c r="BA4323" t="s">
        <v>5026</v>
      </c>
      <c r="BB4323" t="s">
        <v>5014</v>
      </c>
      <c r="BC4323">
        <v>145313.28</v>
      </c>
      <c r="BD4323">
        <v>101719.296</v>
      </c>
      <c r="BE4323">
        <v>43593.983999999997</v>
      </c>
      <c r="BF4323">
        <v>8</v>
      </c>
    </row>
    <row r="4324" spans="52:58" x14ac:dyDescent="0.25">
      <c r="AZ4324" t="s">
        <v>5188</v>
      </c>
      <c r="BA4324" t="s">
        <v>5022</v>
      </c>
      <c r="BB4324" t="s">
        <v>5016</v>
      </c>
      <c r="BC4324">
        <v>64113.599999999999</v>
      </c>
      <c r="BD4324">
        <v>44879.519999999997</v>
      </c>
      <c r="BE4324">
        <v>19234.080000000002</v>
      </c>
      <c r="BF4324">
        <v>4</v>
      </c>
    </row>
    <row r="4325" spans="52:58" x14ac:dyDescent="0.25">
      <c r="AZ4325" t="s">
        <v>5185</v>
      </c>
      <c r="BA4325" t="s">
        <v>5019</v>
      </c>
      <c r="BB4325" t="s">
        <v>5014</v>
      </c>
      <c r="BC4325">
        <v>214408.32000000001</v>
      </c>
      <c r="BD4325">
        <v>150085.82399999999</v>
      </c>
      <c r="BE4325">
        <v>64322.495999999999</v>
      </c>
      <c r="BF4325">
        <v>12</v>
      </c>
    </row>
    <row r="4326" spans="52:58" x14ac:dyDescent="0.25">
      <c r="AZ4326" t="s">
        <v>5192</v>
      </c>
      <c r="BA4326" t="s">
        <v>5026</v>
      </c>
      <c r="BB4326" t="s">
        <v>5014</v>
      </c>
      <c r="BC4326">
        <v>172799.25</v>
      </c>
      <c r="BD4326">
        <v>120959.47500000001</v>
      </c>
      <c r="BE4326">
        <v>51839.775000000001</v>
      </c>
      <c r="BF4326">
        <v>5</v>
      </c>
    </row>
    <row r="4327" spans="52:58" x14ac:dyDescent="0.25">
      <c r="AZ4327" t="s">
        <v>5192</v>
      </c>
      <c r="BA4327" t="s">
        <v>5022</v>
      </c>
      <c r="BB4327" t="s">
        <v>5015</v>
      </c>
      <c r="BC4327">
        <v>245616.36</v>
      </c>
      <c r="BD4327">
        <v>171931.45199999999</v>
      </c>
      <c r="BE4327">
        <v>73684.907999999996</v>
      </c>
      <c r="BF4327">
        <v>12</v>
      </c>
    </row>
    <row r="4328" spans="52:58" x14ac:dyDescent="0.25">
      <c r="AZ4328" t="s">
        <v>5186</v>
      </c>
      <c r="BA4328" t="s">
        <v>5019</v>
      </c>
      <c r="BB4328" t="s">
        <v>5017</v>
      </c>
      <c r="BC4328">
        <v>150424.29</v>
      </c>
      <c r="BD4328">
        <v>105297.003</v>
      </c>
      <c r="BE4328">
        <v>45127.286999999997</v>
      </c>
      <c r="BF4328">
        <v>9</v>
      </c>
    </row>
    <row r="4329" spans="52:58" x14ac:dyDescent="0.25">
      <c r="AZ4329" t="s">
        <v>5189</v>
      </c>
      <c r="BA4329" t="s">
        <v>5021</v>
      </c>
      <c r="BB4329" t="s">
        <v>5017</v>
      </c>
      <c r="BC4329">
        <v>320430</v>
      </c>
      <c r="BD4329">
        <v>224301</v>
      </c>
      <c r="BE4329">
        <v>96129</v>
      </c>
      <c r="BF4329">
        <v>10</v>
      </c>
    </row>
    <row r="4330" spans="52:58" x14ac:dyDescent="0.25">
      <c r="AZ4330" t="s">
        <v>5191</v>
      </c>
      <c r="BA4330" t="s">
        <v>5023</v>
      </c>
      <c r="BB4330" t="s">
        <v>5015</v>
      </c>
      <c r="BC4330">
        <v>86608</v>
      </c>
      <c r="BD4330">
        <v>60625.599999999999</v>
      </c>
      <c r="BE4330">
        <v>25982.400000000001</v>
      </c>
      <c r="BF4330">
        <v>8</v>
      </c>
    </row>
    <row r="4331" spans="52:58" x14ac:dyDescent="0.25">
      <c r="AZ4331" t="s">
        <v>5190</v>
      </c>
      <c r="BA4331" t="s">
        <v>5026</v>
      </c>
      <c r="BB4331" t="s">
        <v>5014</v>
      </c>
      <c r="BC4331">
        <v>72903</v>
      </c>
      <c r="BD4331">
        <v>51032.1</v>
      </c>
      <c r="BE4331">
        <v>21870.9</v>
      </c>
      <c r="BF4331">
        <v>3</v>
      </c>
    </row>
    <row r="4332" spans="52:58" x14ac:dyDescent="0.25">
      <c r="AZ4332" t="s">
        <v>5194</v>
      </c>
      <c r="BA4332" t="s">
        <v>5025</v>
      </c>
      <c r="BB4332" t="s">
        <v>5014</v>
      </c>
      <c r="BC4332">
        <v>5662</v>
      </c>
      <c r="BD4332">
        <v>3963.4</v>
      </c>
      <c r="BE4332">
        <v>1698.6</v>
      </c>
      <c r="BF4332">
        <v>2</v>
      </c>
    </row>
    <row r="4333" spans="52:58" x14ac:dyDescent="0.25">
      <c r="AZ4333" t="s">
        <v>5183</v>
      </c>
      <c r="BA4333" t="s">
        <v>5023</v>
      </c>
      <c r="BB4333" t="s">
        <v>5015</v>
      </c>
      <c r="BC4333">
        <v>123942</v>
      </c>
      <c r="BD4333">
        <v>86759.4</v>
      </c>
      <c r="BE4333">
        <v>37182.6</v>
      </c>
      <c r="BF4333">
        <v>6</v>
      </c>
    </row>
    <row r="4334" spans="52:58" x14ac:dyDescent="0.25">
      <c r="AZ4334" t="s">
        <v>5183</v>
      </c>
      <c r="BA4334" t="s">
        <v>5025</v>
      </c>
      <c r="BB4334" t="s">
        <v>5016</v>
      </c>
      <c r="BC4334">
        <v>36905.370000000003</v>
      </c>
      <c r="BD4334">
        <v>25833.758999999998</v>
      </c>
      <c r="BE4334">
        <v>11071.611000000001</v>
      </c>
      <c r="BF4334">
        <v>1</v>
      </c>
    </row>
    <row r="4335" spans="52:58" x14ac:dyDescent="0.25">
      <c r="AZ4335" t="s">
        <v>5184</v>
      </c>
      <c r="BA4335" t="s">
        <v>5023</v>
      </c>
      <c r="BB4335" t="s">
        <v>5014</v>
      </c>
      <c r="BC4335">
        <v>274653.28000000003</v>
      </c>
      <c r="BD4335">
        <v>192257.296</v>
      </c>
      <c r="BE4335">
        <v>82395.983999999997</v>
      </c>
      <c r="BF4335">
        <v>11</v>
      </c>
    </row>
    <row r="4336" spans="52:58" x14ac:dyDescent="0.25">
      <c r="AZ4336" t="s">
        <v>5184</v>
      </c>
      <c r="BA4336" t="s">
        <v>5023</v>
      </c>
      <c r="BB4336" t="s">
        <v>5015</v>
      </c>
      <c r="BC4336">
        <v>170074.8</v>
      </c>
      <c r="BD4336">
        <v>119052.36</v>
      </c>
      <c r="BE4336">
        <v>51022.44</v>
      </c>
      <c r="BF4336">
        <v>6</v>
      </c>
    </row>
    <row r="4337" spans="52:58" x14ac:dyDescent="0.25">
      <c r="AZ4337" t="s">
        <v>5190</v>
      </c>
      <c r="BA4337" t="s">
        <v>5024</v>
      </c>
      <c r="BB4337" t="s">
        <v>5016</v>
      </c>
      <c r="BC4337">
        <v>340054</v>
      </c>
      <c r="BD4337">
        <v>238037.8</v>
      </c>
      <c r="BE4337">
        <v>102016.2</v>
      </c>
      <c r="BF4337">
        <v>11</v>
      </c>
    </row>
    <row r="4338" spans="52:58" x14ac:dyDescent="0.25">
      <c r="AZ4338" t="s">
        <v>5194</v>
      </c>
      <c r="BA4338" t="s">
        <v>5019</v>
      </c>
      <c r="BB4338" t="s">
        <v>5015</v>
      </c>
      <c r="BC4338">
        <v>66501.570000000007</v>
      </c>
      <c r="BD4338">
        <v>46551.099000000002</v>
      </c>
      <c r="BE4338">
        <v>19950.471000000001</v>
      </c>
      <c r="BF4338">
        <v>3</v>
      </c>
    </row>
    <row r="4339" spans="52:58" x14ac:dyDescent="0.25">
      <c r="AZ4339" t="s">
        <v>5186</v>
      </c>
      <c r="BA4339" t="s">
        <v>5025</v>
      </c>
      <c r="BB4339" t="s">
        <v>5014</v>
      </c>
      <c r="BC4339">
        <v>181888</v>
      </c>
      <c r="BD4339">
        <v>127321.60000000001</v>
      </c>
      <c r="BE4339">
        <v>54566.400000000001</v>
      </c>
      <c r="BF4339">
        <v>8</v>
      </c>
    </row>
    <row r="4340" spans="52:58" x14ac:dyDescent="0.25">
      <c r="AZ4340" t="s">
        <v>5188</v>
      </c>
      <c r="BA4340" t="s">
        <v>5021</v>
      </c>
      <c r="BB4340" t="s">
        <v>5013</v>
      </c>
      <c r="BC4340">
        <v>56595</v>
      </c>
      <c r="BD4340">
        <v>39616.5</v>
      </c>
      <c r="BE4340">
        <v>16978.5</v>
      </c>
      <c r="BF4340">
        <v>7</v>
      </c>
    </row>
    <row r="4341" spans="52:58" x14ac:dyDescent="0.25">
      <c r="AZ4341" t="s">
        <v>5192</v>
      </c>
      <c r="BA4341" t="s">
        <v>5019</v>
      </c>
      <c r="BB4341" t="s">
        <v>5015</v>
      </c>
      <c r="BC4341">
        <v>45627.75</v>
      </c>
      <c r="BD4341">
        <v>31939.424999999999</v>
      </c>
      <c r="BE4341">
        <v>13688.325000000001</v>
      </c>
      <c r="BF4341">
        <v>5</v>
      </c>
    </row>
    <row r="4342" spans="52:58" x14ac:dyDescent="0.25">
      <c r="AZ4342" t="s">
        <v>5194</v>
      </c>
      <c r="BA4342" t="s">
        <v>5023</v>
      </c>
      <c r="BB4342" t="s">
        <v>5013</v>
      </c>
      <c r="BC4342">
        <v>55084</v>
      </c>
      <c r="BD4342">
        <v>38558.800000000003</v>
      </c>
      <c r="BE4342">
        <v>16525.2</v>
      </c>
      <c r="BF4342">
        <v>2</v>
      </c>
    </row>
    <row r="4343" spans="52:58" x14ac:dyDescent="0.25">
      <c r="AZ4343" t="s">
        <v>5187</v>
      </c>
      <c r="BA4343" t="s">
        <v>5023</v>
      </c>
      <c r="BB4343" t="s">
        <v>5014</v>
      </c>
      <c r="BC4343">
        <v>12242.88</v>
      </c>
      <c r="BD4343">
        <v>8570.0159999999996</v>
      </c>
      <c r="BE4343">
        <v>3672.864</v>
      </c>
      <c r="BF4343">
        <v>4</v>
      </c>
    </row>
    <row r="4344" spans="52:58" x14ac:dyDescent="0.25">
      <c r="AZ4344" t="s">
        <v>5184</v>
      </c>
      <c r="BA4344" t="s">
        <v>5019</v>
      </c>
      <c r="BB4344" t="s">
        <v>5013</v>
      </c>
      <c r="BC4344">
        <v>50397.599999999999</v>
      </c>
      <c r="BD4344">
        <v>35278.32</v>
      </c>
      <c r="BE4344">
        <v>15119.28</v>
      </c>
      <c r="BF4344">
        <v>8</v>
      </c>
    </row>
    <row r="4345" spans="52:58" x14ac:dyDescent="0.25">
      <c r="AZ4345" t="s">
        <v>5187</v>
      </c>
      <c r="BA4345" t="s">
        <v>5021</v>
      </c>
      <c r="BB4345" t="s">
        <v>5015</v>
      </c>
      <c r="BC4345">
        <v>21835</v>
      </c>
      <c r="BD4345">
        <v>15284.5</v>
      </c>
      <c r="BE4345">
        <v>6550.5</v>
      </c>
      <c r="BF4345">
        <v>1</v>
      </c>
    </row>
    <row r="4346" spans="52:58" x14ac:dyDescent="0.25">
      <c r="AZ4346" t="s">
        <v>5184</v>
      </c>
      <c r="BA4346" t="s">
        <v>5023</v>
      </c>
      <c r="BB4346" t="s">
        <v>5014</v>
      </c>
      <c r="BC4346">
        <v>135948.79999999999</v>
      </c>
      <c r="BD4346">
        <v>95164.160000000003</v>
      </c>
      <c r="BE4346">
        <v>40784.639999999999</v>
      </c>
      <c r="BF4346">
        <v>5</v>
      </c>
    </row>
    <row r="4347" spans="52:58" x14ac:dyDescent="0.25">
      <c r="AZ4347" t="s">
        <v>5194</v>
      </c>
      <c r="BA4347" t="s">
        <v>5024</v>
      </c>
      <c r="BB4347" t="s">
        <v>5017</v>
      </c>
      <c r="BC4347">
        <v>118811</v>
      </c>
      <c r="BD4347">
        <v>83167.7</v>
      </c>
      <c r="BE4347">
        <v>35643.300000000003</v>
      </c>
      <c r="BF4347">
        <v>7</v>
      </c>
    </row>
    <row r="4348" spans="52:58" x14ac:dyDescent="0.25">
      <c r="AZ4348" t="s">
        <v>5188</v>
      </c>
      <c r="BA4348" t="s">
        <v>5025</v>
      </c>
      <c r="BB4348" t="s">
        <v>5016</v>
      </c>
      <c r="BC4348">
        <v>100548</v>
      </c>
      <c r="BD4348">
        <v>70383.600000000006</v>
      </c>
      <c r="BE4348">
        <v>30164.400000000001</v>
      </c>
      <c r="BF4348">
        <v>7</v>
      </c>
    </row>
    <row r="4349" spans="52:58" x14ac:dyDescent="0.25">
      <c r="AZ4349" t="s">
        <v>5184</v>
      </c>
      <c r="BA4349" t="s">
        <v>5024</v>
      </c>
      <c r="BB4349" t="s">
        <v>5013</v>
      </c>
      <c r="BC4349">
        <v>95106</v>
      </c>
      <c r="BD4349">
        <v>66574.2</v>
      </c>
      <c r="BE4349">
        <v>28531.8</v>
      </c>
      <c r="BF4349">
        <v>6</v>
      </c>
    </row>
    <row r="4350" spans="52:58" x14ac:dyDescent="0.25">
      <c r="AZ4350" t="s">
        <v>5186</v>
      </c>
      <c r="BA4350" t="s">
        <v>5024</v>
      </c>
      <c r="BB4350" t="s">
        <v>5015</v>
      </c>
      <c r="BC4350">
        <v>169067.7</v>
      </c>
      <c r="BD4350">
        <v>118347.39</v>
      </c>
      <c r="BE4350">
        <v>50720.31</v>
      </c>
      <c r="BF4350">
        <v>5</v>
      </c>
    </row>
    <row r="4351" spans="52:58" x14ac:dyDescent="0.25">
      <c r="AZ4351" t="s">
        <v>5184</v>
      </c>
      <c r="BA4351" t="s">
        <v>5020</v>
      </c>
      <c r="BB4351" t="s">
        <v>5014</v>
      </c>
      <c r="BC4351">
        <v>178974</v>
      </c>
      <c r="BD4351">
        <v>125281.8</v>
      </c>
      <c r="BE4351">
        <v>53692.2</v>
      </c>
      <c r="BF4351">
        <v>9</v>
      </c>
    </row>
    <row r="4352" spans="52:58" x14ac:dyDescent="0.25">
      <c r="AZ4352" t="s">
        <v>5193</v>
      </c>
      <c r="BA4352" t="s">
        <v>5024</v>
      </c>
      <c r="BB4352" t="s">
        <v>5017</v>
      </c>
      <c r="BC4352">
        <v>227717.28</v>
      </c>
      <c r="BD4352">
        <v>159402.09599999999</v>
      </c>
      <c r="BE4352">
        <v>68315.183999999994</v>
      </c>
      <c r="BF4352">
        <v>6</v>
      </c>
    </row>
    <row r="4353" spans="52:58" x14ac:dyDescent="0.25">
      <c r="AZ4353" t="s">
        <v>5191</v>
      </c>
      <c r="BA4353" t="s">
        <v>5026</v>
      </c>
      <c r="BB4353" t="s">
        <v>5014</v>
      </c>
      <c r="BC4353">
        <v>254718</v>
      </c>
      <c r="BD4353">
        <v>178302.6</v>
      </c>
      <c r="BE4353">
        <v>76415.399999999994</v>
      </c>
      <c r="BF4353">
        <v>9</v>
      </c>
    </row>
    <row r="4354" spans="52:58" x14ac:dyDescent="0.25">
      <c r="AZ4354" t="s">
        <v>5183</v>
      </c>
      <c r="BA4354" t="s">
        <v>5019</v>
      </c>
      <c r="BB4354" t="s">
        <v>5014</v>
      </c>
      <c r="BC4354">
        <v>206119.67999999999</v>
      </c>
      <c r="BD4354">
        <v>144283.77600000001</v>
      </c>
      <c r="BE4354">
        <v>61835.904000000002</v>
      </c>
      <c r="BF4354">
        <v>8</v>
      </c>
    </row>
    <row r="4355" spans="52:58" x14ac:dyDescent="0.25">
      <c r="AZ4355" t="s">
        <v>5188</v>
      </c>
      <c r="BA4355" t="s">
        <v>5021</v>
      </c>
      <c r="BB4355" t="s">
        <v>5015</v>
      </c>
      <c r="BC4355">
        <v>262794</v>
      </c>
      <c r="BD4355">
        <v>183955.8</v>
      </c>
      <c r="BE4355">
        <v>78838.2</v>
      </c>
      <c r="BF4355">
        <v>10</v>
      </c>
    </row>
    <row r="4356" spans="52:58" x14ac:dyDescent="0.25">
      <c r="AZ4356" t="s">
        <v>5193</v>
      </c>
      <c r="BA4356" t="s">
        <v>5021</v>
      </c>
      <c r="BB4356" t="s">
        <v>5015</v>
      </c>
      <c r="BC4356">
        <v>312990</v>
      </c>
      <c r="BD4356">
        <v>219093</v>
      </c>
      <c r="BE4356">
        <v>93897</v>
      </c>
      <c r="BF4356">
        <v>10</v>
      </c>
    </row>
    <row r="4357" spans="52:58" x14ac:dyDescent="0.25">
      <c r="AZ4357" t="s">
        <v>5192</v>
      </c>
      <c r="BA4357" t="s">
        <v>5025</v>
      </c>
      <c r="BB4357" t="s">
        <v>5014</v>
      </c>
      <c r="BC4357">
        <v>321699.84000000003</v>
      </c>
      <c r="BD4357">
        <v>225189.88800000001</v>
      </c>
      <c r="BE4357">
        <v>96509.952000000005</v>
      </c>
      <c r="BF4357">
        <v>12</v>
      </c>
    </row>
    <row r="4358" spans="52:58" x14ac:dyDescent="0.25">
      <c r="AZ4358" t="s">
        <v>5185</v>
      </c>
      <c r="BA4358" t="s">
        <v>5020</v>
      </c>
      <c r="BB4358" t="s">
        <v>5015</v>
      </c>
      <c r="BC4358">
        <v>74520</v>
      </c>
      <c r="BD4358">
        <v>52164</v>
      </c>
      <c r="BE4358">
        <v>22356</v>
      </c>
      <c r="BF4358">
        <v>10</v>
      </c>
    </row>
    <row r="4359" spans="52:58" x14ac:dyDescent="0.25">
      <c r="AZ4359" t="s">
        <v>5183</v>
      </c>
      <c r="BA4359" t="s">
        <v>5020</v>
      </c>
      <c r="BB4359" t="s">
        <v>5013</v>
      </c>
      <c r="BC4359">
        <v>18281</v>
      </c>
      <c r="BD4359">
        <v>12796.7</v>
      </c>
      <c r="BE4359">
        <v>5484.3</v>
      </c>
      <c r="BF4359">
        <v>1</v>
      </c>
    </row>
    <row r="4360" spans="52:58" x14ac:dyDescent="0.25">
      <c r="AZ4360" t="s">
        <v>5191</v>
      </c>
      <c r="BA4360" t="s">
        <v>5023</v>
      </c>
      <c r="BB4360" t="s">
        <v>5016</v>
      </c>
      <c r="BC4360">
        <v>164566.5</v>
      </c>
      <c r="BD4360">
        <v>115196.55</v>
      </c>
      <c r="BE4360">
        <v>49369.95</v>
      </c>
      <c r="BF4360">
        <v>7</v>
      </c>
    </row>
    <row r="4361" spans="52:58" x14ac:dyDescent="0.25">
      <c r="AZ4361" t="s">
        <v>5183</v>
      </c>
      <c r="BA4361" t="s">
        <v>5019</v>
      </c>
      <c r="BB4361" t="s">
        <v>5015</v>
      </c>
      <c r="BC4361">
        <v>32406.02</v>
      </c>
      <c r="BD4361">
        <v>22684.214</v>
      </c>
      <c r="BE4361">
        <v>9721.8060000000005</v>
      </c>
      <c r="BF4361">
        <v>1</v>
      </c>
    </row>
    <row r="4362" spans="52:58" x14ac:dyDescent="0.25">
      <c r="AZ4362" t="s">
        <v>5190</v>
      </c>
      <c r="BA4362" t="s">
        <v>5026</v>
      </c>
      <c r="BB4362" t="s">
        <v>5015</v>
      </c>
      <c r="BC4362">
        <v>132312</v>
      </c>
      <c r="BD4362">
        <v>92618.4</v>
      </c>
      <c r="BE4362">
        <v>39693.599999999999</v>
      </c>
      <c r="BF4362">
        <v>12</v>
      </c>
    </row>
    <row r="4363" spans="52:58" x14ac:dyDescent="0.25">
      <c r="AZ4363" t="s">
        <v>5188</v>
      </c>
      <c r="BA4363" t="s">
        <v>5025</v>
      </c>
      <c r="BB4363" t="s">
        <v>5014</v>
      </c>
      <c r="BC4363">
        <v>168498</v>
      </c>
      <c r="BD4363">
        <v>117948.6</v>
      </c>
      <c r="BE4363">
        <v>50549.4</v>
      </c>
      <c r="BF4363">
        <v>12</v>
      </c>
    </row>
    <row r="4364" spans="52:58" x14ac:dyDescent="0.25">
      <c r="AZ4364" t="s">
        <v>5185</v>
      </c>
      <c r="BA4364" t="s">
        <v>5022</v>
      </c>
      <c r="BB4364" t="s">
        <v>5016</v>
      </c>
      <c r="BC4364">
        <v>80376.84</v>
      </c>
      <c r="BD4364">
        <v>56263.788</v>
      </c>
      <c r="BE4364">
        <v>24113.052</v>
      </c>
      <c r="BF4364">
        <v>6</v>
      </c>
    </row>
    <row r="4365" spans="52:58" x14ac:dyDescent="0.25">
      <c r="AZ4365" t="s">
        <v>5194</v>
      </c>
      <c r="BA4365" t="s">
        <v>5023</v>
      </c>
      <c r="BB4365" t="s">
        <v>5014</v>
      </c>
      <c r="BC4365">
        <v>57136.32</v>
      </c>
      <c r="BD4365">
        <v>39995.423999999999</v>
      </c>
      <c r="BE4365">
        <v>17140.896000000001</v>
      </c>
      <c r="BF4365">
        <v>8</v>
      </c>
    </row>
    <row r="4366" spans="52:58" x14ac:dyDescent="0.25">
      <c r="AZ4366" t="s">
        <v>5193</v>
      </c>
      <c r="BA4366" t="s">
        <v>5021</v>
      </c>
      <c r="BB4366" t="s">
        <v>5015</v>
      </c>
      <c r="BC4366">
        <v>56498.400000000001</v>
      </c>
      <c r="BD4366">
        <v>39548.879999999997</v>
      </c>
      <c r="BE4366">
        <v>16949.52</v>
      </c>
      <c r="BF4366">
        <v>3</v>
      </c>
    </row>
    <row r="4367" spans="52:58" x14ac:dyDescent="0.25">
      <c r="AZ4367" t="s">
        <v>5192</v>
      </c>
      <c r="BA4367" t="s">
        <v>5025</v>
      </c>
      <c r="BB4367" t="s">
        <v>5014</v>
      </c>
      <c r="BC4367">
        <v>94653.3</v>
      </c>
      <c r="BD4367">
        <v>66257.31</v>
      </c>
      <c r="BE4367">
        <v>28395.99</v>
      </c>
      <c r="BF4367">
        <v>7</v>
      </c>
    </row>
    <row r="4368" spans="52:58" x14ac:dyDescent="0.25">
      <c r="AZ4368" t="s">
        <v>5184</v>
      </c>
      <c r="BA4368" t="s">
        <v>5025</v>
      </c>
      <c r="BB4368" t="s">
        <v>5016</v>
      </c>
      <c r="BC4368">
        <v>112301.28</v>
      </c>
      <c r="BD4368">
        <v>78610.895999999993</v>
      </c>
      <c r="BE4368">
        <v>33690.383999999998</v>
      </c>
      <c r="BF4368">
        <v>7</v>
      </c>
    </row>
    <row r="4369" spans="52:58" x14ac:dyDescent="0.25">
      <c r="AZ4369" t="s">
        <v>5191</v>
      </c>
      <c r="BA4369" t="s">
        <v>5021</v>
      </c>
      <c r="BB4369" t="s">
        <v>5014</v>
      </c>
      <c r="BC4369">
        <v>70993.38</v>
      </c>
      <c r="BD4369">
        <v>49695.366000000002</v>
      </c>
      <c r="BE4369">
        <v>21298.013999999999</v>
      </c>
      <c r="BF4369">
        <v>2</v>
      </c>
    </row>
    <row r="4370" spans="52:58" x14ac:dyDescent="0.25">
      <c r="AZ4370" t="s">
        <v>5189</v>
      </c>
      <c r="BA4370" t="s">
        <v>5021</v>
      </c>
      <c r="BB4370" t="s">
        <v>5013</v>
      </c>
      <c r="BC4370">
        <v>41245.199999999997</v>
      </c>
      <c r="BD4370">
        <v>28871.64</v>
      </c>
      <c r="BE4370">
        <v>12373.56</v>
      </c>
      <c r="BF4370">
        <v>2</v>
      </c>
    </row>
    <row r="4371" spans="52:58" x14ac:dyDescent="0.25">
      <c r="AZ4371" t="s">
        <v>5183</v>
      </c>
      <c r="BA4371" t="s">
        <v>5023</v>
      </c>
      <c r="BB4371" t="s">
        <v>5017</v>
      </c>
      <c r="BC4371">
        <v>55533.96</v>
      </c>
      <c r="BD4371">
        <v>38873.771999999997</v>
      </c>
      <c r="BE4371">
        <v>16660.187999999998</v>
      </c>
      <c r="BF4371">
        <v>2</v>
      </c>
    </row>
    <row r="4372" spans="52:58" x14ac:dyDescent="0.25">
      <c r="AZ4372" t="s">
        <v>5187</v>
      </c>
      <c r="BA4372" t="s">
        <v>5023</v>
      </c>
      <c r="BB4372" t="s">
        <v>5013</v>
      </c>
      <c r="BC4372">
        <v>116948.16</v>
      </c>
      <c r="BD4372">
        <v>81863.712</v>
      </c>
      <c r="BE4372">
        <v>35084.447999999997</v>
      </c>
      <c r="BF4372">
        <v>9</v>
      </c>
    </row>
    <row r="4373" spans="52:58" x14ac:dyDescent="0.25">
      <c r="AZ4373" t="s">
        <v>5188</v>
      </c>
      <c r="BA4373" t="s">
        <v>5024</v>
      </c>
      <c r="BB4373" t="s">
        <v>5017</v>
      </c>
      <c r="BC4373">
        <v>139560</v>
      </c>
      <c r="BD4373">
        <v>97692</v>
      </c>
      <c r="BE4373">
        <v>41868</v>
      </c>
      <c r="BF4373">
        <v>12</v>
      </c>
    </row>
    <row r="4374" spans="52:58" x14ac:dyDescent="0.25">
      <c r="AZ4374" t="s">
        <v>5192</v>
      </c>
      <c r="BA4374" t="s">
        <v>5019</v>
      </c>
      <c r="BB4374" t="s">
        <v>5017</v>
      </c>
      <c r="BC4374">
        <v>148312.5</v>
      </c>
      <c r="BD4374">
        <v>103818.75</v>
      </c>
      <c r="BE4374">
        <v>44493.75</v>
      </c>
      <c r="BF4374">
        <v>10</v>
      </c>
    </row>
    <row r="4375" spans="52:58" x14ac:dyDescent="0.25">
      <c r="AZ4375" t="s">
        <v>5185</v>
      </c>
      <c r="BA4375" t="s">
        <v>5019</v>
      </c>
      <c r="BB4375" t="s">
        <v>5014</v>
      </c>
      <c r="BC4375">
        <v>45006.5</v>
      </c>
      <c r="BD4375">
        <v>31504.55</v>
      </c>
      <c r="BE4375">
        <v>13501.95</v>
      </c>
      <c r="BF4375">
        <v>5</v>
      </c>
    </row>
    <row r="4376" spans="52:58" x14ac:dyDescent="0.25">
      <c r="AZ4376" t="s">
        <v>5194</v>
      </c>
      <c r="BA4376" t="s">
        <v>5021</v>
      </c>
      <c r="BB4376" t="s">
        <v>5013</v>
      </c>
      <c r="BC4376">
        <v>213208.2</v>
      </c>
      <c r="BD4376">
        <v>149245.74</v>
      </c>
      <c r="BE4376">
        <v>63962.46</v>
      </c>
      <c r="BF4376">
        <v>10</v>
      </c>
    </row>
    <row r="4377" spans="52:58" x14ac:dyDescent="0.25">
      <c r="AZ4377" t="s">
        <v>5194</v>
      </c>
      <c r="BA4377" t="s">
        <v>5023</v>
      </c>
      <c r="BB4377" t="s">
        <v>5016</v>
      </c>
      <c r="BC4377">
        <v>36361.379999999997</v>
      </c>
      <c r="BD4377">
        <v>25452.966</v>
      </c>
      <c r="BE4377">
        <v>10908.414000000001</v>
      </c>
      <c r="BF4377">
        <v>11</v>
      </c>
    </row>
    <row r="4378" spans="52:58" x14ac:dyDescent="0.25">
      <c r="AZ4378" t="s">
        <v>5187</v>
      </c>
      <c r="BA4378" t="s">
        <v>5025</v>
      </c>
      <c r="BB4378" t="s">
        <v>5014</v>
      </c>
      <c r="BC4378">
        <v>85440.960000000006</v>
      </c>
      <c r="BD4378">
        <v>59808.671999999999</v>
      </c>
      <c r="BE4378">
        <v>25632.288</v>
      </c>
      <c r="BF4378">
        <v>11</v>
      </c>
    </row>
    <row r="4379" spans="52:58" x14ac:dyDescent="0.25">
      <c r="AZ4379" t="s">
        <v>5187</v>
      </c>
      <c r="BA4379" t="s">
        <v>5019</v>
      </c>
      <c r="BB4379" t="s">
        <v>5015</v>
      </c>
      <c r="BC4379">
        <v>132155.1</v>
      </c>
      <c r="BD4379">
        <v>92508.57</v>
      </c>
      <c r="BE4379">
        <v>39646.53</v>
      </c>
      <c r="BF4379">
        <v>7</v>
      </c>
    </row>
    <row r="4380" spans="52:58" x14ac:dyDescent="0.25">
      <c r="AZ4380" t="s">
        <v>5186</v>
      </c>
      <c r="BA4380" t="s">
        <v>5025</v>
      </c>
      <c r="BB4380" t="s">
        <v>5013</v>
      </c>
      <c r="BC4380">
        <v>85160.4</v>
      </c>
      <c r="BD4380">
        <v>59612.28</v>
      </c>
      <c r="BE4380">
        <v>25548.12</v>
      </c>
      <c r="BF4380">
        <v>4</v>
      </c>
    </row>
    <row r="4381" spans="52:58" x14ac:dyDescent="0.25">
      <c r="AZ4381" t="s">
        <v>5189</v>
      </c>
      <c r="BA4381" t="s">
        <v>5024</v>
      </c>
      <c r="BB4381" t="s">
        <v>5015</v>
      </c>
      <c r="BC4381">
        <v>17659.400000000001</v>
      </c>
      <c r="BD4381">
        <v>12361.58</v>
      </c>
      <c r="BE4381">
        <v>5297.82</v>
      </c>
      <c r="BF4381">
        <v>4</v>
      </c>
    </row>
    <row r="4382" spans="52:58" x14ac:dyDescent="0.25">
      <c r="AZ4382" t="s">
        <v>5193</v>
      </c>
      <c r="BA4382" t="s">
        <v>5020</v>
      </c>
      <c r="BB4382" t="s">
        <v>5017</v>
      </c>
      <c r="BC4382">
        <v>112986.54</v>
      </c>
      <c r="BD4382">
        <v>79090.577999999994</v>
      </c>
      <c r="BE4382">
        <v>33895.962</v>
      </c>
      <c r="BF4382">
        <v>3</v>
      </c>
    </row>
    <row r="4383" spans="52:58" x14ac:dyDescent="0.25">
      <c r="AZ4383" t="s">
        <v>5189</v>
      </c>
      <c r="BA4383" t="s">
        <v>5020</v>
      </c>
      <c r="BB4383" t="s">
        <v>5015</v>
      </c>
      <c r="BC4383">
        <v>62538.12</v>
      </c>
      <c r="BD4383">
        <v>43776.684000000001</v>
      </c>
      <c r="BE4383">
        <v>18761.436000000002</v>
      </c>
      <c r="BF4383">
        <v>2</v>
      </c>
    </row>
    <row r="4384" spans="52:58" x14ac:dyDescent="0.25">
      <c r="AZ4384" t="s">
        <v>5188</v>
      </c>
      <c r="BA4384" t="s">
        <v>5020</v>
      </c>
      <c r="BB4384" t="s">
        <v>5015</v>
      </c>
      <c r="BC4384">
        <v>145100</v>
      </c>
      <c r="BD4384">
        <v>101570</v>
      </c>
      <c r="BE4384">
        <v>43530</v>
      </c>
      <c r="BF4384">
        <v>5</v>
      </c>
    </row>
    <row r="4385" spans="52:58" x14ac:dyDescent="0.25">
      <c r="AZ4385" t="s">
        <v>5184</v>
      </c>
      <c r="BA4385" t="s">
        <v>5023</v>
      </c>
      <c r="BB4385" t="s">
        <v>5014</v>
      </c>
      <c r="BC4385">
        <v>279752</v>
      </c>
      <c r="BD4385">
        <v>195826.4</v>
      </c>
      <c r="BE4385">
        <v>83925.6</v>
      </c>
      <c r="BF4385">
        <v>8</v>
      </c>
    </row>
    <row r="4386" spans="52:58" x14ac:dyDescent="0.25">
      <c r="AZ4386" t="s">
        <v>5193</v>
      </c>
      <c r="BA4386" t="s">
        <v>5019</v>
      </c>
      <c r="BB4386" t="s">
        <v>5017</v>
      </c>
      <c r="BC4386">
        <v>176089.9</v>
      </c>
      <c r="BD4386">
        <v>123262.93</v>
      </c>
      <c r="BE4386">
        <v>52826.97</v>
      </c>
      <c r="BF4386">
        <v>5</v>
      </c>
    </row>
    <row r="4387" spans="52:58" x14ac:dyDescent="0.25">
      <c r="AZ4387" t="s">
        <v>5186</v>
      </c>
      <c r="BA4387" t="s">
        <v>5022</v>
      </c>
      <c r="BB4387" t="s">
        <v>5014</v>
      </c>
      <c r="BC4387">
        <v>69059</v>
      </c>
      <c r="BD4387">
        <v>48341.3</v>
      </c>
      <c r="BE4387">
        <v>20717.7</v>
      </c>
      <c r="BF4387">
        <v>2</v>
      </c>
    </row>
    <row r="4388" spans="52:58" x14ac:dyDescent="0.25">
      <c r="AZ4388" t="s">
        <v>5187</v>
      </c>
      <c r="BA4388" t="s">
        <v>5019</v>
      </c>
      <c r="BB4388" t="s">
        <v>5014</v>
      </c>
      <c r="BC4388">
        <v>35312.160000000003</v>
      </c>
      <c r="BD4388">
        <v>24718.511999999999</v>
      </c>
      <c r="BE4388">
        <v>10593.647999999999</v>
      </c>
      <c r="BF4388">
        <v>6</v>
      </c>
    </row>
    <row r="4389" spans="52:58" x14ac:dyDescent="0.25">
      <c r="AZ4389" t="s">
        <v>5187</v>
      </c>
      <c r="BA4389" t="s">
        <v>5019</v>
      </c>
      <c r="BB4389" t="s">
        <v>5017</v>
      </c>
      <c r="BC4389">
        <v>253471.68</v>
      </c>
      <c r="BD4389">
        <v>177430.17600000001</v>
      </c>
      <c r="BE4389">
        <v>76041.504000000001</v>
      </c>
      <c r="BF4389">
        <v>7</v>
      </c>
    </row>
    <row r="4390" spans="52:58" x14ac:dyDescent="0.25">
      <c r="AZ4390" t="s">
        <v>5184</v>
      </c>
      <c r="BA4390" t="s">
        <v>5020</v>
      </c>
      <c r="BB4390" t="s">
        <v>5017</v>
      </c>
      <c r="BC4390">
        <v>39613.800000000003</v>
      </c>
      <c r="BD4390">
        <v>27729.66</v>
      </c>
      <c r="BE4390">
        <v>11884.14</v>
      </c>
      <c r="BF4390">
        <v>2</v>
      </c>
    </row>
    <row r="4391" spans="52:58" x14ac:dyDescent="0.25">
      <c r="AZ4391" t="s">
        <v>5186</v>
      </c>
      <c r="BA4391" t="s">
        <v>5023</v>
      </c>
      <c r="BB4391" t="s">
        <v>5017</v>
      </c>
      <c r="BC4391">
        <v>335055</v>
      </c>
      <c r="BD4391">
        <v>234538.5</v>
      </c>
      <c r="BE4391">
        <v>100516.5</v>
      </c>
      <c r="BF4391">
        <v>10</v>
      </c>
    </row>
    <row r="4392" spans="52:58" x14ac:dyDescent="0.25">
      <c r="AZ4392" t="s">
        <v>5191</v>
      </c>
      <c r="BA4392" t="s">
        <v>5024</v>
      </c>
      <c r="BB4392" t="s">
        <v>5013</v>
      </c>
      <c r="BC4392">
        <v>52868.7</v>
      </c>
      <c r="BD4392">
        <v>37008.089999999997</v>
      </c>
      <c r="BE4392">
        <v>15860.61</v>
      </c>
      <c r="BF4392">
        <v>3</v>
      </c>
    </row>
    <row r="4393" spans="52:58" x14ac:dyDescent="0.25">
      <c r="AZ4393" t="s">
        <v>5184</v>
      </c>
      <c r="BA4393" t="s">
        <v>5022</v>
      </c>
      <c r="BB4393" t="s">
        <v>5016</v>
      </c>
      <c r="BC4393">
        <v>60572.52</v>
      </c>
      <c r="BD4393">
        <v>42400.764000000003</v>
      </c>
      <c r="BE4393">
        <v>18171.756000000001</v>
      </c>
      <c r="BF4393">
        <v>12</v>
      </c>
    </row>
    <row r="4394" spans="52:58" x14ac:dyDescent="0.25">
      <c r="AZ4394" t="s">
        <v>5187</v>
      </c>
      <c r="BA4394" t="s">
        <v>5023</v>
      </c>
      <c r="BB4394" t="s">
        <v>5017</v>
      </c>
      <c r="BC4394">
        <v>68414</v>
      </c>
      <c r="BD4394">
        <v>47889.8</v>
      </c>
      <c r="BE4394">
        <v>20524.2</v>
      </c>
      <c r="BF4394">
        <v>2</v>
      </c>
    </row>
    <row r="4395" spans="52:58" x14ac:dyDescent="0.25">
      <c r="AZ4395" t="s">
        <v>5183</v>
      </c>
      <c r="BA4395" t="s">
        <v>5021</v>
      </c>
      <c r="BB4395" t="s">
        <v>5017</v>
      </c>
      <c r="BC4395">
        <v>265552</v>
      </c>
      <c r="BD4395">
        <v>185886.4</v>
      </c>
      <c r="BE4395">
        <v>79665.600000000006</v>
      </c>
      <c r="BF4395">
        <v>8</v>
      </c>
    </row>
    <row r="4396" spans="52:58" x14ac:dyDescent="0.25">
      <c r="AZ4396" t="s">
        <v>5185</v>
      </c>
      <c r="BA4396" t="s">
        <v>5020</v>
      </c>
      <c r="BB4396" t="s">
        <v>5015</v>
      </c>
      <c r="BC4396">
        <v>162798</v>
      </c>
      <c r="BD4396">
        <v>113958.6</v>
      </c>
      <c r="BE4396">
        <v>48839.4</v>
      </c>
      <c r="BF4396">
        <v>6</v>
      </c>
    </row>
    <row r="4397" spans="52:58" x14ac:dyDescent="0.25">
      <c r="AZ4397" t="s">
        <v>5183</v>
      </c>
      <c r="BA4397" t="s">
        <v>5023</v>
      </c>
      <c r="BB4397" t="s">
        <v>5015</v>
      </c>
      <c r="BC4397">
        <v>135034.65</v>
      </c>
      <c r="BD4397">
        <v>94524.255000000005</v>
      </c>
      <c r="BE4397">
        <v>40510.394999999997</v>
      </c>
      <c r="BF4397">
        <v>5</v>
      </c>
    </row>
    <row r="4398" spans="52:58" x14ac:dyDescent="0.25">
      <c r="AZ4398" t="s">
        <v>5191</v>
      </c>
      <c r="BA4398" t="s">
        <v>5026</v>
      </c>
      <c r="BB4398" t="s">
        <v>5015</v>
      </c>
      <c r="BC4398">
        <v>137312</v>
      </c>
      <c r="BD4398">
        <v>96118.399999999994</v>
      </c>
      <c r="BE4398">
        <v>41193.599999999999</v>
      </c>
      <c r="BF4398">
        <v>4</v>
      </c>
    </row>
    <row r="4399" spans="52:58" x14ac:dyDescent="0.25">
      <c r="AZ4399" t="s">
        <v>5194</v>
      </c>
      <c r="BA4399" t="s">
        <v>5025</v>
      </c>
      <c r="BB4399" t="s">
        <v>5014</v>
      </c>
      <c r="BC4399">
        <v>51528</v>
      </c>
      <c r="BD4399">
        <v>36069.599999999999</v>
      </c>
      <c r="BE4399">
        <v>15458.4</v>
      </c>
      <c r="BF4399">
        <v>4</v>
      </c>
    </row>
    <row r="4400" spans="52:58" x14ac:dyDescent="0.25">
      <c r="AZ4400" t="s">
        <v>5184</v>
      </c>
      <c r="BA4400" t="s">
        <v>5022</v>
      </c>
      <c r="BB4400" t="s">
        <v>5016</v>
      </c>
      <c r="BC4400">
        <v>174961.92000000001</v>
      </c>
      <c r="BD4400">
        <v>122473.344</v>
      </c>
      <c r="BE4400">
        <v>52488.576000000001</v>
      </c>
      <c r="BF4400">
        <v>8</v>
      </c>
    </row>
    <row r="4401" spans="52:58" x14ac:dyDescent="0.25">
      <c r="AZ4401" t="s">
        <v>5187</v>
      </c>
      <c r="BA4401" t="s">
        <v>5025</v>
      </c>
      <c r="BB4401" t="s">
        <v>5013</v>
      </c>
      <c r="BC4401">
        <v>423802.44</v>
      </c>
      <c r="BD4401">
        <v>296661.70799999998</v>
      </c>
      <c r="BE4401">
        <v>127140.732</v>
      </c>
      <c r="BF4401">
        <v>12</v>
      </c>
    </row>
    <row r="4402" spans="52:58" x14ac:dyDescent="0.25">
      <c r="AZ4402" t="s">
        <v>5186</v>
      </c>
      <c r="BA4402" t="s">
        <v>5024</v>
      </c>
      <c r="BB4402" t="s">
        <v>5014</v>
      </c>
      <c r="BC4402">
        <v>193392.72</v>
      </c>
      <c r="BD4402">
        <v>135374.90400000001</v>
      </c>
      <c r="BE4402">
        <v>58017.815999999999</v>
      </c>
      <c r="BF4402">
        <v>12</v>
      </c>
    </row>
    <row r="4403" spans="52:58" x14ac:dyDescent="0.25">
      <c r="AZ4403" t="s">
        <v>5188</v>
      </c>
      <c r="BA4403" t="s">
        <v>5023</v>
      </c>
      <c r="BB4403" t="s">
        <v>5014</v>
      </c>
      <c r="BC4403">
        <v>261171.63</v>
      </c>
      <c r="BD4403">
        <v>182820.141</v>
      </c>
      <c r="BE4403">
        <v>78351.489000000001</v>
      </c>
      <c r="BF4403">
        <v>9</v>
      </c>
    </row>
    <row r="4404" spans="52:58" x14ac:dyDescent="0.25">
      <c r="AZ4404" t="s">
        <v>5183</v>
      </c>
      <c r="BA4404" t="s">
        <v>5023</v>
      </c>
      <c r="BB4404" t="s">
        <v>5017</v>
      </c>
      <c r="BC4404">
        <v>13036.4</v>
      </c>
      <c r="BD4404">
        <v>9125.48</v>
      </c>
      <c r="BE4404">
        <v>3910.92</v>
      </c>
      <c r="BF4404">
        <v>4</v>
      </c>
    </row>
    <row r="4405" spans="52:58" x14ac:dyDescent="0.25">
      <c r="AZ4405" t="s">
        <v>5185</v>
      </c>
      <c r="BA4405" t="s">
        <v>5026</v>
      </c>
      <c r="BB4405" t="s">
        <v>5014</v>
      </c>
      <c r="BC4405">
        <v>257211</v>
      </c>
      <c r="BD4405">
        <v>180047.7</v>
      </c>
      <c r="BE4405">
        <v>77163.3</v>
      </c>
      <c r="BF4405">
        <v>9</v>
      </c>
    </row>
    <row r="4406" spans="52:58" x14ac:dyDescent="0.25">
      <c r="AZ4406" t="s">
        <v>5184</v>
      </c>
      <c r="BA4406" t="s">
        <v>5019</v>
      </c>
      <c r="BB4406" t="s">
        <v>5013</v>
      </c>
      <c r="BC4406">
        <v>16323.66</v>
      </c>
      <c r="BD4406">
        <v>11426.562</v>
      </c>
      <c r="BE4406">
        <v>4897.098</v>
      </c>
      <c r="BF4406">
        <v>1</v>
      </c>
    </row>
    <row r="4407" spans="52:58" x14ac:dyDescent="0.25">
      <c r="AZ4407" t="s">
        <v>5194</v>
      </c>
      <c r="BA4407" t="s">
        <v>5020</v>
      </c>
      <c r="BB4407" t="s">
        <v>5016</v>
      </c>
      <c r="BC4407">
        <v>7125.3</v>
      </c>
      <c r="BD4407">
        <v>4987.71</v>
      </c>
      <c r="BE4407">
        <v>2137.59</v>
      </c>
      <c r="BF4407">
        <v>2</v>
      </c>
    </row>
    <row r="4408" spans="52:58" x14ac:dyDescent="0.25">
      <c r="AZ4408" t="s">
        <v>5186</v>
      </c>
      <c r="BA4408" t="s">
        <v>5020</v>
      </c>
      <c r="BB4408" t="s">
        <v>5015</v>
      </c>
      <c r="BC4408">
        <v>20606.68</v>
      </c>
      <c r="BD4408">
        <v>14424.675999999999</v>
      </c>
      <c r="BE4408">
        <v>6182.0039999999999</v>
      </c>
      <c r="BF4408">
        <v>4</v>
      </c>
    </row>
    <row r="4409" spans="52:58" x14ac:dyDescent="0.25">
      <c r="AZ4409" t="s">
        <v>5186</v>
      </c>
      <c r="BA4409" t="s">
        <v>5023</v>
      </c>
      <c r="BB4409" t="s">
        <v>5015</v>
      </c>
      <c r="BC4409">
        <v>91447.52</v>
      </c>
      <c r="BD4409">
        <v>64013.264000000003</v>
      </c>
      <c r="BE4409">
        <v>27434.256000000001</v>
      </c>
      <c r="BF4409">
        <v>4</v>
      </c>
    </row>
    <row r="4410" spans="52:58" x14ac:dyDescent="0.25">
      <c r="AZ4410" t="s">
        <v>5185</v>
      </c>
      <c r="BA4410" t="s">
        <v>5020</v>
      </c>
      <c r="BB4410" t="s">
        <v>5015</v>
      </c>
      <c r="BC4410">
        <v>186709.6</v>
      </c>
      <c r="BD4410">
        <v>130696.72</v>
      </c>
      <c r="BE4410">
        <v>56012.88</v>
      </c>
      <c r="BF4410">
        <v>7</v>
      </c>
    </row>
    <row r="4411" spans="52:58" x14ac:dyDescent="0.25">
      <c r="AZ4411" t="s">
        <v>5188</v>
      </c>
      <c r="BA4411" t="s">
        <v>5021</v>
      </c>
      <c r="BB4411" t="s">
        <v>5017</v>
      </c>
      <c r="BC4411">
        <v>186465.02</v>
      </c>
      <c r="BD4411">
        <v>130525.514</v>
      </c>
      <c r="BE4411">
        <v>55939.506000000001</v>
      </c>
      <c r="BF4411">
        <v>7</v>
      </c>
    </row>
    <row r="4412" spans="52:58" x14ac:dyDescent="0.25">
      <c r="AZ4412" t="s">
        <v>5184</v>
      </c>
      <c r="BA4412" t="s">
        <v>5024</v>
      </c>
      <c r="BB4412" t="s">
        <v>5013</v>
      </c>
      <c r="BC4412">
        <v>193820.64</v>
      </c>
      <c r="BD4412">
        <v>135674.448</v>
      </c>
      <c r="BE4412">
        <v>58146.192000000003</v>
      </c>
      <c r="BF4412">
        <v>6</v>
      </c>
    </row>
    <row r="4413" spans="52:58" x14ac:dyDescent="0.25">
      <c r="AZ4413" t="s">
        <v>5192</v>
      </c>
      <c r="BA4413" t="s">
        <v>5023</v>
      </c>
      <c r="BB4413" t="s">
        <v>5014</v>
      </c>
      <c r="BC4413">
        <v>43536.639999999999</v>
      </c>
      <c r="BD4413">
        <v>30475.648000000001</v>
      </c>
      <c r="BE4413">
        <v>13060.992</v>
      </c>
      <c r="BF4413">
        <v>8</v>
      </c>
    </row>
    <row r="4414" spans="52:58" x14ac:dyDescent="0.25">
      <c r="AZ4414" t="s">
        <v>5191</v>
      </c>
      <c r="BA4414" t="s">
        <v>5023</v>
      </c>
      <c r="BB4414" t="s">
        <v>5016</v>
      </c>
      <c r="BC4414">
        <v>17608</v>
      </c>
      <c r="BD4414">
        <v>12325.6</v>
      </c>
      <c r="BE4414">
        <v>5282.4</v>
      </c>
      <c r="BF4414">
        <v>8</v>
      </c>
    </row>
    <row r="4415" spans="52:58" x14ac:dyDescent="0.25">
      <c r="AZ4415" t="s">
        <v>5193</v>
      </c>
      <c r="BA4415" t="s">
        <v>5025</v>
      </c>
      <c r="BB4415" t="s">
        <v>5017</v>
      </c>
      <c r="BC4415">
        <v>196280</v>
      </c>
      <c r="BD4415">
        <v>137396</v>
      </c>
      <c r="BE4415">
        <v>58884</v>
      </c>
      <c r="BF4415">
        <v>8</v>
      </c>
    </row>
    <row r="4416" spans="52:58" x14ac:dyDescent="0.25">
      <c r="AZ4416" t="s">
        <v>5185</v>
      </c>
      <c r="BA4416" t="s">
        <v>5023</v>
      </c>
      <c r="BB4416" t="s">
        <v>5015</v>
      </c>
      <c r="BC4416">
        <v>393250</v>
      </c>
      <c r="BD4416">
        <v>275275</v>
      </c>
      <c r="BE4416">
        <v>117975</v>
      </c>
      <c r="BF4416">
        <v>11</v>
      </c>
    </row>
    <row r="4417" spans="52:58" x14ac:dyDescent="0.25">
      <c r="AZ4417" t="s">
        <v>5187</v>
      </c>
      <c r="BA4417" t="s">
        <v>5025</v>
      </c>
      <c r="BB4417" t="s">
        <v>5014</v>
      </c>
      <c r="BC4417">
        <v>41277.5</v>
      </c>
      <c r="BD4417">
        <v>28894.25</v>
      </c>
      <c r="BE4417">
        <v>12383.25</v>
      </c>
      <c r="BF4417">
        <v>5</v>
      </c>
    </row>
    <row r="4418" spans="52:58" x14ac:dyDescent="0.25">
      <c r="AZ4418" t="s">
        <v>5194</v>
      </c>
      <c r="BA4418" t="s">
        <v>5026</v>
      </c>
      <c r="BB4418" t="s">
        <v>5015</v>
      </c>
      <c r="BC4418">
        <v>260906.1</v>
      </c>
      <c r="BD4418">
        <v>182634.27</v>
      </c>
      <c r="BE4418">
        <v>78271.83</v>
      </c>
      <c r="BF4418">
        <v>7</v>
      </c>
    </row>
    <row r="4419" spans="52:58" x14ac:dyDescent="0.25">
      <c r="AZ4419" t="s">
        <v>5183</v>
      </c>
      <c r="BA4419" t="s">
        <v>5022</v>
      </c>
      <c r="BB4419" t="s">
        <v>5015</v>
      </c>
      <c r="BC4419">
        <v>97548</v>
      </c>
      <c r="BD4419">
        <v>68283.600000000006</v>
      </c>
      <c r="BE4419">
        <v>29264.400000000001</v>
      </c>
      <c r="BF4419">
        <v>10</v>
      </c>
    </row>
    <row r="4420" spans="52:58" x14ac:dyDescent="0.25">
      <c r="AZ4420" t="s">
        <v>5191</v>
      </c>
      <c r="BA4420" t="s">
        <v>5020</v>
      </c>
      <c r="BB4420" t="s">
        <v>5014</v>
      </c>
      <c r="BC4420">
        <v>89934</v>
      </c>
      <c r="BD4420">
        <v>62953.8</v>
      </c>
      <c r="BE4420">
        <v>26980.2</v>
      </c>
      <c r="BF4420">
        <v>3</v>
      </c>
    </row>
    <row r="4421" spans="52:58" x14ac:dyDescent="0.25">
      <c r="AZ4421" t="s">
        <v>5183</v>
      </c>
      <c r="BA4421" t="s">
        <v>5024</v>
      </c>
      <c r="BB4421" t="s">
        <v>5015</v>
      </c>
      <c r="BC4421">
        <v>269620</v>
      </c>
      <c r="BD4421">
        <v>188734</v>
      </c>
      <c r="BE4421">
        <v>80886</v>
      </c>
      <c r="BF4421">
        <v>10</v>
      </c>
    </row>
    <row r="4422" spans="52:58" x14ac:dyDescent="0.25">
      <c r="AZ4422" t="s">
        <v>5184</v>
      </c>
      <c r="BA4422" t="s">
        <v>5019</v>
      </c>
      <c r="BB4422" t="s">
        <v>5016</v>
      </c>
      <c r="BC4422">
        <v>47703</v>
      </c>
      <c r="BD4422">
        <v>33392.1</v>
      </c>
      <c r="BE4422">
        <v>14310.9</v>
      </c>
      <c r="BF4422">
        <v>3</v>
      </c>
    </row>
    <row r="4423" spans="52:58" x14ac:dyDescent="0.25">
      <c r="AZ4423" t="s">
        <v>5194</v>
      </c>
      <c r="BA4423" t="s">
        <v>5026</v>
      </c>
      <c r="BB4423" t="s">
        <v>5017</v>
      </c>
      <c r="BC4423">
        <v>78275.88</v>
      </c>
      <c r="BD4423">
        <v>54793.116000000002</v>
      </c>
      <c r="BE4423">
        <v>23482.763999999999</v>
      </c>
      <c r="BF4423">
        <v>12</v>
      </c>
    </row>
    <row r="4424" spans="52:58" x14ac:dyDescent="0.25">
      <c r="AZ4424" t="s">
        <v>5186</v>
      </c>
      <c r="BA4424" t="s">
        <v>5024</v>
      </c>
      <c r="BB4424" t="s">
        <v>5014</v>
      </c>
      <c r="BC4424">
        <v>33848</v>
      </c>
      <c r="BD4424">
        <v>23693.599999999999</v>
      </c>
      <c r="BE4424">
        <v>10154.4</v>
      </c>
      <c r="BF4424">
        <v>4</v>
      </c>
    </row>
    <row r="4425" spans="52:58" x14ac:dyDescent="0.25">
      <c r="AZ4425" t="s">
        <v>5186</v>
      </c>
      <c r="BA4425" t="s">
        <v>5023</v>
      </c>
      <c r="BB4425" t="s">
        <v>5014</v>
      </c>
      <c r="BC4425">
        <v>69009.899999999994</v>
      </c>
      <c r="BD4425">
        <v>48306.93</v>
      </c>
      <c r="BE4425">
        <v>20702.97</v>
      </c>
      <c r="BF4425">
        <v>5</v>
      </c>
    </row>
    <row r="4426" spans="52:58" x14ac:dyDescent="0.25">
      <c r="AZ4426" t="s">
        <v>5186</v>
      </c>
      <c r="BA4426" t="s">
        <v>5022</v>
      </c>
      <c r="BB4426" t="s">
        <v>5014</v>
      </c>
      <c r="BC4426">
        <v>247839.6</v>
      </c>
      <c r="BD4426">
        <v>173487.72</v>
      </c>
      <c r="BE4426">
        <v>74351.88</v>
      </c>
      <c r="BF4426">
        <v>10</v>
      </c>
    </row>
    <row r="4427" spans="52:58" x14ac:dyDescent="0.25">
      <c r="AZ4427" t="s">
        <v>5186</v>
      </c>
      <c r="BA4427" t="s">
        <v>5026</v>
      </c>
      <c r="BB4427" t="s">
        <v>5017</v>
      </c>
      <c r="BC4427">
        <v>86536.25</v>
      </c>
      <c r="BD4427">
        <v>60575.375</v>
      </c>
      <c r="BE4427">
        <v>25960.875</v>
      </c>
      <c r="BF4427">
        <v>5</v>
      </c>
    </row>
    <row r="4428" spans="52:58" x14ac:dyDescent="0.25">
      <c r="AZ4428" t="s">
        <v>5185</v>
      </c>
      <c r="BA4428" t="s">
        <v>5023</v>
      </c>
      <c r="BB4428" t="s">
        <v>5013</v>
      </c>
      <c r="BC4428">
        <v>208733.28</v>
      </c>
      <c r="BD4428">
        <v>146113.296</v>
      </c>
      <c r="BE4428">
        <v>62619.983999999997</v>
      </c>
      <c r="BF4428">
        <v>7</v>
      </c>
    </row>
    <row r="4429" spans="52:58" x14ac:dyDescent="0.25">
      <c r="AZ4429" t="s">
        <v>5186</v>
      </c>
      <c r="BA4429" t="s">
        <v>5022</v>
      </c>
      <c r="BB4429" t="s">
        <v>5013</v>
      </c>
      <c r="BC4429">
        <v>11634.88</v>
      </c>
      <c r="BD4429">
        <v>8144.4160000000002</v>
      </c>
      <c r="BE4429">
        <v>3490.4639999999999</v>
      </c>
      <c r="BF4429">
        <v>1</v>
      </c>
    </row>
    <row r="4430" spans="52:58" x14ac:dyDescent="0.25">
      <c r="AZ4430" t="s">
        <v>5192</v>
      </c>
      <c r="BA4430" t="s">
        <v>5023</v>
      </c>
      <c r="BB4430" t="s">
        <v>5014</v>
      </c>
      <c r="BC4430">
        <v>171210.6</v>
      </c>
      <c r="BD4430">
        <v>119847.42</v>
      </c>
      <c r="BE4430">
        <v>51363.18</v>
      </c>
      <c r="BF4430">
        <v>6</v>
      </c>
    </row>
    <row r="4431" spans="52:58" x14ac:dyDescent="0.25">
      <c r="AZ4431" t="s">
        <v>5183</v>
      </c>
      <c r="BA4431" t="s">
        <v>5019</v>
      </c>
      <c r="BB4431" t="s">
        <v>5014</v>
      </c>
      <c r="BC4431">
        <v>80855</v>
      </c>
      <c r="BD4431">
        <v>56598.5</v>
      </c>
      <c r="BE4431">
        <v>24256.5</v>
      </c>
      <c r="BF4431">
        <v>5</v>
      </c>
    </row>
    <row r="4432" spans="52:58" x14ac:dyDescent="0.25">
      <c r="AZ4432" t="s">
        <v>5187</v>
      </c>
      <c r="BA4432" t="s">
        <v>5019</v>
      </c>
      <c r="BB4432" t="s">
        <v>5017</v>
      </c>
      <c r="BC4432">
        <v>7963.2</v>
      </c>
      <c r="BD4432">
        <v>5574.24</v>
      </c>
      <c r="BE4432">
        <v>2388.96</v>
      </c>
      <c r="BF4432">
        <v>1</v>
      </c>
    </row>
    <row r="4433" spans="52:58" x14ac:dyDescent="0.25">
      <c r="AZ4433" t="s">
        <v>5191</v>
      </c>
      <c r="BA4433" t="s">
        <v>5022</v>
      </c>
      <c r="BB4433" t="s">
        <v>5015</v>
      </c>
      <c r="BC4433">
        <v>106092</v>
      </c>
      <c r="BD4433">
        <v>74264.399999999994</v>
      </c>
      <c r="BE4433">
        <v>31827.599999999999</v>
      </c>
      <c r="BF4433">
        <v>9</v>
      </c>
    </row>
    <row r="4434" spans="52:58" x14ac:dyDescent="0.25">
      <c r="AZ4434" t="s">
        <v>5183</v>
      </c>
      <c r="BA4434" t="s">
        <v>5022</v>
      </c>
      <c r="BB4434" t="s">
        <v>5013</v>
      </c>
      <c r="BC4434">
        <v>147484.07999999999</v>
      </c>
      <c r="BD4434">
        <v>103238.856</v>
      </c>
      <c r="BE4434">
        <v>44245.224000000002</v>
      </c>
      <c r="BF4434">
        <v>12</v>
      </c>
    </row>
    <row r="4435" spans="52:58" x14ac:dyDescent="0.25">
      <c r="AZ4435" t="s">
        <v>5186</v>
      </c>
      <c r="BA4435" t="s">
        <v>5022</v>
      </c>
      <c r="BB4435" t="s">
        <v>5016</v>
      </c>
      <c r="BC4435">
        <v>147075.79999999999</v>
      </c>
      <c r="BD4435">
        <v>102953.06</v>
      </c>
      <c r="BE4435">
        <v>44122.74</v>
      </c>
      <c r="BF4435">
        <v>4</v>
      </c>
    </row>
    <row r="4436" spans="52:58" x14ac:dyDescent="0.25">
      <c r="AZ4436" t="s">
        <v>5188</v>
      </c>
      <c r="BA4436" t="s">
        <v>5026</v>
      </c>
      <c r="BB4436" t="s">
        <v>5017</v>
      </c>
      <c r="BC4436">
        <v>69786</v>
      </c>
      <c r="BD4436">
        <v>48850.2</v>
      </c>
      <c r="BE4436">
        <v>20935.8</v>
      </c>
      <c r="BF4436">
        <v>2</v>
      </c>
    </row>
    <row r="4437" spans="52:58" x14ac:dyDescent="0.25">
      <c r="AZ4437" t="s">
        <v>5186</v>
      </c>
      <c r="BA4437" t="s">
        <v>5025</v>
      </c>
      <c r="BB4437" t="s">
        <v>5014</v>
      </c>
      <c r="BC4437">
        <v>267248.15999999997</v>
      </c>
      <c r="BD4437">
        <v>187073.712</v>
      </c>
      <c r="BE4437">
        <v>80174.448000000004</v>
      </c>
      <c r="BF4437">
        <v>12</v>
      </c>
    </row>
    <row r="4438" spans="52:58" x14ac:dyDescent="0.25">
      <c r="AZ4438" t="s">
        <v>5188</v>
      </c>
      <c r="BA4438" t="s">
        <v>5024</v>
      </c>
      <c r="BB4438" t="s">
        <v>5017</v>
      </c>
      <c r="BC4438">
        <v>64164</v>
      </c>
      <c r="BD4438">
        <v>44914.8</v>
      </c>
      <c r="BE4438">
        <v>19249.2</v>
      </c>
      <c r="BF4438">
        <v>4</v>
      </c>
    </row>
    <row r="4439" spans="52:58" x14ac:dyDescent="0.25">
      <c r="AZ4439" t="s">
        <v>5184</v>
      </c>
      <c r="BA4439" t="s">
        <v>5020</v>
      </c>
      <c r="BB4439" t="s">
        <v>5017</v>
      </c>
      <c r="BC4439">
        <v>92040</v>
      </c>
      <c r="BD4439">
        <v>64428</v>
      </c>
      <c r="BE4439">
        <v>27612</v>
      </c>
      <c r="BF4439">
        <v>12</v>
      </c>
    </row>
    <row r="4440" spans="52:58" x14ac:dyDescent="0.25">
      <c r="AZ4440" t="s">
        <v>5192</v>
      </c>
      <c r="BA4440" t="s">
        <v>5021</v>
      </c>
      <c r="BB4440" t="s">
        <v>5013</v>
      </c>
      <c r="BC4440">
        <v>294380</v>
      </c>
      <c r="BD4440">
        <v>206066</v>
      </c>
      <c r="BE4440">
        <v>88314</v>
      </c>
      <c r="BF4440">
        <v>10</v>
      </c>
    </row>
    <row r="4441" spans="52:58" x14ac:dyDescent="0.25">
      <c r="AZ4441" t="s">
        <v>5183</v>
      </c>
      <c r="BA4441" t="s">
        <v>5026</v>
      </c>
      <c r="BB4441" t="s">
        <v>5015</v>
      </c>
      <c r="BC4441">
        <v>324359.64</v>
      </c>
      <c r="BD4441">
        <v>227051.74799999999</v>
      </c>
      <c r="BE4441">
        <v>97307.892000000007</v>
      </c>
      <c r="BF4441">
        <v>11</v>
      </c>
    </row>
    <row r="4442" spans="52:58" x14ac:dyDescent="0.25">
      <c r="AZ4442" t="s">
        <v>5185</v>
      </c>
      <c r="BA4442" t="s">
        <v>5022</v>
      </c>
      <c r="BB4442" t="s">
        <v>5013</v>
      </c>
      <c r="BC4442">
        <v>112191.72</v>
      </c>
      <c r="BD4442">
        <v>78534.203999999998</v>
      </c>
      <c r="BE4442">
        <v>33657.516000000003</v>
      </c>
      <c r="BF4442">
        <v>12</v>
      </c>
    </row>
    <row r="4443" spans="52:58" x14ac:dyDescent="0.25">
      <c r="AZ4443" t="s">
        <v>5185</v>
      </c>
      <c r="BA4443" t="s">
        <v>5019</v>
      </c>
      <c r="BB4443" t="s">
        <v>5017</v>
      </c>
      <c r="BC4443">
        <v>99270</v>
      </c>
      <c r="BD4443">
        <v>69489</v>
      </c>
      <c r="BE4443">
        <v>29781</v>
      </c>
      <c r="BF4443">
        <v>6</v>
      </c>
    </row>
    <row r="4444" spans="52:58" x14ac:dyDescent="0.25">
      <c r="AZ4444" t="s">
        <v>5190</v>
      </c>
      <c r="BA4444" t="s">
        <v>5022</v>
      </c>
      <c r="BB4444" t="s">
        <v>5013</v>
      </c>
      <c r="BC4444">
        <v>292069.8</v>
      </c>
      <c r="BD4444">
        <v>204448.86</v>
      </c>
      <c r="BE4444">
        <v>87620.94</v>
      </c>
      <c r="BF4444">
        <v>11</v>
      </c>
    </row>
    <row r="4445" spans="52:58" x14ac:dyDescent="0.25">
      <c r="AZ4445" t="s">
        <v>5189</v>
      </c>
      <c r="BA4445" t="s">
        <v>5025</v>
      </c>
      <c r="BB4445" t="s">
        <v>5014</v>
      </c>
      <c r="BC4445">
        <v>72923.759999999995</v>
      </c>
      <c r="BD4445">
        <v>51046.631999999998</v>
      </c>
      <c r="BE4445">
        <v>21877.128000000001</v>
      </c>
      <c r="BF4445">
        <v>2</v>
      </c>
    </row>
    <row r="4446" spans="52:58" x14ac:dyDescent="0.25">
      <c r="AZ4446" t="s">
        <v>5185</v>
      </c>
      <c r="BA4446" t="s">
        <v>5026</v>
      </c>
      <c r="BB4446" t="s">
        <v>5015</v>
      </c>
      <c r="BC4446">
        <v>28490.68</v>
      </c>
      <c r="BD4446">
        <v>19943.475999999999</v>
      </c>
      <c r="BE4446">
        <v>8547.2039999999997</v>
      </c>
      <c r="BF4446">
        <v>1</v>
      </c>
    </row>
    <row r="4447" spans="52:58" x14ac:dyDescent="0.25">
      <c r="AZ4447" t="s">
        <v>5192</v>
      </c>
      <c r="BA4447" t="s">
        <v>5023</v>
      </c>
      <c r="BB4447" t="s">
        <v>5017</v>
      </c>
      <c r="BC4447">
        <v>5670.36</v>
      </c>
      <c r="BD4447">
        <v>3969.252</v>
      </c>
      <c r="BE4447">
        <v>1701.1079999999999</v>
      </c>
      <c r="BF4447">
        <v>2</v>
      </c>
    </row>
    <row r="4448" spans="52:58" x14ac:dyDescent="0.25">
      <c r="AZ4448" t="s">
        <v>5185</v>
      </c>
      <c r="BA4448" t="s">
        <v>5024</v>
      </c>
      <c r="BB4448" t="s">
        <v>5014</v>
      </c>
      <c r="BC4448">
        <v>23122.47</v>
      </c>
      <c r="BD4448">
        <v>16185.728999999999</v>
      </c>
      <c r="BE4448">
        <v>6936.741</v>
      </c>
      <c r="BF4448">
        <v>3</v>
      </c>
    </row>
    <row r="4449" spans="52:58" x14ac:dyDescent="0.25">
      <c r="AZ4449" t="s">
        <v>5187</v>
      </c>
      <c r="BA4449" t="s">
        <v>5020</v>
      </c>
      <c r="BB4449" t="s">
        <v>5016</v>
      </c>
      <c r="BC4449">
        <v>28500.1</v>
      </c>
      <c r="BD4449">
        <v>19950.07</v>
      </c>
      <c r="BE4449">
        <v>8550.0300000000007</v>
      </c>
      <c r="BF4449">
        <v>2</v>
      </c>
    </row>
    <row r="4450" spans="52:58" x14ac:dyDescent="0.25">
      <c r="AZ4450" t="s">
        <v>5190</v>
      </c>
      <c r="BA4450" t="s">
        <v>5025</v>
      </c>
      <c r="BB4450" t="s">
        <v>5014</v>
      </c>
      <c r="BC4450">
        <v>51356.160000000003</v>
      </c>
      <c r="BD4450">
        <v>35949.311999999998</v>
      </c>
      <c r="BE4450">
        <v>15406.848</v>
      </c>
      <c r="BF4450">
        <v>2</v>
      </c>
    </row>
    <row r="4451" spans="52:58" x14ac:dyDescent="0.25">
      <c r="AZ4451" t="s">
        <v>5194</v>
      </c>
      <c r="BA4451" t="s">
        <v>5026</v>
      </c>
      <c r="BB4451" t="s">
        <v>5016</v>
      </c>
      <c r="BC4451">
        <v>143532.48000000001</v>
      </c>
      <c r="BD4451">
        <v>100472.736</v>
      </c>
      <c r="BE4451">
        <v>43059.743999999999</v>
      </c>
      <c r="BF4451">
        <v>7</v>
      </c>
    </row>
    <row r="4452" spans="52:58" x14ac:dyDescent="0.25">
      <c r="AZ4452" t="s">
        <v>5184</v>
      </c>
      <c r="BA4452" t="s">
        <v>5022</v>
      </c>
      <c r="BB4452" t="s">
        <v>5013</v>
      </c>
      <c r="BC4452">
        <v>335680</v>
      </c>
      <c r="BD4452">
        <v>234976</v>
      </c>
      <c r="BE4452">
        <v>100704</v>
      </c>
      <c r="BF4452">
        <v>10</v>
      </c>
    </row>
    <row r="4453" spans="52:58" x14ac:dyDescent="0.25">
      <c r="AZ4453" t="s">
        <v>5184</v>
      </c>
      <c r="BA4453" t="s">
        <v>5020</v>
      </c>
      <c r="BB4453" t="s">
        <v>5016</v>
      </c>
      <c r="BC4453">
        <v>65715.3</v>
      </c>
      <c r="BD4453">
        <v>46000.71</v>
      </c>
      <c r="BE4453">
        <v>19714.59</v>
      </c>
      <c r="BF4453">
        <v>6</v>
      </c>
    </row>
    <row r="4454" spans="52:58" x14ac:dyDescent="0.25">
      <c r="AZ4454" t="s">
        <v>5194</v>
      </c>
      <c r="BA4454" t="s">
        <v>5019</v>
      </c>
      <c r="BB4454" t="s">
        <v>5014</v>
      </c>
      <c r="BC4454">
        <v>271340</v>
      </c>
      <c r="BD4454">
        <v>189938</v>
      </c>
      <c r="BE4454">
        <v>81402</v>
      </c>
      <c r="BF4454">
        <v>10</v>
      </c>
    </row>
    <row r="4455" spans="52:58" x14ac:dyDescent="0.25">
      <c r="AZ4455" t="s">
        <v>5184</v>
      </c>
      <c r="BA4455" t="s">
        <v>5020</v>
      </c>
      <c r="BB4455" t="s">
        <v>5013</v>
      </c>
      <c r="BC4455">
        <v>105120</v>
      </c>
      <c r="BD4455">
        <v>73584</v>
      </c>
      <c r="BE4455">
        <v>31536</v>
      </c>
      <c r="BF4455">
        <v>12</v>
      </c>
    </row>
    <row r="4456" spans="52:58" x14ac:dyDescent="0.25">
      <c r="AZ4456" t="s">
        <v>5184</v>
      </c>
      <c r="BA4456" t="s">
        <v>5024</v>
      </c>
      <c r="BB4456" t="s">
        <v>5014</v>
      </c>
      <c r="BC4456">
        <v>95485</v>
      </c>
      <c r="BD4456">
        <v>66839.5</v>
      </c>
      <c r="BE4456">
        <v>28645.5</v>
      </c>
      <c r="BF4456">
        <v>5</v>
      </c>
    </row>
    <row r="4457" spans="52:58" x14ac:dyDescent="0.25">
      <c r="AZ4457" t="s">
        <v>5194</v>
      </c>
      <c r="BA4457" t="s">
        <v>5024</v>
      </c>
      <c r="BB4457" t="s">
        <v>5013</v>
      </c>
      <c r="BC4457">
        <v>249768.2</v>
      </c>
      <c r="BD4457">
        <v>174837.74</v>
      </c>
      <c r="BE4457">
        <v>74930.460000000006</v>
      </c>
      <c r="BF4457">
        <v>11</v>
      </c>
    </row>
    <row r="4458" spans="52:58" x14ac:dyDescent="0.25">
      <c r="AZ4458" t="s">
        <v>5190</v>
      </c>
      <c r="BA4458" t="s">
        <v>5021</v>
      </c>
      <c r="BB4458" t="s">
        <v>5017</v>
      </c>
      <c r="BC4458">
        <v>158449.01999999999</v>
      </c>
      <c r="BD4458">
        <v>110914.314</v>
      </c>
      <c r="BE4458">
        <v>47534.705999999998</v>
      </c>
      <c r="BF4458">
        <v>6</v>
      </c>
    </row>
    <row r="4459" spans="52:58" x14ac:dyDescent="0.25">
      <c r="AZ4459" t="s">
        <v>5188</v>
      </c>
      <c r="BA4459" t="s">
        <v>5020</v>
      </c>
      <c r="BB4459" t="s">
        <v>5016</v>
      </c>
      <c r="BC4459">
        <v>10350</v>
      </c>
      <c r="BD4459">
        <v>7245</v>
      </c>
      <c r="BE4459">
        <v>3105</v>
      </c>
      <c r="BF4459">
        <v>1</v>
      </c>
    </row>
    <row r="4460" spans="52:58" x14ac:dyDescent="0.25">
      <c r="AZ4460" t="s">
        <v>5193</v>
      </c>
      <c r="BA4460" t="s">
        <v>5022</v>
      </c>
      <c r="BB4460" t="s">
        <v>5016</v>
      </c>
      <c r="BC4460">
        <v>171729.5</v>
      </c>
      <c r="BD4460">
        <v>120210.65</v>
      </c>
      <c r="BE4460">
        <v>51518.85</v>
      </c>
      <c r="BF4460">
        <v>10</v>
      </c>
    </row>
    <row r="4461" spans="52:58" x14ac:dyDescent="0.25">
      <c r="AZ4461" t="s">
        <v>5183</v>
      </c>
      <c r="BA4461" t="s">
        <v>5021</v>
      </c>
      <c r="BB4461" t="s">
        <v>5014</v>
      </c>
      <c r="BC4461">
        <v>28108.92</v>
      </c>
      <c r="BD4461">
        <v>19676.243999999999</v>
      </c>
      <c r="BE4461">
        <v>8432.6759999999995</v>
      </c>
      <c r="BF4461">
        <v>7</v>
      </c>
    </row>
    <row r="4462" spans="52:58" x14ac:dyDescent="0.25">
      <c r="AZ4462" t="s">
        <v>5184</v>
      </c>
      <c r="BA4462" t="s">
        <v>5026</v>
      </c>
      <c r="BB4462" t="s">
        <v>5013</v>
      </c>
      <c r="BC4462">
        <v>18037.32</v>
      </c>
      <c r="BD4462">
        <v>12626.124</v>
      </c>
      <c r="BE4462">
        <v>5411.1959999999999</v>
      </c>
      <c r="BF4462">
        <v>2</v>
      </c>
    </row>
    <row r="4463" spans="52:58" x14ac:dyDescent="0.25">
      <c r="AZ4463" t="s">
        <v>5183</v>
      </c>
      <c r="BA4463" t="s">
        <v>5020</v>
      </c>
      <c r="BB4463" t="s">
        <v>5015</v>
      </c>
      <c r="BC4463">
        <v>400334.11</v>
      </c>
      <c r="BD4463">
        <v>280233.87699999998</v>
      </c>
      <c r="BE4463">
        <v>120100.23299999999</v>
      </c>
      <c r="BF4463">
        <v>11</v>
      </c>
    </row>
    <row r="4464" spans="52:58" x14ac:dyDescent="0.25">
      <c r="AZ4464" t="s">
        <v>5191</v>
      </c>
      <c r="BA4464" t="s">
        <v>5019</v>
      </c>
      <c r="BB4464" t="s">
        <v>5017</v>
      </c>
      <c r="BC4464">
        <v>64530.3</v>
      </c>
      <c r="BD4464">
        <v>45171.21</v>
      </c>
      <c r="BE4464">
        <v>19359.09</v>
      </c>
      <c r="BF4464">
        <v>5</v>
      </c>
    </row>
    <row r="4465" spans="52:58" x14ac:dyDescent="0.25">
      <c r="AZ4465" t="s">
        <v>5194</v>
      </c>
      <c r="BA4465" t="s">
        <v>5021</v>
      </c>
      <c r="BB4465" t="s">
        <v>5016</v>
      </c>
      <c r="BC4465">
        <v>182229</v>
      </c>
      <c r="BD4465">
        <v>127560.3</v>
      </c>
      <c r="BE4465">
        <v>54668.7</v>
      </c>
      <c r="BF4465">
        <v>10</v>
      </c>
    </row>
    <row r="4466" spans="52:58" x14ac:dyDescent="0.25">
      <c r="AZ4466" t="s">
        <v>5192</v>
      </c>
      <c r="BA4466" t="s">
        <v>5026</v>
      </c>
      <c r="BB4466" t="s">
        <v>5017</v>
      </c>
      <c r="BC4466">
        <v>141252.84</v>
      </c>
      <c r="BD4466">
        <v>98876.987999999998</v>
      </c>
      <c r="BE4466">
        <v>42375.851999999999</v>
      </c>
      <c r="BF4466">
        <v>6</v>
      </c>
    </row>
    <row r="4467" spans="52:58" x14ac:dyDescent="0.25">
      <c r="AZ4467" t="s">
        <v>5184</v>
      </c>
      <c r="BA4467" t="s">
        <v>5026</v>
      </c>
      <c r="BB4467" t="s">
        <v>5017</v>
      </c>
      <c r="BC4467">
        <v>289203.20000000001</v>
      </c>
      <c r="BD4467">
        <v>202442.23999999999</v>
      </c>
      <c r="BE4467">
        <v>86760.960000000006</v>
      </c>
      <c r="BF4467">
        <v>8</v>
      </c>
    </row>
    <row r="4468" spans="52:58" x14ac:dyDescent="0.25">
      <c r="AZ4468" t="s">
        <v>5188</v>
      </c>
      <c r="BA4468" t="s">
        <v>5022</v>
      </c>
      <c r="BB4468" t="s">
        <v>5016</v>
      </c>
      <c r="BC4468">
        <v>282923</v>
      </c>
      <c r="BD4468">
        <v>198046.1</v>
      </c>
      <c r="BE4468">
        <v>84876.9</v>
      </c>
      <c r="BF4468">
        <v>10</v>
      </c>
    </row>
    <row r="4469" spans="52:58" x14ac:dyDescent="0.25">
      <c r="AZ4469" t="s">
        <v>5193</v>
      </c>
      <c r="BA4469" t="s">
        <v>5026</v>
      </c>
      <c r="BB4469" t="s">
        <v>5017</v>
      </c>
      <c r="BC4469">
        <v>159672.95999999999</v>
      </c>
      <c r="BD4469">
        <v>111771.072</v>
      </c>
      <c r="BE4469">
        <v>47901.887999999999</v>
      </c>
      <c r="BF4469">
        <v>12</v>
      </c>
    </row>
    <row r="4470" spans="52:58" x14ac:dyDescent="0.25">
      <c r="AZ4470" t="s">
        <v>5183</v>
      </c>
      <c r="BA4470" t="s">
        <v>5026</v>
      </c>
      <c r="BB4470" t="s">
        <v>5015</v>
      </c>
      <c r="BC4470">
        <v>420044.4</v>
      </c>
      <c r="BD4470">
        <v>294031.08</v>
      </c>
      <c r="BE4470">
        <v>126013.32</v>
      </c>
      <c r="BF4470">
        <v>12</v>
      </c>
    </row>
    <row r="4471" spans="52:58" x14ac:dyDescent="0.25">
      <c r="AZ4471" t="s">
        <v>5192</v>
      </c>
      <c r="BA4471" t="s">
        <v>5026</v>
      </c>
      <c r="BB4471" t="s">
        <v>5016</v>
      </c>
      <c r="BC4471">
        <v>196567.8</v>
      </c>
      <c r="BD4471">
        <v>137597.46</v>
      </c>
      <c r="BE4471">
        <v>58970.34</v>
      </c>
      <c r="BF4471">
        <v>6</v>
      </c>
    </row>
    <row r="4472" spans="52:58" x14ac:dyDescent="0.25">
      <c r="AZ4472" t="s">
        <v>5183</v>
      </c>
      <c r="BA4472" t="s">
        <v>5023</v>
      </c>
      <c r="BB4472" t="s">
        <v>5013</v>
      </c>
      <c r="BC4472">
        <v>193261.32</v>
      </c>
      <c r="BD4472">
        <v>135282.924</v>
      </c>
      <c r="BE4472">
        <v>57978.396000000001</v>
      </c>
      <c r="BF4472">
        <v>9</v>
      </c>
    </row>
    <row r="4473" spans="52:58" x14ac:dyDescent="0.25">
      <c r="AZ4473" t="s">
        <v>5186</v>
      </c>
      <c r="BA4473" t="s">
        <v>5022</v>
      </c>
      <c r="BB4473" t="s">
        <v>5014</v>
      </c>
      <c r="BC4473">
        <v>156312.6</v>
      </c>
      <c r="BD4473">
        <v>109418.82</v>
      </c>
      <c r="BE4473">
        <v>46893.78</v>
      </c>
      <c r="BF4473">
        <v>4</v>
      </c>
    </row>
    <row r="4474" spans="52:58" x14ac:dyDescent="0.25">
      <c r="AZ4474" t="s">
        <v>5193</v>
      </c>
      <c r="BA4474" t="s">
        <v>5024</v>
      </c>
      <c r="BB4474" t="s">
        <v>5014</v>
      </c>
      <c r="BC4474">
        <v>128948.82</v>
      </c>
      <c r="BD4474">
        <v>90264.173999999999</v>
      </c>
      <c r="BE4474">
        <v>38684.646000000001</v>
      </c>
      <c r="BF4474">
        <v>6</v>
      </c>
    </row>
    <row r="4475" spans="52:58" x14ac:dyDescent="0.25">
      <c r="AZ4475" t="s">
        <v>5185</v>
      </c>
      <c r="BA4475" t="s">
        <v>5024</v>
      </c>
      <c r="BB4475" t="s">
        <v>5013</v>
      </c>
      <c r="BC4475">
        <v>407757.9</v>
      </c>
      <c r="BD4475">
        <v>285430.53000000003</v>
      </c>
      <c r="BE4475">
        <v>122327.37</v>
      </c>
      <c r="BF4475">
        <v>11</v>
      </c>
    </row>
    <row r="4476" spans="52:58" x14ac:dyDescent="0.25">
      <c r="AZ4476" t="s">
        <v>5190</v>
      </c>
      <c r="BA4476" t="s">
        <v>5022</v>
      </c>
      <c r="BB4476" t="s">
        <v>5013</v>
      </c>
      <c r="BC4476">
        <v>74402.45</v>
      </c>
      <c r="BD4476">
        <v>52081.714999999997</v>
      </c>
      <c r="BE4476">
        <v>22320.735000000001</v>
      </c>
      <c r="BF4476">
        <v>5</v>
      </c>
    </row>
    <row r="4477" spans="52:58" x14ac:dyDescent="0.25">
      <c r="AZ4477" t="s">
        <v>5183</v>
      </c>
      <c r="BA4477" t="s">
        <v>5026</v>
      </c>
      <c r="BB4477" t="s">
        <v>5013</v>
      </c>
      <c r="BC4477">
        <v>142461.35999999999</v>
      </c>
      <c r="BD4477">
        <v>99722.952000000005</v>
      </c>
      <c r="BE4477">
        <v>42738.408000000003</v>
      </c>
      <c r="BF4477">
        <v>12</v>
      </c>
    </row>
    <row r="4478" spans="52:58" x14ac:dyDescent="0.25">
      <c r="AZ4478" t="s">
        <v>5194</v>
      </c>
      <c r="BA4478" t="s">
        <v>5024</v>
      </c>
      <c r="BB4478" t="s">
        <v>5014</v>
      </c>
      <c r="BC4478">
        <v>27120</v>
      </c>
      <c r="BD4478">
        <v>18984</v>
      </c>
      <c r="BE4478">
        <v>8136</v>
      </c>
      <c r="BF4478">
        <v>3</v>
      </c>
    </row>
    <row r="4479" spans="52:58" x14ac:dyDescent="0.25">
      <c r="AZ4479" t="s">
        <v>5193</v>
      </c>
      <c r="BA4479" t="s">
        <v>5022</v>
      </c>
      <c r="BB4479" t="s">
        <v>5015</v>
      </c>
      <c r="BC4479">
        <v>152088</v>
      </c>
      <c r="BD4479">
        <v>106461.6</v>
      </c>
      <c r="BE4479">
        <v>45626.400000000001</v>
      </c>
      <c r="BF4479">
        <v>6</v>
      </c>
    </row>
    <row r="4480" spans="52:58" x14ac:dyDescent="0.25">
      <c r="AZ4480" t="s">
        <v>5192</v>
      </c>
      <c r="BA4480" t="s">
        <v>5022</v>
      </c>
      <c r="BB4480" t="s">
        <v>5014</v>
      </c>
      <c r="BC4480">
        <v>196431.4</v>
      </c>
      <c r="BD4480">
        <v>137501.98000000001</v>
      </c>
      <c r="BE4480">
        <v>58929.42</v>
      </c>
      <c r="BF4480">
        <v>11</v>
      </c>
    </row>
    <row r="4481" spans="52:58" x14ac:dyDescent="0.25">
      <c r="AZ4481" t="s">
        <v>5184</v>
      </c>
      <c r="BA4481" t="s">
        <v>5019</v>
      </c>
      <c r="BB4481" t="s">
        <v>5014</v>
      </c>
      <c r="BC4481">
        <v>21855.9</v>
      </c>
      <c r="BD4481">
        <v>15299.13</v>
      </c>
      <c r="BE4481">
        <v>6556.77</v>
      </c>
      <c r="BF4481">
        <v>11</v>
      </c>
    </row>
    <row r="4482" spans="52:58" x14ac:dyDescent="0.25">
      <c r="AZ4482" t="s">
        <v>5192</v>
      </c>
      <c r="BA4482" t="s">
        <v>5021</v>
      </c>
      <c r="BB4482" t="s">
        <v>5015</v>
      </c>
      <c r="BC4482">
        <v>147246</v>
      </c>
      <c r="BD4482">
        <v>103072.2</v>
      </c>
      <c r="BE4482">
        <v>44173.8</v>
      </c>
      <c r="BF4482">
        <v>6</v>
      </c>
    </row>
    <row r="4483" spans="52:58" x14ac:dyDescent="0.25">
      <c r="AZ4483" t="s">
        <v>5183</v>
      </c>
      <c r="BA4483" t="s">
        <v>5019</v>
      </c>
      <c r="BB4483" t="s">
        <v>5016</v>
      </c>
      <c r="BC4483">
        <v>18990.400000000001</v>
      </c>
      <c r="BD4483">
        <v>13293.28</v>
      </c>
      <c r="BE4483">
        <v>5697.12</v>
      </c>
      <c r="BF4483">
        <v>1</v>
      </c>
    </row>
    <row r="4484" spans="52:58" x14ac:dyDescent="0.25">
      <c r="AZ4484" t="s">
        <v>5183</v>
      </c>
      <c r="BA4484" t="s">
        <v>5019</v>
      </c>
      <c r="BB4484" t="s">
        <v>5016</v>
      </c>
      <c r="BC4484">
        <v>276660</v>
      </c>
      <c r="BD4484">
        <v>193662</v>
      </c>
      <c r="BE4484">
        <v>82998</v>
      </c>
      <c r="BF4484">
        <v>10</v>
      </c>
    </row>
    <row r="4485" spans="52:58" x14ac:dyDescent="0.25">
      <c r="AZ4485" t="s">
        <v>5186</v>
      </c>
      <c r="BA4485" t="s">
        <v>5019</v>
      </c>
      <c r="BB4485" t="s">
        <v>5014</v>
      </c>
      <c r="BC4485">
        <v>36208.199999999997</v>
      </c>
      <c r="BD4485">
        <v>25345.74</v>
      </c>
      <c r="BE4485">
        <v>10862.46</v>
      </c>
      <c r="BF4485">
        <v>2</v>
      </c>
    </row>
    <row r="4486" spans="52:58" x14ac:dyDescent="0.25">
      <c r="AZ4486" t="s">
        <v>5190</v>
      </c>
      <c r="BA4486" t="s">
        <v>5019</v>
      </c>
      <c r="BB4486" t="s">
        <v>5016</v>
      </c>
      <c r="BC4486">
        <v>130458.3</v>
      </c>
      <c r="BD4486">
        <v>91320.81</v>
      </c>
      <c r="BE4486">
        <v>39137.49</v>
      </c>
      <c r="BF4486">
        <v>6</v>
      </c>
    </row>
    <row r="4487" spans="52:58" x14ac:dyDescent="0.25">
      <c r="AZ4487" t="s">
        <v>5184</v>
      </c>
      <c r="BA4487" t="s">
        <v>5021</v>
      </c>
      <c r="BB4487" t="s">
        <v>5016</v>
      </c>
      <c r="BC4487">
        <v>308037.06</v>
      </c>
      <c r="BD4487">
        <v>215625.94200000001</v>
      </c>
      <c r="BE4487">
        <v>92411.118000000002</v>
      </c>
      <c r="BF4487">
        <v>9</v>
      </c>
    </row>
    <row r="4488" spans="52:58" x14ac:dyDescent="0.25">
      <c r="AZ4488" t="s">
        <v>5194</v>
      </c>
      <c r="BA4488" t="s">
        <v>5023</v>
      </c>
      <c r="BB4488" t="s">
        <v>5013</v>
      </c>
      <c r="BC4488">
        <v>49832.160000000003</v>
      </c>
      <c r="BD4488">
        <v>34882.512000000002</v>
      </c>
      <c r="BE4488">
        <v>14949.647999999999</v>
      </c>
      <c r="BF4488">
        <v>3</v>
      </c>
    </row>
    <row r="4489" spans="52:58" x14ac:dyDescent="0.25">
      <c r="AZ4489" t="s">
        <v>5184</v>
      </c>
      <c r="BA4489" t="s">
        <v>5026</v>
      </c>
      <c r="BB4489" t="s">
        <v>5017</v>
      </c>
      <c r="BC4489">
        <v>133671.06</v>
      </c>
      <c r="BD4489">
        <v>93569.741999999998</v>
      </c>
      <c r="BE4489">
        <v>40101.317999999999</v>
      </c>
      <c r="BF4489">
        <v>9</v>
      </c>
    </row>
    <row r="4490" spans="52:58" x14ac:dyDescent="0.25">
      <c r="AZ4490" t="s">
        <v>5193</v>
      </c>
      <c r="BA4490" t="s">
        <v>5025</v>
      </c>
      <c r="BB4490" t="s">
        <v>5017</v>
      </c>
      <c r="BC4490">
        <v>271572.59999999998</v>
      </c>
      <c r="BD4490">
        <v>190100.82</v>
      </c>
      <c r="BE4490">
        <v>81471.78</v>
      </c>
      <c r="BF4490">
        <v>10</v>
      </c>
    </row>
    <row r="4491" spans="52:58" x14ac:dyDescent="0.25">
      <c r="AZ4491" t="s">
        <v>5183</v>
      </c>
      <c r="BA4491" t="s">
        <v>5024</v>
      </c>
      <c r="BB4491" t="s">
        <v>5017</v>
      </c>
      <c r="BC4491">
        <v>49896</v>
      </c>
      <c r="BD4491">
        <v>34927.199999999997</v>
      </c>
      <c r="BE4491">
        <v>14968.8</v>
      </c>
      <c r="BF4491">
        <v>9</v>
      </c>
    </row>
    <row r="4492" spans="52:58" x14ac:dyDescent="0.25">
      <c r="AZ4492" t="s">
        <v>5188</v>
      </c>
      <c r="BA4492" t="s">
        <v>5021</v>
      </c>
      <c r="BB4492" t="s">
        <v>5016</v>
      </c>
      <c r="BC4492">
        <v>3531.87</v>
      </c>
      <c r="BD4492">
        <v>2472.3090000000002</v>
      </c>
      <c r="BE4492">
        <v>1059.5609999999999</v>
      </c>
      <c r="BF4492">
        <v>1</v>
      </c>
    </row>
    <row r="4493" spans="52:58" x14ac:dyDescent="0.25">
      <c r="AZ4493" t="s">
        <v>5184</v>
      </c>
      <c r="BA4493" t="s">
        <v>5019</v>
      </c>
      <c r="BB4493" t="s">
        <v>5015</v>
      </c>
      <c r="BC4493">
        <v>211560</v>
      </c>
      <c r="BD4493">
        <v>148092</v>
      </c>
      <c r="BE4493">
        <v>63468</v>
      </c>
      <c r="BF4493">
        <v>10</v>
      </c>
    </row>
    <row r="4494" spans="52:58" x14ac:dyDescent="0.25">
      <c r="AZ4494" t="s">
        <v>5189</v>
      </c>
      <c r="BA4494" t="s">
        <v>5023</v>
      </c>
      <c r="BB4494" t="s">
        <v>5013</v>
      </c>
      <c r="BC4494">
        <v>59380</v>
      </c>
      <c r="BD4494">
        <v>41566</v>
      </c>
      <c r="BE4494">
        <v>17814</v>
      </c>
      <c r="BF4494">
        <v>5</v>
      </c>
    </row>
    <row r="4495" spans="52:58" x14ac:dyDescent="0.25">
      <c r="AZ4495" t="s">
        <v>5184</v>
      </c>
      <c r="BA4495" t="s">
        <v>5020</v>
      </c>
      <c r="BB4495" t="s">
        <v>5014</v>
      </c>
      <c r="BC4495">
        <v>31790</v>
      </c>
      <c r="BD4495">
        <v>22253</v>
      </c>
      <c r="BE4495">
        <v>9537</v>
      </c>
      <c r="BF4495">
        <v>5</v>
      </c>
    </row>
    <row r="4496" spans="52:58" x14ac:dyDescent="0.25">
      <c r="AZ4496" t="s">
        <v>5186</v>
      </c>
      <c r="BA4496" t="s">
        <v>5019</v>
      </c>
      <c r="BB4496" t="s">
        <v>5016</v>
      </c>
      <c r="BC4496">
        <v>187009.9</v>
      </c>
      <c r="BD4496">
        <v>130906.93</v>
      </c>
      <c r="BE4496">
        <v>56102.97</v>
      </c>
      <c r="BF4496">
        <v>7</v>
      </c>
    </row>
    <row r="4497" spans="52:58" x14ac:dyDescent="0.25">
      <c r="AZ4497" t="s">
        <v>5189</v>
      </c>
      <c r="BA4497" t="s">
        <v>5022</v>
      </c>
      <c r="BB4497" t="s">
        <v>5013</v>
      </c>
      <c r="BC4497">
        <v>139861.64000000001</v>
      </c>
      <c r="BD4497">
        <v>97903.148000000001</v>
      </c>
      <c r="BE4497">
        <v>41958.491999999998</v>
      </c>
      <c r="BF4497">
        <v>4</v>
      </c>
    </row>
    <row r="4498" spans="52:58" x14ac:dyDescent="0.25">
      <c r="AZ4498" t="s">
        <v>5184</v>
      </c>
      <c r="BA4498" t="s">
        <v>5026</v>
      </c>
      <c r="BB4498" t="s">
        <v>5015</v>
      </c>
      <c r="BC4498">
        <v>24711</v>
      </c>
      <c r="BD4498">
        <v>17297.7</v>
      </c>
      <c r="BE4498">
        <v>7413.3</v>
      </c>
      <c r="BF4498">
        <v>3</v>
      </c>
    </row>
    <row r="4499" spans="52:58" x14ac:dyDescent="0.25">
      <c r="AZ4499" t="s">
        <v>5192</v>
      </c>
      <c r="BA4499" t="s">
        <v>5024</v>
      </c>
      <c r="BB4499" t="s">
        <v>5013</v>
      </c>
      <c r="BC4499">
        <v>365784</v>
      </c>
      <c r="BD4499">
        <v>256048.8</v>
      </c>
      <c r="BE4499">
        <v>109735.2</v>
      </c>
      <c r="BF4499">
        <v>12</v>
      </c>
    </row>
    <row r="4500" spans="52:58" x14ac:dyDescent="0.25">
      <c r="AZ4500" t="s">
        <v>5184</v>
      </c>
      <c r="BA4500" t="s">
        <v>5025</v>
      </c>
      <c r="BB4500" t="s">
        <v>5016</v>
      </c>
      <c r="BC4500">
        <v>23110</v>
      </c>
      <c r="BD4500">
        <v>16177</v>
      </c>
      <c r="BE4500">
        <v>6933</v>
      </c>
      <c r="BF4500">
        <v>5</v>
      </c>
    </row>
    <row r="4501" spans="52:58" x14ac:dyDescent="0.25">
      <c r="AZ4501" t="s">
        <v>5190</v>
      </c>
      <c r="BA4501" t="s">
        <v>5021</v>
      </c>
      <c r="BB4501" t="s">
        <v>5014</v>
      </c>
      <c r="BC4501">
        <v>215303</v>
      </c>
      <c r="BD4501">
        <v>150712.1</v>
      </c>
      <c r="BE4501">
        <v>64590.9</v>
      </c>
      <c r="BF4501">
        <v>11</v>
      </c>
    </row>
    <row r="4502" spans="52:58" x14ac:dyDescent="0.25">
      <c r="AZ4502" t="s">
        <v>5189</v>
      </c>
      <c r="BA4502" t="s">
        <v>5020</v>
      </c>
      <c r="BB4502" t="s">
        <v>5016</v>
      </c>
      <c r="BC4502">
        <v>73783.92</v>
      </c>
      <c r="BD4502">
        <v>51648.743999999999</v>
      </c>
      <c r="BE4502">
        <v>22135.175999999999</v>
      </c>
      <c r="BF4502">
        <v>8</v>
      </c>
    </row>
    <row r="4503" spans="52:58" x14ac:dyDescent="0.25">
      <c r="AZ4503" t="s">
        <v>5193</v>
      </c>
      <c r="BA4503" t="s">
        <v>5022</v>
      </c>
      <c r="BB4503" t="s">
        <v>5016</v>
      </c>
      <c r="BC4503">
        <v>11427.36</v>
      </c>
      <c r="BD4503">
        <v>7999.152</v>
      </c>
      <c r="BE4503">
        <v>3428.2080000000001</v>
      </c>
      <c r="BF4503">
        <v>1</v>
      </c>
    </row>
    <row r="4504" spans="52:58" x14ac:dyDescent="0.25">
      <c r="AZ4504" t="s">
        <v>5190</v>
      </c>
      <c r="BA4504" t="s">
        <v>5026</v>
      </c>
      <c r="BB4504" t="s">
        <v>5017</v>
      </c>
      <c r="BC4504">
        <v>209363</v>
      </c>
      <c r="BD4504">
        <v>146554.1</v>
      </c>
      <c r="BE4504">
        <v>62808.9</v>
      </c>
      <c r="BF4504">
        <v>10</v>
      </c>
    </row>
    <row r="4505" spans="52:58" x14ac:dyDescent="0.25">
      <c r="AZ4505" t="s">
        <v>5186</v>
      </c>
      <c r="BA4505" t="s">
        <v>5026</v>
      </c>
      <c r="BB4505" t="s">
        <v>5013</v>
      </c>
      <c r="BC4505">
        <v>94803.5</v>
      </c>
      <c r="BD4505">
        <v>66362.45</v>
      </c>
      <c r="BE4505">
        <v>28441.05</v>
      </c>
      <c r="BF4505">
        <v>5</v>
      </c>
    </row>
    <row r="4506" spans="52:58" x14ac:dyDescent="0.25">
      <c r="AZ4506" t="s">
        <v>5185</v>
      </c>
      <c r="BA4506" t="s">
        <v>5023</v>
      </c>
      <c r="BB4506" t="s">
        <v>5017</v>
      </c>
      <c r="BC4506">
        <v>150240.95999999999</v>
      </c>
      <c r="BD4506">
        <v>105168.67200000001</v>
      </c>
      <c r="BE4506">
        <v>45072.288</v>
      </c>
      <c r="BF4506">
        <v>8</v>
      </c>
    </row>
    <row r="4507" spans="52:58" x14ac:dyDescent="0.25">
      <c r="AZ4507" t="s">
        <v>5185</v>
      </c>
      <c r="BA4507" t="s">
        <v>5019</v>
      </c>
      <c r="BB4507" t="s">
        <v>5014</v>
      </c>
      <c r="BC4507">
        <v>160505</v>
      </c>
      <c r="BD4507">
        <v>112353.5</v>
      </c>
      <c r="BE4507">
        <v>48151.5</v>
      </c>
      <c r="BF4507">
        <v>5</v>
      </c>
    </row>
    <row r="4508" spans="52:58" x14ac:dyDescent="0.25">
      <c r="AZ4508" t="s">
        <v>5185</v>
      </c>
      <c r="BA4508" t="s">
        <v>5020</v>
      </c>
      <c r="BB4508" t="s">
        <v>5014</v>
      </c>
      <c r="BC4508">
        <v>154271.25</v>
      </c>
      <c r="BD4508">
        <v>107989.875</v>
      </c>
      <c r="BE4508">
        <v>46281.375</v>
      </c>
      <c r="BF4508">
        <v>5</v>
      </c>
    </row>
    <row r="4509" spans="52:58" x14ac:dyDescent="0.25">
      <c r="AZ4509" t="s">
        <v>5186</v>
      </c>
      <c r="BA4509" t="s">
        <v>5022</v>
      </c>
      <c r="BB4509" t="s">
        <v>5015</v>
      </c>
      <c r="BC4509">
        <v>236577.6</v>
      </c>
      <c r="BD4509">
        <v>165604.32</v>
      </c>
      <c r="BE4509">
        <v>70973.279999999999</v>
      </c>
      <c r="BF4509">
        <v>9</v>
      </c>
    </row>
    <row r="4510" spans="52:58" x14ac:dyDescent="0.25">
      <c r="AZ4510" t="s">
        <v>5192</v>
      </c>
      <c r="BA4510" t="s">
        <v>5023</v>
      </c>
      <c r="BB4510" t="s">
        <v>5013</v>
      </c>
      <c r="BC4510">
        <v>174580</v>
      </c>
      <c r="BD4510">
        <v>122206</v>
      </c>
      <c r="BE4510">
        <v>52374</v>
      </c>
      <c r="BF4510">
        <v>5</v>
      </c>
    </row>
    <row r="4511" spans="52:58" x14ac:dyDescent="0.25">
      <c r="AZ4511" t="s">
        <v>5189</v>
      </c>
      <c r="BA4511" t="s">
        <v>5022</v>
      </c>
      <c r="BB4511" t="s">
        <v>5016</v>
      </c>
      <c r="BC4511">
        <v>293110</v>
      </c>
      <c r="BD4511">
        <v>205177</v>
      </c>
      <c r="BE4511">
        <v>87933</v>
      </c>
      <c r="BF4511">
        <v>10</v>
      </c>
    </row>
    <row r="4512" spans="52:58" x14ac:dyDescent="0.25">
      <c r="AZ4512" t="s">
        <v>5186</v>
      </c>
      <c r="BA4512" t="s">
        <v>5019</v>
      </c>
      <c r="BB4512" t="s">
        <v>5017</v>
      </c>
      <c r="BC4512">
        <v>20581.560000000001</v>
      </c>
      <c r="BD4512">
        <v>14407.092000000001</v>
      </c>
      <c r="BE4512">
        <v>6174.4679999999998</v>
      </c>
      <c r="BF4512">
        <v>3</v>
      </c>
    </row>
    <row r="4513" spans="52:58" x14ac:dyDescent="0.25">
      <c r="AZ4513" t="s">
        <v>5194</v>
      </c>
      <c r="BA4513" t="s">
        <v>5020</v>
      </c>
      <c r="BB4513" t="s">
        <v>5017</v>
      </c>
      <c r="BC4513">
        <v>168069</v>
      </c>
      <c r="BD4513">
        <v>117648.3</v>
      </c>
      <c r="BE4513">
        <v>50420.7</v>
      </c>
      <c r="BF4513">
        <v>11</v>
      </c>
    </row>
    <row r="4514" spans="52:58" x14ac:dyDescent="0.25">
      <c r="AZ4514" t="s">
        <v>5194</v>
      </c>
      <c r="BA4514" t="s">
        <v>5019</v>
      </c>
      <c r="BB4514" t="s">
        <v>5015</v>
      </c>
      <c r="BC4514">
        <v>157219.20000000001</v>
      </c>
      <c r="BD4514">
        <v>110053.44</v>
      </c>
      <c r="BE4514">
        <v>47165.760000000002</v>
      </c>
      <c r="BF4514">
        <v>6</v>
      </c>
    </row>
    <row r="4515" spans="52:58" x14ac:dyDescent="0.25">
      <c r="AZ4515" t="s">
        <v>5193</v>
      </c>
      <c r="BA4515" t="s">
        <v>5021</v>
      </c>
      <c r="BB4515" t="s">
        <v>5015</v>
      </c>
      <c r="BC4515">
        <v>50094</v>
      </c>
      <c r="BD4515">
        <v>35065.800000000003</v>
      </c>
      <c r="BE4515">
        <v>15028.2</v>
      </c>
      <c r="BF4515">
        <v>2</v>
      </c>
    </row>
    <row r="4516" spans="52:58" x14ac:dyDescent="0.25">
      <c r="AZ4516" t="s">
        <v>5189</v>
      </c>
      <c r="BA4516" t="s">
        <v>5024</v>
      </c>
      <c r="BB4516" t="s">
        <v>5013</v>
      </c>
      <c r="BC4516">
        <v>35549.800000000003</v>
      </c>
      <c r="BD4516">
        <v>24884.86</v>
      </c>
      <c r="BE4516">
        <v>10664.94</v>
      </c>
      <c r="BF4516">
        <v>4</v>
      </c>
    </row>
    <row r="4517" spans="52:58" x14ac:dyDescent="0.25">
      <c r="AZ4517" t="s">
        <v>5192</v>
      </c>
      <c r="BA4517" t="s">
        <v>5025</v>
      </c>
      <c r="BB4517" t="s">
        <v>5017</v>
      </c>
      <c r="BC4517">
        <v>82214.28</v>
      </c>
      <c r="BD4517">
        <v>57549.995999999999</v>
      </c>
      <c r="BE4517">
        <v>24664.284</v>
      </c>
      <c r="BF4517">
        <v>12</v>
      </c>
    </row>
    <row r="4518" spans="52:58" x14ac:dyDescent="0.25">
      <c r="AZ4518" t="s">
        <v>5184</v>
      </c>
      <c r="BA4518" t="s">
        <v>5021</v>
      </c>
      <c r="BB4518" t="s">
        <v>5017</v>
      </c>
      <c r="BC4518">
        <v>36352.800000000003</v>
      </c>
      <c r="BD4518">
        <v>25446.959999999999</v>
      </c>
      <c r="BE4518">
        <v>10905.84</v>
      </c>
      <c r="BF4518">
        <v>5</v>
      </c>
    </row>
    <row r="4519" spans="52:58" x14ac:dyDescent="0.25">
      <c r="AZ4519" t="s">
        <v>5187</v>
      </c>
      <c r="BA4519" t="s">
        <v>5023</v>
      </c>
      <c r="BB4519" t="s">
        <v>5013</v>
      </c>
      <c r="BC4519">
        <v>30125</v>
      </c>
      <c r="BD4519">
        <v>21087.5</v>
      </c>
      <c r="BE4519">
        <v>9037.5</v>
      </c>
      <c r="BF4519">
        <v>5</v>
      </c>
    </row>
    <row r="4520" spans="52:58" x14ac:dyDescent="0.25">
      <c r="AZ4520" t="s">
        <v>5194</v>
      </c>
      <c r="BA4520" t="s">
        <v>5021</v>
      </c>
      <c r="BB4520" t="s">
        <v>5015</v>
      </c>
      <c r="BC4520">
        <v>58878.84</v>
      </c>
      <c r="BD4520">
        <v>41215.188000000002</v>
      </c>
      <c r="BE4520">
        <v>17663.651999999998</v>
      </c>
      <c r="BF4520">
        <v>4</v>
      </c>
    </row>
    <row r="4521" spans="52:58" x14ac:dyDescent="0.25">
      <c r="AZ4521" t="s">
        <v>5188</v>
      </c>
      <c r="BA4521" t="s">
        <v>5023</v>
      </c>
      <c r="BB4521" t="s">
        <v>5015</v>
      </c>
      <c r="BC4521">
        <v>189490.32</v>
      </c>
      <c r="BD4521">
        <v>132643.22399999999</v>
      </c>
      <c r="BE4521">
        <v>56847.095999999998</v>
      </c>
      <c r="BF4521">
        <v>6</v>
      </c>
    </row>
    <row r="4522" spans="52:58" x14ac:dyDescent="0.25">
      <c r="AZ4522" t="s">
        <v>5189</v>
      </c>
      <c r="BA4522" t="s">
        <v>5025</v>
      </c>
      <c r="BB4522" t="s">
        <v>5014</v>
      </c>
      <c r="BC4522">
        <v>23618.12</v>
      </c>
      <c r="BD4522">
        <v>16532.684000000001</v>
      </c>
      <c r="BE4522">
        <v>7085.4359999999997</v>
      </c>
      <c r="BF4522">
        <v>2</v>
      </c>
    </row>
    <row r="4523" spans="52:58" x14ac:dyDescent="0.25">
      <c r="AZ4523" t="s">
        <v>5185</v>
      </c>
      <c r="BA4523" t="s">
        <v>5022</v>
      </c>
      <c r="BB4523" t="s">
        <v>5015</v>
      </c>
      <c r="BC4523">
        <v>187682.74</v>
      </c>
      <c r="BD4523">
        <v>131377.91800000001</v>
      </c>
      <c r="BE4523">
        <v>56304.822</v>
      </c>
      <c r="BF4523">
        <v>7</v>
      </c>
    </row>
    <row r="4524" spans="52:58" x14ac:dyDescent="0.25">
      <c r="AZ4524" t="s">
        <v>5191</v>
      </c>
      <c r="BA4524" t="s">
        <v>5020</v>
      </c>
      <c r="BB4524" t="s">
        <v>5014</v>
      </c>
      <c r="BC4524">
        <v>58272.2</v>
      </c>
      <c r="BD4524">
        <v>40790.54</v>
      </c>
      <c r="BE4524">
        <v>17481.66</v>
      </c>
      <c r="BF4524">
        <v>2</v>
      </c>
    </row>
    <row r="4525" spans="52:58" x14ac:dyDescent="0.25">
      <c r="AZ4525" t="s">
        <v>5184</v>
      </c>
      <c r="BA4525" t="s">
        <v>5020</v>
      </c>
      <c r="BB4525" t="s">
        <v>5017</v>
      </c>
      <c r="BC4525">
        <v>284135.03999999998</v>
      </c>
      <c r="BD4525">
        <v>198894.52799999999</v>
      </c>
      <c r="BE4525">
        <v>85240.512000000002</v>
      </c>
      <c r="BF4525">
        <v>8</v>
      </c>
    </row>
    <row r="4526" spans="52:58" x14ac:dyDescent="0.25">
      <c r="AZ4526" t="s">
        <v>5194</v>
      </c>
      <c r="BA4526" t="s">
        <v>5024</v>
      </c>
      <c r="BB4526" t="s">
        <v>5015</v>
      </c>
      <c r="BC4526">
        <v>110100.9</v>
      </c>
      <c r="BD4526">
        <v>77070.63</v>
      </c>
      <c r="BE4526">
        <v>33030.269999999997</v>
      </c>
      <c r="BF4526">
        <v>3</v>
      </c>
    </row>
    <row r="4527" spans="52:58" x14ac:dyDescent="0.25">
      <c r="AZ4527" t="s">
        <v>5184</v>
      </c>
      <c r="BA4527" t="s">
        <v>5025</v>
      </c>
      <c r="BB4527" t="s">
        <v>5013</v>
      </c>
      <c r="BC4527">
        <v>275003.82</v>
      </c>
      <c r="BD4527">
        <v>192502.674</v>
      </c>
      <c r="BE4527">
        <v>82501.145999999993</v>
      </c>
      <c r="BF4527">
        <v>9</v>
      </c>
    </row>
    <row r="4528" spans="52:58" x14ac:dyDescent="0.25">
      <c r="AZ4528" t="s">
        <v>5193</v>
      </c>
      <c r="BA4528" t="s">
        <v>5021</v>
      </c>
      <c r="BB4528" t="s">
        <v>5015</v>
      </c>
      <c r="BC4528">
        <v>70027.839999999997</v>
      </c>
      <c r="BD4528">
        <v>49019.487999999998</v>
      </c>
      <c r="BE4528">
        <v>21008.351999999999</v>
      </c>
      <c r="BF4528">
        <v>8</v>
      </c>
    </row>
    <row r="4529" spans="52:58" x14ac:dyDescent="0.25">
      <c r="AZ4529" t="s">
        <v>5192</v>
      </c>
      <c r="BA4529" t="s">
        <v>5020</v>
      </c>
      <c r="BB4529" t="s">
        <v>5014</v>
      </c>
      <c r="BC4529">
        <v>152231.57999999999</v>
      </c>
      <c r="BD4529">
        <v>106562.106</v>
      </c>
      <c r="BE4529">
        <v>45669.474000000002</v>
      </c>
      <c r="BF4529">
        <v>9</v>
      </c>
    </row>
    <row r="4530" spans="52:58" x14ac:dyDescent="0.25">
      <c r="AZ4530" t="s">
        <v>5188</v>
      </c>
      <c r="BA4530" t="s">
        <v>5021</v>
      </c>
      <c r="BB4530" t="s">
        <v>5014</v>
      </c>
      <c r="BC4530">
        <v>28923.3</v>
      </c>
      <c r="BD4530">
        <v>20246.310000000001</v>
      </c>
      <c r="BE4530">
        <v>8676.99</v>
      </c>
      <c r="BF4530">
        <v>6</v>
      </c>
    </row>
    <row r="4531" spans="52:58" x14ac:dyDescent="0.25">
      <c r="AZ4531" t="s">
        <v>5191</v>
      </c>
      <c r="BA4531" t="s">
        <v>5022</v>
      </c>
      <c r="BB4531" t="s">
        <v>5016</v>
      </c>
      <c r="BC4531">
        <v>195238.56</v>
      </c>
      <c r="BD4531">
        <v>136666.992</v>
      </c>
      <c r="BE4531">
        <v>58571.567999999999</v>
      </c>
      <c r="BF4531">
        <v>8</v>
      </c>
    </row>
    <row r="4532" spans="52:58" x14ac:dyDescent="0.25">
      <c r="AZ4532" t="s">
        <v>5183</v>
      </c>
      <c r="BA4532" t="s">
        <v>5019</v>
      </c>
      <c r="BB4532" t="s">
        <v>5013</v>
      </c>
      <c r="BC4532">
        <v>290592.64000000001</v>
      </c>
      <c r="BD4532">
        <v>203414.848</v>
      </c>
      <c r="BE4532">
        <v>87177.792000000001</v>
      </c>
      <c r="BF4532">
        <v>8</v>
      </c>
    </row>
    <row r="4533" spans="52:58" x14ac:dyDescent="0.25">
      <c r="AZ4533" t="s">
        <v>5183</v>
      </c>
      <c r="BA4533" t="s">
        <v>5021</v>
      </c>
      <c r="BB4533" t="s">
        <v>5015</v>
      </c>
      <c r="BC4533">
        <v>153120</v>
      </c>
      <c r="BD4533">
        <v>107184</v>
      </c>
      <c r="BE4533">
        <v>45936</v>
      </c>
      <c r="BF4533">
        <v>10</v>
      </c>
    </row>
    <row r="4534" spans="52:58" x14ac:dyDescent="0.25">
      <c r="AZ4534" t="s">
        <v>5193</v>
      </c>
      <c r="BA4534" t="s">
        <v>5025</v>
      </c>
      <c r="BB4534" t="s">
        <v>5015</v>
      </c>
      <c r="BC4534">
        <v>175861.9</v>
      </c>
      <c r="BD4534">
        <v>123103.33</v>
      </c>
      <c r="BE4534">
        <v>52758.57</v>
      </c>
      <c r="BF4534">
        <v>5</v>
      </c>
    </row>
    <row r="4535" spans="52:58" x14ac:dyDescent="0.25">
      <c r="AZ4535" t="s">
        <v>5184</v>
      </c>
      <c r="BA4535" t="s">
        <v>5020</v>
      </c>
      <c r="BB4535" t="s">
        <v>5015</v>
      </c>
      <c r="BC4535">
        <v>139388.04</v>
      </c>
      <c r="BD4535">
        <v>97571.627999999997</v>
      </c>
      <c r="BE4535">
        <v>41816.411999999997</v>
      </c>
      <c r="BF4535">
        <v>11</v>
      </c>
    </row>
    <row r="4536" spans="52:58" x14ac:dyDescent="0.25">
      <c r="AZ4536" t="s">
        <v>5189</v>
      </c>
      <c r="BA4536" t="s">
        <v>5025</v>
      </c>
      <c r="BB4536" t="s">
        <v>5014</v>
      </c>
      <c r="BC4536">
        <v>436988.15999999997</v>
      </c>
      <c r="BD4536">
        <v>305891.712</v>
      </c>
      <c r="BE4536">
        <v>131096.448</v>
      </c>
      <c r="BF4536">
        <v>12</v>
      </c>
    </row>
    <row r="4537" spans="52:58" x14ac:dyDescent="0.25">
      <c r="AZ4537" t="s">
        <v>5185</v>
      </c>
      <c r="BA4537" t="s">
        <v>5019</v>
      </c>
      <c r="BB4537" t="s">
        <v>5015</v>
      </c>
      <c r="BC4537">
        <v>10291.26</v>
      </c>
      <c r="BD4537">
        <v>7203.8819999999996</v>
      </c>
      <c r="BE4537">
        <v>3087.3780000000002</v>
      </c>
      <c r="BF4537">
        <v>2</v>
      </c>
    </row>
    <row r="4538" spans="52:58" x14ac:dyDescent="0.25">
      <c r="AZ4538" t="s">
        <v>5186</v>
      </c>
      <c r="BA4538" t="s">
        <v>5024</v>
      </c>
      <c r="BB4538" t="s">
        <v>5014</v>
      </c>
      <c r="BC4538">
        <v>96355</v>
      </c>
      <c r="BD4538">
        <v>67448.5</v>
      </c>
      <c r="BE4538">
        <v>28906.5</v>
      </c>
      <c r="BF4538">
        <v>5</v>
      </c>
    </row>
    <row r="4539" spans="52:58" x14ac:dyDescent="0.25">
      <c r="AZ4539" t="s">
        <v>5184</v>
      </c>
      <c r="BA4539" t="s">
        <v>5022</v>
      </c>
      <c r="BB4539" t="s">
        <v>5016</v>
      </c>
      <c r="BC4539">
        <v>31660</v>
      </c>
      <c r="BD4539">
        <v>22162</v>
      </c>
      <c r="BE4539">
        <v>9498</v>
      </c>
      <c r="BF4539">
        <v>10</v>
      </c>
    </row>
    <row r="4540" spans="52:58" x14ac:dyDescent="0.25">
      <c r="AZ4540" t="s">
        <v>5186</v>
      </c>
      <c r="BA4540" t="s">
        <v>5026</v>
      </c>
      <c r="BB4540" t="s">
        <v>5016</v>
      </c>
      <c r="BC4540">
        <v>33858</v>
      </c>
      <c r="BD4540">
        <v>23700.6</v>
      </c>
      <c r="BE4540">
        <v>10157.4</v>
      </c>
      <c r="BF4540">
        <v>6</v>
      </c>
    </row>
    <row r="4541" spans="52:58" x14ac:dyDescent="0.25">
      <c r="AZ4541" t="s">
        <v>5186</v>
      </c>
      <c r="BA4541" t="s">
        <v>5024</v>
      </c>
      <c r="BB4541" t="s">
        <v>5014</v>
      </c>
      <c r="BC4541">
        <v>137117.19</v>
      </c>
      <c r="BD4541">
        <v>95982.032999999996</v>
      </c>
      <c r="BE4541">
        <v>41135.156999999999</v>
      </c>
      <c r="BF4541">
        <v>7</v>
      </c>
    </row>
    <row r="4542" spans="52:58" x14ac:dyDescent="0.25">
      <c r="AZ4542" t="s">
        <v>5193</v>
      </c>
      <c r="BA4542" t="s">
        <v>5022</v>
      </c>
      <c r="BB4542" t="s">
        <v>5017</v>
      </c>
      <c r="BC4542">
        <v>50547.199999999997</v>
      </c>
      <c r="BD4542">
        <v>35383.040000000001</v>
      </c>
      <c r="BE4542">
        <v>15164.16</v>
      </c>
      <c r="BF4542">
        <v>4</v>
      </c>
    </row>
    <row r="4543" spans="52:58" x14ac:dyDescent="0.25">
      <c r="AZ4543" t="s">
        <v>5190</v>
      </c>
      <c r="BA4543" t="s">
        <v>5026</v>
      </c>
      <c r="BB4543" t="s">
        <v>5017</v>
      </c>
      <c r="BC4543">
        <v>149160</v>
      </c>
      <c r="BD4543">
        <v>104412</v>
      </c>
      <c r="BE4543">
        <v>44748</v>
      </c>
      <c r="BF4543">
        <v>12</v>
      </c>
    </row>
    <row r="4544" spans="52:58" x14ac:dyDescent="0.25">
      <c r="AZ4544" t="s">
        <v>5184</v>
      </c>
      <c r="BA4544" t="s">
        <v>5025</v>
      </c>
      <c r="BB4544" t="s">
        <v>5017</v>
      </c>
      <c r="BC4544">
        <v>79439.360000000001</v>
      </c>
      <c r="BD4544">
        <v>55607.552000000003</v>
      </c>
      <c r="BE4544">
        <v>23831.808000000001</v>
      </c>
      <c r="BF4544">
        <v>11</v>
      </c>
    </row>
    <row r="4545" spans="52:58" x14ac:dyDescent="0.25">
      <c r="AZ4545" t="s">
        <v>5187</v>
      </c>
      <c r="BA4545" t="s">
        <v>5019</v>
      </c>
      <c r="BB4545" t="s">
        <v>5014</v>
      </c>
      <c r="BC4545">
        <v>233448</v>
      </c>
      <c r="BD4545">
        <v>163413.6</v>
      </c>
      <c r="BE4545">
        <v>70034.399999999994</v>
      </c>
      <c r="BF4545">
        <v>8</v>
      </c>
    </row>
    <row r="4546" spans="52:58" x14ac:dyDescent="0.25">
      <c r="AZ4546" t="s">
        <v>5188</v>
      </c>
      <c r="BA4546" t="s">
        <v>5025</v>
      </c>
      <c r="BB4546" t="s">
        <v>5016</v>
      </c>
      <c r="BC4546">
        <v>10529.46</v>
      </c>
      <c r="BD4546">
        <v>7370.6220000000003</v>
      </c>
      <c r="BE4546">
        <v>3158.8380000000002</v>
      </c>
      <c r="BF4546">
        <v>6</v>
      </c>
    </row>
    <row r="4547" spans="52:58" x14ac:dyDescent="0.25">
      <c r="AZ4547" t="s">
        <v>5194</v>
      </c>
      <c r="BA4547" t="s">
        <v>5023</v>
      </c>
      <c r="BB4547" t="s">
        <v>5013</v>
      </c>
      <c r="BC4547">
        <v>97739.04</v>
      </c>
      <c r="BD4547">
        <v>68417.327999999994</v>
      </c>
      <c r="BE4547">
        <v>29321.712</v>
      </c>
      <c r="BF4547">
        <v>7</v>
      </c>
    </row>
    <row r="4548" spans="52:58" x14ac:dyDescent="0.25">
      <c r="AZ4548" t="s">
        <v>5190</v>
      </c>
      <c r="BA4548" t="s">
        <v>5022</v>
      </c>
      <c r="BB4548" t="s">
        <v>5013</v>
      </c>
      <c r="BC4548">
        <v>25300</v>
      </c>
      <c r="BD4548">
        <v>17710</v>
      </c>
      <c r="BE4548">
        <v>7590</v>
      </c>
      <c r="BF4548">
        <v>4</v>
      </c>
    </row>
    <row r="4549" spans="52:58" x14ac:dyDescent="0.25">
      <c r="AZ4549" t="s">
        <v>5183</v>
      </c>
      <c r="BA4549" t="s">
        <v>5019</v>
      </c>
      <c r="BB4549" t="s">
        <v>5013</v>
      </c>
      <c r="BC4549">
        <v>155166</v>
      </c>
      <c r="BD4549">
        <v>108616.2</v>
      </c>
      <c r="BE4549">
        <v>46549.8</v>
      </c>
      <c r="BF4549">
        <v>6</v>
      </c>
    </row>
    <row r="4550" spans="52:58" x14ac:dyDescent="0.25">
      <c r="AZ4550" t="s">
        <v>5190</v>
      </c>
      <c r="BA4550" t="s">
        <v>5022</v>
      </c>
      <c r="BB4550" t="s">
        <v>5013</v>
      </c>
      <c r="BC4550">
        <v>7043.7</v>
      </c>
      <c r="BD4550">
        <v>4930.59</v>
      </c>
      <c r="BE4550">
        <v>2113.11</v>
      </c>
      <c r="BF4550">
        <v>3</v>
      </c>
    </row>
    <row r="4551" spans="52:58" x14ac:dyDescent="0.25">
      <c r="AZ4551" t="s">
        <v>5192</v>
      </c>
      <c r="BA4551" t="s">
        <v>5024</v>
      </c>
      <c r="BB4551" t="s">
        <v>5014</v>
      </c>
      <c r="BC4551">
        <v>248061.69</v>
      </c>
      <c r="BD4551">
        <v>173643.18299999999</v>
      </c>
      <c r="BE4551">
        <v>74418.506999999998</v>
      </c>
      <c r="BF4551">
        <v>9</v>
      </c>
    </row>
    <row r="4552" spans="52:58" x14ac:dyDescent="0.25">
      <c r="AZ4552" t="s">
        <v>5192</v>
      </c>
      <c r="BA4552" t="s">
        <v>5020</v>
      </c>
      <c r="BB4552" t="s">
        <v>5013</v>
      </c>
      <c r="BC4552">
        <v>248221.26</v>
      </c>
      <c r="BD4552">
        <v>173754.88200000001</v>
      </c>
      <c r="BE4552">
        <v>74466.377999999997</v>
      </c>
      <c r="BF4552">
        <v>9</v>
      </c>
    </row>
    <row r="4553" spans="52:58" x14ac:dyDescent="0.25">
      <c r="AZ4553" t="s">
        <v>5190</v>
      </c>
      <c r="BA4553" t="s">
        <v>5025</v>
      </c>
      <c r="BB4553" t="s">
        <v>5014</v>
      </c>
      <c r="BC4553">
        <v>22781.37</v>
      </c>
      <c r="BD4553">
        <v>15946.959000000001</v>
      </c>
      <c r="BE4553">
        <v>6834.4110000000001</v>
      </c>
      <c r="BF4553">
        <v>1</v>
      </c>
    </row>
    <row r="4554" spans="52:58" x14ac:dyDescent="0.25">
      <c r="AZ4554" t="s">
        <v>5183</v>
      </c>
      <c r="BA4554" t="s">
        <v>5024</v>
      </c>
      <c r="BB4554" t="s">
        <v>5014</v>
      </c>
      <c r="BC4554">
        <v>12726.58</v>
      </c>
      <c r="BD4554">
        <v>8908.6059999999998</v>
      </c>
      <c r="BE4554">
        <v>3817.9740000000002</v>
      </c>
      <c r="BF4554">
        <v>2</v>
      </c>
    </row>
    <row r="4555" spans="52:58" x14ac:dyDescent="0.25">
      <c r="AZ4555" t="s">
        <v>5188</v>
      </c>
      <c r="BA4555" t="s">
        <v>5022</v>
      </c>
      <c r="BB4555" t="s">
        <v>5016</v>
      </c>
      <c r="BC4555">
        <v>34480.6</v>
      </c>
      <c r="BD4555">
        <v>24136.42</v>
      </c>
      <c r="BE4555">
        <v>10344.18</v>
      </c>
      <c r="BF4555">
        <v>7</v>
      </c>
    </row>
    <row r="4556" spans="52:58" x14ac:dyDescent="0.25">
      <c r="AZ4556" t="s">
        <v>5192</v>
      </c>
      <c r="BA4556" t="s">
        <v>5023</v>
      </c>
      <c r="BB4556" t="s">
        <v>5013</v>
      </c>
      <c r="BC4556">
        <v>243313</v>
      </c>
      <c r="BD4556">
        <v>170319.1</v>
      </c>
      <c r="BE4556">
        <v>72993.899999999994</v>
      </c>
      <c r="BF4556">
        <v>7</v>
      </c>
    </row>
    <row r="4557" spans="52:58" x14ac:dyDescent="0.25">
      <c r="AZ4557" t="s">
        <v>5193</v>
      </c>
      <c r="BA4557" t="s">
        <v>5024</v>
      </c>
      <c r="BB4557" t="s">
        <v>5017</v>
      </c>
      <c r="BC4557">
        <v>5740.4</v>
      </c>
      <c r="BD4557">
        <v>4018.28</v>
      </c>
      <c r="BE4557">
        <v>1722.12</v>
      </c>
      <c r="BF4557">
        <v>1</v>
      </c>
    </row>
    <row r="4558" spans="52:58" x14ac:dyDescent="0.25">
      <c r="AZ4558" t="s">
        <v>5185</v>
      </c>
      <c r="BA4558" t="s">
        <v>5025</v>
      </c>
      <c r="BB4558" t="s">
        <v>5013</v>
      </c>
      <c r="BC4558">
        <v>179592</v>
      </c>
      <c r="BD4558">
        <v>125714.4</v>
      </c>
      <c r="BE4558">
        <v>53877.599999999999</v>
      </c>
      <c r="BF4558">
        <v>7</v>
      </c>
    </row>
    <row r="4559" spans="52:58" x14ac:dyDescent="0.25">
      <c r="AZ4559" t="s">
        <v>5188</v>
      </c>
      <c r="BA4559" t="s">
        <v>5025</v>
      </c>
      <c r="BB4559" t="s">
        <v>5015</v>
      </c>
      <c r="BC4559">
        <v>204355.44</v>
      </c>
      <c r="BD4559">
        <v>143048.80799999999</v>
      </c>
      <c r="BE4559">
        <v>61306.631999999998</v>
      </c>
      <c r="BF4559">
        <v>6</v>
      </c>
    </row>
    <row r="4560" spans="52:58" x14ac:dyDescent="0.25">
      <c r="AZ4560" t="s">
        <v>5192</v>
      </c>
      <c r="BA4560" t="s">
        <v>5020</v>
      </c>
      <c r="BB4560" t="s">
        <v>5016</v>
      </c>
      <c r="BC4560">
        <v>246629.76000000001</v>
      </c>
      <c r="BD4560">
        <v>172640.83199999999</v>
      </c>
      <c r="BE4560">
        <v>73988.928</v>
      </c>
      <c r="BF4560">
        <v>8</v>
      </c>
    </row>
    <row r="4561" spans="52:58" x14ac:dyDescent="0.25">
      <c r="AZ4561" t="s">
        <v>5193</v>
      </c>
      <c r="BA4561" t="s">
        <v>5024</v>
      </c>
      <c r="BB4561" t="s">
        <v>5013</v>
      </c>
      <c r="BC4561">
        <v>289840</v>
      </c>
      <c r="BD4561">
        <v>202888</v>
      </c>
      <c r="BE4561">
        <v>86952</v>
      </c>
      <c r="BF4561">
        <v>10</v>
      </c>
    </row>
    <row r="4562" spans="52:58" x14ac:dyDescent="0.25">
      <c r="AZ4562" t="s">
        <v>5183</v>
      </c>
      <c r="BA4562" t="s">
        <v>5021</v>
      </c>
      <c r="BB4562" t="s">
        <v>5014</v>
      </c>
      <c r="BC4562">
        <v>160868.4</v>
      </c>
      <c r="BD4562">
        <v>112607.88</v>
      </c>
      <c r="BE4562">
        <v>48260.52</v>
      </c>
      <c r="BF4562">
        <v>6</v>
      </c>
    </row>
    <row r="4563" spans="52:58" x14ac:dyDescent="0.25">
      <c r="AZ4563" t="s">
        <v>5191</v>
      </c>
      <c r="BA4563" t="s">
        <v>5022</v>
      </c>
      <c r="BB4563" t="s">
        <v>5017</v>
      </c>
      <c r="BC4563">
        <v>134856</v>
      </c>
      <c r="BD4563">
        <v>94399.2</v>
      </c>
      <c r="BE4563">
        <v>40456.800000000003</v>
      </c>
      <c r="BF4563">
        <v>6</v>
      </c>
    </row>
    <row r="4564" spans="52:58" x14ac:dyDescent="0.25">
      <c r="AZ4564" t="s">
        <v>5187</v>
      </c>
      <c r="BA4564" t="s">
        <v>5023</v>
      </c>
      <c r="BB4564" t="s">
        <v>5016</v>
      </c>
      <c r="BC4564">
        <v>340771.8</v>
      </c>
      <c r="BD4564">
        <v>238540.26</v>
      </c>
      <c r="BE4564">
        <v>102231.54</v>
      </c>
      <c r="BF4564">
        <v>10</v>
      </c>
    </row>
    <row r="4565" spans="52:58" x14ac:dyDescent="0.25">
      <c r="AZ4565" t="s">
        <v>5193</v>
      </c>
      <c r="BA4565" t="s">
        <v>5022</v>
      </c>
      <c r="BB4565" t="s">
        <v>5013</v>
      </c>
      <c r="BC4565">
        <v>19158.599999999999</v>
      </c>
      <c r="BD4565">
        <v>13411.02</v>
      </c>
      <c r="BE4565">
        <v>5747.58</v>
      </c>
      <c r="BF4565">
        <v>2</v>
      </c>
    </row>
    <row r="4566" spans="52:58" x14ac:dyDescent="0.25">
      <c r="AZ4566" t="s">
        <v>5183</v>
      </c>
      <c r="BA4566" t="s">
        <v>5023</v>
      </c>
      <c r="BB4566" t="s">
        <v>5015</v>
      </c>
      <c r="BC4566">
        <v>407913.96</v>
      </c>
      <c r="BD4566">
        <v>285539.772</v>
      </c>
      <c r="BE4566">
        <v>122374.18799999999</v>
      </c>
      <c r="BF4566">
        <v>12</v>
      </c>
    </row>
    <row r="4567" spans="52:58" x14ac:dyDescent="0.25">
      <c r="AZ4567" t="s">
        <v>5189</v>
      </c>
      <c r="BA4567" t="s">
        <v>5026</v>
      </c>
      <c r="BB4567" t="s">
        <v>5015</v>
      </c>
      <c r="BC4567">
        <v>44865</v>
      </c>
      <c r="BD4567">
        <v>31405.5</v>
      </c>
      <c r="BE4567">
        <v>13459.5</v>
      </c>
      <c r="BF4567">
        <v>5</v>
      </c>
    </row>
    <row r="4568" spans="52:58" x14ac:dyDescent="0.25">
      <c r="AZ4568" t="s">
        <v>5189</v>
      </c>
      <c r="BA4568" t="s">
        <v>5019</v>
      </c>
      <c r="BB4568" t="s">
        <v>5014</v>
      </c>
      <c r="BC4568">
        <v>278984</v>
      </c>
      <c r="BD4568">
        <v>195288.8</v>
      </c>
      <c r="BE4568">
        <v>83695.199999999997</v>
      </c>
      <c r="BF4568">
        <v>8</v>
      </c>
    </row>
    <row r="4569" spans="52:58" x14ac:dyDescent="0.25">
      <c r="AZ4569" t="s">
        <v>5183</v>
      </c>
      <c r="BA4569" t="s">
        <v>5024</v>
      </c>
      <c r="BB4569" t="s">
        <v>5014</v>
      </c>
      <c r="BC4569">
        <v>68336.039999999994</v>
      </c>
      <c r="BD4569">
        <v>47835.228000000003</v>
      </c>
      <c r="BE4569">
        <v>20500.812000000002</v>
      </c>
      <c r="BF4569">
        <v>2</v>
      </c>
    </row>
    <row r="4570" spans="52:58" x14ac:dyDescent="0.25">
      <c r="AZ4570" t="s">
        <v>5190</v>
      </c>
      <c r="BA4570" t="s">
        <v>5022</v>
      </c>
      <c r="BB4570" t="s">
        <v>5015</v>
      </c>
      <c r="BC4570">
        <v>39187.4</v>
      </c>
      <c r="BD4570">
        <v>27431.18</v>
      </c>
      <c r="BE4570">
        <v>11756.22</v>
      </c>
      <c r="BF4570">
        <v>1</v>
      </c>
    </row>
    <row r="4571" spans="52:58" x14ac:dyDescent="0.25">
      <c r="AZ4571" t="s">
        <v>5186</v>
      </c>
      <c r="BA4571" t="s">
        <v>5022</v>
      </c>
      <c r="BB4571" t="s">
        <v>5016</v>
      </c>
      <c r="BC4571">
        <v>153828</v>
      </c>
      <c r="BD4571">
        <v>107679.6</v>
      </c>
      <c r="BE4571">
        <v>46148.4</v>
      </c>
      <c r="BF4571">
        <v>12</v>
      </c>
    </row>
    <row r="4572" spans="52:58" x14ac:dyDescent="0.25">
      <c r="AZ4572" t="s">
        <v>5190</v>
      </c>
      <c r="BA4572" t="s">
        <v>5021</v>
      </c>
      <c r="BB4572" t="s">
        <v>5016</v>
      </c>
      <c r="BC4572">
        <v>124509</v>
      </c>
      <c r="BD4572">
        <v>87156.3</v>
      </c>
      <c r="BE4572">
        <v>37352.699999999997</v>
      </c>
      <c r="BF4572">
        <v>5</v>
      </c>
    </row>
    <row r="4573" spans="52:58" x14ac:dyDescent="0.25">
      <c r="AZ4573" t="s">
        <v>5192</v>
      </c>
      <c r="BA4573" t="s">
        <v>5023</v>
      </c>
      <c r="BB4573" t="s">
        <v>5013</v>
      </c>
      <c r="BC4573">
        <v>200912.4</v>
      </c>
      <c r="BD4573">
        <v>140638.68</v>
      </c>
      <c r="BE4573">
        <v>60273.72</v>
      </c>
      <c r="BF4573">
        <v>10</v>
      </c>
    </row>
    <row r="4574" spans="52:58" x14ac:dyDescent="0.25">
      <c r="AZ4574" t="s">
        <v>5186</v>
      </c>
      <c r="BA4574" t="s">
        <v>5020</v>
      </c>
      <c r="BB4574" t="s">
        <v>5017</v>
      </c>
      <c r="BC4574">
        <v>89837.7</v>
      </c>
      <c r="BD4574">
        <v>62886.39</v>
      </c>
      <c r="BE4574">
        <v>26951.31</v>
      </c>
      <c r="BF4574">
        <v>5</v>
      </c>
    </row>
    <row r="4575" spans="52:58" x14ac:dyDescent="0.25">
      <c r="AZ4575" t="s">
        <v>5194</v>
      </c>
      <c r="BA4575" t="s">
        <v>5024</v>
      </c>
      <c r="BB4575" t="s">
        <v>5013</v>
      </c>
      <c r="BC4575">
        <v>375109.9</v>
      </c>
      <c r="BD4575">
        <v>262576.93</v>
      </c>
      <c r="BE4575">
        <v>112532.97</v>
      </c>
      <c r="BF4575">
        <v>11</v>
      </c>
    </row>
    <row r="4576" spans="52:58" x14ac:dyDescent="0.25">
      <c r="AZ4576" t="s">
        <v>5190</v>
      </c>
      <c r="BA4576" t="s">
        <v>5025</v>
      </c>
      <c r="BB4576" t="s">
        <v>5013</v>
      </c>
      <c r="BC4576">
        <v>243502.3</v>
      </c>
      <c r="BD4576">
        <v>170451.61</v>
      </c>
      <c r="BE4576">
        <v>73050.69</v>
      </c>
      <c r="BF4576">
        <v>10</v>
      </c>
    </row>
    <row r="4577" spans="52:58" x14ac:dyDescent="0.25">
      <c r="AZ4577" t="s">
        <v>5188</v>
      </c>
      <c r="BA4577" t="s">
        <v>5019</v>
      </c>
      <c r="BB4577" t="s">
        <v>5014</v>
      </c>
      <c r="BC4577">
        <v>28017</v>
      </c>
      <c r="BD4577">
        <v>19611.900000000001</v>
      </c>
      <c r="BE4577">
        <v>8405.1</v>
      </c>
      <c r="BF4577">
        <v>3</v>
      </c>
    </row>
    <row r="4578" spans="52:58" x14ac:dyDescent="0.25">
      <c r="AZ4578" t="s">
        <v>5190</v>
      </c>
      <c r="BA4578" t="s">
        <v>5020</v>
      </c>
      <c r="BB4578" t="s">
        <v>5017</v>
      </c>
      <c r="BC4578">
        <v>46291.44</v>
      </c>
      <c r="BD4578">
        <v>32404.008000000002</v>
      </c>
      <c r="BE4578">
        <v>13887.432000000001</v>
      </c>
      <c r="BF4578">
        <v>4</v>
      </c>
    </row>
    <row r="4579" spans="52:58" x14ac:dyDescent="0.25">
      <c r="AZ4579" t="s">
        <v>5190</v>
      </c>
      <c r="BA4579" t="s">
        <v>5023</v>
      </c>
      <c r="BB4579" t="s">
        <v>5015</v>
      </c>
      <c r="BC4579">
        <v>210600</v>
      </c>
      <c r="BD4579">
        <v>147420</v>
      </c>
      <c r="BE4579">
        <v>63180</v>
      </c>
      <c r="BF4579">
        <v>9</v>
      </c>
    </row>
    <row r="4580" spans="52:58" x14ac:dyDescent="0.25">
      <c r="AZ4580" t="s">
        <v>5186</v>
      </c>
      <c r="BA4580" t="s">
        <v>5021</v>
      </c>
      <c r="BB4580" t="s">
        <v>5015</v>
      </c>
      <c r="BC4580">
        <v>39016.639999999999</v>
      </c>
      <c r="BD4580">
        <v>27311.648000000001</v>
      </c>
      <c r="BE4580">
        <v>11704.992</v>
      </c>
      <c r="BF4580">
        <v>2</v>
      </c>
    </row>
    <row r="4581" spans="52:58" x14ac:dyDescent="0.25">
      <c r="AZ4581" t="s">
        <v>5184</v>
      </c>
      <c r="BA4581" t="s">
        <v>5025</v>
      </c>
      <c r="BB4581" t="s">
        <v>5015</v>
      </c>
      <c r="BC4581">
        <v>68765</v>
      </c>
      <c r="BD4581">
        <v>48135.5</v>
      </c>
      <c r="BE4581">
        <v>20629.5</v>
      </c>
      <c r="BF4581">
        <v>5</v>
      </c>
    </row>
    <row r="4582" spans="52:58" x14ac:dyDescent="0.25">
      <c r="AZ4582" t="s">
        <v>5186</v>
      </c>
      <c r="BA4582" t="s">
        <v>5024</v>
      </c>
      <c r="BB4582" t="s">
        <v>5017</v>
      </c>
      <c r="BC4582">
        <v>49692</v>
      </c>
      <c r="BD4582">
        <v>34784.400000000001</v>
      </c>
      <c r="BE4582">
        <v>14907.6</v>
      </c>
      <c r="BF4582">
        <v>12</v>
      </c>
    </row>
    <row r="4583" spans="52:58" x14ac:dyDescent="0.25">
      <c r="AZ4583" t="s">
        <v>5190</v>
      </c>
      <c r="BA4583" t="s">
        <v>5019</v>
      </c>
      <c r="BB4583" t="s">
        <v>5016</v>
      </c>
      <c r="BC4583">
        <v>118899</v>
      </c>
      <c r="BD4583">
        <v>83229.3</v>
      </c>
      <c r="BE4583">
        <v>35669.699999999997</v>
      </c>
      <c r="BF4583">
        <v>11</v>
      </c>
    </row>
    <row r="4584" spans="52:58" x14ac:dyDescent="0.25">
      <c r="AZ4584" t="s">
        <v>5194</v>
      </c>
      <c r="BA4584" t="s">
        <v>5021</v>
      </c>
      <c r="BB4584" t="s">
        <v>5014</v>
      </c>
      <c r="BC4584">
        <v>59252</v>
      </c>
      <c r="BD4584">
        <v>41476.400000000001</v>
      </c>
      <c r="BE4584">
        <v>17775.599999999999</v>
      </c>
      <c r="BF4584">
        <v>2</v>
      </c>
    </row>
    <row r="4585" spans="52:58" x14ac:dyDescent="0.25">
      <c r="AZ4585" t="s">
        <v>5193</v>
      </c>
      <c r="BA4585" t="s">
        <v>5021</v>
      </c>
      <c r="BB4585" t="s">
        <v>5013</v>
      </c>
      <c r="BC4585">
        <v>75527.28</v>
      </c>
      <c r="BD4585">
        <v>52869.095999999998</v>
      </c>
      <c r="BE4585">
        <v>22658.184000000001</v>
      </c>
      <c r="BF4585">
        <v>3</v>
      </c>
    </row>
    <row r="4586" spans="52:58" x14ac:dyDescent="0.25">
      <c r="AZ4586" t="s">
        <v>5194</v>
      </c>
      <c r="BA4586" t="s">
        <v>5019</v>
      </c>
      <c r="BB4586" t="s">
        <v>5016</v>
      </c>
      <c r="BC4586">
        <v>21172.68</v>
      </c>
      <c r="BD4586">
        <v>14820.876</v>
      </c>
      <c r="BE4586">
        <v>6351.8040000000001</v>
      </c>
      <c r="BF4586">
        <v>2</v>
      </c>
    </row>
    <row r="4587" spans="52:58" x14ac:dyDescent="0.25">
      <c r="AZ4587" t="s">
        <v>5191</v>
      </c>
      <c r="BA4587" t="s">
        <v>5020</v>
      </c>
      <c r="BB4587" t="s">
        <v>5016</v>
      </c>
      <c r="BC4587">
        <v>143880</v>
      </c>
      <c r="BD4587">
        <v>100716</v>
      </c>
      <c r="BE4587">
        <v>43164</v>
      </c>
      <c r="BF4587">
        <v>4</v>
      </c>
    </row>
    <row r="4588" spans="52:58" x14ac:dyDescent="0.25">
      <c r="AZ4588" t="s">
        <v>5192</v>
      </c>
      <c r="BA4588" t="s">
        <v>5024</v>
      </c>
      <c r="BB4588" t="s">
        <v>5013</v>
      </c>
      <c r="BC4588">
        <v>356952</v>
      </c>
      <c r="BD4588">
        <v>249866.4</v>
      </c>
      <c r="BE4588">
        <v>107085.6</v>
      </c>
      <c r="BF4588">
        <v>12</v>
      </c>
    </row>
    <row r="4589" spans="52:58" x14ac:dyDescent="0.25">
      <c r="AZ4589" t="s">
        <v>5187</v>
      </c>
      <c r="BA4589" t="s">
        <v>5022</v>
      </c>
      <c r="BB4589" t="s">
        <v>5017</v>
      </c>
      <c r="BC4589">
        <v>169829.1</v>
      </c>
      <c r="BD4589">
        <v>118880.37</v>
      </c>
      <c r="BE4589">
        <v>50948.73</v>
      </c>
      <c r="BF4589">
        <v>6</v>
      </c>
    </row>
    <row r="4590" spans="52:58" x14ac:dyDescent="0.25">
      <c r="AZ4590" t="s">
        <v>5190</v>
      </c>
      <c r="BA4590" t="s">
        <v>5026</v>
      </c>
      <c r="BB4590" t="s">
        <v>5015</v>
      </c>
      <c r="BC4590">
        <v>41833.11</v>
      </c>
      <c r="BD4590">
        <v>29283.177</v>
      </c>
      <c r="BE4590">
        <v>12549.933000000001</v>
      </c>
      <c r="BF4590">
        <v>3</v>
      </c>
    </row>
    <row r="4591" spans="52:58" x14ac:dyDescent="0.25">
      <c r="AZ4591" t="s">
        <v>5185</v>
      </c>
      <c r="BA4591" t="s">
        <v>5019</v>
      </c>
      <c r="BB4591" t="s">
        <v>5015</v>
      </c>
      <c r="BC4591">
        <v>25938</v>
      </c>
      <c r="BD4591">
        <v>18156.599999999999</v>
      </c>
      <c r="BE4591">
        <v>7781.4</v>
      </c>
      <c r="BF4591">
        <v>9</v>
      </c>
    </row>
    <row r="4592" spans="52:58" x14ac:dyDescent="0.25">
      <c r="AZ4592" t="s">
        <v>5183</v>
      </c>
      <c r="BA4592" t="s">
        <v>5019</v>
      </c>
      <c r="BB4592" t="s">
        <v>5016</v>
      </c>
      <c r="BC4592">
        <v>66941.7</v>
      </c>
      <c r="BD4592">
        <v>46859.19</v>
      </c>
      <c r="BE4592">
        <v>20082.509999999998</v>
      </c>
      <c r="BF4592">
        <v>2</v>
      </c>
    </row>
    <row r="4593" spans="52:58" x14ac:dyDescent="0.25">
      <c r="AZ4593" t="s">
        <v>5190</v>
      </c>
      <c r="BA4593" t="s">
        <v>5019</v>
      </c>
      <c r="BB4593" t="s">
        <v>5014</v>
      </c>
      <c r="BC4593">
        <v>12297</v>
      </c>
      <c r="BD4593">
        <v>8607.9</v>
      </c>
      <c r="BE4593">
        <v>3689.1</v>
      </c>
      <c r="BF4593">
        <v>1</v>
      </c>
    </row>
    <row r="4594" spans="52:58" x14ac:dyDescent="0.25">
      <c r="AZ4594" t="s">
        <v>5194</v>
      </c>
      <c r="BA4594" t="s">
        <v>5020</v>
      </c>
      <c r="BB4594" t="s">
        <v>5013</v>
      </c>
      <c r="BC4594">
        <v>21293.279999999999</v>
      </c>
      <c r="BD4594">
        <v>14905.296</v>
      </c>
      <c r="BE4594">
        <v>6387.9840000000004</v>
      </c>
      <c r="BF4594">
        <v>1</v>
      </c>
    </row>
    <row r="4595" spans="52:58" x14ac:dyDescent="0.25">
      <c r="AZ4595" t="s">
        <v>5188</v>
      </c>
      <c r="BA4595" t="s">
        <v>5024</v>
      </c>
      <c r="BB4595" t="s">
        <v>5014</v>
      </c>
      <c r="BC4595">
        <v>199548.79999999999</v>
      </c>
      <c r="BD4595">
        <v>139684.16</v>
      </c>
      <c r="BE4595">
        <v>59864.639999999999</v>
      </c>
      <c r="BF4595">
        <v>8</v>
      </c>
    </row>
    <row r="4596" spans="52:58" x14ac:dyDescent="0.25">
      <c r="AZ4596" t="s">
        <v>5193</v>
      </c>
      <c r="BA4596" t="s">
        <v>5019</v>
      </c>
      <c r="BB4596" t="s">
        <v>5017</v>
      </c>
      <c r="BC4596">
        <v>11436</v>
      </c>
      <c r="BD4596">
        <v>8005.2</v>
      </c>
      <c r="BE4596">
        <v>3430.8</v>
      </c>
      <c r="BF4596">
        <v>4</v>
      </c>
    </row>
    <row r="4597" spans="52:58" x14ac:dyDescent="0.25">
      <c r="AZ4597" t="s">
        <v>5190</v>
      </c>
      <c r="BA4597" t="s">
        <v>5022</v>
      </c>
      <c r="BB4597" t="s">
        <v>5016</v>
      </c>
      <c r="BC4597">
        <v>354643.52</v>
      </c>
      <c r="BD4597">
        <v>248250.46400000001</v>
      </c>
      <c r="BE4597">
        <v>106393.056</v>
      </c>
      <c r="BF4597">
        <v>11</v>
      </c>
    </row>
    <row r="4598" spans="52:58" x14ac:dyDescent="0.25">
      <c r="AZ4598" t="s">
        <v>5186</v>
      </c>
      <c r="BA4598" t="s">
        <v>5022</v>
      </c>
      <c r="BB4598" t="s">
        <v>5014</v>
      </c>
      <c r="BC4598">
        <v>81746.460000000006</v>
      </c>
      <c r="BD4598">
        <v>57222.521999999997</v>
      </c>
      <c r="BE4598">
        <v>24523.937999999998</v>
      </c>
      <c r="BF4598">
        <v>3</v>
      </c>
    </row>
    <row r="4599" spans="52:58" x14ac:dyDescent="0.25">
      <c r="AZ4599" t="s">
        <v>5193</v>
      </c>
      <c r="BA4599" t="s">
        <v>5026</v>
      </c>
      <c r="BB4599" t="s">
        <v>5013</v>
      </c>
      <c r="BC4599">
        <v>144502.38</v>
      </c>
      <c r="BD4599">
        <v>101151.666</v>
      </c>
      <c r="BE4599">
        <v>43350.714</v>
      </c>
      <c r="BF4599">
        <v>9</v>
      </c>
    </row>
    <row r="4600" spans="52:58" x14ac:dyDescent="0.25">
      <c r="AZ4600" t="s">
        <v>5189</v>
      </c>
      <c r="BA4600" t="s">
        <v>5019</v>
      </c>
      <c r="BB4600" t="s">
        <v>5017</v>
      </c>
      <c r="BC4600">
        <v>14287</v>
      </c>
      <c r="BD4600">
        <v>10000.9</v>
      </c>
      <c r="BE4600">
        <v>4286.1000000000004</v>
      </c>
      <c r="BF4600">
        <v>7</v>
      </c>
    </row>
    <row r="4601" spans="52:58" x14ac:dyDescent="0.25">
      <c r="AZ4601" t="s">
        <v>5192</v>
      </c>
      <c r="BA4601" t="s">
        <v>5020</v>
      </c>
      <c r="BB4601" t="s">
        <v>5017</v>
      </c>
      <c r="BC4601">
        <v>31000.32</v>
      </c>
      <c r="BD4601">
        <v>21700.223999999998</v>
      </c>
      <c r="BE4601">
        <v>9300.0959999999995</v>
      </c>
      <c r="BF4601">
        <v>6</v>
      </c>
    </row>
    <row r="4602" spans="52:58" x14ac:dyDescent="0.25">
      <c r="AZ4602" t="s">
        <v>5189</v>
      </c>
      <c r="BA4602" t="s">
        <v>5023</v>
      </c>
      <c r="BB4602" t="s">
        <v>5017</v>
      </c>
      <c r="BC4602">
        <v>32478</v>
      </c>
      <c r="BD4602">
        <v>22734.6</v>
      </c>
      <c r="BE4602">
        <v>9743.4</v>
      </c>
      <c r="BF4602">
        <v>2</v>
      </c>
    </row>
    <row r="4603" spans="52:58" x14ac:dyDescent="0.25">
      <c r="AZ4603" t="s">
        <v>5189</v>
      </c>
      <c r="BA4603" t="s">
        <v>5025</v>
      </c>
      <c r="BB4603" t="s">
        <v>5015</v>
      </c>
      <c r="BC4603">
        <v>90389.52</v>
      </c>
      <c r="BD4603">
        <v>63272.663999999997</v>
      </c>
      <c r="BE4603">
        <v>27116.856</v>
      </c>
      <c r="BF4603">
        <v>6</v>
      </c>
    </row>
    <row r="4604" spans="52:58" x14ac:dyDescent="0.25">
      <c r="AZ4604" t="s">
        <v>5190</v>
      </c>
      <c r="BA4604" t="s">
        <v>5020</v>
      </c>
      <c r="BB4604" t="s">
        <v>5014</v>
      </c>
      <c r="BC4604">
        <v>38820.6</v>
      </c>
      <c r="BD4604">
        <v>27174.42</v>
      </c>
      <c r="BE4604">
        <v>11646.18</v>
      </c>
      <c r="BF4604">
        <v>12</v>
      </c>
    </row>
    <row r="4605" spans="52:58" x14ac:dyDescent="0.25">
      <c r="AZ4605" t="s">
        <v>5191</v>
      </c>
      <c r="BA4605" t="s">
        <v>5026</v>
      </c>
      <c r="BB4605" t="s">
        <v>5014</v>
      </c>
      <c r="BC4605">
        <v>144808</v>
      </c>
      <c r="BD4605">
        <v>101365.6</v>
      </c>
      <c r="BE4605">
        <v>43442.400000000001</v>
      </c>
      <c r="BF4605">
        <v>8</v>
      </c>
    </row>
    <row r="4606" spans="52:58" x14ac:dyDescent="0.25">
      <c r="AZ4606" t="s">
        <v>5184</v>
      </c>
      <c r="BA4606" t="s">
        <v>5025</v>
      </c>
      <c r="BB4606" t="s">
        <v>5015</v>
      </c>
      <c r="BC4606">
        <v>46106.04</v>
      </c>
      <c r="BD4606">
        <v>32274.227999999999</v>
      </c>
      <c r="BE4606">
        <v>13831.812</v>
      </c>
      <c r="BF4606">
        <v>2</v>
      </c>
    </row>
    <row r="4607" spans="52:58" x14ac:dyDescent="0.25">
      <c r="AZ4607" t="s">
        <v>5190</v>
      </c>
      <c r="BA4607" t="s">
        <v>5023</v>
      </c>
      <c r="BB4607" t="s">
        <v>5016</v>
      </c>
      <c r="BC4607">
        <v>165900.96</v>
      </c>
      <c r="BD4607">
        <v>116130.67200000001</v>
      </c>
      <c r="BE4607">
        <v>49770.288</v>
      </c>
      <c r="BF4607">
        <v>12</v>
      </c>
    </row>
    <row r="4608" spans="52:58" x14ac:dyDescent="0.25">
      <c r="AZ4608" t="s">
        <v>5192</v>
      </c>
      <c r="BA4608" t="s">
        <v>5024</v>
      </c>
      <c r="BB4608" t="s">
        <v>5014</v>
      </c>
      <c r="BC4608">
        <v>14757.6</v>
      </c>
      <c r="BD4608">
        <v>10330.32</v>
      </c>
      <c r="BE4608">
        <v>4427.28</v>
      </c>
      <c r="BF4608">
        <v>1</v>
      </c>
    </row>
    <row r="4609" spans="52:58" x14ac:dyDescent="0.25">
      <c r="AZ4609" t="s">
        <v>5192</v>
      </c>
      <c r="BA4609" t="s">
        <v>5023</v>
      </c>
      <c r="BB4609" t="s">
        <v>5017</v>
      </c>
      <c r="BC4609">
        <v>57257.7</v>
      </c>
      <c r="BD4609">
        <v>40080.39</v>
      </c>
      <c r="BE4609">
        <v>17177.310000000001</v>
      </c>
      <c r="BF4609">
        <v>3</v>
      </c>
    </row>
    <row r="4610" spans="52:58" x14ac:dyDescent="0.25">
      <c r="AZ4610" t="s">
        <v>5183</v>
      </c>
      <c r="BA4610" t="s">
        <v>5019</v>
      </c>
      <c r="BB4610" t="s">
        <v>5014</v>
      </c>
      <c r="BC4610">
        <v>438013.2</v>
      </c>
      <c r="BD4610">
        <v>306609.24</v>
      </c>
      <c r="BE4610">
        <v>131403.96</v>
      </c>
      <c r="BF4610">
        <v>12</v>
      </c>
    </row>
    <row r="4611" spans="52:58" x14ac:dyDescent="0.25">
      <c r="AZ4611" t="s">
        <v>5186</v>
      </c>
      <c r="BA4611" t="s">
        <v>5021</v>
      </c>
      <c r="BB4611" t="s">
        <v>5014</v>
      </c>
      <c r="BC4611">
        <v>200106.4</v>
      </c>
      <c r="BD4611">
        <v>140074.48000000001</v>
      </c>
      <c r="BE4611">
        <v>60031.92</v>
      </c>
      <c r="BF4611">
        <v>10</v>
      </c>
    </row>
    <row r="4612" spans="52:58" x14ac:dyDescent="0.25">
      <c r="AZ4612" t="s">
        <v>5193</v>
      </c>
      <c r="BA4612" t="s">
        <v>5022</v>
      </c>
      <c r="BB4612" t="s">
        <v>5015</v>
      </c>
      <c r="BC4612">
        <v>62964.6</v>
      </c>
      <c r="BD4612">
        <v>44075.22</v>
      </c>
      <c r="BE4612">
        <v>18889.38</v>
      </c>
      <c r="BF4612">
        <v>10</v>
      </c>
    </row>
    <row r="4613" spans="52:58" x14ac:dyDescent="0.25">
      <c r="AZ4613" t="s">
        <v>5194</v>
      </c>
      <c r="BA4613" t="s">
        <v>5024</v>
      </c>
      <c r="BB4613" t="s">
        <v>5013</v>
      </c>
      <c r="BC4613">
        <v>272403</v>
      </c>
      <c r="BD4613">
        <v>190682.1</v>
      </c>
      <c r="BE4613">
        <v>81720.899999999994</v>
      </c>
      <c r="BF4613">
        <v>9</v>
      </c>
    </row>
    <row r="4614" spans="52:58" x14ac:dyDescent="0.25">
      <c r="AZ4614" t="s">
        <v>5194</v>
      </c>
      <c r="BA4614" t="s">
        <v>5022</v>
      </c>
      <c r="BB4614" t="s">
        <v>5017</v>
      </c>
      <c r="BC4614">
        <v>132738</v>
      </c>
      <c r="BD4614">
        <v>92916.6</v>
      </c>
      <c r="BE4614">
        <v>39821.4</v>
      </c>
      <c r="BF4614">
        <v>6</v>
      </c>
    </row>
    <row r="4615" spans="52:58" x14ac:dyDescent="0.25">
      <c r="AZ4615" t="s">
        <v>5188</v>
      </c>
      <c r="BA4615" t="s">
        <v>5025</v>
      </c>
      <c r="BB4615" t="s">
        <v>5016</v>
      </c>
      <c r="BC4615">
        <v>143815</v>
      </c>
      <c r="BD4615">
        <v>100670.5</v>
      </c>
      <c r="BE4615">
        <v>43144.5</v>
      </c>
      <c r="BF4615">
        <v>5</v>
      </c>
    </row>
    <row r="4616" spans="52:58" x14ac:dyDescent="0.25">
      <c r="AZ4616" t="s">
        <v>5185</v>
      </c>
      <c r="BA4616" t="s">
        <v>5026</v>
      </c>
      <c r="BB4616" t="s">
        <v>5016</v>
      </c>
      <c r="BC4616">
        <v>63180.24</v>
      </c>
      <c r="BD4616">
        <v>44226.167999999998</v>
      </c>
      <c r="BE4616">
        <v>18954.072</v>
      </c>
      <c r="BF4616">
        <v>3</v>
      </c>
    </row>
    <row r="4617" spans="52:58" x14ac:dyDescent="0.25">
      <c r="AZ4617" t="s">
        <v>5185</v>
      </c>
      <c r="BA4617" t="s">
        <v>5020</v>
      </c>
      <c r="BB4617" t="s">
        <v>5015</v>
      </c>
      <c r="BC4617">
        <v>278635.59999999998</v>
      </c>
      <c r="BD4617">
        <v>195044.92</v>
      </c>
      <c r="BE4617">
        <v>83590.679999999993</v>
      </c>
      <c r="BF4617">
        <v>8</v>
      </c>
    </row>
    <row r="4618" spans="52:58" x14ac:dyDescent="0.25">
      <c r="AZ4618" t="s">
        <v>5188</v>
      </c>
      <c r="BA4618" t="s">
        <v>5022</v>
      </c>
      <c r="BB4618" t="s">
        <v>5015</v>
      </c>
      <c r="BC4618">
        <v>59485.2</v>
      </c>
      <c r="BD4618">
        <v>41639.64</v>
      </c>
      <c r="BE4618">
        <v>17845.560000000001</v>
      </c>
      <c r="BF4618">
        <v>10</v>
      </c>
    </row>
    <row r="4619" spans="52:58" x14ac:dyDescent="0.25">
      <c r="AZ4619" t="s">
        <v>5192</v>
      </c>
      <c r="BA4619" t="s">
        <v>5022</v>
      </c>
      <c r="BB4619" t="s">
        <v>5013</v>
      </c>
      <c r="BC4619">
        <v>43944.72</v>
      </c>
      <c r="BD4619">
        <v>30761.304</v>
      </c>
      <c r="BE4619">
        <v>13183.415999999999</v>
      </c>
      <c r="BF4619">
        <v>4</v>
      </c>
    </row>
    <row r="4620" spans="52:58" x14ac:dyDescent="0.25">
      <c r="AZ4620" t="s">
        <v>5188</v>
      </c>
      <c r="BA4620" t="s">
        <v>5025</v>
      </c>
      <c r="BB4620" t="s">
        <v>5013</v>
      </c>
      <c r="BC4620">
        <v>59128</v>
      </c>
      <c r="BD4620">
        <v>41389.599999999999</v>
      </c>
      <c r="BE4620">
        <v>17738.400000000001</v>
      </c>
      <c r="BF4620">
        <v>4</v>
      </c>
    </row>
    <row r="4621" spans="52:58" x14ac:dyDescent="0.25">
      <c r="AZ4621" t="s">
        <v>5184</v>
      </c>
      <c r="BA4621" t="s">
        <v>5023</v>
      </c>
      <c r="BB4621" t="s">
        <v>5017</v>
      </c>
      <c r="BC4621">
        <v>18459</v>
      </c>
      <c r="BD4621">
        <v>12921.3</v>
      </c>
      <c r="BE4621">
        <v>5537.7</v>
      </c>
      <c r="BF4621">
        <v>5</v>
      </c>
    </row>
    <row r="4622" spans="52:58" x14ac:dyDescent="0.25">
      <c r="AZ4622" t="s">
        <v>5187</v>
      </c>
      <c r="BA4622" t="s">
        <v>5023</v>
      </c>
      <c r="BB4622" t="s">
        <v>5016</v>
      </c>
      <c r="BC4622">
        <v>133823.04000000001</v>
      </c>
      <c r="BD4622">
        <v>93676.127999999997</v>
      </c>
      <c r="BE4622">
        <v>40146.911999999997</v>
      </c>
      <c r="BF4622">
        <v>6</v>
      </c>
    </row>
    <row r="4623" spans="52:58" x14ac:dyDescent="0.25">
      <c r="AZ4623" t="s">
        <v>5193</v>
      </c>
      <c r="BA4623" t="s">
        <v>5023</v>
      </c>
      <c r="BB4623" t="s">
        <v>5014</v>
      </c>
      <c r="BC4623">
        <v>21362</v>
      </c>
      <c r="BD4623">
        <v>14953.4</v>
      </c>
      <c r="BE4623">
        <v>6408.6</v>
      </c>
      <c r="BF4623">
        <v>2</v>
      </c>
    </row>
    <row r="4624" spans="52:58" x14ac:dyDescent="0.25">
      <c r="AZ4624" t="s">
        <v>5186</v>
      </c>
      <c r="BA4624" t="s">
        <v>5020</v>
      </c>
      <c r="BB4624" t="s">
        <v>5014</v>
      </c>
      <c r="BC4624">
        <v>99819</v>
      </c>
      <c r="BD4624">
        <v>69873.3</v>
      </c>
      <c r="BE4624">
        <v>29945.7</v>
      </c>
      <c r="BF4624">
        <v>5</v>
      </c>
    </row>
    <row r="4625" spans="52:58" x14ac:dyDescent="0.25">
      <c r="AZ4625" t="s">
        <v>5189</v>
      </c>
      <c r="BA4625" t="s">
        <v>5025</v>
      </c>
      <c r="BB4625" t="s">
        <v>5017</v>
      </c>
      <c r="BC4625">
        <v>151770</v>
      </c>
      <c r="BD4625">
        <v>106239</v>
      </c>
      <c r="BE4625">
        <v>45531</v>
      </c>
      <c r="BF4625">
        <v>10</v>
      </c>
    </row>
    <row r="4626" spans="52:58" x14ac:dyDescent="0.25">
      <c r="AZ4626" t="s">
        <v>5192</v>
      </c>
      <c r="BA4626" t="s">
        <v>5019</v>
      </c>
      <c r="BB4626" t="s">
        <v>5013</v>
      </c>
      <c r="BC4626">
        <v>39459</v>
      </c>
      <c r="BD4626">
        <v>27621.3</v>
      </c>
      <c r="BE4626">
        <v>11837.7</v>
      </c>
      <c r="BF4626">
        <v>5</v>
      </c>
    </row>
    <row r="4627" spans="52:58" x14ac:dyDescent="0.25">
      <c r="AZ4627" t="s">
        <v>5194</v>
      </c>
      <c r="BA4627" t="s">
        <v>5023</v>
      </c>
      <c r="BB4627" t="s">
        <v>5014</v>
      </c>
      <c r="BC4627">
        <v>72964.600000000006</v>
      </c>
      <c r="BD4627">
        <v>51075.22</v>
      </c>
      <c r="BE4627">
        <v>21889.38</v>
      </c>
      <c r="BF4627">
        <v>5</v>
      </c>
    </row>
    <row r="4628" spans="52:58" x14ac:dyDescent="0.25">
      <c r="AZ4628" t="s">
        <v>5186</v>
      </c>
      <c r="BA4628" t="s">
        <v>5022</v>
      </c>
      <c r="BB4628" t="s">
        <v>5017</v>
      </c>
      <c r="BC4628">
        <v>54843.42</v>
      </c>
      <c r="BD4628">
        <v>38390.394</v>
      </c>
      <c r="BE4628">
        <v>16453.026000000002</v>
      </c>
      <c r="BF4628">
        <v>6</v>
      </c>
    </row>
    <row r="4629" spans="52:58" x14ac:dyDescent="0.25">
      <c r="AZ4629" t="s">
        <v>5189</v>
      </c>
      <c r="BA4629" t="s">
        <v>5026</v>
      </c>
      <c r="BB4629" t="s">
        <v>5015</v>
      </c>
      <c r="BC4629">
        <v>108033.12</v>
      </c>
      <c r="BD4629">
        <v>75623.183999999994</v>
      </c>
      <c r="BE4629">
        <v>32409.936000000002</v>
      </c>
      <c r="BF4629">
        <v>6</v>
      </c>
    </row>
    <row r="4630" spans="52:58" x14ac:dyDescent="0.25">
      <c r="AZ4630" t="s">
        <v>5187</v>
      </c>
      <c r="BA4630" t="s">
        <v>5019</v>
      </c>
      <c r="BB4630" t="s">
        <v>5016</v>
      </c>
      <c r="BC4630">
        <v>434055.6</v>
      </c>
      <c r="BD4630">
        <v>303838.92</v>
      </c>
      <c r="BE4630">
        <v>130216.68</v>
      </c>
      <c r="BF4630">
        <v>12</v>
      </c>
    </row>
    <row r="4631" spans="52:58" x14ac:dyDescent="0.25">
      <c r="AZ4631" t="s">
        <v>5194</v>
      </c>
      <c r="BA4631" t="s">
        <v>5021</v>
      </c>
      <c r="BB4631" t="s">
        <v>5016</v>
      </c>
      <c r="BC4631">
        <v>137965.20000000001</v>
      </c>
      <c r="BD4631">
        <v>96575.64</v>
      </c>
      <c r="BE4631">
        <v>41389.56</v>
      </c>
      <c r="BF4631">
        <v>5</v>
      </c>
    </row>
    <row r="4632" spans="52:58" x14ac:dyDescent="0.25">
      <c r="AZ4632" t="s">
        <v>5187</v>
      </c>
      <c r="BA4632" t="s">
        <v>5023</v>
      </c>
      <c r="BB4632" t="s">
        <v>5016</v>
      </c>
      <c r="BC4632">
        <v>17287.2</v>
      </c>
      <c r="BD4632">
        <v>12101.04</v>
      </c>
      <c r="BE4632">
        <v>5186.16</v>
      </c>
      <c r="BF4632">
        <v>1</v>
      </c>
    </row>
    <row r="4633" spans="52:58" x14ac:dyDescent="0.25">
      <c r="AZ4633" t="s">
        <v>5186</v>
      </c>
      <c r="BA4633" t="s">
        <v>5021</v>
      </c>
      <c r="BB4633" t="s">
        <v>5014</v>
      </c>
      <c r="BC4633">
        <v>91416</v>
      </c>
      <c r="BD4633">
        <v>63991.199999999997</v>
      </c>
      <c r="BE4633">
        <v>27424.799999999999</v>
      </c>
      <c r="BF4633">
        <v>8</v>
      </c>
    </row>
    <row r="4634" spans="52:58" x14ac:dyDescent="0.25">
      <c r="AZ4634" t="s">
        <v>5191</v>
      </c>
      <c r="BA4634" t="s">
        <v>5020</v>
      </c>
      <c r="BB4634" t="s">
        <v>5017</v>
      </c>
      <c r="BC4634">
        <v>35675.08</v>
      </c>
      <c r="BD4634">
        <v>24972.556</v>
      </c>
      <c r="BE4634">
        <v>10702.523999999999</v>
      </c>
      <c r="BF4634">
        <v>4</v>
      </c>
    </row>
    <row r="4635" spans="52:58" x14ac:dyDescent="0.25">
      <c r="AZ4635" t="s">
        <v>5194</v>
      </c>
      <c r="BA4635" t="s">
        <v>5019</v>
      </c>
      <c r="BB4635" t="s">
        <v>5017</v>
      </c>
      <c r="BC4635">
        <v>112070</v>
      </c>
      <c r="BD4635">
        <v>78449</v>
      </c>
      <c r="BE4635">
        <v>33621</v>
      </c>
      <c r="BF4635">
        <v>7</v>
      </c>
    </row>
    <row r="4636" spans="52:58" x14ac:dyDescent="0.25">
      <c r="AZ4636" t="s">
        <v>5184</v>
      </c>
      <c r="BA4636" t="s">
        <v>5019</v>
      </c>
      <c r="BB4636" t="s">
        <v>5014</v>
      </c>
      <c r="BC4636">
        <v>301831.2</v>
      </c>
      <c r="BD4636">
        <v>211281.84</v>
      </c>
      <c r="BE4636">
        <v>90549.36</v>
      </c>
      <c r="BF4636">
        <v>11</v>
      </c>
    </row>
    <row r="4637" spans="52:58" x14ac:dyDescent="0.25">
      <c r="AZ4637" t="s">
        <v>5189</v>
      </c>
      <c r="BA4637" t="s">
        <v>5022</v>
      </c>
      <c r="BB4637" t="s">
        <v>5015</v>
      </c>
      <c r="BC4637">
        <v>315335.15999999997</v>
      </c>
      <c r="BD4637">
        <v>220734.61199999999</v>
      </c>
      <c r="BE4637">
        <v>94600.547999999995</v>
      </c>
      <c r="BF4637">
        <v>9</v>
      </c>
    </row>
    <row r="4638" spans="52:58" x14ac:dyDescent="0.25">
      <c r="AZ4638" t="s">
        <v>5194</v>
      </c>
      <c r="BA4638" t="s">
        <v>5023</v>
      </c>
      <c r="BB4638" t="s">
        <v>5014</v>
      </c>
      <c r="BC4638">
        <v>217202.51</v>
      </c>
      <c r="BD4638">
        <v>152041.75700000001</v>
      </c>
      <c r="BE4638">
        <v>65160.752999999997</v>
      </c>
      <c r="BF4638">
        <v>7</v>
      </c>
    </row>
    <row r="4639" spans="52:58" x14ac:dyDescent="0.25">
      <c r="AZ4639" t="s">
        <v>5184</v>
      </c>
      <c r="BA4639" t="s">
        <v>5023</v>
      </c>
      <c r="BB4639" t="s">
        <v>5017</v>
      </c>
      <c r="BC4639">
        <v>24186.240000000002</v>
      </c>
      <c r="BD4639">
        <v>16930.367999999999</v>
      </c>
      <c r="BE4639">
        <v>7255.8720000000003</v>
      </c>
      <c r="BF4639">
        <v>1</v>
      </c>
    </row>
    <row r="4640" spans="52:58" x14ac:dyDescent="0.25">
      <c r="AZ4640" t="s">
        <v>5183</v>
      </c>
      <c r="BA4640" t="s">
        <v>5024</v>
      </c>
      <c r="BB4640" t="s">
        <v>5014</v>
      </c>
      <c r="BC4640">
        <v>308044.44</v>
      </c>
      <c r="BD4640">
        <v>215631.10800000001</v>
      </c>
      <c r="BE4640">
        <v>92413.331999999995</v>
      </c>
      <c r="BF4640">
        <v>12</v>
      </c>
    </row>
    <row r="4641" spans="52:58" x14ac:dyDescent="0.25">
      <c r="AZ4641" t="s">
        <v>5184</v>
      </c>
      <c r="BA4641" t="s">
        <v>5025</v>
      </c>
      <c r="BB4641" t="s">
        <v>5017</v>
      </c>
      <c r="BC4641">
        <v>360796.8</v>
      </c>
      <c r="BD4641">
        <v>252557.76</v>
      </c>
      <c r="BE4641">
        <v>108239.03999999999</v>
      </c>
      <c r="BF4641">
        <v>10</v>
      </c>
    </row>
    <row r="4642" spans="52:58" x14ac:dyDescent="0.25">
      <c r="AZ4642" t="s">
        <v>5184</v>
      </c>
      <c r="BA4642" t="s">
        <v>5024</v>
      </c>
      <c r="BB4642" t="s">
        <v>5017</v>
      </c>
      <c r="BC4642">
        <v>76050</v>
      </c>
      <c r="BD4642">
        <v>53235</v>
      </c>
      <c r="BE4642">
        <v>22815</v>
      </c>
      <c r="BF4642">
        <v>10</v>
      </c>
    </row>
    <row r="4643" spans="52:58" x14ac:dyDescent="0.25">
      <c r="AZ4643" t="s">
        <v>5185</v>
      </c>
      <c r="BA4643" t="s">
        <v>5022</v>
      </c>
      <c r="BB4643" t="s">
        <v>5013</v>
      </c>
      <c r="BC4643">
        <v>98748</v>
      </c>
      <c r="BD4643">
        <v>69123.600000000006</v>
      </c>
      <c r="BE4643">
        <v>29624.400000000001</v>
      </c>
      <c r="BF4643">
        <v>6</v>
      </c>
    </row>
    <row r="4644" spans="52:58" x14ac:dyDescent="0.25">
      <c r="AZ4644" t="s">
        <v>5188</v>
      </c>
      <c r="BA4644" t="s">
        <v>5019</v>
      </c>
      <c r="BB4644" t="s">
        <v>5014</v>
      </c>
      <c r="BC4644">
        <v>338651.82</v>
      </c>
      <c r="BD4644">
        <v>237056.274</v>
      </c>
      <c r="BE4644">
        <v>101595.546</v>
      </c>
      <c r="BF4644">
        <v>9</v>
      </c>
    </row>
    <row r="4645" spans="52:58" x14ac:dyDescent="0.25">
      <c r="AZ4645" t="s">
        <v>5193</v>
      </c>
      <c r="BA4645" t="s">
        <v>5025</v>
      </c>
      <c r="BB4645" t="s">
        <v>5017</v>
      </c>
      <c r="BC4645">
        <v>35125.22</v>
      </c>
      <c r="BD4645">
        <v>24587.653999999999</v>
      </c>
      <c r="BE4645">
        <v>10537.566000000001</v>
      </c>
      <c r="BF4645">
        <v>1</v>
      </c>
    </row>
    <row r="4646" spans="52:58" x14ac:dyDescent="0.25">
      <c r="AZ4646" t="s">
        <v>5194</v>
      </c>
      <c r="BA4646" t="s">
        <v>5019</v>
      </c>
      <c r="BB4646" t="s">
        <v>5014</v>
      </c>
      <c r="BC4646">
        <v>103056</v>
      </c>
      <c r="BD4646">
        <v>72139.199999999997</v>
      </c>
      <c r="BE4646">
        <v>30916.799999999999</v>
      </c>
      <c r="BF4646">
        <v>6</v>
      </c>
    </row>
    <row r="4647" spans="52:58" x14ac:dyDescent="0.25">
      <c r="AZ4647" t="s">
        <v>5191</v>
      </c>
      <c r="BA4647" t="s">
        <v>5020</v>
      </c>
      <c r="BB4647" t="s">
        <v>5017</v>
      </c>
      <c r="BC4647">
        <v>349757.55</v>
      </c>
      <c r="BD4647">
        <v>244830.285</v>
      </c>
      <c r="BE4647">
        <v>104927.265</v>
      </c>
      <c r="BF4647">
        <v>9</v>
      </c>
    </row>
    <row r="4648" spans="52:58" x14ac:dyDescent="0.25">
      <c r="AZ4648" t="s">
        <v>5183</v>
      </c>
      <c r="BA4648" t="s">
        <v>5025</v>
      </c>
      <c r="BB4648" t="s">
        <v>5014</v>
      </c>
      <c r="BC4648">
        <v>47120</v>
      </c>
      <c r="BD4648">
        <v>32984</v>
      </c>
      <c r="BE4648">
        <v>14136</v>
      </c>
      <c r="BF4648">
        <v>5</v>
      </c>
    </row>
    <row r="4649" spans="52:58" x14ac:dyDescent="0.25">
      <c r="AZ4649" t="s">
        <v>5193</v>
      </c>
      <c r="BA4649" t="s">
        <v>5019</v>
      </c>
      <c r="BB4649" t="s">
        <v>5015</v>
      </c>
      <c r="BC4649">
        <v>61912.480000000003</v>
      </c>
      <c r="BD4649">
        <v>43338.735999999997</v>
      </c>
      <c r="BE4649">
        <v>18573.743999999999</v>
      </c>
      <c r="BF4649">
        <v>2</v>
      </c>
    </row>
    <row r="4650" spans="52:58" x14ac:dyDescent="0.25">
      <c r="AZ4650" t="s">
        <v>5183</v>
      </c>
      <c r="BA4650" t="s">
        <v>5021</v>
      </c>
      <c r="BB4650" t="s">
        <v>5013</v>
      </c>
      <c r="BC4650">
        <v>5215</v>
      </c>
      <c r="BD4650">
        <v>3650.5</v>
      </c>
      <c r="BE4650">
        <v>1564.5</v>
      </c>
      <c r="BF4650">
        <v>1</v>
      </c>
    </row>
    <row r="4651" spans="52:58" x14ac:dyDescent="0.25">
      <c r="AZ4651" t="s">
        <v>5190</v>
      </c>
      <c r="BA4651" t="s">
        <v>5026</v>
      </c>
      <c r="BB4651" t="s">
        <v>5017</v>
      </c>
      <c r="BC4651">
        <v>178347.6</v>
      </c>
      <c r="BD4651">
        <v>124843.32</v>
      </c>
      <c r="BE4651">
        <v>53504.28</v>
      </c>
      <c r="BF4651">
        <v>6</v>
      </c>
    </row>
    <row r="4652" spans="52:58" x14ac:dyDescent="0.25">
      <c r="AZ4652" t="s">
        <v>5191</v>
      </c>
      <c r="BA4652" t="s">
        <v>5022</v>
      </c>
      <c r="BB4652" t="s">
        <v>5015</v>
      </c>
      <c r="BC4652">
        <v>3706</v>
      </c>
      <c r="BD4652">
        <v>2594.1999999999998</v>
      </c>
      <c r="BE4652">
        <v>1111.8</v>
      </c>
      <c r="BF4652">
        <v>2</v>
      </c>
    </row>
    <row r="4653" spans="52:58" x14ac:dyDescent="0.25">
      <c r="AZ4653" t="s">
        <v>5192</v>
      </c>
      <c r="BA4653" t="s">
        <v>5024</v>
      </c>
      <c r="BB4653" t="s">
        <v>5015</v>
      </c>
      <c r="BC4653">
        <v>113110</v>
      </c>
      <c r="BD4653">
        <v>79177</v>
      </c>
      <c r="BE4653">
        <v>33933</v>
      </c>
      <c r="BF4653">
        <v>5</v>
      </c>
    </row>
    <row r="4654" spans="52:58" x14ac:dyDescent="0.25">
      <c r="AZ4654" t="s">
        <v>5194</v>
      </c>
      <c r="BA4654" t="s">
        <v>5026</v>
      </c>
      <c r="BB4654" t="s">
        <v>5013</v>
      </c>
      <c r="BC4654">
        <v>172077.22</v>
      </c>
      <c r="BD4654">
        <v>120454.054</v>
      </c>
      <c r="BE4654">
        <v>51623.165999999997</v>
      </c>
      <c r="BF4654">
        <v>7</v>
      </c>
    </row>
    <row r="4655" spans="52:58" x14ac:dyDescent="0.25">
      <c r="AZ4655" t="s">
        <v>5185</v>
      </c>
      <c r="BA4655" t="s">
        <v>5019</v>
      </c>
      <c r="BB4655" t="s">
        <v>5015</v>
      </c>
      <c r="BC4655">
        <v>13781.04</v>
      </c>
      <c r="BD4655">
        <v>9646.7279999999992</v>
      </c>
      <c r="BE4655">
        <v>4134.3119999999999</v>
      </c>
      <c r="BF4655">
        <v>1</v>
      </c>
    </row>
    <row r="4656" spans="52:58" x14ac:dyDescent="0.25">
      <c r="AZ4656" t="s">
        <v>5183</v>
      </c>
      <c r="BA4656" t="s">
        <v>5026</v>
      </c>
      <c r="BB4656" t="s">
        <v>5014</v>
      </c>
      <c r="BC4656">
        <v>80963.679999999993</v>
      </c>
      <c r="BD4656">
        <v>56674.576000000001</v>
      </c>
      <c r="BE4656">
        <v>24289.103999999999</v>
      </c>
      <c r="BF4656">
        <v>7</v>
      </c>
    </row>
    <row r="4657" spans="52:58" x14ac:dyDescent="0.25">
      <c r="AZ4657" t="s">
        <v>5184</v>
      </c>
      <c r="BA4657" t="s">
        <v>5025</v>
      </c>
      <c r="BB4657" t="s">
        <v>5016</v>
      </c>
      <c r="BC4657">
        <v>85442.04</v>
      </c>
      <c r="BD4657">
        <v>59809.428</v>
      </c>
      <c r="BE4657">
        <v>25632.612000000001</v>
      </c>
      <c r="BF4657">
        <v>3</v>
      </c>
    </row>
    <row r="4658" spans="52:58" x14ac:dyDescent="0.25">
      <c r="AZ4658" t="s">
        <v>5193</v>
      </c>
      <c r="BA4658" t="s">
        <v>5019</v>
      </c>
      <c r="BB4658" t="s">
        <v>5017</v>
      </c>
      <c r="BC4658">
        <v>274512</v>
      </c>
      <c r="BD4658">
        <v>192158.4</v>
      </c>
      <c r="BE4658">
        <v>82353.600000000006</v>
      </c>
      <c r="BF4658">
        <v>12</v>
      </c>
    </row>
    <row r="4659" spans="52:58" x14ac:dyDescent="0.25">
      <c r="AZ4659" t="s">
        <v>5186</v>
      </c>
      <c r="BA4659" t="s">
        <v>5023</v>
      </c>
      <c r="BB4659" t="s">
        <v>5013</v>
      </c>
      <c r="BC4659">
        <v>408391.2</v>
      </c>
      <c r="BD4659">
        <v>285873.84000000003</v>
      </c>
      <c r="BE4659">
        <v>122517.36</v>
      </c>
      <c r="BF4659">
        <v>12</v>
      </c>
    </row>
    <row r="4660" spans="52:58" x14ac:dyDescent="0.25">
      <c r="AZ4660" t="s">
        <v>5191</v>
      </c>
      <c r="BA4660" t="s">
        <v>5025</v>
      </c>
      <c r="BB4660" t="s">
        <v>5017</v>
      </c>
      <c r="BC4660">
        <v>110120.76</v>
      </c>
      <c r="BD4660">
        <v>77084.532000000007</v>
      </c>
      <c r="BE4660">
        <v>33036.228000000003</v>
      </c>
      <c r="BF4660">
        <v>12</v>
      </c>
    </row>
    <row r="4661" spans="52:58" x14ac:dyDescent="0.25">
      <c r="AZ4661" t="s">
        <v>5187</v>
      </c>
      <c r="BA4661" t="s">
        <v>5021</v>
      </c>
      <c r="BB4661" t="s">
        <v>5015</v>
      </c>
      <c r="BC4661">
        <v>131637.12</v>
      </c>
      <c r="BD4661">
        <v>92145.983999999997</v>
      </c>
      <c r="BE4661">
        <v>39491.135999999999</v>
      </c>
      <c r="BF4661">
        <v>8</v>
      </c>
    </row>
    <row r="4662" spans="52:58" x14ac:dyDescent="0.25">
      <c r="AZ4662" t="s">
        <v>5194</v>
      </c>
      <c r="BA4662" t="s">
        <v>5024</v>
      </c>
      <c r="BB4662" t="s">
        <v>5017</v>
      </c>
      <c r="BC4662">
        <v>383669.28</v>
      </c>
      <c r="BD4662">
        <v>268568.49599999998</v>
      </c>
      <c r="BE4662">
        <v>115100.784</v>
      </c>
      <c r="BF4662">
        <v>12</v>
      </c>
    </row>
    <row r="4663" spans="52:58" x14ac:dyDescent="0.25">
      <c r="AZ4663" t="s">
        <v>5190</v>
      </c>
      <c r="BA4663" t="s">
        <v>5024</v>
      </c>
      <c r="BB4663" t="s">
        <v>5015</v>
      </c>
      <c r="BC4663">
        <v>151349.12</v>
      </c>
      <c r="BD4663">
        <v>105944.38400000001</v>
      </c>
      <c r="BE4663">
        <v>45404.735999999997</v>
      </c>
      <c r="BF4663">
        <v>8</v>
      </c>
    </row>
    <row r="4664" spans="52:58" x14ac:dyDescent="0.25">
      <c r="AZ4664" t="s">
        <v>5191</v>
      </c>
      <c r="BA4664" t="s">
        <v>5020</v>
      </c>
      <c r="BB4664" t="s">
        <v>5013</v>
      </c>
      <c r="BC4664">
        <v>207840</v>
      </c>
      <c r="BD4664">
        <v>145488</v>
      </c>
      <c r="BE4664">
        <v>62352</v>
      </c>
      <c r="BF4664">
        <v>8</v>
      </c>
    </row>
    <row r="4665" spans="52:58" x14ac:dyDescent="0.25">
      <c r="AZ4665" t="s">
        <v>5191</v>
      </c>
      <c r="BA4665" t="s">
        <v>5020</v>
      </c>
      <c r="BB4665" t="s">
        <v>5017</v>
      </c>
      <c r="BC4665">
        <v>180111.6</v>
      </c>
      <c r="BD4665">
        <v>126078.12</v>
      </c>
      <c r="BE4665">
        <v>54033.48</v>
      </c>
      <c r="BF4665">
        <v>10</v>
      </c>
    </row>
    <row r="4666" spans="52:58" x14ac:dyDescent="0.25">
      <c r="AZ4666" t="s">
        <v>5189</v>
      </c>
      <c r="BA4666" t="s">
        <v>5021</v>
      </c>
      <c r="BB4666" t="s">
        <v>5016</v>
      </c>
      <c r="BC4666">
        <v>227204.64</v>
      </c>
      <c r="BD4666">
        <v>159043.24799999999</v>
      </c>
      <c r="BE4666">
        <v>68161.392000000007</v>
      </c>
      <c r="BF4666">
        <v>9</v>
      </c>
    </row>
    <row r="4667" spans="52:58" x14ac:dyDescent="0.25">
      <c r="AZ4667" t="s">
        <v>5186</v>
      </c>
      <c r="BA4667" t="s">
        <v>5020</v>
      </c>
      <c r="BB4667" t="s">
        <v>5016</v>
      </c>
      <c r="BC4667">
        <v>127394.2</v>
      </c>
      <c r="BD4667">
        <v>89175.94</v>
      </c>
      <c r="BE4667">
        <v>38218.26</v>
      </c>
      <c r="BF4667">
        <v>5</v>
      </c>
    </row>
    <row r="4668" spans="52:58" x14ac:dyDescent="0.25">
      <c r="AZ4668" t="s">
        <v>5185</v>
      </c>
      <c r="BA4668" t="s">
        <v>5023</v>
      </c>
      <c r="BB4668" t="s">
        <v>5016</v>
      </c>
      <c r="BC4668">
        <v>114578.64</v>
      </c>
      <c r="BD4668">
        <v>80205.047999999995</v>
      </c>
      <c r="BE4668">
        <v>34373.591999999997</v>
      </c>
      <c r="BF4668">
        <v>8</v>
      </c>
    </row>
    <row r="4669" spans="52:58" x14ac:dyDescent="0.25">
      <c r="AZ4669" t="s">
        <v>5194</v>
      </c>
      <c r="BA4669" t="s">
        <v>5022</v>
      </c>
      <c r="BB4669" t="s">
        <v>5015</v>
      </c>
      <c r="BC4669">
        <v>12048.06</v>
      </c>
      <c r="BD4669">
        <v>8433.6419999999998</v>
      </c>
      <c r="BE4669">
        <v>3614.4180000000001</v>
      </c>
      <c r="BF4669">
        <v>3</v>
      </c>
    </row>
    <row r="4670" spans="52:58" x14ac:dyDescent="0.25">
      <c r="AZ4670" t="s">
        <v>5188</v>
      </c>
      <c r="BA4670" t="s">
        <v>5021</v>
      </c>
      <c r="BB4670" t="s">
        <v>5015</v>
      </c>
      <c r="BC4670">
        <v>118570.4</v>
      </c>
      <c r="BD4670">
        <v>82999.28</v>
      </c>
      <c r="BE4670">
        <v>35571.120000000003</v>
      </c>
      <c r="BF4670">
        <v>5</v>
      </c>
    </row>
    <row r="4671" spans="52:58" x14ac:dyDescent="0.25">
      <c r="AZ4671" t="s">
        <v>5188</v>
      </c>
      <c r="BA4671" t="s">
        <v>5019</v>
      </c>
      <c r="BB4671" t="s">
        <v>5014</v>
      </c>
      <c r="BC4671">
        <v>119553.28</v>
      </c>
      <c r="BD4671">
        <v>83687.296000000002</v>
      </c>
      <c r="BE4671">
        <v>35865.983999999997</v>
      </c>
      <c r="BF4671">
        <v>8</v>
      </c>
    </row>
    <row r="4672" spans="52:58" x14ac:dyDescent="0.25">
      <c r="AZ4672" t="s">
        <v>5193</v>
      </c>
      <c r="BA4672" t="s">
        <v>5024</v>
      </c>
      <c r="BB4672" t="s">
        <v>5013</v>
      </c>
      <c r="BC4672">
        <v>65359.199999999997</v>
      </c>
      <c r="BD4672">
        <v>45751.44</v>
      </c>
      <c r="BE4672">
        <v>19607.759999999998</v>
      </c>
      <c r="BF4672">
        <v>12</v>
      </c>
    </row>
    <row r="4673" spans="52:58" x14ac:dyDescent="0.25">
      <c r="AZ4673" t="s">
        <v>5187</v>
      </c>
      <c r="BA4673" t="s">
        <v>5025</v>
      </c>
      <c r="BB4673" t="s">
        <v>5016</v>
      </c>
      <c r="BC4673">
        <v>98564.4</v>
      </c>
      <c r="BD4673">
        <v>68995.08</v>
      </c>
      <c r="BE4673">
        <v>29569.32</v>
      </c>
      <c r="BF4673">
        <v>11</v>
      </c>
    </row>
    <row r="4674" spans="52:58" x14ac:dyDescent="0.25">
      <c r="AZ4674" t="s">
        <v>5194</v>
      </c>
      <c r="BA4674" t="s">
        <v>5022</v>
      </c>
      <c r="BB4674" t="s">
        <v>5014</v>
      </c>
      <c r="BC4674">
        <v>27528.799999999999</v>
      </c>
      <c r="BD4674">
        <v>19270.16</v>
      </c>
      <c r="BE4674">
        <v>8258.64</v>
      </c>
      <c r="BF4674">
        <v>5</v>
      </c>
    </row>
    <row r="4675" spans="52:58" x14ac:dyDescent="0.25">
      <c r="AZ4675" t="s">
        <v>5194</v>
      </c>
      <c r="BA4675" t="s">
        <v>5019</v>
      </c>
      <c r="BB4675" t="s">
        <v>5014</v>
      </c>
      <c r="BC4675">
        <v>82278</v>
      </c>
      <c r="BD4675">
        <v>57594.6</v>
      </c>
      <c r="BE4675">
        <v>24683.4</v>
      </c>
      <c r="BF4675">
        <v>3</v>
      </c>
    </row>
    <row r="4676" spans="52:58" x14ac:dyDescent="0.25">
      <c r="AZ4676" t="s">
        <v>5186</v>
      </c>
      <c r="BA4676" t="s">
        <v>5023</v>
      </c>
      <c r="BB4676" t="s">
        <v>5014</v>
      </c>
      <c r="BC4676">
        <v>119340.54</v>
      </c>
      <c r="BD4676">
        <v>83538.377999999997</v>
      </c>
      <c r="BE4676">
        <v>35802.161999999997</v>
      </c>
      <c r="BF4676">
        <v>11</v>
      </c>
    </row>
    <row r="4677" spans="52:58" x14ac:dyDescent="0.25">
      <c r="AZ4677" t="s">
        <v>5188</v>
      </c>
      <c r="BA4677" t="s">
        <v>5024</v>
      </c>
      <c r="BB4677" t="s">
        <v>5013</v>
      </c>
      <c r="BC4677">
        <v>62160</v>
      </c>
      <c r="BD4677">
        <v>43512</v>
      </c>
      <c r="BE4677">
        <v>18648</v>
      </c>
      <c r="BF4677">
        <v>7</v>
      </c>
    </row>
    <row r="4678" spans="52:58" x14ac:dyDescent="0.25">
      <c r="AZ4678" t="s">
        <v>5186</v>
      </c>
      <c r="BA4678" t="s">
        <v>5024</v>
      </c>
      <c r="BB4678" t="s">
        <v>5016</v>
      </c>
      <c r="BC4678">
        <v>14877</v>
      </c>
      <c r="BD4678">
        <v>10413.9</v>
      </c>
      <c r="BE4678">
        <v>4463.1000000000004</v>
      </c>
      <c r="BF4678">
        <v>1</v>
      </c>
    </row>
    <row r="4679" spans="52:58" x14ac:dyDescent="0.25">
      <c r="AZ4679" t="s">
        <v>5187</v>
      </c>
      <c r="BA4679" t="s">
        <v>5026</v>
      </c>
      <c r="BB4679" t="s">
        <v>5016</v>
      </c>
      <c r="BC4679">
        <v>64536.160000000003</v>
      </c>
      <c r="BD4679">
        <v>45175.311999999998</v>
      </c>
      <c r="BE4679">
        <v>19360.848000000002</v>
      </c>
      <c r="BF4679">
        <v>2</v>
      </c>
    </row>
    <row r="4680" spans="52:58" x14ac:dyDescent="0.25">
      <c r="AZ4680" t="s">
        <v>5185</v>
      </c>
      <c r="BA4680" t="s">
        <v>5019</v>
      </c>
      <c r="BB4680" t="s">
        <v>5014</v>
      </c>
      <c r="BC4680">
        <v>58940.28</v>
      </c>
      <c r="BD4680">
        <v>41258.196000000004</v>
      </c>
      <c r="BE4680">
        <v>17682.083999999999</v>
      </c>
      <c r="BF4680">
        <v>2</v>
      </c>
    </row>
    <row r="4681" spans="52:58" x14ac:dyDescent="0.25">
      <c r="AZ4681" t="s">
        <v>5192</v>
      </c>
      <c r="BA4681" t="s">
        <v>5023</v>
      </c>
      <c r="BB4681" t="s">
        <v>5017</v>
      </c>
      <c r="BC4681">
        <v>47528.88</v>
      </c>
      <c r="BD4681">
        <v>33270.216</v>
      </c>
      <c r="BE4681">
        <v>14258.664000000001</v>
      </c>
      <c r="BF4681">
        <v>4</v>
      </c>
    </row>
    <row r="4682" spans="52:58" x14ac:dyDescent="0.25">
      <c r="AZ4682" t="s">
        <v>5184</v>
      </c>
      <c r="BA4682" t="s">
        <v>5022</v>
      </c>
      <c r="BB4682" t="s">
        <v>5013</v>
      </c>
      <c r="BC4682">
        <v>137304</v>
      </c>
      <c r="BD4682">
        <v>96112.8</v>
      </c>
      <c r="BE4682">
        <v>41191.199999999997</v>
      </c>
      <c r="BF4682">
        <v>8</v>
      </c>
    </row>
    <row r="4683" spans="52:58" x14ac:dyDescent="0.25">
      <c r="AZ4683" t="s">
        <v>5193</v>
      </c>
      <c r="BA4683" t="s">
        <v>5026</v>
      </c>
      <c r="BB4683" t="s">
        <v>5017</v>
      </c>
      <c r="BC4683">
        <v>357348.2</v>
      </c>
      <c r="BD4683">
        <v>250143.74</v>
      </c>
      <c r="BE4683">
        <v>107204.46</v>
      </c>
      <c r="BF4683">
        <v>11</v>
      </c>
    </row>
    <row r="4684" spans="52:58" x14ac:dyDescent="0.25">
      <c r="AZ4684" t="s">
        <v>5193</v>
      </c>
      <c r="BA4684" t="s">
        <v>5022</v>
      </c>
      <c r="BB4684" t="s">
        <v>5017</v>
      </c>
      <c r="BC4684">
        <v>33675</v>
      </c>
      <c r="BD4684">
        <v>23572.5</v>
      </c>
      <c r="BE4684">
        <v>10102.5</v>
      </c>
      <c r="BF4684">
        <v>5</v>
      </c>
    </row>
    <row r="4685" spans="52:58" x14ac:dyDescent="0.25">
      <c r="AZ4685" t="s">
        <v>5185</v>
      </c>
      <c r="BA4685" t="s">
        <v>5025</v>
      </c>
      <c r="BB4685" t="s">
        <v>5013</v>
      </c>
      <c r="BC4685">
        <v>59374</v>
      </c>
      <c r="BD4685">
        <v>41561.800000000003</v>
      </c>
      <c r="BE4685">
        <v>17812.2</v>
      </c>
      <c r="BF4685">
        <v>2</v>
      </c>
    </row>
    <row r="4686" spans="52:58" x14ac:dyDescent="0.25">
      <c r="AZ4686" t="s">
        <v>5190</v>
      </c>
      <c r="BA4686" t="s">
        <v>5021</v>
      </c>
      <c r="BB4686" t="s">
        <v>5014</v>
      </c>
      <c r="BC4686">
        <v>29210</v>
      </c>
      <c r="BD4686">
        <v>20447</v>
      </c>
      <c r="BE4686">
        <v>8763</v>
      </c>
      <c r="BF4686">
        <v>4</v>
      </c>
    </row>
    <row r="4687" spans="52:58" x14ac:dyDescent="0.25">
      <c r="AZ4687" t="s">
        <v>5192</v>
      </c>
      <c r="BA4687" t="s">
        <v>5019</v>
      </c>
      <c r="BB4687" t="s">
        <v>5013</v>
      </c>
      <c r="BC4687">
        <v>57232.160000000003</v>
      </c>
      <c r="BD4687">
        <v>40062.512000000002</v>
      </c>
      <c r="BE4687">
        <v>17169.648000000001</v>
      </c>
      <c r="BF4687">
        <v>4</v>
      </c>
    </row>
    <row r="4688" spans="52:58" x14ac:dyDescent="0.25">
      <c r="AZ4688" t="s">
        <v>5189</v>
      </c>
      <c r="BA4688" t="s">
        <v>5024</v>
      </c>
      <c r="BB4688" t="s">
        <v>5016</v>
      </c>
      <c r="BC4688">
        <v>66202.5</v>
      </c>
      <c r="BD4688">
        <v>46341.75</v>
      </c>
      <c r="BE4688">
        <v>19860.75</v>
      </c>
      <c r="BF4688">
        <v>2</v>
      </c>
    </row>
    <row r="4689" spans="52:58" x14ac:dyDescent="0.25">
      <c r="AZ4689" t="s">
        <v>5193</v>
      </c>
      <c r="BA4689" t="s">
        <v>5024</v>
      </c>
      <c r="BB4689" t="s">
        <v>5015</v>
      </c>
      <c r="BC4689">
        <v>239449</v>
      </c>
      <c r="BD4689">
        <v>167614.29999999999</v>
      </c>
      <c r="BE4689">
        <v>71834.7</v>
      </c>
      <c r="BF4689">
        <v>7</v>
      </c>
    </row>
    <row r="4690" spans="52:58" x14ac:dyDescent="0.25">
      <c r="AZ4690" t="s">
        <v>5193</v>
      </c>
      <c r="BA4690" t="s">
        <v>5020</v>
      </c>
      <c r="BB4690" t="s">
        <v>5017</v>
      </c>
      <c r="BC4690">
        <v>142514.88</v>
      </c>
      <c r="BD4690">
        <v>99760.415999999997</v>
      </c>
      <c r="BE4690">
        <v>42754.464</v>
      </c>
      <c r="BF4690">
        <v>6</v>
      </c>
    </row>
    <row r="4691" spans="52:58" x14ac:dyDescent="0.25">
      <c r="AZ4691" t="s">
        <v>5194</v>
      </c>
      <c r="BA4691" t="s">
        <v>5021</v>
      </c>
      <c r="BB4691" t="s">
        <v>5016</v>
      </c>
      <c r="BC4691">
        <v>26688.33</v>
      </c>
      <c r="BD4691">
        <v>18681.830999999998</v>
      </c>
      <c r="BE4691">
        <v>8006.4989999999998</v>
      </c>
      <c r="BF4691">
        <v>9</v>
      </c>
    </row>
    <row r="4692" spans="52:58" x14ac:dyDescent="0.25">
      <c r="AZ4692" t="s">
        <v>5184</v>
      </c>
      <c r="BA4692" t="s">
        <v>5019</v>
      </c>
      <c r="BB4692" t="s">
        <v>5017</v>
      </c>
      <c r="BC4692">
        <v>33446.699999999997</v>
      </c>
      <c r="BD4692">
        <v>23412.69</v>
      </c>
      <c r="BE4692">
        <v>10034.01</v>
      </c>
      <c r="BF4692">
        <v>6</v>
      </c>
    </row>
    <row r="4693" spans="52:58" x14ac:dyDescent="0.25">
      <c r="AZ4693" t="s">
        <v>5185</v>
      </c>
      <c r="BA4693" t="s">
        <v>5023</v>
      </c>
      <c r="BB4693" t="s">
        <v>5017</v>
      </c>
      <c r="BC4693">
        <v>443412</v>
      </c>
      <c r="BD4693">
        <v>310388.40000000002</v>
      </c>
      <c r="BE4693">
        <v>133023.6</v>
      </c>
      <c r="BF4693">
        <v>12</v>
      </c>
    </row>
    <row r="4694" spans="52:58" x14ac:dyDescent="0.25">
      <c r="AZ4694" t="s">
        <v>5191</v>
      </c>
      <c r="BA4694" t="s">
        <v>5022</v>
      </c>
      <c r="BB4694" t="s">
        <v>5015</v>
      </c>
      <c r="BC4694">
        <v>305998.8</v>
      </c>
      <c r="BD4694">
        <v>214199.16</v>
      </c>
      <c r="BE4694">
        <v>91799.64</v>
      </c>
      <c r="BF4694">
        <v>10</v>
      </c>
    </row>
    <row r="4695" spans="52:58" x14ac:dyDescent="0.25">
      <c r="AZ4695" t="s">
        <v>5188</v>
      </c>
      <c r="BA4695" t="s">
        <v>5022</v>
      </c>
      <c r="BB4695" t="s">
        <v>5017</v>
      </c>
      <c r="BC4695">
        <v>13736</v>
      </c>
      <c r="BD4695">
        <v>9615.2000000000007</v>
      </c>
      <c r="BE4695">
        <v>4120.8</v>
      </c>
      <c r="BF4695">
        <v>4</v>
      </c>
    </row>
    <row r="4696" spans="52:58" x14ac:dyDescent="0.25">
      <c r="AZ4696" t="s">
        <v>5184</v>
      </c>
      <c r="BA4696" t="s">
        <v>5024</v>
      </c>
      <c r="BB4696" t="s">
        <v>5013</v>
      </c>
      <c r="BC4696">
        <v>30231.66</v>
      </c>
      <c r="BD4696">
        <v>21162.162</v>
      </c>
      <c r="BE4696">
        <v>9069.4979999999996</v>
      </c>
      <c r="BF4696">
        <v>1</v>
      </c>
    </row>
    <row r="4697" spans="52:58" x14ac:dyDescent="0.25">
      <c r="AZ4697" t="s">
        <v>5192</v>
      </c>
      <c r="BA4697" t="s">
        <v>5024</v>
      </c>
      <c r="BB4697" t="s">
        <v>5014</v>
      </c>
      <c r="BC4697">
        <v>130881.92</v>
      </c>
      <c r="BD4697">
        <v>91617.343999999997</v>
      </c>
      <c r="BE4697">
        <v>39264.576000000001</v>
      </c>
      <c r="BF4697">
        <v>4</v>
      </c>
    </row>
    <row r="4698" spans="52:58" x14ac:dyDescent="0.25">
      <c r="AZ4698" t="s">
        <v>5189</v>
      </c>
      <c r="BA4698" t="s">
        <v>5021</v>
      </c>
      <c r="BB4698" t="s">
        <v>5013</v>
      </c>
      <c r="BC4698">
        <v>93263.039999999994</v>
      </c>
      <c r="BD4698">
        <v>65284.127999999997</v>
      </c>
      <c r="BE4698">
        <v>27978.912</v>
      </c>
      <c r="BF4698">
        <v>3</v>
      </c>
    </row>
    <row r="4699" spans="52:58" x14ac:dyDescent="0.25">
      <c r="AZ4699" t="s">
        <v>5190</v>
      </c>
      <c r="BA4699" t="s">
        <v>5026</v>
      </c>
      <c r="BB4699" t="s">
        <v>5015</v>
      </c>
      <c r="BC4699">
        <v>37808.67</v>
      </c>
      <c r="BD4699">
        <v>26466.069</v>
      </c>
      <c r="BE4699">
        <v>11342.601000000001</v>
      </c>
      <c r="BF4699">
        <v>3</v>
      </c>
    </row>
    <row r="4700" spans="52:58" x14ac:dyDescent="0.25">
      <c r="AZ4700" t="s">
        <v>5183</v>
      </c>
      <c r="BA4700" t="s">
        <v>5024</v>
      </c>
      <c r="BB4700" t="s">
        <v>5016</v>
      </c>
      <c r="BC4700">
        <v>123651.5</v>
      </c>
      <c r="BD4700">
        <v>86556.05</v>
      </c>
      <c r="BE4700">
        <v>37095.449999999997</v>
      </c>
      <c r="BF4700">
        <v>7</v>
      </c>
    </row>
    <row r="4701" spans="52:58" x14ac:dyDescent="0.25">
      <c r="AZ4701" t="s">
        <v>5186</v>
      </c>
      <c r="BA4701" t="s">
        <v>5021</v>
      </c>
      <c r="BB4701" t="s">
        <v>5017</v>
      </c>
      <c r="BC4701">
        <v>30399</v>
      </c>
      <c r="BD4701">
        <v>21279.3</v>
      </c>
      <c r="BE4701">
        <v>9119.7000000000007</v>
      </c>
      <c r="BF4701">
        <v>1</v>
      </c>
    </row>
    <row r="4702" spans="52:58" x14ac:dyDescent="0.25">
      <c r="AZ4702" t="s">
        <v>5193</v>
      </c>
      <c r="BA4702" t="s">
        <v>5021</v>
      </c>
      <c r="BB4702" t="s">
        <v>5016</v>
      </c>
      <c r="BC4702">
        <v>434898</v>
      </c>
      <c r="BD4702">
        <v>304428.59999999998</v>
      </c>
      <c r="BE4702">
        <v>130469.4</v>
      </c>
      <c r="BF4702">
        <v>12</v>
      </c>
    </row>
    <row r="4703" spans="52:58" x14ac:dyDescent="0.25">
      <c r="AZ4703" t="s">
        <v>5184</v>
      </c>
      <c r="BA4703" t="s">
        <v>5022</v>
      </c>
      <c r="BB4703" t="s">
        <v>5017</v>
      </c>
      <c r="BC4703">
        <v>116272</v>
      </c>
      <c r="BD4703">
        <v>81390.399999999994</v>
      </c>
      <c r="BE4703">
        <v>34881.599999999999</v>
      </c>
      <c r="BF4703">
        <v>8</v>
      </c>
    </row>
    <row r="4704" spans="52:58" x14ac:dyDescent="0.25">
      <c r="AZ4704" t="s">
        <v>5189</v>
      </c>
      <c r="BA4704" t="s">
        <v>5023</v>
      </c>
      <c r="BB4704" t="s">
        <v>5014</v>
      </c>
      <c r="BC4704">
        <v>357996</v>
      </c>
      <c r="BD4704">
        <v>250597.2</v>
      </c>
      <c r="BE4704">
        <v>107398.8</v>
      </c>
      <c r="BF4704">
        <v>12</v>
      </c>
    </row>
    <row r="4705" spans="52:58" x14ac:dyDescent="0.25">
      <c r="AZ4705" t="s">
        <v>5188</v>
      </c>
      <c r="BA4705" t="s">
        <v>5026</v>
      </c>
      <c r="BB4705" t="s">
        <v>5017</v>
      </c>
      <c r="BC4705">
        <v>257328</v>
      </c>
      <c r="BD4705">
        <v>180129.6</v>
      </c>
      <c r="BE4705">
        <v>77198.399999999994</v>
      </c>
      <c r="BF4705">
        <v>12</v>
      </c>
    </row>
    <row r="4706" spans="52:58" x14ac:dyDescent="0.25">
      <c r="AZ4706" t="s">
        <v>5184</v>
      </c>
      <c r="BA4706" t="s">
        <v>5019</v>
      </c>
      <c r="BB4706" t="s">
        <v>5016</v>
      </c>
      <c r="BC4706">
        <v>131420.88</v>
      </c>
      <c r="BD4706">
        <v>91994.615999999995</v>
      </c>
      <c r="BE4706">
        <v>39426.264000000003</v>
      </c>
      <c r="BF4706">
        <v>12</v>
      </c>
    </row>
    <row r="4707" spans="52:58" x14ac:dyDescent="0.25">
      <c r="AZ4707" t="s">
        <v>5193</v>
      </c>
      <c r="BA4707" t="s">
        <v>5021</v>
      </c>
      <c r="BB4707" t="s">
        <v>5016</v>
      </c>
      <c r="BC4707">
        <v>23941.32</v>
      </c>
      <c r="BD4707">
        <v>16758.923999999999</v>
      </c>
      <c r="BE4707">
        <v>7182.3959999999997</v>
      </c>
      <c r="BF4707">
        <v>3</v>
      </c>
    </row>
    <row r="4708" spans="52:58" x14ac:dyDescent="0.25">
      <c r="AZ4708" t="s">
        <v>5194</v>
      </c>
      <c r="BA4708" t="s">
        <v>5026</v>
      </c>
      <c r="BB4708" t="s">
        <v>5016</v>
      </c>
      <c r="BC4708">
        <v>102916</v>
      </c>
      <c r="BD4708">
        <v>72041.2</v>
      </c>
      <c r="BE4708">
        <v>30874.799999999999</v>
      </c>
      <c r="BF4708">
        <v>11</v>
      </c>
    </row>
    <row r="4709" spans="52:58" x14ac:dyDescent="0.25">
      <c r="AZ4709" t="s">
        <v>5193</v>
      </c>
      <c r="BA4709" t="s">
        <v>5019</v>
      </c>
      <c r="BB4709" t="s">
        <v>5017</v>
      </c>
      <c r="BC4709">
        <v>123736</v>
      </c>
      <c r="BD4709">
        <v>86615.2</v>
      </c>
      <c r="BE4709">
        <v>37120.800000000003</v>
      </c>
      <c r="BF4709">
        <v>8</v>
      </c>
    </row>
    <row r="4710" spans="52:58" x14ac:dyDescent="0.25">
      <c r="AZ4710" t="s">
        <v>5183</v>
      </c>
      <c r="BA4710" t="s">
        <v>5023</v>
      </c>
      <c r="BB4710" t="s">
        <v>5014</v>
      </c>
      <c r="BC4710">
        <v>225120</v>
      </c>
      <c r="BD4710">
        <v>157584</v>
      </c>
      <c r="BE4710">
        <v>67536</v>
      </c>
      <c r="BF4710">
        <v>8</v>
      </c>
    </row>
    <row r="4711" spans="52:58" x14ac:dyDescent="0.25">
      <c r="AZ4711" t="s">
        <v>5192</v>
      </c>
      <c r="BA4711" t="s">
        <v>5025</v>
      </c>
      <c r="BB4711" t="s">
        <v>5014</v>
      </c>
      <c r="BC4711">
        <v>120078</v>
      </c>
      <c r="BD4711">
        <v>84054.6</v>
      </c>
      <c r="BE4711">
        <v>36023.4</v>
      </c>
      <c r="BF4711">
        <v>6</v>
      </c>
    </row>
    <row r="4712" spans="52:58" x14ac:dyDescent="0.25">
      <c r="AZ4712" t="s">
        <v>5194</v>
      </c>
      <c r="BA4712" t="s">
        <v>5022</v>
      </c>
      <c r="BB4712" t="s">
        <v>5017</v>
      </c>
      <c r="BC4712">
        <v>126470.39999999999</v>
      </c>
      <c r="BD4712">
        <v>88529.279999999999</v>
      </c>
      <c r="BE4712">
        <v>37941.120000000003</v>
      </c>
      <c r="BF4712">
        <v>4</v>
      </c>
    </row>
    <row r="4713" spans="52:58" x14ac:dyDescent="0.25">
      <c r="AZ4713" t="s">
        <v>5192</v>
      </c>
      <c r="BA4713" t="s">
        <v>5020</v>
      </c>
      <c r="BB4713" t="s">
        <v>5016</v>
      </c>
      <c r="BC4713">
        <v>386733.6</v>
      </c>
      <c r="BD4713">
        <v>270713.52</v>
      </c>
      <c r="BE4713">
        <v>116020.08</v>
      </c>
      <c r="BF4713">
        <v>12</v>
      </c>
    </row>
    <row r="4714" spans="52:58" x14ac:dyDescent="0.25">
      <c r="AZ4714" t="s">
        <v>5194</v>
      </c>
      <c r="BA4714" t="s">
        <v>5025</v>
      </c>
      <c r="BB4714" t="s">
        <v>5016</v>
      </c>
      <c r="BC4714">
        <v>31965.84</v>
      </c>
      <c r="BD4714">
        <v>22376.088</v>
      </c>
      <c r="BE4714">
        <v>9589.7520000000004</v>
      </c>
      <c r="BF4714">
        <v>2</v>
      </c>
    </row>
    <row r="4715" spans="52:58" x14ac:dyDescent="0.25">
      <c r="AZ4715" t="s">
        <v>5193</v>
      </c>
      <c r="BA4715" t="s">
        <v>5020</v>
      </c>
      <c r="BB4715" t="s">
        <v>5016</v>
      </c>
      <c r="BC4715">
        <v>32846.82</v>
      </c>
      <c r="BD4715">
        <v>22992.774000000001</v>
      </c>
      <c r="BE4715">
        <v>9854.0460000000003</v>
      </c>
      <c r="BF4715">
        <v>1</v>
      </c>
    </row>
    <row r="4716" spans="52:58" x14ac:dyDescent="0.25">
      <c r="AZ4716" t="s">
        <v>5183</v>
      </c>
      <c r="BA4716" t="s">
        <v>5021</v>
      </c>
      <c r="BB4716" t="s">
        <v>5016</v>
      </c>
      <c r="BC4716">
        <v>167124</v>
      </c>
      <c r="BD4716">
        <v>116986.8</v>
      </c>
      <c r="BE4716">
        <v>50137.2</v>
      </c>
      <c r="BF4716">
        <v>5</v>
      </c>
    </row>
    <row r="4717" spans="52:58" x14ac:dyDescent="0.25">
      <c r="AZ4717" t="s">
        <v>5183</v>
      </c>
      <c r="BA4717" t="s">
        <v>5020</v>
      </c>
      <c r="BB4717" t="s">
        <v>5014</v>
      </c>
      <c r="BC4717">
        <v>136449</v>
      </c>
      <c r="BD4717">
        <v>95514.3</v>
      </c>
      <c r="BE4717">
        <v>40934.699999999997</v>
      </c>
      <c r="BF4717">
        <v>9</v>
      </c>
    </row>
    <row r="4718" spans="52:58" x14ac:dyDescent="0.25">
      <c r="AZ4718" t="s">
        <v>5189</v>
      </c>
      <c r="BA4718" t="s">
        <v>5023</v>
      </c>
      <c r="BB4718" t="s">
        <v>5015</v>
      </c>
      <c r="BC4718">
        <v>289880</v>
      </c>
      <c r="BD4718">
        <v>202916</v>
      </c>
      <c r="BE4718">
        <v>86964</v>
      </c>
      <c r="BF4718">
        <v>10</v>
      </c>
    </row>
    <row r="4719" spans="52:58" x14ac:dyDescent="0.25">
      <c r="AZ4719" t="s">
        <v>5187</v>
      </c>
      <c r="BA4719" t="s">
        <v>5024</v>
      </c>
      <c r="BB4719" t="s">
        <v>5016</v>
      </c>
      <c r="BC4719">
        <v>252672</v>
      </c>
      <c r="BD4719">
        <v>176870.39999999999</v>
      </c>
      <c r="BE4719">
        <v>75801.600000000006</v>
      </c>
      <c r="BF4719">
        <v>8</v>
      </c>
    </row>
    <row r="4720" spans="52:58" x14ac:dyDescent="0.25">
      <c r="AZ4720" t="s">
        <v>5189</v>
      </c>
      <c r="BA4720" t="s">
        <v>5019</v>
      </c>
      <c r="BB4720" t="s">
        <v>5016</v>
      </c>
      <c r="BC4720">
        <v>40359.599999999999</v>
      </c>
      <c r="BD4720">
        <v>28251.72</v>
      </c>
      <c r="BE4720">
        <v>12107.88</v>
      </c>
      <c r="BF4720">
        <v>8</v>
      </c>
    </row>
    <row r="4721" spans="52:58" x14ac:dyDescent="0.25">
      <c r="AZ4721" t="s">
        <v>5185</v>
      </c>
      <c r="BA4721" t="s">
        <v>5024</v>
      </c>
      <c r="BB4721" t="s">
        <v>5015</v>
      </c>
      <c r="BC4721">
        <v>25906.1</v>
      </c>
      <c r="BD4721">
        <v>18134.27</v>
      </c>
      <c r="BE4721">
        <v>7771.83</v>
      </c>
      <c r="BF4721">
        <v>11</v>
      </c>
    </row>
    <row r="4722" spans="52:58" x14ac:dyDescent="0.25">
      <c r="AZ4722" t="s">
        <v>5193</v>
      </c>
      <c r="BA4722" t="s">
        <v>5019</v>
      </c>
      <c r="BB4722" t="s">
        <v>5017</v>
      </c>
      <c r="BC4722">
        <v>211562.4</v>
      </c>
      <c r="BD4722">
        <v>148093.68</v>
      </c>
      <c r="BE4722">
        <v>63468.72</v>
      </c>
      <c r="BF4722">
        <v>8</v>
      </c>
    </row>
    <row r="4723" spans="52:58" x14ac:dyDescent="0.25">
      <c r="AZ4723" t="s">
        <v>5189</v>
      </c>
      <c r="BA4723" t="s">
        <v>5025</v>
      </c>
      <c r="BB4723" t="s">
        <v>5014</v>
      </c>
      <c r="BC4723">
        <v>216132</v>
      </c>
      <c r="BD4723">
        <v>151292.4</v>
      </c>
      <c r="BE4723">
        <v>64839.6</v>
      </c>
      <c r="BF4723">
        <v>7</v>
      </c>
    </row>
    <row r="4724" spans="52:58" x14ac:dyDescent="0.25">
      <c r="AZ4724" t="s">
        <v>5193</v>
      </c>
      <c r="BA4724" t="s">
        <v>5025</v>
      </c>
      <c r="BB4724" t="s">
        <v>5014</v>
      </c>
      <c r="BC4724">
        <v>81102</v>
      </c>
      <c r="BD4724">
        <v>56771.4</v>
      </c>
      <c r="BE4724">
        <v>24330.6</v>
      </c>
      <c r="BF4724">
        <v>7</v>
      </c>
    </row>
    <row r="4725" spans="52:58" x14ac:dyDescent="0.25">
      <c r="AZ4725" t="s">
        <v>5188</v>
      </c>
      <c r="BA4725" t="s">
        <v>5025</v>
      </c>
      <c r="BB4725" t="s">
        <v>5016</v>
      </c>
      <c r="BC4725">
        <v>241821</v>
      </c>
      <c r="BD4725">
        <v>169274.7</v>
      </c>
      <c r="BE4725">
        <v>72546.3</v>
      </c>
      <c r="BF4725">
        <v>9</v>
      </c>
    </row>
    <row r="4726" spans="52:58" x14ac:dyDescent="0.25">
      <c r="AZ4726" t="s">
        <v>5191</v>
      </c>
      <c r="BA4726" t="s">
        <v>5024</v>
      </c>
      <c r="BB4726" t="s">
        <v>5017</v>
      </c>
      <c r="BC4726">
        <v>195820</v>
      </c>
      <c r="BD4726">
        <v>137074</v>
      </c>
      <c r="BE4726">
        <v>58746</v>
      </c>
      <c r="BF4726">
        <v>10</v>
      </c>
    </row>
    <row r="4727" spans="52:58" x14ac:dyDescent="0.25">
      <c r="AZ4727" t="s">
        <v>5184</v>
      </c>
      <c r="BA4727" t="s">
        <v>5019</v>
      </c>
      <c r="BB4727" t="s">
        <v>5016</v>
      </c>
      <c r="BC4727">
        <v>168245.7</v>
      </c>
      <c r="BD4727">
        <v>117771.99</v>
      </c>
      <c r="BE4727">
        <v>50473.71</v>
      </c>
      <c r="BF4727">
        <v>7</v>
      </c>
    </row>
    <row r="4728" spans="52:58" x14ac:dyDescent="0.25">
      <c r="AZ4728" t="s">
        <v>5191</v>
      </c>
      <c r="BA4728" t="s">
        <v>5026</v>
      </c>
      <c r="BB4728" t="s">
        <v>5016</v>
      </c>
      <c r="BC4728">
        <v>80346</v>
      </c>
      <c r="BD4728">
        <v>56242.2</v>
      </c>
      <c r="BE4728">
        <v>24103.8</v>
      </c>
      <c r="BF4728">
        <v>7</v>
      </c>
    </row>
    <row r="4729" spans="52:58" x14ac:dyDescent="0.25">
      <c r="AZ4729" t="s">
        <v>5188</v>
      </c>
      <c r="BA4729" t="s">
        <v>5021</v>
      </c>
      <c r="BB4729" t="s">
        <v>5016</v>
      </c>
      <c r="BC4729">
        <v>25113</v>
      </c>
      <c r="BD4729">
        <v>17579.099999999999</v>
      </c>
      <c r="BE4729">
        <v>7533.9</v>
      </c>
      <c r="BF4729">
        <v>11</v>
      </c>
    </row>
    <row r="4730" spans="52:58" x14ac:dyDescent="0.25">
      <c r="AZ4730" t="s">
        <v>5191</v>
      </c>
      <c r="BA4730" t="s">
        <v>5022</v>
      </c>
      <c r="BB4730" t="s">
        <v>5013</v>
      </c>
      <c r="BC4730">
        <v>139976</v>
      </c>
      <c r="BD4730">
        <v>97983.2</v>
      </c>
      <c r="BE4730">
        <v>41992.800000000003</v>
      </c>
      <c r="BF4730">
        <v>8</v>
      </c>
    </row>
    <row r="4731" spans="52:58" x14ac:dyDescent="0.25">
      <c r="AZ4731" t="s">
        <v>5191</v>
      </c>
      <c r="BA4731" t="s">
        <v>5020</v>
      </c>
      <c r="BB4731" t="s">
        <v>5016</v>
      </c>
      <c r="BC4731">
        <v>6040.44</v>
      </c>
      <c r="BD4731">
        <v>4228.308</v>
      </c>
      <c r="BE4731">
        <v>1812.1320000000001</v>
      </c>
      <c r="BF4731">
        <v>1</v>
      </c>
    </row>
    <row r="4732" spans="52:58" x14ac:dyDescent="0.25">
      <c r="AZ4732" t="s">
        <v>5184</v>
      </c>
      <c r="BA4732" t="s">
        <v>5024</v>
      </c>
      <c r="BB4732" t="s">
        <v>5013</v>
      </c>
      <c r="BC4732">
        <v>213317.12</v>
      </c>
      <c r="BD4732">
        <v>149321.984</v>
      </c>
      <c r="BE4732">
        <v>63995.135999999999</v>
      </c>
      <c r="BF4732">
        <v>8</v>
      </c>
    </row>
    <row r="4733" spans="52:58" x14ac:dyDescent="0.25">
      <c r="AZ4733" t="s">
        <v>5191</v>
      </c>
      <c r="BA4733" t="s">
        <v>5024</v>
      </c>
      <c r="BB4733" t="s">
        <v>5013</v>
      </c>
      <c r="BC4733">
        <v>302043</v>
      </c>
      <c r="BD4733">
        <v>211430.1</v>
      </c>
      <c r="BE4733">
        <v>90612.9</v>
      </c>
      <c r="BF4733">
        <v>10</v>
      </c>
    </row>
    <row r="4734" spans="52:58" x14ac:dyDescent="0.25">
      <c r="AZ4734" t="s">
        <v>5183</v>
      </c>
      <c r="BA4734" t="s">
        <v>5020</v>
      </c>
      <c r="BB4734" t="s">
        <v>5013</v>
      </c>
      <c r="BC4734">
        <v>158776.56</v>
      </c>
      <c r="BD4734">
        <v>111143.592</v>
      </c>
      <c r="BE4734">
        <v>47632.968000000001</v>
      </c>
      <c r="BF4734">
        <v>9</v>
      </c>
    </row>
    <row r="4735" spans="52:58" x14ac:dyDescent="0.25">
      <c r="AZ4735" t="s">
        <v>5191</v>
      </c>
      <c r="BA4735" t="s">
        <v>5023</v>
      </c>
      <c r="BB4735" t="s">
        <v>5015</v>
      </c>
      <c r="BC4735">
        <v>278174.15999999997</v>
      </c>
      <c r="BD4735">
        <v>194721.91200000001</v>
      </c>
      <c r="BE4735">
        <v>83452.248000000007</v>
      </c>
      <c r="BF4735">
        <v>8</v>
      </c>
    </row>
    <row r="4736" spans="52:58" x14ac:dyDescent="0.25">
      <c r="AZ4736" t="s">
        <v>5187</v>
      </c>
      <c r="BA4736" t="s">
        <v>5020</v>
      </c>
      <c r="BB4736" t="s">
        <v>5013</v>
      </c>
      <c r="BC4736">
        <v>47201.7</v>
      </c>
      <c r="BD4736">
        <v>33041.19</v>
      </c>
      <c r="BE4736">
        <v>14160.51</v>
      </c>
      <c r="BF4736">
        <v>7</v>
      </c>
    </row>
    <row r="4737" spans="52:58" x14ac:dyDescent="0.25">
      <c r="AZ4737" t="s">
        <v>5191</v>
      </c>
      <c r="BA4737" t="s">
        <v>5026</v>
      </c>
      <c r="BB4737" t="s">
        <v>5016</v>
      </c>
      <c r="BC4737">
        <v>20611</v>
      </c>
      <c r="BD4737">
        <v>14427.7</v>
      </c>
      <c r="BE4737">
        <v>6183.3</v>
      </c>
      <c r="BF4737">
        <v>1</v>
      </c>
    </row>
    <row r="4738" spans="52:58" x14ac:dyDescent="0.25">
      <c r="AZ4738" t="s">
        <v>5189</v>
      </c>
      <c r="BA4738" t="s">
        <v>5020</v>
      </c>
      <c r="BB4738" t="s">
        <v>5017</v>
      </c>
      <c r="BC4738">
        <v>154234.79999999999</v>
      </c>
      <c r="BD4738">
        <v>107964.36</v>
      </c>
      <c r="BE4738">
        <v>46270.44</v>
      </c>
      <c r="BF4738">
        <v>10</v>
      </c>
    </row>
    <row r="4739" spans="52:58" x14ac:dyDescent="0.25">
      <c r="AZ4739" t="s">
        <v>5185</v>
      </c>
      <c r="BA4739" t="s">
        <v>5020</v>
      </c>
      <c r="BB4739" t="s">
        <v>5015</v>
      </c>
      <c r="BC4739">
        <v>143990</v>
      </c>
      <c r="BD4739">
        <v>100793</v>
      </c>
      <c r="BE4739">
        <v>43197</v>
      </c>
      <c r="BF4739">
        <v>11</v>
      </c>
    </row>
    <row r="4740" spans="52:58" x14ac:dyDescent="0.25">
      <c r="AZ4740" t="s">
        <v>5189</v>
      </c>
      <c r="BA4740" t="s">
        <v>5019</v>
      </c>
      <c r="BB4740" t="s">
        <v>5015</v>
      </c>
      <c r="BC4740">
        <v>32110</v>
      </c>
      <c r="BD4740">
        <v>22477</v>
      </c>
      <c r="BE4740">
        <v>9633</v>
      </c>
      <c r="BF4740">
        <v>1</v>
      </c>
    </row>
    <row r="4741" spans="52:58" x14ac:dyDescent="0.25">
      <c r="AZ4741" t="s">
        <v>5192</v>
      </c>
      <c r="BA4741" t="s">
        <v>5019</v>
      </c>
      <c r="BB4741" t="s">
        <v>5014</v>
      </c>
      <c r="BC4741">
        <v>172624.8</v>
      </c>
      <c r="BD4741">
        <v>120837.36</v>
      </c>
      <c r="BE4741">
        <v>51787.44</v>
      </c>
      <c r="BF4741">
        <v>5</v>
      </c>
    </row>
    <row r="4742" spans="52:58" x14ac:dyDescent="0.25">
      <c r="AZ4742" t="s">
        <v>5187</v>
      </c>
      <c r="BA4742" t="s">
        <v>5019</v>
      </c>
      <c r="BB4742" t="s">
        <v>5016</v>
      </c>
      <c r="BC4742">
        <v>55676.160000000003</v>
      </c>
      <c r="BD4742">
        <v>38973.311999999998</v>
      </c>
      <c r="BE4742">
        <v>16702.848000000002</v>
      </c>
      <c r="BF4742">
        <v>12</v>
      </c>
    </row>
    <row r="4743" spans="52:58" x14ac:dyDescent="0.25">
      <c r="AZ4743" t="s">
        <v>5188</v>
      </c>
      <c r="BA4743" t="s">
        <v>5025</v>
      </c>
      <c r="BB4743" t="s">
        <v>5017</v>
      </c>
      <c r="BC4743">
        <v>151951.79999999999</v>
      </c>
      <c r="BD4743">
        <v>106366.26</v>
      </c>
      <c r="BE4743">
        <v>45585.54</v>
      </c>
      <c r="BF4743">
        <v>7</v>
      </c>
    </row>
    <row r="4744" spans="52:58" x14ac:dyDescent="0.25">
      <c r="AZ4744" t="s">
        <v>5185</v>
      </c>
      <c r="BA4744" t="s">
        <v>5019</v>
      </c>
      <c r="BB4744" t="s">
        <v>5016</v>
      </c>
      <c r="BC4744">
        <v>213186.6</v>
      </c>
      <c r="BD4744">
        <v>149230.62</v>
      </c>
      <c r="BE4744">
        <v>63955.98</v>
      </c>
      <c r="BF4744">
        <v>6</v>
      </c>
    </row>
    <row r="4745" spans="52:58" x14ac:dyDescent="0.25">
      <c r="AZ4745" t="s">
        <v>5190</v>
      </c>
      <c r="BA4745" t="s">
        <v>5026</v>
      </c>
      <c r="BB4745" t="s">
        <v>5016</v>
      </c>
      <c r="BC4745">
        <v>413800.44</v>
      </c>
      <c r="BD4745">
        <v>289660.30800000002</v>
      </c>
      <c r="BE4745">
        <v>124140.132</v>
      </c>
      <c r="BF4745">
        <v>12</v>
      </c>
    </row>
    <row r="4746" spans="52:58" x14ac:dyDescent="0.25">
      <c r="AZ4746" t="s">
        <v>5190</v>
      </c>
      <c r="BA4746" t="s">
        <v>5021</v>
      </c>
      <c r="BB4746" t="s">
        <v>5013</v>
      </c>
      <c r="BC4746">
        <v>239302</v>
      </c>
      <c r="BD4746">
        <v>167511.4</v>
      </c>
      <c r="BE4746">
        <v>71790.600000000006</v>
      </c>
      <c r="BF4746">
        <v>7</v>
      </c>
    </row>
    <row r="4747" spans="52:58" x14ac:dyDescent="0.25">
      <c r="AZ4747" t="s">
        <v>5185</v>
      </c>
      <c r="BA4747" t="s">
        <v>5021</v>
      </c>
      <c r="BB4747" t="s">
        <v>5015</v>
      </c>
      <c r="BC4747">
        <v>168786.24</v>
      </c>
      <c r="BD4747">
        <v>118150.368</v>
      </c>
      <c r="BE4747">
        <v>50635.872000000003</v>
      </c>
      <c r="BF4747">
        <v>6</v>
      </c>
    </row>
    <row r="4748" spans="52:58" x14ac:dyDescent="0.25">
      <c r="AZ4748" t="s">
        <v>5185</v>
      </c>
      <c r="BA4748" t="s">
        <v>5022</v>
      </c>
      <c r="BB4748" t="s">
        <v>5016</v>
      </c>
      <c r="BC4748">
        <v>224004</v>
      </c>
      <c r="BD4748">
        <v>156802.79999999999</v>
      </c>
      <c r="BE4748">
        <v>67201.2</v>
      </c>
      <c r="BF4748">
        <v>12</v>
      </c>
    </row>
    <row r="4749" spans="52:58" x14ac:dyDescent="0.25">
      <c r="AZ4749" t="s">
        <v>5191</v>
      </c>
      <c r="BA4749" t="s">
        <v>5019</v>
      </c>
      <c r="BB4749" t="s">
        <v>5017</v>
      </c>
      <c r="BC4749">
        <v>350662.73</v>
      </c>
      <c r="BD4749">
        <v>245463.91099999999</v>
      </c>
      <c r="BE4749">
        <v>105198.819</v>
      </c>
      <c r="BF4749">
        <v>11</v>
      </c>
    </row>
    <row r="4750" spans="52:58" x14ac:dyDescent="0.25">
      <c r="AZ4750" t="s">
        <v>5184</v>
      </c>
      <c r="BA4750" t="s">
        <v>5020</v>
      </c>
      <c r="BB4750" t="s">
        <v>5013</v>
      </c>
      <c r="BC4750">
        <v>157432</v>
      </c>
      <c r="BD4750">
        <v>110202.4</v>
      </c>
      <c r="BE4750">
        <v>47229.599999999999</v>
      </c>
      <c r="BF4750">
        <v>8</v>
      </c>
    </row>
    <row r="4751" spans="52:58" x14ac:dyDescent="0.25">
      <c r="AZ4751" t="s">
        <v>5191</v>
      </c>
      <c r="BA4751" t="s">
        <v>5025</v>
      </c>
      <c r="BB4751" t="s">
        <v>5013</v>
      </c>
      <c r="BC4751">
        <v>153277.5</v>
      </c>
      <c r="BD4751">
        <v>107294.25</v>
      </c>
      <c r="BE4751">
        <v>45983.25</v>
      </c>
      <c r="BF4751">
        <v>6</v>
      </c>
    </row>
    <row r="4752" spans="52:58" x14ac:dyDescent="0.25">
      <c r="AZ4752" t="s">
        <v>5183</v>
      </c>
      <c r="BA4752" t="s">
        <v>5022</v>
      </c>
      <c r="BB4752" t="s">
        <v>5014</v>
      </c>
      <c r="BC4752">
        <v>39181.800000000003</v>
      </c>
      <c r="BD4752">
        <v>27427.26</v>
      </c>
      <c r="BE4752">
        <v>11754.54</v>
      </c>
      <c r="BF4752">
        <v>4</v>
      </c>
    </row>
    <row r="4753" spans="52:58" x14ac:dyDescent="0.25">
      <c r="AZ4753" t="s">
        <v>5189</v>
      </c>
      <c r="BA4753" t="s">
        <v>5026</v>
      </c>
      <c r="BB4753" t="s">
        <v>5015</v>
      </c>
      <c r="BC4753">
        <v>7509</v>
      </c>
      <c r="BD4753">
        <v>5256.3</v>
      </c>
      <c r="BE4753">
        <v>2252.6999999999998</v>
      </c>
      <c r="BF4753">
        <v>1</v>
      </c>
    </row>
    <row r="4754" spans="52:58" x14ac:dyDescent="0.25">
      <c r="AZ4754" t="s">
        <v>5187</v>
      </c>
      <c r="BA4754" t="s">
        <v>5023</v>
      </c>
      <c r="BB4754" t="s">
        <v>5013</v>
      </c>
      <c r="BC4754">
        <v>224823.6</v>
      </c>
      <c r="BD4754">
        <v>157376.51999999999</v>
      </c>
      <c r="BE4754">
        <v>67447.08</v>
      </c>
      <c r="BF4754">
        <v>9</v>
      </c>
    </row>
    <row r="4755" spans="52:58" x14ac:dyDescent="0.25">
      <c r="AZ4755" t="s">
        <v>5190</v>
      </c>
      <c r="BA4755" t="s">
        <v>5019</v>
      </c>
      <c r="BB4755" t="s">
        <v>5017</v>
      </c>
      <c r="BC4755">
        <v>31803.599999999999</v>
      </c>
      <c r="BD4755">
        <v>22262.52</v>
      </c>
      <c r="BE4755">
        <v>9541.08</v>
      </c>
      <c r="BF4755">
        <v>10</v>
      </c>
    </row>
    <row r="4756" spans="52:58" x14ac:dyDescent="0.25">
      <c r="AZ4756" t="s">
        <v>5188</v>
      </c>
      <c r="BA4756" t="s">
        <v>5024</v>
      </c>
      <c r="BB4756" t="s">
        <v>5017</v>
      </c>
      <c r="BC4756">
        <v>44560.32</v>
      </c>
      <c r="BD4756">
        <v>31192.223999999998</v>
      </c>
      <c r="BE4756">
        <v>13368.096</v>
      </c>
      <c r="BF4756">
        <v>2</v>
      </c>
    </row>
    <row r="4757" spans="52:58" x14ac:dyDescent="0.25">
      <c r="AZ4757" t="s">
        <v>5192</v>
      </c>
      <c r="BA4757" t="s">
        <v>5024</v>
      </c>
      <c r="BB4757" t="s">
        <v>5014</v>
      </c>
      <c r="BC4757">
        <v>244071</v>
      </c>
      <c r="BD4757">
        <v>170849.7</v>
      </c>
      <c r="BE4757">
        <v>73221.3</v>
      </c>
      <c r="BF4757">
        <v>9</v>
      </c>
    </row>
    <row r="4758" spans="52:58" x14ac:dyDescent="0.25">
      <c r="AZ4758" t="s">
        <v>5184</v>
      </c>
      <c r="BA4758" t="s">
        <v>5023</v>
      </c>
      <c r="BB4758" t="s">
        <v>5013</v>
      </c>
      <c r="BC4758">
        <v>35393.4</v>
      </c>
      <c r="BD4758">
        <v>24775.38</v>
      </c>
      <c r="BE4758">
        <v>10618.02</v>
      </c>
      <c r="BF4758">
        <v>4</v>
      </c>
    </row>
    <row r="4759" spans="52:58" x14ac:dyDescent="0.25">
      <c r="AZ4759" t="s">
        <v>5186</v>
      </c>
      <c r="BA4759" t="s">
        <v>5022</v>
      </c>
      <c r="BB4759" t="s">
        <v>5015</v>
      </c>
      <c r="BC4759">
        <v>224883</v>
      </c>
      <c r="BD4759">
        <v>157418.1</v>
      </c>
      <c r="BE4759">
        <v>67464.899999999994</v>
      </c>
      <c r="BF4759">
        <v>9</v>
      </c>
    </row>
    <row r="4760" spans="52:58" x14ac:dyDescent="0.25">
      <c r="AZ4760" t="s">
        <v>5186</v>
      </c>
      <c r="BA4760" t="s">
        <v>5020</v>
      </c>
      <c r="BB4760" t="s">
        <v>5017</v>
      </c>
      <c r="BC4760">
        <v>313578</v>
      </c>
      <c r="BD4760">
        <v>219504.6</v>
      </c>
      <c r="BE4760">
        <v>94073.4</v>
      </c>
      <c r="BF4760">
        <v>10</v>
      </c>
    </row>
    <row r="4761" spans="52:58" x14ac:dyDescent="0.25">
      <c r="AZ4761" t="s">
        <v>5193</v>
      </c>
      <c r="BA4761" t="s">
        <v>5025</v>
      </c>
      <c r="BB4761" t="s">
        <v>5014</v>
      </c>
      <c r="BC4761">
        <v>296124.64</v>
      </c>
      <c r="BD4761">
        <v>207287.24799999999</v>
      </c>
      <c r="BE4761">
        <v>88837.392000000007</v>
      </c>
      <c r="BF4761">
        <v>8</v>
      </c>
    </row>
    <row r="4762" spans="52:58" x14ac:dyDescent="0.25">
      <c r="AZ4762" t="s">
        <v>5186</v>
      </c>
      <c r="BA4762" t="s">
        <v>5025</v>
      </c>
      <c r="BB4762" t="s">
        <v>5014</v>
      </c>
      <c r="BC4762">
        <v>60686.080000000002</v>
      </c>
      <c r="BD4762">
        <v>42480.256000000001</v>
      </c>
      <c r="BE4762">
        <v>18205.824000000001</v>
      </c>
      <c r="BF4762">
        <v>8</v>
      </c>
    </row>
    <row r="4763" spans="52:58" x14ac:dyDescent="0.25">
      <c r="AZ4763" t="s">
        <v>5189</v>
      </c>
      <c r="BA4763" t="s">
        <v>5024</v>
      </c>
      <c r="BB4763" t="s">
        <v>5017</v>
      </c>
      <c r="BC4763">
        <v>22608.74</v>
      </c>
      <c r="BD4763">
        <v>15826.118</v>
      </c>
      <c r="BE4763">
        <v>6782.6220000000003</v>
      </c>
      <c r="BF4763">
        <v>1</v>
      </c>
    </row>
    <row r="4764" spans="52:58" x14ac:dyDescent="0.25">
      <c r="AZ4764" t="s">
        <v>5189</v>
      </c>
      <c r="BA4764" t="s">
        <v>5025</v>
      </c>
      <c r="BB4764" t="s">
        <v>5017</v>
      </c>
      <c r="BC4764">
        <v>7448</v>
      </c>
      <c r="BD4764">
        <v>5213.6000000000004</v>
      </c>
      <c r="BE4764">
        <v>2234.4</v>
      </c>
      <c r="BF4764">
        <v>2</v>
      </c>
    </row>
    <row r="4765" spans="52:58" x14ac:dyDescent="0.25">
      <c r="AZ4765" t="s">
        <v>5193</v>
      </c>
      <c r="BA4765" t="s">
        <v>5024</v>
      </c>
      <c r="BB4765" t="s">
        <v>5016</v>
      </c>
      <c r="BC4765">
        <v>91263</v>
      </c>
      <c r="BD4765">
        <v>63884.1</v>
      </c>
      <c r="BE4765">
        <v>27378.9</v>
      </c>
      <c r="BF4765">
        <v>3</v>
      </c>
    </row>
    <row r="4766" spans="52:58" x14ac:dyDescent="0.25">
      <c r="AZ4766" t="s">
        <v>5187</v>
      </c>
      <c r="BA4766" t="s">
        <v>5020</v>
      </c>
      <c r="BB4766" t="s">
        <v>5014</v>
      </c>
      <c r="BC4766">
        <v>50682</v>
      </c>
      <c r="BD4766">
        <v>35477.4</v>
      </c>
      <c r="BE4766">
        <v>15204.6</v>
      </c>
      <c r="BF4766">
        <v>3</v>
      </c>
    </row>
    <row r="4767" spans="52:58" x14ac:dyDescent="0.25">
      <c r="AZ4767" t="s">
        <v>5191</v>
      </c>
      <c r="BA4767" t="s">
        <v>5021</v>
      </c>
      <c r="BB4767" t="s">
        <v>5014</v>
      </c>
      <c r="BC4767">
        <v>34003.800000000003</v>
      </c>
      <c r="BD4767">
        <v>23802.66</v>
      </c>
      <c r="BE4767">
        <v>10201.14</v>
      </c>
      <c r="BF4767">
        <v>1</v>
      </c>
    </row>
    <row r="4768" spans="52:58" x14ac:dyDescent="0.25">
      <c r="AZ4768" t="s">
        <v>5190</v>
      </c>
      <c r="BA4768" t="s">
        <v>5025</v>
      </c>
      <c r="BB4768" t="s">
        <v>5017</v>
      </c>
      <c r="BC4768">
        <v>253761.2</v>
      </c>
      <c r="BD4768">
        <v>177632.84</v>
      </c>
      <c r="BE4768">
        <v>76128.36</v>
      </c>
      <c r="BF4768">
        <v>7</v>
      </c>
    </row>
    <row r="4769" spans="52:58" x14ac:dyDescent="0.25">
      <c r="AZ4769" t="s">
        <v>5183</v>
      </c>
      <c r="BA4769" t="s">
        <v>5025</v>
      </c>
      <c r="BB4769" t="s">
        <v>5016</v>
      </c>
      <c r="BC4769">
        <v>13873.68</v>
      </c>
      <c r="BD4769">
        <v>9711.5759999999991</v>
      </c>
      <c r="BE4769">
        <v>4162.1040000000003</v>
      </c>
      <c r="BF4769">
        <v>2</v>
      </c>
    </row>
    <row r="4770" spans="52:58" x14ac:dyDescent="0.25">
      <c r="AZ4770" t="s">
        <v>5189</v>
      </c>
      <c r="BA4770" t="s">
        <v>5019</v>
      </c>
      <c r="BB4770" t="s">
        <v>5015</v>
      </c>
      <c r="BC4770">
        <v>65504</v>
      </c>
      <c r="BD4770">
        <v>45852.800000000003</v>
      </c>
      <c r="BE4770">
        <v>19651.2</v>
      </c>
      <c r="BF4770">
        <v>8</v>
      </c>
    </row>
    <row r="4771" spans="52:58" x14ac:dyDescent="0.25">
      <c r="AZ4771" t="s">
        <v>5194</v>
      </c>
      <c r="BA4771" t="s">
        <v>5025</v>
      </c>
      <c r="BB4771" t="s">
        <v>5017</v>
      </c>
      <c r="BC4771">
        <v>4470.46</v>
      </c>
      <c r="BD4771">
        <v>3129.3220000000001</v>
      </c>
      <c r="BE4771">
        <v>1341.1379999999999</v>
      </c>
      <c r="BF4771">
        <v>1</v>
      </c>
    </row>
    <row r="4772" spans="52:58" x14ac:dyDescent="0.25">
      <c r="AZ4772" t="s">
        <v>5187</v>
      </c>
      <c r="BA4772" t="s">
        <v>5025</v>
      </c>
      <c r="BB4772" t="s">
        <v>5015</v>
      </c>
      <c r="BC4772">
        <v>142158.39999999999</v>
      </c>
      <c r="BD4772">
        <v>99510.88</v>
      </c>
      <c r="BE4772">
        <v>42647.519999999997</v>
      </c>
      <c r="BF4772">
        <v>4</v>
      </c>
    </row>
    <row r="4773" spans="52:58" x14ac:dyDescent="0.25">
      <c r="AZ4773" t="s">
        <v>5193</v>
      </c>
      <c r="BA4773" t="s">
        <v>5023</v>
      </c>
      <c r="BB4773" t="s">
        <v>5013</v>
      </c>
      <c r="BC4773">
        <v>88825</v>
      </c>
      <c r="BD4773">
        <v>62177.5</v>
      </c>
      <c r="BE4773">
        <v>26647.5</v>
      </c>
      <c r="BF4773">
        <v>11</v>
      </c>
    </row>
    <row r="4774" spans="52:58" x14ac:dyDescent="0.25">
      <c r="AZ4774" t="s">
        <v>5183</v>
      </c>
      <c r="BA4774" t="s">
        <v>5024</v>
      </c>
      <c r="BB4774" t="s">
        <v>5015</v>
      </c>
      <c r="BC4774">
        <v>148308.84</v>
      </c>
      <c r="BD4774">
        <v>103816.18799999999</v>
      </c>
      <c r="BE4774">
        <v>44492.652000000002</v>
      </c>
      <c r="BF4774">
        <v>6</v>
      </c>
    </row>
    <row r="4775" spans="52:58" x14ac:dyDescent="0.25">
      <c r="AZ4775" t="s">
        <v>5187</v>
      </c>
      <c r="BA4775" t="s">
        <v>5025</v>
      </c>
      <c r="BB4775" t="s">
        <v>5017</v>
      </c>
      <c r="BC4775">
        <v>57732.4</v>
      </c>
      <c r="BD4775">
        <v>40412.68</v>
      </c>
      <c r="BE4775">
        <v>17319.72</v>
      </c>
      <c r="BF4775">
        <v>4</v>
      </c>
    </row>
    <row r="4776" spans="52:58" x14ac:dyDescent="0.25">
      <c r="AZ4776" t="s">
        <v>5191</v>
      </c>
      <c r="BA4776" t="s">
        <v>5020</v>
      </c>
      <c r="BB4776" t="s">
        <v>5014</v>
      </c>
      <c r="BC4776">
        <v>118260</v>
      </c>
      <c r="BD4776">
        <v>82782</v>
      </c>
      <c r="BE4776">
        <v>35478</v>
      </c>
      <c r="BF4776">
        <v>6</v>
      </c>
    </row>
    <row r="4777" spans="52:58" x14ac:dyDescent="0.25">
      <c r="AZ4777" t="s">
        <v>5192</v>
      </c>
      <c r="BA4777" t="s">
        <v>5024</v>
      </c>
      <c r="BB4777" t="s">
        <v>5015</v>
      </c>
      <c r="BC4777">
        <v>52832.160000000003</v>
      </c>
      <c r="BD4777">
        <v>36982.512000000002</v>
      </c>
      <c r="BE4777">
        <v>15849.647999999999</v>
      </c>
      <c r="BF4777">
        <v>8</v>
      </c>
    </row>
    <row r="4778" spans="52:58" x14ac:dyDescent="0.25">
      <c r="AZ4778" t="s">
        <v>5190</v>
      </c>
      <c r="BA4778" t="s">
        <v>5024</v>
      </c>
      <c r="BB4778" t="s">
        <v>5016</v>
      </c>
      <c r="BC4778">
        <v>75573</v>
      </c>
      <c r="BD4778">
        <v>52901.1</v>
      </c>
      <c r="BE4778">
        <v>22671.9</v>
      </c>
      <c r="BF4778">
        <v>3</v>
      </c>
    </row>
    <row r="4779" spans="52:58" x14ac:dyDescent="0.25">
      <c r="AZ4779" t="s">
        <v>5194</v>
      </c>
      <c r="BA4779" t="s">
        <v>5020</v>
      </c>
      <c r="BB4779" t="s">
        <v>5017</v>
      </c>
      <c r="BC4779">
        <v>123822.72</v>
      </c>
      <c r="BD4779">
        <v>86675.903999999995</v>
      </c>
      <c r="BE4779">
        <v>37146.815999999999</v>
      </c>
      <c r="BF4779">
        <v>4</v>
      </c>
    </row>
    <row r="4780" spans="52:58" x14ac:dyDescent="0.25">
      <c r="AZ4780" t="s">
        <v>5192</v>
      </c>
      <c r="BA4780" t="s">
        <v>5019</v>
      </c>
      <c r="BB4780" t="s">
        <v>5017</v>
      </c>
      <c r="BC4780">
        <v>67272</v>
      </c>
      <c r="BD4780">
        <v>47090.400000000001</v>
      </c>
      <c r="BE4780">
        <v>20181.599999999999</v>
      </c>
      <c r="BF4780">
        <v>3</v>
      </c>
    </row>
    <row r="4781" spans="52:58" x14ac:dyDescent="0.25">
      <c r="AZ4781" t="s">
        <v>5190</v>
      </c>
      <c r="BA4781" t="s">
        <v>5024</v>
      </c>
      <c r="BB4781" t="s">
        <v>5015</v>
      </c>
      <c r="BC4781">
        <v>299200</v>
      </c>
      <c r="BD4781">
        <v>209440</v>
      </c>
      <c r="BE4781">
        <v>89760</v>
      </c>
      <c r="BF4781">
        <v>11</v>
      </c>
    </row>
    <row r="4782" spans="52:58" x14ac:dyDescent="0.25">
      <c r="AZ4782" t="s">
        <v>5184</v>
      </c>
      <c r="BA4782" t="s">
        <v>5021</v>
      </c>
      <c r="BB4782" t="s">
        <v>5015</v>
      </c>
      <c r="BC4782">
        <v>43344</v>
      </c>
      <c r="BD4782">
        <v>30340.799999999999</v>
      </c>
      <c r="BE4782">
        <v>13003.2</v>
      </c>
      <c r="BF4782">
        <v>9</v>
      </c>
    </row>
    <row r="4783" spans="52:58" x14ac:dyDescent="0.25">
      <c r="AZ4783" t="s">
        <v>5185</v>
      </c>
      <c r="BA4783" t="s">
        <v>5023</v>
      </c>
      <c r="BB4783" t="s">
        <v>5013</v>
      </c>
      <c r="BC4783">
        <v>143846.56</v>
      </c>
      <c r="BD4783">
        <v>100692.592</v>
      </c>
      <c r="BE4783">
        <v>43153.968000000001</v>
      </c>
      <c r="BF4783">
        <v>11</v>
      </c>
    </row>
    <row r="4784" spans="52:58" x14ac:dyDescent="0.25">
      <c r="AZ4784" t="s">
        <v>5192</v>
      </c>
      <c r="BA4784" t="s">
        <v>5023</v>
      </c>
      <c r="BB4784" t="s">
        <v>5016</v>
      </c>
      <c r="BC4784">
        <v>260359</v>
      </c>
      <c r="BD4784">
        <v>182251.3</v>
      </c>
      <c r="BE4784">
        <v>78107.7</v>
      </c>
      <c r="BF4784">
        <v>11</v>
      </c>
    </row>
    <row r="4785" spans="52:58" x14ac:dyDescent="0.25">
      <c r="AZ4785" t="s">
        <v>5194</v>
      </c>
      <c r="BA4785" t="s">
        <v>5026</v>
      </c>
      <c r="BB4785" t="s">
        <v>5014</v>
      </c>
      <c r="BC4785">
        <v>307216</v>
      </c>
      <c r="BD4785">
        <v>215051.2</v>
      </c>
      <c r="BE4785">
        <v>92164.800000000003</v>
      </c>
      <c r="BF4785">
        <v>10</v>
      </c>
    </row>
    <row r="4786" spans="52:58" x14ac:dyDescent="0.25">
      <c r="AZ4786" t="s">
        <v>5187</v>
      </c>
      <c r="BA4786" t="s">
        <v>5022</v>
      </c>
      <c r="BB4786" t="s">
        <v>5014</v>
      </c>
      <c r="BC4786">
        <v>13338.87</v>
      </c>
      <c r="BD4786">
        <v>9337.2090000000007</v>
      </c>
      <c r="BE4786">
        <v>4001.6610000000001</v>
      </c>
      <c r="BF4786">
        <v>1</v>
      </c>
    </row>
    <row r="4787" spans="52:58" x14ac:dyDescent="0.25">
      <c r="AZ4787" t="s">
        <v>5189</v>
      </c>
      <c r="BA4787" t="s">
        <v>5025</v>
      </c>
      <c r="BB4787" t="s">
        <v>5017</v>
      </c>
      <c r="BC4787">
        <v>65981.8</v>
      </c>
      <c r="BD4787">
        <v>46187.26</v>
      </c>
      <c r="BE4787">
        <v>19794.54</v>
      </c>
      <c r="BF4787">
        <v>10</v>
      </c>
    </row>
    <row r="4788" spans="52:58" x14ac:dyDescent="0.25">
      <c r="AZ4788" t="s">
        <v>5189</v>
      </c>
      <c r="BA4788" t="s">
        <v>5021</v>
      </c>
      <c r="BB4788" t="s">
        <v>5013</v>
      </c>
      <c r="BC4788">
        <v>58470</v>
      </c>
      <c r="BD4788">
        <v>40929</v>
      </c>
      <c r="BE4788">
        <v>17541</v>
      </c>
      <c r="BF4788">
        <v>3</v>
      </c>
    </row>
    <row r="4789" spans="52:58" x14ac:dyDescent="0.25">
      <c r="AZ4789" t="s">
        <v>5193</v>
      </c>
      <c r="BA4789" t="s">
        <v>5021</v>
      </c>
      <c r="BB4789" t="s">
        <v>5016</v>
      </c>
      <c r="BC4789">
        <v>135373.70000000001</v>
      </c>
      <c r="BD4789">
        <v>94761.59</v>
      </c>
      <c r="BE4789">
        <v>40612.11</v>
      </c>
      <c r="BF4789">
        <v>7</v>
      </c>
    </row>
    <row r="4790" spans="52:58" x14ac:dyDescent="0.25">
      <c r="AZ4790" t="s">
        <v>5187</v>
      </c>
      <c r="BA4790" t="s">
        <v>5024</v>
      </c>
      <c r="BB4790" t="s">
        <v>5013</v>
      </c>
      <c r="BC4790">
        <v>52412</v>
      </c>
      <c r="BD4790">
        <v>36688.400000000001</v>
      </c>
      <c r="BE4790">
        <v>15723.6</v>
      </c>
      <c r="BF4790">
        <v>4</v>
      </c>
    </row>
    <row r="4791" spans="52:58" x14ac:dyDescent="0.25">
      <c r="AZ4791" t="s">
        <v>5185</v>
      </c>
      <c r="BA4791" t="s">
        <v>5026</v>
      </c>
      <c r="BB4791" t="s">
        <v>5013</v>
      </c>
      <c r="BC4791">
        <v>317124</v>
      </c>
      <c r="BD4791">
        <v>221986.8</v>
      </c>
      <c r="BE4791">
        <v>95137.2</v>
      </c>
      <c r="BF4791">
        <v>9</v>
      </c>
    </row>
    <row r="4792" spans="52:58" x14ac:dyDescent="0.25">
      <c r="AZ4792" t="s">
        <v>5193</v>
      </c>
      <c r="BA4792" t="s">
        <v>5019</v>
      </c>
      <c r="BB4792" t="s">
        <v>5015</v>
      </c>
      <c r="BC4792">
        <v>7817.28</v>
      </c>
      <c r="BD4792">
        <v>5472.0959999999995</v>
      </c>
      <c r="BE4792">
        <v>2345.1840000000002</v>
      </c>
      <c r="BF4792">
        <v>1</v>
      </c>
    </row>
    <row r="4793" spans="52:58" x14ac:dyDescent="0.25">
      <c r="AZ4793" t="s">
        <v>5194</v>
      </c>
      <c r="BA4793" t="s">
        <v>5019</v>
      </c>
      <c r="BB4793" t="s">
        <v>5014</v>
      </c>
      <c r="BC4793">
        <v>246941.7</v>
      </c>
      <c r="BD4793">
        <v>172859.19</v>
      </c>
      <c r="BE4793">
        <v>74082.509999999995</v>
      </c>
      <c r="BF4793">
        <v>10</v>
      </c>
    </row>
    <row r="4794" spans="52:58" x14ac:dyDescent="0.25">
      <c r="AZ4794" t="s">
        <v>5183</v>
      </c>
      <c r="BA4794" t="s">
        <v>5021</v>
      </c>
      <c r="BB4794" t="s">
        <v>5014</v>
      </c>
      <c r="BC4794">
        <v>112327.67999999999</v>
      </c>
      <c r="BD4794">
        <v>78629.376000000004</v>
      </c>
      <c r="BE4794">
        <v>33698.303999999996</v>
      </c>
      <c r="BF4794">
        <v>8</v>
      </c>
    </row>
    <row r="4795" spans="52:58" x14ac:dyDescent="0.25">
      <c r="AZ4795" t="s">
        <v>5184</v>
      </c>
      <c r="BA4795" t="s">
        <v>5023</v>
      </c>
      <c r="BB4795" t="s">
        <v>5015</v>
      </c>
      <c r="BC4795">
        <v>30328</v>
      </c>
      <c r="BD4795">
        <v>21229.599999999999</v>
      </c>
      <c r="BE4795">
        <v>9098.4</v>
      </c>
      <c r="BF4795">
        <v>4</v>
      </c>
    </row>
    <row r="4796" spans="52:58" x14ac:dyDescent="0.25">
      <c r="AZ4796" t="s">
        <v>5188</v>
      </c>
      <c r="BA4796" t="s">
        <v>5022</v>
      </c>
      <c r="BB4796" t="s">
        <v>5016</v>
      </c>
      <c r="BC4796">
        <v>21123</v>
      </c>
      <c r="BD4796">
        <v>14786.1</v>
      </c>
      <c r="BE4796">
        <v>6336.9</v>
      </c>
      <c r="BF4796">
        <v>9</v>
      </c>
    </row>
    <row r="4797" spans="52:58" x14ac:dyDescent="0.25">
      <c r="AZ4797" t="s">
        <v>5183</v>
      </c>
      <c r="BA4797" t="s">
        <v>5024</v>
      </c>
      <c r="BB4797" t="s">
        <v>5013</v>
      </c>
      <c r="BC4797">
        <v>262750</v>
      </c>
      <c r="BD4797">
        <v>183925</v>
      </c>
      <c r="BE4797">
        <v>78825</v>
      </c>
      <c r="BF4797">
        <v>10</v>
      </c>
    </row>
    <row r="4798" spans="52:58" x14ac:dyDescent="0.25">
      <c r="AZ4798" t="s">
        <v>5189</v>
      </c>
      <c r="BA4798" t="s">
        <v>5022</v>
      </c>
      <c r="BB4798" t="s">
        <v>5015</v>
      </c>
      <c r="BC4798">
        <v>25792</v>
      </c>
      <c r="BD4798">
        <v>18054.400000000001</v>
      </c>
      <c r="BE4798">
        <v>7737.6</v>
      </c>
      <c r="BF4798">
        <v>1</v>
      </c>
    </row>
    <row r="4799" spans="52:58" x14ac:dyDescent="0.25">
      <c r="AZ4799" t="s">
        <v>5193</v>
      </c>
      <c r="BA4799" t="s">
        <v>5023</v>
      </c>
      <c r="BB4799" t="s">
        <v>5016</v>
      </c>
      <c r="BC4799">
        <v>66112.2</v>
      </c>
      <c r="BD4799">
        <v>46278.54</v>
      </c>
      <c r="BE4799">
        <v>19833.66</v>
      </c>
      <c r="BF4799">
        <v>7</v>
      </c>
    </row>
    <row r="4800" spans="52:58" x14ac:dyDescent="0.25">
      <c r="AZ4800" t="s">
        <v>5184</v>
      </c>
      <c r="BA4800" t="s">
        <v>5019</v>
      </c>
      <c r="BB4800" t="s">
        <v>5015</v>
      </c>
      <c r="BC4800">
        <v>119538.32</v>
      </c>
      <c r="BD4800">
        <v>83676.823999999993</v>
      </c>
      <c r="BE4800">
        <v>35861.495999999999</v>
      </c>
      <c r="BF4800">
        <v>11</v>
      </c>
    </row>
    <row r="4801" spans="52:58" x14ac:dyDescent="0.25">
      <c r="AZ4801" t="s">
        <v>5188</v>
      </c>
      <c r="BA4801" t="s">
        <v>5021</v>
      </c>
      <c r="BB4801" t="s">
        <v>5015</v>
      </c>
      <c r="BC4801">
        <v>172134.6</v>
      </c>
      <c r="BD4801">
        <v>120494.22</v>
      </c>
      <c r="BE4801">
        <v>51640.38</v>
      </c>
      <c r="BF4801">
        <v>6</v>
      </c>
    </row>
    <row r="4802" spans="52:58" x14ac:dyDescent="0.25">
      <c r="AZ4802" t="s">
        <v>5188</v>
      </c>
      <c r="BA4802" t="s">
        <v>5026</v>
      </c>
      <c r="BB4802" t="s">
        <v>5016</v>
      </c>
      <c r="BC4802">
        <v>20398</v>
      </c>
      <c r="BD4802">
        <v>14278.6</v>
      </c>
      <c r="BE4802">
        <v>6119.4</v>
      </c>
      <c r="BF4802">
        <v>7</v>
      </c>
    </row>
    <row r="4803" spans="52:58" x14ac:dyDescent="0.25">
      <c r="AZ4803" t="s">
        <v>5190</v>
      </c>
      <c r="BA4803" t="s">
        <v>5023</v>
      </c>
      <c r="BB4803" t="s">
        <v>5014</v>
      </c>
      <c r="BC4803">
        <v>69421.440000000002</v>
      </c>
      <c r="BD4803">
        <v>48595.008000000002</v>
      </c>
      <c r="BE4803">
        <v>20826.432000000001</v>
      </c>
      <c r="BF4803">
        <v>11</v>
      </c>
    </row>
    <row r="4804" spans="52:58" x14ac:dyDescent="0.25">
      <c r="AZ4804" t="s">
        <v>5188</v>
      </c>
      <c r="BA4804" t="s">
        <v>5026</v>
      </c>
      <c r="BB4804" t="s">
        <v>5013</v>
      </c>
      <c r="BC4804">
        <v>34953.120000000003</v>
      </c>
      <c r="BD4804">
        <v>24467.184000000001</v>
      </c>
      <c r="BE4804">
        <v>10485.936</v>
      </c>
      <c r="BF4804">
        <v>1</v>
      </c>
    </row>
    <row r="4805" spans="52:58" x14ac:dyDescent="0.25">
      <c r="AZ4805" t="s">
        <v>5186</v>
      </c>
      <c r="BA4805" t="s">
        <v>5025</v>
      </c>
      <c r="BB4805" t="s">
        <v>5015</v>
      </c>
      <c r="BC4805">
        <v>124828</v>
      </c>
      <c r="BD4805">
        <v>87379.6</v>
      </c>
      <c r="BE4805">
        <v>37448.400000000001</v>
      </c>
      <c r="BF4805">
        <v>11</v>
      </c>
    </row>
    <row r="4806" spans="52:58" x14ac:dyDescent="0.25">
      <c r="AZ4806" t="s">
        <v>5183</v>
      </c>
      <c r="BA4806" t="s">
        <v>5025</v>
      </c>
      <c r="BB4806" t="s">
        <v>5017</v>
      </c>
      <c r="BC4806">
        <v>90763.199999999997</v>
      </c>
      <c r="BD4806">
        <v>63534.239999999998</v>
      </c>
      <c r="BE4806">
        <v>27228.959999999999</v>
      </c>
      <c r="BF4806">
        <v>10</v>
      </c>
    </row>
    <row r="4807" spans="52:58" x14ac:dyDescent="0.25">
      <c r="AZ4807" t="s">
        <v>5188</v>
      </c>
      <c r="BA4807" t="s">
        <v>5019</v>
      </c>
      <c r="BB4807" t="s">
        <v>5014</v>
      </c>
      <c r="BC4807">
        <v>265912</v>
      </c>
      <c r="BD4807">
        <v>186138.4</v>
      </c>
      <c r="BE4807">
        <v>79773.600000000006</v>
      </c>
      <c r="BF4807">
        <v>8</v>
      </c>
    </row>
    <row r="4808" spans="52:58" x14ac:dyDescent="0.25">
      <c r="AZ4808" t="s">
        <v>5194</v>
      </c>
      <c r="BA4808" t="s">
        <v>5025</v>
      </c>
      <c r="BB4808" t="s">
        <v>5015</v>
      </c>
      <c r="BC4808">
        <v>161880.18</v>
      </c>
      <c r="BD4808">
        <v>113316.126</v>
      </c>
      <c r="BE4808">
        <v>48564.053999999996</v>
      </c>
      <c r="BF4808">
        <v>11</v>
      </c>
    </row>
    <row r="4809" spans="52:58" x14ac:dyDescent="0.25">
      <c r="AZ4809" t="s">
        <v>5184</v>
      </c>
      <c r="BA4809" t="s">
        <v>5019</v>
      </c>
      <c r="BB4809" t="s">
        <v>5015</v>
      </c>
      <c r="BC4809">
        <v>80330.8</v>
      </c>
      <c r="BD4809">
        <v>56231.56</v>
      </c>
      <c r="BE4809">
        <v>24099.24</v>
      </c>
      <c r="BF4809">
        <v>4</v>
      </c>
    </row>
    <row r="4810" spans="52:58" x14ac:dyDescent="0.25">
      <c r="AZ4810" t="s">
        <v>5194</v>
      </c>
      <c r="BA4810" t="s">
        <v>5020</v>
      </c>
      <c r="BB4810" t="s">
        <v>5013</v>
      </c>
      <c r="BC4810">
        <v>453182.4</v>
      </c>
      <c r="BD4810">
        <v>317227.68</v>
      </c>
      <c r="BE4810">
        <v>135954.72</v>
      </c>
      <c r="BF4810">
        <v>12</v>
      </c>
    </row>
    <row r="4811" spans="52:58" x14ac:dyDescent="0.25">
      <c r="AZ4811" t="s">
        <v>5187</v>
      </c>
      <c r="BA4811" t="s">
        <v>5021</v>
      </c>
      <c r="BB4811" t="s">
        <v>5015</v>
      </c>
      <c r="BC4811">
        <v>208622.96</v>
      </c>
      <c r="BD4811">
        <v>146036.07199999999</v>
      </c>
      <c r="BE4811">
        <v>62586.887999999999</v>
      </c>
      <c r="BF4811">
        <v>7</v>
      </c>
    </row>
    <row r="4812" spans="52:58" x14ac:dyDescent="0.25">
      <c r="AZ4812" t="s">
        <v>5186</v>
      </c>
      <c r="BA4812" t="s">
        <v>5022</v>
      </c>
      <c r="BB4812" t="s">
        <v>5015</v>
      </c>
      <c r="BC4812">
        <v>88180.68</v>
      </c>
      <c r="BD4812">
        <v>61726.476000000002</v>
      </c>
      <c r="BE4812">
        <v>26454.204000000002</v>
      </c>
      <c r="BF4812">
        <v>3</v>
      </c>
    </row>
    <row r="4813" spans="52:58" x14ac:dyDescent="0.25">
      <c r="AZ4813" t="s">
        <v>5192</v>
      </c>
      <c r="BA4813" t="s">
        <v>5022</v>
      </c>
      <c r="BB4813" t="s">
        <v>5016</v>
      </c>
      <c r="BC4813">
        <v>22731.07</v>
      </c>
      <c r="BD4813">
        <v>15911.749</v>
      </c>
      <c r="BE4813">
        <v>6819.3209999999999</v>
      </c>
      <c r="BF4813">
        <v>1</v>
      </c>
    </row>
    <row r="4814" spans="52:58" x14ac:dyDescent="0.25">
      <c r="AZ4814" t="s">
        <v>5194</v>
      </c>
      <c r="BA4814" t="s">
        <v>5024</v>
      </c>
      <c r="BB4814" t="s">
        <v>5013</v>
      </c>
      <c r="BC4814">
        <v>32793</v>
      </c>
      <c r="BD4814">
        <v>22955.1</v>
      </c>
      <c r="BE4814">
        <v>9837.9</v>
      </c>
      <c r="BF4814">
        <v>3</v>
      </c>
    </row>
    <row r="4815" spans="52:58" x14ac:dyDescent="0.25">
      <c r="AZ4815" t="s">
        <v>5190</v>
      </c>
      <c r="BA4815" t="s">
        <v>5026</v>
      </c>
      <c r="BB4815" t="s">
        <v>5016</v>
      </c>
      <c r="BC4815">
        <v>48728.160000000003</v>
      </c>
      <c r="BD4815">
        <v>34109.712</v>
      </c>
      <c r="BE4815">
        <v>14618.448</v>
      </c>
      <c r="BF4815">
        <v>12</v>
      </c>
    </row>
    <row r="4816" spans="52:58" x14ac:dyDescent="0.25">
      <c r="AZ4816" t="s">
        <v>5187</v>
      </c>
      <c r="BA4816" t="s">
        <v>5022</v>
      </c>
      <c r="BB4816" t="s">
        <v>5013</v>
      </c>
      <c r="BC4816">
        <v>65076.7</v>
      </c>
      <c r="BD4816">
        <v>45553.69</v>
      </c>
      <c r="BE4816">
        <v>19523.009999999998</v>
      </c>
      <c r="BF4816">
        <v>10</v>
      </c>
    </row>
    <row r="4817" spans="52:58" x14ac:dyDescent="0.25">
      <c r="AZ4817" t="s">
        <v>5185</v>
      </c>
      <c r="BA4817" t="s">
        <v>5025</v>
      </c>
      <c r="BB4817" t="s">
        <v>5013</v>
      </c>
      <c r="BC4817">
        <v>157823.4</v>
      </c>
      <c r="BD4817">
        <v>110476.38</v>
      </c>
      <c r="BE4817">
        <v>47347.02</v>
      </c>
      <c r="BF4817">
        <v>6</v>
      </c>
    </row>
    <row r="4818" spans="52:58" x14ac:dyDescent="0.25">
      <c r="AZ4818" t="s">
        <v>5191</v>
      </c>
      <c r="BA4818" t="s">
        <v>5021</v>
      </c>
      <c r="BB4818" t="s">
        <v>5015</v>
      </c>
      <c r="BC4818">
        <v>138535.74</v>
      </c>
      <c r="BD4818">
        <v>96975.017999999996</v>
      </c>
      <c r="BE4818">
        <v>41560.722000000002</v>
      </c>
      <c r="BF4818">
        <v>7</v>
      </c>
    </row>
    <row r="4819" spans="52:58" x14ac:dyDescent="0.25">
      <c r="AZ4819" t="s">
        <v>5186</v>
      </c>
      <c r="BA4819" t="s">
        <v>5020</v>
      </c>
      <c r="BB4819" t="s">
        <v>5017</v>
      </c>
      <c r="BC4819">
        <v>28632.12</v>
      </c>
      <c r="BD4819">
        <v>20042.484</v>
      </c>
      <c r="BE4819">
        <v>8589.6360000000004</v>
      </c>
      <c r="BF4819">
        <v>11</v>
      </c>
    </row>
    <row r="4820" spans="52:58" x14ac:dyDescent="0.25">
      <c r="AZ4820" t="s">
        <v>5184</v>
      </c>
      <c r="BA4820" t="s">
        <v>5021</v>
      </c>
      <c r="BB4820" t="s">
        <v>5015</v>
      </c>
      <c r="BC4820">
        <v>178193.52</v>
      </c>
      <c r="BD4820">
        <v>124735.46400000001</v>
      </c>
      <c r="BE4820">
        <v>53458.055999999997</v>
      </c>
      <c r="BF4820">
        <v>12</v>
      </c>
    </row>
    <row r="4821" spans="52:58" x14ac:dyDescent="0.25">
      <c r="AZ4821" t="s">
        <v>5190</v>
      </c>
      <c r="BA4821" t="s">
        <v>5019</v>
      </c>
      <c r="BB4821" t="s">
        <v>5013</v>
      </c>
      <c r="BC4821">
        <v>18675</v>
      </c>
      <c r="BD4821">
        <v>13072.5</v>
      </c>
      <c r="BE4821">
        <v>5602.5</v>
      </c>
      <c r="BF4821">
        <v>1</v>
      </c>
    </row>
    <row r="4822" spans="52:58" x14ac:dyDescent="0.25">
      <c r="AZ4822" t="s">
        <v>5192</v>
      </c>
      <c r="BA4822" t="s">
        <v>5024</v>
      </c>
      <c r="BB4822" t="s">
        <v>5014</v>
      </c>
      <c r="BC4822">
        <v>343029.06</v>
      </c>
      <c r="BD4822">
        <v>240120.342</v>
      </c>
      <c r="BE4822">
        <v>102908.71799999999</v>
      </c>
      <c r="BF4822">
        <v>11</v>
      </c>
    </row>
    <row r="4823" spans="52:58" x14ac:dyDescent="0.25">
      <c r="AZ4823" t="s">
        <v>5184</v>
      </c>
      <c r="BA4823" t="s">
        <v>5019</v>
      </c>
      <c r="BB4823" t="s">
        <v>5014</v>
      </c>
      <c r="BC4823">
        <v>275044</v>
      </c>
      <c r="BD4823">
        <v>192530.8</v>
      </c>
      <c r="BE4823">
        <v>82513.2</v>
      </c>
      <c r="BF4823">
        <v>11</v>
      </c>
    </row>
    <row r="4824" spans="52:58" x14ac:dyDescent="0.25">
      <c r="AZ4824" t="s">
        <v>5191</v>
      </c>
      <c r="BA4824" t="s">
        <v>5022</v>
      </c>
      <c r="BB4824" t="s">
        <v>5014</v>
      </c>
      <c r="BC4824">
        <v>362436</v>
      </c>
      <c r="BD4824">
        <v>253705.2</v>
      </c>
      <c r="BE4824">
        <v>108730.8</v>
      </c>
      <c r="BF4824">
        <v>12</v>
      </c>
    </row>
    <row r="4825" spans="52:58" x14ac:dyDescent="0.25">
      <c r="AZ4825" t="s">
        <v>5192</v>
      </c>
      <c r="BA4825" t="s">
        <v>5023</v>
      </c>
      <c r="BB4825" t="s">
        <v>5016</v>
      </c>
      <c r="BC4825">
        <v>35249.760000000002</v>
      </c>
      <c r="BD4825">
        <v>24674.831999999999</v>
      </c>
      <c r="BE4825">
        <v>10574.928</v>
      </c>
      <c r="BF4825">
        <v>1</v>
      </c>
    </row>
    <row r="4826" spans="52:58" x14ac:dyDescent="0.25">
      <c r="AZ4826" t="s">
        <v>5185</v>
      </c>
      <c r="BA4826" t="s">
        <v>5023</v>
      </c>
      <c r="BB4826" t="s">
        <v>5015</v>
      </c>
      <c r="BC4826">
        <v>15162</v>
      </c>
      <c r="BD4826">
        <v>10613.4</v>
      </c>
      <c r="BE4826">
        <v>4548.6000000000004</v>
      </c>
      <c r="BF4826">
        <v>8</v>
      </c>
    </row>
    <row r="4827" spans="52:58" x14ac:dyDescent="0.25">
      <c r="AZ4827" t="s">
        <v>5192</v>
      </c>
      <c r="BA4827" t="s">
        <v>5026</v>
      </c>
      <c r="BB4827" t="s">
        <v>5017</v>
      </c>
      <c r="BC4827">
        <v>110969.88</v>
      </c>
      <c r="BD4827">
        <v>77678.915999999997</v>
      </c>
      <c r="BE4827">
        <v>33290.964</v>
      </c>
      <c r="BF4827">
        <v>7</v>
      </c>
    </row>
    <row r="4828" spans="52:58" x14ac:dyDescent="0.25">
      <c r="AZ4828" t="s">
        <v>5192</v>
      </c>
      <c r="BA4828" t="s">
        <v>5022</v>
      </c>
      <c r="BB4828" t="s">
        <v>5013</v>
      </c>
      <c r="BC4828">
        <v>19655.580000000002</v>
      </c>
      <c r="BD4828">
        <v>13758.906000000001</v>
      </c>
      <c r="BE4828">
        <v>5896.674</v>
      </c>
      <c r="BF4828">
        <v>1</v>
      </c>
    </row>
    <row r="4829" spans="52:58" x14ac:dyDescent="0.25">
      <c r="AZ4829" t="s">
        <v>5193</v>
      </c>
      <c r="BA4829" t="s">
        <v>5022</v>
      </c>
      <c r="BB4829" t="s">
        <v>5014</v>
      </c>
      <c r="BC4829">
        <v>319566.2</v>
      </c>
      <c r="BD4829">
        <v>223696.34</v>
      </c>
      <c r="BE4829">
        <v>95869.86</v>
      </c>
      <c r="BF4829">
        <v>10</v>
      </c>
    </row>
    <row r="4830" spans="52:58" x14ac:dyDescent="0.25">
      <c r="AZ4830" t="s">
        <v>5193</v>
      </c>
      <c r="BA4830" t="s">
        <v>5026</v>
      </c>
      <c r="BB4830" t="s">
        <v>5017</v>
      </c>
      <c r="BC4830">
        <v>224641.97</v>
      </c>
      <c r="BD4830">
        <v>157249.37899999999</v>
      </c>
      <c r="BE4830">
        <v>67392.591</v>
      </c>
      <c r="BF4830">
        <v>7</v>
      </c>
    </row>
    <row r="4831" spans="52:58" x14ac:dyDescent="0.25">
      <c r="AZ4831" t="s">
        <v>5193</v>
      </c>
      <c r="BA4831" t="s">
        <v>5022</v>
      </c>
      <c r="BB4831" t="s">
        <v>5014</v>
      </c>
      <c r="BC4831">
        <v>290680</v>
      </c>
      <c r="BD4831">
        <v>203476</v>
      </c>
      <c r="BE4831">
        <v>87204</v>
      </c>
      <c r="BF4831">
        <v>10</v>
      </c>
    </row>
    <row r="4832" spans="52:58" x14ac:dyDescent="0.25">
      <c r="AZ4832" t="s">
        <v>5185</v>
      </c>
      <c r="BA4832" t="s">
        <v>5024</v>
      </c>
      <c r="BB4832" t="s">
        <v>5014</v>
      </c>
      <c r="BC4832">
        <v>194429.28</v>
      </c>
      <c r="BD4832">
        <v>136100.49600000001</v>
      </c>
      <c r="BE4832">
        <v>58328.784</v>
      </c>
      <c r="BF4832">
        <v>8</v>
      </c>
    </row>
    <row r="4833" spans="52:58" x14ac:dyDescent="0.25">
      <c r="AZ4833" t="s">
        <v>5183</v>
      </c>
      <c r="BA4833" t="s">
        <v>5024</v>
      </c>
      <c r="BB4833" t="s">
        <v>5013</v>
      </c>
      <c r="BC4833">
        <v>18527.28</v>
      </c>
      <c r="BD4833">
        <v>12969.096</v>
      </c>
      <c r="BE4833">
        <v>5558.1840000000002</v>
      </c>
      <c r="BF4833">
        <v>4</v>
      </c>
    </row>
    <row r="4834" spans="52:58" x14ac:dyDescent="0.25">
      <c r="AZ4834" t="s">
        <v>5184</v>
      </c>
      <c r="BA4834" t="s">
        <v>5023</v>
      </c>
      <c r="BB4834" t="s">
        <v>5017</v>
      </c>
      <c r="BC4834">
        <v>71893.440000000002</v>
      </c>
      <c r="BD4834">
        <v>50325.408000000003</v>
      </c>
      <c r="BE4834">
        <v>21568.031999999999</v>
      </c>
      <c r="BF4834">
        <v>2</v>
      </c>
    </row>
    <row r="4835" spans="52:58" x14ac:dyDescent="0.25">
      <c r="AZ4835" t="s">
        <v>5185</v>
      </c>
      <c r="BA4835" t="s">
        <v>5019</v>
      </c>
      <c r="BB4835" t="s">
        <v>5015</v>
      </c>
      <c r="BC4835">
        <v>143820</v>
      </c>
      <c r="BD4835">
        <v>100674</v>
      </c>
      <c r="BE4835">
        <v>43146</v>
      </c>
      <c r="BF4835">
        <v>12</v>
      </c>
    </row>
    <row r="4836" spans="52:58" x14ac:dyDescent="0.25">
      <c r="AZ4836" t="s">
        <v>5188</v>
      </c>
      <c r="BA4836" t="s">
        <v>5025</v>
      </c>
      <c r="BB4836" t="s">
        <v>5013</v>
      </c>
      <c r="BC4836">
        <v>80855.039999999994</v>
      </c>
      <c r="BD4836">
        <v>56598.527999999998</v>
      </c>
      <c r="BE4836">
        <v>24256.511999999999</v>
      </c>
      <c r="BF4836">
        <v>6</v>
      </c>
    </row>
    <row r="4837" spans="52:58" x14ac:dyDescent="0.25">
      <c r="AZ4837" t="s">
        <v>5187</v>
      </c>
      <c r="BA4837" t="s">
        <v>5019</v>
      </c>
      <c r="BB4837" t="s">
        <v>5014</v>
      </c>
      <c r="BC4837">
        <v>41393.4</v>
      </c>
      <c r="BD4837">
        <v>28975.38</v>
      </c>
      <c r="BE4837">
        <v>12418.02</v>
      </c>
      <c r="BF4837">
        <v>2</v>
      </c>
    </row>
    <row r="4838" spans="52:58" x14ac:dyDescent="0.25">
      <c r="AZ4838" t="s">
        <v>5184</v>
      </c>
      <c r="BA4838" t="s">
        <v>5022</v>
      </c>
      <c r="BB4838" t="s">
        <v>5017</v>
      </c>
      <c r="BC4838">
        <v>232001.28</v>
      </c>
      <c r="BD4838">
        <v>162400.89600000001</v>
      </c>
      <c r="BE4838">
        <v>69600.384000000005</v>
      </c>
      <c r="BF4838">
        <v>8</v>
      </c>
    </row>
    <row r="4839" spans="52:58" x14ac:dyDescent="0.25">
      <c r="AZ4839" t="s">
        <v>5190</v>
      </c>
      <c r="BA4839" t="s">
        <v>5019</v>
      </c>
      <c r="BB4839" t="s">
        <v>5016</v>
      </c>
      <c r="BC4839">
        <v>181152</v>
      </c>
      <c r="BD4839">
        <v>126806.39999999999</v>
      </c>
      <c r="BE4839">
        <v>54345.599999999999</v>
      </c>
      <c r="BF4839">
        <v>9</v>
      </c>
    </row>
    <row r="4840" spans="52:58" x14ac:dyDescent="0.25">
      <c r="AZ4840" t="s">
        <v>5194</v>
      </c>
      <c r="BA4840" t="s">
        <v>5024</v>
      </c>
      <c r="BB4840" t="s">
        <v>5013</v>
      </c>
      <c r="BC4840">
        <v>102878.46</v>
      </c>
      <c r="BD4840">
        <v>72014.922000000006</v>
      </c>
      <c r="BE4840">
        <v>30863.538</v>
      </c>
      <c r="BF4840">
        <v>9</v>
      </c>
    </row>
    <row r="4841" spans="52:58" x14ac:dyDescent="0.25">
      <c r="AZ4841" t="s">
        <v>5192</v>
      </c>
      <c r="BA4841" t="s">
        <v>5024</v>
      </c>
      <c r="BB4841" t="s">
        <v>5016</v>
      </c>
      <c r="BC4841">
        <v>261418.32</v>
      </c>
      <c r="BD4841">
        <v>182992.82399999999</v>
      </c>
      <c r="BE4841">
        <v>78425.495999999999</v>
      </c>
      <c r="BF4841">
        <v>8</v>
      </c>
    </row>
    <row r="4842" spans="52:58" x14ac:dyDescent="0.25">
      <c r="AZ4842" t="s">
        <v>5192</v>
      </c>
      <c r="BA4842" t="s">
        <v>5023</v>
      </c>
      <c r="BB4842" t="s">
        <v>5014</v>
      </c>
      <c r="BC4842">
        <v>139777.60999999999</v>
      </c>
      <c r="BD4842">
        <v>97844.327000000005</v>
      </c>
      <c r="BE4842">
        <v>41933.283000000003</v>
      </c>
      <c r="BF4842">
        <v>7</v>
      </c>
    </row>
    <row r="4843" spans="52:58" x14ac:dyDescent="0.25">
      <c r="AZ4843" t="s">
        <v>5184</v>
      </c>
      <c r="BA4843" t="s">
        <v>5022</v>
      </c>
      <c r="BB4843" t="s">
        <v>5016</v>
      </c>
      <c r="BC4843">
        <v>105230</v>
      </c>
      <c r="BD4843">
        <v>73661</v>
      </c>
      <c r="BE4843">
        <v>31569</v>
      </c>
      <c r="BF4843">
        <v>10</v>
      </c>
    </row>
    <row r="4844" spans="52:58" x14ac:dyDescent="0.25">
      <c r="AZ4844" t="s">
        <v>5186</v>
      </c>
      <c r="BA4844" t="s">
        <v>5020</v>
      </c>
      <c r="BB4844" t="s">
        <v>5014</v>
      </c>
      <c r="BC4844">
        <v>35349</v>
      </c>
      <c r="BD4844">
        <v>24744.3</v>
      </c>
      <c r="BE4844">
        <v>10604.7</v>
      </c>
      <c r="BF4844">
        <v>3</v>
      </c>
    </row>
    <row r="4845" spans="52:58" x14ac:dyDescent="0.25">
      <c r="AZ4845" t="s">
        <v>5185</v>
      </c>
      <c r="BA4845" t="s">
        <v>5026</v>
      </c>
      <c r="BB4845" t="s">
        <v>5015</v>
      </c>
      <c r="BC4845">
        <v>262807.71999999997</v>
      </c>
      <c r="BD4845">
        <v>183965.40400000001</v>
      </c>
      <c r="BE4845">
        <v>78842.316000000006</v>
      </c>
      <c r="BF4845">
        <v>7</v>
      </c>
    </row>
    <row r="4846" spans="52:58" x14ac:dyDescent="0.25">
      <c r="AZ4846" t="s">
        <v>5192</v>
      </c>
      <c r="BA4846" t="s">
        <v>5019</v>
      </c>
      <c r="BB4846" t="s">
        <v>5013</v>
      </c>
      <c r="BC4846">
        <v>95112</v>
      </c>
      <c r="BD4846">
        <v>66578.399999999994</v>
      </c>
      <c r="BE4846">
        <v>28533.599999999999</v>
      </c>
      <c r="BF4846">
        <v>6</v>
      </c>
    </row>
    <row r="4847" spans="52:58" x14ac:dyDescent="0.25">
      <c r="AZ4847" t="s">
        <v>5192</v>
      </c>
      <c r="BA4847" t="s">
        <v>5024</v>
      </c>
      <c r="BB4847" t="s">
        <v>5015</v>
      </c>
      <c r="BC4847">
        <v>193974</v>
      </c>
      <c r="BD4847">
        <v>135781.79999999999</v>
      </c>
      <c r="BE4847">
        <v>58192.2</v>
      </c>
      <c r="BF4847">
        <v>11</v>
      </c>
    </row>
    <row r="4848" spans="52:58" x14ac:dyDescent="0.25">
      <c r="AZ4848" t="s">
        <v>5185</v>
      </c>
      <c r="BA4848" t="s">
        <v>5022</v>
      </c>
      <c r="BB4848" t="s">
        <v>5015</v>
      </c>
      <c r="BC4848">
        <v>45332.21</v>
      </c>
      <c r="BD4848">
        <v>31732.546999999999</v>
      </c>
      <c r="BE4848">
        <v>13599.663</v>
      </c>
      <c r="BF4848">
        <v>11</v>
      </c>
    </row>
    <row r="4849" spans="52:58" x14ac:dyDescent="0.25">
      <c r="AZ4849" t="s">
        <v>5193</v>
      </c>
      <c r="BA4849" t="s">
        <v>5022</v>
      </c>
      <c r="BB4849" t="s">
        <v>5016</v>
      </c>
      <c r="BC4849">
        <v>71587.44</v>
      </c>
      <c r="BD4849">
        <v>50111.207999999999</v>
      </c>
      <c r="BE4849">
        <v>21476.232</v>
      </c>
      <c r="BF4849">
        <v>6</v>
      </c>
    </row>
    <row r="4850" spans="52:58" x14ac:dyDescent="0.25">
      <c r="AZ4850" t="s">
        <v>5189</v>
      </c>
      <c r="BA4850" t="s">
        <v>5024</v>
      </c>
      <c r="BB4850" t="s">
        <v>5013</v>
      </c>
      <c r="BC4850">
        <v>403704</v>
      </c>
      <c r="BD4850">
        <v>282592.8</v>
      </c>
      <c r="BE4850">
        <v>121111.2</v>
      </c>
      <c r="BF4850">
        <v>12</v>
      </c>
    </row>
    <row r="4851" spans="52:58" x14ac:dyDescent="0.25">
      <c r="AZ4851" t="s">
        <v>5185</v>
      </c>
      <c r="BA4851" t="s">
        <v>5020</v>
      </c>
      <c r="BB4851" t="s">
        <v>5016</v>
      </c>
      <c r="BC4851">
        <v>42169.68</v>
      </c>
      <c r="BD4851">
        <v>29518.776000000002</v>
      </c>
      <c r="BE4851">
        <v>12650.904</v>
      </c>
      <c r="BF4851">
        <v>7</v>
      </c>
    </row>
    <row r="4852" spans="52:58" x14ac:dyDescent="0.25">
      <c r="AZ4852" t="s">
        <v>5191</v>
      </c>
      <c r="BA4852" t="s">
        <v>5020</v>
      </c>
      <c r="BB4852" t="s">
        <v>5017</v>
      </c>
      <c r="BC4852">
        <v>281464.92</v>
      </c>
      <c r="BD4852">
        <v>197025.44399999999</v>
      </c>
      <c r="BE4852">
        <v>84439.475999999995</v>
      </c>
      <c r="BF4852">
        <v>12</v>
      </c>
    </row>
    <row r="4853" spans="52:58" x14ac:dyDescent="0.25">
      <c r="AZ4853" t="s">
        <v>5189</v>
      </c>
      <c r="BA4853" t="s">
        <v>5026</v>
      </c>
      <c r="BB4853" t="s">
        <v>5017</v>
      </c>
      <c r="BC4853">
        <v>101058.16</v>
      </c>
      <c r="BD4853">
        <v>70740.712</v>
      </c>
      <c r="BE4853">
        <v>30317.448</v>
      </c>
      <c r="BF4853">
        <v>4</v>
      </c>
    </row>
    <row r="4854" spans="52:58" x14ac:dyDescent="0.25">
      <c r="AZ4854" t="s">
        <v>5185</v>
      </c>
      <c r="BA4854" t="s">
        <v>5019</v>
      </c>
      <c r="BB4854" t="s">
        <v>5015</v>
      </c>
      <c r="BC4854">
        <v>9254.52</v>
      </c>
      <c r="BD4854">
        <v>6478.1639999999998</v>
      </c>
      <c r="BE4854">
        <v>2776.3560000000002</v>
      </c>
      <c r="BF4854">
        <v>1</v>
      </c>
    </row>
    <row r="4855" spans="52:58" x14ac:dyDescent="0.25">
      <c r="AZ4855" t="s">
        <v>5190</v>
      </c>
      <c r="BA4855" t="s">
        <v>5020</v>
      </c>
      <c r="BB4855" t="s">
        <v>5017</v>
      </c>
      <c r="BC4855">
        <v>34983.65</v>
      </c>
      <c r="BD4855">
        <v>24488.555</v>
      </c>
      <c r="BE4855">
        <v>10495.094999999999</v>
      </c>
      <c r="BF4855">
        <v>1</v>
      </c>
    </row>
    <row r="4856" spans="52:58" x14ac:dyDescent="0.25">
      <c r="AZ4856" t="s">
        <v>5183</v>
      </c>
      <c r="BA4856" t="s">
        <v>5025</v>
      </c>
      <c r="BB4856" t="s">
        <v>5013</v>
      </c>
      <c r="BC4856">
        <v>20613.75</v>
      </c>
      <c r="BD4856">
        <v>14429.625</v>
      </c>
      <c r="BE4856">
        <v>6184.125</v>
      </c>
      <c r="BF4856">
        <v>3</v>
      </c>
    </row>
    <row r="4857" spans="52:58" x14ac:dyDescent="0.25">
      <c r="AZ4857" t="s">
        <v>5183</v>
      </c>
      <c r="BA4857" t="s">
        <v>5021</v>
      </c>
      <c r="BB4857" t="s">
        <v>5017</v>
      </c>
      <c r="BC4857">
        <v>41068.800000000003</v>
      </c>
      <c r="BD4857">
        <v>28748.16</v>
      </c>
      <c r="BE4857">
        <v>12320.64</v>
      </c>
      <c r="BF4857">
        <v>9</v>
      </c>
    </row>
    <row r="4858" spans="52:58" x14ac:dyDescent="0.25">
      <c r="AZ4858" t="s">
        <v>5190</v>
      </c>
      <c r="BA4858" t="s">
        <v>5026</v>
      </c>
      <c r="BB4858" t="s">
        <v>5015</v>
      </c>
      <c r="BC4858">
        <v>227770.08</v>
      </c>
      <c r="BD4858">
        <v>159439.05600000001</v>
      </c>
      <c r="BE4858">
        <v>68331.024000000005</v>
      </c>
      <c r="BF4858">
        <v>12</v>
      </c>
    </row>
    <row r="4859" spans="52:58" x14ac:dyDescent="0.25">
      <c r="AZ4859" t="s">
        <v>5184</v>
      </c>
      <c r="BA4859" t="s">
        <v>5023</v>
      </c>
      <c r="BB4859" t="s">
        <v>5017</v>
      </c>
      <c r="BC4859">
        <v>21645.03</v>
      </c>
      <c r="BD4859">
        <v>15151.521000000001</v>
      </c>
      <c r="BE4859">
        <v>6493.509</v>
      </c>
      <c r="BF4859">
        <v>1</v>
      </c>
    </row>
    <row r="4860" spans="52:58" x14ac:dyDescent="0.25">
      <c r="AZ4860" t="s">
        <v>5189</v>
      </c>
      <c r="BA4860" t="s">
        <v>5025</v>
      </c>
      <c r="BB4860" t="s">
        <v>5014</v>
      </c>
      <c r="BC4860">
        <v>31792</v>
      </c>
      <c r="BD4860">
        <v>22254.400000000001</v>
      </c>
      <c r="BE4860">
        <v>9537.6</v>
      </c>
      <c r="BF4860">
        <v>2</v>
      </c>
    </row>
    <row r="4861" spans="52:58" x14ac:dyDescent="0.25">
      <c r="AZ4861" t="s">
        <v>5192</v>
      </c>
      <c r="BA4861" t="s">
        <v>5019</v>
      </c>
      <c r="BB4861" t="s">
        <v>5017</v>
      </c>
      <c r="BC4861">
        <v>40144</v>
      </c>
      <c r="BD4861">
        <v>28100.799999999999</v>
      </c>
      <c r="BE4861">
        <v>12043.2</v>
      </c>
      <c r="BF4861">
        <v>2</v>
      </c>
    </row>
    <row r="4862" spans="52:58" x14ac:dyDescent="0.25">
      <c r="AZ4862" t="s">
        <v>5190</v>
      </c>
      <c r="BA4862" t="s">
        <v>5020</v>
      </c>
      <c r="BB4862" t="s">
        <v>5016</v>
      </c>
      <c r="BC4862">
        <v>57061.5</v>
      </c>
      <c r="BD4862">
        <v>39943.050000000003</v>
      </c>
      <c r="BE4862">
        <v>17118.45</v>
      </c>
      <c r="BF4862">
        <v>2</v>
      </c>
    </row>
    <row r="4863" spans="52:58" x14ac:dyDescent="0.25">
      <c r="AZ4863" t="s">
        <v>5185</v>
      </c>
      <c r="BA4863" t="s">
        <v>5019</v>
      </c>
      <c r="BB4863" t="s">
        <v>5017</v>
      </c>
      <c r="BC4863">
        <v>37260</v>
      </c>
      <c r="BD4863">
        <v>26082</v>
      </c>
      <c r="BE4863">
        <v>11178</v>
      </c>
      <c r="BF4863">
        <v>3</v>
      </c>
    </row>
    <row r="4864" spans="52:58" x14ac:dyDescent="0.25">
      <c r="AZ4864" t="s">
        <v>5192</v>
      </c>
      <c r="BA4864" t="s">
        <v>5024</v>
      </c>
      <c r="BB4864" t="s">
        <v>5017</v>
      </c>
      <c r="BC4864">
        <v>112019.2</v>
      </c>
      <c r="BD4864">
        <v>78413.440000000002</v>
      </c>
      <c r="BE4864">
        <v>33605.760000000002</v>
      </c>
      <c r="BF4864">
        <v>4</v>
      </c>
    </row>
    <row r="4865" spans="52:58" x14ac:dyDescent="0.25">
      <c r="AZ4865" t="s">
        <v>5188</v>
      </c>
      <c r="BA4865" t="s">
        <v>5024</v>
      </c>
      <c r="BB4865" t="s">
        <v>5013</v>
      </c>
      <c r="BC4865">
        <v>87312</v>
      </c>
      <c r="BD4865">
        <v>61118.400000000001</v>
      </c>
      <c r="BE4865">
        <v>26193.599999999999</v>
      </c>
      <c r="BF4865">
        <v>3</v>
      </c>
    </row>
    <row r="4866" spans="52:58" x14ac:dyDescent="0.25">
      <c r="AZ4866" t="s">
        <v>5183</v>
      </c>
      <c r="BA4866" t="s">
        <v>5019</v>
      </c>
      <c r="BB4866" t="s">
        <v>5016</v>
      </c>
      <c r="BC4866">
        <v>35934</v>
      </c>
      <c r="BD4866">
        <v>25153.8</v>
      </c>
      <c r="BE4866">
        <v>10780.2</v>
      </c>
      <c r="BF4866">
        <v>2</v>
      </c>
    </row>
    <row r="4867" spans="52:58" x14ac:dyDescent="0.25">
      <c r="AZ4867" t="s">
        <v>5185</v>
      </c>
      <c r="BA4867" t="s">
        <v>5021</v>
      </c>
      <c r="BB4867" t="s">
        <v>5013</v>
      </c>
      <c r="BC4867">
        <v>8205.25</v>
      </c>
      <c r="BD4867">
        <v>5743.6750000000002</v>
      </c>
      <c r="BE4867">
        <v>2461.5749999999998</v>
      </c>
      <c r="BF4867">
        <v>1</v>
      </c>
    </row>
    <row r="4868" spans="52:58" x14ac:dyDescent="0.25">
      <c r="AZ4868" t="s">
        <v>5186</v>
      </c>
      <c r="BA4868" t="s">
        <v>5024</v>
      </c>
      <c r="BB4868" t="s">
        <v>5014</v>
      </c>
      <c r="BC4868">
        <v>52247.519999999997</v>
      </c>
      <c r="BD4868">
        <v>36573.264000000003</v>
      </c>
      <c r="BE4868">
        <v>15674.255999999999</v>
      </c>
      <c r="BF4868">
        <v>9</v>
      </c>
    </row>
    <row r="4869" spans="52:58" x14ac:dyDescent="0.25">
      <c r="AZ4869" t="s">
        <v>5183</v>
      </c>
      <c r="BA4869" t="s">
        <v>5020</v>
      </c>
      <c r="BB4869" t="s">
        <v>5016</v>
      </c>
      <c r="BC4869">
        <v>95778</v>
      </c>
      <c r="BD4869">
        <v>67044.600000000006</v>
      </c>
      <c r="BE4869">
        <v>28733.4</v>
      </c>
      <c r="BF4869">
        <v>9</v>
      </c>
    </row>
    <row r="4870" spans="52:58" x14ac:dyDescent="0.25">
      <c r="AZ4870" t="s">
        <v>5193</v>
      </c>
      <c r="BA4870" t="s">
        <v>5022</v>
      </c>
      <c r="BB4870" t="s">
        <v>5015</v>
      </c>
      <c r="BC4870">
        <v>345464.19</v>
      </c>
      <c r="BD4870">
        <v>241824.93299999999</v>
      </c>
      <c r="BE4870">
        <v>103639.257</v>
      </c>
      <c r="BF4870">
        <v>9</v>
      </c>
    </row>
    <row r="4871" spans="52:58" x14ac:dyDescent="0.25">
      <c r="AZ4871" t="s">
        <v>5188</v>
      </c>
      <c r="BA4871" t="s">
        <v>5023</v>
      </c>
      <c r="BB4871" t="s">
        <v>5016</v>
      </c>
      <c r="BC4871">
        <v>39966.660000000003</v>
      </c>
      <c r="BD4871">
        <v>27976.662</v>
      </c>
      <c r="BE4871">
        <v>11989.998</v>
      </c>
      <c r="BF4871">
        <v>2</v>
      </c>
    </row>
    <row r="4872" spans="52:58" x14ac:dyDescent="0.25">
      <c r="AZ4872" t="s">
        <v>5187</v>
      </c>
      <c r="BA4872" t="s">
        <v>5024</v>
      </c>
      <c r="BB4872" t="s">
        <v>5017</v>
      </c>
      <c r="BC4872">
        <v>162366.39999999999</v>
      </c>
      <c r="BD4872">
        <v>113656.48</v>
      </c>
      <c r="BE4872">
        <v>48709.919999999998</v>
      </c>
      <c r="BF4872">
        <v>10</v>
      </c>
    </row>
    <row r="4873" spans="52:58" x14ac:dyDescent="0.25">
      <c r="AZ4873" t="s">
        <v>5193</v>
      </c>
      <c r="BA4873" t="s">
        <v>5020</v>
      </c>
      <c r="BB4873" t="s">
        <v>5014</v>
      </c>
      <c r="BC4873">
        <v>366927</v>
      </c>
      <c r="BD4873">
        <v>256848.9</v>
      </c>
      <c r="BE4873">
        <v>110078.1</v>
      </c>
      <c r="BF4873">
        <v>11</v>
      </c>
    </row>
    <row r="4874" spans="52:58" x14ac:dyDescent="0.25">
      <c r="AZ4874" t="s">
        <v>5192</v>
      </c>
      <c r="BA4874" t="s">
        <v>5022</v>
      </c>
      <c r="BB4874" t="s">
        <v>5013</v>
      </c>
      <c r="BC4874">
        <v>250035.59</v>
      </c>
      <c r="BD4874">
        <v>175024.913</v>
      </c>
      <c r="BE4874">
        <v>75010.676999999996</v>
      </c>
      <c r="BF4874">
        <v>7</v>
      </c>
    </row>
    <row r="4875" spans="52:58" x14ac:dyDescent="0.25">
      <c r="AZ4875" t="s">
        <v>5185</v>
      </c>
      <c r="BA4875" t="s">
        <v>5023</v>
      </c>
      <c r="BB4875" t="s">
        <v>5015</v>
      </c>
      <c r="BC4875">
        <v>61664.04</v>
      </c>
      <c r="BD4875">
        <v>43164.828000000001</v>
      </c>
      <c r="BE4875">
        <v>18499.212</v>
      </c>
      <c r="BF4875">
        <v>2</v>
      </c>
    </row>
    <row r="4876" spans="52:58" x14ac:dyDescent="0.25">
      <c r="AZ4876" t="s">
        <v>5187</v>
      </c>
      <c r="BA4876" t="s">
        <v>5021</v>
      </c>
      <c r="BB4876" t="s">
        <v>5015</v>
      </c>
      <c r="BC4876">
        <v>224735.04</v>
      </c>
      <c r="BD4876">
        <v>157314.52799999999</v>
      </c>
      <c r="BE4876">
        <v>67420.512000000002</v>
      </c>
      <c r="BF4876">
        <v>6</v>
      </c>
    </row>
    <row r="4877" spans="52:58" x14ac:dyDescent="0.25">
      <c r="AZ4877" t="s">
        <v>5194</v>
      </c>
      <c r="BA4877" t="s">
        <v>5024</v>
      </c>
      <c r="BB4877" t="s">
        <v>5013</v>
      </c>
      <c r="BC4877">
        <v>7328.2</v>
      </c>
      <c r="BD4877">
        <v>5129.74</v>
      </c>
      <c r="BE4877">
        <v>2198.46</v>
      </c>
      <c r="BF4877">
        <v>1</v>
      </c>
    </row>
    <row r="4878" spans="52:58" x14ac:dyDescent="0.25">
      <c r="AZ4878" t="s">
        <v>5183</v>
      </c>
      <c r="BA4878" t="s">
        <v>5026</v>
      </c>
      <c r="BB4878" t="s">
        <v>5015</v>
      </c>
      <c r="BC4878">
        <v>128707.7</v>
      </c>
      <c r="BD4878">
        <v>90095.39</v>
      </c>
      <c r="BE4878">
        <v>38612.31</v>
      </c>
      <c r="BF4878">
        <v>11</v>
      </c>
    </row>
    <row r="4879" spans="52:58" x14ac:dyDescent="0.25">
      <c r="AZ4879" t="s">
        <v>5193</v>
      </c>
      <c r="BA4879" t="s">
        <v>5022</v>
      </c>
      <c r="BB4879" t="s">
        <v>5013</v>
      </c>
      <c r="BC4879">
        <v>9543</v>
      </c>
      <c r="BD4879">
        <v>6680.1</v>
      </c>
      <c r="BE4879">
        <v>2862.9</v>
      </c>
      <c r="BF4879">
        <v>3</v>
      </c>
    </row>
    <row r="4880" spans="52:58" x14ac:dyDescent="0.25">
      <c r="AZ4880" t="s">
        <v>5188</v>
      </c>
      <c r="BA4880" t="s">
        <v>5022</v>
      </c>
      <c r="BB4880" t="s">
        <v>5015</v>
      </c>
      <c r="BC4880">
        <v>163366.14000000001</v>
      </c>
      <c r="BD4880">
        <v>114356.298</v>
      </c>
      <c r="BE4880">
        <v>49009.841999999997</v>
      </c>
      <c r="BF4880">
        <v>7</v>
      </c>
    </row>
    <row r="4881" spans="52:58" x14ac:dyDescent="0.25">
      <c r="AZ4881" t="s">
        <v>5193</v>
      </c>
      <c r="BA4881" t="s">
        <v>5022</v>
      </c>
      <c r="BB4881" t="s">
        <v>5015</v>
      </c>
      <c r="BC4881">
        <v>249371.64</v>
      </c>
      <c r="BD4881">
        <v>174560.14799999999</v>
      </c>
      <c r="BE4881">
        <v>74811.491999999998</v>
      </c>
      <c r="BF4881">
        <v>7</v>
      </c>
    </row>
    <row r="4882" spans="52:58" x14ac:dyDescent="0.25">
      <c r="AZ4882" t="s">
        <v>5191</v>
      </c>
      <c r="BA4882" t="s">
        <v>5023</v>
      </c>
      <c r="BB4882" t="s">
        <v>5017</v>
      </c>
      <c r="BC4882">
        <v>19561.740000000002</v>
      </c>
      <c r="BD4882">
        <v>13693.218000000001</v>
      </c>
      <c r="BE4882">
        <v>5868.5219999999999</v>
      </c>
      <c r="BF4882">
        <v>11</v>
      </c>
    </row>
    <row r="4883" spans="52:58" x14ac:dyDescent="0.25">
      <c r="AZ4883" t="s">
        <v>5190</v>
      </c>
      <c r="BA4883" t="s">
        <v>5020</v>
      </c>
      <c r="BB4883" t="s">
        <v>5015</v>
      </c>
      <c r="BC4883">
        <v>55659.14</v>
      </c>
      <c r="BD4883">
        <v>38961.398000000001</v>
      </c>
      <c r="BE4883">
        <v>16697.741999999998</v>
      </c>
      <c r="BF4883">
        <v>2</v>
      </c>
    </row>
    <row r="4884" spans="52:58" x14ac:dyDescent="0.25">
      <c r="AZ4884" t="s">
        <v>5186</v>
      </c>
      <c r="BA4884" t="s">
        <v>5022</v>
      </c>
      <c r="BB4884" t="s">
        <v>5017</v>
      </c>
      <c r="BC4884">
        <v>104561.1</v>
      </c>
      <c r="BD4884">
        <v>73192.77</v>
      </c>
      <c r="BE4884">
        <v>31368.33</v>
      </c>
      <c r="BF4884">
        <v>7</v>
      </c>
    </row>
    <row r="4885" spans="52:58" x14ac:dyDescent="0.25">
      <c r="AZ4885" t="s">
        <v>5188</v>
      </c>
      <c r="BA4885" t="s">
        <v>5024</v>
      </c>
      <c r="BB4885" t="s">
        <v>5015</v>
      </c>
      <c r="BC4885">
        <v>104364</v>
      </c>
      <c r="BD4885">
        <v>73054.8</v>
      </c>
      <c r="BE4885">
        <v>31309.200000000001</v>
      </c>
      <c r="BF4885">
        <v>4</v>
      </c>
    </row>
    <row r="4886" spans="52:58" x14ac:dyDescent="0.25">
      <c r="AZ4886" t="s">
        <v>5194</v>
      </c>
      <c r="BA4886" t="s">
        <v>5025</v>
      </c>
      <c r="BB4886" t="s">
        <v>5015</v>
      </c>
      <c r="BC4886">
        <v>69444</v>
      </c>
      <c r="BD4886">
        <v>48610.8</v>
      </c>
      <c r="BE4886">
        <v>20833.2</v>
      </c>
      <c r="BF4886">
        <v>10</v>
      </c>
    </row>
    <row r="4887" spans="52:58" x14ac:dyDescent="0.25">
      <c r="AZ4887" t="s">
        <v>5186</v>
      </c>
      <c r="BA4887" t="s">
        <v>5025</v>
      </c>
      <c r="BB4887" t="s">
        <v>5017</v>
      </c>
      <c r="BC4887">
        <v>36537.9</v>
      </c>
      <c r="BD4887">
        <v>25576.53</v>
      </c>
      <c r="BE4887">
        <v>10961.37</v>
      </c>
      <c r="BF4887">
        <v>2</v>
      </c>
    </row>
    <row r="4888" spans="52:58" x14ac:dyDescent="0.25">
      <c r="AZ4888" t="s">
        <v>5185</v>
      </c>
      <c r="BA4888" t="s">
        <v>5021</v>
      </c>
      <c r="BB4888" t="s">
        <v>5014</v>
      </c>
      <c r="BC4888">
        <v>17072.64</v>
      </c>
      <c r="BD4888">
        <v>11950.848</v>
      </c>
      <c r="BE4888">
        <v>5121.7920000000004</v>
      </c>
      <c r="BF4888">
        <v>8</v>
      </c>
    </row>
    <row r="4889" spans="52:58" x14ac:dyDescent="0.25">
      <c r="AZ4889" t="s">
        <v>5184</v>
      </c>
      <c r="BA4889" t="s">
        <v>5021</v>
      </c>
      <c r="BB4889" t="s">
        <v>5014</v>
      </c>
      <c r="BC4889">
        <v>80731.199999999997</v>
      </c>
      <c r="BD4889">
        <v>56511.839999999997</v>
      </c>
      <c r="BE4889">
        <v>24219.360000000001</v>
      </c>
      <c r="BF4889">
        <v>4</v>
      </c>
    </row>
    <row r="4890" spans="52:58" x14ac:dyDescent="0.25">
      <c r="AZ4890" t="s">
        <v>5193</v>
      </c>
      <c r="BA4890" t="s">
        <v>5020</v>
      </c>
      <c r="BB4890" t="s">
        <v>5013</v>
      </c>
      <c r="BC4890">
        <v>302526.99</v>
      </c>
      <c r="BD4890">
        <v>211768.89300000001</v>
      </c>
      <c r="BE4890">
        <v>90758.096999999994</v>
      </c>
      <c r="BF4890">
        <v>9</v>
      </c>
    </row>
    <row r="4891" spans="52:58" x14ac:dyDescent="0.25">
      <c r="AZ4891" t="s">
        <v>5193</v>
      </c>
      <c r="BA4891" t="s">
        <v>5021</v>
      </c>
      <c r="BB4891" t="s">
        <v>5015</v>
      </c>
      <c r="BC4891">
        <v>115564.8</v>
      </c>
      <c r="BD4891">
        <v>80895.360000000001</v>
      </c>
      <c r="BE4891">
        <v>34669.440000000002</v>
      </c>
      <c r="BF4891">
        <v>6</v>
      </c>
    </row>
    <row r="4892" spans="52:58" x14ac:dyDescent="0.25">
      <c r="AZ4892" t="s">
        <v>5183</v>
      </c>
      <c r="BA4892" t="s">
        <v>5021</v>
      </c>
      <c r="BB4892" t="s">
        <v>5013</v>
      </c>
      <c r="BC4892">
        <v>52654</v>
      </c>
      <c r="BD4892">
        <v>36857.800000000003</v>
      </c>
      <c r="BE4892">
        <v>15796.2</v>
      </c>
      <c r="BF4892">
        <v>2</v>
      </c>
    </row>
    <row r="4893" spans="52:58" x14ac:dyDescent="0.25">
      <c r="AZ4893" t="s">
        <v>5186</v>
      </c>
      <c r="BA4893" t="s">
        <v>5022</v>
      </c>
      <c r="BB4893" t="s">
        <v>5013</v>
      </c>
      <c r="BC4893">
        <v>70625.039999999994</v>
      </c>
      <c r="BD4893">
        <v>49437.527999999998</v>
      </c>
      <c r="BE4893">
        <v>21187.511999999999</v>
      </c>
      <c r="BF4893">
        <v>3</v>
      </c>
    </row>
    <row r="4894" spans="52:58" x14ac:dyDescent="0.25">
      <c r="AZ4894" t="s">
        <v>5189</v>
      </c>
      <c r="BA4894" t="s">
        <v>5022</v>
      </c>
      <c r="BB4894" t="s">
        <v>5016</v>
      </c>
      <c r="BC4894">
        <v>142330.23999999999</v>
      </c>
      <c r="BD4894">
        <v>99631.168000000005</v>
      </c>
      <c r="BE4894">
        <v>42699.072</v>
      </c>
      <c r="BF4894">
        <v>8</v>
      </c>
    </row>
    <row r="4895" spans="52:58" x14ac:dyDescent="0.25">
      <c r="AZ4895" t="s">
        <v>5193</v>
      </c>
      <c r="BA4895" t="s">
        <v>5025</v>
      </c>
      <c r="BB4895" t="s">
        <v>5013</v>
      </c>
      <c r="BC4895">
        <v>65707.199999999997</v>
      </c>
      <c r="BD4895">
        <v>45995.040000000001</v>
      </c>
      <c r="BE4895">
        <v>19712.16</v>
      </c>
      <c r="BF4895">
        <v>12</v>
      </c>
    </row>
    <row r="4896" spans="52:58" x14ac:dyDescent="0.25">
      <c r="AZ4896" t="s">
        <v>5185</v>
      </c>
      <c r="BA4896" t="s">
        <v>5022</v>
      </c>
      <c r="BB4896" t="s">
        <v>5014</v>
      </c>
      <c r="BC4896">
        <v>147840</v>
      </c>
      <c r="BD4896">
        <v>103488</v>
      </c>
      <c r="BE4896">
        <v>44352</v>
      </c>
      <c r="BF4896">
        <v>5</v>
      </c>
    </row>
    <row r="4897" spans="52:58" x14ac:dyDescent="0.25">
      <c r="AZ4897" t="s">
        <v>5192</v>
      </c>
      <c r="BA4897" t="s">
        <v>5022</v>
      </c>
      <c r="BB4897" t="s">
        <v>5015</v>
      </c>
      <c r="BC4897">
        <v>132759.70000000001</v>
      </c>
      <c r="BD4897">
        <v>92931.79</v>
      </c>
      <c r="BE4897">
        <v>39827.910000000003</v>
      </c>
      <c r="BF4897">
        <v>5</v>
      </c>
    </row>
    <row r="4898" spans="52:58" x14ac:dyDescent="0.25">
      <c r="AZ4898" t="s">
        <v>5191</v>
      </c>
      <c r="BA4898" t="s">
        <v>5025</v>
      </c>
      <c r="BB4898" t="s">
        <v>5017</v>
      </c>
      <c r="BC4898">
        <v>14239.8</v>
      </c>
      <c r="BD4898">
        <v>9967.86</v>
      </c>
      <c r="BE4898">
        <v>4271.9399999999996</v>
      </c>
      <c r="BF4898">
        <v>1</v>
      </c>
    </row>
    <row r="4899" spans="52:58" x14ac:dyDescent="0.25">
      <c r="AZ4899" t="s">
        <v>5187</v>
      </c>
      <c r="BA4899" t="s">
        <v>5024</v>
      </c>
      <c r="BB4899" t="s">
        <v>5015</v>
      </c>
      <c r="BC4899">
        <v>177332.1</v>
      </c>
      <c r="BD4899">
        <v>124132.47</v>
      </c>
      <c r="BE4899">
        <v>53199.63</v>
      </c>
      <c r="BF4899">
        <v>5</v>
      </c>
    </row>
    <row r="4900" spans="52:58" x14ac:dyDescent="0.25">
      <c r="AZ4900" t="s">
        <v>5185</v>
      </c>
      <c r="BA4900" t="s">
        <v>5019</v>
      </c>
      <c r="BB4900" t="s">
        <v>5017</v>
      </c>
      <c r="BC4900">
        <v>131368.85999999999</v>
      </c>
      <c r="BD4900">
        <v>91958.202000000005</v>
      </c>
      <c r="BE4900">
        <v>39410.658000000003</v>
      </c>
      <c r="BF4900">
        <v>7</v>
      </c>
    </row>
    <row r="4901" spans="52:58" x14ac:dyDescent="0.25">
      <c r="AZ4901" t="s">
        <v>5190</v>
      </c>
      <c r="BA4901" t="s">
        <v>5024</v>
      </c>
      <c r="BB4901" t="s">
        <v>5017</v>
      </c>
      <c r="BC4901">
        <v>116272.62</v>
      </c>
      <c r="BD4901">
        <v>81390.834000000003</v>
      </c>
      <c r="BE4901">
        <v>34881.786</v>
      </c>
      <c r="BF4901">
        <v>6</v>
      </c>
    </row>
    <row r="4902" spans="52:58" x14ac:dyDescent="0.25">
      <c r="AZ4902" t="s">
        <v>5187</v>
      </c>
      <c r="BA4902" t="s">
        <v>5023</v>
      </c>
      <c r="BB4902" t="s">
        <v>5015</v>
      </c>
      <c r="BC4902">
        <v>165197.4</v>
      </c>
      <c r="BD4902">
        <v>115638.18</v>
      </c>
      <c r="BE4902">
        <v>49559.22</v>
      </c>
      <c r="BF4902">
        <v>10</v>
      </c>
    </row>
    <row r="4903" spans="52:58" x14ac:dyDescent="0.25">
      <c r="AZ4903" t="s">
        <v>5193</v>
      </c>
      <c r="BA4903" t="s">
        <v>5023</v>
      </c>
      <c r="BB4903" t="s">
        <v>5016</v>
      </c>
      <c r="BC4903">
        <v>133728</v>
      </c>
      <c r="BD4903">
        <v>93609.600000000006</v>
      </c>
      <c r="BE4903">
        <v>40118.400000000001</v>
      </c>
      <c r="BF4903">
        <v>8</v>
      </c>
    </row>
    <row r="4904" spans="52:58" x14ac:dyDescent="0.25">
      <c r="AZ4904" t="s">
        <v>5194</v>
      </c>
      <c r="BA4904" t="s">
        <v>5024</v>
      </c>
      <c r="BB4904" t="s">
        <v>5014</v>
      </c>
      <c r="BC4904">
        <v>227383.56</v>
      </c>
      <c r="BD4904">
        <v>159168.492</v>
      </c>
      <c r="BE4904">
        <v>68215.067999999999</v>
      </c>
      <c r="BF4904">
        <v>9</v>
      </c>
    </row>
    <row r="4905" spans="52:58" x14ac:dyDescent="0.25">
      <c r="AZ4905" t="s">
        <v>5193</v>
      </c>
      <c r="BA4905" t="s">
        <v>5022</v>
      </c>
      <c r="BB4905" t="s">
        <v>5016</v>
      </c>
      <c r="BC4905">
        <v>28609.439999999999</v>
      </c>
      <c r="BD4905">
        <v>20026.608</v>
      </c>
      <c r="BE4905">
        <v>8582.8320000000003</v>
      </c>
      <c r="BF4905">
        <v>2</v>
      </c>
    </row>
    <row r="4906" spans="52:58" x14ac:dyDescent="0.25">
      <c r="AZ4906" t="s">
        <v>5185</v>
      </c>
      <c r="BA4906" t="s">
        <v>5022</v>
      </c>
      <c r="BB4906" t="s">
        <v>5017</v>
      </c>
      <c r="BC4906">
        <v>181302</v>
      </c>
      <c r="BD4906">
        <v>126911.4</v>
      </c>
      <c r="BE4906">
        <v>54390.6</v>
      </c>
      <c r="BF4906">
        <v>11</v>
      </c>
    </row>
    <row r="4907" spans="52:58" x14ac:dyDescent="0.25">
      <c r="AZ4907" t="s">
        <v>5183</v>
      </c>
      <c r="BA4907" t="s">
        <v>5026</v>
      </c>
      <c r="BB4907" t="s">
        <v>5014</v>
      </c>
      <c r="BC4907">
        <v>121347.52</v>
      </c>
      <c r="BD4907">
        <v>84943.263999999996</v>
      </c>
      <c r="BE4907">
        <v>36404.256000000001</v>
      </c>
      <c r="BF4907">
        <v>7</v>
      </c>
    </row>
    <row r="4908" spans="52:58" x14ac:dyDescent="0.25">
      <c r="AZ4908" t="s">
        <v>5183</v>
      </c>
      <c r="BA4908" t="s">
        <v>5019</v>
      </c>
      <c r="BB4908" t="s">
        <v>5013</v>
      </c>
      <c r="BC4908">
        <v>20380.5</v>
      </c>
      <c r="BD4908">
        <v>14266.35</v>
      </c>
      <c r="BE4908">
        <v>6114.15</v>
      </c>
      <c r="BF4908">
        <v>2</v>
      </c>
    </row>
    <row r="4909" spans="52:58" x14ac:dyDescent="0.25">
      <c r="AZ4909" t="s">
        <v>5193</v>
      </c>
      <c r="BA4909" t="s">
        <v>5020</v>
      </c>
      <c r="BB4909" t="s">
        <v>5013</v>
      </c>
      <c r="BC4909">
        <v>119736.54</v>
      </c>
      <c r="BD4909">
        <v>83815.577999999994</v>
      </c>
      <c r="BE4909">
        <v>35920.962</v>
      </c>
      <c r="BF4909">
        <v>7</v>
      </c>
    </row>
    <row r="4910" spans="52:58" x14ac:dyDescent="0.25">
      <c r="AZ4910" t="s">
        <v>5193</v>
      </c>
      <c r="BA4910" t="s">
        <v>5020</v>
      </c>
      <c r="BB4910" t="s">
        <v>5014</v>
      </c>
      <c r="BC4910">
        <v>147371.4</v>
      </c>
      <c r="BD4910">
        <v>103159.98</v>
      </c>
      <c r="BE4910">
        <v>44211.42</v>
      </c>
      <c r="BF4910">
        <v>9</v>
      </c>
    </row>
    <row r="4911" spans="52:58" x14ac:dyDescent="0.25">
      <c r="AZ4911" t="s">
        <v>5185</v>
      </c>
      <c r="BA4911" t="s">
        <v>5019</v>
      </c>
      <c r="BB4911" t="s">
        <v>5016</v>
      </c>
      <c r="BC4911">
        <v>253908</v>
      </c>
      <c r="BD4911">
        <v>177735.6</v>
      </c>
      <c r="BE4911">
        <v>76172.399999999994</v>
      </c>
      <c r="BF4911">
        <v>9</v>
      </c>
    </row>
    <row r="4912" spans="52:58" x14ac:dyDescent="0.25">
      <c r="AZ4912" t="s">
        <v>5192</v>
      </c>
      <c r="BA4912" t="s">
        <v>5022</v>
      </c>
      <c r="BB4912" t="s">
        <v>5016</v>
      </c>
      <c r="BC4912">
        <v>44959.199999999997</v>
      </c>
      <c r="BD4912">
        <v>31471.439999999999</v>
      </c>
      <c r="BE4912">
        <v>13487.76</v>
      </c>
      <c r="BF4912">
        <v>10</v>
      </c>
    </row>
    <row r="4913" spans="52:58" x14ac:dyDescent="0.25">
      <c r="AZ4913" t="s">
        <v>5184</v>
      </c>
      <c r="BA4913" t="s">
        <v>5021</v>
      </c>
      <c r="BB4913" t="s">
        <v>5015</v>
      </c>
      <c r="BC4913">
        <v>19030</v>
      </c>
      <c r="BD4913">
        <v>13321</v>
      </c>
      <c r="BE4913">
        <v>5709</v>
      </c>
      <c r="BF4913">
        <v>10</v>
      </c>
    </row>
    <row r="4914" spans="52:58" x14ac:dyDescent="0.25">
      <c r="AZ4914" t="s">
        <v>5194</v>
      </c>
      <c r="BA4914" t="s">
        <v>5022</v>
      </c>
      <c r="BB4914" t="s">
        <v>5015</v>
      </c>
      <c r="BC4914">
        <v>81241.75</v>
      </c>
      <c r="BD4914">
        <v>56869.224999999999</v>
      </c>
      <c r="BE4914">
        <v>24372.525000000001</v>
      </c>
      <c r="BF4914">
        <v>5</v>
      </c>
    </row>
    <row r="4915" spans="52:58" x14ac:dyDescent="0.25">
      <c r="AZ4915" t="s">
        <v>5192</v>
      </c>
      <c r="BA4915" t="s">
        <v>5019</v>
      </c>
      <c r="BB4915" t="s">
        <v>5014</v>
      </c>
      <c r="BC4915">
        <v>175121.1</v>
      </c>
      <c r="BD4915">
        <v>122584.77</v>
      </c>
      <c r="BE4915">
        <v>52536.33</v>
      </c>
      <c r="BF4915">
        <v>6</v>
      </c>
    </row>
    <row r="4916" spans="52:58" x14ac:dyDescent="0.25">
      <c r="AZ4916" t="s">
        <v>5194</v>
      </c>
      <c r="BA4916" t="s">
        <v>5019</v>
      </c>
      <c r="BB4916" t="s">
        <v>5016</v>
      </c>
      <c r="BC4916">
        <v>173803.8</v>
      </c>
      <c r="BD4916">
        <v>121662.66</v>
      </c>
      <c r="BE4916">
        <v>52141.14</v>
      </c>
      <c r="BF4916">
        <v>10</v>
      </c>
    </row>
    <row r="4917" spans="52:58" x14ac:dyDescent="0.25">
      <c r="AZ4917" t="s">
        <v>5184</v>
      </c>
      <c r="BA4917" t="s">
        <v>5019</v>
      </c>
      <c r="BB4917" t="s">
        <v>5015</v>
      </c>
      <c r="BC4917">
        <v>17602</v>
      </c>
      <c r="BD4917">
        <v>12321.4</v>
      </c>
      <c r="BE4917">
        <v>5280.6</v>
      </c>
      <c r="BF4917">
        <v>1</v>
      </c>
    </row>
    <row r="4918" spans="52:58" x14ac:dyDescent="0.25">
      <c r="AZ4918" t="s">
        <v>5184</v>
      </c>
      <c r="BA4918" t="s">
        <v>5019</v>
      </c>
      <c r="BB4918" t="s">
        <v>5014</v>
      </c>
      <c r="BC4918">
        <v>322512.3</v>
      </c>
      <c r="BD4918">
        <v>225758.61</v>
      </c>
      <c r="BE4918">
        <v>96753.69</v>
      </c>
      <c r="BF4918">
        <v>9</v>
      </c>
    </row>
    <row r="4919" spans="52:58" x14ac:dyDescent="0.25">
      <c r="AZ4919" t="s">
        <v>5183</v>
      </c>
      <c r="BA4919" t="s">
        <v>5019</v>
      </c>
      <c r="BB4919" t="s">
        <v>5016</v>
      </c>
      <c r="BC4919">
        <v>72586.8</v>
      </c>
      <c r="BD4919">
        <v>50810.76</v>
      </c>
      <c r="BE4919">
        <v>21776.04</v>
      </c>
      <c r="BF4919">
        <v>10</v>
      </c>
    </row>
    <row r="4920" spans="52:58" x14ac:dyDescent="0.25">
      <c r="AZ4920" t="s">
        <v>5193</v>
      </c>
      <c r="BA4920" t="s">
        <v>5019</v>
      </c>
      <c r="BB4920" t="s">
        <v>5017</v>
      </c>
      <c r="BC4920">
        <v>74210.92</v>
      </c>
      <c r="BD4920">
        <v>51947.644</v>
      </c>
      <c r="BE4920">
        <v>22263.276000000002</v>
      </c>
      <c r="BF4920">
        <v>4</v>
      </c>
    </row>
    <row r="4921" spans="52:58" x14ac:dyDescent="0.25">
      <c r="AZ4921" t="s">
        <v>5187</v>
      </c>
      <c r="BA4921" t="s">
        <v>5024</v>
      </c>
      <c r="BB4921" t="s">
        <v>5015</v>
      </c>
      <c r="BC4921">
        <v>115213.74</v>
      </c>
      <c r="BD4921">
        <v>80649.618000000002</v>
      </c>
      <c r="BE4921">
        <v>34564.122000000003</v>
      </c>
      <c r="BF4921">
        <v>6</v>
      </c>
    </row>
    <row r="4922" spans="52:58" x14ac:dyDescent="0.25">
      <c r="AZ4922" t="s">
        <v>5184</v>
      </c>
      <c r="BA4922" t="s">
        <v>5023</v>
      </c>
      <c r="BB4922" t="s">
        <v>5015</v>
      </c>
      <c r="BC4922">
        <v>86832</v>
      </c>
      <c r="BD4922">
        <v>60782.400000000001</v>
      </c>
      <c r="BE4922">
        <v>26049.599999999999</v>
      </c>
      <c r="BF4922">
        <v>8</v>
      </c>
    </row>
    <row r="4923" spans="52:58" x14ac:dyDescent="0.25">
      <c r="AZ4923" t="s">
        <v>5186</v>
      </c>
      <c r="BA4923" t="s">
        <v>5024</v>
      </c>
      <c r="BB4923" t="s">
        <v>5016</v>
      </c>
      <c r="BC4923">
        <v>93094.38</v>
      </c>
      <c r="BD4923">
        <v>65166.065999999999</v>
      </c>
      <c r="BE4923">
        <v>27928.313999999998</v>
      </c>
      <c r="BF4923">
        <v>3</v>
      </c>
    </row>
    <row r="4924" spans="52:58" x14ac:dyDescent="0.25">
      <c r="AZ4924" t="s">
        <v>5190</v>
      </c>
      <c r="BA4924" t="s">
        <v>5023</v>
      </c>
      <c r="BB4924" t="s">
        <v>5017</v>
      </c>
      <c r="BC4924">
        <v>60062.239999999998</v>
      </c>
      <c r="BD4924">
        <v>42043.567999999999</v>
      </c>
      <c r="BE4924">
        <v>18018.671999999999</v>
      </c>
      <c r="BF4924">
        <v>7</v>
      </c>
    </row>
    <row r="4925" spans="52:58" x14ac:dyDescent="0.25">
      <c r="AZ4925" t="s">
        <v>5188</v>
      </c>
      <c r="BA4925" t="s">
        <v>5021</v>
      </c>
      <c r="BB4925" t="s">
        <v>5013</v>
      </c>
      <c r="BC4925">
        <v>118792.38</v>
      </c>
      <c r="BD4925">
        <v>83154.665999999997</v>
      </c>
      <c r="BE4925">
        <v>35637.714</v>
      </c>
      <c r="BF4925">
        <v>6</v>
      </c>
    </row>
    <row r="4926" spans="52:58" x14ac:dyDescent="0.25">
      <c r="AZ4926" t="s">
        <v>5191</v>
      </c>
      <c r="BA4926" t="s">
        <v>5021</v>
      </c>
      <c r="BB4926" t="s">
        <v>5013</v>
      </c>
      <c r="BC4926">
        <v>53572.32</v>
      </c>
      <c r="BD4926">
        <v>37500.624000000003</v>
      </c>
      <c r="BE4926">
        <v>16071.696</v>
      </c>
      <c r="BF4926">
        <v>4</v>
      </c>
    </row>
    <row r="4927" spans="52:58" x14ac:dyDescent="0.25">
      <c r="AZ4927" t="s">
        <v>5188</v>
      </c>
      <c r="BA4927" t="s">
        <v>5020</v>
      </c>
      <c r="BB4927" t="s">
        <v>5017</v>
      </c>
      <c r="BC4927">
        <v>172216.5</v>
      </c>
      <c r="BD4927">
        <v>120551.55</v>
      </c>
      <c r="BE4927">
        <v>51664.95</v>
      </c>
      <c r="BF4927">
        <v>10</v>
      </c>
    </row>
    <row r="4928" spans="52:58" x14ac:dyDescent="0.25">
      <c r="AZ4928" t="s">
        <v>5184</v>
      </c>
      <c r="BA4928" t="s">
        <v>5025</v>
      </c>
      <c r="BB4928" t="s">
        <v>5015</v>
      </c>
      <c r="BC4928">
        <v>146802</v>
      </c>
      <c r="BD4928">
        <v>102761.4</v>
      </c>
      <c r="BE4928">
        <v>44040.6</v>
      </c>
      <c r="BF4928">
        <v>6</v>
      </c>
    </row>
    <row r="4929" spans="52:58" x14ac:dyDescent="0.25">
      <c r="AZ4929" t="s">
        <v>5183</v>
      </c>
      <c r="BA4929" t="s">
        <v>5024</v>
      </c>
      <c r="BB4929" t="s">
        <v>5016</v>
      </c>
      <c r="BC4929">
        <v>184336.32</v>
      </c>
      <c r="BD4929">
        <v>129035.424</v>
      </c>
      <c r="BE4929">
        <v>55300.896000000001</v>
      </c>
      <c r="BF4929">
        <v>6</v>
      </c>
    </row>
    <row r="4930" spans="52:58" x14ac:dyDescent="0.25">
      <c r="AZ4930" t="s">
        <v>5191</v>
      </c>
      <c r="BA4930" t="s">
        <v>5026</v>
      </c>
      <c r="BB4930" t="s">
        <v>5013</v>
      </c>
      <c r="BC4930">
        <v>57828.3</v>
      </c>
      <c r="BD4930">
        <v>40479.81</v>
      </c>
      <c r="BE4930">
        <v>17348.490000000002</v>
      </c>
      <c r="BF4930">
        <v>3</v>
      </c>
    </row>
    <row r="4931" spans="52:58" x14ac:dyDescent="0.25">
      <c r="AZ4931" t="s">
        <v>5186</v>
      </c>
      <c r="BA4931" t="s">
        <v>5021</v>
      </c>
      <c r="BB4931" t="s">
        <v>5015</v>
      </c>
      <c r="BC4931">
        <v>120363.08</v>
      </c>
      <c r="BD4931">
        <v>84254.156000000003</v>
      </c>
      <c r="BE4931">
        <v>36108.923999999999</v>
      </c>
      <c r="BF4931">
        <v>4</v>
      </c>
    </row>
    <row r="4932" spans="52:58" x14ac:dyDescent="0.25">
      <c r="AZ4932" t="s">
        <v>5184</v>
      </c>
      <c r="BA4932" t="s">
        <v>5024</v>
      </c>
      <c r="BB4932" t="s">
        <v>5013</v>
      </c>
      <c r="BC4932">
        <v>50810.25</v>
      </c>
      <c r="BD4932">
        <v>35567.175000000003</v>
      </c>
      <c r="BE4932">
        <v>15243.075000000001</v>
      </c>
      <c r="BF4932">
        <v>5</v>
      </c>
    </row>
    <row r="4933" spans="52:58" x14ac:dyDescent="0.25">
      <c r="AZ4933" t="s">
        <v>5190</v>
      </c>
      <c r="BA4933" t="s">
        <v>5022</v>
      </c>
      <c r="BB4933" t="s">
        <v>5015</v>
      </c>
      <c r="BC4933">
        <v>194103.9</v>
      </c>
      <c r="BD4933">
        <v>135872.73000000001</v>
      </c>
      <c r="BE4933">
        <v>58231.17</v>
      </c>
      <c r="BF4933">
        <v>6</v>
      </c>
    </row>
    <row r="4934" spans="52:58" x14ac:dyDescent="0.25">
      <c r="AZ4934" t="s">
        <v>5194</v>
      </c>
      <c r="BA4934" t="s">
        <v>5022</v>
      </c>
      <c r="BB4934" t="s">
        <v>5017</v>
      </c>
      <c r="BC4934">
        <v>55024.32</v>
      </c>
      <c r="BD4934">
        <v>38517.023999999998</v>
      </c>
      <c r="BE4934">
        <v>16507.295999999998</v>
      </c>
      <c r="BF4934">
        <v>3</v>
      </c>
    </row>
    <row r="4935" spans="52:58" x14ac:dyDescent="0.25">
      <c r="AZ4935" t="s">
        <v>5184</v>
      </c>
      <c r="BA4935" t="s">
        <v>5021</v>
      </c>
      <c r="BB4935" t="s">
        <v>5014</v>
      </c>
      <c r="BC4935">
        <v>132706.75</v>
      </c>
      <c r="BD4935">
        <v>92894.725000000006</v>
      </c>
      <c r="BE4935">
        <v>39812.025000000001</v>
      </c>
      <c r="BF4935">
        <v>11</v>
      </c>
    </row>
    <row r="4936" spans="52:58" x14ac:dyDescent="0.25">
      <c r="AZ4936" t="s">
        <v>5183</v>
      </c>
      <c r="BA4936" t="s">
        <v>5025</v>
      </c>
      <c r="BB4936" t="s">
        <v>5016</v>
      </c>
      <c r="BC4936">
        <v>211704.48</v>
      </c>
      <c r="BD4936">
        <v>148193.136</v>
      </c>
      <c r="BE4936">
        <v>63511.343999999997</v>
      </c>
      <c r="BF4936">
        <v>9</v>
      </c>
    </row>
    <row r="4937" spans="52:58" x14ac:dyDescent="0.25">
      <c r="AZ4937" t="s">
        <v>5193</v>
      </c>
      <c r="BA4937" t="s">
        <v>5026</v>
      </c>
      <c r="BB4937" t="s">
        <v>5015</v>
      </c>
      <c r="BC4937">
        <v>138590</v>
      </c>
      <c r="BD4937">
        <v>97013</v>
      </c>
      <c r="BE4937">
        <v>41577</v>
      </c>
      <c r="BF4937">
        <v>5</v>
      </c>
    </row>
    <row r="4938" spans="52:58" x14ac:dyDescent="0.25">
      <c r="AZ4938" t="s">
        <v>5184</v>
      </c>
      <c r="BA4938" t="s">
        <v>5026</v>
      </c>
      <c r="BB4938" t="s">
        <v>5017</v>
      </c>
      <c r="BC4938">
        <v>127188</v>
      </c>
      <c r="BD4938">
        <v>89031.6</v>
      </c>
      <c r="BE4938">
        <v>38156.400000000001</v>
      </c>
      <c r="BF4938">
        <v>6</v>
      </c>
    </row>
    <row r="4939" spans="52:58" x14ac:dyDescent="0.25">
      <c r="AZ4939" t="s">
        <v>5194</v>
      </c>
      <c r="BA4939" t="s">
        <v>5019</v>
      </c>
      <c r="BB4939" t="s">
        <v>5014</v>
      </c>
      <c r="BC4939">
        <v>305342.95</v>
      </c>
      <c r="BD4939">
        <v>213740.065</v>
      </c>
      <c r="BE4939">
        <v>91602.884999999995</v>
      </c>
      <c r="BF4939">
        <v>11</v>
      </c>
    </row>
    <row r="4940" spans="52:58" x14ac:dyDescent="0.25">
      <c r="AZ4940" t="s">
        <v>5193</v>
      </c>
      <c r="BA4940" t="s">
        <v>5024</v>
      </c>
      <c r="BB4940" t="s">
        <v>5017</v>
      </c>
      <c r="BC4940">
        <v>245989.7</v>
      </c>
      <c r="BD4940">
        <v>172192.79</v>
      </c>
      <c r="BE4940">
        <v>73796.91</v>
      </c>
      <c r="BF4940">
        <v>10</v>
      </c>
    </row>
    <row r="4941" spans="52:58" x14ac:dyDescent="0.25">
      <c r="AZ4941" t="s">
        <v>5193</v>
      </c>
      <c r="BA4941" t="s">
        <v>5024</v>
      </c>
      <c r="BB4941" t="s">
        <v>5014</v>
      </c>
      <c r="BC4941">
        <v>134190</v>
      </c>
      <c r="BD4941">
        <v>93933</v>
      </c>
      <c r="BE4941">
        <v>40257</v>
      </c>
      <c r="BF4941">
        <v>9</v>
      </c>
    </row>
    <row r="4942" spans="52:58" x14ac:dyDescent="0.25">
      <c r="AZ4942" t="s">
        <v>5192</v>
      </c>
      <c r="BA4942" t="s">
        <v>5019</v>
      </c>
      <c r="BB4942" t="s">
        <v>5017</v>
      </c>
      <c r="BC4942">
        <v>42744</v>
      </c>
      <c r="BD4942">
        <v>29920.799999999999</v>
      </c>
      <c r="BE4942">
        <v>12823.2</v>
      </c>
      <c r="BF4942">
        <v>6</v>
      </c>
    </row>
    <row r="4943" spans="52:58" x14ac:dyDescent="0.25">
      <c r="AZ4943" t="s">
        <v>5183</v>
      </c>
      <c r="BA4943" t="s">
        <v>5019</v>
      </c>
      <c r="BB4943" t="s">
        <v>5015</v>
      </c>
      <c r="BC4943">
        <v>27838.799999999999</v>
      </c>
      <c r="BD4943">
        <v>19487.16</v>
      </c>
      <c r="BE4943">
        <v>8351.64</v>
      </c>
      <c r="BF4943">
        <v>6</v>
      </c>
    </row>
    <row r="4944" spans="52:58" x14ac:dyDescent="0.25">
      <c r="AZ4944" t="s">
        <v>5191</v>
      </c>
      <c r="BA4944" t="s">
        <v>5026</v>
      </c>
      <c r="BB4944" t="s">
        <v>5016</v>
      </c>
      <c r="BC4944">
        <v>282604.48</v>
      </c>
      <c r="BD4944">
        <v>197823.136</v>
      </c>
      <c r="BE4944">
        <v>84781.343999999997</v>
      </c>
      <c r="BF4944">
        <v>8</v>
      </c>
    </row>
    <row r="4945" spans="52:58" x14ac:dyDescent="0.25">
      <c r="AZ4945" t="s">
        <v>5185</v>
      </c>
      <c r="BA4945" t="s">
        <v>5026</v>
      </c>
      <c r="BB4945" t="s">
        <v>5013</v>
      </c>
      <c r="BC4945">
        <v>129051.64</v>
      </c>
      <c r="BD4945">
        <v>90336.148000000001</v>
      </c>
      <c r="BE4945">
        <v>38715.491999999998</v>
      </c>
      <c r="BF4945">
        <v>4</v>
      </c>
    </row>
    <row r="4946" spans="52:58" x14ac:dyDescent="0.25">
      <c r="AZ4946" t="s">
        <v>5189</v>
      </c>
      <c r="BA4946" t="s">
        <v>5024</v>
      </c>
      <c r="BB4946" t="s">
        <v>5013</v>
      </c>
      <c r="BC4946">
        <v>334430.64</v>
      </c>
      <c r="BD4946">
        <v>234101.448</v>
      </c>
      <c r="BE4946">
        <v>100329.192</v>
      </c>
      <c r="BF4946">
        <v>12</v>
      </c>
    </row>
    <row r="4947" spans="52:58" x14ac:dyDescent="0.25">
      <c r="AZ4947" t="s">
        <v>5190</v>
      </c>
      <c r="BA4947" t="s">
        <v>5023</v>
      </c>
      <c r="BB4947" t="s">
        <v>5013</v>
      </c>
      <c r="BC4947">
        <v>120120</v>
      </c>
      <c r="BD4947">
        <v>84084</v>
      </c>
      <c r="BE4947">
        <v>36036</v>
      </c>
      <c r="BF4947">
        <v>11</v>
      </c>
    </row>
    <row r="4948" spans="52:58" x14ac:dyDescent="0.25">
      <c r="AZ4948" t="s">
        <v>5188</v>
      </c>
      <c r="BA4948" t="s">
        <v>5020</v>
      </c>
      <c r="BB4948" t="s">
        <v>5014</v>
      </c>
      <c r="BC4948">
        <v>96170.76</v>
      </c>
      <c r="BD4948">
        <v>67319.532000000007</v>
      </c>
      <c r="BE4948">
        <v>28851.227999999999</v>
      </c>
      <c r="BF4948">
        <v>7</v>
      </c>
    </row>
    <row r="4949" spans="52:58" x14ac:dyDescent="0.25">
      <c r="AZ4949" t="s">
        <v>5185</v>
      </c>
      <c r="BA4949" t="s">
        <v>5026</v>
      </c>
      <c r="BB4949" t="s">
        <v>5017</v>
      </c>
      <c r="BC4949">
        <v>220653.06</v>
      </c>
      <c r="BD4949">
        <v>154457.14199999999</v>
      </c>
      <c r="BE4949">
        <v>66195.918000000005</v>
      </c>
      <c r="BF4949">
        <v>6</v>
      </c>
    </row>
    <row r="4950" spans="52:58" x14ac:dyDescent="0.25">
      <c r="AZ4950" t="s">
        <v>5189</v>
      </c>
      <c r="BA4950" t="s">
        <v>5021</v>
      </c>
      <c r="BB4950" t="s">
        <v>5014</v>
      </c>
      <c r="BC4950">
        <v>104544.08</v>
      </c>
      <c r="BD4950">
        <v>73180.856</v>
      </c>
      <c r="BE4950">
        <v>31363.223999999998</v>
      </c>
      <c r="BF4950">
        <v>4</v>
      </c>
    </row>
    <row r="4951" spans="52:58" x14ac:dyDescent="0.25">
      <c r="AZ4951" t="s">
        <v>5186</v>
      </c>
      <c r="BA4951" t="s">
        <v>5024</v>
      </c>
      <c r="BB4951" t="s">
        <v>5014</v>
      </c>
      <c r="BC4951">
        <v>143281.26</v>
      </c>
      <c r="BD4951">
        <v>100296.882</v>
      </c>
      <c r="BE4951">
        <v>42984.377999999997</v>
      </c>
      <c r="BF4951">
        <v>9</v>
      </c>
    </row>
    <row r="4952" spans="52:58" x14ac:dyDescent="0.25">
      <c r="AZ4952" t="s">
        <v>5183</v>
      </c>
      <c r="BA4952" t="s">
        <v>5023</v>
      </c>
      <c r="BB4952" t="s">
        <v>5016</v>
      </c>
      <c r="BC4952">
        <v>36013.949999999997</v>
      </c>
      <c r="BD4952">
        <v>25209.764999999999</v>
      </c>
      <c r="BE4952">
        <v>10804.184999999999</v>
      </c>
      <c r="BF4952">
        <v>3</v>
      </c>
    </row>
    <row r="4953" spans="52:58" x14ac:dyDescent="0.25">
      <c r="AZ4953" t="s">
        <v>5188</v>
      </c>
      <c r="BA4953" t="s">
        <v>5020</v>
      </c>
      <c r="BB4953" t="s">
        <v>5017</v>
      </c>
      <c r="BC4953">
        <v>142566.48000000001</v>
      </c>
      <c r="BD4953">
        <v>99796.535999999993</v>
      </c>
      <c r="BE4953">
        <v>42769.944000000003</v>
      </c>
      <c r="BF4953">
        <v>7</v>
      </c>
    </row>
    <row r="4954" spans="52:58" x14ac:dyDescent="0.25">
      <c r="AZ4954" t="s">
        <v>5194</v>
      </c>
      <c r="BA4954" t="s">
        <v>5025</v>
      </c>
      <c r="BB4954" t="s">
        <v>5014</v>
      </c>
      <c r="BC4954">
        <v>4379.55</v>
      </c>
      <c r="BD4954">
        <v>3065.6849999999999</v>
      </c>
      <c r="BE4954">
        <v>1313.865</v>
      </c>
      <c r="BF4954">
        <v>1</v>
      </c>
    </row>
    <row r="4955" spans="52:58" x14ac:dyDescent="0.25">
      <c r="AZ4955" t="s">
        <v>5188</v>
      </c>
      <c r="BA4955" t="s">
        <v>5019</v>
      </c>
      <c r="BB4955" t="s">
        <v>5016</v>
      </c>
      <c r="BC4955">
        <v>150086.46</v>
      </c>
      <c r="BD4955">
        <v>105060.522</v>
      </c>
      <c r="BE4955">
        <v>45025.938000000002</v>
      </c>
      <c r="BF4955">
        <v>6</v>
      </c>
    </row>
    <row r="4956" spans="52:58" x14ac:dyDescent="0.25">
      <c r="AZ4956" t="s">
        <v>5190</v>
      </c>
      <c r="BA4956" t="s">
        <v>5021</v>
      </c>
      <c r="BB4956" t="s">
        <v>5013</v>
      </c>
      <c r="BC4956">
        <v>67757.759999999995</v>
      </c>
      <c r="BD4956">
        <v>47430.432000000001</v>
      </c>
      <c r="BE4956">
        <v>20327.328000000001</v>
      </c>
      <c r="BF4956">
        <v>3</v>
      </c>
    </row>
    <row r="4957" spans="52:58" x14ac:dyDescent="0.25">
      <c r="AZ4957" t="s">
        <v>5189</v>
      </c>
      <c r="BA4957" t="s">
        <v>5026</v>
      </c>
      <c r="BB4957" t="s">
        <v>5016</v>
      </c>
      <c r="BC4957">
        <v>25368</v>
      </c>
      <c r="BD4957">
        <v>17757.599999999999</v>
      </c>
      <c r="BE4957">
        <v>7610.4</v>
      </c>
      <c r="BF4957">
        <v>1</v>
      </c>
    </row>
    <row r="4958" spans="52:58" x14ac:dyDescent="0.25">
      <c r="AZ4958" t="s">
        <v>5188</v>
      </c>
      <c r="BA4958" t="s">
        <v>5025</v>
      </c>
      <c r="BB4958" t="s">
        <v>5015</v>
      </c>
      <c r="BC4958">
        <v>79432.5</v>
      </c>
      <c r="BD4958">
        <v>55602.75</v>
      </c>
      <c r="BE4958">
        <v>23829.75</v>
      </c>
      <c r="BF4958">
        <v>10</v>
      </c>
    </row>
    <row r="4959" spans="52:58" x14ac:dyDescent="0.25">
      <c r="AZ4959" t="s">
        <v>5194</v>
      </c>
      <c r="BA4959" t="s">
        <v>5024</v>
      </c>
      <c r="BB4959" t="s">
        <v>5016</v>
      </c>
      <c r="BC4959">
        <v>260152.2</v>
      </c>
      <c r="BD4959">
        <v>182106.54</v>
      </c>
      <c r="BE4959">
        <v>78045.66</v>
      </c>
      <c r="BF4959">
        <v>12</v>
      </c>
    </row>
    <row r="4960" spans="52:58" x14ac:dyDescent="0.25">
      <c r="AZ4960" t="s">
        <v>5191</v>
      </c>
      <c r="BA4960" t="s">
        <v>5024</v>
      </c>
      <c r="BB4960" t="s">
        <v>5017</v>
      </c>
      <c r="BC4960">
        <v>105126</v>
      </c>
      <c r="BD4960">
        <v>73588.2</v>
      </c>
      <c r="BE4960">
        <v>31537.8</v>
      </c>
      <c r="BF4960">
        <v>6</v>
      </c>
    </row>
    <row r="4961" spans="52:58" x14ac:dyDescent="0.25">
      <c r="AZ4961" t="s">
        <v>5193</v>
      </c>
      <c r="BA4961" t="s">
        <v>5025</v>
      </c>
      <c r="BB4961" t="s">
        <v>5015</v>
      </c>
      <c r="BC4961">
        <v>36523.440000000002</v>
      </c>
      <c r="BD4961">
        <v>25566.407999999999</v>
      </c>
      <c r="BE4961">
        <v>10957.031999999999</v>
      </c>
      <c r="BF4961">
        <v>12</v>
      </c>
    </row>
    <row r="4962" spans="52:58" x14ac:dyDescent="0.25">
      <c r="AZ4962" t="s">
        <v>5190</v>
      </c>
      <c r="BA4962" t="s">
        <v>5020</v>
      </c>
      <c r="BB4962" t="s">
        <v>5015</v>
      </c>
      <c r="BC4962">
        <v>64048</v>
      </c>
      <c r="BD4962">
        <v>44833.599999999999</v>
      </c>
      <c r="BE4962">
        <v>19214.400000000001</v>
      </c>
      <c r="BF4962">
        <v>4</v>
      </c>
    </row>
    <row r="4963" spans="52:58" x14ac:dyDescent="0.25">
      <c r="AZ4963" t="s">
        <v>5186</v>
      </c>
      <c r="BA4963" t="s">
        <v>5023</v>
      </c>
      <c r="BB4963" t="s">
        <v>5013</v>
      </c>
      <c r="BC4963">
        <v>98425.77</v>
      </c>
      <c r="BD4963">
        <v>68898.039000000004</v>
      </c>
      <c r="BE4963">
        <v>29527.731</v>
      </c>
      <c r="BF4963">
        <v>3</v>
      </c>
    </row>
    <row r="4964" spans="52:58" x14ac:dyDescent="0.25">
      <c r="AZ4964" t="s">
        <v>5193</v>
      </c>
      <c r="BA4964" t="s">
        <v>5026</v>
      </c>
      <c r="BB4964" t="s">
        <v>5013</v>
      </c>
      <c r="BC4964">
        <v>70722.720000000001</v>
      </c>
      <c r="BD4964">
        <v>49505.904000000002</v>
      </c>
      <c r="BE4964">
        <v>21216.815999999999</v>
      </c>
      <c r="BF4964">
        <v>4</v>
      </c>
    </row>
    <row r="4965" spans="52:58" x14ac:dyDescent="0.25">
      <c r="AZ4965" t="s">
        <v>5192</v>
      </c>
      <c r="BA4965" t="s">
        <v>5019</v>
      </c>
      <c r="BB4965" t="s">
        <v>5017</v>
      </c>
      <c r="BC4965">
        <v>90080.1</v>
      </c>
      <c r="BD4965">
        <v>63056.07</v>
      </c>
      <c r="BE4965">
        <v>27024.03</v>
      </c>
      <c r="BF4965">
        <v>3</v>
      </c>
    </row>
    <row r="4966" spans="52:58" x14ac:dyDescent="0.25">
      <c r="AZ4966" t="s">
        <v>5193</v>
      </c>
      <c r="BA4966" t="s">
        <v>5023</v>
      </c>
      <c r="BB4966" t="s">
        <v>5015</v>
      </c>
      <c r="BC4966">
        <v>97564</v>
      </c>
      <c r="BD4966">
        <v>68294.8</v>
      </c>
      <c r="BE4966">
        <v>29269.200000000001</v>
      </c>
      <c r="BF4966">
        <v>4</v>
      </c>
    </row>
    <row r="4967" spans="52:58" x14ac:dyDescent="0.25">
      <c r="AZ4967" t="s">
        <v>5191</v>
      </c>
      <c r="BA4967" t="s">
        <v>5022</v>
      </c>
      <c r="BB4967" t="s">
        <v>5013</v>
      </c>
      <c r="BC4967">
        <v>328135.71999999997</v>
      </c>
      <c r="BD4967">
        <v>229695.00399999999</v>
      </c>
      <c r="BE4967">
        <v>98440.716</v>
      </c>
      <c r="BF4967">
        <v>11</v>
      </c>
    </row>
    <row r="4968" spans="52:58" x14ac:dyDescent="0.25">
      <c r="AZ4968" t="s">
        <v>5183</v>
      </c>
      <c r="BA4968" t="s">
        <v>5022</v>
      </c>
      <c r="BB4968" t="s">
        <v>5015</v>
      </c>
      <c r="BC4968">
        <v>93227.36</v>
      </c>
      <c r="BD4968">
        <v>65259.152000000002</v>
      </c>
      <c r="BE4968">
        <v>27968.207999999999</v>
      </c>
      <c r="BF4968">
        <v>4</v>
      </c>
    </row>
    <row r="4969" spans="52:58" x14ac:dyDescent="0.25">
      <c r="AZ4969" t="s">
        <v>5183</v>
      </c>
      <c r="BA4969" t="s">
        <v>5023</v>
      </c>
      <c r="BB4969" t="s">
        <v>5015</v>
      </c>
      <c r="BC4969">
        <v>172264</v>
      </c>
      <c r="BD4969">
        <v>120584.8</v>
      </c>
      <c r="BE4969">
        <v>51679.199999999997</v>
      </c>
      <c r="BF4969">
        <v>8</v>
      </c>
    </row>
    <row r="4970" spans="52:58" x14ac:dyDescent="0.25">
      <c r="AZ4970" t="s">
        <v>5193</v>
      </c>
      <c r="BA4970" t="s">
        <v>5020</v>
      </c>
      <c r="BB4970" t="s">
        <v>5016</v>
      </c>
      <c r="BC4970">
        <v>14366</v>
      </c>
      <c r="BD4970">
        <v>10056.200000000001</v>
      </c>
      <c r="BE4970">
        <v>4309.8</v>
      </c>
      <c r="BF4970">
        <v>1</v>
      </c>
    </row>
    <row r="4971" spans="52:58" x14ac:dyDescent="0.25">
      <c r="AZ4971" t="s">
        <v>5189</v>
      </c>
      <c r="BA4971" t="s">
        <v>5020</v>
      </c>
      <c r="BB4971" t="s">
        <v>5016</v>
      </c>
      <c r="BC4971">
        <v>171951.35999999999</v>
      </c>
      <c r="BD4971">
        <v>120365.952</v>
      </c>
      <c r="BE4971">
        <v>51585.408000000003</v>
      </c>
      <c r="BF4971">
        <v>8</v>
      </c>
    </row>
    <row r="4972" spans="52:58" x14ac:dyDescent="0.25">
      <c r="AZ4972" t="s">
        <v>5188</v>
      </c>
      <c r="BA4972" t="s">
        <v>5019</v>
      </c>
      <c r="BB4972" t="s">
        <v>5014</v>
      </c>
      <c r="BC4972">
        <v>89343</v>
      </c>
      <c r="BD4972">
        <v>62540.1</v>
      </c>
      <c r="BE4972">
        <v>26802.9</v>
      </c>
      <c r="BF4972">
        <v>3</v>
      </c>
    </row>
    <row r="4973" spans="52:58" x14ac:dyDescent="0.25">
      <c r="AZ4973" t="s">
        <v>5193</v>
      </c>
      <c r="BA4973" t="s">
        <v>5020</v>
      </c>
      <c r="BB4973" t="s">
        <v>5013</v>
      </c>
      <c r="BC4973">
        <v>61226</v>
      </c>
      <c r="BD4973">
        <v>42858.2</v>
      </c>
      <c r="BE4973">
        <v>18367.8</v>
      </c>
      <c r="BF4973">
        <v>2</v>
      </c>
    </row>
    <row r="4974" spans="52:58" x14ac:dyDescent="0.25">
      <c r="AZ4974" t="s">
        <v>5183</v>
      </c>
      <c r="BA4974" t="s">
        <v>5025</v>
      </c>
      <c r="BB4974" t="s">
        <v>5014</v>
      </c>
      <c r="BC4974">
        <v>28296</v>
      </c>
      <c r="BD4974">
        <v>19807.2</v>
      </c>
      <c r="BE4974">
        <v>8488.7999999999993</v>
      </c>
      <c r="BF4974">
        <v>2</v>
      </c>
    </row>
    <row r="4975" spans="52:58" x14ac:dyDescent="0.25">
      <c r="AZ4975" t="s">
        <v>5193</v>
      </c>
      <c r="BA4975" t="s">
        <v>5023</v>
      </c>
      <c r="BB4975" t="s">
        <v>5016</v>
      </c>
      <c r="BC4975">
        <v>62323.24</v>
      </c>
      <c r="BD4975">
        <v>43626.267999999996</v>
      </c>
      <c r="BE4975">
        <v>18696.972000000002</v>
      </c>
      <c r="BF4975">
        <v>2</v>
      </c>
    </row>
    <row r="4976" spans="52:58" x14ac:dyDescent="0.25">
      <c r="AZ4976" t="s">
        <v>5190</v>
      </c>
      <c r="BA4976" t="s">
        <v>5019</v>
      </c>
      <c r="BB4976" t="s">
        <v>5016</v>
      </c>
      <c r="BC4976">
        <v>18243.36</v>
      </c>
      <c r="BD4976">
        <v>12770.352000000001</v>
      </c>
      <c r="BE4976">
        <v>5473.0079999999998</v>
      </c>
      <c r="BF4976">
        <v>4</v>
      </c>
    </row>
    <row r="4977" spans="52:58" x14ac:dyDescent="0.25">
      <c r="AZ4977" t="s">
        <v>5190</v>
      </c>
      <c r="BA4977" t="s">
        <v>5023</v>
      </c>
      <c r="BB4977" t="s">
        <v>5013</v>
      </c>
      <c r="BC4977">
        <v>238977</v>
      </c>
      <c r="BD4977">
        <v>167283.9</v>
      </c>
      <c r="BE4977">
        <v>71693.100000000006</v>
      </c>
      <c r="BF4977">
        <v>9</v>
      </c>
    </row>
    <row r="4978" spans="52:58" x14ac:dyDescent="0.25">
      <c r="AZ4978" t="s">
        <v>5190</v>
      </c>
      <c r="BA4978" t="s">
        <v>5022</v>
      </c>
      <c r="BB4978" t="s">
        <v>5016</v>
      </c>
      <c r="BC4978">
        <v>29601</v>
      </c>
      <c r="BD4978">
        <v>20720.7</v>
      </c>
      <c r="BE4978">
        <v>8880.2999999999993</v>
      </c>
      <c r="BF4978">
        <v>2</v>
      </c>
    </row>
    <row r="4979" spans="52:58" x14ac:dyDescent="0.25">
      <c r="AZ4979" t="s">
        <v>5193</v>
      </c>
      <c r="BA4979" t="s">
        <v>5025</v>
      </c>
      <c r="BB4979" t="s">
        <v>5013</v>
      </c>
      <c r="BC4979">
        <v>29857.45</v>
      </c>
      <c r="BD4979">
        <v>20900.215</v>
      </c>
      <c r="BE4979">
        <v>8957.2350000000006</v>
      </c>
      <c r="BF4979">
        <v>1</v>
      </c>
    </row>
    <row r="4980" spans="52:58" x14ac:dyDescent="0.25">
      <c r="AZ4980" t="s">
        <v>5188</v>
      </c>
      <c r="BA4980" t="s">
        <v>5020</v>
      </c>
      <c r="BB4980" t="s">
        <v>5016</v>
      </c>
      <c r="BC4980">
        <v>175513.52</v>
      </c>
      <c r="BD4980">
        <v>122859.46400000001</v>
      </c>
      <c r="BE4980">
        <v>52654.055999999997</v>
      </c>
      <c r="BF4980">
        <v>7</v>
      </c>
    </row>
    <row r="4981" spans="52:58" x14ac:dyDescent="0.25">
      <c r="AZ4981" t="s">
        <v>5185</v>
      </c>
      <c r="BA4981" t="s">
        <v>5020</v>
      </c>
      <c r="BB4981" t="s">
        <v>5016</v>
      </c>
      <c r="BC4981">
        <v>128396.8</v>
      </c>
      <c r="BD4981">
        <v>89877.759999999995</v>
      </c>
      <c r="BE4981">
        <v>38519.040000000001</v>
      </c>
      <c r="BF4981">
        <v>10</v>
      </c>
    </row>
    <row r="4982" spans="52:58" x14ac:dyDescent="0.25">
      <c r="AZ4982" t="s">
        <v>5193</v>
      </c>
      <c r="BA4982" t="s">
        <v>5019</v>
      </c>
      <c r="BB4982" t="s">
        <v>5014</v>
      </c>
      <c r="BC4982">
        <v>278942.76</v>
      </c>
      <c r="BD4982">
        <v>195259.932</v>
      </c>
      <c r="BE4982">
        <v>83682.827999999994</v>
      </c>
      <c r="BF4982">
        <v>9</v>
      </c>
    </row>
    <row r="4983" spans="52:58" x14ac:dyDescent="0.25">
      <c r="AZ4983" t="s">
        <v>5194</v>
      </c>
      <c r="BA4983" t="s">
        <v>5021</v>
      </c>
      <c r="BB4983" t="s">
        <v>5015</v>
      </c>
      <c r="BC4983">
        <v>53249.1</v>
      </c>
      <c r="BD4983">
        <v>37274.370000000003</v>
      </c>
      <c r="BE4983">
        <v>15974.73</v>
      </c>
      <c r="BF4983">
        <v>3</v>
      </c>
    </row>
    <row r="4984" spans="52:58" x14ac:dyDescent="0.25">
      <c r="AZ4984" t="s">
        <v>5183</v>
      </c>
      <c r="BA4984" t="s">
        <v>5022</v>
      </c>
      <c r="BB4984" t="s">
        <v>5013</v>
      </c>
      <c r="BC4984">
        <v>53461.1</v>
      </c>
      <c r="BD4984">
        <v>37422.769999999997</v>
      </c>
      <c r="BE4984">
        <v>16038.33</v>
      </c>
      <c r="BF4984">
        <v>5</v>
      </c>
    </row>
    <row r="4985" spans="52:58" x14ac:dyDescent="0.25">
      <c r="AZ4985" t="s">
        <v>5192</v>
      </c>
      <c r="BA4985" t="s">
        <v>5019</v>
      </c>
      <c r="BB4985" t="s">
        <v>5014</v>
      </c>
      <c r="BC4985">
        <v>30631.18</v>
      </c>
      <c r="BD4985">
        <v>21441.826000000001</v>
      </c>
      <c r="BE4985">
        <v>9189.3539999999994</v>
      </c>
      <c r="BF4985">
        <v>1</v>
      </c>
    </row>
    <row r="4986" spans="52:58" x14ac:dyDescent="0.25">
      <c r="AZ4986" t="s">
        <v>5191</v>
      </c>
      <c r="BA4986" t="s">
        <v>5023</v>
      </c>
      <c r="BB4986" t="s">
        <v>5015</v>
      </c>
      <c r="BC4986">
        <v>101820</v>
      </c>
      <c r="BD4986">
        <v>71274</v>
      </c>
      <c r="BE4986">
        <v>30546</v>
      </c>
      <c r="BF4986">
        <v>12</v>
      </c>
    </row>
    <row r="4987" spans="52:58" x14ac:dyDescent="0.25">
      <c r="AZ4987" t="s">
        <v>5183</v>
      </c>
      <c r="BA4987" t="s">
        <v>5021</v>
      </c>
      <c r="BB4987" t="s">
        <v>5015</v>
      </c>
      <c r="BC4987">
        <v>211918</v>
      </c>
      <c r="BD4987">
        <v>148342.6</v>
      </c>
      <c r="BE4987">
        <v>63575.4</v>
      </c>
      <c r="BF4987">
        <v>7</v>
      </c>
    </row>
    <row r="4988" spans="52:58" x14ac:dyDescent="0.25">
      <c r="AZ4988" t="s">
        <v>5194</v>
      </c>
      <c r="BA4988" t="s">
        <v>5019</v>
      </c>
      <c r="BB4988" t="s">
        <v>5015</v>
      </c>
      <c r="BC4988">
        <v>17364</v>
      </c>
      <c r="BD4988">
        <v>12154.8</v>
      </c>
      <c r="BE4988">
        <v>5209.2</v>
      </c>
      <c r="BF4988">
        <v>4</v>
      </c>
    </row>
    <row r="4989" spans="52:58" x14ac:dyDescent="0.25">
      <c r="AZ4989" t="s">
        <v>5185</v>
      </c>
      <c r="BA4989" t="s">
        <v>5022</v>
      </c>
      <c r="BB4989" t="s">
        <v>5016</v>
      </c>
      <c r="BC4989">
        <v>147770</v>
      </c>
      <c r="BD4989">
        <v>103439</v>
      </c>
      <c r="BE4989">
        <v>44331</v>
      </c>
      <c r="BF4989">
        <v>10</v>
      </c>
    </row>
    <row r="4990" spans="52:58" x14ac:dyDescent="0.25">
      <c r="AZ4990" t="s">
        <v>5188</v>
      </c>
      <c r="BA4990" t="s">
        <v>5023</v>
      </c>
      <c r="BB4990" t="s">
        <v>5014</v>
      </c>
      <c r="BC4990">
        <v>82196.7</v>
      </c>
      <c r="BD4990">
        <v>57537.69</v>
      </c>
      <c r="BE4990">
        <v>24659.01</v>
      </c>
      <c r="BF4990">
        <v>5</v>
      </c>
    </row>
    <row r="4991" spans="52:58" x14ac:dyDescent="0.25">
      <c r="AZ4991" t="s">
        <v>5193</v>
      </c>
      <c r="BA4991" t="s">
        <v>5021</v>
      </c>
      <c r="BB4991" t="s">
        <v>5014</v>
      </c>
      <c r="BC4991">
        <v>19338.82</v>
      </c>
      <c r="BD4991">
        <v>13537.174000000001</v>
      </c>
      <c r="BE4991">
        <v>5801.6459999999997</v>
      </c>
      <c r="BF4991">
        <v>1</v>
      </c>
    </row>
    <row r="4992" spans="52:58" x14ac:dyDescent="0.25">
      <c r="AZ4992" t="s">
        <v>5189</v>
      </c>
      <c r="BA4992" t="s">
        <v>5022</v>
      </c>
      <c r="BB4992" t="s">
        <v>5014</v>
      </c>
      <c r="BC4992">
        <v>111894</v>
      </c>
      <c r="BD4992">
        <v>78325.8</v>
      </c>
      <c r="BE4992">
        <v>33568.199999999997</v>
      </c>
      <c r="BF4992">
        <v>6</v>
      </c>
    </row>
    <row r="4993" spans="52:58" x14ac:dyDescent="0.25">
      <c r="AZ4993" t="s">
        <v>5183</v>
      </c>
      <c r="BA4993" t="s">
        <v>5024</v>
      </c>
      <c r="BB4993" t="s">
        <v>5013</v>
      </c>
      <c r="BC4993">
        <v>269811.20000000001</v>
      </c>
      <c r="BD4993">
        <v>188867.84</v>
      </c>
      <c r="BE4993">
        <v>80943.360000000001</v>
      </c>
      <c r="BF4993">
        <v>10</v>
      </c>
    </row>
    <row r="4994" spans="52:58" x14ac:dyDescent="0.25">
      <c r="AZ4994" t="s">
        <v>5183</v>
      </c>
      <c r="BA4994" t="s">
        <v>5022</v>
      </c>
      <c r="BB4994" t="s">
        <v>5014</v>
      </c>
      <c r="BC4994">
        <v>52612.56</v>
      </c>
      <c r="BD4994">
        <v>36828.792000000001</v>
      </c>
      <c r="BE4994">
        <v>15783.768</v>
      </c>
      <c r="BF4994">
        <v>11</v>
      </c>
    </row>
    <row r="4995" spans="52:58" x14ac:dyDescent="0.25">
      <c r="AZ4995" t="s">
        <v>5186</v>
      </c>
      <c r="BA4995" t="s">
        <v>5026</v>
      </c>
      <c r="BB4995" t="s">
        <v>5016</v>
      </c>
      <c r="BC4995">
        <v>22764</v>
      </c>
      <c r="BD4995">
        <v>15934.8</v>
      </c>
      <c r="BE4995">
        <v>6829.2</v>
      </c>
      <c r="BF4995">
        <v>6</v>
      </c>
    </row>
    <row r="4996" spans="52:58" x14ac:dyDescent="0.25">
      <c r="AZ4996" t="s">
        <v>5193</v>
      </c>
      <c r="BA4996" t="s">
        <v>5025</v>
      </c>
      <c r="BB4996" t="s">
        <v>5013</v>
      </c>
      <c r="BC4996">
        <v>103461.84</v>
      </c>
      <c r="BD4996">
        <v>72423.288</v>
      </c>
      <c r="BE4996">
        <v>31038.552</v>
      </c>
      <c r="BF4996">
        <v>9</v>
      </c>
    </row>
    <row r="4997" spans="52:58" x14ac:dyDescent="0.25">
      <c r="AZ4997" t="s">
        <v>5194</v>
      </c>
      <c r="BA4997" t="s">
        <v>5022</v>
      </c>
      <c r="BB4997" t="s">
        <v>5017</v>
      </c>
      <c r="BC4997">
        <v>34702.080000000002</v>
      </c>
      <c r="BD4997">
        <v>24291.455999999998</v>
      </c>
      <c r="BE4997">
        <v>10410.624</v>
      </c>
      <c r="BF4997">
        <v>3</v>
      </c>
    </row>
    <row r="4998" spans="52:58" x14ac:dyDescent="0.25">
      <c r="AZ4998" t="s">
        <v>5192</v>
      </c>
      <c r="BA4998" t="s">
        <v>5022</v>
      </c>
      <c r="BB4998" t="s">
        <v>5013</v>
      </c>
      <c r="BC4998">
        <v>223649.7</v>
      </c>
      <c r="BD4998">
        <v>156554.79</v>
      </c>
      <c r="BE4998">
        <v>67094.91</v>
      </c>
      <c r="BF4998">
        <v>6</v>
      </c>
    </row>
    <row r="4999" spans="52:58" x14ac:dyDescent="0.25">
      <c r="AZ4999" t="s">
        <v>5184</v>
      </c>
      <c r="BA4999" t="s">
        <v>5026</v>
      </c>
      <c r="BB4999" t="s">
        <v>5016</v>
      </c>
      <c r="BC4999">
        <v>39948</v>
      </c>
      <c r="BD4999">
        <v>27963.599999999999</v>
      </c>
      <c r="BE4999">
        <v>11984.4</v>
      </c>
      <c r="BF4999">
        <v>12</v>
      </c>
    </row>
    <row r="5000" spans="52:58" x14ac:dyDescent="0.25">
      <c r="AZ5000" t="s">
        <v>5188</v>
      </c>
      <c r="BA5000" t="s">
        <v>5022</v>
      </c>
      <c r="BB5000" t="s">
        <v>5015</v>
      </c>
      <c r="BC5000">
        <v>141512</v>
      </c>
      <c r="BD5000">
        <v>99058.4</v>
      </c>
      <c r="BE5000">
        <v>42453.599999999999</v>
      </c>
      <c r="BF5000">
        <v>8</v>
      </c>
    </row>
    <row r="5001" spans="52:58" x14ac:dyDescent="0.25">
      <c r="AZ5001" t="s">
        <v>5193</v>
      </c>
      <c r="BA5001" t="s">
        <v>5023</v>
      </c>
      <c r="BB5001" t="s">
        <v>5016</v>
      </c>
      <c r="BC5001">
        <v>262317</v>
      </c>
      <c r="BD5001">
        <v>183621.9</v>
      </c>
      <c r="BE5001">
        <v>78695.100000000006</v>
      </c>
      <c r="BF5001">
        <v>11</v>
      </c>
    </row>
  </sheetData>
  <mergeCells count="18">
    <mergeCell ref="A1:O2"/>
    <mergeCell ref="A3:O3"/>
    <mergeCell ref="A5:D5"/>
    <mergeCell ref="A6:D8"/>
    <mergeCell ref="F5:I5"/>
    <mergeCell ref="F6:I8"/>
    <mergeCell ref="K5:N5"/>
    <mergeCell ref="K6:N8"/>
    <mergeCell ref="A40:O41"/>
    <mergeCell ref="A44:D44"/>
    <mergeCell ref="A26:H26"/>
    <mergeCell ref="I26:O26"/>
    <mergeCell ref="A27:H30"/>
    <mergeCell ref="A31:H34"/>
    <mergeCell ref="A35:H38"/>
    <mergeCell ref="I27:O30"/>
    <mergeCell ref="I31:O34"/>
    <mergeCell ref="I35:O38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441C871-200D-4B70-8B2B-C5BC3AE2F7DB}">
  <ds:schemaRefs/>
</ds:datastoreItem>
</file>

<file path=customXml/itemProps2.xml><?xml version="1.0" encoding="utf-8"?>
<ds:datastoreItem xmlns:ds="http://schemas.openxmlformats.org/officeDocument/2006/customXml" ds:itemID="{D0094689-A2E6-41FE-A1B5-082FC87F45D1}">
  <ds:schemaRefs/>
</ds:datastoreItem>
</file>

<file path=customXml/itemProps3.xml><?xml version="1.0" encoding="utf-8"?>
<ds:datastoreItem xmlns:ds="http://schemas.openxmlformats.org/officeDocument/2006/customXml" ds:itemID="{1A96369F-6BEC-4EF8-B641-4901C8FEC0ED}">
  <ds:schemaRefs/>
</ds:datastoreItem>
</file>

<file path=customXml/itemProps4.xml><?xml version="1.0" encoding="utf-8"?>
<ds:datastoreItem xmlns:ds="http://schemas.openxmlformats.org/officeDocument/2006/customXml" ds:itemID="{662845F2-DB65-4BBB-B40D-A548C78C113B}">
  <ds:schemaRefs/>
</ds:datastoreItem>
</file>

<file path=customXml/itemProps5.xml><?xml version="1.0" encoding="utf-8"?>
<ds:datastoreItem xmlns:ds="http://schemas.openxmlformats.org/officeDocument/2006/customXml" ds:itemID="{0C0F3CF8-C6F9-42C3-B2FE-C14E0874954E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C898C258-8052-4DB1-9A89-2654FE791CCA}">
  <ds:schemaRefs/>
</ds:datastoreItem>
</file>

<file path=customXml/itemProps7.xml><?xml version="1.0" encoding="utf-8"?>
<ds:datastoreItem xmlns:ds="http://schemas.openxmlformats.org/officeDocument/2006/customXml" ds:itemID="{CC0494E8-63AC-4730-82D4-29D28A5FCF98}">
  <ds:schemaRefs/>
</ds:datastoreItem>
</file>

<file path=customXml/itemProps8.xml><?xml version="1.0" encoding="utf-8"?>
<ds:datastoreItem xmlns:ds="http://schemas.openxmlformats.org/officeDocument/2006/customXml" ds:itemID="{D43404BA-3763-4988-8A71-2249D817A488}">
  <ds:schemaRefs/>
</ds:datastoreItem>
</file>

<file path=customXml/itemProps9.xml><?xml version="1.0" encoding="utf-8"?>
<ds:datastoreItem xmlns:ds="http://schemas.openxmlformats.org/officeDocument/2006/customXml" ds:itemID="{D0B80D92-8BEB-44CE-B475-AB2670EB3FCB}">
  <ds:schemaRefs/>
</ds:datastoreItem>
</file>

<file path=customXml/itemProps10.xml><?xml version="1.0" encoding="utf-8"?>
<ds:datastoreItem xmlns:ds="http://schemas.openxmlformats.org/officeDocument/2006/customXml" ds:itemID="{76F1D585-E3A1-43E9-9184-C13706342A17}">
  <ds:schemaRefs/>
</ds:datastoreItem>
</file>

<file path=customXml/itemProps11.xml><?xml version="1.0" encoding="utf-8"?>
<ds:datastoreItem xmlns:ds="http://schemas.openxmlformats.org/officeDocument/2006/customXml" ds:itemID="{9AD6AECB-6EB9-490A-8EA2-C02F10D4ECBF}">
  <ds:schemaRefs/>
</ds:datastoreItem>
</file>

<file path=customXml/itemProps12.xml><?xml version="1.0" encoding="utf-8"?>
<ds:datastoreItem xmlns:ds="http://schemas.openxmlformats.org/officeDocument/2006/customXml" ds:itemID="{9B535734-D6F6-4CAD-8301-8BE296477542}">
  <ds:schemaRefs/>
</ds:datastoreItem>
</file>

<file path=customXml/itemProps13.xml><?xml version="1.0" encoding="utf-8"?>
<ds:datastoreItem xmlns:ds="http://schemas.openxmlformats.org/officeDocument/2006/customXml" ds:itemID="{89894629-C852-4047-A0F6-19F2BBF98E58}">
  <ds:schemaRefs/>
</ds:datastoreItem>
</file>

<file path=customXml/itemProps14.xml><?xml version="1.0" encoding="utf-8"?>
<ds:datastoreItem xmlns:ds="http://schemas.openxmlformats.org/officeDocument/2006/customXml" ds:itemID="{914BBA00-DBE7-4313-BF54-FE537E4EE033}">
  <ds:schemaRefs/>
</ds:datastoreItem>
</file>

<file path=customXml/itemProps15.xml><?xml version="1.0" encoding="utf-8"?>
<ds:datastoreItem xmlns:ds="http://schemas.openxmlformats.org/officeDocument/2006/customXml" ds:itemID="{25FB7BC4-F95E-4500-A470-FDAB6261217C}">
  <ds:schemaRefs/>
</ds:datastoreItem>
</file>

<file path=customXml/itemProps16.xml><?xml version="1.0" encoding="utf-8"?>
<ds:datastoreItem xmlns:ds="http://schemas.openxmlformats.org/officeDocument/2006/customXml" ds:itemID="{77A6B8D1-1E3D-455D-8FD4-38B67EC725B5}">
  <ds:schemaRefs/>
</ds:datastoreItem>
</file>

<file path=customXml/itemProps17.xml><?xml version="1.0" encoding="utf-8"?>
<ds:datastoreItem xmlns:ds="http://schemas.openxmlformats.org/officeDocument/2006/customXml" ds:itemID="{4A44531B-9631-4855-9C28-109B824A778B}">
  <ds:schemaRefs/>
</ds:datastoreItem>
</file>

<file path=customXml/itemProps18.xml><?xml version="1.0" encoding="utf-8"?>
<ds:datastoreItem xmlns:ds="http://schemas.openxmlformats.org/officeDocument/2006/customXml" ds:itemID="{EAE5477D-E6C4-4449-BB32-2B02A87200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 Ejecutivo</vt:lpstr>
      <vt:lpstr>Tbl_Dataset</vt:lpstr>
      <vt:lpstr>ToolPak Estadística</vt:lpstr>
      <vt:lpstr>Dataset Principal</vt:lpstr>
      <vt:lpstr>Dim Clientes</vt:lpstr>
      <vt:lpstr>Dim Productos</vt:lpstr>
      <vt:lpstr>Dim Calendario</vt:lpstr>
      <vt:lpstr>Modelo Estrella</vt:lpstr>
      <vt:lpstr>Código M y DAX</vt:lpstr>
      <vt:lpstr>Estadística Descriptiva</vt:lpstr>
      <vt:lpstr>Tabla dinámica del escenario</vt:lpstr>
      <vt:lpstr>Resumen de Escenarios</vt:lpstr>
      <vt:lpstr>Datos Dashboard</vt:lpstr>
      <vt:lpstr>Dashboard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Pereyra</dc:creator>
  <cp:lastModifiedBy>Natalia Pereyra</cp:lastModifiedBy>
  <dcterms:created xsi:type="dcterms:W3CDTF">2026-09-24T17:48:08Z</dcterms:created>
  <dcterms:modified xsi:type="dcterms:W3CDTF">2026-10-01T21:37:27Z</dcterms:modified>
</cp:coreProperties>
</file>